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240" windowWidth="15375" windowHeight="3495" tabRatio="899"/>
  </bookViews>
  <sheets>
    <sheet name="TOC" sheetId="38" r:id="rId1"/>
    <sheet name="Table 1" sheetId="64" r:id="rId2"/>
    <sheet name="Table 2" sheetId="65" r:id="rId3"/>
    <sheet name="Table 3" sheetId="93" r:id="rId4"/>
    <sheet name="Table 4" sheetId="72" r:id="rId5"/>
    <sheet name="Table 5" sheetId="79" r:id="rId6"/>
    <sheet name="Table 6" sheetId="89" r:id="rId7"/>
    <sheet name="heading tables" sheetId="8" state="hidden" r:id="rId8"/>
    <sheet name="Capital expenditure form" sheetId="25" state="hidden" r:id="rId9"/>
    <sheet name="Table 7 " sheetId="81" r:id="rId10"/>
    <sheet name="Table 8" sheetId="83" state="hidden" r:id="rId11"/>
    <sheet name="Table 9 " sheetId="91" state="hidden" r:id="rId12"/>
    <sheet name="Table 10" sheetId="92" r:id="rId13"/>
    <sheet name="Table 11" sheetId="82" r:id="rId14"/>
    <sheet name="Table 12" sheetId="85" r:id="rId15"/>
    <sheet name="Table 13" sheetId="84" r:id="rId16"/>
    <sheet name="coa-database" sheetId="1" state="hidden" r:id="rId17"/>
  </sheets>
  <externalReferences>
    <externalReference r:id="rId18"/>
  </externalReferences>
  <definedNames>
    <definedName name="_xlnm._FilterDatabase" localSheetId="16" hidden="1">'coa-database'!$AV$2:$AW$1856</definedName>
    <definedName name="_xlnm._FilterDatabase" localSheetId="7" hidden="1">'heading tables'!$A$1:$C$217</definedName>
    <definedName name="_xlnm.Print_Area" localSheetId="1">'Table 1'!$A$5:$G$75</definedName>
    <definedName name="_xlnm.Print_Area" localSheetId="15">'Table 13'!$A$1:$H$14</definedName>
    <definedName name="_xlnm.Print_Area" localSheetId="2">'Table 2'!$A$5:$G$232</definedName>
    <definedName name="_xlnm.Print_Area" localSheetId="4">'Table 4'!$A$5:$J$49</definedName>
    <definedName name="_xlnm.Print_Area" localSheetId="11">'Table 9 '!$A$1:$I$20</definedName>
  </definedNames>
  <calcPr calcId="144525" calcMode="autoNoTable"/>
  <pivotCaches>
    <pivotCache cacheId="0" r:id="rId19"/>
    <pivotCache cacheId="1" r:id="rId20"/>
    <pivotCache cacheId="2" r:id="rId21"/>
  </pivotCaches>
</workbook>
</file>

<file path=xl/calcChain.xml><?xml version="1.0" encoding="utf-8"?>
<calcChain xmlns="http://schemas.openxmlformats.org/spreadsheetml/2006/main">
  <c r="G1" i="85" l="1"/>
  <c r="D1" i="85"/>
  <c r="A1" i="85"/>
  <c r="AW3" i="1" l="1"/>
  <c r="AW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W573" i="1"/>
  <c r="AW574" i="1"/>
  <c r="AW575" i="1"/>
  <c r="AW576" i="1"/>
  <c r="AW577" i="1"/>
  <c r="AW578" i="1"/>
  <c r="AW579" i="1"/>
  <c r="AW580" i="1"/>
  <c r="AW581" i="1"/>
  <c r="AW582" i="1"/>
  <c r="AW583" i="1"/>
  <c r="AW584" i="1"/>
  <c r="AW585" i="1"/>
  <c r="AW586" i="1"/>
  <c r="AW587" i="1"/>
  <c r="AW588" i="1"/>
  <c r="AW589" i="1"/>
  <c r="AW590" i="1"/>
  <c r="AW591" i="1"/>
  <c r="AW592" i="1"/>
  <c r="AW593" i="1"/>
  <c r="AW594" i="1"/>
  <c r="AW595" i="1"/>
  <c r="AW596" i="1"/>
  <c r="AW597" i="1"/>
  <c r="AW598" i="1"/>
  <c r="AW599" i="1"/>
  <c r="AW600" i="1"/>
  <c r="AW601" i="1"/>
  <c r="AW602" i="1"/>
  <c r="AW603" i="1"/>
  <c r="AW604" i="1"/>
  <c r="AW605" i="1"/>
  <c r="AW606" i="1"/>
  <c r="AW607" i="1"/>
  <c r="AW608" i="1"/>
  <c r="AW609" i="1"/>
  <c r="AW610" i="1"/>
  <c r="AW611" i="1"/>
  <c r="AW612" i="1"/>
  <c r="AW613" i="1"/>
  <c r="AW614" i="1"/>
  <c r="AW615" i="1"/>
  <c r="AW616" i="1"/>
  <c r="AW617" i="1"/>
  <c r="AW618" i="1"/>
  <c r="AW619" i="1"/>
  <c r="AW620" i="1"/>
  <c r="AW621" i="1"/>
  <c r="AW622" i="1"/>
  <c r="AW623" i="1"/>
  <c r="AW624" i="1"/>
  <c r="AW625" i="1"/>
  <c r="AW626" i="1"/>
  <c r="AW627" i="1"/>
  <c r="AW628" i="1"/>
  <c r="AW629" i="1"/>
  <c r="AW630" i="1"/>
  <c r="AW631" i="1"/>
  <c r="AW632" i="1"/>
  <c r="AW633" i="1"/>
  <c r="AW634" i="1"/>
  <c r="AW635" i="1"/>
  <c r="AW636" i="1"/>
  <c r="AW637" i="1"/>
  <c r="AW638" i="1"/>
  <c r="AW639" i="1"/>
  <c r="AW640" i="1"/>
  <c r="AW641" i="1"/>
  <c r="AW642" i="1"/>
  <c r="AW643" i="1"/>
  <c r="AW644" i="1"/>
  <c r="AW645" i="1"/>
  <c r="AW646" i="1"/>
  <c r="AW647" i="1"/>
  <c r="AW648" i="1"/>
  <c r="AW649" i="1"/>
  <c r="AW650" i="1"/>
  <c r="AW651" i="1"/>
  <c r="AW652" i="1"/>
  <c r="AW653" i="1"/>
  <c r="AW654" i="1"/>
  <c r="AW655" i="1"/>
  <c r="AW656" i="1"/>
  <c r="AW657" i="1"/>
  <c r="AW658" i="1"/>
  <c r="AW659" i="1"/>
  <c r="AW660" i="1"/>
  <c r="AW661" i="1"/>
  <c r="AW662" i="1"/>
  <c r="AW663" i="1"/>
  <c r="AW664" i="1"/>
  <c r="AW665" i="1"/>
  <c r="AW666" i="1"/>
  <c r="AW667" i="1"/>
  <c r="AW668" i="1"/>
  <c r="AW669" i="1"/>
  <c r="AW670" i="1"/>
  <c r="AW671" i="1"/>
  <c r="AW672" i="1"/>
  <c r="AW673" i="1"/>
  <c r="AW674" i="1"/>
  <c r="AW675" i="1"/>
  <c r="AW676" i="1"/>
  <c r="AW677" i="1"/>
  <c r="AW678" i="1"/>
  <c r="AW679" i="1"/>
  <c r="AW680" i="1"/>
  <c r="AW681" i="1"/>
  <c r="AW682" i="1"/>
  <c r="AW683" i="1"/>
  <c r="AW684" i="1"/>
  <c r="AW685" i="1"/>
  <c r="AW686" i="1"/>
  <c r="AW687" i="1"/>
  <c r="AW688" i="1"/>
  <c r="AW689" i="1"/>
  <c r="AW690" i="1"/>
  <c r="AW691" i="1"/>
  <c r="AW692" i="1"/>
  <c r="AW693" i="1"/>
  <c r="AW694" i="1"/>
  <c r="AW695" i="1"/>
  <c r="AW696" i="1"/>
  <c r="AW697" i="1"/>
  <c r="AW698" i="1"/>
  <c r="AW699" i="1"/>
  <c r="AW700" i="1"/>
  <c r="AW701" i="1"/>
  <c r="AW702" i="1"/>
  <c r="AW703" i="1"/>
  <c r="AW704" i="1"/>
  <c r="AW705" i="1"/>
  <c r="AW706" i="1"/>
  <c r="AW707" i="1"/>
  <c r="AW708" i="1"/>
  <c r="AW709" i="1"/>
  <c r="AW710" i="1"/>
  <c r="AW711" i="1"/>
  <c r="AW712" i="1"/>
  <c r="AW713" i="1"/>
  <c r="AW714" i="1"/>
  <c r="AW715" i="1"/>
  <c r="AW716" i="1"/>
  <c r="AW717" i="1"/>
  <c r="AW718" i="1"/>
  <c r="AW719" i="1"/>
  <c r="AW720" i="1"/>
  <c r="AW721" i="1"/>
  <c r="AW722" i="1"/>
  <c r="AW723" i="1"/>
  <c r="AW724" i="1"/>
  <c r="AW725" i="1"/>
  <c r="AW726" i="1"/>
  <c r="AW727" i="1"/>
  <c r="AW728" i="1"/>
  <c r="AW729" i="1"/>
  <c r="AW730" i="1"/>
  <c r="AW731" i="1"/>
  <c r="AW732" i="1"/>
  <c r="AW733" i="1"/>
  <c r="AW734" i="1"/>
  <c r="AW735" i="1"/>
  <c r="AW736" i="1"/>
  <c r="AW737" i="1"/>
  <c r="AW738" i="1"/>
  <c r="AW739" i="1"/>
  <c r="AW740" i="1"/>
  <c r="AW741" i="1"/>
  <c r="AW742" i="1"/>
  <c r="AW743" i="1"/>
  <c r="AW744" i="1"/>
  <c r="AW745" i="1"/>
  <c r="AW746" i="1"/>
  <c r="AW747" i="1"/>
  <c r="AW748" i="1"/>
  <c r="AW749" i="1"/>
  <c r="AW750" i="1"/>
  <c r="AW751" i="1"/>
  <c r="AW752" i="1"/>
  <c r="AW753" i="1"/>
  <c r="AW754" i="1"/>
  <c r="AW755" i="1"/>
  <c r="AW756" i="1"/>
  <c r="AW757" i="1"/>
  <c r="AW758" i="1"/>
  <c r="AW759" i="1"/>
  <c r="AW760" i="1"/>
  <c r="AW761" i="1"/>
  <c r="AW762" i="1"/>
  <c r="AW763" i="1"/>
  <c r="AW764" i="1"/>
  <c r="AW765" i="1"/>
  <c r="AW766" i="1"/>
  <c r="AW767" i="1"/>
  <c r="AW768" i="1"/>
  <c r="AW769" i="1"/>
  <c r="AW770" i="1"/>
  <c r="AW771" i="1"/>
  <c r="AW772" i="1"/>
  <c r="AW773" i="1"/>
  <c r="AW774" i="1"/>
  <c r="AW775" i="1"/>
  <c r="AW776" i="1"/>
  <c r="AW777" i="1"/>
  <c r="AW778" i="1"/>
  <c r="AW779" i="1"/>
  <c r="AW780" i="1"/>
  <c r="AW781" i="1"/>
  <c r="AW782" i="1"/>
  <c r="AW783" i="1"/>
  <c r="AW784" i="1"/>
  <c r="AW785" i="1"/>
  <c r="AW786" i="1"/>
  <c r="AW787" i="1"/>
  <c r="AW788" i="1"/>
  <c r="AW789" i="1"/>
  <c r="AW790" i="1"/>
  <c r="AW791" i="1"/>
  <c r="AW792" i="1"/>
  <c r="AW793" i="1"/>
  <c r="AW794" i="1"/>
  <c r="AW795" i="1"/>
  <c r="AW796" i="1"/>
  <c r="AW797" i="1"/>
  <c r="AW798" i="1"/>
  <c r="AW799" i="1"/>
  <c r="AW800" i="1"/>
  <c r="AW801" i="1"/>
  <c r="AW802" i="1"/>
  <c r="AW803" i="1"/>
  <c r="AW804" i="1"/>
  <c r="AW805" i="1"/>
  <c r="AW806" i="1"/>
  <c r="AW807" i="1"/>
  <c r="AW808" i="1"/>
  <c r="AW809" i="1"/>
  <c r="AW810" i="1"/>
  <c r="AW811" i="1"/>
  <c r="AW812" i="1"/>
  <c r="AW813" i="1"/>
  <c r="AW814" i="1"/>
  <c r="AW815" i="1"/>
  <c r="AW816" i="1"/>
  <c r="AW817" i="1"/>
  <c r="AW818" i="1"/>
  <c r="AW819" i="1"/>
  <c r="AW820" i="1"/>
  <c r="AW821" i="1"/>
  <c r="AW822" i="1"/>
  <c r="AW823" i="1"/>
  <c r="AW824" i="1"/>
  <c r="AW825" i="1"/>
  <c r="AW826" i="1"/>
  <c r="AW827" i="1"/>
  <c r="AW828" i="1"/>
  <c r="AW829" i="1"/>
  <c r="AW830" i="1"/>
  <c r="AW831" i="1"/>
  <c r="AW832" i="1"/>
  <c r="AW833" i="1"/>
  <c r="AW834" i="1"/>
  <c r="AW835" i="1"/>
  <c r="AW836" i="1"/>
  <c r="AW837" i="1"/>
  <c r="AW838" i="1"/>
  <c r="AW839" i="1"/>
  <c r="AW840" i="1"/>
  <c r="AW841" i="1"/>
  <c r="AW842" i="1"/>
  <c r="AW843" i="1"/>
  <c r="AW844" i="1"/>
  <c r="AW845" i="1"/>
  <c r="AW846" i="1"/>
  <c r="AW847" i="1"/>
  <c r="AW848" i="1"/>
  <c r="AW849" i="1"/>
  <c r="AW850" i="1"/>
  <c r="AW851" i="1"/>
  <c r="AW852" i="1"/>
  <c r="AW853" i="1"/>
  <c r="AW854" i="1"/>
  <c r="AW855" i="1"/>
  <c r="AW856" i="1"/>
  <c r="AW857" i="1"/>
  <c r="AW858" i="1"/>
  <c r="AW859" i="1"/>
  <c r="AW860" i="1"/>
  <c r="AW861" i="1"/>
  <c r="AW862" i="1"/>
  <c r="AW863" i="1"/>
  <c r="AW864" i="1"/>
  <c r="AW865" i="1"/>
  <c r="AW866" i="1"/>
  <c r="AW867" i="1"/>
  <c r="AW868" i="1"/>
  <c r="AW869" i="1"/>
  <c r="AW870" i="1"/>
  <c r="AW871" i="1"/>
  <c r="AW872" i="1"/>
  <c r="AW873" i="1"/>
  <c r="AW874" i="1"/>
  <c r="AW875" i="1"/>
  <c r="AW876" i="1"/>
  <c r="AW877" i="1"/>
  <c r="AW878" i="1"/>
  <c r="AW879" i="1"/>
  <c r="AW880" i="1"/>
  <c r="AW881" i="1"/>
  <c r="AW882" i="1"/>
  <c r="AW883" i="1"/>
  <c r="AW884" i="1"/>
  <c r="AW885" i="1"/>
  <c r="AW886" i="1"/>
  <c r="AW887" i="1"/>
  <c r="AW888" i="1"/>
  <c r="AW889" i="1"/>
  <c r="AW890" i="1"/>
  <c r="AW891" i="1"/>
  <c r="AW892" i="1"/>
  <c r="AW893" i="1"/>
  <c r="AW894" i="1"/>
  <c r="AW895" i="1"/>
  <c r="AW896" i="1"/>
  <c r="AW897" i="1"/>
  <c r="AW898" i="1"/>
  <c r="AW899" i="1"/>
  <c r="AW900" i="1"/>
  <c r="AW901" i="1"/>
  <c r="AW902" i="1"/>
  <c r="AW903" i="1"/>
  <c r="AW904" i="1"/>
  <c r="AW905" i="1"/>
  <c r="AW906" i="1"/>
  <c r="AW907" i="1"/>
  <c r="AW908" i="1"/>
  <c r="AW909" i="1"/>
  <c r="AW910" i="1"/>
  <c r="AW911" i="1"/>
  <c r="AW912" i="1"/>
  <c r="AW913" i="1"/>
  <c r="AW914" i="1"/>
  <c r="AW915" i="1"/>
  <c r="AW916" i="1"/>
  <c r="AW917" i="1"/>
  <c r="AW918" i="1"/>
  <c r="AW919" i="1"/>
  <c r="AW920" i="1"/>
  <c r="AW921" i="1"/>
  <c r="AW922" i="1"/>
  <c r="AW923" i="1"/>
  <c r="AW924" i="1"/>
  <c r="AW925" i="1"/>
  <c r="AW926" i="1"/>
  <c r="AW927" i="1"/>
  <c r="AW928" i="1"/>
  <c r="AW929" i="1"/>
  <c r="AW930" i="1"/>
  <c r="AW931" i="1"/>
  <c r="AW932" i="1"/>
  <c r="AW933" i="1"/>
  <c r="AW934" i="1"/>
  <c r="AW935" i="1"/>
  <c r="AW936" i="1"/>
  <c r="AW937" i="1"/>
  <c r="AW938" i="1"/>
  <c r="AW939" i="1"/>
  <c r="AW940" i="1"/>
  <c r="AW941" i="1"/>
  <c r="AW942" i="1"/>
  <c r="AW943" i="1"/>
  <c r="AW944" i="1"/>
  <c r="AW945" i="1"/>
  <c r="AW946" i="1"/>
  <c r="AW947" i="1"/>
  <c r="AW948" i="1"/>
  <c r="AW949" i="1"/>
  <c r="AW950" i="1"/>
  <c r="AW951" i="1"/>
  <c r="AW952" i="1"/>
  <c r="AW953" i="1"/>
  <c r="AW954" i="1"/>
  <c r="AW955" i="1"/>
  <c r="AW956" i="1"/>
  <c r="AW957" i="1"/>
  <c r="AW958" i="1"/>
  <c r="AW959" i="1"/>
  <c r="AW960" i="1"/>
  <c r="AW961" i="1"/>
  <c r="AW962" i="1"/>
  <c r="AW963" i="1"/>
  <c r="AW964" i="1"/>
  <c r="AW965" i="1"/>
  <c r="AW966" i="1"/>
  <c r="AW967" i="1"/>
  <c r="AW968" i="1"/>
  <c r="AW969" i="1"/>
  <c r="AW970" i="1"/>
  <c r="AW971" i="1"/>
  <c r="AW972" i="1"/>
  <c r="AW973" i="1"/>
  <c r="AW974" i="1"/>
  <c r="AW975" i="1"/>
  <c r="AW976" i="1"/>
  <c r="AW977" i="1"/>
  <c r="AW978" i="1"/>
  <c r="AW979" i="1"/>
  <c r="AW980" i="1"/>
  <c r="AW981" i="1"/>
  <c r="AW982" i="1"/>
  <c r="AW983" i="1"/>
  <c r="AW984" i="1"/>
  <c r="AW985" i="1"/>
  <c r="AW986" i="1"/>
  <c r="AW987" i="1"/>
  <c r="AW988" i="1"/>
  <c r="AW989" i="1"/>
  <c r="AW990" i="1"/>
  <c r="AW991" i="1"/>
  <c r="AW992" i="1"/>
  <c r="AW993" i="1"/>
  <c r="AW994" i="1"/>
  <c r="AW995" i="1"/>
  <c r="AW996" i="1"/>
  <c r="AW997" i="1"/>
  <c r="AW998" i="1"/>
  <c r="AW999" i="1"/>
  <c r="AW1000" i="1"/>
  <c r="AW1001" i="1"/>
  <c r="AW1002" i="1"/>
  <c r="AW1003" i="1"/>
  <c r="AW1004" i="1"/>
  <c r="AW1005" i="1"/>
  <c r="AW1006" i="1"/>
  <c r="AW1007" i="1"/>
  <c r="AW1008" i="1"/>
  <c r="AW1009" i="1"/>
  <c r="AW1010" i="1"/>
  <c r="AW1011" i="1"/>
  <c r="AW1012" i="1"/>
  <c r="AW1013" i="1"/>
  <c r="AW1014" i="1"/>
  <c r="AW1015" i="1"/>
  <c r="AW1016" i="1"/>
  <c r="AW1017" i="1"/>
  <c r="AW1018" i="1"/>
  <c r="AW1019" i="1"/>
  <c r="AW1020" i="1"/>
  <c r="AW1021" i="1"/>
  <c r="AW1022" i="1"/>
  <c r="AW1023" i="1"/>
  <c r="AW1024" i="1"/>
  <c r="AW1025" i="1"/>
  <c r="AW1026" i="1"/>
  <c r="AW1027" i="1"/>
  <c r="AW1028" i="1"/>
  <c r="AW1029" i="1"/>
  <c r="AW1030" i="1"/>
  <c r="AW1031" i="1"/>
  <c r="AW1032" i="1"/>
  <c r="AW1033" i="1"/>
  <c r="AW1034" i="1"/>
  <c r="AW1035" i="1"/>
  <c r="AW1036" i="1"/>
  <c r="AW1037" i="1"/>
  <c r="AW1038" i="1"/>
  <c r="AW1039" i="1"/>
  <c r="AW1040" i="1"/>
  <c r="AW1041" i="1"/>
  <c r="AW1042" i="1"/>
  <c r="AW1043" i="1"/>
  <c r="AW1044" i="1"/>
  <c r="AW1045" i="1"/>
  <c r="AW1046" i="1"/>
  <c r="AW1047" i="1"/>
  <c r="AW1048" i="1"/>
  <c r="AW1049" i="1"/>
  <c r="AW1050" i="1"/>
  <c r="AW1051" i="1"/>
  <c r="AW1052" i="1"/>
  <c r="AW1053" i="1"/>
  <c r="AW1054" i="1"/>
  <c r="AW1055" i="1"/>
  <c r="AW1056" i="1"/>
  <c r="AW1057" i="1"/>
  <c r="AW1058" i="1"/>
  <c r="AW1059" i="1"/>
  <c r="AW1060" i="1"/>
  <c r="AW1061" i="1"/>
  <c r="AW1062" i="1"/>
  <c r="AW1063" i="1"/>
  <c r="AW1064" i="1"/>
  <c r="AW1065" i="1"/>
  <c r="AW1066" i="1"/>
  <c r="AW1067" i="1"/>
  <c r="AW1068" i="1"/>
  <c r="AW1069" i="1"/>
  <c r="AW1070" i="1"/>
  <c r="AW1071" i="1"/>
  <c r="AW1072" i="1"/>
  <c r="AW1073" i="1"/>
  <c r="AW1074" i="1"/>
  <c r="AW1075" i="1"/>
  <c r="AW1076" i="1"/>
  <c r="AW1077" i="1"/>
  <c r="AW1078" i="1"/>
  <c r="AW1079" i="1"/>
  <c r="AW1080" i="1"/>
  <c r="AW1081" i="1"/>
  <c r="AW1082" i="1"/>
  <c r="AW1083" i="1"/>
  <c r="AW1084" i="1"/>
  <c r="AW1085" i="1"/>
  <c r="AW1086" i="1"/>
  <c r="AW1087" i="1"/>
  <c r="AW1088" i="1"/>
  <c r="AW1089" i="1"/>
  <c r="AW1090" i="1"/>
  <c r="AW1091" i="1"/>
  <c r="AW1092" i="1"/>
  <c r="AW1093" i="1"/>
  <c r="AW1094" i="1"/>
  <c r="AW1095" i="1"/>
  <c r="AW1096" i="1"/>
  <c r="AW1097" i="1"/>
  <c r="AW1098" i="1"/>
  <c r="AW1099" i="1"/>
  <c r="AW1100" i="1"/>
  <c r="AW1101" i="1"/>
  <c r="AW1102" i="1"/>
  <c r="AW1103" i="1"/>
  <c r="AW1104" i="1"/>
  <c r="AW1105" i="1"/>
  <c r="AW1106" i="1"/>
  <c r="AW1107" i="1"/>
  <c r="AW1108" i="1"/>
  <c r="AW1109" i="1"/>
  <c r="AW1110" i="1"/>
  <c r="AW1111" i="1"/>
  <c r="AW1112" i="1"/>
  <c r="AW1113" i="1"/>
  <c r="AW1114" i="1"/>
  <c r="AW1115" i="1"/>
  <c r="AW1116" i="1"/>
  <c r="AW1117" i="1"/>
  <c r="AW1118" i="1"/>
  <c r="AW1119" i="1"/>
  <c r="AW1120" i="1"/>
  <c r="AW1121" i="1"/>
  <c r="AW1122" i="1"/>
  <c r="AW1123" i="1"/>
  <c r="AW1124" i="1"/>
  <c r="AW1125" i="1"/>
  <c r="AW1126" i="1"/>
  <c r="AW1127" i="1"/>
  <c r="AW1128" i="1"/>
  <c r="AW1129" i="1"/>
  <c r="AW1130" i="1"/>
  <c r="AW1131" i="1"/>
  <c r="AW1132" i="1"/>
  <c r="AW1133" i="1"/>
  <c r="AW1134" i="1"/>
  <c r="AW1135" i="1"/>
  <c r="AW1136" i="1"/>
  <c r="AW1137" i="1"/>
  <c r="AW1138" i="1"/>
  <c r="AW1139" i="1"/>
  <c r="AW1140" i="1"/>
  <c r="AW1141" i="1"/>
  <c r="AW1142" i="1"/>
  <c r="AW1143" i="1"/>
  <c r="AW1144" i="1"/>
  <c r="AW1145" i="1"/>
  <c r="AW1146" i="1"/>
  <c r="AW1147" i="1"/>
  <c r="AW1148" i="1"/>
  <c r="AW1149" i="1"/>
  <c r="AW1150" i="1"/>
  <c r="AW1151" i="1"/>
  <c r="AW1152" i="1"/>
  <c r="AW1153" i="1"/>
  <c r="AW1154" i="1"/>
  <c r="AW1155" i="1"/>
  <c r="AW1156" i="1"/>
  <c r="AW1157" i="1"/>
  <c r="AW1158" i="1"/>
  <c r="AW1159" i="1"/>
  <c r="AW1160" i="1"/>
  <c r="AW1161" i="1"/>
  <c r="AW1162" i="1"/>
  <c r="AW1163" i="1"/>
  <c r="AW1164" i="1"/>
  <c r="AW1165" i="1"/>
  <c r="AW1166" i="1"/>
  <c r="AW1167" i="1"/>
  <c r="AW1168" i="1"/>
  <c r="AW1169" i="1"/>
  <c r="AW1170" i="1"/>
  <c r="AW1171" i="1"/>
  <c r="AW1172" i="1"/>
  <c r="AW1173" i="1"/>
  <c r="AW1174" i="1"/>
  <c r="AW1175" i="1"/>
  <c r="AW1176" i="1"/>
  <c r="AW1177" i="1"/>
  <c r="AW1178" i="1"/>
  <c r="AW1179" i="1"/>
  <c r="AW1180" i="1"/>
  <c r="AW1181" i="1"/>
  <c r="AW1182" i="1"/>
  <c r="AW1183" i="1"/>
  <c r="AW1184" i="1"/>
  <c r="AW1185" i="1"/>
  <c r="AW1186" i="1"/>
  <c r="AW1187" i="1"/>
  <c r="AW1188" i="1"/>
  <c r="AW1189" i="1"/>
  <c r="AW1190" i="1"/>
  <c r="AW1191" i="1"/>
  <c r="AW1192" i="1"/>
  <c r="AW1193" i="1"/>
  <c r="AW1194" i="1"/>
  <c r="AW1195" i="1"/>
  <c r="AW1196" i="1"/>
  <c r="AW1197" i="1"/>
  <c r="AW1198" i="1"/>
  <c r="AW1199" i="1"/>
  <c r="AW1200" i="1"/>
  <c r="AW1201" i="1"/>
  <c r="AW1202" i="1"/>
  <c r="AW1203" i="1"/>
  <c r="AW1204" i="1"/>
  <c r="AW1205" i="1"/>
  <c r="AW1206" i="1"/>
  <c r="AW1207" i="1"/>
  <c r="AW1208" i="1"/>
  <c r="AW1209" i="1"/>
  <c r="AW1210" i="1"/>
  <c r="AW1211" i="1"/>
  <c r="AW1212" i="1"/>
  <c r="AW1213" i="1"/>
  <c r="AW1214" i="1"/>
  <c r="AW1215" i="1"/>
  <c r="AW1216" i="1"/>
  <c r="AW1217" i="1"/>
  <c r="AW1218" i="1"/>
  <c r="AW1219" i="1"/>
  <c r="AW1220" i="1"/>
  <c r="AW1221" i="1"/>
  <c r="AW1222" i="1"/>
  <c r="AW1223" i="1"/>
  <c r="AW1224" i="1"/>
  <c r="AW1225" i="1"/>
  <c r="AW1226" i="1"/>
  <c r="AW1227" i="1"/>
  <c r="AW1228" i="1"/>
  <c r="AW1229" i="1"/>
  <c r="AW1230" i="1"/>
  <c r="AW1231" i="1"/>
  <c r="AW1232" i="1"/>
  <c r="AW1233" i="1"/>
  <c r="AW1234" i="1"/>
  <c r="AW1235" i="1"/>
  <c r="AW1236" i="1"/>
  <c r="AW1237" i="1"/>
  <c r="AW1238" i="1"/>
  <c r="AW1239" i="1"/>
  <c r="AW1240" i="1"/>
  <c r="AW1241" i="1"/>
  <c r="AW1242" i="1"/>
  <c r="AW1243" i="1"/>
  <c r="AW1244" i="1"/>
  <c r="AW1245" i="1"/>
  <c r="AW1246" i="1"/>
  <c r="AW1247" i="1"/>
  <c r="AW1248" i="1"/>
  <c r="AW1249" i="1"/>
  <c r="AW1250" i="1"/>
  <c r="AW1251" i="1"/>
  <c r="AW1252" i="1"/>
  <c r="AW1253" i="1"/>
  <c r="AW1254" i="1"/>
  <c r="AW1255" i="1"/>
  <c r="AW1256" i="1"/>
  <c r="AW1257" i="1"/>
  <c r="AW1258" i="1"/>
  <c r="AW1259" i="1"/>
  <c r="AW1260" i="1"/>
  <c r="AW1261" i="1"/>
  <c r="AW1262" i="1"/>
  <c r="AW1263" i="1"/>
  <c r="AW1264" i="1"/>
  <c r="AW1265" i="1"/>
  <c r="AW1266" i="1"/>
  <c r="AW1267" i="1"/>
  <c r="AW1268" i="1"/>
  <c r="AW1269" i="1"/>
  <c r="AW1270" i="1"/>
  <c r="AW1271" i="1"/>
  <c r="AW1272" i="1"/>
  <c r="AW1273" i="1"/>
  <c r="AW1274" i="1"/>
  <c r="AW1275" i="1"/>
  <c r="AW1276" i="1"/>
  <c r="AW1277" i="1"/>
  <c r="AW1278" i="1"/>
  <c r="AW1279" i="1"/>
  <c r="AW1280" i="1"/>
  <c r="AW1281" i="1"/>
  <c r="AW1282" i="1"/>
  <c r="AW1283" i="1"/>
  <c r="AW1284" i="1"/>
  <c r="AW1285" i="1"/>
  <c r="AW1286" i="1"/>
  <c r="AW1287" i="1"/>
  <c r="AW1288" i="1"/>
  <c r="AW1289" i="1"/>
  <c r="AW1290" i="1"/>
  <c r="AW1291" i="1"/>
  <c r="AW1292" i="1"/>
  <c r="AW1293" i="1"/>
  <c r="AW1294" i="1"/>
  <c r="AW1295" i="1"/>
  <c r="AW1296" i="1"/>
  <c r="AW1297" i="1"/>
  <c r="AW1298" i="1"/>
  <c r="AW1299" i="1"/>
  <c r="AW1300" i="1"/>
  <c r="AW1301" i="1"/>
  <c r="AW1302" i="1"/>
  <c r="AW1303" i="1"/>
  <c r="AW1304" i="1"/>
  <c r="AW1305" i="1"/>
  <c r="AW1306" i="1"/>
  <c r="AW1307" i="1"/>
  <c r="AW1308" i="1"/>
  <c r="AW1309" i="1"/>
  <c r="AW1310" i="1"/>
  <c r="AW1311" i="1"/>
  <c r="AW1312" i="1"/>
  <c r="AW1313" i="1"/>
  <c r="AW1314" i="1"/>
  <c r="AW1315" i="1"/>
  <c r="AW1316" i="1"/>
  <c r="AW1317" i="1"/>
  <c r="AW1318" i="1"/>
  <c r="AW1319" i="1"/>
  <c r="AW1320" i="1"/>
  <c r="AW1321" i="1"/>
  <c r="AW1322" i="1"/>
  <c r="AW1323" i="1"/>
  <c r="AW1324" i="1"/>
  <c r="AW1325" i="1"/>
  <c r="AW1326" i="1"/>
  <c r="AW1327" i="1"/>
  <c r="AW1328" i="1"/>
  <c r="AW1329" i="1"/>
  <c r="AW1330" i="1"/>
  <c r="AW1331" i="1"/>
  <c r="AW1332" i="1"/>
  <c r="AW1333" i="1"/>
  <c r="AW1334" i="1"/>
  <c r="AW1335" i="1"/>
  <c r="AW1336" i="1"/>
  <c r="AW1337" i="1"/>
  <c r="AW1338" i="1"/>
  <c r="AW1339" i="1"/>
  <c r="AW1340" i="1"/>
  <c r="AW1341" i="1"/>
  <c r="AW1342" i="1"/>
  <c r="AW1343" i="1"/>
  <c r="AW1344" i="1"/>
  <c r="AW1345" i="1"/>
  <c r="AW1346" i="1"/>
  <c r="AW1347" i="1"/>
  <c r="AW1348" i="1"/>
  <c r="AW1349" i="1"/>
  <c r="AW1350" i="1"/>
  <c r="AW1351" i="1"/>
  <c r="AW1352" i="1"/>
  <c r="AW1353" i="1"/>
  <c r="AW1354" i="1"/>
  <c r="AW1355" i="1"/>
  <c r="AW1356" i="1"/>
  <c r="AW1357" i="1"/>
  <c r="AW1358" i="1"/>
  <c r="AW1359" i="1"/>
  <c r="AW1360" i="1"/>
  <c r="AW1361" i="1"/>
  <c r="AW1362" i="1"/>
  <c r="AW1363" i="1"/>
  <c r="AW1364" i="1"/>
  <c r="AW1365" i="1"/>
  <c r="AW1366" i="1"/>
  <c r="AW1367" i="1"/>
  <c r="AW1368" i="1"/>
  <c r="AW1369" i="1"/>
  <c r="AW1370" i="1"/>
  <c r="AW1371" i="1"/>
  <c r="AW1372" i="1"/>
  <c r="AW1373" i="1"/>
  <c r="AW1374" i="1"/>
  <c r="AW1375" i="1"/>
  <c r="AW1376" i="1"/>
  <c r="AW1377" i="1"/>
  <c r="AW1378" i="1"/>
  <c r="AW1379" i="1"/>
  <c r="AW1380" i="1"/>
  <c r="AW1381" i="1"/>
  <c r="AW1382" i="1"/>
  <c r="AW1383" i="1"/>
  <c r="AW1384" i="1"/>
  <c r="AW1385" i="1"/>
  <c r="AW1386" i="1"/>
  <c r="AW1387" i="1"/>
  <c r="AW1388" i="1"/>
  <c r="AW1389" i="1"/>
  <c r="AW1390" i="1"/>
  <c r="AW1391" i="1"/>
  <c r="AW1392" i="1"/>
  <c r="AW1393" i="1"/>
  <c r="AW1394" i="1"/>
  <c r="AW1395" i="1"/>
  <c r="AW1396" i="1"/>
  <c r="AW1397" i="1"/>
  <c r="AW1398" i="1"/>
  <c r="AW1399" i="1"/>
  <c r="AW1400" i="1"/>
  <c r="AW1401" i="1"/>
  <c r="AW1402" i="1"/>
  <c r="AW1403" i="1"/>
  <c r="AW1404" i="1"/>
  <c r="AW1405" i="1"/>
  <c r="AW1406" i="1"/>
  <c r="AW1407" i="1"/>
  <c r="AW1408" i="1"/>
  <c r="AW1409" i="1"/>
  <c r="AW1410" i="1"/>
  <c r="AW1411" i="1"/>
  <c r="AW1412" i="1"/>
  <c r="AW1413" i="1"/>
  <c r="AW1414" i="1"/>
  <c r="AW1415" i="1"/>
  <c r="AW1416" i="1"/>
  <c r="AW1417" i="1"/>
  <c r="AW1418" i="1"/>
  <c r="AW1419" i="1"/>
  <c r="AW1420" i="1"/>
  <c r="AW1421" i="1"/>
  <c r="AW1422" i="1"/>
  <c r="AW1423" i="1"/>
  <c r="AW1424" i="1"/>
  <c r="AW1425" i="1"/>
  <c r="AW1426" i="1"/>
  <c r="AW1427" i="1"/>
  <c r="AW1428" i="1"/>
  <c r="AW1429" i="1"/>
  <c r="AW1430" i="1"/>
  <c r="AW1431" i="1"/>
  <c r="AW1432" i="1"/>
  <c r="AW1433" i="1"/>
  <c r="AW1434" i="1"/>
  <c r="AW1435" i="1"/>
  <c r="AW1436" i="1"/>
  <c r="AW1437" i="1"/>
  <c r="AW1438" i="1"/>
  <c r="AW1439" i="1"/>
  <c r="AW1440" i="1"/>
  <c r="AW1441" i="1"/>
  <c r="AW1442" i="1"/>
  <c r="AW1443" i="1"/>
  <c r="AW1444" i="1"/>
  <c r="AW1445" i="1"/>
  <c r="AW1446" i="1"/>
  <c r="AW1447" i="1"/>
  <c r="AW1448" i="1"/>
  <c r="AW1449" i="1"/>
  <c r="AW1450" i="1"/>
  <c r="AW1451" i="1"/>
  <c r="AW1452" i="1"/>
  <c r="AW1453" i="1"/>
  <c r="AW1454" i="1"/>
  <c r="AW1455" i="1"/>
  <c r="AW1456" i="1"/>
  <c r="AW1457" i="1"/>
  <c r="AW1458" i="1"/>
  <c r="AW1459" i="1"/>
  <c r="AW1460" i="1"/>
  <c r="AW1461" i="1"/>
  <c r="AW1462" i="1"/>
  <c r="AW1463" i="1"/>
  <c r="AW1464" i="1"/>
  <c r="AW1465" i="1"/>
  <c r="AW1466" i="1"/>
  <c r="AW1467" i="1"/>
  <c r="AW1468" i="1"/>
  <c r="AW1469" i="1"/>
  <c r="AW1470" i="1"/>
  <c r="AW1471" i="1"/>
  <c r="AW1472" i="1"/>
  <c r="AW1473" i="1"/>
  <c r="AW1474" i="1"/>
  <c r="AW1475" i="1"/>
  <c r="AW1476" i="1"/>
  <c r="AW1477" i="1"/>
  <c r="AW1478" i="1"/>
  <c r="AW1479" i="1"/>
  <c r="AW1480" i="1"/>
  <c r="AW1481" i="1"/>
  <c r="AW1482" i="1"/>
  <c r="AW1483" i="1"/>
  <c r="AW1484" i="1"/>
  <c r="AW1485" i="1"/>
  <c r="AW1486" i="1"/>
  <c r="AW1487" i="1"/>
  <c r="AW1488" i="1"/>
  <c r="AW1489" i="1"/>
  <c r="AW1490" i="1"/>
  <c r="AW1491" i="1"/>
  <c r="AW1492" i="1"/>
  <c r="AW1493" i="1"/>
  <c r="AW1494" i="1"/>
  <c r="AW1495" i="1"/>
  <c r="AW1496" i="1"/>
  <c r="AW1497" i="1"/>
  <c r="AW1498" i="1"/>
  <c r="AW1499" i="1"/>
  <c r="AW1500" i="1"/>
  <c r="AW1501" i="1"/>
  <c r="AW1502" i="1"/>
  <c r="AW1503" i="1"/>
  <c r="AW1504" i="1"/>
  <c r="AW1505" i="1"/>
  <c r="AW1506" i="1"/>
  <c r="AW1507" i="1"/>
  <c r="AW1508" i="1"/>
  <c r="AW1509" i="1"/>
  <c r="AW1510" i="1"/>
  <c r="AW1511" i="1"/>
  <c r="AW1512" i="1"/>
  <c r="AW1513" i="1"/>
  <c r="AW1514" i="1"/>
  <c r="AW1515" i="1"/>
  <c r="AW1516" i="1"/>
  <c r="AW1517" i="1"/>
  <c r="AW1518" i="1"/>
  <c r="AW1519" i="1"/>
  <c r="AW1520" i="1"/>
  <c r="AW1521" i="1"/>
  <c r="AW1522" i="1"/>
  <c r="AW1523" i="1"/>
  <c r="AW1524" i="1"/>
  <c r="AW1525" i="1"/>
  <c r="AW1526" i="1"/>
  <c r="AW1527" i="1"/>
  <c r="AW1528" i="1"/>
  <c r="AW1529" i="1"/>
  <c r="AW1530" i="1"/>
  <c r="AW1531" i="1"/>
  <c r="AW1532" i="1"/>
  <c r="AW1533" i="1"/>
  <c r="AW1534" i="1"/>
  <c r="AW1535" i="1"/>
  <c r="AW1536" i="1"/>
  <c r="AW1537" i="1"/>
  <c r="AW1538" i="1"/>
  <c r="AW1539" i="1"/>
  <c r="AW1540" i="1"/>
  <c r="AW1541" i="1"/>
  <c r="AW1542" i="1"/>
  <c r="AW1543" i="1"/>
  <c r="AW1544" i="1"/>
  <c r="AW1545" i="1"/>
  <c r="AW1546" i="1"/>
  <c r="AW1547" i="1"/>
  <c r="AW1548" i="1"/>
  <c r="AW1549" i="1"/>
  <c r="AW1550" i="1"/>
  <c r="AW1551" i="1"/>
  <c r="AW1552" i="1"/>
  <c r="AW1553" i="1"/>
  <c r="AW1554" i="1"/>
  <c r="AW1555" i="1"/>
  <c r="AW1556" i="1"/>
  <c r="AW1557" i="1"/>
  <c r="AW1558" i="1"/>
  <c r="AW1559" i="1"/>
  <c r="AW1560" i="1"/>
  <c r="AW1561" i="1"/>
  <c r="AW1562" i="1"/>
  <c r="AW1563" i="1"/>
  <c r="AW1564" i="1"/>
  <c r="AW1565" i="1"/>
  <c r="AW1566" i="1"/>
  <c r="AW1567" i="1"/>
  <c r="AW1568" i="1"/>
  <c r="AW1569" i="1"/>
  <c r="AW1570" i="1"/>
  <c r="AW1571" i="1"/>
  <c r="AW1572" i="1"/>
  <c r="AW1573" i="1"/>
  <c r="AW1574" i="1"/>
  <c r="AW1575" i="1"/>
  <c r="AW1576" i="1"/>
  <c r="AW1577" i="1"/>
  <c r="AW1578" i="1"/>
  <c r="AW1579" i="1"/>
  <c r="AW1580" i="1"/>
  <c r="AW1581" i="1"/>
  <c r="AW1582" i="1"/>
  <c r="AW1583" i="1"/>
  <c r="AW1584" i="1"/>
  <c r="AW1585" i="1"/>
  <c r="AW1586" i="1"/>
  <c r="AW1587" i="1"/>
  <c r="AW1588" i="1"/>
  <c r="AW1589" i="1"/>
  <c r="AW1590" i="1"/>
  <c r="AW1591" i="1"/>
  <c r="AW1592" i="1"/>
  <c r="AW1593" i="1"/>
  <c r="AW1594" i="1"/>
  <c r="AW1595" i="1"/>
  <c r="AW1596" i="1"/>
  <c r="AW1597" i="1"/>
  <c r="AW1598" i="1"/>
  <c r="AW1599" i="1"/>
  <c r="AW1600" i="1"/>
  <c r="AW1601" i="1"/>
  <c r="AW1602" i="1"/>
  <c r="AW1603" i="1"/>
  <c r="AW1604" i="1"/>
  <c r="AW1605" i="1"/>
  <c r="AW1606" i="1"/>
  <c r="AW1607" i="1"/>
  <c r="AW1608" i="1"/>
  <c r="AW1609" i="1"/>
  <c r="AW1610" i="1"/>
  <c r="AW1611" i="1"/>
  <c r="AW1612" i="1"/>
  <c r="AW1613" i="1"/>
  <c r="AW1614" i="1"/>
  <c r="AW1615" i="1"/>
  <c r="AW1616" i="1"/>
  <c r="AW1617" i="1"/>
  <c r="AW1618" i="1"/>
  <c r="AW1619" i="1"/>
  <c r="AW1620" i="1"/>
  <c r="AW1621" i="1"/>
  <c r="AW1622" i="1"/>
  <c r="AW1623" i="1"/>
  <c r="AW1624" i="1"/>
  <c r="AW1625" i="1"/>
  <c r="AW1626" i="1"/>
  <c r="AW1627" i="1"/>
  <c r="AW1628" i="1"/>
  <c r="AW1629" i="1"/>
  <c r="AW1630" i="1"/>
  <c r="AW1631" i="1"/>
  <c r="AW1632" i="1"/>
  <c r="AW1633" i="1"/>
  <c r="AW1634" i="1"/>
  <c r="AW1635" i="1"/>
  <c r="AW1636" i="1"/>
  <c r="AW1637" i="1"/>
  <c r="AW1638" i="1"/>
  <c r="AW1639" i="1"/>
  <c r="AW1640" i="1"/>
  <c r="AW1641" i="1"/>
  <c r="AW1642" i="1"/>
  <c r="AW1643" i="1"/>
  <c r="AW1644" i="1"/>
  <c r="AW1645" i="1"/>
  <c r="AW1646" i="1"/>
  <c r="AW1647" i="1"/>
  <c r="AW1648" i="1"/>
  <c r="AW1649" i="1"/>
  <c r="AW1650" i="1"/>
  <c r="AW1651" i="1"/>
  <c r="AW1652" i="1"/>
  <c r="AW1653" i="1"/>
  <c r="AW1654" i="1"/>
  <c r="AW1655" i="1"/>
  <c r="AW1656" i="1"/>
  <c r="AW1657" i="1"/>
  <c r="AW1658" i="1"/>
  <c r="AW1659" i="1"/>
  <c r="AW1660" i="1"/>
  <c r="AW1661" i="1"/>
  <c r="AW1662" i="1"/>
  <c r="AW1663" i="1"/>
  <c r="AW1664" i="1"/>
  <c r="AW1665" i="1"/>
  <c r="AW1666" i="1"/>
  <c r="AW1667" i="1"/>
  <c r="AW1668" i="1"/>
  <c r="AW1669" i="1"/>
  <c r="AW1670" i="1"/>
  <c r="AW1671" i="1"/>
  <c r="AW1672" i="1"/>
  <c r="AW1673" i="1"/>
  <c r="AW1674" i="1"/>
  <c r="AW1675" i="1"/>
  <c r="AW1676" i="1"/>
  <c r="AW1677" i="1"/>
  <c r="AW1678" i="1"/>
  <c r="AW1679" i="1"/>
  <c r="AW1680" i="1"/>
  <c r="AW1681" i="1"/>
  <c r="AW1682" i="1"/>
  <c r="AW1683" i="1"/>
  <c r="AW1684" i="1"/>
  <c r="AW1685" i="1"/>
  <c r="AW1686" i="1"/>
  <c r="AW1687" i="1"/>
  <c r="AW1688" i="1"/>
  <c r="AW1689" i="1"/>
  <c r="AW1690" i="1"/>
  <c r="AW1691" i="1"/>
  <c r="AW1692" i="1"/>
  <c r="AW1693" i="1"/>
  <c r="AW1694" i="1"/>
  <c r="AW1695" i="1"/>
  <c r="AW1696" i="1"/>
  <c r="AW1697" i="1"/>
  <c r="AW1698" i="1"/>
  <c r="AW1699" i="1"/>
  <c r="AW1700" i="1"/>
  <c r="AW1701" i="1"/>
  <c r="AW1702" i="1"/>
  <c r="AW1703" i="1"/>
  <c r="AW1704" i="1"/>
  <c r="AW1705" i="1"/>
  <c r="AW1706" i="1"/>
  <c r="AW1707" i="1"/>
  <c r="AW1708" i="1"/>
  <c r="AW1709" i="1"/>
  <c r="AW1710" i="1"/>
  <c r="AW1711" i="1"/>
  <c r="AW1712" i="1"/>
  <c r="AW1713" i="1"/>
  <c r="AW1714" i="1"/>
  <c r="AW1715" i="1"/>
  <c r="AW1716" i="1"/>
  <c r="AW1717" i="1"/>
  <c r="AW1718" i="1"/>
  <c r="AW1719" i="1"/>
  <c r="AW1720" i="1"/>
  <c r="AW1721" i="1"/>
  <c r="AW1722" i="1"/>
  <c r="AW1723" i="1"/>
  <c r="AW1724" i="1"/>
  <c r="AW1725" i="1"/>
  <c r="AW1726" i="1"/>
  <c r="AW1727" i="1"/>
  <c r="AW1728" i="1"/>
  <c r="AW1729" i="1"/>
  <c r="AW1730" i="1"/>
  <c r="AW1731" i="1"/>
  <c r="AW1732" i="1"/>
  <c r="AW1733" i="1"/>
  <c r="AW1734" i="1"/>
  <c r="AW1735" i="1"/>
  <c r="AW1736" i="1"/>
  <c r="AW1737" i="1"/>
  <c r="AW1738" i="1"/>
  <c r="AW1739" i="1"/>
  <c r="AW1740" i="1"/>
  <c r="AW1741" i="1"/>
  <c r="AW1742" i="1"/>
  <c r="AW1743" i="1"/>
  <c r="AW1744" i="1"/>
  <c r="AW1745" i="1"/>
  <c r="AW1746" i="1"/>
  <c r="AW1747" i="1"/>
  <c r="AW1748" i="1"/>
  <c r="AW1749" i="1"/>
  <c r="AW1750" i="1"/>
  <c r="AW1751" i="1"/>
  <c r="AW1752" i="1"/>
  <c r="AW1753" i="1"/>
  <c r="AW1754" i="1"/>
  <c r="AW1755" i="1"/>
  <c r="AW1756" i="1"/>
  <c r="AW1757" i="1"/>
  <c r="AW1758" i="1"/>
  <c r="AW1759" i="1"/>
  <c r="AW1760" i="1"/>
  <c r="AW1761" i="1"/>
  <c r="AW1762" i="1"/>
  <c r="AW1763" i="1"/>
  <c r="AW1764" i="1"/>
  <c r="AW1765" i="1"/>
  <c r="AW1766" i="1"/>
  <c r="AW1767" i="1"/>
  <c r="AW1768" i="1"/>
  <c r="AW1769" i="1"/>
  <c r="AW1770" i="1"/>
  <c r="AW1771" i="1"/>
  <c r="AW1772" i="1"/>
  <c r="AW1773" i="1"/>
  <c r="AW1774" i="1"/>
  <c r="AW1775" i="1"/>
  <c r="AW1776" i="1"/>
  <c r="AW1777" i="1"/>
  <c r="AW1778" i="1"/>
  <c r="AW1779" i="1"/>
  <c r="AW1780" i="1"/>
  <c r="AW1781" i="1"/>
  <c r="AW1782" i="1"/>
  <c r="AW1783" i="1"/>
  <c r="AW1784" i="1"/>
  <c r="AW1785" i="1"/>
  <c r="AW1786" i="1"/>
  <c r="AW1787" i="1"/>
  <c r="AW1788" i="1"/>
  <c r="AW1789" i="1"/>
  <c r="AW1790" i="1"/>
  <c r="AW1791" i="1"/>
  <c r="AW1792" i="1"/>
  <c r="AW1793" i="1"/>
  <c r="AW1794" i="1"/>
  <c r="AW1795" i="1"/>
  <c r="AW1796" i="1"/>
  <c r="AW1797" i="1"/>
  <c r="AW1798" i="1"/>
  <c r="AW1799" i="1"/>
  <c r="AW1800" i="1"/>
  <c r="AW1801" i="1"/>
  <c r="AW1802" i="1"/>
  <c r="AW1803" i="1"/>
  <c r="AW1804" i="1"/>
  <c r="AW1805" i="1"/>
  <c r="AW1806" i="1"/>
  <c r="AW1807" i="1"/>
  <c r="AW1808" i="1"/>
  <c r="AW1809" i="1"/>
  <c r="AW1810" i="1"/>
  <c r="AW1811" i="1"/>
  <c r="AW1812" i="1"/>
  <c r="AW1813" i="1"/>
  <c r="AW1814" i="1"/>
  <c r="AW1815" i="1"/>
  <c r="AW1816" i="1"/>
  <c r="AW1817" i="1"/>
  <c r="AW1818" i="1"/>
  <c r="AW1819" i="1"/>
  <c r="AW1820" i="1"/>
  <c r="AW1821" i="1"/>
  <c r="AW1822" i="1"/>
  <c r="AW1823" i="1"/>
  <c r="AW1824" i="1"/>
  <c r="AW1825" i="1"/>
  <c r="AW1826" i="1"/>
  <c r="AW1827" i="1"/>
  <c r="AW1828" i="1"/>
  <c r="AW1829" i="1"/>
  <c r="AW1830" i="1"/>
  <c r="AW1831" i="1"/>
  <c r="AW1832" i="1"/>
  <c r="AW1833" i="1"/>
  <c r="AW1834" i="1"/>
  <c r="AW1835" i="1"/>
  <c r="AW1836" i="1"/>
  <c r="AW1837" i="1"/>
  <c r="AW1838" i="1"/>
  <c r="AW1839" i="1"/>
  <c r="AW1840" i="1"/>
  <c r="AW1841" i="1"/>
  <c r="AW1842" i="1"/>
  <c r="AW1843" i="1"/>
  <c r="AW1844" i="1"/>
  <c r="AW1845" i="1"/>
  <c r="AW1846" i="1"/>
  <c r="AW1847" i="1"/>
  <c r="AW1848" i="1"/>
  <c r="AW1849" i="1"/>
  <c r="AW1850" i="1"/>
  <c r="AW1851" i="1"/>
  <c r="AW1852" i="1"/>
  <c r="AW1853" i="1"/>
  <c r="AW1854" i="1"/>
  <c r="AW1855" i="1"/>
  <c r="AW1856" i="1"/>
  <c r="AW2" i="1"/>
  <c r="G2" i="91" l="1"/>
  <c r="D2" i="91"/>
  <c r="A2" i="91"/>
  <c r="O1847" i="1" l="1"/>
  <c r="T1847" i="1" s="1"/>
  <c r="V1847" i="1" s="1"/>
  <c r="N1847" i="1"/>
  <c r="S1847" i="1" s="1"/>
  <c r="U1847" i="1" s="1"/>
  <c r="M1847" i="1"/>
  <c r="P1847" i="1" s="1"/>
  <c r="L1847" i="1"/>
  <c r="I1847" i="1"/>
  <c r="O1846" i="1"/>
  <c r="T1846" i="1" s="1"/>
  <c r="V1846" i="1" s="1"/>
  <c r="N1846" i="1"/>
  <c r="S1846" i="1" s="1"/>
  <c r="U1846" i="1" s="1"/>
  <c r="M1846" i="1"/>
  <c r="P1846" i="1" s="1"/>
  <c r="L1846" i="1"/>
  <c r="I1846" i="1"/>
  <c r="O1845" i="1"/>
  <c r="T1845" i="1" s="1"/>
  <c r="V1845" i="1" s="1"/>
  <c r="N1845" i="1"/>
  <c r="S1845" i="1" s="1"/>
  <c r="U1845" i="1" s="1"/>
  <c r="M1845" i="1"/>
  <c r="P1845" i="1" s="1"/>
  <c r="L1845" i="1"/>
  <c r="I1845" i="1"/>
  <c r="O1844" i="1"/>
  <c r="T1844" i="1" s="1"/>
  <c r="V1844" i="1" s="1"/>
  <c r="N1844" i="1"/>
  <c r="S1844" i="1" s="1"/>
  <c r="U1844" i="1" s="1"/>
  <c r="M1844" i="1"/>
  <c r="P1844" i="1" s="1"/>
  <c r="L1844" i="1"/>
  <c r="I1844" i="1"/>
  <c r="O1843" i="1"/>
  <c r="W1843" i="1" s="1"/>
  <c r="N1843" i="1"/>
  <c r="S1843" i="1" s="1"/>
  <c r="U1843" i="1" s="1"/>
  <c r="M1843" i="1"/>
  <c r="P1843" i="1" s="1"/>
  <c r="L1843" i="1"/>
  <c r="I1843" i="1"/>
  <c r="O1842" i="1"/>
  <c r="T1842" i="1" s="1"/>
  <c r="V1842" i="1" s="1"/>
  <c r="N1842" i="1"/>
  <c r="S1842" i="1" s="1"/>
  <c r="U1842" i="1" s="1"/>
  <c r="M1842" i="1"/>
  <c r="P1842" i="1" s="1"/>
  <c r="L1842" i="1"/>
  <c r="I1842" i="1"/>
  <c r="O1841" i="1"/>
  <c r="W1841" i="1" s="1"/>
  <c r="N1841" i="1"/>
  <c r="S1841" i="1" s="1"/>
  <c r="U1841" i="1" s="1"/>
  <c r="M1841" i="1"/>
  <c r="P1841" i="1" s="1"/>
  <c r="L1841" i="1"/>
  <c r="I1841" i="1"/>
  <c r="O1835" i="1"/>
  <c r="T1835" i="1" s="1"/>
  <c r="V1835" i="1" s="1"/>
  <c r="N1835" i="1"/>
  <c r="S1835" i="1" s="1"/>
  <c r="U1835" i="1" s="1"/>
  <c r="M1835" i="1"/>
  <c r="P1835" i="1" s="1"/>
  <c r="L1835" i="1"/>
  <c r="I1835" i="1"/>
  <c r="O1834" i="1"/>
  <c r="W1834" i="1" s="1"/>
  <c r="N1834" i="1"/>
  <c r="S1834" i="1" s="1"/>
  <c r="U1834" i="1" s="1"/>
  <c r="M1834" i="1"/>
  <c r="P1834" i="1" s="1"/>
  <c r="L1834" i="1"/>
  <c r="I1834" i="1"/>
  <c r="O1833" i="1"/>
  <c r="T1833" i="1" s="1"/>
  <c r="V1833" i="1" s="1"/>
  <c r="N1833" i="1"/>
  <c r="S1833" i="1" s="1"/>
  <c r="U1833" i="1" s="1"/>
  <c r="M1833" i="1"/>
  <c r="P1833" i="1" s="1"/>
  <c r="L1833" i="1"/>
  <c r="I1833" i="1"/>
  <c r="O1832" i="1"/>
  <c r="T1832" i="1" s="1"/>
  <c r="V1832" i="1" s="1"/>
  <c r="N1832" i="1"/>
  <c r="S1832" i="1" s="1"/>
  <c r="U1832" i="1" s="1"/>
  <c r="M1832" i="1"/>
  <c r="P1832" i="1" s="1"/>
  <c r="L1832" i="1"/>
  <c r="I1832" i="1"/>
  <c r="O1831" i="1"/>
  <c r="T1831" i="1" s="1"/>
  <c r="V1831" i="1" s="1"/>
  <c r="N1831" i="1"/>
  <c r="S1831" i="1" s="1"/>
  <c r="U1831" i="1" s="1"/>
  <c r="M1831" i="1"/>
  <c r="P1831" i="1" s="1"/>
  <c r="L1831" i="1"/>
  <c r="I1831" i="1"/>
  <c r="O1830" i="1"/>
  <c r="T1830" i="1" s="1"/>
  <c r="V1830" i="1" s="1"/>
  <c r="N1830" i="1"/>
  <c r="S1830" i="1" s="1"/>
  <c r="U1830" i="1" s="1"/>
  <c r="M1830" i="1"/>
  <c r="P1830" i="1" s="1"/>
  <c r="L1830" i="1"/>
  <c r="I1830" i="1"/>
  <c r="O1829" i="1"/>
  <c r="T1829" i="1" s="1"/>
  <c r="V1829" i="1" s="1"/>
  <c r="N1829" i="1"/>
  <c r="Q1829" i="1" s="1"/>
  <c r="M1829" i="1"/>
  <c r="P1829" i="1" s="1"/>
  <c r="L1829" i="1"/>
  <c r="I1829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5" i="1"/>
  <c r="C1834" i="1"/>
  <c r="C1833" i="1"/>
  <c r="C1832" i="1"/>
  <c r="C1831" i="1"/>
  <c r="C1830" i="1"/>
  <c r="C1829" i="1"/>
  <c r="J1844" i="1" l="1"/>
  <c r="H1832" i="1"/>
  <c r="H1841" i="1"/>
  <c r="H1829" i="1"/>
  <c r="H1833" i="1"/>
  <c r="H1842" i="1"/>
  <c r="H1845" i="1"/>
  <c r="H1830" i="1"/>
  <c r="H1834" i="1"/>
  <c r="H1843" i="1"/>
  <c r="H1846" i="1"/>
  <c r="H1831" i="1"/>
  <c r="H1835" i="1"/>
  <c r="H1844" i="1"/>
  <c r="H1847" i="1"/>
  <c r="Q1833" i="1"/>
  <c r="T1834" i="1"/>
  <c r="V1834" i="1" s="1"/>
  <c r="S1829" i="1"/>
  <c r="U1829" i="1" s="1"/>
  <c r="T1843" i="1"/>
  <c r="V1843" i="1" s="1"/>
  <c r="R1831" i="1"/>
  <c r="R1842" i="1"/>
  <c r="R1845" i="1"/>
  <c r="Q1830" i="1"/>
  <c r="Q1834" i="1"/>
  <c r="R1830" i="1"/>
  <c r="R1834" i="1"/>
  <c r="Q1841" i="1"/>
  <c r="R1843" i="1"/>
  <c r="R1844" i="1"/>
  <c r="Q1831" i="1"/>
  <c r="R1832" i="1"/>
  <c r="R1835" i="1"/>
  <c r="T1841" i="1"/>
  <c r="V1841" i="1" s="1"/>
  <c r="J1835" i="1"/>
  <c r="Q1846" i="1"/>
  <c r="Q1847" i="1"/>
  <c r="Q1832" i="1"/>
  <c r="R1833" i="1"/>
  <c r="R1841" i="1"/>
  <c r="J1842" i="1"/>
  <c r="Q1843" i="1"/>
  <c r="Q1845" i="1"/>
  <c r="R1846" i="1"/>
  <c r="J1847" i="1"/>
  <c r="R1847" i="1"/>
  <c r="W1847" i="1"/>
  <c r="J1846" i="1"/>
  <c r="W1846" i="1"/>
  <c r="W1845" i="1"/>
  <c r="J1845" i="1"/>
  <c r="Q1844" i="1"/>
  <c r="W1844" i="1"/>
  <c r="AB1843" i="1"/>
  <c r="X1843" i="1"/>
  <c r="J1843" i="1"/>
  <c r="Q1842" i="1"/>
  <c r="W1842" i="1"/>
  <c r="AB1841" i="1"/>
  <c r="X1841" i="1"/>
  <c r="J1841" i="1"/>
  <c r="Q1835" i="1"/>
  <c r="W1835" i="1"/>
  <c r="AB1834" i="1"/>
  <c r="X1834" i="1"/>
  <c r="J1834" i="1"/>
  <c r="W1833" i="1"/>
  <c r="J1833" i="1"/>
  <c r="J1832" i="1"/>
  <c r="W1832" i="1"/>
  <c r="W1831" i="1"/>
  <c r="J1831" i="1"/>
  <c r="J1830" i="1"/>
  <c r="W1830" i="1"/>
  <c r="J1829" i="1"/>
  <c r="R1829" i="1"/>
  <c r="W1829" i="1"/>
  <c r="AB1847" i="1" l="1"/>
  <c r="X1847" i="1"/>
  <c r="AB1846" i="1"/>
  <c r="X1846" i="1"/>
  <c r="AB1845" i="1"/>
  <c r="X1845" i="1"/>
  <c r="AB1844" i="1"/>
  <c r="X1844" i="1"/>
  <c r="AC1843" i="1"/>
  <c r="Y1843" i="1"/>
  <c r="AB1842" i="1"/>
  <c r="X1842" i="1"/>
  <c r="AC1841" i="1"/>
  <c r="Y1841" i="1"/>
  <c r="AB1835" i="1"/>
  <c r="X1835" i="1"/>
  <c r="AC1834" i="1"/>
  <c r="Y1834" i="1"/>
  <c r="AB1833" i="1"/>
  <c r="X1833" i="1"/>
  <c r="AB1832" i="1"/>
  <c r="X1832" i="1"/>
  <c r="AB1831" i="1"/>
  <c r="X1831" i="1"/>
  <c r="AB1830" i="1"/>
  <c r="X1830" i="1"/>
  <c r="AB1829" i="1"/>
  <c r="X1829" i="1"/>
  <c r="AC1847" i="1" l="1"/>
  <c r="Y1847" i="1"/>
  <c r="AC1846" i="1"/>
  <c r="Y1846" i="1"/>
  <c r="AC1845" i="1"/>
  <c r="Y1845" i="1"/>
  <c r="AC1844" i="1"/>
  <c r="Y1844" i="1"/>
  <c r="AD1843" i="1"/>
  <c r="Z1843" i="1"/>
  <c r="AC1842" i="1"/>
  <c r="Y1842" i="1"/>
  <c r="AD1841" i="1"/>
  <c r="Z1841" i="1"/>
  <c r="AC1835" i="1"/>
  <c r="Y1835" i="1"/>
  <c r="AD1834" i="1"/>
  <c r="Z1834" i="1"/>
  <c r="AC1833" i="1"/>
  <c r="Y1833" i="1"/>
  <c r="AC1832" i="1"/>
  <c r="Y1832" i="1"/>
  <c r="AC1831" i="1"/>
  <c r="Y1831" i="1"/>
  <c r="AC1830" i="1"/>
  <c r="Y1830" i="1"/>
  <c r="AC1829" i="1"/>
  <c r="Y1829" i="1"/>
  <c r="AL980" i="1"/>
  <c r="AL979" i="1"/>
  <c r="AL978" i="1"/>
  <c r="AL977" i="1"/>
  <c r="AL976" i="1"/>
  <c r="AL975" i="1"/>
  <c r="AL974" i="1"/>
  <c r="AL973" i="1"/>
  <c r="AL972" i="1"/>
  <c r="AL971" i="1"/>
  <c r="AL970" i="1"/>
  <c r="AL969" i="1"/>
  <c r="AL968" i="1"/>
  <c r="AL967" i="1"/>
  <c r="AL966" i="1"/>
  <c r="AL965" i="1"/>
  <c r="AL964" i="1"/>
  <c r="AL963" i="1"/>
  <c r="AL962" i="1"/>
  <c r="AL961" i="1"/>
  <c r="AL960" i="1"/>
  <c r="AL959" i="1"/>
  <c r="AL958" i="1"/>
  <c r="AL957" i="1"/>
  <c r="AL956" i="1"/>
  <c r="AL955" i="1"/>
  <c r="AL954" i="1"/>
  <c r="AL953" i="1"/>
  <c r="AL952" i="1"/>
  <c r="AL951" i="1"/>
  <c r="AL950" i="1"/>
  <c r="AL949" i="1"/>
  <c r="AL948" i="1"/>
  <c r="AL947" i="1"/>
  <c r="AL946" i="1"/>
  <c r="AL945" i="1"/>
  <c r="AL944" i="1"/>
  <c r="AL943" i="1"/>
  <c r="AL942" i="1"/>
  <c r="AL941" i="1"/>
  <c r="AL940" i="1"/>
  <c r="AL939" i="1"/>
  <c r="AL938" i="1"/>
  <c r="AL937" i="1"/>
  <c r="AL936" i="1"/>
  <c r="AL935" i="1"/>
  <c r="AL982" i="1"/>
  <c r="AL983" i="1"/>
  <c r="AL984" i="1"/>
  <c r="AL985" i="1"/>
  <c r="AL986" i="1"/>
  <c r="AL987" i="1"/>
  <c r="AL988" i="1"/>
  <c r="AL989" i="1"/>
  <c r="AL990" i="1"/>
  <c r="AL991" i="1"/>
  <c r="AL992" i="1"/>
  <c r="AL993" i="1"/>
  <c r="AL994" i="1"/>
  <c r="AL995" i="1"/>
  <c r="AL996" i="1"/>
  <c r="AL997" i="1"/>
  <c r="AL998" i="1"/>
  <c r="AL999" i="1"/>
  <c r="AL1000" i="1"/>
  <c r="AL1001" i="1"/>
  <c r="AL1002" i="1"/>
  <c r="AL1003" i="1"/>
  <c r="AL1004" i="1"/>
  <c r="AL1005" i="1"/>
  <c r="AL1006" i="1"/>
  <c r="AL1007" i="1"/>
  <c r="AL1008" i="1"/>
  <c r="AL1009" i="1"/>
  <c r="AL1010" i="1"/>
  <c r="AL1011" i="1"/>
  <c r="AL1012" i="1"/>
  <c r="AL1013" i="1"/>
  <c r="AL1014" i="1"/>
  <c r="AL1015" i="1"/>
  <c r="AL1016" i="1"/>
  <c r="AL1017" i="1"/>
  <c r="AL1018" i="1"/>
  <c r="AL981" i="1"/>
  <c r="AD1847" i="1" l="1"/>
  <c r="Z1847" i="1"/>
  <c r="AD1846" i="1"/>
  <c r="Z1846" i="1"/>
  <c r="AD1845" i="1"/>
  <c r="Z1845" i="1"/>
  <c r="AD1844" i="1"/>
  <c r="Z1844" i="1"/>
  <c r="AE1843" i="1"/>
  <c r="AA1843" i="1"/>
  <c r="AF1843" i="1" s="1"/>
  <c r="AD1842" i="1"/>
  <c r="Z1842" i="1"/>
  <c r="AE1841" i="1"/>
  <c r="AA1841" i="1"/>
  <c r="AF1841" i="1" s="1"/>
  <c r="AD1835" i="1"/>
  <c r="Z1835" i="1"/>
  <c r="AE1834" i="1"/>
  <c r="AA1834" i="1"/>
  <c r="AF1834" i="1" s="1"/>
  <c r="AD1833" i="1"/>
  <c r="Z1833" i="1"/>
  <c r="AD1832" i="1"/>
  <c r="Z1832" i="1"/>
  <c r="AD1831" i="1"/>
  <c r="Z1831" i="1"/>
  <c r="AD1830" i="1"/>
  <c r="Z1830" i="1"/>
  <c r="AD1829" i="1"/>
  <c r="Z1829" i="1"/>
  <c r="A242" i="8"/>
  <c r="A243" i="8"/>
  <c r="A244" i="8"/>
  <c r="A245" i="8"/>
  <c r="U519" i="1" s="1"/>
  <c r="A246" i="8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U520" i="1"/>
  <c r="U524" i="1"/>
  <c r="U528" i="1"/>
  <c r="U532" i="1"/>
  <c r="U536" i="1"/>
  <c r="U540" i="1"/>
  <c r="U544" i="1"/>
  <c r="U548" i="1"/>
  <c r="U552" i="1"/>
  <c r="U556" i="1"/>
  <c r="U560" i="1"/>
  <c r="U564" i="1"/>
  <c r="U568" i="1"/>
  <c r="U572" i="1"/>
  <c r="U576" i="1"/>
  <c r="U580" i="1"/>
  <c r="U584" i="1"/>
  <c r="U588" i="1"/>
  <c r="U592" i="1"/>
  <c r="U596" i="1"/>
  <c r="U600" i="1"/>
  <c r="U604" i="1"/>
  <c r="U608" i="1"/>
  <c r="U612" i="1"/>
  <c r="U616" i="1"/>
  <c r="U620" i="1"/>
  <c r="U624" i="1"/>
  <c r="U628" i="1"/>
  <c r="U632" i="1"/>
  <c r="U636" i="1"/>
  <c r="U640" i="1"/>
  <c r="U644" i="1"/>
  <c r="U648" i="1"/>
  <c r="U652" i="1"/>
  <c r="U656" i="1"/>
  <c r="U660" i="1"/>
  <c r="U664" i="1"/>
  <c r="U668" i="1"/>
  <c r="U672" i="1"/>
  <c r="U676" i="1"/>
  <c r="U680" i="1"/>
  <c r="U684" i="1"/>
  <c r="U688" i="1"/>
  <c r="U691" i="1"/>
  <c r="U694" i="1"/>
  <c r="U696" i="1"/>
  <c r="U699" i="1"/>
  <c r="U702" i="1"/>
  <c r="U704" i="1"/>
  <c r="U707" i="1"/>
  <c r="U710" i="1"/>
  <c r="U712" i="1"/>
  <c r="U715" i="1"/>
  <c r="U718" i="1"/>
  <c r="U720" i="1"/>
  <c r="U723" i="1"/>
  <c r="U726" i="1"/>
  <c r="U728" i="1"/>
  <c r="U731" i="1"/>
  <c r="U734" i="1"/>
  <c r="U736" i="1"/>
  <c r="U739" i="1"/>
  <c r="U742" i="1"/>
  <c r="U744" i="1"/>
  <c r="U747" i="1"/>
  <c r="U750" i="1"/>
  <c r="U752" i="1"/>
  <c r="U755" i="1"/>
  <c r="U758" i="1"/>
  <c r="U760" i="1"/>
  <c r="U763" i="1"/>
  <c r="U766" i="1"/>
  <c r="U768" i="1"/>
  <c r="U771" i="1"/>
  <c r="U774" i="1"/>
  <c r="U776" i="1"/>
  <c r="U779" i="1"/>
  <c r="U782" i="1"/>
  <c r="U784" i="1"/>
  <c r="U787" i="1"/>
  <c r="U790" i="1"/>
  <c r="U792" i="1"/>
  <c r="U795" i="1"/>
  <c r="U798" i="1"/>
  <c r="U800" i="1"/>
  <c r="U803" i="1"/>
  <c r="U806" i="1"/>
  <c r="U808" i="1"/>
  <c r="U811" i="1"/>
  <c r="U814" i="1"/>
  <c r="U816" i="1"/>
  <c r="U819" i="1"/>
  <c r="U822" i="1"/>
  <c r="U824" i="1"/>
  <c r="U827" i="1"/>
  <c r="U830" i="1"/>
  <c r="U832" i="1"/>
  <c r="U835" i="1"/>
  <c r="U838" i="1"/>
  <c r="U840" i="1"/>
  <c r="U843" i="1"/>
  <c r="U846" i="1"/>
  <c r="U848" i="1"/>
  <c r="U851" i="1"/>
  <c r="U854" i="1"/>
  <c r="U856" i="1"/>
  <c r="U859" i="1"/>
  <c r="U861" i="1"/>
  <c r="U863" i="1"/>
  <c r="U865" i="1"/>
  <c r="U867" i="1"/>
  <c r="U869" i="1"/>
  <c r="U871" i="1"/>
  <c r="U873" i="1"/>
  <c r="U875" i="1"/>
  <c r="U877" i="1"/>
  <c r="U879" i="1"/>
  <c r="U881" i="1"/>
  <c r="U883" i="1"/>
  <c r="U885" i="1"/>
  <c r="U887" i="1"/>
  <c r="U889" i="1"/>
  <c r="U891" i="1"/>
  <c r="U893" i="1"/>
  <c r="U895" i="1"/>
  <c r="U897" i="1"/>
  <c r="U899" i="1"/>
  <c r="U901" i="1"/>
  <c r="U903" i="1"/>
  <c r="U905" i="1"/>
  <c r="U907" i="1"/>
  <c r="U909" i="1"/>
  <c r="U911" i="1"/>
  <c r="U913" i="1"/>
  <c r="U915" i="1"/>
  <c r="U917" i="1"/>
  <c r="U919" i="1"/>
  <c r="U921" i="1"/>
  <c r="U923" i="1"/>
  <c r="U982" i="1"/>
  <c r="U984" i="1"/>
  <c r="U986" i="1"/>
  <c r="U988" i="1"/>
  <c r="U990" i="1"/>
  <c r="U992" i="1"/>
  <c r="U994" i="1"/>
  <c r="U996" i="1"/>
  <c r="U998" i="1"/>
  <c r="U1000" i="1"/>
  <c r="U1002" i="1"/>
  <c r="U1004" i="1"/>
  <c r="U1006" i="1"/>
  <c r="U1008" i="1"/>
  <c r="U1010" i="1"/>
  <c r="U1012" i="1"/>
  <c r="U1014" i="1"/>
  <c r="U1016" i="1"/>
  <c r="U1018" i="1"/>
  <c r="T1855" i="1"/>
  <c r="T1852" i="1"/>
  <c r="T1851" i="1"/>
  <c r="T1840" i="1"/>
  <c r="T1828" i="1"/>
  <c r="T1827" i="1"/>
  <c r="T1529" i="1"/>
  <c r="T1525" i="1"/>
  <c r="T1110" i="1"/>
  <c r="T1080" i="1"/>
  <c r="T1075" i="1"/>
  <c r="T1071" i="1"/>
  <c r="T1069" i="1"/>
  <c r="T1063" i="1"/>
  <c r="T1062" i="1"/>
  <c r="T1060" i="1"/>
  <c r="T1057" i="1"/>
  <c r="T1054" i="1"/>
  <c r="T1048" i="1"/>
  <c r="T1047" i="1"/>
  <c r="T1042" i="1"/>
  <c r="T1033" i="1"/>
  <c r="T1029" i="1"/>
  <c r="T1020" i="1"/>
  <c r="T1019" i="1"/>
  <c r="T935" i="1"/>
  <c r="T930" i="1"/>
  <c r="T924" i="1"/>
  <c r="T59" i="1"/>
  <c r="T58" i="1"/>
  <c r="T54" i="1"/>
  <c r="T50" i="1"/>
  <c r="T46" i="1"/>
  <c r="T39" i="1"/>
  <c r="T36" i="1"/>
  <c r="T16" i="1"/>
  <c r="T11" i="1"/>
  <c r="T6" i="1"/>
  <c r="T3" i="1"/>
  <c r="T2" i="1"/>
  <c r="AE1847" i="1" l="1"/>
  <c r="AA1847" i="1"/>
  <c r="AF1847" i="1" s="1"/>
  <c r="AE1846" i="1"/>
  <c r="AA1846" i="1"/>
  <c r="AF1846" i="1" s="1"/>
  <c r="AE1845" i="1"/>
  <c r="AA1845" i="1"/>
  <c r="AF1845" i="1" s="1"/>
  <c r="AE1844" i="1"/>
  <c r="AA1844" i="1"/>
  <c r="AF1844" i="1" s="1"/>
  <c r="AE1842" i="1"/>
  <c r="AA1842" i="1"/>
  <c r="AF1842" i="1" s="1"/>
  <c r="AE1835" i="1"/>
  <c r="AA1835" i="1"/>
  <c r="AF1835" i="1" s="1"/>
  <c r="AE1833" i="1"/>
  <c r="AA1833" i="1"/>
  <c r="AF1833" i="1" s="1"/>
  <c r="AE1832" i="1"/>
  <c r="AA1832" i="1"/>
  <c r="AF1832" i="1" s="1"/>
  <c r="AE1831" i="1"/>
  <c r="AA1831" i="1"/>
  <c r="AF1831" i="1" s="1"/>
  <c r="AE1830" i="1"/>
  <c r="AA1830" i="1"/>
  <c r="AF1830" i="1" s="1"/>
  <c r="AE1829" i="1"/>
  <c r="AA1829" i="1"/>
  <c r="AF1829" i="1" s="1"/>
  <c r="U1017" i="1"/>
  <c r="U1013" i="1"/>
  <c r="U1009" i="1"/>
  <c r="U1005" i="1"/>
  <c r="U1001" i="1"/>
  <c r="U997" i="1"/>
  <c r="U993" i="1"/>
  <c r="U989" i="1"/>
  <c r="U985" i="1"/>
  <c r="U981" i="1"/>
  <c r="U920" i="1"/>
  <c r="U916" i="1"/>
  <c r="U912" i="1"/>
  <c r="U908" i="1"/>
  <c r="U904" i="1"/>
  <c r="U900" i="1"/>
  <c r="U896" i="1"/>
  <c r="U892" i="1"/>
  <c r="U888" i="1"/>
  <c r="U884" i="1"/>
  <c r="U880" i="1"/>
  <c r="U876" i="1"/>
  <c r="U872" i="1"/>
  <c r="U868" i="1"/>
  <c r="U864" i="1"/>
  <c r="U860" i="1"/>
  <c r="U855" i="1"/>
  <c r="U850" i="1"/>
  <c r="U844" i="1"/>
  <c r="U839" i="1"/>
  <c r="U834" i="1"/>
  <c r="U828" i="1"/>
  <c r="U823" i="1"/>
  <c r="U818" i="1"/>
  <c r="U812" i="1"/>
  <c r="U807" i="1"/>
  <c r="U802" i="1"/>
  <c r="U796" i="1"/>
  <c r="U791" i="1"/>
  <c r="U786" i="1"/>
  <c r="U780" i="1"/>
  <c r="U775" i="1"/>
  <c r="U770" i="1"/>
  <c r="U764" i="1"/>
  <c r="U759" i="1"/>
  <c r="U754" i="1"/>
  <c r="U748" i="1"/>
  <c r="U743" i="1"/>
  <c r="U738" i="1"/>
  <c r="U732" i="1"/>
  <c r="U727" i="1"/>
  <c r="U722" i="1"/>
  <c r="U716" i="1"/>
  <c r="U711" i="1"/>
  <c r="U706" i="1"/>
  <c r="U700" i="1"/>
  <c r="U695" i="1"/>
  <c r="U690" i="1"/>
  <c r="U683" i="1"/>
  <c r="U675" i="1"/>
  <c r="U667" i="1"/>
  <c r="U659" i="1"/>
  <c r="U651" i="1"/>
  <c r="U643" i="1"/>
  <c r="U635" i="1"/>
  <c r="U627" i="1"/>
  <c r="U619" i="1"/>
  <c r="U611" i="1"/>
  <c r="U603" i="1"/>
  <c r="U595" i="1"/>
  <c r="U587" i="1"/>
  <c r="U579" i="1"/>
  <c r="U571" i="1"/>
  <c r="U563" i="1"/>
  <c r="U555" i="1"/>
  <c r="U547" i="1"/>
  <c r="U539" i="1"/>
  <c r="U531" i="1"/>
  <c r="U523" i="1"/>
  <c r="U521" i="1"/>
  <c r="U525" i="1"/>
  <c r="U529" i="1"/>
  <c r="U533" i="1"/>
  <c r="U537" i="1"/>
  <c r="U541" i="1"/>
  <c r="U545" i="1"/>
  <c r="U549" i="1"/>
  <c r="U553" i="1"/>
  <c r="U557" i="1"/>
  <c r="U561" i="1"/>
  <c r="U565" i="1"/>
  <c r="U569" i="1"/>
  <c r="U573" i="1"/>
  <c r="U577" i="1"/>
  <c r="U581" i="1"/>
  <c r="U585" i="1"/>
  <c r="U589" i="1"/>
  <c r="U593" i="1"/>
  <c r="U597" i="1"/>
  <c r="U601" i="1"/>
  <c r="U605" i="1"/>
  <c r="U609" i="1"/>
  <c r="U613" i="1"/>
  <c r="U617" i="1"/>
  <c r="U621" i="1"/>
  <c r="U625" i="1"/>
  <c r="U629" i="1"/>
  <c r="U633" i="1"/>
  <c r="U637" i="1"/>
  <c r="U641" i="1"/>
  <c r="U645" i="1"/>
  <c r="U649" i="1"/>
  <c r="U653" i="1"/>
  <c r="U657" i="1"/>
  <c r="U661" i="1"/>
  <c r="U665" i="1"/>
  <c r="U669" i="1"/>
  <c r="U673" i="1"/>
  <c r="U677" i="1"/>
  <c r="U681" i="1"/>
  <c r="U685" i="1"/>
  <c r="U689" i="1"/>
  <c r="U693" i="1"/>
  <c r="U697" i="1"/>
  <c r="U701" i="1"/>
  <c r="U705" i="1"/>
  <c r="U709" i="1"/>
  <c r="U713" i="1"/>
  <c r="U717" i="1"/>
  <c r="U721" i="1"/>
  <c r="U725" i="1"/>
  <c r="U729" i="1"/>
  <c r="U733" i="1"/>
  <c r="U737" i="1"/>
  <c r="U741" i="1"/>
  <c r="U745" i="1"/>
  <c r="U749" i="1"/>
  <c r="U753" i="1"/>
  <c r="U757" i="1"/>
  <c r="U761" i="1"/>
  <c r="U765" i="1"/>
  <c r="U769" i="1"/>
  <c r="U773" i="1"/>
  <c r="U777" i="1"/>
  <c r="U781" i="1"/>
  <c r="U785" i="1"/>
  <c r="U789" i="1"/>
  <c r="U793" i="1"/>
  <c r="U797" i="1"/>
  <c r="U801" i="1"/>
  <c r="U805" i="1"/>
  <c r="U809" i="1"/>
  <c r="U813" i="1"/>
  <c r="U817" i="1"/>
  <c r="U821" i="1"/>
  <c r="U825" i="1"/>
  <c r="U829" i="1"/>
  <c r="U833" i="1"/>
  <c r="U837" i="1"/>
  <c r="U841" i="1"/>
  <c r="U845" i="1"/>
  <c r="U849" i="1"/>
  <c r="U853" i="1"/>
  <c r="U857" i="1"/>
  <c r="U518" i="1"/>
  <c r="U517" i="1"/>
  <c r="U522" i="1"/>
  <c r="U526" i="1"/>
  <c r="U530" i="1"/>
  <c r="U534" i="1"/>
  <c r="U538" i="1"/>
  <c r="U542" i="1"/>
  <c r="U546" i="1"/>
  <c r="U550" i="1"/>
  <c r="U554" i="1"/>
  <c r="U558" i="1"/>
  <c r="U562" i="1"/>
  <c r="U566" i="1"/>
  <c r="U570" i="1"/>
  <c r="U574" i="1"/>
  <c r="U578" i="1"/>
  <c r="U582" i="1"/>
  <c r="U586" i="1"/>
  <c r="U590" i="1"/>
  <c r="U594" i="1"/>
  <c r="U598" i="1"/>
  <c r="U602" i="1"/>
  <c r="U606" i="1"/>
  <c r="U610" i="1"/>
  <c r="U614" i="1"/>
  <c r="U618" i="1"/>
  <c r="U622" i="1"/>
  <c r="U626" i="1"/>
  <c r="U630" i="1"/>
  <c r="U634" i="1"/>
  <c r="U638" i="1"/>
  <c r="U642" i="1"/>
  <c r="U646" i="1"/>
  <c r="U650" i="1"/>
  <c r="U654" i="1"/>
  <c r="U658" i="1"/>
  <c r="U662" i="1"/>
  <c r="U666" i="1"/>
  <c r="U670" i="1"/>
  <c r="U674" i="1"/>
  <c r="U678" i="1"/>
  <c r="U682" i="1"/>
  <c r="U686" i="1"/>
  <c r="U1015" i="1"/>
  <c r="U1011" i="1"/>
  <c r="U1007" i="1"/>
  <c r="U1003" i="1"/>
  <c r="U999" i="1"/>
  <c r="U995" i="1"/>
  <c r="U991" i="1"/>
  <c r="U987" i="1"/>
  <c r="U983" i="1"/>
  <c r="U922" i="1"/>
  <c r="U918" i="1"/>
  <c r="U914" i="1"/>
  <c r="U910" i="1"/>
  <c r="U906" i="1"/>
  <c r="U902" i="1"/>
  <c r="U898" i="1"/>
  <c r="U894" i="1"/>
  <c r="U890" i="1"/>
  <c r="U886" i="1"/>
  <c r="U882" i="1"/>
  <c r="U878" i="1"/>
  <c r="U874" i="1"/>
  <c r="U870" i="1"/>
  <c r="U866" i="1"/>
  <c r="U862" i="1"/>
  <c r="U858" i="1"/>
  <c r="U852" i="1"/>
  <c r="U847" i="1"/>
  <c r="U842" i="1"/>
  <c r="U836" i="1"/>
  <c r="U831" i="1"/>
  <c r="U826" i="1"/>
  <c r="U820" i="1"/>
  <c r="U815" i="1"/>
  <c r="U810" i="1"/>
  <c r="U804" i="1"/>
  <c r="U799" i="1"/>
  <c r="U794" i="1"/>
  <c r="U788" i="1"/>
  <c r="U783" i="1"/>
  <c r="U778" i="1"/>
  <c r="U772" i="1"/>
  <c r="U767" i="1"/>
  <c r="U762" i="1"/>
  <c r="U756" i="1"/>
  <c r="U751" i="1"/>
  <c r="U746" i="1"/>
  <c r="U740" i="1"/>
  <c r="U735" i="1"/>
  <c r="U730" i="1"/>
  <c r="U724" i="1"/>
  <c r="U719" i="1"/>
  <c r="U714" i="1"/>
  <c r="U708" i="1"/>
  <c r="U703" i="1"/>
  <c r="U698" i="1"/>
  <c r="U692" i="1"/>
  <c r="U687" i="1"/>
  <c r="U679" i="1"/>
  <c r="U671" i="1"/>
  <c r="U663" i="1"/>
  <c r="U655" i="1"/>
  <c r="U647" i="1"/>
  <c r="U639" i="1"/>
  <c r="U631" i="1"/>
  <c r="U623" i="1"/>
  <c r="U615" i="1"/>
  <c r="U607" i="1"/>
  <c r="U599" i="1"/>
  <c r="U591" i="1"/>
  <c r="U583" i="1"/>
  <c r="U575" i="1"/>
  <c r="U567" i="1"/>
  <c r="U559" i="1"/>
  <c r="U551" i="1"/>
  <c r="U543" i="1"/>
  <c r="U535" i="1"/>
  <c r="U527" i="1"/>
  <c r="O1097" i="1" l="1"/>
  <c r="N1097" i="1"/>
  <c r="M1097" i="1"/>
  <c r="P1097" i="1" s="1"/>
  <c r="O1096" i="1"/>
  <c r="N1096" i="1"/>
  <c r="M1096" i="1"/>
  <c r="P1096" i="1" s="1"/>
  <c r="O1095" i="1"/>
  <c r="N1095" i="1"/>
  <c r="M1095" i="1"/>
  <c r="P1095" i="1" s="1"/>
  <c r="I1097" i="1"/>
  <c r="I1096" i="1"/>
  <c r="I1095" i="1"/>
  <c r="C1095" i="1"/>
  <c r="C1096" i="1"/>
  <c r="C1097" i="1"/>
  <c r="H1095" i="1" l="1"/>
  <c r="H1097" i="1"/>
  <c r="H1096" i="1"/>
  <c r="W1096" i="1"/>
  <c r="X1096" i="1" s="1"/>
  <c r="T1096" i="1"/>
  <c r="V1096" i="1" s="1"/>
  <c r="W1095" i="1"/>
  <c r="X1095" i="1" s="1"/>
  <c r="T1095" i="1"/>
  <c r="V1095" i="1" s="1"/>
  <c r="Q1097" i="1"/>
  <c r="S1097" i="1"/>
  <c r="U1097" i="1" s="1"/>
  <c r="Q1095" i="1"/>
  <c r="S1095" i="1"/>
  <c r="U1095" i="1" s="1"/>
  <c r="Q1096" i="1"/>
  <c r="S1096" i="1"/>
  <c r="U1096" i="1" s="1"/>
  <c r="W1097" i="1"/>
  <c r="X1097" i="1" s="1"/>
  <c r="T1097" i="1"/>
  <c r="V1097" i="1" s="1"/>
  <c r="R1096" i="1"/>
  <c r="R1095" i="1"/>
  <c r="R1097" i="1"/>
  <c r="J1095" i="1"/>
  <c r="J1096" i="1"/>
  <c r="J1097" i="1"/>
  <c r="Y1096" i="1" l="1"/>
  <c r="Y1097" i="1"/>
  <c r="Y1095" i="1"/>
  <c r="AD1097" i="1" l="1"/>
  <c r="Z1097" i="1"/>
  <c r="AD1095" i="1"/>
  <c r="Z1095" i="1"/>
  <c r="AD1096" i="1"/>
  <c r="Z1096" i="1"/>
  <c r="AE1096" i="1" l="1"/>
  <c r="AA1096" i="1"/>
  <c r="AF1096" i="1" s="1"/>
  <c r="AE1097" i="1"/>
  <c r="AA1097" i="1"/>
  <c r="AF1097" i="1" s="1"/>
  <c r="AE1095" i="1"/>
  <c r="AA1095" i="1"/>
  <c r="AF1095" i="1" s="1"/>
  <c r="C1836" i="1" l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AC1096" i="1" l="1"/>
  <c r="AC1095" i="1"/>
  <c r="AC1097" i="1"/>
  <c r="AB1097" i="1"/>
  <c r="AB1095" i="1"/>
  <c r="AB1096" i="1"/>
  <c r="C2" i="1"/>
  <c r="O1856" i="1" l="1"/>
  <c r="N1856" i="1"/>
  <c r="M1856" i="1"/>
  <c r="L1856" i="1"/>
  <c r="I1856" i="1"/>
  <c r="W1855" i="1"/>
  <c r="N1855" i="1"/>
  <c r="M1855" i="1"/>
  <c r="L1855" i="1"/>
  <c r="I1855" i="1"/>
  <c r="O1854" i="1"/>
  <c r="T1854" i="1" s="1"/>
  <c r="V1854" i="1" s="1"/>
  <c r="N1854" i="1"/>
  <c r="M1854" i="1"/>
  <c r="J1854" i="1" s="1"/>
  <c r="L1854" i="1"/>
  <c r="I1854" i="1"/>
  <c r="O1853" i="1"/>
  <c r="T1853" i="1" s="1"/>
  <c r="V1853" i="1" s="1"/>
  <c r="N1853" i="1"/>
  <c r="S1853" i="1" s="1"/>
  <c r="U1853" i="1" s="1"/>
  <c r="M1853" i="1"/>
  <c r="L1853" i="1"/>
  <c r="I1853" i="1"/>
  <c r="W1852" i="1"/>
  <c r="N1852" i="1"/>
  <c r="S1852" i="1" s="1"/>
  <c r="U1852" i="1" s="1"/>
  <c r="M1852" i="1"/>
  <c r="L1852" i="1"/>
  <c r="I1852" i="1"/>
  <c r="N1851" i="1"/>
  <c r="S1851" i="1" s="1"/>
  <c r="M1851" i="1"/>
  <c r="J1851" i="1" s="1"/>
  <c r="L1851" i="1"/>
  <c r="I1851" i="1"/>
  <c r="O1850" i="1"/>
  <c r="N1850" i="1"/>
  <c r="S1850" i="1" s="1"/>
  <c r="U1850" i="1" s="1"/>
  <c r="M1850" i="1"/>
  <c r="J1850" i="1" s="1"/>
  <c r="L1850" i="1"/>
  <c r="I1850" i="1"/>
  <c r="O1849" i="1"/>
  <c r="T1849" i="1" s="1"/>
  <c r="V1849" i="1" s="1"/>
  <c r="N1849" i="1"/>
  <c r="M1849" i="1"/>
  <c r="L1849" i="1"/>
  <c r="I1849" i="1"/>
  <c r="O1848" i="1"/>
  <c r="N1848" i="1"/>
  <c r="S1848" i="1" s="1"/>
  <c r="U1848" i="1" s="1"/>
  <c r="M1848" i="1"/>
  <c r="L1848" i="1"/>
  <c r="I1848" i="1"/>
  <c r="N1840" i="1"/>
  <c r="M1840" i="1"/>
  <c r="J1840" i="1" s="1"/>
  <c r="L1840" i="1"/>
  <c r="I1840" i="1"/>
  <c r="O1839" i="1"/>
  <c r="T1839" i="1" s="1"/>
  <c r="V1839" i="1" s="1"/>
  <c r="N1839" i="1"/>
  <c r="M1839" i="1"/>
  <c r="L1839" i="1"/>
  <c r="I1839" i="1"/>
  <c r="O1838" i="1"/>
  <c r="T1838" i="1" s="1"/>
  <c r="V1838" i="1" s="1"/>
  <c r="N1838" i="1"/>
  <c r="S1838" i="1" s="1"/>
  <c r="U1838" i="1" s="1"/>
  <c r="M1838" i="1"/>
  <c r="L1838" i="1"/>
  <c r="I1838" i="1"/>
  <c r="O1837" i="1"/>
  <c r="N1837" i="1"/>
  <c r="S1837" i="1" s="1"/>
  <c r="U1837" i="1" s="1"/>
  <c r="M1837" i="1"/>
  <c r="L1837" i="1"/>
  <c r="I1837" i="1"/>
  <c r="O1836" i="1"/>
  <c r="T1836" i="1" s="1"/>
  <c r="V1836" i="1" s="1"/>
  <c r="N1836" i="1"/>
  <c r="M1836" i="1"/>
  <c r="L1836" i="1"/>
  <c r="I1836" i="1"/>
  <c r="N1828" i="1"/>
  <c r="S1828" i="1" s="1"/>
  <c r="U1828" i="1" s="1"/>
  <c r="M1828" i="1"/>
  <c r="J1828" i="1" s="1"/>
  <c r="L1828" i="1"/>
  <c r="I1828" i="1"/>
  <c r="W1827" i="1"/>
  <c r="N1827" i="1"/>
  <c r="S1827" i="1" s="1"/>
  <c r="M1827" i="1"/>
  <c r="L1827" i="1"/>
  <c r="I1827" i="1"/>
  <c r="O1826" i="1"/>
  <c r="T1826" i="1" s="1"/>
  <c r="V1826" i="1" s="1"/>
  <c r="N1826" i="1"/>
  <c r="S1826" i="1" s="1"/>
  <c r="U1826" i="1" s="1"/>
  <c r="M1826" i="1"/>
  <c r="L1826" i="1"/>
  <c r="I1826" i="1"/>
  <c r="O1825" i="1"/>
  <c r="N1825" i="1"/>
  <c r="M1825" i="1"/>
  <c r="L1825" i="1"/>
  <c r="I1825" i="1"/>
  <c r="O1824" i="1"/>
  <c r="T1824" i="1" s="1"/>
  <c r="V1824" i="1" s="1"/>
  <c r="N1824" i="1"/>
  <c r="S1824" i="1" s="1"/>
  <c r="U1824" i="1" s="1"/>
  <c r="M1824" i="1"/>
  <c r="L1824" i="1"/>
  <c r="I1824" i="1"/>
  <c r="O1823" i="1"/>
  <c r="T1823" i="1" s="1"/>
  <c r="V1823" i="1" s="1"/>
  <c r="N1823" i="1"/>
  <c r="M1823" i="1"/>
  <c r="L1823" i="1"/>
  <c r="I1823" i="1"/>
  <c r="O1822" i="1"/>
  <c r="T1822" i="1" s="1"/>
  <c r="V1822" i="1" s="1"/>
  <c r="N1822" i="1"/>
  <c r="S1822" i="1" s="1"/>
  <c r="U1822" i="1" s="1"/>
  <c r="M1822" i="1"/>
  <c r="L1822" i="1"/>
  <c r="I1822" i="1"/>
  <c r="O1821" i="1"/>
  <c r="T1821" i="1" s="1"/>
  <c r="V1821" i="1" s="1"/>
  <c r="N1821" i="1"/>
  <c r="M1821" i="1"/>
  <c r="L1821" i="1"/>
  <c r="I1821" i="1"/>
  <c r="O1820" i="1"/>
  <c r="N1820" i="1"/>
  <c r="S1820" i="1" s="1"/>
  <c r="U1820" i="1" s="1"/>
  <c r="M1820" i="1"/>
  <c r="L1820" i="1"/>
  <c r="I1820" i="1"/>
  <c r="O1819" i="1"/>
  <c r="N1819" i="1"/>
  <c r="M1819" i="1"/>
  <c r="L1819" i="1"/>
  <c r="I1819" i="1"/>
  <c r="O1818" i="1"/>
  <c r="T1818" i="1" s="1"/>
  <c r="V1818" i="1" s="1"/>
  <c r="N1818" i="1"/>
  <c r="S1818" i="1" s="1"/>
  <c r="U1818" i="1" s="1"/>
  <c r="M1818" i="1"/>
  <c r="P1818" i="1" s="1"/>
  <c r="L1818" i="1"/>
  <c r="I1818" i="1"/>
  <c r="O1817" i="1"/>
  <c r="T1817" i="1" s="1"/>
  <c r="V1817" i="1" s="1"/>
  <c r="N1817" i="1"/>
  <c r="M1817" i="1"/>
  <c r="L1817" i="1"/>
  <c r="I1817" i="1"/>
  <c r="O1816" i="1"/>
  <c r="T1816" i="1" s="1"/>
  <c r="V1816" i="1" s="1"/>
  <c r="N1816" i="1"/>
  <c r="S1816" i="1" s="1"/>
  <c r="U1816" i="1" s="1"/>
  <c r="M1816" i="1"/>
  <c r="L1816" i="1"/>
  <c r="I1816" i="1"/>
  <c r="O1815" i="1"/>
  <c r="N1815" i="1"/>
  <c r="M1815" i="1"/>
  <c r="L1815" i="1"/>
  <c r="I1815" i="1"/>
  <c r="O1814" i="1"/>
  <c r="T1814" i="1" s="1"/>
  <c r="V1814" i="1" s="1"/>
  <c r="N1814" i="1"/>
  <c r="S1814" i="1" s="1"/>
  <c r="U1814" i="1" s="1"/>
  <c r="M1814" i="1"/>
  <c r="P1814" i="1" s="1"/>
  <c r="L1814" i="1"/>
  <c r="I1814" i="1"/>
  <c r="O1813" i="1"/>
  <c r="T1813" i="1" s="1"/>
  <c r="V1813" i="1" s="1"/>
  <c r="N1813" i="1"/>
  <c r="M1813" i="1"/>
  <c r="L1813" i="1"/>
  <c r="I1813" i="1"/>
  <c r="O1812" i="1"/>
  <c r="T1812" i="1" s="1"/>
  <c r="V1812" i="1" s="1"/>
  <c r="N1812" i="1"/>
  <c r="S1812" i="1" s="1"/>
  <c r="U1812" i="1" s="1"/>
  <c r="M1812" i="1"/>
  <c r="L1812" i="1"/>
  <c r="I1812" i="1"/>
  <c r="O1811" i="1"/>
  <c r="T1811" i="1" s="1"/>
  <c r="V1811" i="1" s="1"/>
  <c r="N1811" i="1"/>
  <c r="M1811" i="1"/>
  <c r="L1811" i="1"/>
  <c r="I1811" i="1"/>
  <c r="O1810" i="1"/>
  <c r="T1810" i="1" s="1"/>
  <c r="V1810" i="1" s="1"/>
  <c r="N1810" i="1"/>
  <c r="S1810" i="1" s="1"/>
  <c r="U1810" i="1" s="1"/>
  <c r="M1810" i="1"/>
  <c r="P1810" i="1" s="1"/>
  <c r="L1810" i="1"/>
  <c r="I1810" i="1"/>
  <c r="O1809" i="1"/>
  <c r="T1809" i="1" s="1"/>
  <c r="V1809" i="1" s="1"/>
  <c r="N1809" i="1"/>
  <c r="M1809" i="1"/>
  <c r="L1809" i="1"/>
  <c r="I1809" i="1"/>
  <c r="O1808" i="1"/>
  <c r="T1808" i="1" s="1"/>
  <c r="V1808" i="1" s="1"/>
  <c r="N1808" i="1"/>
  <c r="S1808" i="1" s="1"/>
  <c r="U1808" i="1" s="1"/>
  <c r="M1808" i="1"/>
  <c r="L1808" i="1"/>
  <c r="I1808" i="1"/>
  <c r="O1807" i="1"/>
  <c r="T1807" i="1" s="1"/>
  <c r="V1807" i="1" s="1"/>
  <c r="N1807" i="1"/>
  <c r="M1807" i="1"/>
  <c r="L1807" i="1"/>
  <c r="I1807" i="1"/>
  <c r="O1806" i="1"/>
  <c r="N1806" i="1"/>
  <c r="M1806" i="1"/>
  <c r="L1806" i="1"/>
  <c r="I1806" i="1"/>
  <c r="O1805" i="1"/>
  <c r="N1805" i="1"/>
  <c r="S1805" i="1" s="1"/>
  <c r="U1805" i="1" s="1"/>
  <c r="M1805" i="1"/>
  <c r="P1805" i="1" s="1"/>
  <c r="L1805" i="1"/>
  <c r="I1805" i="1"/>
  <c r="O1804" i="1"/>
  <c r="N1804" i="1"/>
  <c r="M1804" i="1"/>
  <c r="L1804" i="1"/>
  <c r="I1804" i="1"/>
  <c r="O1803" i="1"/>
  <c r="N1803" i="1"/>
  <c r="S1803" i="1" s="1"/>
  <c r="U1803" i="1" s="1"/>
  <c r="M1803" i="1"/>
  <c r="L1803" i="1"/>
  <c r="I1803" i="1"/>
  <c r="O1802" i="1"/>
  <c r="T1802" i="1" s="1"/>
  <c r="V1802" i="1" s="1"/>
  <c r="N1802" i="1"/>
  <c r="M1802" i="1"/>
  <c r="L1802" i="1"/>
  <c r="I1802" i="1"/>
  <c r="O1801" i="1"/>
  <c r="T1801" i="1" s="1"/>
  <c r="V1801" i="1" s="1"/>
  <c r="N1801" i="1"/>
  <c r="S1801" i="1" s="1"/>
  <c r="U1801" i="1" s="1"/>
  <c r="M1801" i="1"/>
  <c r="L1801" i="1"/>
  <c r="I1801" i="1"/>
  <c r="O1800" i="1"/>
  <c r="N1800" i="1"/>
  <c r="M1800" i="1"/>
  <c r="L1800" i="1"/>
  <c r="I1800" i="1"/>
  <c r="O1799" i="1"/>
  <c r="N1799" i="1"/>
  <c r="S1799" i="1" s="1"/>
  <c r="U1799" i="1" s="1"/>
  <c r="M1799" i="1"/>
  <c r="L1799" i="1"/>
  <c r="I1799" i="1"/>
  <c r="O1798" i="1"/>
  <c r="T1798" i="1" s="1"/>
  <c r="V1798" i="1" s="1"/>
  <c r="N1798" i="1"/>
  <c r="M1798" i="1"/>
  <c r="L1798" i="1"/>
  <c r="I1798" i="1"/>
  <c r="O1797" i="1"/>
  <c r="N1797" i="1"/>
  <c r="S1797" i="1" s="1"/>
  <c r="U1797" i="1" s="1"/>
  <c r="M1797" i="1"/>
  <c r="L1797" i="1"/>
  <c r="I1797" i="1"/>
  <c r="O1796" i="1"/>
  <c r="N1796" i="1"/>
  <c r="M1796" i="1"/>
  <c r="L1796" i="1"/>
  <c r="I1796" i="1"/>
  <c r="O1795" i="1"/>
  <c r="N1795" i="1"/>
  <c r="S1795" i="1" s="1"/>
  <c r="U1795" i="1" s="1"/>
  <c r="M1795" i="1"/>
  <c r="L1795" i="1"/>
  <c r="I1795" i="1"/>
  <c r="O1794" i="1"/>
  <c r="T1794" i="1" s="1"/>
  <c r="V1794" i="1" s="1"/>
  <c r="N1794" i="1"/>
  <c r="M1794" i="1"/>
  <c r="L1794" i="1"/>
  <c r="I1794" i="1"/>
  <c r="O1793" i="1"/>
  <c r="T1793" i="1" s="1"/>
  <c r="V1793" i="1" s="1"/>
  <c r="N1793" i="1"/>
  <c r="S1793" i="1" s="1"/>
  <c r="U1793" i="1" s="1"/>
  <c r="M1793" i="1"/>
  <c r="L1793" i="1"/>
  <c r="I1793" i="1"/>
  <c r="O1792" i="1"/>
  <c r="T1792" i="1" s="1"/>
  <c r="V1792" i="1" s="1"/>
  <c r="N1792" i="1"/>
  <c r="M1792" i="1"/>
  <c r="L1792" i="1"/>
  <c r="I1792" i="1"/>
  <c r="O1791" i="1"/>
  <c r="T1791" i="1" s="1"/>
  <c r="V1791" i="1" s="1"/>
  <c r="N1791" i="1"/>
  <c r="S1791" i="1" s="1"/>
  <c r="U1791" i="1" s="1"/>
  <c r="M1791" i="1"/>
  <c r="L1791" i="1"/>
  <c r="I1791" i="1"/>
  <c r="O1790" i="1"/>
  <c r="T1790" i="1" s="1"/>
  <c r="V1790" i="1" s="1"/>
  <c r="N1790" i="1"/>
  <c r="M1790" i="1"/>
  <c r="L1790" i="1"/>
  <c r="I1790" i="1"/>
  <c r="O1789" i="1"/>
  <c r="T1789" i="1" s="1"/>
  <c r="V1789" i="1" s="1"/>
  <c r="N1789" i="1"/>
  <c r="S1789" i="1" s="1"/>
  <c r="U1789" i="1" s="1"/>
  <c r="M1789" i="1"/>
  <c r="L1789" i="1"/>
  <c r="I1789" i="1"/>
  <c r="O1788" i="1"/>
  <c r="T1788" i="1" s="1"/>
  <c r="V1788" i="1" s="1"/>
  <c r="N1788" i="1"/>
  <c r="M1788" i="1"/>
  <c r="L1788" i="1"/>
  <c r="I1788" i="1"/>
  <c r="O1787" i="1"/>
  <c r="T1787" i="1" s="1"/>
  <c r="V1787" i="1" s="1"/>
  <c r="N1787" i="1"/>
  <c r="S1787" i="1" s="1"/>
  <c r="U1787" i="1" s="1"/>
  <c r="M1787" i="1"/>
  <c r="J1787" i="1" s="1"/>
  <c r="L1787" i="1"/>
  <c r="I1787" i="1"/>
  <c r="O1786" i="1"/>
  <c r="T1786" i="1" s="1"/>
  <c r="V1786" i="1" s="1"/>
  <c r="N1786" i="1"/>
  <c r="M1786" i="1"/>
  <c r="J1786" i="1" s="1"/>
  <c r="L1786" i="1"/>
  <c r="I1786" i="1"/>
  <c r="O1785" i="1"/>
  <c r="T1785" i="1" s="1"/>
  <c r="V1785" i="1" s="1"/>
  <c r="N1785" i="1"/>
  <c r="S1785" i="1" s="1"/>
  <c r="U1785" i="1" s="1"/>
  <c r="M1785" i="1"/>
  <c r="L1785" i="1"/>
  <c r="I1785" i="1"/>
  <c r="O1784" i="1"/>
  <c r="T1784" i="1" s="1"/>
  <c r="V1784" i="1" s="1"/>
  <c r="N1784" i="1"/>
  <c r="M1784" i="1"/>
  <c r="L1784" i="1"/>
  <c r="I1784" i="1"/>
  <c r="O1783" i="1"/>
  <c r="T1783" i="1" s="1"/>
  <c r="V1783" i="1" s="1"/>
  <c r="N1783" i="1"/>
  <c r="M1783" i="1"/>
  <c r="J1783" i="1" s="1"/>
  <c r="L1783" i="1"/>
  <c r="I1783" i="1"/>
  <c r="O1782" i="1"/>
  <c r="T1782" i="1" s="1"/>
  <c r="V1782" i="1" s="1"/>
  <c r="N1782" i="1"/>
  <c r="S1782" i="1" s="1"/>
  <c r="U1782" i="1" s="1"/>
  <c r="M1782" i="1"/>
  <c r="L1782" i="1"/>
  <c r="I1782" i="1"/>
  <c r="O1781" i="1"/>
  <c r="T1781" i="1" s="1"/>
  <c r="V1781" i="1" s="1"/>
  <c r="N1781" i="1"/>
  <c r="M1781" i="1"/>
  <c r="L1781" i="1"/>
  <c r="I1781" i="1"/>
  <c r="O1780" i="1"/>
  <c r="T1780" i="1" s="1"/>
  <c r="V1780" i="1" s="1"/>
  <c r="N1780" i="1"/>
  <c r="S1780" i="1" s="1"/>
  <c r="U1780" i="1" s="1"/>
  <c r="M1780" i="1"/>
  <c r="J1780" i="1" s="1"/>
  <c r="L1780" i="1"/>
  <c r="I1780" i="1"/>
  <c r="O1779" i="1"/>
  <c r="T1779" i="1" s="1"/>
  <c r="V1779" i="1" s="1"/>
  <c r="N1779" i="1"/>
  <c r="M1779" i="1"/>
  <c r="L1779" i="1"/>
  <c r="I1779" i="1"/>
  <c r="O1778" i="1"/>
  <c r="N1778" i="1"/>
  <c r="S1778" i="1" s="1"/>
  <c r="U1778" i="1" s="1"/>
  <c r="M1778" i="1"/>
  <c r="L1778" i="1"/>
  <c r="I1778" i="1"/>
  <c r="O1777" i="1"/>
  <c r="T1777" i="1" s="1"/>
  <c r="V1777" i="1" s="1"/>
  <c r="N1777" i="1"/>
  <c r="M1777" i="1"/>
  <c r="L1777" i="1"/>
  <c r="I1777" i="1"/>
  <c r="O1776" i="1"/>
  <c r="N1776" i="1"/>
  <c r="S1776" i="1" s="1"/>
  <c r="U1776" i="1" s="1"/>
  <c r="M1776" i="1"/>
  <c r="L1776" i="1"/>
  <c r="I1776" i="1"/>
  <c r="O1775" i="1"/>
  <c r="T1775" i="1" s="1"/>
  <c r="V1775" i="1" s="1"/>
  <c r="N1775" i="1"/>
  <c r="M1775" i="1"/>
  <c r="L1775" i="1"/>
  <c r="I1775" i="1"/>
  <c r="O1774" i="1"/>
  <c r="T1774" i="1" s="1"/>
  <c r="V1774" i="1" s="1"/>
  <c r="N1774" i="1"/>
  <c r="S1774" i="1" s="1"/>
  <c r="U1774" i="1" s="1"/>
  <c r="M1774" i="1"/>
  <c r="P1774" i="1" s="1"/>
  <c r="L1774" i="1"/>
  <c r="I1774" i="1"/>
  <c r="O1773" i="1"/>
  <c r="T1773" i="1" s="1"/>
  <c r="V1773" i="1" s="1"/>
  <c r="N1773" i="1"/>
  <c r="M1773" i="1"/>
  <c r="L1773" i="1"/>
  <c r="I1773" i="1"/>
  <c r="O1772" i="1"/>
  <c r="T1772" i="1" s="1"/>
  <c r="V1772" i="1" s="1"/>
  <c r="N1772" i="1"/>
  <c r="S1772" i="1" s="1"/>
  <c r="U1772" i="1" s="1"/>
  <c r="M1772" i="1"/>
  <c r="L1772" i="1"/>
  <c r="I1772" i="1"/>
  <c r="O1771" i="1"/>
  <c r="T1771" i="1" s="1"/>
  <c r="V1771" i="1" s="1"/>
  <c r="N1771" i="1"/>
  <c r="M1771" i="1"/>
  <c r="L1771" i="1"/>
  <c r="I1771" i="1"/>
  <c r="O1770" i="1"/>
  <c r="T1770" i="1" s="1"/>
  <c r="V1770" i="1" s="1"/>
  <c r="N1770" i="1"/>
  <c r="S1770" i="1" s="1"/>
  <c r="U1770" i="1" s="1"/>
  <c r="M1770" i="1"/>
  <c r="L1770" i="1"/>
  <c r="I1770" i="1"/>
  <c r="O1769" i="1"/>
  <c r="T1769" i="1" s="1"/>
  <c r="V1769" i="1" s="1"/>
  <c r="N1769" i="1"/>
  <c r="M1769" i="1"/>
  <c r="L1769" i="1"/>
  <c r="I1769" i="1"/>
  <c r="O1768" i="1"/>
  <c r="N1768" i="1"/>
  <c r="S1768" i="1" s="1"/>
  <c r="U1768" i="1" s="1"/>
  <c r="M1768" i="1"/>
  <c r="L1768" i="1"/>
  <c r="I1768" i="1"/>
  <c r="O1767" i="1"/>
  <c r="T1767" i="1" s="1"/>
  <c r="V1767" i="1" s="1"/>
  <c r="N1767" i="1"/>
  <c r="M1767" i="1"/>
  <c r="L1767" i="1"/>
  <c r="I1767" i="1"/>
  <c r="O1766" i="1"/>
  <c r="T1766" i="1" s="1"/>
  <c r="V1766" i="1" s="1"/>
  <c r="N1766" i="1"/>
  <c r="S1766" i="1" s="1"/>
  <c r="U1766" i="1" s="1"/>
  <c r="M1766" i="1"/>
  <c r="P1766" i="1" s="1"/>
  <c r="L1766" i="1"/>
  <c r="I1766" i="1"/>
  <c r="O1765" i="1"/>
  <c r="T1765" i="1" s="1"/>
  <c r="V1765" i="1" s="1"/>
  <c r="N1765" i="1"/>
  <c r="M1765" i="1"/>
  <c r="L1765" i="1"/>
  <c r="I1765" i="1"/>
  <c r="O1764" i="1"/>
  <c r="T1764" i="1" s="1"/>
  <c r="V1764" i="1" s="1"/>
  <c r="N1764" i="1"/>
  <c r="S1764" i="1" s="1"/>
  <c r="U1764" i="1" s="1"/>
  <c r="M1764" i="1"/>
  <c r="L1764" i="1"/>
  <c r="I1764" i="1"/>
  <c r="O1763" i="1"/>
  <c r="T1763" i="1" s="1"/>
  <c r="V1763" i="1" s="1"/>
  <c r="N1763" i="1"/>
  <c r="S1763" i="1" s="1"/>
  <c r="U1763" i="1" s="1"/>
  <c r="M1763" i="1"/>
  <c r="L1763" i="1"/>
  <c r="I1763" i="1"/>
  <c r="O1762" i="1"/>
  <c r="T1762" i="1" s="1"/>
  <c r="V1762" i="1" s="1"/>
  <c r="N1762" i="1"/>
  <c r="M1762" i="1"/>
  <c r="L1762" i="1"/>
  <c r="I1762" i="1"/>
  <c r="O1761" i="1"/>
  <c r="T1761" i="1" s="1"/>
  <c r="V1761" i="1" s="1"/>
  <c r="N1761" i="1"/>
  <c r="S1761" i="1" s="1"/>
  <c r="U1761" i="1" s="1"/>
  <c r="M1761" i="1"/>
  <c r="L1761" i="1"/>
  <c r="I1761" i="1"/>
  <c r="O1760" i="1"/>
  <c r="T1760" i="1" s="1"/>
  <c r="V1760" i="1" s="1"/>
  <c r="N1760" i="1"/>
  <c r="M1760" i="1"/>
  <c r="L1760" i="1"/>
  <c r="I1760" i="1"/>
  <c r="O1759" i="1"/>
  <c r="N1759" i="1"/>
  <c r="S1759" i="1" s="1"/>
  <c r="U1759" i="1" s="1"/>
  <c r="M1759" i="1"/>
  <c r="L1759" i="1"/>
  <c r="I1759" i="1"/>
  <c r="O1758" i="1"/>
  <c r="T1758" i="1" s="1"/>
  <c r="V1758" i="1" s="1"/>
  <c r="N1758" i="1"/>
  <c r="M1758" i="1"/>
  <c r="L1758" i="1"/>
  <c r="I1758" i="1"/>
  <c r="O1757" i="1"/>
  <c r="T1757" i="1" s="1"/>
  <c r="V1757" i="1" s="1"/>
  <c r="N1757" i="1"/>
  <c r="S1757" i="1" s="1"/>
  <c r="U1757" i="1" s="1"/>
  <c r="M1757" i="1"/>
  <c r="L1757" i="1"/>
  <c r="I1757" i="1"/>
  <c r="O1756" i="1"/>
  <c r="T1756" i="1" s="1"/>
  <c r="V1756" i="1" s="1"/>
  <c r="N1756" i="1"/>
  <c r="M1756" i="1"/>
  <c r="J1756" i="1" s="1"/>
  <c r="L1756" i="1"/>
  <c r="I1756" i="1"/>
  <c r="O1755" i="1"/>
  <c r="T1755" i="1" s="1"/>
  <c r="V1755" i="1" s="1"/>
  <c r="N1755" i="1"/>
  <c r="S1755" i="1" s="1"/>
  <c r="U1755" i="1" s="1"/>
  <c r="M1755" i="1"/>
  <c r="L1755" i="1"/>
  <c r="I1755" i="1"/>
  <c r="O1754" i="1"/>
  <c r="T1754" i="1" s="1"/>
  <c r="V1754" i="1" s="1"/>
  <c r="N1754" i="1"/>
  <c r="M1754" i="1"/>
  <c r="L1754" i="1"/>
  <c r="I1754" i="1"/>
  <c r="O1753" i="1"/>
  <c r="T1753" i="1" s="1"/>
  <c r="V1753" i="1" s="1"/>
  <c r="N1753" i="1"/>
  <c r="S1753" i="1" s="1"/>
  <c r="U1753" i="1" s="1"/>
  <c r="M1753" i="1"/>
  <c r="L1753" i="1"/>
  <c r="I1753" i="1"/>
  <c r="O1752" i="1"/>
  <c r="T1752" i="1" s="1"/>
  <c r="V1752" i="1" s="1"/>
  <c r="N1752" i="1"/>
  <c r="M1752" i="1"/>
  <c r="L1752" i="1"/>
  <c r="I1752" i="1"/>
  <c r="O1751" i="1"/>
  <c r="T1751" i="1" s="1"/>
  <c r="V1751" i="1" s="1"/>
  <c r="N1751" i="1"/>
  <c r="S1751" i="1" s="1"/>
  <c r="U1751" i="1" s="1"/>
  <c r="M1751" i="1"/>
  <c r="L1751" i="1"/>
  <c r="I1751" i="1"/>
  <c r="O1750" i="1"/>
  <c r="T1750" i="1" s="1"/>
  <c r="V1750" i="1" s="1"/>
  <c r="N1750" i="1"/>
  <c r="M1750" i="1"/>
  <c r="L1750" i="1"/>
  <c r="I1750" i="1"/>
  <c r="O1749" i="1"/>
  <c r="T1749" i="1" s="1"/>
  <c r="V1749" i="1" s="1"/>
  <c r="N1749" i="1"/>
  <c r="S1749" i="1" s="1"/>
  <c r="U1749" i="1" s="1"/>
  <c r="M1749" i="1"/>
  <c r="L1749" i="1"/>
  <c r="I1749" i="1"/>
  <c r="O1748" i="1"/>
  <c r="T1748" i="1" s="1"/>
  <c r="V1748" i="1" s="1"/>
  <c r="N1748" i="1"/>
  <c r="M1748" i="1"/>
  <c r="L1748" i="1"/>
  <c r="I1748" i="1"/>
  <c r="O1747" i="1"/>
  <c r="T1747" i="1" s="1"/>
  <c r="V1747" i="1" s="1"/>
  <c r="N1747" i="1"/>
  <c r="S1747" i="1" s="1"/>
  <c r="U1747" i="1" s="1"/>
  <c r="M1747" i="1"/>
  <c r="P1747" i="1" s="1"/>
  <c r="L1747" i="1"/>
  <c r="I1747" i="1"/>
  <c r="O1746" i="1"/>
  <c r="T1746" i="1" s="1"/>
  <c r="V1746" i="1" s="1"/>
  <c r="N1746" i="1"/>
  <c r="M1746" i="1"/>
  <c r="J1746" i="1" s="1"/>
  <c r="L1746" i="1"/>
  <c r="I1746" i="1"/>
  <c r="O1745" i="1"/>
  <c r="N1745" i="1"/>
  <c r="M1745" i="1"/>
  <c r="L1745" i="1"/>
  <c r="I1745" i="1"/>
  <c r="O1744" i="1"/>
  <c r="T1744" i="1" s="1"/>
  <c r="V1744" i="1" s="1"/>
  <c r="N1744" i="1"/>
  <c r="S1744" i="1" s="1"/>
  <c r="U1744" i="1" s="1"/>
  <c r="M1744" i="1"/>
  <c r="P1744" i="1" s="1"/>
  <c r="L1744" i="1"/>
  <c r="I1744" i="1"/>
  <c r="O1743" i="1"/>
  <c r="T1743" i="1" s="1"/>
  <c r="V1743" i="1" s="1"/>
  <c r="N1743" i="1"/>
  <c r="M1743" i="1"/>
  <c r="L1743" i="1"/>
  <c r="I1743" i="1"/>
  <c r="O1742" i="1"/>
  <c r="T1742" i="1" s="1"/>
  <c r="V1742" i="1" s="1"/>
  <c r="N1742" i="1"/>
  <c r="S1742" i="1" s="1"/>
  <c r="U1742" i="1" s="1"/>
  <c r="M1742" i="1"/>
  <c r="L1742" i="1"/>
  <c r="I1742" i="1"/>
  <c r="O1741" i="1"/>
  <c r="N1741" i="1"/>
  <c r="M1741" i="1"/>
  <c r="L1741" i="1"/>
  <c r="I1741" i="1"/>
  <c r="O1740" i="1"/>
  <c r="N1740" i="1"/>
  <c r="S1740" i="1" s="1"/>
  <c r="U1740" i="1" s="1"/>
  <c r="M1740" i="1"/>
  <c r="P1740" i="1" s="1"/>
  <c r="L1740" i="1"/>
  <c r="I1740" i="1"/>
  <c r="O1739" i="1"/>
  <c r="N1739" i="1"/>
  <c r="S1739" i="1" s="1"/>
  <c r="U1739" i="1" s="1"/>
  <c r="M1739" i="1"/>
  <c r="P1739" i="1" s="1"/>
  <c r="L1739" i="1"/>
  <c r="I1739" i="1"/>
  <c r="O1738" i="1"/>
  <c r="T1738" i="1" s="1"/>
  <c r="V1738" i="1" s="1"/>
  <c r="N1738" i="1"/>
  <c r="M1738" i="1"/>
  <c r="L1738" i="1"/>
  <c r="I1738" i="1"/>
  <c r="O1737" i="1"/>
  <c r="N1737" i="1"/>
  <c r="S1737" i="1" s="1"/>
  <c r="U1737" i="1" s="1"/>
  <c r="M1737" i="1"/>
  <c r="L1737" i="1"/>
  <c r="I1737" i="1"/>
  <c r="O1736" i="1"/>
  <c r="N1736" i="1"/>
  <c r="M1736" i="1"/>
  <c r="L1736" i="1"/>
  <c r="I1736" i="1"/>
  <c r="O1735" i="1"/>
  <c r="T1735" i="1" s="1"/>
  <c r="V1735" i="1" s="1"/>
  <c r="N1735" i="1"/>
  <c r="S1735" i="1" s="1"/>
  <c r="U1735" i="1" s="1"/>
  <c r="M1735" i="1"/>
  <c r="P1735" i="1" s="1"/>
  <c r="L1735" i="1"/>
  <c r="I1735" i="1"/>
  <c r="O1734" i="1"/>
  <c r="T1734" i="1" s="1"/>
  <c r="V1734" i="1" s="1"/>
  <c r="N1734" i="1"/>
  <c r="S1734" i="1" s="1"/>
  <c r="U1734" i="1" s="1"/>
  <c r="M1734" i="1"/>
  <c r="L1734" i="1"/>
  <c r="I1734" i="1"/>
  <c r="O1733" i="1"/>
  <c r="N1733" i="1"/>
  <c r="M1733" i="1"/>
  <c r="L1733" i="1"/>
  <c r="I1733" i="1"/>
  <c r="O1732" i="1"/>
  <c r="T1732" i="1" s="1"/>
  <c r="V1732" i="1" s="1"/>
  <c r="N1732" i="1"/>
  <c r="S1732" i="1" s="1"/>
  <c r="U1732" i="1" s="1"/>
  <c r="M1732" i="1"/>
  <c r="L1732" i="1"/>
  <c r="I1732" i="1"/>
  <c r="O1731" i="1"/>
  <c r="T1731" i="1" s="1"/>
  <c r="V1731" i="1" s="1"/>
  <c r="N1731" i="1"/>
  <c r="S1731" i="1" s="1"/>
  <c r="U1731" i="1" s="1"/>
  <c r="M1731" i="1"/>
  <c r="L1731" i="1"/>
  <c r="I1731" i="1"/>
  <c r="O1730" i="1"/>
  <c r="N1730" i="1"/>
  <c r="M1730" i="1"/>
  <c r="L1730" i="1"/>
  <c r="I1730" i="1"/>
  <c r="O1729" i="1"/>
  <c r="T1729" i="1" s="1"/>
  <c r="V1729" i="1" s="1"/>
  <c r="N1729" i="1"/>
  <c r="S1729" i="1" s="1"/>
  <c r="U1729" i="1" s="1"/>
  <c r="M1729" i="1"/>
  <c r="L1729" i="1"/>
  <c r="I1729" i="1"/>
  <c r="O1728" i="1"/>
  <c r="T1728" i="1" s="1"/>
  <c r="V1728" i="1" s="1"/>
  <c r="N1728" i="1"/>
  <c r="S1728" i="1" s="1"/>
  <c r="U1728" i="1" s="1"/>
  <c r="M1728" i="1"/>
  <c r="L1728" i="1"/>
  <c r="I1728" i="1"/>
  <c r="O1727" i="1"/>
  <c r="T1727" i="1" s="1"/>
  <c r="V1727" i="1" s="1"/>
  <c r="N1727" i="1"/>
  <c r="M1727" i="1"/>
  <c r="L1727" i="1"/>
  <c r="I1727" i="1"/>
  <c r="O1726" i="1"/>
  <c r="N1726" i="1"/>
  <c r="S1726" i="1" s="1"/>
  <c r="U1726" i="1" s="1"/>
  <c r="M1726" i="1"/>
  <c r="P1726" i="1" s="1"/>
  <c r="L1726" i="1"/>
  <c r="I1726" i="1"/>
  <c r="O1725" i="1"/>
  <c r="T1725" i="1" s="1"/>
  <c r="V1725" i="1" s="1"/>
  <c r="N1725" i="1"/>
  <c r="M1725" i="1"/>
  <c r="L1725" i="1"/>
  <c r="I1725" i="1"/>
  <c r="O1724" i="1"/>
  <c r="T1724" i="1" s="1"/>
  <c r="V1724" i="1" s="1"/>
  <c r="N1724" i="1"/>
  <c r="M1724" i="1"/>
  <c r="J1724" i="1" s="1"/>
  <c r="L1724" i="1"/>
  <c r="I1724" i="1"/>
  <c r="O1723" i="1"/>
  <c r="T1723" i="1" s="1"/>
  <c r="V1723" i="1" s="1"/>
  <c r="N1723" i="1"/>
  <c r="M1723" i="1"/>
  <c r="L1723" i="1"/>
  <c r="I1723" i="1"/>
  <c r="O1722" i="1"/>
  <c r="T1722" i="1" s="1"/>
  <c r="V1722" i="1" s="1"/>
  <c r="N1722" i="1"/>
  <c r="S1722" i="1" s="1"/>
  <c r="U1722" i="1" s="1"/>
  <c r="M1722" i="1"/>
  <c r="P1722" i="1" s="1"/>
  <c r="L1722" i="1"/>
  <c r="I1722" i="1"/>
  <c r="O1721" i="1"/>
  <c r="T1721" i="1" s="1"/>
  <c r="V1721" i="1" s="1"/>
  <c r="N1721" i="1"/>
  <c r="M1721" i="1"/>
  <c r="L1721" i="1"/>
  <c r="I1721" i="1"/>
  <c r="O1720" i="1"/>
  <c r="T1720" i="1" s="1"/>
  <c r="V1720" i="1" s="1"/>
  <c r="N1720" i="1"/>
  <c r="M1720" i="1"/>
  <c r="L1720" i="1"/>
  <c r="I1720" i="1"/>
  <c r="O1719" i="1"/>
  <c r="T1719" i="1" s="1"/>
  <c r="V1719" i="1" s="1"/>
  <c r="N1719" i="1"/>
  <c r="M1719" i="1"/>
  <c r="L1719" i="1"/>
  <c r="I1719" i="1"/>
  <c r="O1718" i="1"/>
  <c r="T1718" i="1" s="1"/>
  <c r="V1718" i="1" s="1"/>
  <c r="N1718" i="1"/>
  <c r="S1718" i="1" s="1"/>
  <c r="U1718" i="1" s="1"/>
  <c r="M1718" i="1"/>
  <c r="P1718" i="1" s="1"/>
  <c r="L1718" i="1"/>
  <c r="I1718" i="1"/>
  <c r="O1717" i="1"/>
  <c r="T1717" i="1" s="1"/>
  <c r="V1717" i="1" s="1"/>
  <c r="N1717" i="1"/>
  <c r="M1717" i="1"/>
  <c r="L1717" i="1"/>
  <c r="I1717" i="1"/>
  <c r="O1716" i="1"/>
  <c r="T1716" i="1" s="1"/>
  <c r="V1716" i="1" s="1"/>
  <c r="N1716" i="1"/>
  <c r="S1716" i="1" s="1"/>
  <c r="U1716" i="1" s="1"/>
  <c r="M1716" i="1"/>
  <c r="L1716" i="1"/>
  <c r="I1716" i="1"/>
  <c r="O1715" i="1"/>
  <c r="T1715" i="1" s="1"/>
  <c r="V1715" i="1" s="1"/>
  <c r="N1715" i="1"/>
  <c r="M1715" i="1"/>
  <c r="L1715" i="1"/>
  <c r="I1715" i="1"/>
  <c r="O1714" i="1"/>
  <c r="N1714" i="1"/>
  <c r="M1714" i="1"/>
  <c r="L1714" i="1"/>
  <c r="I1714" i="1"/>
  <c r="O1713" i="1"/>
  <c r="T1713" i="1" s="1"/>
  <c r="V1713" i="1" s="1"/>
  <c r="N1713" i="1"/>
  <c r="S1713" i="1" s="1"/>
  <c r="U1713" i="1" s="1"/>
  <c r="M1713" i="1"/>
  <c r="P1713" i="1" s="1"/>
  <c r="L1713" i="1"/>
  <c r="I1713" i="1"/>
  <c r="O1712" i="1"/>
  <c r="T1712" i="1" s="1"/>
  <c r="V1712" i="1" s="1"/>
  <c r="N1712" i="1"/>
  <c r="M1712" i="1"/>
  <c r="L1712" i="1"/>
  <c r="I1712" i="1"/>
  <c r="O1711" i="1"/>
  <c r="T1711" i="1" s="1"/>
  <c r="V1711" i="1" s="1"/>
  <c r="N1711" i="1"/>
  <c r="S1711" i="1" s="1"/>
  <c r="U1711" i="1" s="1"/>
  <c r="M1711" i="1"/>
  <c r="L1711" i="1"/>
  <c r="I1711" i="1"/>
  <c r="O1710" i="1"/>
  <c r="N1710" i="1"/>
  <c r="M1710" i="1"/>
  <c r="L1710" i="1"/>
  <c r="I1710" i="1"/>
  <c r="O1709" i="1"/>
  <c r="T1709" i="1" s="1"/>
  <c r="V1709" i="1" s="1"/>
  <c r="N1709" i="1"/>
  <c r="S1709" i="1" s="1"/>
  <c r="U1709" i="1" s="1"/>
  <c r="M1709" i="1"/>
  <c r="P1709" i="1" s="1"/>
  <c r="L1709" i="1"/>
  <c r="I1709" i="1"/>
  <c r="O1708" i="1"/>
  <c r="T1708" i="1" s="1"/>
  <c r="V1708" i="1" s="1"/>
  <c r="N1708" i="1"/>
  <c r="S1708" i="1" s="1"/>
  <c r="U1708" i="1" s="1"/>
  <c r="M1708" i="1"/>
  <c r="J1708" i="1" s="1"/>
  <c r="L1708" i="1"/>
  <c r="I1708" i="1"/>
  <c r="O1707" i="1"/>
  <c r="T1707" i="1" s="1"/>
  <c r="V1707" i="1" s="1"/>
  <c r="N1707" i="1"/>
  <c r="M1707" i="1"/>
  <c r="L1707" i="1"/>
  <c r="I1707" i="1"/>
  <c r="O1706" i="1"/>
  <c r="T1706" i="1" s="1"/>
  <c r="V1706" i="1" s="1"/>
  <c r="N1706" i="1"/>
  <c r="S1706" i="1" s="1"/>
  <c r="U1706" i="1" s="1"/>
  <c r="M1706" i="1"/>
  <c r="P1706" i="1" s="1"/>
  <c r="L1706" i="1"/>
  <c r="I1706" i="1"/>
  <c r="O1705" i="1"/>
  <c r="T1705" i="1" s="1"/>
  <c r="V1705" i="1" s="1"/>
  <c r="N1705" i="1"/>
  <c r="M1705" i="1"/>
  <c r="L1705" i="1"/>
  <c r="I1705" i="1"/>
  <c r="O1704" i="1"/>
  <c r="T1704" i="1" s="1"/>
  <c r="V1704" i="1" s="1"/>
  <c r="N1704" i="1"/>
  <c r="S1704" i="1" s="1"/>
  <c r="U1704" i="1" s="1"/>
  <c r="M1704" i="1"/>
  <c r="L1704" i="1"/>
  <c r="I1704" i="1"/>
  <c r="O1703" i="1"/>
  <c r="T1703" i="1" s="1"/>
  <c r="V1703" i="1" s="1"/>
  <c r="N1703" i="1"/>
  <c r="M1703" i="1"/>
  <c r="L1703" i="1"/>
  <c r="I1703" i="1"/>
  <c r="O1702" i="1"/>
  <c r="T1702" i="1" s="1"/>
  <c r="V1702" i="1" s="1"/>
  <c r="N1702" i="1"/>
  <c r="S1702" i="1" s="1"/>
  <c r="U1702" i="1" s="1"/>
  <c r="M1702" i="1"/>
  <c r="P1702" i="1" s="1"/>
  <c r="L1702" i="1"/>
  <c r="I1702" i="1"/>
  <c r="O1701" i="1"/>
  <c r="T1701" i="1" s="1"/>
  <c r="V1701" i="1" s="1"/>
  <c r="N1701" i="1"/>
  <c r="M1701" i="1"/>
  <c r="L1701" i="1"/>
  <c r="I1701" i="1"/>
  <c r="O1700" i="1"/>
  <c r="T1700" i="1" s="1"/>
  <c r="V1700" i="1" s="1"/>
  <c r="N1700" i="1"/>
  <c r="S1700" i="1" s="1"/>
  <c r="U1700" i="1" s="1"/>
  <c r="M1700" i="1"/>
  <c r="L1700" i="1"/>
  <c r="I1700" i="1"/>
  <c r="O1699" i="1"/>
  <c r="T1699" i="1" s="1"/>
  <c r="V1699" i="1" s="1"/>
  <c r="N1699" i="1"/>
  <c r="S1699" i="1" s="1"/>
  <c r="U1699" i="1" s="1"/>
  <c r="M1699" i="1"/>
  <c r="L1699" i="1"/>
  <c r="I1699" i="1"/>
  <c r="O1698" i="1"/>
  <c r="N1698" i="1"/>
  <c r="M1698" i="1"/>
  <c r="L1698" i="1"/>
  <c r="I1698" i="1"/>
  <c r="O1697" i="1"/>
  <c r="N1697" i="1"/>
  <c r="S1697" i="1" s="1"/>
  <c r="U1697" i="1" s="1"/>
  <c r="M1697" i="1"/>
  <c r="L1697" i="1"/>
  <c r="I1697" i="1"/>
  <c r="O1696" i="1"/>
  <c r="T1696" i="1" s="1"/>
  <c r="V1696" i="1" s="1"/>
  <c r="N1696" i="1"/>
  <c r="M1696" i="1"/>
  <c r="L1696" i="1"/>
  <c r="I1696" i="1"/>
  <c r="O1695" i="1"/>
  <c r="T1695" i="1" s="1"/>
  <c r="V1695" i="1" s="1"/>
  <c r="N1695" i="1"/>
  <c r="S1695" i="1" s="1"/>
  <c r="U1695" i="1" s="1"/>
  <c r="M1695" i="1"/>
  <c r="L1695" i="1"/>
  <c r="I1695" i="1"/>
  <c r="O1694" i="1"/>
  <c r="N1694" i="1"/>
  <c r="S1694" i="1" s="1"/>
  <c r="U1694" i="1" s="1"/>
  <c r="M1694" i="1"/>
  <c r="L1694" i="1"/>
  <c r="I1694" i="1"/>
  <c r="O1693" i="1"/>
  <c r="T1693" i="1" s="1"/>
  <c r="V1693" i="1" s="1"/>
  <c r="N1693" i="1"/>
  <c r="M1693" i="1"/>
  <c r="L1693" i="1"/>
  <c r="I1693" i="1"/>
  <c r="O1692" i="1"/>
  <c r="N1692" i="1"/>
  <c r="S1692" i="1" s="1"/>
  <c r="U1692" i="1" s="1"/>
  <c r="M1692" i="1"/>
  <c r="L1692" i="1"/>
  <c r="I1692" i="1"/>
  <c r="O1691" i="1"/>
  <c r="N1691" i="1"/>
  <c r="S1691" i="1" s="1"/>
  <c r="U1691" i="1" s="1"/>
  <c r="M1691" i="1"/>
  <c r="L1691" i="1"/>
  <c r="I1691" i="1"/>
  <c r="O1690" i="1"/>
  <c r="T1690" i="1" s="1"/>
  <c r="V1690" i="1" s="1"/>
  <c r="N1690" i="1"/>
  <c r="M1690" i="1"/>
  <c r="L1690" i="1"/>
  <c r="I1690" i="1"/>
  <c r="O1689" i="1"/>
  <c r="T1689" i="1" s="1"/>
  <c r="V1689" i="1" s="1"/>
  <c r="N1689" i="1"/>
  <c r="S1689" i="1" s="1"/>
  <c r="U1689" i="1" s="1"/>
  <c r="M1689" i="1"/>
  <c r="P1689" i="1" s="1"/>
  <c r="L1689" i="1"/>
  <c r="I1689" i="1"/>
  <c r="O1688" i="1"/>
  <c r="T1688" i="1" s="1"/>
  <c r="V1688" i="1" s="1"/>
  <c r="N1688" i="1"/>
  <c r="M1688" i="1"/>
  <c r="J1688" i="1" s="1"/>
  <c r="L1688" i="1"/>
  <c r="I1688" i="1"/>
  <c r="O1687" i="1"/>
  <c r="T1687" i="1" s="1"/>
  <c r="V1687" i="1" s="1"/>
  <c r="N1687" i="1"/>
  <c r="S1687" i="1" s="1"/>
  <c r="U1687" i="1" s="1"/>
  <c r="M1687" i="1"/>
  <c r="L1687" i="1"/>
  <c r="I1687" i="1"/>
  <c r="O1686" i="1"/>
  <c r="T1686" i="1" s="1"/>
  <c r="V1686" i="1" s="1"/>
  <c r="N1686" i="1"/>
  <c r="M1686" i="1"/>
  <c r="J1686" i="1" s="1"/>
  <c r="L1686" i="1"/>
  <c r="I1686" i="1"/>
  <c r="O1685" i="1"/>
  <c r="T1685" i="1" s="1"/>
  <c r="V1685" i="1" s="1"/>
  <c r="N1685" i="1"/>
  <c r="M1685" i="1"/>
  <c r="L1685" i="1"/>
  <c r="I1685" i="1"/>
  <c r="O1684" i="1"/>
  <c r="N1684" i="1"/>
  <c r="S1684" i="1" s="1"/>
  <c r="U1684" i="1" s="1"/>
  <c r="M1684" i="1"/>
  <c r="L1684" i="1"/>
  <c r="I1684" i="1"/>
  <c r="O1683" i="1"/>
  <c r="N1683" i="1"/>
  <c r="S1683" i="1" s="1"/>
  <c r="U1683" i="1" s="1"/>
  <c r="M1683" i="1"/>
  <c r="L1683" i="1"/>
  <c r="I1683" i="1"/>
  <c r="O1682" i="1"/>
  <c r="T1682" i="1" s="1"/>
  <c r="V1682" i="1" s="1"/>
  <c r="N1682" i="1"/>
  <c r="M1682" i="1"/>
  <c r="L1682" i="1"/>
  <c r="I1682" i="1"/>
  <c r="O1681" i="1"/>
  <c r="T1681" i="1" s="1"/>
  <c r="V1681" i="1" s="1"/>
  <c r="N1681" i="1"/>
  <c r="S1681" i="1" s="1"/>
  <c r="U1681" i="1" s="1"/>
  <c r="M1681" i="1"/>
  <c r="L1681" i="1"/>
  <c r="I1681" i="1"/>
  <c r="O1680" i="1"/>
  <c r="T1680" i="1" s="1"/>
  <c r="V1680" i="1" s="1"/>
  <c r="N1680" i="1"/>
  <c r="M1680" i="1"/>
  <c r="L1680" i="1"/>
  <c r="I1680" i="1"/>
  <c r="O1679" i="1"/>
  <c r="T1679" i="1" s="1"/>
  <c r="V1679" i="1" s="1"/>
  <c r="N1679" i="1"/>
  <c r="S1679" i="1" s="1"/>
  <c r="U1679" i="1" s="1"/>
  <c r="M1679" i="1"/>
  <c r="L1679" i="1"/>
  <c r="I1679" i="1"/>
  <c r="O1678" i="1"/>
  <c r="N1678" i="1"/>
  <c r="S1678" i="1" s="1"/>
  <c r="U1678" i="1" s="1"/>
  <c r="M1678" i="1"/>
  <c r="L1678" i="1"/>
  <c r="I1678" i="1"/>
  <c r="O1677" i="1"/>
  <c r="T1677" i="1" s="1"/>
  <c r="V1677" i="1" s="1"/>
  <c r="N1677" i="1"/>
  <c r="M1677" i="1"/>
  <c r="L1677" i="1"/>
  <c r="I1677" i="1"/>
  <c r="O1676" i="1"/>
  <c r="T1676" i="1" s="1"/>
  <c r="V1676" i="1" s="1"/>
  <c r="N1676" i="1"/>
  <c r="S1676" i="1" s="1"/>
  <c r="U1676" i="1" s="1"/>
  <c r="M1676" i="1"/>
  <c r="L1676" i="1"/>
  <c r="I1676" i="1"/>
  <c r="O1675" i="1"/>
  <c r="T1675" i="1" s="1"/>
  <c r="V1675" i="1" s="1"/>
  <c r="N1675" i="1"/>
  <c r="M1675" i="1"/>
  <c r="L1675" i="1"/>
  <c r="I1675" i="1"/>
  <c r="O1674" i="1"/>
  <c r="N1674" i="1"/>
  <c r="S1674" i="1" s="1"/>
  <c r="U1674" i="1" s="1"/>
  <c r="M1674" i="1"/>
  <c r="L1674" i="1"/>
  <c r="I1674" i="1"/>
  <c r="O1673" i="1"/>
  <c r="T1673" i="1" s="1"/>
  <c r="V1673" i="1" s="1"/>
  <c r="N1673" i="1"/>
  <c r="M1673" i="1"/>
  <c r="J1673" i="1" s="1"/>
  <c r="L1673" i="1"/>
  <c r="I1673" i="1"/>
  <c r="O1672" i="1"/>
  <c r="T1672" i="1" s="1"/>
  <c r="V1672" i="1" s="1"/>
  <c r="N1672" i="1"/>
  <c r="S1672" i="1" s="1"/>
  <c r="U1672" i="1" s="1"/>
  <c r="M1672" i="1"/>
  <c r="L1672" i="1"/>
  <c r="I1672" i="1"/>
  <c r="O1671" i="1"/>
  <c r="T1671" i="1" s="1"/>
  <c r="V1671" i="1" s="1"/>
  <c r="N1671" i="1"/>
  <c r="M1671" i="1"/>
  <c r="L1671" i="1"/>
  <c r="I1671" i="1"/>
  <c r="O1670" i="1"/>
  <c r="T1670" i="1" s="1"/>
  <c r="V1670" i="1" s="1"/>
  <c r="N1670" i="1"/>
  <c r="S1670" i="1" s="1"/>
  <c r="U1670" i="1" s="1"/>
  <c r="M1670" i="1"/>
  <c r="L1670" i="1"/>
  <c r="I1670" i="1"/>
  <c r="O1669" i="1"/>
  <c r="T1669" i="1" s="1"/>
  <c r="V1669" i="1" s="1"/>
  <c r="N1669" i="1"/>
  <c r="S1669" i="1" s="1"/>
  <c r="U1669" i="1" s="1"/>
  <c r="M1669" i="1"/>
  <c r="P1669" i="1" s="1"/>
  <c r="L1669" i="1"/>
  <c r="I1669" i="1"/>
  <c r="O1668" i="1"/>
  <c r="T1668" i="1" s="1"/>
  <c r="V1668" i="1" s="1"/>
  <c r="N1668" i="1"/>
  <c r="M1668" i="1"/>
  <c r="L1668" i="1"/>
  <c r="I1668" i="1"/>
  <c r="O1667" i="1"/>
  <c r="N1667" i="1"/>
  <c r="S1667" i="1" s="1"/>
  <c r="U1667" i="1" s="1"/>
  <c r="M1667" i="1"/>
  <c r="L1667" i="1"/>
  <c r="I1667" i="1"/>
  <c r="O1666" i="1"/>
  <c r="N1666" i="1"/>
  <c r="M1666" i="1"/>
  <c r="L1666" i="1"/>
  <c r="I1666" i="1"/>
  <c r="O1665" i="1"/>
  <c r="N1665" i="1"/>
  <c r="S1665" i="1" s="1"/>
  <c r="U1665" i="1" s="1"/>
  <c r="M1665" i="1"/>
  <c r="L1665" i="1"/>
  <c r="I1665" i="1"/>
  <c r="O1664" i="1"/>
  <c r="T1664" i="1" s="1"/>
  <c r="V1664" i="1" s="1"/>
  <c r="N1664" i="1"/>
  <c r="M1664" i="1"/>
  <c r="J1664" i="1" s="1"/>
  <c r="L1664" i="1"/>
  <c r="I1664" i="1"/>
  <c r="O1663" i="1"/>
  <c r="T1663" i="1" s="1"/>
  <c r="V1663" i="1" s="1"/>
  <c r="N1663" i="1"/>
  <c r="M1663" i="1"/>
  <c r="J1663" i="1" s="1"/>
  <c r="L1663" i="1"/>
  <c r="I1663" i="1"/>
  <c r="O1662" i="1"/>
  <c r="T1662" i="1" s="1"/>
  <c r="V1662" i="1" s="1"/>
  <c r="N1662" i="1"/>
  <c r="S1662" i="1" s="1"/>
  <c r="U1662" i="1" s="1"/>
  <c r="M1662" i="1"/>
  <c r="J1662" i="1" s="1"/>
  <c r="L1662" i="1"/>
  <c r="I1662" i="1"/>
  <c r="O1661" i="1"/>
  <c r="T1661" i="1" s="1"/>
  <c r="V1661" i="1" s="1"/>
  <c r="N1661" i="1"/>
  <c r="M1661" i="1"/>
  <c r="L1661" i="1"/>
  <c r="I1661" i="1"/>
  <c r="O1660" i="1"/>
  <c r="N1660" i="1"/>
  <c r="S1660" i="1" s="1"/>
  <c r="U1660" i="1" s="1"/>
  <c r="M1660" i="1"/>
  <c r="L1660" i="1"/>
  <c r="I1660" i="1"/>
  <c r="O1659" i="1"/>
  <c r="T1659" i="1" s="1"/>
  <c r="V1659" i="1" s="1"/>
  <c r="N1659" i="1"/>
  <c r="M1659" i="1"/>
  <c r="L1659" i="1"/>
  <c r="I1659" i="1"/>
  <c r="O1658" i="1"/>
  <c r="T1658" i="1" s="1"/>
  <c r="V1658" i="1" s="1"/>
  <c r="N1658" i="1"/>
  <c r="S1658" i="1" s="1"/>
  <c r="U1658" i="1" s="1"/>
  <c r="M1658" i="1"/>
  <c r="L1658" i="1"/>
  <c r="I1658" i="1"/>
  <c r="O1657" i="1"/>
  <c r="T1657" i="1" s="1"/>
  <c r="V1657" i="1" s="1"/>
  <c r="N1657" i="1"/>
  <c r="M1657" i="1"/>
  <c r="L1657" i="1"/>
  <c r="I1657" i="1"/>
  <c r="O1656" i="1"/>
  <c r="N1656" i="1"/>
  <c r="M1656" i="1"/>
  <c r="L1656" i="1"/>
  <c r="I1656" i="1"/>
  <c r="O1655" i="1"/>
  <c r="N1655" i="1"/>
  <c r="S1655" i="1" s="1"/>
  <c r="U1655" i="1" s="1"/>
  <c r="M1655" i="1"/>
  <c r="L1655" i="1"/>
  <c r="I1655" i="1"/>
  <c r="O1654" i="1"/>
  <c r="T1654" i="1" s="1"/>
  <c r="V1654" i="1" s="1"/>
  <c r="N1654" i="1"/>
  <c r="M1654" i="1"/>
  <c r="L1654" i="1"/>
  <c r="I1654" i="1"/>
  <c r="O1653" i="1"/>
  <c r="N1653" i="1"/>
  <c r="M1653" i="1"/>
  <c r="L1653" i="1"/>
  <c r="I1653" i="1"/>
  <c r="O1652" i="1"/>
  <c r="N1652" i="1"/>
  <c r="S1652" i="1" s="1"/>
  <c r="U1652" i="1" s="1"/>
  <c r="M1652" i="1"/>
  <c r="L1652" i="1"/>
  <c r="I1652" i="1"/>
  <c r="O1651" i="1"/>
  <c r="T1651" i="1" s="1"/>
  <c r="V1651" i="1" s="1"/>
  <c r="N1651" i="1"/>
  <c r="M1651" i="1"/>
  <c r="L1651" i="1"/>
  <c r="I1651" i="1"/>
  <c r="O1650" i="1"/>
  <c r="T1650" i="1" s="1"/>
  <c r="V1650" i="1" s="1"/>
  <c r="N1650" i="1"/>
  <c r="S1650" i="1" s="1"/>
  <c r="U1650" i="1" s="1"/>
  <c r="M1650" i="1"/>
  <c r="L1650" i="1"/>
  <c r="I1650" i="1"/>
  <c r="O1649" i="1"/>
  <c r="T1649" i="1" s="1"/>
  <c r="V1649" i="1" s="1"/>
  <c r="N1649" i="1"/>
  <c r="M1649" i="1"/>
  <c r="L1649" i="1"/>
  <c r="I1649" i="1"/>
  <c r="O1648" i="1"/>
  <c r="T1648" i="1" s="1"/>
  <c r="V1648" i="1" s="1"/>
  <c r="N1648" i="1"/>
  <c r="S1648" i="1" s="1"/>
  <c r="U1648" i="1" s="1"/>
  <c r="M1648" i="1"/>
  <c r="L1648" i="1"/>
  <c r="I1648" i="1"/>
  <c r="O1647" i="1"/>
  <c r="T1647" i="1" s="1"/>
  <c r="V1647" i="1" s="1"/>
  <c r="N1647" i="1"/>
  <c r="M1647" i="1"/>
  <c r="L1647" i="1"/>
  <c r="I1647" i="1"/>
  <c r="O1646" i="1"/>
  <c r="T1646" i="1" s="1"/>
  <c r="V1646" i="1" s="1"/>
  <c r="N1646" i="1"/>
  <c r="M1646" i="1"/>
  <c r="L1646" i="1"/>
  <c r="I1646" i="1"/>
  <c r="O1645" i="1"/>
  <c r="T1645" i="1" s="1"/>
  <c r="V1645" i="1" s="1"/>
  <c r="N1645" i="1"/>
  <c r="S1645" i="1" s="1"/>
  <c r="U1645" i="1" s="1"/>
  <c r="M1645" i="1"/>
  <c r="L1645" i="1"/>
  <c r="I1645" i="1"/>
  <c r="O1644" i="1"/>
  <c r="N1644" i="1"/>
  <c r="M1644" i="1"/>
  <c r="L1644" i="1"/>
  <c r="I1644" i="1"/>
  <c r="O1643" i="1"/>
  <c r="T1643" i="1" s="1"/>
  <c r="V1643" i="1" s="1"/>
  <c r="N1643" i="1"/>
  <c r="S1643" i="1" s="1"/>
  <c r="U1643" i="1" s="1"/>
  <c r="M1643" i="1"/>
  <c r="L1643" i="1"/>
  <c r="I1643" i="1"/>
  <c r="O1642" i="1"/>
  <c r="T1642" i="1" s="1"/>
  <c r="V1642" i="1" s="1"/>
  <c r="N1642" i="1"/>
  <c r="M1642" i="1"/>
  <c r="L1642" i="1"/>
  <c r="I1642" i="1"/>
  <c r="O1641" i="1"/>
  <c r="T1641" i="1" s="1"/>
  <c r="V1641" i="1" s="1"/>
  <c r="N1641" i="1"/>
  <c r="S1641" i="1" s="1"/>
  <c r="U1641" i="1" s="1"/>
  <c r="M1641" i="1"/>
  <c r="L1641" i="1"/>
  <c r="I1641" i="1"/>
  <c r="O1640" i="1"/>
  <c r="T1640" i="1" s="1"/>
  <c r="V1640" i="1" s="1"/>
  <c r="N1640" i="1"/>
  <c r="M1640" i="1"/>
  <c r="L1640" i="1"/>
  <c r="I1640" i="1"/>
  <c r="O1639" i="1"/>
  <c r="N1639" i="1"/>
  <c r="M1639" i="1"/>
  <c r="L1639" i="1"/>
  <c r="I1639" i="1"/>
  <c r="O1638" i="1"/>
  <c r="T1638" i="1" s="1"/>
  <c r="V1638" i="1" s="1"/>
  <c r="N1638" i="1"/>
  <c r="S1638" i="1" s="1"/>
  <c r="U1638" i="1" s="1"/>
  <c r="M1638" i="1"/>
  <c r="L1638" i="1"/>
  <c r="I1638" i="1"/>
  <c r="O1637" i="1"/>
  <c r="N1637" i="1"/>
  <c r="M1637" i="1"/>
  <c r="L1637" i="1"/>
  <c r="I1637" i="1"/>
  <c r="O1636" i="1"/>
  <c r="T1636" i="1" s="1"/>
  <c r="V1636" i="1" s="1"/>
  <c r="N1636" i="1"/>
  <c r="S1636" i="1" s="1"/>
  <c r="U1636" i="1" s="1"/>
  <c r="M1636" i="1"/>
  <c r="P1636" i="1" s="1"/>
  <c r="L1636" i="1"/>
  <c r="I1636" i="1"/>
  <c r="O1635" i="1"/>
  <c r="T1635" i="1" s="1"/>
  <c r="V1635" i="1" s="1"/>
  <c r="N1635" i="1"/>
  <c r="M1635" i="1"/>
  <c r="L1635" i="1"/>
  <c r="I1635" i="1"/>
  <c r="O1634" i="1"/>
  <c r="T1634" i="1" s="1"/>
  <c r="V1634" i="1" s="1"/>
  <c r="N1634" i="1"/>
  <c r="S1634" i="1" s="1"/>
  <c r="U1634" i="1" s="1"/>
  <c r="M1634" i="1"/>
  <c r="L1634" i="1"/>
  <c r="I1634" i="1"/>
  <c r="O1633" i="1"/>
  <c r="T1633" i="1" s="1"/>
  <c r="V1633" i="1" s="1"/>
  <c r="N1633" i="1"/>
  <c r="M1633" i="1"/>
  <c r="L1633" i="1"/>
  <c r="I1633" i="1"/>
  <c r="O1632" i="1"/>
  <c r="T1632" i="1" s="1"/>
  <c r="V1632" i="1" s="1"/>
  <c r="N1632" i="1"/>
  <c r="S1632" i="1" s="1"/>
  <c r="U1632" i="1" s="1"/>
  <c r="M1632" i="1"/>
  <c r="L1632" i="1"/>
  <c r="I1632" i="1"/>
  <c r="O1631" i="1"/>
  <c r="N1631" i="1"/>
  <c r="M1631" i="1"/>
  <c r="L1631" i="1"/>
  <c r="I1631" i="1"/>
  <c r="O1630" i="1"/>
  <c r="T1630" i="1" s="1"/>
  <c r="V1630" i="1" s="1"/>
  <c r="N1630" i="1"/>
  <c r="S1630" i="1" s="1"/>
  <c r="U1630" i="1" s="1"/>
  <c r="M1630" i="1"/>
  <c r="L1630" i="1"/>
  <c r="I1630" i="1"/>
  <c r="O1629" i="1"/>
  <c r="T1629" i="1" s="1"/>
  <c r="V1629" i="1" s="1"/>
  <c r="N1629" i="1"/>
  <c r="M1629" i="1"/>
  <c r="L1629" i="1"/>
  <c r="I1629" i="1"/>
  <c r="O1628" i="1"/>
  <c r="N1628" i="1"/>
  <c r="S1628" i="1" s="1"/>
  <c r="U1628" i="1" s="1"/>
  <c r="M1628" i="1"/>
  <c r="P1628" i="1" s="1"/>
  <c r="L1628" i="1"/>
  <c r="I1628" i="1"/>
  <c r="O1627" i="1"/>
  <c r="T1627" i="1" s="1"/>
  <c r="V1627" i="1" s="1"/>
  <c r="N1627" i="1"/>
  <c r="M1627" i="1"/>
  <c r="L1627" i="1"/>
  <c r="I1627" i="1"/>
  <c r="O1626" i="1"/>
  <c r="T1626" i="1" s="1"/>
  <c r="V1626" i="1" s="1"/>
  <c r="N1626" i="1"/>
  <c r="S1626" i="1" s="1"/>
  <c r="U1626" i="1" s="1"/>
  <c r="M1626" i="1"/>
  <c r="L1626" i="1"/>
  <c r="I1626" i="1"/>
  <c r="O1625" i="1"/>
  <c r="T1625" i="1" s="1"/>
  <c r="V1625" i="1" s="1"/>
  <c r="N1625" i="1"/>
  <c r="M1625" i="1"/>
  <c r="L1625" i="1"/>
  <c r="I1625" i="1"/>
  <c r="O1624" i="1"/>
  <c r="T1624" i="1" s="1"/>
  <c r="V1624" i="1" s="1"/>
  <c r="N1624" i="1"/>
  <c r="S1624" i="1" s="1"/>
  <c r="U1624" i="1" s="1"/>
  <c r="M1624" i="1"/>
  <c r="P1624" i="1" s="1"/>
  <c r="L1624" i="1"/>
  <c r="I1624" i="1"/>
  <c r="O1623" i="1"/>
  <c r="T1623" i="1" s="1"/>
  <c r="V1623" i="1" s="1"/>
  <c r="N1623" i="1"/>
  <c r="M1623" i="1"/>
  <c r="L1623" i="1"/>
  <c r="I1623" i="1"/>
  <c r="O1622" i="1"/>
  <c r="T1622" i="1" s="1"/>
  <c r="V1622" i="1" s="1"/>
  <c r="N1622" i="1"/>
  <c r="M1622" i="1"/>
  <c r="L1622" i="1"/>
  <c r="I1622" i="1"/>
  <c r="O1621" i="1"/>
  <c r="N1621" i="1"/>
  <c r="M1621" i="1"/>
  <c r="L1621" i="1"/>
  <c r="I1621" i="1"/>
  <c r="O1620" i="1"/>
  <c r="T1620" i="1" s="1"/>
  <c r="V1620" i="1" s="1"/>
  <c r="N1620" i="1"/>
  <c r="M1620" i="1"/>
  <c r="L1620" i="1"/>
  <c r="I1620" i="1"/>
  <c r="O1619" i="1"/>
  <c r="T1619" i="1" s="1"/>
  <c r="V1619" i="1" s="1"/>
  <c r="N1619" i="1"/>
  <c r="S1619" i="1" s="1"/>
  <c r="U1619" i="1" s="1"/>
  <c r="M1619" i="1"/>
  <c r="L1619" i="1"/>
  <c r="I1619" i="1"/>
  <c r="O1618" i="1"/>
  <c r="T1618" i="1" s="1"/>
  <c r="V1618" i="1" s="1"/>
  <c r="N1618" i="1"/>
  <c r="M1618" i="1"/>
  <c r="L1618" i="1"/>
  <c r="I1618" i="1"/>
  <c r="O1617" i="1"/>
  <c r="T1617" i="1" s="1"/>
  <c r="V1617" i="1" s="1"/>
  <c r="N1617" i="1"/>
  <c r="M1617" i="1"/>
  <c r="L1617" i="1"/>
  <c r="I1617" i="1"/>
  <c r="O1616" i="1"/>
  <c r="T1616" i="1" s="1"/>
  <c r="V1616" i="1" s="1"/>
  <c r="N1616" i="1"/>
  <c r="M1616" i="1"/>
  <c r="L1616" i="1"/>
  <c r="I1616" i="1"/>
  <c r="O1615" i="1"/>
  <c r="N1615" i="1"/>
  <c r="M1615" i="1"/>
  <c r="L1615" i="1"/>
  <c r="I1615" i="1"/>
  <c r="O1614" i="1"/>
  <c r="T1614" i="1" s="1"/>
  <c r="V1614" i="1" s="1"/>
  <c r="N1614" i="1"/>
  <c r="M1614" i="1"/>
  <c r="L1614" i="1"/>
  <c r="I1614" i="1"/>
  <c r="O1613" i="1"/>
  <c r="T1613" i="1" s="1"/>
  <c r="V1613" i="1" s="1"/>
  <c r="N1613" i="1"/>
  <c r="S1613" i="1" s="1"/>
  <c r="U1613" i="1" s="1"/>
  <c r="M1613" i="1"/>
  <c r="L1613" i="1"/>
  <c r="I1613" i="1"/>
  <c r="O1612" i="1"/>
  <c r="N1612" i="1"/>
  <c r="M1612" i="1"/>
  <c r="L1612" i="1"/>
  <c r="I1612" i="1"/>
  <c r="O1611" i="1"/>
  <c r="T1611" i="1" s="1"/>
  <c r="V1611" i="1" s="1"/>
  <c r="N1611" i="1"/>
  <c r="S1611" i="1" s="1"/>
  <c r="U1611" i="1" s="1"/>
  <c r="M1611" i="1"/>
  <c r="L1611" i="1"/>
  <c r="I1611" i="1"/>
  <c r="O1610" i="1"/>
  <c r="T1610" i="1" s="1"/>
  <c r="V1610" i="1" s="1"/>
  <c r="N1610" i="1"/>
  <c r="M1610" i="1"/>
  <c r="L1610" i="1"/>
  <c r="I1610" i="1"/>
  <c r="O1609" i="1"/>
  <c r="T1609" i="1" s="1"/>
  <c r="V1609" i="1" s="1"/>
  <c r="N1609" i="1"/>
  <c r="S1609" i="1" s="1"/>
  <c r="U1609" i="1" s="1"/>
  <c r="M1609" i="1"/>
  <c r="L1609" i="1"/>
  <c r="I1609" i="1"/>
  <c r="O1608" i="1"/>
  <c r="T1608" i="1" s="1"/>
  <c r="V1608" i="1" s="1"/>
  <c r="N1608" i="1"/>
  <c r="M1608" i="1"/>
  <c r="L1608" i="1"/>
  <c r="I1608" i="1"/>
  <c r="O1607" i="1"/>
  <c r="T1607" i="1" s="1"/>
  <c r="V1607" i="1" s="1"/>
  <c r="N1607" i="1"/>
  <c r="S1607" i="1" s="1"/>
  <c r="U1607" i="1" s="1"/>
  <c r="M1607" i="1"/>
  <c r="P1607" i="1" s="1"/>
  <c r="L1607" i="1"/>
  <c r="I1607" i="1"/>
  <c r="O1606" i="1"/>
  <c r="T1606" i="1" s="1"/>
  <c r="V1606" i="1" s="1"/>
  <c r="N1606" i="1"/>
  <c r="M1606" i="1"/>
  <c r="L1606" i="1"/>
  <c r="I1606" i="1"/>
  <c r="O1605" i="1"/>
  <c r="T1605" i="1" s="1"/>
  <c r="V1605" i="1" s="1"/>
  <c r="N1605" i="1"/>
  <c r="M1605" i="1"/>
  <c r="L1605" i="1"/>
  <c r="I1605" i="1"/>
  <c r="O1604" i="1"/>
  <c r="N1604" i="1"/>
  <c r="S1604" i="1" s="1"/>
  <c r="U1604" i="1" s="1"/>
  <c r="M1604" i="1"/>
  <c r="L1604" i="1"/>
  <c r="I1604" i="1"/>
  <c r="O1603" i="1"/>
  <c r="T1603" i="1" s="1"/>
  <c r="V1603" i="1" s="1"/>
  <c r="N1603" i="1"/>
  <c r="M1603" i="1"/>
  <c r="L1603" i="1"/>
  <c r="I1603" i="1"/>
  <c r="O1602" i="1"/>
  <c r="T1602" i="1" s="1"/>
  <c r="V1602" i="1" s="1"/>
  <c r="N1602" i="1"/>
  <c r="M1602" i="1"/>
  <c r="L1602" i="1"/>
  <c r="I1602" i="1"/>
  <c r="O1601" i="1"/>
  <c r="T1601" i="1" s="1"/>
  <c r="V1601" i="1" s="1"/>
  <c r="N1601" i="1"/>
  <c r="M1601" i="1"/>
  <c r="L1601" i="1"/>
  <c r="I1601" i="1"/>
  <c r="O1600" i="1"/>
  <c r="T1600" i="1" s="1"/>
  <c r="V1600" i="1" s="1"/>
  <c r="N1600" i="1"/>
  <c r="S1600" i="1" s="1"/>
  <c r="U1600" i="1" s="1"/>
  <c r="M1600" i="1"/>
  <c r="L1600" i="1"/>
  <c r="I1600" i="1"/>
  <c r="O1599" i="1"/>
  <c r="T1599" i="1" s="1"/>
  <c r="V1599" i="1" s="1"/>
  <c r="N1599" i="1"/>
  <c r="M1599" i="1"/>
  <c r="L1599" i="1"/>
  <c r="I1599" i="1"/>
  <c r="O1598" i="1"/>
  <c r="T1598" i="1" s="1"/>
  <c r="V1598" i="1" s="1"/>
  <c r="N1598" i="1"/>
  <c r="M1598" i="1"/>
  <c r="L1598" i="1"/>
  <c r="I1598" i="1"/>
  <c r="O1597" i="1"/>
  <c r="T1597" i="1" s="1"/>
  <c r="V1597" i="1" s="1"/>
  <c r="N1597" i="1"/>
  <c r="M1597" i="1"/>
  <c r="L1597" i="1"/>
  <c r="I1597" i="1"/>
  <c r="O1596" i="1"/>
  <c r="N1596" i="1"/>
  <c r="M1596" i="1"/>
  <c r="P1596" i="1" s="1"/>
  <c r="L1596" i="1"/>
  <c r="I1596" i="1"/>
  <c r="O1595" i="1"/>
  <c r="T1595" i="1" s="1"/>
  <c r="V1595" i="1" s="1"/>
  <c r="N1595" i="1"/>
  <c r="S1595" i="1" s="1"/>
  <c r="U1595" i="1" s="1"/>
  <c r="M1595" i="1"/>
  <c r="L1595" i="1"/>
  <c r="I1595" i="1"/>
  <c r="O1594" i="1"/>
  <c r="T1594" i="1" s="1"/>
  <c r="V1594" i="1" s="1"/>
  <c r="N1594" i="1"/>
  <c r="M1594" i="1"/>
  <c r="L1594" i="1"/>
  <c r="I1594" i="1"/>
  <c r="O1593" i="1"/>
  <c r="N1593" i="1"/>
  <c r="M1593" i="1"/>
  <c r="L1593" i="1"/>
  <c r="I1593" i="1"/>
  <c r="O1592" i="1"/>
  <c r="T1592" i="1" s="1"/>
  <c r="V1592" i="1" s="1"/>
  <c r="N1592" i="1"/>
  <c r="M1592" i="1"/>
  <c r="L1592" i="1"/>
  <c r="I1592" i="1"/>
  <c r="O1591" i="1"/>
  <c r="N1591" i="1"/>
  <c r="S1591" i="1" s="1"/>
  <c r="U1591" i="1" s="1"/>
  <c r="M1591" i="1"/>
  <c r="L1591" i="1"/>
  <c r="I1591" i="1"/>
  <c r="O1590" i="1"/>
  <c r="T1590" i="1" s="1"/>
  <c r="V1590" i="1" s="1"/>
  <c r="N1590" i="1"/>
  <c r="M1590" i="1"/>
  <c r="L1590" i="1"/>
  <c r="I1590" i="1"/>
  <c r="O1589" i="1"/>
  <c r="T1589" i="1" s="1"/>
  <c r="V1589" i="1" s="1"/>
  <c r="N1589" i="1"/>
  <c r="M1589" i="1"/>
  <c r="L1589" i="1"/>
  <c r="I1589" i="1"/>
  <c r="O1588" i="1"/>
  <c r="T1588" i="1" s="1"/>
  <c r="V1588" i="1" s="1"/>
  <c r="N1588" i="1"/>
  <c r="S1588" i="1" s="1"/>
  <c r="U1588" i="1" s="1"/>
  <c r="M1588" i="1"/>
  <c r="P1588" i="1" s="1"/>
  <c r="L1588" i="1"/>
  <c r="I1588" i="1"/>
  <c r="O1587" i="1"/>
  <c r="N1587" i="1"/>
  <c r="M1587" i="1"/>
  <c r="L1587" i="1"/>
  <c r="I1587" i="1"/>
  <c r="O1586" i="1"/>
  <c r="T1586" i="1" s="1"/>
  <c r="V1586" i="1" s="1"/>
  <c r="N1586" i="1"/>
  <c r="M1586" i="1"/>
  <c r="L1586" i="1"/>
  <c r="I1586" i="1"/>
  <c r="O1585" i="1"/>
  <c r="T1585" i="1" s="1"/>
  <c r="V1585" i="1" s="1"/>
  <c r="N1585" i="1"/>
  <c r="M1585" i="1"/>
  <c r="L1585" i="1"/>
  <c r="I1585" i="1"/>
  <c r="O1584" i="1"/>
  <c r="T1584" i="1" s="1"/>
  <c r="V1584" i="1" s="1"/>
  <c r="N1584" i="1"/>
  <c r="S1584" i="1" s="1"/>
  <c r="U1584" i="1" s="1"/>
  <c r="M1584" i="1"/>
  <c r="L1584" i="1"/>
  <c r="I1584" i="1"/>
  <c r="O1583" i="1"/>
  <c r="T1583" i="1" s="1"/>
  <c r="V1583" i="1" s="1"/>
  <c r="N1583" i="1"/>
  <c r="M1583" i="1"/>
  <c r="L1583" i="1"/>
  <c r="I1583" i="1"/>
  <c r="O1582" i="1"/>
  <c r="T1582" i="1" s="1"/>
  <c r="V1582" i="1" s="1"/>
  <c r="N1582" i="1"/>
  <c r="M1582" i="1"/>
  <c r="L1582" i="1"/>
  <c r="I1582" i="1"/>
  <c r="O1581" i="1"/>
  <c r="T1581" i="1" s="1"/>
  <c r="V1581" i="1" s="1"/>
  <c r="N1581" i="1"/>
  <c r="S1581" i="1" s="1"/>
  <c r="U1581" i="1" s="1"/>
  <c r="M1581" i="1"/>
  <c r="L1581" i="1"/>
  <c r="I1581" i="1"/>
  <c r="O1580" i="1"/>
  <c r="T1580" i="1" s="1"/>
  <c r="V1580" i="1" s="1"/>
  <c r="N1580" i="1"/>
  <c r="M1580" i="1"/>
  <c r="P1580" i="1" s="1"/>
  <c r="L1580" i="1"/>
  <c r="I1580" i="1"/>
  <c r="O1579" i="1"/>
  <c r="N1579" i="1"/>
  <c r="M1579" i="1"/>
  <c r="L1579" i="1"/>
  <c r="I1579" i="1"/>
  <c r="O1578" i="1"/>
  <c r="T1578" i="1" s="1"/>
  <c r="V1578" i="1" s="1"/>
  <c r="N1578" i="1"/>
  <c r="M1578" i="1"/>
  <c r="L1578" i="1"/>
  <c r="I1578" i="1"/>
  <c r="O1577" i="1"/>
  <c r="T1577" i="1" s="1"/>
  <c r="V1577" i="1" s="1"/>
  <c r="N1577" i="1"/>
  <c r="S1577" i="1" s="1"/>
  <c r="U1577" i="1" s="1"/>
  <c r="M1577" i="1"/>
  <c r="L1577" i="1"/>
  <c r="I1577" i="1"/>
  <c r="O1576" i="1"/>
  <c r="T1576" i="1" s="1"/>
  <c r="V1576" i="1" s="1"/>
  <c r="N1576" i="1"/>
  <c r="M1576" i="1"/>
  <c r="L1576" i="1"/>
  <c r="I1576" i="1"/>
  <c r="O1575" i="1"/>
  <c r="T1575" i="1" s="1"/>
  <c r="V1575" i="1" s="1"/>
  <c r="N1575" i="1"/>
  <c r="M1575" i="1"/>
  <c r="P1575" i="1" s="1"/>
  <c r="L1575" i="1"/>
  <c r="I1575" i="1"/>
  <c r="O1574" i="1"/>
  <c r="T1574" i="1" s="1"/>
  <c r="V1574" i="1" s="1"/>
  <c r="N1574" i="1"/>
  <c r="M1574" i="1"/>
  <c r="L1574" i="1"/>
  <c r="I1574" i="1"/>
  <c r="O1573" i="1"/>
  <c r="T1573" i="1" s="1"/>
  <c r="V1573" i="1" s="1"/>
  <c r="N1573" i="1"/>
  <c r="S1573" i="1" s="1"/>
  <c r="U1573" i="1" s="1"/>
  <c r="M1573" i="1"/>
  <c r="L1573" i="1"/>
  <c r="I1573" i="1"/>
  <c r="O1572" i="1"/>
  <c r="T1572" i="1" s="1"/>
  <c r="V1572" i="1" s="1"/>
  <c r="N1572" i="1"/>
  <c r="M1572" i="1"/>
  <c r="P1572" i="1" s="1"/>
  <c r="L1572" i="1"/>
  <c r="I1572" i="1"/>
  <c r="O1571" i="1"/>
  <c r="T1571" i="1" s="1"/>
  <c r="V1571" i="1" s="1"/>
  <c r="N1571" i="1"/>
  <c r="M1571" i="1"/>
  <c r="L1571" i="1"/>
  <c r="I1571" i="1"/>
  <c r="O1570" i="1"/>
  <c r="N1570" i="1"/>
  <c r="M1570" i="1"/>
  <c r="L1570" i="1"/>
  <c r="I1570" i="1"/>
  <c r="O1569" i="1"/>
  <c r="T1569" i="1" s="1"/>
  <c r="V1569" i="1" s="1"/>
  <c r="N1569" i="1"/>
  <c r="M1569" i="1"/>
  <c r="L1569" i="1"/>
  <c r="I1569" i="1"/>
  <c r="O1568" i="1"/>
  <c r="T1568" i="1" s="1"/>
  <c r="V1568" i="1" s="1"/>
  <c r="N1568" i="1"/>
  <c r="M1568" i="1"/>
  <c r="P1568" i="1" s="1"/>
  <c r="L1568" i="1"/>
  <c r="I1568" i="1"/>
  <c r="O1567" i="1"/>
  <c r="T1567" i="1" s="1"/>
  <c r="V1567" i="1" s="1"/>
  <c r="N1567" i="1"/>
  <c r="M1567" i="1"/>
  <c r="L1567" i="1"/>
  <c r="I1567" i="1"/>
  <c r="O1566" i="1"/>
  <c r="N1566" i="1"/>
  <c r="S1566" i="1" s="1"/>
  <c r="U1566" i="1" s="1"/>
  <c r="M1566" i="1"/>
  <c r="L1566" i="1"/>
  <c r="I1566" i="1"/>
  <c r="O1565" i="1"/>
  <c r="T1565" i="1" s="1"/>
  <c r="V1565" i="1" s="1"/>
  <c r="N1565" i="1"/>
  <c r="M1565" i="1"/>
  <c r="L1565" i="1"/>
  <c r="I1565" i="1"/>
  <c r="O1564" i="1"/>
  <c r="N1564" i="1"/>
  <c r="M1564" i="1"/>
  <c r="L1564" i="1"/>
  <c r="I1564" i="1"/>
  <c r="O1563" i="1"/>
  <c r="T1563" i="1" s="1"/>
  <c r="V1563" i="1" s="1"/>
  <c r="N1563" i="1"/>
  <c r="S1563" i="1" s="1"/>
  <c r="U1563" i="1" s="1"/>
  <c r="M1563" i="1"/>
  <c r="L1563" i="1"/>
  <c r="I1563" i="1"/>
  <c r="O1562" i="1"/>
  <c r="N1562" i="1"/>
  <c r="M1562" i="1"/>
  <c r="L1562" i="1"/>
  <c r="I1562" i="1"/>
  <c r="O1561" i="1"/>
  <c r="T1561" i="1" s="1"/>
  <c r="V1561" i="1" s="1"/>
  <c r="N1561" i="1"/>
  <c r="M1561" i="1"/>
  <c r="L1561" i="1"/>
  <c r="I1561" i="1"/>
  <c r="O1560" i="1"/>
  <c r="N1560" i="1"/>
  <c r="M1560" i="1"/>
  <c r="L1560" i="1"/>
  <c r="I1560" i="1"/>
  <c r="O1559" i="1"/>
  <c r="T1559" i="1" s="1"/>
  <c r="V1559" i="1" s="1"/>
  <c r="N1559" i="1"/>
  <c r="M1559" i="1"/>
  <c r="L1559" i="1"/>
  <c r="I1559" i="1"/>
  <c r="O1558" i="1"/>
  <c r="N1558" i="1"/>
  <c r="M1558" i="1"/>
  <c r="L1558" i="1"/>
  <c r="I1558" i="1"/>
  <c r="O1557" i="1"/>
  <c r="T1557" i="1" s="1"/>
  <c r="V1557" i="1" s="1"/>
  <c r="N1557" i="1"/>
  <c r="M1557" i="1"/>
  <c r="L1557" i="1"/>
  <c r="I1557" i="1"/>
  <c r="O1556" i="1"/>
  <c r="N1556" i="1"/>
  <c r="M1556" i="1"/>
  <c r="L1556" i="1"/>
  <c r="I1556" i="1"/>
  <c r="O1555" i="1"/>
  <c r="T1555" i="1" s="1"/>
  <c r="V1555" i="1" s="1"/>
  <c r="N1555" i="1"/>
  <c r="M1555" i="1"/>
  <c r="P1555" i="1" s="1"/>
  <c r="L1555" i="1"/>
  <c r="I1555" i="1"/>
  <c r="O1554" i="1"/>
  <c r="N1554" i="1"/>
  <c r="M1554" i="1"/>
  <c r="L1554" i="1"/>
  <c r="I1554" i="1"/>
  <c r="O1553" i="1"/>
  <c r="T1553" i="1" s="1"/>
  <c r="V1553" i="1" s="1"/>
  <c r="N1553" i="1"/>
  <c r="M1553" i="1"/>
  <c r="L1553" i="1"/>
  <c r="I1553" i="1"/>
  <c r="O1552" i="1"/>
  <c r="T1552" i="1" s="1"/>
  <c r="V1552" i="1" s="1"/>
  <c r="N1552" i="1"/>
  <c r="M1552" i="1"/>
  <c r="L1552" i="1"/>
  <c r="I1552" i="1"/>
  <c r="O1551" i="1"/>
  <c r="N1551" i="1"/>
  <c r="M1551" i="1"/>
  <c r="L1551" i="1"/>
  <c r="I1551" i="1"/>
  <c r="O1550" i="1"/>
  <c r="T1550" i="1" s="1"/>
  <c r="V1550" i="1" s="1"/>
  <c r="N1550" i="1"/>
  <c r="M1550" i="1"/>
  <c r="L1550" i="1"/>
  <c r="I1550" i="1"/>
  <c r="O1549" i="1"/>
  <c r="N1549" i="1"/>
  <c r="M1549" i="1"/>
  <c r="L1549" i="1"/>
  <c r="I1549" i="1"/>
  <c r="O1548" i="1"/>
  <c r="T1548" i="1" s="1"/>
  <c r="V1548" i="1" s="1"/>
  <c r="N1548" i="1"/>
  <c r="M1548" i="1"/>
  <c r="P1548" i="1" s="1"/>
  <c r="L1548" i="1"/>
  <c r="I1548" i="1"/>
  <c r="O1547" i="1"/>
  <c r="T1547" i="1" s="1"/>
  <c r="V1547" i="1" s="1"/>
  <c r="N1547" i="1"/>
  <c r="M1547" i="1"/>
  <c r="L1547" i="1"/>
  <c r="I1547" i="1"/>
  <c r="O1546" i="1"/>
  <c r="T1546" i="1" s="1"/>
  <c r="V1546" i="1" s="1"/>
  <c r="N1546" i="1"/>
  <c r="M1546" i="1"/>
  <c r="P1546" i="1" s="1"/>
  <c r="L1546" i="1"/>
  <c r="I1546" i="1"/>
  <c r="O1545" i="1"/>
  <c r="N1545" i="1"/>
  <c r="M1545" i="1"/>
  <c r="L1545" i="1"/>
  <c r="I1545" i="1"/>
  <c r="O1544" i="1"/>
  <c r="T1544" i="1" s="1"/>
  <c r="V1544" i="1" s="1"/>
  <c r="N1544" i="1"/>
  <c r="M1544" i="1"/>
  <c r="P1544" i="1" s="1"/>
  <c r="L1544" i="1"/>
  <c r="I1544" i="1"/>
  <c r="O1543" i="1"/>
  <c r="T1543" i="1" s="1"/>
  <c r="V1543" i="1" s="1"/>
  <c r="N1543" i="1"/>
  <c r="M1543" i="1"/>
  <c r="L1543" i="1"/>
  <c r="I1543" i="1"/>
  <c r="O1542" i="1"/>
  <c r="N1542" i="1"/>
  <c r="M1542" i="1"/>
  <c r="P1542" i="1" s="1"/>
  <c r="L1542" i="1"/>
  <c r="I1542" i="1"/>
  <c r="O1541" i="1"/>
  <c r="N1541" i="1"/>
  <c r="M1541" i="1"/>
  <c r="L1541" i="1"/>
  <c r="I1541" i="1"/>
  <c r="O1540" i="1"/>
  <c r="T1540" i="1" s="1"/>
  <c r="V1540" i="1" s="1"/>
  <c r="N1540" i="1"/>
  <c r="M1540" i="1"/>
  <c r="L1540" i="1"/>
  <c r="I1540" i="1"/>
  <c r="O1539" i="1"/>
  <c r="T1539" i="1" s="1"/>
  <c r="V1539" i="1" s="1"/>
  <c r="N1539" i="1"/>
  <c r="M1539" i="1"/>
  <c r="L1539" i="1"/>
  <c r="I1539" i="1"/>
  <c r="O1538" i="1"/>
  <c r="T1538" i="1" s="1"/>
  <c r="V1538" i="1" s="1"/>
  <c r="N1538" i="1"/>
  <c r="M1538" i="1"/>
  <c r="L1538" i="1"/>
  <c r="I1538" i="1"/>
  <c r="O1537" i="1"/>
  <c r="N1537" i="1"/>
  <c r="M1537" i="1"/>
  <c r="L1537" i="1"/>
  <c r="I1537" i="1"/>
  <c r="O1536" i="1"/>
  <c r="T1536" i="1" s="1"/>
  <c r="V1536" i="1" s="1"/>
  <c r="N1536" i="1"/>
  <c r="M1536" i="1"/>
  <c r="L1536" i="1"/>
  <c r="I1536" i="1"/>
  <c r="O1535" i="1"/>
  <c r="T1535" i="1" s="1"/>
  <c r="V1535" i="1" s="1"/>
  <c r="N1535" i="1"/>
  <c r="M1535" i="1"/>
  <c r="L1535" i="1"/>
  <c r="I1535" i="1"/>
  <c r="O1534" i="1"/>
  <c r="T1534" i="1" s="1"/>
  <c r="V1534" i="1" s="1"/>
  <c r="N1534" i="1"/>
  <c r="M1534" i="1"/>
  <c r="L1534" i="1"/>
  <c r="I1534" i="1"/>
  <c r="O1533" i="1"/>
  <c r="N1533" i="1"/>
  <c r="M1533" i="1"/>
  <c r="J1533" i="1" s="1"/>
  <c r="L1533" i="1"/>
  <c r="I1533" i="1"/>
  <c r="O1532" i="1"/>
  <c r="N1532" i="1"/>
  <c r="M1532" i="1"/>
  <c r="L1532" i="1"/>
  <c r="I1532" i="1"/>
  <c r="O1531" i="1"/>
  <c r="T1531" i="1" s="1"/>
  <c r="V1531" i="1" s="1"/>
  <c r="N1531" i="1"/>
  <c r="M1531" i="1"/>
  <c r="L1531" i="1"/>
  <c r="I1531" i="1"/>
  <c r="O1530" i="1"/>
  <c r="N1530" i="1"/>
  <c r="M1530" i="1"/>
  <c r="L1530" i="1"/>
  <c r="I1530" i="1"/>
  <c r="W1529" i="1"/>
  <c r="X1529" i="1" s="1"/>
  <c r="N1529" i="1"/>
  <c r="M1529" i="1"/>
  <c r="L1529" i="1"/>
  <c r="I1529" i="1"/>
  <c r="O1528" i="1"/>
  <c r="T1528" i="1" s="1"/>
  <c r="V1528" i="1" s="1"/>
  <c r="N1528" i="1"/>
  <c r="M1528" i="1"/>
  <c r="P1528" i="1" s="1"/>
  <c r="L1528" i="1"/>
  <c r="I1528" i="1"/>
  <c r="O1527" i="1"/>
  <c r="T1527" i="1" s="1"/>
  <c r="V1527" i="1" s="1"/>
  <c r="N1527" i="1"/>
  <c r="M1527" i="1"/>
  <c r="L1527" i="1"/>
  <c r="I1527" i="1"/>
  <c r="O1526" i="1"/>
  <c r="T1526" i="1" s="1"/>
  <c r="V1526" i="1" s="1"/>
  <c r="N1526" i="1"/>
  <c r="M1526" i="1"/>
  <c r="L1526" i="1"/>
  <c r="I1526" i="1"/>
  <c r="W1525" i="1"/>
  <c r="N1525" i="1"/>
  <c r="M1525" i="1"/>
  <c r="L1525" i="1"/>
  <c r="I1525" i="1"/>
  <c r="O1524" i="1"/>
  <c r="T1524" i="1" s="1"/>
  <c r="V1524" i="1" s="1"/>
  <c r="N1524" i="1"/>
  <c r="M1524" i="1"/>
  <c r="L1524" i="1"/>
  <c r="I1524" i="1"/>
  <c r="O1523" i="1"/>
  <c r="T1523" i="1" s="1"/>
  <c r="V1523" i="1" s="1"/>
  <c r="N1523" i="1"/>
  <c r="M1523" i="1"/>
  <c r="L1523" i="1"/>
  <c r="I1523" i="1"/>
  <c r="O1522" i="1"/>
  <c r="T1522" i="1" s="1"/>
  <c r="V1522" i="1" s="1"/>
  <c r="N1522" i="1"/>
  <c r="M1522" i="1"/>
  <c r="P1522" i="1" s="1"/>
  <c r="L1522" i="1"/>
  <c r="I1522" i="1"/>
  <c r="O1521" i="1"/>
  <c r="N1521" i="1"/>
  <c r="M1521" i="1"/>
  <c r="L1521" i="1"/>
  <c r="I1521" i="1"/>
  <c r="O1520" i="1"/>
  <c r="T1520" i="1" s="1"/>
  <c r="V1520" i="1" s="1"/>
  <c r="N1520" i="1"/>
  <c r="M1520" i="1"/>
  <c r="L1520" i="1"/>
  <c r="I1520" i="1"/>
  <c r="O1519" i="1"/>
  <c r="N1519" i="1"/>
  <c r="M1519" i="1"/>
  <c r="L1519" i="1"/>
  <c r="I1519" i="1"/>
  <c r="O1518" i="1"/>
  <c r="T1518" i="1" s="1"/>
  <c r="V1518" i="1" s="1"/>
  <c r="N1518" i="1"/>
  <c r="M1518" i="1"/>
  <c r="L1518" i="1"/>
  <c r="I1518" i="1"/>
  <c r="O1517" i="1"/>
  <c r="N1517" i="1"/>
  <c r="M1517" i="1"/>
  <c r="L1517" i="1"/>
  <c r="I1517" i="1"/>
  <c r="O1516" i="1"/>
  <c r="N1516" i="1"/>
  <c r="M1516" i="1"/>
  <c r="L1516" i="1"/>
  <c r="I1516" i="1"/>
  <c r="O1515" i="1"/>
  <c r="T1515" i="1" s="1"/>
  <c r="V1515" i="1" s="1"/>
  <c r="N1515" i="1"/>
  <c r="M1515" i="1"/>
  <c r="P1515" i="1" s="1"/>
  <c r="L1515" i="1"/>
  <c r="I1515" i="1"/>
  <c r="O1514" i="1"/>
  <c r="N1514" i="1"/>
  <c r="M1514" i="1"/>
  <c r="L1514" i="1"/>
  <c r="I1514" i="1"/>
  <c r="O1513" i="1"/>
  <c r="N1513" i="1"/>
  <c r="M1513" i="1"/>
  <c r="L1513" i="1"/>
  <c r="I1513" i="1"/>
  <c r="O1512" i="1"/>
  <c r="N1512" i="1"/>
  <c r="M1512" i="1"/>
  <c r="L1512" i="1"/>
  <c r="I1512" i="1"/>
  <c r="O1511" i="1"/>
  <c r="T1511" i="1" s="1"/>
  <c r="V1511" i="1" s="1"/>
  <c r="N1511" i="1"/>
  <c r="M1511" i="1"/>
  <c r="P1511" i="1" s="1"/>
  <c r="L1511" i="1"/>
  <c r="I1511" i="1"/>
  <c r="O1510" i="1"/>
  <c r="T1510" i="1" s="1"/>
  <c r="V1510" i="1" s="1"/>
  <c r="N1510" i="1"/>
  <c r="M1510" i="1"/>
  <c r="P1510" i="1" s="1"/>
  <c r="L1510" i="1"/>
  <c r="I1510" i="1"/>
  <c r="O1509" i="1"/>
  <c r="N1509" i="1"/>
  <c r="M1509" i="1"/>
  <c r="L1509" i="1"/>
  <c r="I1509" i="1"/>
  <c r="O1508" i="1"/>
  <c r="T1508" i="1" s="1"/>
  <c r="V1508" i="1" s="1"/>
  <c r="N1508" i="1"/>
  <c r="M1508" i="1"/>
  <c r="L1508" i="1"/>
  <c r="I1508" i="1"/>
  <c r="O1507" i="1"/>
  <c r="N1507" i="1"/>
  <c r="M1507" i="1"/>
  <c r="L1507" i="1"/>
  <c r="I1507" i="1"/>
  <c r="O1506" i="1"/>
  <c r="T1506" i="1" s="1"/>
  <c r="V1506" i="1" s="1"/>
  <c r="N1506" i="1"/>
  <c r="M1506" i="1"/>
  <c r="L1506" i="1"/>
  <c r="I1506" i="1"/>
  <c r="O1505" i="1"/>
  <c r="N1505" i="1"/>
  <c r="M1505" i="1"/>
  <c r="L1505" i="1"/>
  <c r="I1505" i="1"/>
  <c r="O1504" i="1"/>
  <c r="T1504" i="1" s="1"/>
  <c r="V1504" i="1" s="1"/>
  <c r="N1504" i="1"/>
  <c r="M1504" i="1"/>
  <c r="L1504" i="1"/>
  <c r="I1504" i="1"/>
  <c r="O1503" i="1"/>
  <c r="N1503" i="1"/>
  <c r="M1503" i="1"/>
  <c r="L1503" i="1"/>
  <c r="I1503" i="1"/>
  <c r="O1502" i="1"/>
  <c r="T1502" i="1" s="1"/>
  <c r="V1502" i="1" s="1"/>
  <c r="N1502" i="1"/>
  <c r="M1502" i="1"/>
  <c r="L1502" i="1"/>
  <c r="I1502" i="1"/>
  <c r="O1501" i="1"/>
  <c r="N1501" i="1"/>
  <c r="M1501" i="1"/>
  <c r="L1501" i="1"/>
  <c r="I1501" i="1"/>
  <c r="O1500" i="1"/>
  <c r="T1500" i="1" s="1"/>
  <c r="V1500" i="1" s="1"/>
  <c r="N1500" i="1"/>
  <c r="M1500" i="1"/>
  <c r="L1500" i="1"/>
  <c r="I1500" i="1"/>
  <c r="O1499" i="1"/>
  <c r="N1499" i="1"/>
  <c r="M1499" i="1"/>
  <c r="L1499" i="1"/>
  <c r="I1499" i="1"/>
  <c r="O1498" i="1"/>
  <c r="T1498" i="1" s="1"/>
  <c r="V1498" i="1" s="1"/>
  <c r="N1498" i="1"/>
  <c r="M1498" i="1"/>
  <c r="L1498" i="1"/>
  <c r="I1498" i="1"/>
  <c r="O1497" i="1"/>
  <c r="T1497" i="1" s="1"/>
  <c r="V1497" i="1" s="1"/>
  <c r="N1497" i="1"/>
  <c r="M1497" i="1"/>
  <c r="L1497" i="1"/>
  <c r="I1497" i="1"/>
  <c r="O1496" i="1"/>
  <c r="T1496" i="1" s="1"/>
  <c r="V1496" i="1" s="1"/>
  <c r="N1496" i="1"/>
  <c r="M1496" i="1"/>
  <c r="L1496" i="1"/>
  <c r="I1496" i="1"/>
  <c r="O1495" i="1"/>
  <c r="T1495" i="1" s="1"/>
  <c r="V1495" i="1" s="1"/>
  <c r="N1495" i="1"/>
  <c r="M1495" i="1"/>
  <c r="L1495" i="1"/>
  <c r="I1495" i="1"/>
  <c r="O1494" i="1"/>
  <c r="T1494" i="1" s="1"/>
  <c r="V1494" i="1" s="1"/>
  <c r="N1494" i="1"/>
  <c r="M1494" i="1"/>
  <c r="L1494" i="1"/>
  <c r="I1494" i="1"/>
  <c r="O1493" i="1"/>
  <c r="N1493" i="1"/>
  <c r="M1493" i="1"/>
  <c r="L1493" i="1"/>
  <c r="I1493" i="1"/>
  <c r="O1492" i="1"/>
  <c r="T1492" i="1" s="1"/>
  <c r="V1492" i="1" s="1"/>
  <c r="N1492" i="1"/>
  <c r="M1492" i="1"/>
  <c r="L1492" i="1"/>
  <c r="I1492" i="1"/>
  <c r="O1491" i="1"/>
  <c r="T1491" i="1" s="1"/>
  <c r="V1491" i="1" s="1"/>
  <c r="N1491" i="1"/>
  <c r="M1491" i="1"/>
  <c r="L1491" i="1"/>
  <c r="I1491" i="1"/>
  <c r="O1490" i="1"/>
  <c r="T1490" i="1" s="1"/>
  <c r="V1490" i="1" s="1"/>
  <c r="N1490" i="1"/>
  <c r="M1490" i="1"/>
  <c r="L1490" i="1"/>
  <c r="I1490" i="1"/>
  <c r="O1489" i="1"/>
  <c r="N1489" i="1"/>
  <c r="M1489" i="1"/>
  <c r="L1489" i="1"/>
  <c r="I1489" i="1"/>
  <c r="O1488" i="1"/>
  <c r="T1488" i="1" s="1"/>
  <c r="V1488" i="1" s="1"/>
  <c r="N1488" i="1"/>
  <c r="M1488" i="1"/>
  <c r="L1488" i="1"/>
  <c r="I1488" i="1"/>
  <c r="O1487" i="1"/>
  <c r="T1487" i="1" s="1"/>
  <c r="V1487" i="1" s="1"/>
  <c r="N1487" i="1"/>
  <c r="M1487" i="1"/>
  <c r="L1487" i="1"/>
  <c r="I1487" i="1"/>
  <c r="O1486" i="1"/>
  <c r="T1486" i="1" s="1"/>
  <c r="V1486" i="1" s="1"/>
  <c r="N1486" i="1"/>
  <c r="M1486" i="1"/>
  <c r="L1486" i="1"/>
  <c r="I1486" i="1"/>
  <c r="O1485" i="1"/>
  <c r="T1485" i="1" s="1"/>
  <c r="V1485" i="1" s="1"/>
  <c r="N1485" i="1"/>
  <c r="M1485" i="1"/>
  <c r="L1485" i="1"/>
  <c r="I1485" i="1"/>
  <c r="O1484" i="1"/>
  <c r="T1484" i="1" s="1"/>
  <c r="V1484" i="1" s="1"/>
  <c r="N1484" i="1"/>
  <c r="M1484" i="1"/>
  <c r="L1484" i="1"/>
  <c r="I1484" i="1"/>
  <c r="O1483" i="1"/>
  <c r="N1483" i="1"/>
  <c r="M1483" i="1"/>
  <c r="P1483" i="1" s="1"/>
  <c r="L1483" i="1"/>
  <c r="I1483" i="1"/>
  <c r="O1482" i="1"/>
  <c r="T1482" i="1" s="1"/>
  <c r="V1482" i="1" s="1"/>
  <c r="N1482" i="1"/>
  <c r="M1482" i="1"/>
  <c r="L1482" i="1"/>
  <c r="I1482" i="1"/>
  <c r="O1481" i="1"/>
  <c r="T1481" i="1" s="1"/>
  <c r="V1481" i="1" s="1"/>
  <c r="N1481" i="1"/>
  <c r="M1481" i="1"/>
  <c r="L1481" i="1"/>
  <c r="I1481" i="1"/>
  <c r="O1480" i="1"/>
  <c r="T1480" i="1" s="1"/>
  <c r="V1480" i="1" s="1"/>
  <c r="N1480" i="1"/>
  <c r="M1480" i="1"/>
  <c r="L1480" i="1"/>
  <c r="I1480" i="1"/>
  <c r="O1479" i="1"/>
  <c r="T1479" i="1" s="1"/>
  <c r="V1479" i="1" s="1"/>
  <c r="N1479" i="1"/>
  <c r="M1479" i="1"/>
  <c r="P1479" i="1" s="1"/>
  <c r="L1479" i="1"/>
  <c r="I1479" i="1"/>
  <c r="O1478" i="1"/>
  <c r="T1478" i="1" s="1"/>
  <c r="V1478" i="1" s="1"/>
  <c r="N1478" i="1"/>
  <c r="M1478" i="1"/>
  <c r="L1478" i="1"/>
  <c r="I1478" i="1"/>
  <c r="O1477" i="1"/>
  <c r="T1477" i="1" s="1"/>
  <c r="V1477" i="1" s="1"/>
  <c r="N1477" i="1"/>
  <c r="M1477" i="1"/>
  <c r="L1477" i="1"/>
  <c r="I1477" i="1"/>
  <c r="O1476" i="1"/>
  <c r="N1476" i="1"/>
  <c r="M1476" i="1"/>
  <c r="L1476" i="1"/>
  <c r="I1476" i="1"/>
  <c r="O1475" i="1"/>
  <c r="N1475" i="1"/>
  <c r="M1475" i="1"/>
  <c r="L1475" i="1"/>
  <c r="I1475" i="1"/>
  <c r="O1474" i="1"/>
  <c r="T1474" i="1" s="1"/>
  <c r="V1474" i="1" s="1"/>
  <c r="N1474" i="1"/>
  <c r="M1474" i="1"/>
  <c r="L1474" i="1"/>
  <c r="I1474" i="1"/>
  <c r="O1473" i="1"/>
  <c r="N1473" i="1"/>
  <c r="M1473" i="1"/>
  <c r="L1473" i="1"/>
  <c r="I1473" i="1"/>
  <c r="O1472" i="1"/>
  <c r="T1472" i="1" s="1"/>
  <c r="V1472" i="1" s="1"/>
  <c r="N1472" i="1"/>
  <c r="M1472" i="1"/>
  <c r="L1472" i="1"/>
  <c r="I1472" i="1"/>
  <c r="O1471" i="1"/>
  <c r="N1471" i="1"/>
  <c r="M1471" i="1"/>
  <c r="P1471" i="1" s="1"/>
  <c r="L1471" i="1"/>
  <c r="I1471" i="1"/>
  <c r="O1470" i="1"/>
  <c r="T1470" i="1" s="1"/>
  <c r="V1470" i="1" s="1"/>
  <c r="N1470" i="1"/>
  <c r="M1470" i="1"/>
  <c r="P1470" i="1" s="1"/>
  <c r="L1470" i="1"/>
  <c r="I1470" i="1"/>
  <c r="O1469" i="1"/>
  <c r="T1469" i="1" s="1"/>
  <c r="V1469" i="1" s="1"/>
  <c r="N1469" i="1"/>
  <c r="M1469" i="1"/>
  <c r="L1469" i="1"/>
  <c r="I1469" i="1"/>
  <c r="O1468" i="1"/>
  <c r="T1468" i="1" s="1"/>
  <c r="V1468" i="1" s="1"/>
  <c r="N1468" i="1"/>
  <c r="M1468" i="1"/>
  <c r="P1468" i="1" s="1"/>
  <c r="L1468" i="1"/>
  <c r="I1468" i="1"/>
  <c r="O1467" i="1"/>
  <c r="N1467" i="1"/>
  <c r="M1467" i="1"/>
  <c r="L1467" i="1"/>
  <c r="I1467" i="1"/>
  <c r="O1466" i="1"/>
  <c r="T1466" i="1" s="1"/>
  <c r="V1466" i="1" s="1"/>
  <c r="N1466" i="1"/>
  <c r="M1466" i="1"/>
  <c r="P1466" i="1" s="1"/>
  <c r="L1466" i="1"/>
  <c r="I1466" i="1"/>
  <c r="O1465" i="1"/>
  <c r="N1465" i="1"/>
  <c r="M1465" i="1"/>
  <c r="L1465" i="1"/>
  <c r="I1465" i="1"/>
  <c r="O1464" i="1"/>
  <c r="N1464" i="1"/>
  <c r="M1464" i="1"/>
  <c r="L1464" i="1"/>
  <c r="I1464" i="1"/>
  <c r="O1463" i="1"/>
  <c r="T1463" i="1" s="1"/>
  <c r="V1463" i="1" s="1"/>
  <c r="N1463" i="1"/>
  <c r="M1463" i="1"/>
  <c r="L1463" i="1"/>
  <c r="I1463" i="1"/>
  <c r="O1462" i="1"/>
  <c r="T1462" i="1" s="1"/>
  <c r="V1462" i="1" s="1"/>
  <c r="N1462" i="1"/>
  <c r="M1462" i="1"/>
  <c r="L1462" i="1"/>
  <c r="I1462" i="1"/>
  <c r="O1461" i="1"/>
  <c r="T1461" i="1" s="1"/>
  <c r="V1461" i="1" s="1"/>
  <c r="N1461" i="1"/>
  <c r="M1461" i="1"/>
  <c r="L1461" i="1"/>
  <c r="I1461" i="1"/>
  <c r="O1460" i="1"/>
  <c r="T1460" i="1" s="1"/>
  <c r="V1460" i="1" s="1"/>
  <c r="N1460" i="1"/>
  <c r="M1460" i="1"/>
  <c r="L1460" i="1"/>
  <c r="I1460" i="1"/>
  <c r="O1459" i="1"/>
  <c r="N1459" i="1"/>
  <c r="M1459" i="1"/>
  <c r="L1459" i="1"/>
  <c r="I1459" i="1"/>
  <c r="O1458" i="1"/>
  <c r="T1458" i="1" s="1"/>
  <c r="V1458" i="1" s="1"/>
  <c r="N1458" i="1"/>
  <c r="M1458" i="1"/>
  <c r="L1458" i="1"/>
  <c r="I1458" i="1"/>
  <c r="O1457" i="1"/>
  <c r="T1457" i="1" s="1"/>
  <c r="V1457" i="1" s="1"/>
  <c r="N1457" i="1"/>
  <c r="M1457" i="1"/>
  <c r="L1457" i="1"/>
  <c r="I1457" i="1"/>
  <c r="O1456" i="1"/>
  <c r="T1456" i="1" s="1"/>
  <c r="V1456" i="1" s="1"/>
  <c r="N1456" i="1"/>
  <c r="M1456" i="1"/>
  <c r="L1456" i="1"/>
  <c r="I1456" i="1"/>
  <c r="O1455" i="1"/>
  <c r="N1455" i="1"/>
  <c r="M1455" i="1"/>
  <c r="L1455" i="1"/>
  <c r="I1455" i="1"/>
  <c r="O1454" i="1"/>
  <c r="T1454" i="1" s="1"/>
  <c r="V1454" i="1" s="1"/>
  <c r="N1454" i="1"/>
  <c r="M1454" i="1"/>
  <c r="L1454" i="1"/>
  <c r="I1454" i="1"/>
  <c r="O1453" i="1"/>
  <c r="T1453" i="1" s="1"/>
  <c r="V1453" i="1" s="1"/>
  <c r="N1453" i="1"/>
  <c r="M1453" i="1"/>
  <c r="L1453" i="1"/>
  <c r="I1453" i="1"/>
  <c r="O1452" i="1"/>
  <c r="T1452" i="1" s="1"/>
  <c r="V1452" i="1" s="1"/>
  <c r="N1452" i="1"/>
  <c r="M1452" i="1"/>
  <c r="P1452" i="1" s="1"/>
  <c r="L1452" i="1"/>
  <c r="I1452" i="1"/>
  <c r="O1451" i="1"/>
  <c r="N1451" i="1"/>
  <c r="M1451" i="1"/>
  <c r="L1451" i="1"/>
  <c r="I1451" i="1"/>
  <c r="O1450" i="1"/>
  <c r="T1450" i="1" s="1"/>
  <c r="V1450" i="1" s="1"/>
  <c r="N1450" i="1"/>
  <c r="M1450" i="1"/>
  <c r="L1450" i="1"/>
  <c r="I1450" i="1"/>
  <c r="O1449" i="1"/>
  <c r="T1449" i="1" s="1"/>
  <c r="V1449" i="1" s="1"/>
  <c r="N1449" i="1"/>
  <c r="M1449" i="1"/>
  <c r="L1449" i="1"/>
  <c r="I1449" i="1"/>
  <c r="O1448" i="1"/>
  <c r="T1448" i="1" s="1"/>
  <c r="V1448" i="1" s="1"/>
  <c r="N1448" i="1"/>
  <c r="M1448" i="1"/>
  <c r="L1448" i="1"/>
  <c r="I1448" i="1"/>
  <c r="O1447" i="1"/>
  <c r="N1447" i="1"/>
  <c r="M1447" i="1"/>
  <c r="L1447" i="1"/>
  <c r="I1447" i="1"/>
  <c r="O1446" i="1"/>
  <c r="T1446" i="1" s="1"/>
  <c r="V1446" i="1" s="1"/>
  <c r="N1446" i="1"/>
  <c r="M1446" i="1"/>
  <c r="L1446" i="1"/>
  <c r="I1446" i="1"/>
  <c r="O1445" i="1"/>
  <c r="N1445" i="1"/>
  <c r="M1445" i="1"/>
  <c r="L1445" i="1"/>
  <c r="I1445" i="1"/>
  <c r="O1444" i="1"/>
  <c r="N1444" i="1"/>
  <c r="M1444" i="1"/>
  <c r="L1444" i="1"/>
  <c r="I1444" i="1"/>
  <c r="O1443" i="1"/>
  <c r="T1443" i="1" s="1"/>
  <c r="V1443" i="1" s="1"/>
  <c r="N1443" i="1"/>
  <c r="M1443" i="1"/>
  <c r="L1443" i="1"/>
  <c r="I1443" i="1"/>
  <c r="O1442" i="1"/>
  <c r="T1442" i="1" s="1"/>
  <c r="V1442" i="1" s="1"/>
  <c r="N1442" i="1"/>
  <c r="M1442" i="1"/>
  <c r="L1442" i="1"/>
  <c r="I1442" i="1"/>
  <c r="O1441" i="1"/>
  <c r="T1441" i="1" s="1"/>
  <c r="V1441" i="1" s="1"/>
  <c r="N1441" i="1"/>
  <c r="M1441" i="1"/>
  <c r="L1441" i="1"/>
  <c r="I1441" i="1"/>
  <c r="O1440" i="1"/>
  <c r="N1440" i="1"/>
  <c r="M1440" i="1"/>
  <c r="L1440" i="1"/>
  <c r="I1440" i="1"/>
  <c r="O1439" i="1"/>
  <c r="N1439" i="1"/>
  <c r="M1439" i="1"/>
  <c r="L1439" i="1"/>
  <c r="I1439" i="1"/>
  <c r="O1438" i="1"/>
  <c r="T1438" i="1" s="1"/>
  <c r="V1438" i="1" s="1"/>
  <c r="N1438" i="1"/>
  <c r="M1438" i="1"/>
  <c r="L1438" i="1"/>
  <c r="I1438" i="1"/>
  <c r="O1437" i="1"/>
  <c r="T1437" i="1" s="1"/>
  <c r="V1437" i="1" s="1"/>
  <c r="N1437" i="1"/>
  <c r="M1437" i="1"/>
  <c r="L1437" i="1"/>
  <c r="I1437" i="1"/>
  <c r="O1436" i="1"/>
  <c r="T1436" i="1" s="1"/>
  <c r="V1436" i="1" s="1"/>
  <c r="N1436" i="1"/>
  <c r="M1436" i="1"/>
  <c r="L1436" i="1"/>
  <c r="I1436" i="1"/>
  <c r="O1435" i="1"/>
  <c r="T1435" i="1" s="1"/>
  <c r="V1435" i="1" s="1"/>
  <c r="N1435" i="1"/>
  <c r="M1435" i="1"/>
  <c r="L1435" i="1"/>
  <c r="I1435" i="1"/>
  <c r="O1434" i="1"/>
  <c r="T1434" i="1" s="1"/>
  <c r="V1434" i="1" s="1"/>
  <c r="N1434" i="1"/>
  <c r="M1434" i="1"/>
  <c r="L1434" i="1"/>
  <c r="I1434" i="1"/>
  <c r="O1433" i="1"/>
  <c r="N1433" i="1"/>
  <c r="M1433" i="1"/>
  <c r="L1433" i="1"/>
  <c r="I1433" i="1"/>
  <c r="O1432" i="1"/>
  <c r="T1432" i="1" s="1"/>
  <c r="V1432" i="1" s="1"/>
  <c r="N1432" i="1"/>
  <c r="M1432" i="1"/>
  <c r="L1432" i="1"/>
  <c r="I1432" i="1"/>
  <c r="O1431" i="1"/>
  <c r="T1431" i="1" s="1"/>
  <c r="V1431" i="1" s="1"/>
  <c r="N1431" i="1"/>
  <c r="M1431" i="1"/>
  <c r="P1431" i="1" s="1"/>
  <c r="L1431" i="1"/>
  <c r="I1431" i="1"/>
  <c r="O1430" i="1"/>
  <c r="N1430" i="1"/>
  <c r="M1430" i="1"/>
  <c r="L1430" i="1"/>
  <c r="I1430" i="1"/>
  <c r="O1429" i="1"/>
  <c r="T1429" i="1" s="1"/>
  <c r="V1429" i="1" s="1"/>
  <c r="N1429" i="1"/>
  <c r="M1429" i="1"/>
  <c r="L1429" i="1"/>
  <c r="I1429" i="1"/>
  <c r="O1428" i="1"/>
  <c r="N1428" i="1"/>
  <c r="M1428" i="1"/>
  <c r="L1428" i="1"/>
  <c r="I1428" i="1"/>
  <c r="O1427" i="1"/>
  <c r="T1427" i="1" s="1"/>
  <c r="V1427" i="1" s="1"/>
  <c r="N1427" i="1"/>
  <c r="M1427" i="1"/>
  <c r="L1427" i="1"/>
  <c r="I1427" i="1"/>
  <c r="O1426" i="1"/>
  <c r="N1426" i="1"/>
  <c r="M1426" i="1"/>
  <c r="L1426" i="1"/>
  <c r="I1426" i="1"/>
  <c r="O1425" i="1"/>
  <c r="N1425" i="1"/>
  <c r="M1425" i="1"/>
  <c r="P1425" i="1" s="1"/>
  <c r="L1425" i="1"/>
  <c r="I1425" i="1"/>
  <c r="O1424" i="1"/>
  <c r="T1424" i="1" s="1"/>
  <c r="V1424" i="1" s="1"/>
  <c r="N1424" i="1"/>
  <c r="M1424" i="1"/>
  <c r="P1424" i="1" s="1"/>
  <c r="L1424" i="1"/>
  <c r="I1424" i="1"/>
  <c r="O1423" i="1"/>
  <c r="N1423" i="1"/>
  <c r="M1423" i="1"/>
  <c r="L1423" i="1"/>
  <c r="I1423" i="1"/>
  <c r="O1422" i="1"/>
  <c r="N1422" i="1"/>
  <c r="M1422" i="1"/>
  <c r="L1422" i="1"/>
  <c r="I1422" i="1"/>
  <c r="O1421" i="1"/>
  <c r="T1421" i="1" s="1"/>
  <c r="V1421" i="1" s="1"/>
  <c r="N1421" i="1"/>
  <c r="M1421" i="1"/>
  <c r="L1421" i="1"/>
  <c r="I1421" i="1"/>
  <c r="O1420" i="1"/>
  <c r="N1420" i="1"/>
  <c r="M1420" i="1"/>
  <c r="P1420" i="1" s="1"/>
  <c r="L1420" i="1"/>
  <c r="I1420" i="1"/>
  <c r="O1419" i="1"/>
  <c r="T1419" i="1" s="1"/>
  <c r="V1419" i="1" s="1"/>
  <c r="N1419" i="1"/>
  <c r="M1419" i="1"/>
  <c r="L1419" i="1"/>
  <c r="I1419" i="1"/>
  <c r="O1418" i="1"/>
  <c r="N1418" i="1"/>
  <c r="M1418" i="1"/>
  <c r="L1418" i="1"/>
  <c r="I1418" i="1"/>
  <c r="O1417" i="1"/>
  <c r="T1417" i="1" s="1"/>
  <c r="V1417" i="1" s="1"/>
  <c r="N1417" i="1"/>
  <c r="M1417" i="1"/>
  <c r="L1417" i="1"/>
  <c r="I1417" i="1"/>
  <c r="O1416" i="1"/>
  <c r="T1416" i="1" s="1"/>
  <c r="V1416" i="1" s="1"/>
  <c r="N1416" i="1"/>
  <c r="M1416" i="1"/>
  <c r="L1416" i="1"/>
  <c r="I1416" i="1"/>
  <c r="O1415" i="1"/>
  <c r="T1415" i="1" s="1"/>
  <c r="V1415" i="1" s="1"/>
  <c r="N1415" i="1"/>
  <c r="M1415" i="1"/>
  <c r="L1415" i="1"/>
  <c r="I1415" i="1"/>
  <c r="O1414" i="1"/>
  <c r="N1414" i="1"/>
  <c r="M1414" i="1"/>
  <c r="L1414" i="1"/>
  <c r="I1414" i="1"/>
  <c r="O1413" i="1"/>
  <c r="N1413" i="1"/>
  <c r="M1413" i="1"/>
  <c r="L1413" i="1"/>
  <c r="I1413" i="1"/>
  <c r="O1412" i="1"/>
  <c r="T1412" i="1" s="1"/>
  <c r="V1412" i="1" s="1"/>
  <c r="N1412" i="1"/>
  <c r="M1412" i="1"/>
  <c r="P1412" i="1" s="1"/>
  <c r="L1412" i="1"/>
  <c r="I1412" i="1"/>
  <c r="O1411" i="1"/>
  <c r="N1411" i="1"/>
  <c r="M1411" i="1"/>
  <c r="L1411" i="1"/>
  <c r="I1411" i="1"/>
  <c r="O1410" i="1"/>
  <c r="N1410" i="1"/>
  <c r="M1410" i="1"/>
  <c r="L1410" i="1"/>
  <c r="I1410" i="1"/>
  <c r="O1409" i="1"/>
  <c r="T1409" i="1" s="1"/>
  <c r="V1409" i="1" s="1"/>
  <c r="N1409" i="1"/>
  <c r="M1409" i="1"/>
  <c r="L1409" i="1"/>
  <c r="I1409" i="1"/>
  <c r="O1408" i="1"/>
  <c r="T1408" i="1" s="1"/>
  <c r="V1408" i="1" s="1"/>
  <c r="N1408" i="1"/>
  <c r="M1408" i="1"/>
  <c r="L1408" i="1"/>
  <c r="I1408" i="1"/>
  <c r="O1407" i="1"/>
  <c r="T1407" i="1" s="1"/>
  <c r="V1407" i="1" s="1"/>
  <c r="N1407" i="1"/>
  <c r="M1407" i="1"/>
  <c r="L1407" i="1"/>
  <c r="I1407" i="1"/>
  <c r="O1406" i="1"/>
  <c r="N1406" i="1"/>
  <c r="M1406" i="1"/>
  <c r="L1406" i="1"/>
  <c r="I1406" i="1"/>
  <c r="O1405" i="1"/>
  <c r="N1405" i="1"/>
  <c r="M1405" i="1"/>
  <c r="L1405" i="1"/>
  <c r="I1405" i="1"/>
  <c r="O1404" i="1"/>
  <c r="N1404" i="1"/>
  <c r="M1404" i="1"/>
  <c r="L1404" i="1"/>
  <c r="I1404" i="1"/>
  <c r="O1403" i="1"/>
  <c r="T1403" i="1" s="1"/>
  <c r="V1403" i="1" s="1"/>
  <c r="N1403" i="1"/>
  <c r="M1403" i="1"/>
  <c r="L1403" i="1"/>
  <c r="I1403" i="1"/>
  <c r="O1402" i="1"/>
  <c r="N1402" i="1"/>
  <c r="M1402" i="1"/>
  <c r="L1402" i="1"/>
  <c r="I1402" i="1"/>
  <c r="O1401" i="1"/>
  <c r="T1401" i="1" s="1"/>
  <c r="V1401" i="1" s="1"/>
  <c r="N1401" i="1"/>
  <c r="M1401" i="1"/>
  <c r="L1401" i="1"/>
  <c r="I1401" i="1"/>
  <c r="O1400" i="1"/>
  <c r="N1400" i="1"/>
  <c r="M1400" i="1"/>
  <c r="L1400" i="1"/>
  <c r="I1400" i="1"/>
  <c r="O1399" i="1"/>
  <c r="T1399" i="1" s="1"/>
  <c r="V1399" i="1" s="1"/>
  <c r="N1399" i="1"/>
  <c r="M1399" i="1"/>
  <c r="L1399" i="1"/>
  <c r="I1399" i="1"/>
  <c r="O1398" i="1"/>
  <c r="N1398" i="1"/>
  <c r="M1398" i="1"/>
  <c r="L1398" i="1"/>
  <c r="I1398" i="1"/>
  <c r="O1397" i="1"/>
  <c r="N1397" i="1"/>
  <c r="M1397" i="1"/>
  <c r="P1397" i="1" s="1"/>
  <c r="L1397" i="1"/>
  <c r="I1397" i="1"/>
  <c r="O1396" i="1"/>
  <c r="N1396" i="1"/>
  <c r="M1396" i="1"/>
  <c r="P1396" i="1" s="1"/>
  <c r="L1396" i="1"/>
  <c r="I1396" i="1"/>
  <c r="O1395" i="1"/>
  <c r="N1395" i="1"/>
  <c r="M1395" i="1"/>
  <c r="L1395" i="1"/>
  <c r="I1395" i="1"/>
  <c r="O1394" i="1"/>
  <c r="N1394" i="1"/>
  <c r="M1394" i="1"/>
  <c r="L1394" i="1"/>
  <c r="I1394" i="1"/>
  <c r="O1393" i="1"/>
  <c r="T1393" i="1" s="1"/>
  <c r="V1393" i="1" s="1"/>
  <c r="N1393" i="1"/>
  <c r="M1393" i="1"/>
  <c r="P1393" i="1" s="1"/>
  <c r="L1393" i="1"/>
  <c r="I1393" i="1"/>
  <c r="O1392" i="1"/>
  <c r="T1392" i="1" s="1"/>
  <c r="V1392" i="1" s="1"/>
  <c r="N1392" i="1"/>
  <c r="M1392" i="1"/>
  <c r="L1392" i="1"/>
  <c r="I1392" i="1"/>
  <c r="O1391" i="1"/>
  <c r="T1391" i="1" s="1"/>
  <c r="V1391" i="1" s="1"/>
  <c r="N1391" i="1"/>
  <c r="M1391" i="1"/>
  <c r="L1391" i="1"/>
  <c r="I1391" i="1"/>
  <c r="O1390" i="1"/>
  <c r="N1390" i="1"/>
  <c r="M1390" i="1"/>
  <c r="L1390" i="1"/>
  <c r="I1390" i="1"/>
  <c r="O1389" i="1"/>
  <c r="T1389" i="1" s="1"/>
  <c r="V1389" i="1" s="1"/>
  <c r="N1389" i="1"/>
  <c r="M1389" i="1"/>
  <c r="L1389" i="1"/>
  <c r="I1389" i="1"/>
  <c r="O1388" i="1"/>
  <c r="T1388" i="1" s="1"/>
  <c r="V1388" i="1" s="1"/>
  <c r="N1388" i="1"/>
  <c r="M1388" i="1"/>
  <c r="L1388" i="1"/>
  <c r="I1388" i="1"/>
  <c r="O1387" i="1"/>
  <c r="T1387" i="1" s="1"/>
  <c r="V1387" i="1" s="1"/>
  <c r="N1387" i="1"/>
  <c r="M1387" i="1"/>
  <c r="L1387" i="1"/>
  <c r="I1387" i="1"/>
  <c r="O1386" i="1"/>
  <c r="N1386" i="1"/>
  <c r="M1386" i="1"/>
  <c r="L1386" i="1"/>
  <c r="I1386" i="1"/>
  <c r="O1385" i="1"/>
  <c r="T1385" i="1" s="1"/>
  <c r="V1385" i="1" s="1"/>
  <c r="N1385" i="1"/>
  <c r="M1385" i="1"/>
  <c r="L1385" i="1"/>
  <c r="I1385" i="1"/>
  <c r="O1384" i="1"/>
  <c r="T1384" i="1" s="1"/>
  <c r="V1384" i="1" s="1"/>
  <c r="N1384" i="1"/>
  <c r="M1384" i="1"/>
  <c r="L1384" i="1"/>
  <c r="I1384" i="1"/>
  <c r="O1383" i="1"/>
  <c r="T1383" i="1" s="1"/>
  <c r="V1383" i="1" s="1"/>
  <c r="N1383" i="1"/>
  <c r="M1383" i="1"/>
  <c r="P1383" i="1" s="1"/>
  <c r="L1383" i="1"/>
  <c r="I1383" i="1"/>
  <c r="O1382" i="1"/>
  <c r="N1382" i="1"/>
  <c r="M1382" i="1"/>
  <c r="L1382" i="1"/>
  <c r="I1382" i="1"/>
  <c r="O1381" i="1"/>
  <c r="T1381" i="1" s="1"/>
  <c r="V1381" i="1" s="1"/>
  <c r="N1381" i="1"/>
  <c r="M1381" i="1"/>
  <c r="L1381" i="1"/>
  <c r="I1381" i="1"/>
  <c r="O1380" i="1"/>
  <c r="T1380" i="1" s="1"/>
  <c r="V1380" i="1" s="1"/>
  <c r="N1380" i="1"/>
  <c r="M1380" i="1"/>
  <c r="L1380" i="1"/>
  <c r="I1380" i="1"/>
  <c r="O1379" i="1"/>
  <c r="T1379" i="1" s="1"/>
  <c r="V1379" i="1" s="1"/>
  <c r="N1379" i="1"/>
  <c r="M1379" i="1"/>
  <c r="P1379" i="1" s="1"/>
  <c r="L1379" i="1"/>
  <c r="I1379" i="1"/>
  <c r="O1378" i="1"/>
  <c r="N1378" i="1"/>
  <c r="M1378" i="1"/>
  <c r="L1378" i="1"/>
  <c r="I1378" i="1"/>
  <c r="O1377" i="1"/>
  <c r="N1377" i="1"/>
  <c r="M1377" i="1"/>
  <c r="L1377" i="1"/>
  <c r="I1377" i="1"/>
  <c r="O1376" i="1"/>
  <c r="N1376" i="1"/>
  <c r="M1376" i="1"/>
  <c r="P1376" i="1" s="1"/>
  <c r="L1376" i="1"/>
  <c r="I1376" i="1"/>
  <c r="O1375" i="1"/>
  <c r="T1375" i="1" s="1"/>
  <c r="V1375" i="1" s="1"/>
  <c r="N1375" i="1"/>
  <c r="M1375" i="1"/>
  <c r="L1375" i="1"/>
  <c r="I1375" i="1"/>
  <c r="O1374" i="1"/>
  <c r="N1374" i="1"/>
  <c r="M1374" i="1"/>
  <c r="L1374" i="1"/>
  <c r="I1374" i="1"/>
  <c r="O1373" i="1"/>
  <c r="T1373" i="1" s="1"/>
  <c r="V1373" i="1" s="1"/>
  <c r="N1373" i="1"/>
  <c r="M1373" i="1"/>
  <c r="L1373" i="1"/>
  <c r="I1373" i="1"/>
  <c r="O1372" i="1"/>
  <c r="N1372" i="1"/>
  <c r="M1372" i="1"/>
  <c r="L1372" i="1"/>
  <c r="I1372" i="1"/>
  <c r="O1371" i="1"/>
  <c r="T1371" i="1" s="1"/>
  <c r="V1371" i="1" s="1"/>
  <c r="N1371" i="1"/>
  <c r="M1371" i="1"/>
  <c r="L1371" i="1"/>
  <c r="I1371" i="1"/>
  <c r="O1370" i="1"/>
  <c r="N1370" i="1"/>
  <c r="M1370" i="1"/>
  <c r="L1370" i="1"/>
  <c r="I1370" i="1"/>
  <c r="O1369" i="1"/>
  <c r="N1369" i="1"/>
  <c r="M1369" i="1"/>
  <c r="L1369" i="1"/>
  <c r="I1369" i="1"/>
  <c r="O1368" i="1"/>
  <c r="T1368" i="1" s="1"/>
  <c r="V1368" i="1" s="1"/>
  <c r="N1368" i="1"/>
  <c r="M1368" i="1"/>
  <c r="L1368" i="1"/>
  <c r="I1368" i="1"/>
  <c r="O1367" i="1"/>
  <c r="T1367" i="1" s="1"/>
  <c r="V1367" i="1" s="1"/>
  <c r="N1367" i="1"/>
  <c r="M1367" i="1"/>
  <c r="P1367" i="1" s="1"/>
  <c r="L1367" i="1"/>
  <c r="I1367" i="1"/>
  <c r="O1366" i="1"/>
  <c r="N1366" i="1"/>
  <c r="M1366" i="1"/>
  <c r="L1366" i="1"/>
  <c r="I1366" i="1"/>
  <c r="O1365" i="1"/>
  <c r="N1365" i="1"/>
  <c r="M1365" i="1"/>
  <c r="L1365" i="1"/>
  <c r="I1365" i="1"/>
  <c r="O1364" i="1"/>
  <c r="T1364" i="1" s="1"/>
  <c r="V1364" i="1" s="1"/>
  <c r="N1364" i="1"/>
  <c r="M1364" i="1"/>
  <c r="L1364" i="1"/>
  <c r="I1364" i="1"/>
  <c r="O1363" i="1"/>
  <c r="T1363" i="1" s="1"/>
  <c r="V1363" i="1" s="1"/>
  <c r="N1363" i="1"/>
  <c r="M1363" i="1"/>
  <c r="L1363" i="1"/>
  <c r="I1363" i="1"/>
  <c r="O1362" i="1"/>
  <c r="N1362" i="1"/>
  <c r="M1362" i="1"/>
  <c r="L1362" i="1"/>
  <c r="I1362" i="1"/>
  <c r="O1361" i="1"/>
  <c r="T1361" i="1" s="1"/>
  <c r="V1361" i="1" s="1"/>
  <c r="N1361" i="1"/>
  <c r="M1361" i="1"/>
  <c r="L1361" i="1"/>
  <c r="I1361" i="1"/>
  <c r="O1360" i="1"/>
  <c r="T1360" i="1" s="1"/>
  <c r="V1360" i="1" s="1"/>
  <c r="N1360" i="1"/>
  <c r="M1360" i="1"/>
  <c r="L1360" i="1"/>
  <c r="I1360" i="1"/>
  <c r="O1359" i="1"/>
  <c r="T1359" i="1" s="1"/>
  <c r="V1359" i="1" s="1"/>
  <c r="N1359" i="1"/>
  <c r="M1359" i="1"/>
  <c r="P1359" i="1" s="1"/>
  <c r="L1359" i="1"/>
  <c r="I1359" i="1"/>
  <c r="O1358" i="1"/>
  <c r="N1358" i="1"/>
  <c r="M1358" i="1"/>
  <c r="L1358" i="1"/>
  <c r="I1358" i="1"/>
  <c r="O1357" i="1"/>
  <c r="T1357" i="1" s="1"/>
  <c r="V1357" i="1" s="1"/>
  <c r="N1357" i="1"/>
  <c r="M1357" i="1"/>
  <c r="L1357" i="1"/>
  <c r="I1357" i="1"/>
  <c r="O1356" i="1"/>
  <c r="T1356" i="1" s="1"/>
  <c r="V1356" i="1" s="1"/>
  <c r="N1356" i="1"/>
  <c r="M1356" i="1"/>
  <c r="P1356" i="1" s="1"/>
  <c r="L1356" i="1"/>
  <c r="I1356" i="1"/>
  <c r="O1355" i="1"/>
  <c r="N1355" i="1"/>
  <c r="M1355" i="1"/>
  <c r="L1355" i="1"/>
  <c r="I1355" i="1"/>
  <c r="O1354" i="1"/>
  <c r="N1354" i="1"/>
  <c r="M1354" i="1"/>
  <c r="L1354" i="1"/>
  <c r="I1354" i="1"/>
  <c r="O1353" i="1"/>
  <c r="N1353" i="1"/>
  <c r="M1353" i="1"/>
  <c r="L1353" i="1"/>
  <c r="I1353" i="1"/>
  <c r="O1352" i="1"/>
  <c r="T1352" i="1" s="1"/>
  <c r="V1352" i="1" s="1"/>
  <c r="N1352" i="1"/>
  <c r="M1352" i="1"/>
  <c r="L1352" i="1"/>
  <c r="I1352" i="1"/>
  <c r="O1351" i="1"/>
  <c r="T1351" i="1" s="1"/>
  <c r="V1351" i="1" s="1"/>
  <c r="N1351" i="1"/>
  <c r="M1351" i="1"/>
  <c r="L1351" i="1"/>
  <c r="I1351" i="1"/>
  <c r="O1350" i="1"/>
  <c r="N1350" i="1"/>
  <c r="M1350" i="1"/>
  <c r="L1350" i="1"/>
  <c r="I1350" i="1"/>
  <c r="O1349" i="1"/>
  <c r="T1349" i="1" s="1"/>
  <c r="V1349" i="1" s="1"/>
  <c r="N1349" i="1"/>
  <c r="M1349" i="1"/>
  <c r="L1349" i="1"/>
  <c r="I1349" i="1"/>
  <c r="O1348" i="1"/>
  <c r="T1348" i="1" s="1"/>
  <c r="V1348" i="1" s="1"/>
  <c r="N1348" i="1"/>
  <c r="M1348" i="1"/>
  <c r="P1348" i="1" s="1"/>
  <c r="L1348" i="1"/>
  <c r="I1348" i="1"/>
  <c r="O1347" i="1"/>
  <c r="T1347" i="1" s="1"/>
  <c r="V1347" i="1" s="1"/>
  <c r="N1347" i="1"/>
  <c r="M1347" i="1"/>
  <c r="L1347" i="1"/>
  <c r="I1347" i="1"/>
  <c r="O1346" i="1"/>
  <c r="T1346" i="1" s="1"/>
  <c r="V1346" i="1" s="1"/>
  <c r="N1346" i="1"/>
  <c r="M1346" i="1"/>
  <c r="L1346" i="1"/>
  <c r="I1346" i="1"/>
  <c r="O1345" i="1"/>
  <c r="T1345" i="1" s="1"/>
  <c r="V1345" i="1" s="1"/>
  <c r="N1345" i="1"/>
  <c r="M1345" i="1"/>
  <c r="L1345" i="1"/>
  <c r="I1345" i="1"/>
  <c r="O1344" i="1"/>
  <c r="T1344" i="1" s="1"/>
  <c r="V1344" i="1" s="1"/>
  <c r="N1344" i="1"/>
  <c r="M1344" i="1"/>
  <c r="P1344" i="1" s="1"/>
  <c r="L1344" i="1"/>
  <c r="I1344" i="1"/>
  <c r="O1343" i="1"/>
  <c r="T1343" i="1" s="1"/>
  <c r="V1343" i="1" s="1"/>
  <c r="N1343" i="1"/>
  <c r="M1343" i="1"/>
  <c r="P1343" i="1" s="1"/>
  <c r="L1343" i="1"/>
  <c r="I1343" i="1"/>
  <c r="O1342" i="1"/>
  <c r="T1342" i="1" s="1"/>
  <c r="V1342" i="1" s="1"/>
  <c r="N1342" i="1"/>
  <c r="M1342" i="1"/>
  <c r="L1342" i="1"/>
  <c r="I1342" i="1"/>
  <c r="O1341" i="1"/>
  <c r="T1341" i="1" s="1"/>
  <c r="V1341" i="1" s="1"/>
  <c r="N1341" i="1"/>
  <c r="M1341" i="1"/>
  <c r="L1341" i="1"/>
  <c r="I1341" i="1"/>
  <c r="O1340" i="1"/>
  <c r="T1340" i="1" s="1"/>
  <c r="V1340" i="1" s="1"/>
  <c r="N1340" i="1"/>
  <c r="M1340" i="1"/>
  <c r="L1340" i="1"/>
  <c r="I1340" i="1"/>
  <c r="O1339" i="1"/>
  <c r="T1339" i="1" s="1"/>
  <c r="V1339" i="1" s="1"/>
  <c r="N1339" i="1"/>
  <c r="M1339" i="1"/>
  <c r="L1339" i="1"/>
  <c r="I1339" i="1"/>
  <c r="O1338" i="1"/>
  <c r="T1338" i="1" s="1"/>
  <c r="V1338" i="1" s="1"/>
  <c r="N1338" i="1"/>
  <c r="M1338" i="1"/>
  <c r="L1338" i="1"/>
  <c r="I1338" i="1"/>
  <c r="O1337" i="1"/>
  <c r="T1337" i="1" s="1"/>
  <c r="V1337" i="1" s="1"/>
  <c r="N1337" i="1"/>
  <c r="M1337" i="1"/>
  <c r="L1337" i="1"/>
  <c r="I1337" i="1"/>
  <c r="O1336" i="1"/>
  <c r="T1336" i="1" s="1"/>
  <c r="V1336" i="1" s="1"/>
  <c r="N1336" i="1"/>
  <c r="M1336" i="1"/>
  <c r="L1336" i="1"/>
  <c r="I1336" i="1"/>
  <c r="O1335" i="1"/>
  <c r="T1335" i="1" s="1"/>
  <c r="V1335" i="1" s="1"/>
  <c r="N1335" i="1"/>
  <c r="M1335" i="1"/>
  <c r="L1335" i="1"/>
  <c r="I1335" i="1"/>
  <c r="O1334" i="1"/>
  <c r="T1334" i="1" s="1"/>
  <c r="V1334" i="1" s="1"/>
  <c r="N1334" i="1"/>
  <c r="M1334" i="1"/>
  <c r="L1334" i="1"/>
  <c r="I1334" i="1"/>
  <c r="O1333" i="1"/>
  <c r="T1333" i="1" s="1"/>
  <c r="V1333" i="1" s="1"/>
  <c r="N1333" i="1"/>
  <c r="M1333" i="1"/>
  <c r="L1333" i="1"/>
  <c r="I1333" i="1"/>
  <c r="O1332" i="1"/>
  <c r="T1332" i="1" s="1"/>
  <c r="V1332" i="1" s="1"/>
  <c r="N1332" i="1"/>
  <c r="M1332" i="1"/>
  <c r="L1332" i="1"/>
  <c r="I1332" i="1"/>
  <c r="O1331" i="1"/>
  <c r="T1331" i="1" s="1"/>
  <c r="V1331" i="1" s="1"/>
  <c r="N1331" i="1"/>
  <c r="M1331" i="1"/>
  <c r="L1331" i="1"/>
  <c r="I1331" i="1"/>
  <c r="O1330" i="1"/>
  <c r="T1330" i="1" s="1"/>
  <c r="V1330" i="1" s="1"/>
  <c r="N1330" i="1"/>
  <c r="M1330" i="1"/>
  <c r="L1330" i="1"/>
  <c r="I1330" i="1"/>
  <c r="O1329" i="1"/>
  <c r="T1329" i="1" s="1"/>
  <c r="V1329" i="1" s="1"/>
  <c r="N1329" i="1"/>
  <c r="M1329" i="1"/>
  <c r="P1329" i="1" s="1"/>
  <c r="L1329" i="1"/>
  <c r="I1329" i="1"/>
  <c r="O1328" i="1"/>
  <c r="T1328" i="1" s="1"/>
  <c r="V1328" i="1" s="1"/>
  <c r="N1328" i="1"/>
  <c r="M1328" i="1"/>
  <c r="L1328" i="1"/>
  <c r="I1328" i="1"/>
  <c r="O1327" i="1"/>
  <c r="T1327" i="1" s="1"/>
  <c r="V1327" i="1" s="1"/>
  <c r="N1327" i="1"/>
  <c r="M1327" i="1"/>
  <c r="P1327" i="1" s="1"/>
  <c r="L1327" i="1"/>
  <c r="I1327" i="1"/>
  <c r="O1326" i="1"/>
  <c r="T1326" i="1" s="1"/>
  <c r="V1326" i="1" s="1"/>
  <c r="N1326" i="1"/>
  <c r="M1326" i="1"/>
  <c r="L1326" i="1"/>
  <c r="I1326" i="1"/>
  <c r="O1325" i="1"/>
  <c r="T1325" i="1" s="1"/>
  <c r="V1325" i="1" s="1"/>
  <c r="N1325" i="1"/>
  <c r="M1325" i="1"/>
  <c r="P1325" i="1" s="1"/>
  <c r="L1325" i="1"/>
  <c r="I1325" i="1"/>
  <c r="O1324" i="1"/>
  <c r="T1324" i="1" s="1"/>
  <c r="V1324" i="1" s="1"/>
  <c r="N1324" i="1"/>
  <c r="M1324" i="1"/>
  <c r="L1324" i="1"/>
  <c r="I1324" i="1"/>
  <c r="O1323" i="1"/>
  <c r="T1323" i="1" s="1"/>
  <c r="V1323" i="1" s="1"/>
  <c r="N1323" i="1"/>
  <c r="M1323" i="1"/>
  <c r="P1323" i="1" s="1"/>
  <c r="L1323" i="1"/>
  <c r="I1323" i="1"/>
  <c r="O1322" i="1"/>
  <c r="T1322" i="1" s="1"/>
  <c r="V1322" i="1" s="1"/>
  <c r="N1322" i="1"/>
  <c r="M1322" i="1"/>
  <c r="L1322" i="1"/>
  <c r="I1322" i="1"/>
  <c r="O1321" i="1"/>
  <c r="T1321" i="1" s="1"/>
  <c r="V1321" i="1" s="1"/>
  <c r="N1321" i="1"/>
  <c r="M1321" i="1"/>
  <c r="L1321" i="1"/>
  <c r="I1321" i="1"/>
  <c r="O1320" i="1"/>
  <c r="T1320" i="1" s="1"/>
  <c r="V1320" i="1" s="1"/>
  <c r="N1320" i="1"/>
  <c r="M1320" i="1"/>
  <c r="P1320" i="1" s="1"/>
  <c r="L1320" i="1"/>
  <c r="I1320" i="1"/>
  <c r="O1319" i="1"/>
  <c r="T1319" i="1" s="1"/>
  <c r="V1319" i="1" s="1"/>
  <c r="N1319" i="1"/>
  <c r="M1319" i="1"/>
  <c r="L1319" i="1"/>
  <c r="I1319" i="1"/>
  <c r="O1318" i="1"/>
  <c r="T1318" i="1" s="1"/>
  <c r="V1318" i="1" s="1"/>
  <c r="N1318" i="1"/>
  <c r="M1318" i="1"/>
  <c r="L1318" i="1"/>
  <c r="I1318" i="1"/>
  <c r="O1317" i="1"/>
  <c r="T1317" i="1" s="1"/>
  <c r="V1317" i="1" s="1"/>
  <c r="N1317" i="1"/>
  <c r="M1317" i="1"/>
  <c r="L1317" i="1"/>
  <c r="I1317" i="1"/>
  <c r="O1316" i="1"/>
  <c r="T1316" i="1" s="1"/>
  <c r="V1316" i="1" s="1"/>
  <c r="N1316" i="1"/>
  <c r="M1316" i="1"/>
  <c r="L1316" i="1"/>
  <c r="I1316" i="1"/>
  <c r="O1315" i="1"/>
  <c r="T1315" i="1" s="1"/>
  <c r="V1315" i="1" s="1"/>
  <c r="N1315" i="1"/>
  <c r="M1315" i="1"/>
  <c r="P1315" i="1" s="1"/>
  <c r="L1315" i="1"/>
  <c r="I1315" i="1"/>
  <c r="O1314" i="1"/>
  <c r="T1314" i="1" s="1"/>
  <c r="V1314" i="1" s="1"/>
  <c r="N1314" i="1"/>
  <c r="M1314" i="1"/>
  <c r="L1314" i="1"/>
  <c r="I1314" i="1"/>
  <c r="O1313" i="1"/>
  <c r="T1313" i="1" s="1"/>
  <c r="V1313" i="1" s="1"/>
  <c r="N1313" i="1"/>
  <c r="M1313" i="1"/>
  <c r="L1313" i="1"/>
  <c r="I1313" i="1"/>
  <c r="O1312" i="1"/>
  <c r="N1312" i="1"/>
  <c r="M1312" i="1"/>
  <c r="P1312" i="1" s="1"/>
  <c r="L1312" i="1"/>
  <c r="I1312" i="1"/>
  <c r="O1311" i="1"/>
  <c r="N1311" i="1"/>
  <c r="M1311" i="1"/>
  <c r="L1311" i="1"/>
  <c r="I1311" i="1"/>
  <c r="O1310" i="1"/>
  <c r="T1310" i="1" s="1"/>
  <c r="V1310" i="1" s="1"/>
  <c r="N1310" i="1"/>
  <c r="M1310" i="1"/>
  <c r="L1310" i="1"/>
  <c r="I1310" i="1"/>
  <c r="O1309" i="1"/>
  <c r="T1309" i="1" s="1"/>
  <c r="V1309" i="1" s="1"/>
  <c r="N1309" i="1"/>
  <c r="M1309" i="1"/>
  <c r="L1309" i="1"/>
  <c r="I1309" i="1"/>
  <c r="O1308" i="1"/>
  <c r="T1308" i="1" s="1"/>
  <c r="V1308" i="1" s="1"/>
  <c r="N1308" i="1"/>
  <c r="M1308" i="1"/>
  <c r="L1308" i="1"/>
  <c r="I1308" i="1"/>
  <c r="O1307" i="1"/>
  <c r="T1307" i="1" s="1"/>
  <c r="V1307" i="1" s="1"/>
  <c r="N1307" i="1"/>
  <c r="M1307" i="1"/>
  <c r="L1307" i="1"/>
  <c r="I1307" i="1"/>
  <c r="O1306" i="1"/>
  <c r="T1306" i="1" s="1"/>
  <c r="V1306" i="1" s="1"/>
  <c r="N1306" i="1"/>
  <c r="M1306" i="1"/>
  <c r="L1306" i="1"/>
  <c r="I1306" i="1"/>
  <c r="O1305" i="1"/>
  <c r="N1305" i="1"/>
  <c r="M1305" i="1"/>
  <c r="L1305" i="1"/>
  <c r="I1305" i="1"/>
  <c r="O1304" i="1"/>
  <c r="T1304" i="1" s="1"/>
  <c r="V1304" i="1" s="1"/>
  <c r="N1304" i="1"/>
  <c r="M1304" i="1"/>
  <c r="P1304" i="1" s="1"/>
  <c r="L1304" i="1"/>
  <c r="I1304" i="1"/>
  <c r="O1303" i="1"/>
  <c r="T1303" i="1" s="1"/>
  <c r="V1303" i="1" s="1"/>
  <c r="N1303" i="1"/>
  <c r="M1303" i="1"/>
  <c r="P1303" i="1" s="1"/>
  <c r="L1303" i="1"/>
  <c r="I1303" i="1"/>
  <c r="O1302" i="1"/>
  <c r="N1302" i="1"/>
  <c r="M1302" i="1"/>
  <c r="L1302" i="1"/>
  <c r="I1302" i="1"/>
  <c r="O1301" i="1"/>
  <c r="N1301" i="1"/>
  <c r="M1301" i="1"/>
  <c r="L1301" i="1"/>
  <c r="I1301" i="1"/>
  <c r="O1300" i="1"/>
  <c r="N1300" i="1"/>
  <c r="M1300" i="1"/>
  <c r="P1300" i="1" s="1"/>
  <c r="L1300" i="1"/>
  <c r="I1300" i="1"/>
  <c r="O1299" i="1"/>
  <c r="T1299" i="1" s="1"/>
  <c r="V1299" i="1" s="1"/>
  <c r="N1299" i="1"/>
  <c r="M1299" i="1"/>
  <c r="L1299" i="1"/>
  <c r="I1299" i="1"/>
  <c r="O1298" i="1"/>
  <c r="T1298" i="1" s="1"/>
  <c r="V1298" i="1" s="1"/>
  <c r="N1298" i="1"/>
  <c r="M1298" i="1"/>
  <c r="L1298" i="1"/>
  <c r="I1298" i="1"/>
  <c r="O1297" i="1"/>
  <c r="T1297" i="1" s="1"/>
  <c r="V1297" i="1" s="1"/>
  <c r="N1297" i="1"/>
  <c r="M1297" i="1"/>
  <c r="P1297" i="1" s="1"/>
  <c r="L1297" i="1"/>
  <c r="I1297" i="1"/>
  <c r="O1296" i="1"/>
  <c r="T1296" i="1" s="1"/>
  <c r="V1296" i="1" s="1"/>
  <c r="N1296" i="1"/>
  <c r="M1296" i="1"/>
  <c r="L1296" i="1"/>
  <c r="I1296" i="1"/>
  <c r="O1295" i="1"/>
  <c r="T1295" i="1" s="1"/>
  <c r="V1295" i="1" s="1"/>
  <c r="N1295" i="1"/>
  <c r="M1295" i="1"/>
  <c r="P1295" i="1" s="1"/>
  <c r="L1295" i="1"/>
  <c r="I1295" i="1"/>
  <c r="O1294" i="1"/>
  <c r="T1294" i="1" s="1"/>
  <c r="V1294" i="1" s="1"/>
  <c r="N1294" i="1"/>
  <c r="M1294" i="1"/>
  <c r="L1294" i="1"/>
  <c r="I1294" i="1"/>
  <c r="O1293" i="1"/>
  <c r="N1293" i="1"/>
  <c r="M1293" i="1"/>
  <c r="L1293" i="1"/>
  <c r="I1293" i="1"/>
  <c r="O1292" i="1"/>
  <c r="T1292" i="1" s="1"/>
  <c r="V1292" i="1" s="1"/>
  <c r="N1292" i="1"/>
  <c r="M1292" i="1"/>
  <c r="L1292" i="1"/>
  <c r="I1292" i="1"/>
  <c r="O1291" i="1"/>
  <c r="N1291" i="1"/>
  <c r="M1291" i="1"/>
  <c r="L1291" i="1"/>
  <c r="I1291" i="1"/>
  <c r="O1290" i="1"/>
  <c r="T1290" i="1" s="1"/>
  <c r="V1290" i="1" s="1"/>
  <c r="N1290" i="1"/>
  <c r="M1290" i="1"/>
  <c r="L1290" i="1"/>
  <c r="I1290" i="1"/>
  <c r="O1289" i="1"/>
  <c r="N1289" i="1"/>
  <c r="M1289" i="1"/>
  <c r="L1289" i="1"/>
  <c r="I1289" i="1"/>
  <c r="O1288" i="1"/>
  <c r="T1288" i="1" s="1"/>
  <c r="V1288" i="1" s="1"/>
  <c r="N1288" i="1"/>
  <c r="M1288" i="1"/>
  <c r="P1288" i="1" s="1"/>
  <c r="L1288" i="1"/>
  <c r="I1288" i="1"/>
  <c r="O1287" i="1"/>
  <c r="T1287" i="1" s="1"/>
  <c r="V1287" i="1" s="1"/>
  <c r="N1287" i="1"/>
  <c r="M1287" i="1"/>
  <c r="L1287" i="1"/>
  <c r="I1287" i="1"/>
  <c r="O1286" i="1"/>
  <c r="N1286" i="1"/>
  <c r="M1286" i="1"/>
  <c r="L1286" i="1"/>
  <c r="I1286" i="1"/>
  <c r="O1285" i="1"/>
  <c r="T1285" i="1" s="1"/>
  <c r="V1285" i="1" s="1"/>
  <c r="N1285" i="1"/>
  <c r="M1285" i="1"/>
  <c r="L1285" i="1"/>
  <c r="I1285" i="1"/>
  <c r="O1284" i="1"/>
  <c r="N1284" i="1"/>
  <c r="M1284" i="1"/>
  <c r="L1284" i="1"/>
  <c r="I1284" i="1"/>
  <c r="O1283" i="1"/>
  <c r="T1283" i="1" s="1"/>
  <c r="V1283" i="1" s="1"/>
  <c r="N1283" i="1"/>
  <c r="M1283" i="1"/>
  <c r="P1283" i="1" s="1"/>
  <c r="L1283" i="1"/>
  <c r="I1283" i="1"/>
  <c r="O1282" i="1"/>
  <c r="T1282" i="1" s="1"/>
  <c r="V1282" i="1" s="1"/>
  <c r="N1282" i="1"/>
  <c r="M1282" i="1"/>
  <c r="L1282" i="1"/>
  <c r="I1282" i="1"/>
  <c r="O1281" i="1"/>
  <c r="N1281" i="1"/>
  <c r="M1281" i="1"/>
  <c r="L1281" i="1"/>
  <c r="I1281" i="1"/>
  <c r="O1280" i="1"/>
  <c r="N1280" i="1"/>
  <c r="M1280" i="1"/>
  <c r="P1280" i="1" s="1"/>
  <c r="L1280" i="1"/>
  <c r="I1280" i="1"/>
  <c r="O1279" i="1"/>
  <c r="N1279" i="1"/>
  <c r="M1279" i="1"/>
  <c r="L1279" i="1"/>
  <c r="I1279" i="1"/>
  <c r="O1278" i="1"/>
  <c r="T1278" i="1" s="1"/>
  <c r="V1278" i="1" s="1"/>
  <c r="N1278" i="1"/>
  <c r="M1278" i="1"/>
  <c r="L1278" i="1"/>
  <c r="I1278" i="1"/>
  <c r="O1277" i="1"/>
  <c r="T1277" i="1" s="1"/>
  <c r="V1277" i="1" s="1"/>
  <c r="N1277" i="1"/>
  <c r="M1277" i="1"/>
  <c r="L1277" i="1"/>
  <c r="I1277" i="1"/>
  <c r="O1276" i="1"/>
  <c r="T1276" i="1" s="1"/>
  <c r="V1276" i="1" s="1"/>
  <c r="N1276" i="1"/>
  <c r="M1276" i="1"/>
  <c r="P1276" i="1" s="1"/>
  <c r="L1276" i="1"/>
  <c r="I1276" i="1"/>
  <c r="O1275" i="1"/>
  <c r="T1275" i="1" s="1"/>
  <c r="V1275" i="1" s="1"/>
  <c r="N1275" i="1"/>
  <c r="M1275" i="1"/>
  <c r="L1275" i="1"/>
  <c r="I1275" i="1"/>
  <c r="O1274" i="1"/>
  <c r="N1274" i="1"/>
  <c r="M1274" i="1"/>
  <c r="L1274" i="1"/>
  <c r="I1274" i="1"/>
  <c r="O1273" i="1"/>
  <c r="T1273" i="1" s="1"/>
  <c r="V1273" i="1" s="1"/>
  <c r="N1273" i="1"/>
  <c r="M1273" i="1"/>
  <c r="L1273" i="1"/>
  <c r="I1273" i="1"/>
  <c r="O1272" i="1"/>
  <c r="T1272" i="1" s="1"/>
  <c r="V1272" i="1" s="1"/>
  <c r="N1272" i="1"/>
  <c r="M1272" i="1"/>
  <c r="P1272" i="1" s="1"/>
  <c r="L1272" i="1"/>
  <c r="I1272" i="1"/>
  <c r="O1271" i="1"/>
  <c r="T1271" i="1" s="1"/>
  <c r="V1271" i="1" s="1"/>
  <c r="N1271" i="1"/>
  <c r="M1271" i="1"/>
  <c r="L1271" i="1"/>
  <c r="I1271" i="1"/>
  <c r="O1270" i="1"/>
  <c r="T1270" i="1" s="1"/>
  <c r="V1270" i="1" s="1"/>
  <c r="N1270" i="1"/>
  <c r="M1270" i="1"/>
  <c r="L1270" i="1"/>
  <c r="I1270" i="1"/>
  <c r="O1269" i="1"/>
  <c r="N1269" i="1"/>
  <c r="M1269" i="1"/>
  <c r="P1269" i="1" s="1"/>
  <c r="L1269" i="1"/>
  <c r="I1269" i="1"/>
  <c r="O1268" i="1"/>
  <c r="N1268" i="1"/>
  <c r="M1268" i="1"/>
  <c r="L1268" i="1"/>
  <c r="I1268" i="1"/>
  <c r="O1267" i="1"/>
  <c r="T1267" i="1" s="1"/>
  <c r="V1267" i="1" s="1"/>
  <c r="N1267" i="1"/>
  <c r="M1267" i="1"/>
  <c r="P1267" i="1" s="1"/>
  <c r="L1267" i="1"/>
  <c r="I1267" i="1"/>
  <c r="O1266" i="1"/>
  <c r="T1266" i="1" s="1"/>
  <c r="V1266" i="1" s="1"/>
  <c r="N1266" i="1"/>
  <c r="M1266" i="1"/>
  <c r="L1266" i="1"/>
  <c r="I1266" i="1"/>
  <c r="O1265" i="1"/>
  <c r="T1265" i="1" s="1"/>
  <c r="V1265" i="1" s="1"/>
  <c r="N1265" i="1"/>
  <c r="M1265" i="1"/>
  <c r="L1265" i="1"/>
  <c r="I1265" i="1"/>
  <c r="O1264" i="1"/>
  <c r="T1264" i="1" s="1"/>
  <c r="V1264" i="1" s="1"/>
  <c r="N1264" i="1"/>
  <c r="M1264" i="1"/>
  <c r="P1264" i="1" s="1"/>
  <c r="L1264" i="1"/>
  <c r="I1264" i="1"/>
  <c r="O1263" i="1"/>
  <c r="T1263" i="1" s="1"/>
  <c r="V1263" i="1" s="1"/>
  <c r="N1263" i="1"/>
  <c r="M1263" i="1"/>
  <c r="L1263" i="1"/>
  <c r="I1263" i="1"/>
  <c r="O1262" i="1"/>
  <c r="T1262" i="1" s="1"/>
  <c r="V1262" i="1" s="1"/>
  <c r="N1262" i="1"/>
  <c r="M1262" i="1"/>
  <c r="L1262" i="1"/>
  <c r="I1262" i="1"/>
  <c r="O1261" i="1"/>
  <c r="T1261" i="1" s="1"/>
  <c r="V1261" i="1" s="1"/>
  <c r="N1261" i="1"/>
  <c r="M1261" i="1"/>
  <c r="L1261" i="1"/>
  <c r="I1261" i="1"/>
  <c r="O1260" i="1"/>
  <c r="T1260" i="1" s="1"/>
  <c r="V1260" i="1" s="1"/>
  <c r="N1260" i="1"/>
  <c r="M1260" i="1"/>
  <c r="L1260" i="1"/>
  <c r="I1260" i="1"/>
  <c r="O1259" i="1"/>
  <c r="T1259" i="1" s="1"/>
  <c r="V1259" i="1" s="1"/>
  <c r="N1259" i="1"/>
  <c r="M1259" i="1"/>
  <c r="L1259" i="1"/>
  <c r="I1259" i="1"/>
  <c r="O1258" i="1"/>
  <c r="T1258" i="1" s="1"/>
  <c r="V1258" i="1" s="1"/>
  <c r="N1258" i="1"/>
  <c r="M1258" i="1"/>
  <c r="L1258" i="1"/>
  <c r="I1258" i="1"/>
  <c r="O1257" i="1"/>
  <c r="N1257" i="1"/>
  <c r="M1257" i="1"/>
  <c r="P1257" i="1" s="1"/>
  <c r="L1257" i="1"/>
  <c r="I1257" i="1"/>
  <c r="O1256" i="1"/>
  <c r="T1256" i="1" s="1"/>
  <c r="V1256" i="1" s="1"/>
  <c r="N1256" i="1"/>
  <c r="M1256" i="1"/>
  <c r="L1256" i="1"/>
  <c r="I1256" i="1"/>
  <c r="O1255" i="1"/>
  <c r="T1255" i="1" s="1"/>
  <c r="V1255" i="1" s="1"/>
  <c r="N1255" i="1"/>
  <c r="M1255" i="1"/>
  <c r="L1255" i="1"/>
  <c r="I1255" i="1"/>
  <c r="O1254" i="1"/>
  <c r="N1254" i="1"/>
  <c r="M1254" i="1"/>
  <c r="L1254" i="1"/>
  <c r="I1254" i="1"/>
  <c r="O1253" i="1"/>
  <c r="T1253" i="1" s="1"/>
  <c r="V1253" i="1" s="1"/>
  <c r="N1253" i="1"/>
  <c r="M1253" i="1"/>
  <c r="L1253" i="1"/>
  <c r="I1253" i="1"/>
  <c r="O1252" i="1"/>
  <c r="N1252" i="1"/>
  <c r="M1252" i="1"/>
  <c r="P1252" i="1" s="1"/>
  <c r="L1252" i="1"/>
  <c r="I1252" i="1"/>
  <c r="O1251" i="1"/>
  <c r="T1251" i="1" s="1"/>
  <c r="V1251" i="1" s="1"/>
  <c r="N1251" i="1"/>
  <c r="M1251" i="1"/>
  <c r="L1251" i="1"/>
  <c r="I1251" i="1"/>
  <c r="O1250" i="1"/>
  <c r="T1250" i="1" s="1"/>
  <c r="V1250" i="1" s="1"/>
  <c r="N1250" i="1"/>
  <c r="M1250" i="1"/>
  <c r="L1250" i="1"/>
  <c r="I1250" i="1"/>
  <c r="O1249" i="1"/>
  <c r="T1249" i="1" s="1"/>
  <c r="V1249" i="1" s="1"/>
  <c r="N1249" i="1"/>
  <c r="M1249" i="1"/>
  <c r="P1249" i="1" s="1"/>
  <c r="L1249" i="1"/>
  <c r="I1249" i="1"/>
  <c r="O1248" i="1"/>
  <c r="T1248" i="1" s="1"/>
  <c r="V1248" i="1" s="1"/>
  <c r="N1248" i="1"/>
  <c r="M1248" i="1"/>
  <c r="L1248" i="1"/>
  <c r="I1248" i="1"/>
  <c r="O1247" i="1"/>
  <c r="T1247" i="1" s="1"/>
  <c r="V1247" i="1" s="1"/>
  <c r="N1247" i="1"/>
  <c r="M1247" i="1"/>
  <c r="P1247" i="1" s="1"/>
  <c r="L1247" i="1"/>
  <c r="I1247" i="1"/>
  <c r="O1246" i="1"/>
  <c r="T1246" i="1" s="1"/>
  <c r="V1246" i="1" s="1"/>
  <c r="N1246" i="1"/>
  <c r="M1246" i="1"/>
  <c r="L1246" i="1"/>
  <c r="I1246" i="1"/>
  <c r="O1245" i="1"/>
  <c r="N1245" i="1"/>
  <c r="M1245" i="1"/>
  <c r="L1245" i="1"/>
  <c r="I1245" i="1"/>
  <c r="O1244" i="1"/>
  <c r="T1244" i="1" s="1"/>
  <c r="V1244" i="1" s="1"/>
  <c r="N1244" i="1"/>
  <c r="M1244" i="1"/>
  <c r="L1244" i="1"/>
  <c r="I1244" i="1"/>
  <c r="O1243" i="1"/>
  <c r="T1243" i="1" s="1"/>
  <c r="V1243" i="1" s="1"/>
  <c r="N1243" i="1"/>
  <c r="M1243" i="1"/>
  <c r="L1243" i="1"/>
  <c r="I1243" i="1"/>
  <c r="O1242" i="1"/>
  <c r="T1242" i="1" s="1"/>
  <c r="V1242" i="1" s="1"/>
  <c r="N1242" i="1"/>
  <c r="M1242" i="1"/>
  <c r="L1242" i="1"/>
  <c r="I1242" i="1"/>
  <c r="O1241" i="1"/>
  <c r="T1241" i="1" s="1"/>
  <c r="V1241" i="1" s="1"/>
  <c r="N1241" i="1"/>
  <c r="M1241" i="1"/>
  <c r="P1241" i="1" s="1"/>
  <c r="L1241" i="1"/>
  <c r="I1241" i="1"/>
  <c r="O1240" i="1"/>
  <c r="T1240" i="1" s="1"/>
  <c r="V1240" i="1" s="1"/>
  <c r="N1240" i="1"/>
  <c r="M1240" i="1"/>
  <c r="L1240" i="1"/>
  <c r="I1240" i="1"/>
  <c r="O1239" i="1"/>
  <c r="T1239" i="1" s="1"/>
  <c r="V1239" i="1" s="1"/>
  <c r="N1239" i="1"/>
  <c r="M1239" i="1"/>
  <c r="L1239" i="1"/>
  <c r="I1239" i="1"/>
  <c r="O1238" i="1"/>
  <c r="N1238" i="1"/>
  <c r="M1238" i="1"/>
  <c r="P1238" i="1" s="1"/>
  <c r="L1238" i="1"/>
  <c r="I1238" i="1"/>
  <c r="O1237" i="1"/>
  <c r="T1237" i="1" s="1"/>
  <c r="V1237" i="1" s="1"/>
  <c r="N1237" i="1"/>
  <c r="M1237" i="1"/>
  <c r="P1237" i="1" s="1"/>
  <c r="L1237" i="1"/>
  <c r="I1237" i="1"/>
  <c r="O1236" i="1"/>
  <c r="N1236" i="1"/>
  <c r="M1236" i="1"/>
  <c r="P1236" i="1" s="1"/>
  <c r="L1236" i="1"/>
  <c r="I1236" i="1"/>
  <c r="O1235" i="1"/>
  <c r="T1235" i="1" s="1"/>
  <c r="V1235" i="1" s="1"/>
  <c r="N1235" i="1"/>
  <c r="M1235" i="1"/>
  <c r="L1235" i="1"/>
  <c r="I1235" i="1"/>
  <c r="O1234" i="1"/>
  <c r="T1234" i="1" s="1"/>
  <c r="V1234" i="1" s="1"/>
  <c r="N1234" i="1"/>
  <c r="M1234" i="1"/>
  <c r="P1234" i="1" s="1"/>
  <c r="L1234" i="1"/>
  <c r="I1234" i="1"/>
  <c r="O1233" i="1"/>
  <c r="T1233" i="1" s="1"/>
  <c r="V1233" i="1" s="1"/>
  <c r="N1233" i="1"/>
  <c r="M1233" i="1"/>
  <c r="P1233" i="1" s="1"/>
  <c r="L1233" i="1"/>
  <c r="I1233" i="1"/>
  <c r="O1232" i="1"/>
  <c r="T1232" i="1" s="1"/>
  <c r="V1232" i="1" s="1"/>
  <c r="N1232" i="1"/>
  <c r="M1232" i="1"/>
  <c r="L1232" i="1"/>
  <c r="I1232" i="1"/>
  <c r="O1231" i="1"/>
  <c r="N1231" i="1"/>
  <c r="M1231" i="1"/>
  <c r="L1231" i="1"/>
  <c r="I1231" i="1"/>
  <c r="O1230" i="1"/>
  <c r="T1230" i="1" s="1"/>
  <c r="V1230" i="1" s="1"/>
  <c r="N1230" i="1"/>
  <c r="M1230" i="1"/>
  <c r="L1230" i="1"/>
  <c r="I1230" i="1"/>
  <c r="O1229" i="1"/>
  <c r="T1229" i="1" s="1"/>
  <c r="V1229" i="1" s="1"/>
  <c r="N1229" i="1"/>
  <c r="M1229" i="1"/>
  <c r="P1229" i="1" s="1"/>
  <c r="L1229" i="1"/>
  <c r="I1229" i="1"/>
  <c r="O1228" i="1"/>
  <c r="T1228" i="1" s="1"/>
  <c r="V1228" i="1" s="1"/>
  <c r="N1228" i="1"/>
  <c r="M1228" i="1"/>
  <c r="L1228" i="1"/>
  <c r="I1228" i="1"/>
  <c r="O1227" i="1"/>
  <c r="N1227" i="1"/>
  <c r="M1227" i="1"/>
  <c r="L1227" i="1"/>
  <c r="I1227" i="1"/>
  <c r="O1226" i="1"/>
  <c r="N1226" i="1"/>
  <c r="M1226" i="1"/>
  <c r="L1226" i="1"/>
  <c r="I1226" i="1"/>
  <c r="O1225" i="1"/>
  <c r="T1225" i="1" s="1"/>
  <c r="V1225" i="1" s="1"/>
  <c r="N1225" i="1"/>
  <c r="M1225" i="1"/>
  <c r="P1225" i="1" s="1"/>
  <c r="L1225" i="1"/>
  <c r="I1225" i="1"/>
  <c r="O1224" i="1"/>
  <c r="N1224" i="1"/>
  <c r="M1224" i="1"/>
  <c r="L1224" i="1"/>
  <c r="I1224" i="1"/>
  <c r="O1223" i="1"/>
  <c r="T1223" i="1" s="1"/>
  <c r="V1223" i="1" s="1"/>
  <c r="N1223" i="1"/>
  <c r="M1223" i="1"/>
  <c r="L1223" i="1"/>
  <c r="I1223" i="1"/>
  <c r="O1222" i="1"/>
  <c r="T1222" i="1" s="1"/>
  <c r="V1222" i="1" s="1"/>
  <c r="N1222" i="1"/>
  <c r="M1222" i="1"/>
  <c r="L1222" i="1"/>
  <c r="I1222" i="1"/>
  <c r="O1221" i="1"/>
  <c r="T1221" i="1" s="1"/>
  <c r="V1221" i="1" s="1"/>
  <c r="N1221" i="1"/>
  <c r="M1221" i="1"/>
  <c r="P1221" i="1" s="1"/>
  <c r="L1221" i="1"/>
  <c r="I1221" i="1"/>
  <c r="O1220" i="1"/>
  <c r="N1220" i="1"/>
  <c r="M1220" i="1"/>
  <c r="L1220" i="1"/>
  <c r="I1220" i="1"/>
  <c r="O1219" i="1"/>
  <c r="N1219" i="1"/>
  <c r="M1219" i="1"/>
  <c r="L1219" i="1"/>
  <c r="I1219" i="1"/>
  <c r="O1218" i="1"/>
  <c r="N1218" i="1"/>
  <c r="M1218" i="1"/>
  <c r="L1218" i="1"/>
  <c r="I1218" i="1"/>
  <c r="O1217" i="1"/>
  <c r="T1217" i="1" s="1"/>
  <c r="V1217" i="1" s="1"/>
  <c r="N1217" i="1"/>
  <c r="M1217" i="1"/>
  <c r="P1217" i="1" s="1"/>
  <c r="L1217" i="1"/>
  <c r="I1217" i="1"/>
  <c r="O1216" i="1"/>
  <c r="T1216" i="1" s="1"/>
  <c r="V1216" i="1" s="1"/>
  <c r="N1216" i="1"/>
  <c r="M1216" i="1"/>
  <c r="L1216" i="1"/>
  <c r="I1216" i="1"/>
  <c r="O1215" i="1"/>
  <c r="N1215" i="1"/>
  <c r="M1215" i="1"/>
  <c r="L1215" i="1"/>
  <c r="I1215" i="1"/>
  <c r="O1214" i="1"/>
  <c r="T1214" i="1" s="1"/>
  <c r="V1214" i="1" s="1"/>
  <c r="N1214" i="1"/>
  <c r="M1214" i="1"/>
  <c r="P1214" i="1" s="1"/>
  <c r="L1214" i="1"/>
  <c r="I1214" i="1"/>
  <c r="O1213" i="1"/>
  <c r="T1213" i="1" s="1"/>
  <c r="V1213" i="1" s="1"/>
  <c r="N1213" i="1"/>
  <c r="M1213" i="1"/>
  <c r="P1213" i="1" s="1"/>
  <c r="L1213" i="1"/>
  <c r="I1213" i="1"/>
  <c r="O1212" i="1"/>
  <c r="T1212" i="1" s="1"/>
  <c r="V1212" i="1" s="1"/>
  <c r="N1212" i="1"/>
  <c r="M1212" i="1"/>
  <c r="L1212" i="1"/>
  <c r="I1212" i="1"/>
  <c r="O1211" i="1"/>
  <c r="T1211" i="1" s="1"/>
  <c r="V1211" i="1" s="1"/>
  <c r="N1211" i="1"/>
  <c r="M1211" i="1"/>
  <c r="L1211" i="1"/>
  <c r="I1211" i="1"/>
  <c r="O1210" i="1"/>
  <c r="T1210" i="1" s="1"/>
  <c r="V1210" i="1" s="1"/>
  <c r="N1210" i="1"/>
  <c r="M1210" i="1"/>
  <c r="L1210" i="1"/>
  <c r="I1210" i="1"/>
  <c r="O1209" i="1"/>
  <c r="T1209" i="1" s="1"/>
  <c r="V1209" i="1" s="1"/>
  <c r="N1209" i="1"/>
  <c r="M1209" i="1"/>
  <c r="P1209" i="1" s="1"/>
  <c r="L1209" i="1"/>
  <c r="I1209" i="1"/>
  <c r="O1208" i="1"/>
  <c r="N1208" i="1"/>
  <c r="M1208" i="1"/>
  <c r="L1208" i="1"/>
  <c r="I1208" i="1"/>
  <c r="O1207" i="1"/>
  <c r="T1207" i="1" s="1"/>
  <c r="V1207" i="1" s="1"/>
  <c r="N1207" i="1"/>
  <c r="M1207" i="1"/>
  <c r="L1207" i="1"/>
  <c r="I1207" i="1"/>
  <c r="O1206" i="1"/>
  <c r="T1206" i="1" s="1"/>
  <c r="V1206" i="1" s="1"/>
  <c r="N1206" i="1"/>
  <c r="M1206" i="1"/>
  <c r="L1206" i="1"/>
  <c r="I1206" i="1"/>
  <c r="O1205" i="1"/>
  <c r="T1205" i="1" s="1"/>
  <c r="V1205" i="1" s="1"/>
  <c r="N1205" i="1"/>
  <c r="M1205" i="1"/>
  <c r="P1205" i="1" s="1"/>
  <c r="L1205" i="1"/>
  <c r="I1205" i="1"/>
  <c r="O1204" i="1"/>
  <c r="N1204" i="1"/>
  <c r="M1204" i="1"/>
  <c r="L1204" i="1"/>
  <c r="I1204" i="1"/>
  <c r="O1203" i="1"/>
  <c r="T1203" i="1" s="1"/>
  <c r="V1203" i="1" s="1"/>
  <c r="N1203" i="1"/>
  <c r="M1203" i="1"/>
  <c r="L1203" i="1"/>
  <c r="I1203" i="1"/>
  <c r="O1202" i="1"/>
  <c r="N1202" i="1"/>
  <c r="M1202" i="1"/>
  <c r="L1202" i="1"/>
  <c r="I1202" i="1"/>
  <c r="O1201" i="1"/>
  <c r="T1201" i="1" s="1"/>
  <c r="V1201" i="1" s="1"/>
  <c r="N1201" i="1"/>
  <c r="M1201" i="1"/>
  <c r="P1201" i="1" s="1"/>
  <c r="L1201" i="1"/>
  <c r="I1201" i="1"/>
  <c r="O1200" i="1"/>
  <c r="T1200" i="1" s="1"/>
  <c r="V1200" i="1" s="1"/>
  <c r="N1200" i="1"/>
  <c r="M1200" i="1"/>
  <c r="L1200" i="1"/>
  <c r="I1200" i="1"/>
  <c r="O1199" i="1"/>
  <c r="T1199" i="1" s="1"/>
  <c r="V1199" i="1" s="1"/>
  <c r="N1199" i="1"/>
  <c r="M1199" i="1"/>
  <c r="L1199" i="1"/>
  <c r="I1199" i="1"/>
  <c r="O1198" i="1"/>
  <c r="T1198" i="1" s="1"/>
  <c r="V1198" i="1" s="1"/>
  <c r="N1198" i="1"/>
  <c r="M1198" i="1"/>
  <c r="L1198" i="1"/>
  <c r="I1198" i="1"/>
  <c r="O1197" i="1"/>
  <c r="T1197" i="1" s="1"/>
  <c r="V1197" i="1" s="1"/>
  <c r="N1197" i="1"/>
  <c r="M1197" i="1"/>
  <c r="L1197" i="1"/>
  <c r="I1197" i="1"/>
  <c r="O1196" i="1"/>
  <c r="N1196" i="1"/>
  <c r="M1196" i="1"/>
  <c r="P1196" i="1" s="1"/>
  <c r="L1196" i="1"/>
  <c r="I1196" i="1"/>
  <c r="O1195" i="1"/>
  <c r="T1195" i="1" s="1"/>
  <c r="V1195" i="1" s="1"/>
  <c r="N1195" i="1"/>
  <c r="M1195" i="1"/>
  <c r="L1195" i="1"/>
  <c r="I1195" i="1"/>
  <c r="O1194" i="1"/>
  <c r="T1194" i="1" s="1"/>
  <c r="V1194" i="1" s="1"/>
  <c r="N1194" i="1"/>
  <c r="M1194" i="1"/>
  <c r="L1194" i="1"/>
  <c r="I1194" i="1"/>
  <c r="O1193" i="1"/>
  <c r="T1193" i="1" s="1"/>
  <c r="V1193" i="1" s="1"/>
  <c r="N1193" i="1"/>
  <c r="M1193" i="1"/>
  <c r="P1193" i="1" s="1"/>
  <c r="L1193" i="1"/>
  <c r="I1193" i="1"/>
  <c r="O1192" i="1"/>
  <c r="T1192" i="1" s="1"/>
  <c r="V1192" i="1" s="1"/>
  <c r="N1192" i="1"/>
  <c r="M1192" i="1"/>
  <c r="L1192" i="1"/>
  <c r="I1192" i="1"/>
  <c r="O1191" i="1"/>
  <c r="T1191" i="1" s="1"/>
  <c r="V1191" i="1" s="1"/>
  <c r="N1191" i="1"/>
  <c r="M1191" i="1"/>
  <c r="L1191" i="1"/>
  <c r="I1191" i="1"/>
  <c r="O1190" i="1"/>
  <c r="T1190" i="1" s="1"/>
  <c r="V1190" i="1" s="1"/>
  <c r="N1190" i="1"/>
  <c r="M1190" i="1"/>
  <c r="L1190" i="1"/>
  <c r="I1190" i="1"/>
  <c r="O1189" i="1"/>
  <c r="T1189" i="1" s="1"/>
  <c r="V1189" i="1" s="1"/>
  <c r="N1189" i="1"/>
  <c r="M1189" i="1"/>
  <c r="L1189" i="1"/>
  <c r="I1189" i="1"/>
  <c r="O1188" i="1"/>
  <c r="T1188" i="1" s="1"/>
  <c r="V1188" i="1" s="1"/>
  <c r="N1188" i="1"/>
  <c r="M1188" i="1"/>
  <c r="P1188" i="1" s="1"/>
  <c r="L1188" i="1"/>
  <c r="I1188" i="1"/>
  <c r="O1187" i="1"/>
  <c r="T1187" i="1" s="1"/>
  <c r="V1187" i="1" s="1"/>
  <c r="N1187" i="1"/>
  <c r="M1187" i="1"/>
  <c r="L1187" i="1"/>
  <c r="I1187" i="1"/>
  <c r="O1186" i="1"/>
  <c r="T1186" i="1" s="1"/>
  <c r="V1186" i="1" s="1"/>
  <c r="N1186" i="1"/>
  <c r="M1186" i="1"/>
  <c r="L1186" i="1"/>
  <c r="I1186" i="1"/>
  <c r="O1185" i="1"/>
  <c r="T1185" i="1" s="1"/>
  <c r="V1185" i="1" s="1"/>
  <c r="N1185" i="1"/>
  <c r="M1185" i="1"/>
  <c r="L1185" i="1"/>
  <c r="I1185" i="1"/>
  <c r="O1184" i="1"/>
  <c r="N1184" i="1"/>
  <c r="M1184" i="1"/>
  <c r="L1184" i="1"/>
  <c r="I1184" i="1"/>
  <c r="O1183" i="1"/>
  <c r="T1183" i="1" s="1"/>
  <c r="V1183" i="1" s="1"/>
  <c r="N1183" i="1"/>
  <c r="M1183" i="1"/>
  <c r="L1183" i="1"/>
  <c r="I1183" i="1"/>
  <c r="O1182" i="1"/>
  <c r="T1182" i="1" s="1"/>
  <c r="V1182" i="1" s="1"/>
  <c r="N1182" i="1"/>
  <c r="M1182" i="1"/>
  <c r="L1182" i="1"/>
  <c r="I1182" i="1"/>
  <c r="O1181" i="1"/>
  <c r="T1181" i="1" s="1"/>
  <c r="V1181" i="1" s="1"/>
  <c r="N1181" i="1"/>
  <c r="M1181" i="1"/>
  <c r="P1181" i="1" s="1"/>
  <c r="L1181" i="1"/>
  <c r="I1181" i="1"/>
  <c r="O1180" i="1"/>
  <c r="T1180" i="1" s="1"/>
  <c r="V1180" i="1" s="1"/>
  <c r="N1180" i="1"/>
  <c r="M1180" i="1"/>
  <c r="L1180" i="1"/>
  <c r="I1180" i="1"/>
  <c r="O1179" i="1"/>
  <c r="T1179" i="1" s="1"/>
  <c r="V1179" i="1" s="1"/>
  <c r="N1179" i="1"/>
  <c r="M1179" i="1"/>
  <c r="L1179" i="1"/>
  <c r="I1179" i="1"/>
  <c r="O1178" i="1"/>
  <c r="N1178" i="1"/>
  <c r="M1178" i="1"/>
  <c r="L1178" i="1"/>
  <c r="I1178" i="1"/>
  <c r="O1177" i="1"/>
  <c r="T1177" i="1" s="1"/>
  <c r="V1177" i="1" s="1"/>
  <c r="N1177" i="1"/>
  <c r="M1177" i="1"/>
  <c r="L1177" i="1"/>
  <c r="I1177" i="1"/>
  <c r="O1176" i="1"/>
  <c r="N1176" i="1"/>
  <c r="M1176" i="1"/>
  <c r="L1176" i="1"/>
  <c r="I1176" i="1"/>
  <c r="O1175" i="1"/>
  <c r="T1175" i="1" s="1"/>
  <c r="V1175" i="1" s="1"/>
  <c r="N1175" i="1"/>
  <c r="M1175" i="1"/>
  <c r="L1175" i="1"/>
  <c r="I1175" i="1"/>
  <c r="O1174" i="1"/>
  <c r="T1174" i="1" s="1"/>
  <c r="V1174" i="1" s="1"/>
  <c r="N1174" i="1"/>
  <c r="M1174" i="1"/>
  <c r="P1174" i="1" s="1"/>
  <c r="L1174" i="1"/>
  <c r="I1174" i="1"/>
  <c r="O1173" i="1"/>
  <c r="T1173" i="1" s="1"/>
  <c r="V1173" i="1" s="1"/>
  <c r="N1173" i="1"/>
  <c r="M1173" i="1"/>
  <c r="P1173" i="1" s="1"/>
  <c r="L1173" i="1"/>
  <c r="I1173" i="1"/>
  <c r="O1172" i="1"/>
  <c r="T1172" i="1" s="1"/>
  <c r="V1172" i="1" s="1"/>
  <c r="N1172" i="1"/>
  <c r="M1172" i="1"/>
  <c r="L1172" i="1"/>
  <c r="I1172" i="1"/>
  <c r="O1171" i="1"/>
  <c r="T1171" i="1" s="1"/>
  <c r="V1171" i="1" s="1"/>
  <c r="N1171" i="1"/>
  <c r="M1171" i="1"/>
  <c r="L1171" i="1"/>
  <c r="I1171" i="1"/>
  <c r="O1170" i="1"/>
  <c r="T1170" i="1" s="1"/>
  <c r="V1170" i="1" s="1"/>
  <c r="N1170" i="1"/>
  <c r="M1170" i="1"/>
  <c r="L1170" i="1"/>
  <c r="I1170" i="1"/>
  <c r="O1169" i="1"/>
  <c r="T1169" i="1" s="1"/>
  <c r="V1169" i="1" s="1"/>
  <c r="N1169" i="1"/>
  <c r="M1169" i="1"/>
  <c r="L1169" i="1"/>
  <c r="I1169" i="1"/>
  <c r="O1168" i="1"/>
  <c r="T1168" i="1" s="1"/>
  <c r="V1168" i="1" s="1"/>
  <c r="N1168" i="1"/>
  <c r="M1168" i="1"/>
  <c r="L1168" i="1"/>
  <c r="I1168" i="1"/>
  <c r="O1167" i="1"/>
  <c r="T1167" i="1" s="1"/>
  <c r="V1167" i="1" s="1"/>
  <c r="N1167" i="1"/>
  <c r="M1167" i="1"/>
  <c r="L1167" i="1"/>
  <c r="I1167" i="1"/>
  <c r="O1166" i="1"/>
  <c r="T1166" i="1" s="1"/>
  <c r="V1166" i="1" s="1"/>
  <c r="N1166" i="1"/>
  <c r="M1166" i="1"/>
  <c r="L1166" i="1"/>
  <c r="I1166" i="1"/>
  <c r="O1165" i="1"/>
  <c r="T1165" i="1" s="1"/>
  <c r="V1165" i="1" s="1"/>
  <c r="N1165" i="1"/>
  <c r="M1165" i="1"/>
  <c r="L1165" i="1"/>
  <c r="I1165" i="1"/>
  <c r="O1164" i="1"/>
  <c r="T1164" i="1" s="1"/>
  <c r="V1164" i="1" s="1"/>
  <c r="N1164" i="1"/>
  <c r="M1164" i="1"/>
  <c r="P1164" i="1" s="1"/>
  <c r="L1164" i="1"/>
  <c r="I1164" i="1"/>
  <c r="O1163" i="1"/>
  <c r="T1163" i="1" s="1"/>
  <c r="V1163" i="1" s="1"/>
  <c r="N1163" i="1"/>
  <c r="M1163" i="1"/>
  <c r="L1163" i="1"/>
  <c r="I1163" i="1"/>
  <c r="O1162" i="1"/>
  <c r="N1162" i="1"/>
  <c r="M1162" i="1"/>
  <c r="L1162" i="1"/>
  <c r="I1162" i="1"/>
  <c r="O1161" i="1"/>
  <c r="T1161" i="1" s="1"/>
  <c r="V1161" i="1" s="1"/>
  <c r="N1161" i="1"/>
  <c r="M1161" i="1"/>
  <c r="L1161" i="1"/>
  <c r="I1161" i="1"/>
  <c r="O1160" i="1"/>
  <c r="N1160" i="1"/>
  <c r="M1160" i="1"/>
  <c r="L1160" i="1"/>
  <c r="I1160" i="1"/>
  <c r="O1159" i="1"/>
  <c r="T1159" i="1" s="1"/>
  <c r="V1159" i="1" s="1"/>
  <c r="N1159" i="1"/>
  <c r="M1159" i="1"/>
  <c r="L1159" i="1"/>
  <c r="I1159" i="1"/>
  <c r="O1158" i="1"/>
  <c r="T1158" i="1" s="1"/>
  <c r="V1158" i="1" s="1"/>
  <c r="N1158" i="1"/>
  <c r="M1158" i="1"/>
  <c r="P1158" i="1" s="1"/>
  <c r="L1158" i="1"/>
  <c r="I1158" i="1"/>
  <c r="O1157" i="1"/>
  <c r="T1157" i="1" s="1"/>
  <c r="V1157" i="1" s="1"/>
  <c r="N1157" i="1"/>
  <c r="M1157" i="1"/>
  <c r="L1157" i="1"/>
  <c r="I1157" i="1"/>
  <c r="O1156" i="1"/>
  <c r="T1156" i="1" s="1"/>
  <c r="V1156" i="1" s="1"/>
  <c r="N1156" i="1"/>
  <c r="M1156" i="1"/>
  <c r="P1156" i="1" s="1"/>
  <c r="L1156" i="1"/>
  <c r="I1156" i="1"/>
  <c r="O1155" i="1"/>
  <c r="T1155" i="1" s="1"/>
  <c r="V1155" i="1" s="1"/>
  <c r="N1155" i="1"/>
  <c r="M1155" i="1"/>
  <c r="L1155" i="1"/>
  <c r="I1155" i="1"/>
  <c r="O1154" i="1"/>
  <c r="N1154" i="1"/>
  <c r="M1154" i="1"/>
  <c r="L1154" i="1"/>
  <c r="I1154" i="1"/>
  <c r="O1153" i="1"/>
  <c r="T1153" i="1" s="1"/>
  <c r="V1153" i="1" s="1"/>
  <c r="N1153" i="1"/>
  <c r="M1153" i="1"/>
  <c r="L1153" i="1"/>
  <c r="I1153" i="1"/>
  <c r="O1152" i="1"/>
  <c r="T1152" i="1" s="1"/>
  <c r="V1152" i="1" s="1"/>
  <c r="N1152" i="1"/>
  <c r="M1152" i="1"/>
  <c r="L1152" i="1"/>
  <c r="I1152" i="1"/>
  <c r="O1151" i="1"/>
  <c r="T1151" i="1" s="1"/>
  <c r="V1151" i="1" s="1"/>
  <c r="N1151" i="1"/>
  <c r="M1151" i="1"/>
  <c r="L1151" i="1"/>
  <c r="I1151" i="1"/>
  <c r="O1150" i="1"/>
  <c r="T1150" i="1" s="1"/>
  <c r="V1150" i="1" s="1"/>
  <c r="N1150" i="1"/>
  <c r="M1150" i="1"/>
  <c r="P1150" i="1" s="1"/>
  <c r="L1150" i="1"/>
  <c r="I1150" i="1"/>
  <c r="O1149" i="1"/>
  <c r="T1149" i="1" s="1"/>
  <c r="V1149" i="1" s="1"/>
  <c r="N1149" i="1"/>
  <c r="M1149" i="1"/>
  <c r="L1149" i="1"/>
  <c r="I1149" i="1"/>
  <c r="O1148" i="1"/>
  <c r="T1148" i="1" s="1"/>
  <c r="V1148" i="1" s="1"/>
  <c r="N1148" i="1"/>
  <c r="M1148" i="1"/>
  <c r="P1148" i="1" s="1"/>
  <c r="L1148" i="1"/>
  <c r="I1148" i="1"/>
  <c r="O1147" i="1"/>
  <c r="T1147" i="1" s="1"/>
  <c r="V1147" i="1" s="1"/>
  <c r="N1147" i="1"/>
  <c r="M1147" i="1"/>
  <c r="L1147" i="1"/>
  <c r="I1147" i="1"/>
  <c r="O1146" i="1"/>
  <c r="T1146" i="1" s="1"/>
  <c r="V1146" i="1" s="1"/>
  <c r="N1146" i="1"/>
  <c r="M1146" i="1"/>
  <c r="L1146" i="1"/>
  <c r="I1146" i="1"/>
  <c r="O1145" i="1"/>
  <c r="T1145" i="1" s="1"/>
  <c r="V1145" i="1" s="1"/>
  <c r="N1145" i="1"/>
  <c r="M1145" i="1"/>
  <c r="L1145" i="1"/>
  <c r="I1145" i="1"/>
  <c r="O1144" i="1"/>
  <c r="T1144" i="1" s="1"/>
  <c r="V1144" i="1" s="1"/>
  <c r="N1144" i="1"/>
  <c r="M1144" i="1"/>
  <c r="L1144" i="1"/>
  <c r="I1144" i="1"/>
  <c r="O1143" i="1"/>
  <c r="T1143" i="1" s="1"/>
  <c r="V1143" i="1" s="1"/>
  <c r="N1143" i="1"/>
  <c r="M1143" i="1"/>
  <c r="L1143" i="1"/>
  <c r="I1143" i="1"/>
  <c r="O1142" i="1"/>
  <c r="T1142" i="1" s="1"/>
  <c r="V1142" i="1" s="1"/>
  <c r="N1142" i="1"/>
  <c r="M1142" i="1"/>
  <c r="P1142" i="1" s="1"/>
  <c r="L1142" i="1"/>
  <c r="I1142" i="1"/>
  <c r="O1141" i="1"/>
  <c r="T1141" i="1" s="1"/>
  <c r="V1141" i="1" s="1"/>
  <c r="N1141" i="1"/>
  <c r="M1141" i="1"/>
  <c r="L1141" i="1"/>
  <c r="I1141" i="1"/>
  <c r="O1140" i="1"/>
  <c r="T1140" i="1" s="1"/>
  <c r="V1140" i="1" s="1"/>
  <c r="N1140" i="1"/>
  <c r="M1140" i="1"/>
  <c r="P1140" i="1" s="1"/>
  <c r="L1140" i="1"/>
  <c r="I1140" i="1"/>
  <c r="O1139" i="1"/>
  <c r="T1139" i="1" s="1"/>
  <c r="V1139" i="1" s="1"/>
  <c r="N1139" i="1"/>
  <c r="M1139" i="1"/>
  <c r="L1139" i="1"/>
  <c r="I1139" i="1"/>
  <c r="O1138" i="1"/>
  <c r="T1138" i="1" s="1"/>
  <c r="V1138" i="1" s="1"/>
  <c r="N1138" i="1"/>
  <c r="M1138" i="1"/>
  <c r="L1138" i="1"/>
  <c r="I1138" i="1"/>
  <c r="O1137" i="1"/>
  <c r="T1137" i="1" s="1"/>
  <c r="V1137" i="1" s="1"/>
  <c r="N1137" i="1"/>
  <c r="M1137" i="1"/>
  <c r="L1137" i="1"/>
  <c r="I1137" i="1"/>
  <c r="O1136" i="1"/>
  <c r="T1136" i="1" s="1"/>
  <c r="V1136" i="1" s="1"/>
  <c r="N1136" i="1"/>
  <c r="M1136" i="1"/>
  <c r="L1136" i="1"/>
  <c r="I1136" i="1"/>
  <c r="O1135" i="1"/>
  <c r="T1135" i="1" s="1"/>
  <c r="V1135" i="1" s="1"/>
  <c r="N1135" i="1"/>
  <c r="M1135" i="1"/>
  <c r="L1135" i="1"/>
  <c r="I1135" i="1"/>
  <c r="O1134" i="1"/>
  <c r="T1134" i="1" s="1"/>
  <c r="V1134" i="1" s="1"/>
  <c r="N1134" i="1"/>
  <c r="M1134" i="1"/>
  <c r="L1134" i="1"/>
  <c r="I1134" i="1"/>
  <c r="O1133" i="1"/>
  <c r="T1133" i="1" s="1"/>
  <c r="V1133" i="1" s="1"/>
  <c r="N1133" i="1"/>
  <c r="M1133" i="1"/>
  <c r="P1133" i="1" s="1"/>
  <c r="L1133" i="1"/>
  <c r="I1133" i="1"/>
  <c r="O1132" i="1"/>
  <c r="T1132" i="1" s="1"/>
  <c r="V1132" i="1" s="1"/>
  <c r="N1132" i="1"/>
  <c r="M1132" i="1"/>
  <c r="L1132" i="1"/>
  <c r="I1132" i="1"/>
  <c r="O1131" i="1"/>
  <c r="T1131" i="1" s="1"/>
  <c r="V1131" i="1" s="1"/>
  <c r="N1131" i="1"/>
  <c r="M1131" i="1"/>
  <c r="L1131" i="1"/>
  <c r="I1131" i="1"/>
  <c r="O1130" i="1"/>
  <c r="N1130" i="1"/>
  <c r="M1130" i="1"/>
  <c r="L1130" i="1"/>
  <c r="I1130" i="1"/>
  <c r="O1129" i="1"/>
  <c r="T1129" i="1" s="1"/>
  <c r="V1129" i="1" s="1"/>
  <c r="N1129" i="1"/>
  <c r="M1129" i="1"/>
  <c r="L1129" i="1"/>
  <c r="I1129" i="1"/>
  <c r="O1128" i="1"/>
  <c r="T1128" i="1" s="1"/>
  <c r="V1128" i="1" s="1"/>
  <c r="N1128" i="1"/>
  <c r="M1128" i="1"/>
  <c r="L1128" i="1"/>
  <c r="I1128" i="1"/>
  <c r="O1127" i="1"/>
  <c r="T1127" i="1" s="1"/>
  <c r="V1127" i="1" s="1"/>
  <c r="N1127" i="1"/>
  <c r="M1127" i="1"/>
  <c r="L1127" i="1"/>
  <c r="I1127" i="1"/>
  <c r="O1126" i="1"/>
  <c r="T1126" i="1" s="1"/>
  <c r="V1126" i="1" s="1"/>
  <c r="N1126" i="1"/>
  <c r="M1126" i="1"/>
  <c r="L1126" i="1"/>
  <c r="I1126" i="1"/>
  <c r="O1125" i="1"/>
  <c r="T1125" i="1" s="1"/>
  <c r="V1125" i="1" s="1"/>
  <c r="N1125" i="1"/>
  <c r="M1125" i="1"/>
  <c r="P1125" i="1" s="1"/>
  <c r="L1125" i="1"/>
  <c r="I1125" i="1"/>
  <c r="O1124" i="1"/>
  <c r="T1124" i="1" s="1"/>
  <c r="V1124" i="1" s="1"/>
  <c r="N1124" i="1"/>
  <c r="M1124" i="1"/>
  <c r="L1124" i="1"/>
  <c r="I1124" i="1"/>
  <c r="O1123" i="1"/>
  <c r="T1123" i="1" s="1"/>
  <c r="V1123" i="1" s="1"/>
  <c r="N1123" i="1"/>
  <c r="M1123" i="1"/>
  <c r="L1123" i="1"/>
  <c r="I1123" i="1"/>
  <c r="O1122" i="1"/>
  <c r="N1122" i="1"/>
  <c r="M1122" i="1"/>
  <c r="L1122" i="1"/>
  <c r="I1122" i="1"/>
  <c r="O1121" i="1"/>
  <c r="T1121" i="1" s="1"/>
  <c r="V1121" i="1" s="1"/>
  <c r="N1121" i="1"/>
  <c r="M1121" i="1"/>
  <c r="L1121" i="1"/>
  <c r="I1121" i="1"/>
  <c r="O1120" i="1"/>
  <c r="N1120" i="1"/>
  <c r="M1120" i="1"/>
  <c r="L1120" i="1"/>
  <c r="I1120" i="1"/>
  <c r="O1119" i="1"/>
  <c r="T1119" i="1" s="1"/>
  <c r="V1119" i="1" s="1"/>
  <c r="N1119" i="1"/>
  <c r="M1119" i="1"/>
  <c r="L1119" i="1"/>
  <c r="I1119" i="1"/>
  <c r="O1118" i="1"/>
  <c r="T1118" i="1" s="1"/>
  <c r="V1118" i="1" s="1"/>
  <c r="N1118" i="1"/>
  <c r="M1118" i="1"/>
  <c r="L1118" i="1"/>
  <c r="I1118" i="1"/>
  <c r="O1117" i="1"/>
  <c r="T1117" i="1" s="1"/>
  <c r="V1117" i="1" s="1"/>
  <c r="N1117" i="1"/>
  <c r="M1117" i="1"/>
  <c r="L1117" i="1"/>
  <c r="I1117" i="1"/>
  <c r="O1116" i="1"/>
  <c r="T1116" i="1" s="1"/>
  <c r="V1116" i="1" s="1"/>
  <c r="N1116" i="1"/>
  <c r="M1116" i="1"/>
  <c r="L1116" i="1"/>
  <c r="I1116" i="1"/>
  <c r="O1115" i="1"/>
  <c r="T1115" i="1" s="1"/>
  <c r="V1115" i="1" s="1"/>
  <c r="N1115" i="1"/>
  <c r="M1115" i="1"/>
  <c r="L1115" i="1"/>
  <c r="I1115" i="1"/>
  <c r="O1114" i="1"/>
  <c r="T1114" i="1" s="1"/>
  <c r="V1114" i="1" s="1"/>
  <c r="N1114" i="1"/>
  <c r="M1114" i="1"/>
  <c r="L1114" i="1"/>
  <c r="I1114" i="1"/>
  <c r="O1113" i="1"/>
  <c r="T1113" i="1" s="1"/>
  <c r="V1113" i="1" s="1"/>
  <c r="N1113" i="1"/>
  <c r="M1113" i="1"/>
  <c r="L1113" i="1"/>
  <c r="I1113" i="1"/>
  <c r="O1112" i="1"/>
  <c r="T1112" i="1" s="1"/>
  <c r="V1112" i="1" s="1"/>
  <c r="N1112" i="1"/>
  <c r="M1112" i="1"/>
  <c r="L1112" i="1"/>
  <c r="I1112" i="1"/>
  <c r="O1111" i="1"/>
  <c r="T1111" i="1" s="1"/>
  <c r="V1111" i="1" s="1"/>
  <c r="N1111" i="1"/>
  <c r="M1111" i="1"/>
  <c r="L1111" i="1"/>
  <c r="I1111" i="1"/>
  <c r="N1110" i="1"/>
  <c r="S1110" i="1" s="1"/>
  <c r="M1110" i="1"/>
  <c r="P1110" i="1" s="1"/>
  <c r="L1110" i="1"/>
  <c r="I1110" i="1"/>
  <c r="O1109" i="1"/>
  <c r="T1109" i="1" s="1"/>
  <c r="V1109" i="1" s="1"/>
  <c r="N1109" i="1"/>
  <c r="M1109" i="1"/>
  <c r="L1109" i="1"/>
  <c r="I1109" i="1"/>
  <c r="O1108" i="1"/>
  <c r="T1108" i="1" s="1"/>
  <c r="V1108" i="1" s="1"/>
  <c r="N1108" i="1"/>
  <c r="M1108" i="1"/>
  <c r="P1108" i="1" s="1"/>
  <c r="L1108" i="1"/>
  <c r="I1108" i="1"/>
  <c r="O1107" i="1"/>
  <c r="T1107" i="1" s="1"/>
  <c r="V1107" i="1" s="1"/>
  <c r="N1107" i="1"/>
  <c r="M1107" i="1"/>
  <c r="J1107" i="1" s="1"/>
  <c r="L1107" i="1"/>
  <c r="I1107" i="1"/>
  <c r="O1106" i="1"/>
  <c r="T1106" i="1" s="1"/>
  <c r="V1106" i="1" s="1"/>
  <c r="N1106" i="1"/>
  <c r="M1106" i="1"/>
  <c r="L1106" i="1"/>
  <c r="I1106" i="1"/>
  <c r="O1105" i="1"/>
  <c r="T1105" i="1" s="1"/>
  <c r="V1105" i="1" s="1"/>
  <c r="N1105" i="1"/>
  <c r="M1105" i="1"/>
  <c r="L1105" i="1"/>
  <c r="I1105" i="1"/>
  <c r="O1104" i="1"/>
  <c r="T1104" i="1" s="1"/>
  <c r="V1104" i="1" s="1"/>
  <c r="N1104" i="1"/>
  <c r="M1104" i="1"/>
  <c r="L1104" i="1"/>
  <c r="I1104" i="1"/>
  <c r="O1103" i="1"/>
  <c r="T1103" i="1" s="1"/>
  <c r="V1103" i="1" s="1"/>
  <c r="N1103" i="1"/>
  <c r="M1103" i="1"/>
  <c r="P1103" i="1" s="1"/>
  <c r="L1103" i="1"/>
  <c r="I1103" i="1"/>
  <c r="O1102" i="1"/>
  <c r="T1102" i="1" s="1"/>
  <c r="V1102" i="1" s="1"/>
  <c r="N1102" i="1"/>
  <c r="M1102" i="1"/>
  <c r="J1102" i="1" s="1"/>
  <c r="L1102" i="1"/>
  <c r="I1102" i="1"/>
  <c r="O1101" i="1"/>
  <c r="N1101" i="1"/>
  <c r="M1101" i="1"/>
  <c r="L1101" i="1"/>
  <c r="I1101" i="1"/>
  <c r="O1100" i="1"/>
  <c r="T1100" i="1" s="1"/>
  <c r="V1100" i="1" s="1"/>
  <c r="N1100" i="1"/>
  <c r="M1100" i="1"/>
  <c r="J1100" i="1" s="1"/>
  <c r="L1100" i="1"/>
  <c r="I1100" i="1"/>
  <c r="O1099" i="1"/>
  <c r="T1099" i="1" s="1"/>
  <c r="V1099" i="1" s="1"/>
  <c r="N1099" i="1"/>
  <c r="M1099" i="1"/>
  <c r="L1099" i="1"/>
  <c r="I1099" i="1"/>
  <c r="O1098" i="1"/>
  <c r="T1098" i="1" s="1"/>
  <c r="V1098" i="1" s="1"/>
  <c r="N1098" i="1"/>
  <c r="M1098" i="1"/>
  <c r="L1098" i="1"/>
  <c r="I1098" i="1"/>
  <c r="L1097" i="1"/>
  <c r="L1096" i="1"/>
  <c r="L1095" i="1"/>
  <c r="O1094" i="1"/>
  <c r="T1094" i="1" s="1"/>
  <c r="V1094" i="1" s="1"/>
  <c r="N1094" i="1"/>
  <c r="M1094" i="1"/>
  <c r="J1094" i="1" s="1"/>
  <c r="L1094" i="1"/>
  <c r="I1094" i="1"/>
  <c r="O1093" i="1"/>
  <c r="N1093" i="1"/>
  <c r="M1093" i="1"/>
  <c r="L1093" i="1"/>
  <c r="I1093" i="1"/>
  <c r="O1092" i="1"/>
  <c r="T1092" i="1" s="1"/>
  <c r="V1092" i="1" s="1"/>
  <c r="N1092" i="1"/>
  <c r="M1092" i="1"/>
  <c r="L1092" i="1"/>
  <c r="I1092" i="1"/>
  <c r="O1091" i="1"/>
  <c r="N1091" i="1"/>
  <c r="M1091" i="1"/>
  <c r="L1091" i="1"/>
  <c r="I1091" i="1"/>
  <c r="O1090" i="1"/>
  <c r="N1090" i="1"/>
  <c r="M1090" i="1"/>
  <c r="L1090" i="1"/>
  <c r="I1090" i="1"/>
  <c r="O1089" i="1"/>
  <c r="T1089" i="1" s="1"/>
  <c r="V1089" i="1" s="1"/>
  <c r="N1089" i="1"/>
  <c r="M1089" i="1"/>
  <c r="L1089" i="1"/>
  <c r="I1089" i="1"/>
  <c r="O1088" i="1"/>
  <c r="T1088" i="1" s="1"/>
  <c r="V1088" i="1" s="1"/>
  <c r="N1088" i="1"/>
  <c r="M1088" i="1"/>
  <c r="P1088" i="1" s="1"/>
  <c r="L1088" i="1"/>
  <c r="I1088" i="1"/>
  <c r="O1087" i="1"/>
  <c r="T1087" i="1" s="1"/>
  <c r="V1087" i="1" s="1"/>
  <c r="N1087" i="1"/>
  <c r="M1087" i="1"/>
  <c r="L1087" i="1"/>
  <c r="I1087" i="1"/>
  <c r="O1086" i="1"/>
  <c r="T1086" i="1" s="1"/>
  <c r="V1086" i="1" s="1"/>
  <c r="N1086" i="1"/>
  <c r="M1086" i="1"/>
  <c r="J1086" i="1" s="1"/>
  <c r="L1086" i="1"/>
  <c r="I1086" i="1"/>
  <c r="O1085" i="1"/>
  <c r="T1085" i="1" s="1"/>
  <c r="V1085" i="1" s="1"/>
  <c r="N1085" i="1"/>
  <c r="M1085" i="1"/>
  <c r="J1085" i="1" s="1"/>
  <c r="L1085" i="1"/>
  <c r="I1085" i="1"/>
  <c r="O1084" i="1"/>
  <c r="T1084" i="1" s="1"/>
  <c r="V1084" i="1" s="1"/>
  <c r="N1084" i="1"/>
  <c r="M1084" i="1"/>
  <c r="L1084" i="1"/>
  <c r="I1084" i="1"/>
  <c r="O1083" i="1"/>
  <c r="T1083" i="1" s="1"/>
  <c r="V1083" i="1" s="1"/>
  <c r="N1083" i="1"/>
  <c r="M1083" i="1"/>
  <c r="L1083" i="1"/>
  <c r="I1083" i="1"/>
  <c r="O1082" i="1"/>
  <c r="T1082" i="1" s="1"/>
  <c r="V1082" i="1" s="1"/>
  <c r="N1082" i="1"/>
  <c r="M1082" i="1"/>
  <c r="L1082" i="1"/>
  <c r="I1082" i="1"/>
  <c r="O1081" i="1"/>
  <c r="T1081" i="1" s="1"/>
  <c r="V1081" i="1" s="1"/>
  <c r="N1081" i="1"/>
  <c r="M1081" i="1"/>
  <c r="L1081" i="1"/>
  <c r="I1081" i="1"/>
  <c r="N1080" i="1"/>
  <c r="S1080" i="1" s="1"/>
  <c r="M1080" i="1"/>
  <c r="L1080" i="1"/>
  <c r="I1080" i="1"/>
  <c r="O1079" i="1"/>
  <c r="T1079" i="1" s="1"/>
  <c r="V1079" i="1" s="1"/>
  <c r="N1079" i="1"/>
  <c r="M1079" i="1"/>
  <c r="L1079" i="1"/>
  <c r="I1079" i="1"/>
  <c r="O1078" i="1"/>
  <c r="T1078" i="1" s="1"/>
  <c r="V1078" i="1" s="1"/>
  <c r="N1078" i="1"/>
  <c r="M1078" i="1"/>
  <c r="J1078" i="1" s="1"/>
  <c r="L1078" i="1"/>
  <c r="I1078" i="1"/>
  <c r="O1077" i="1"/>
  <c r="T1077" i="1" s="1"/>
  <c r="V1077" i="1" s="1"/>
  <c r="N1077" i="1"/>
  <c r="M1077" i="1"/>
  <c r="J1077" i="1" s="1"/>
  <c r="L1077" i="1"/>
  <c r="I1077" i="1"/>
  <c r="O1076" i="1"/>
  <c r="T1076" i="1" s="1"/>
  <c r="V1076" i="1" s="1"/>
  <c r="N1076" i="1"/>
  <c r="M1076" i="1"/>
  <c r="L1076" i="1"/>
  <c r="I1076" i="1"/>
  <c r="N1075" i="1"/>
  <c r="M1075" i="1"/>
  <c r="L1075" i="1"/>
  <c r="I1075" i="1"/>
  <c r="O1074" i="1"/>
  <c r="T1074" i="1" s="1"/>
  <c r="V1074" i="1" s="1"/>
  <c r="N1074" i="1"/>
  <c r="M1074" i="1"/>
  <c r="J1074" i="1" s="1"/>
  <c r="L1074" i="1"/>
  <c r="I1074" i="1"/>
  <c r="O1073" i="1"/>
  <c r="T1073" i="1" s="1"/>
  <c r="V1073" i="1" s="1"/>
  <c r="N1073" i="1"/>
  <c r="M1073" i="1"/>
  <c r="J1073" i="1" s="1"/>
  <c r="L1073" i="1"/>
  <c r="I1073" i="1"/>
  <c r="O1072" i="1"/>
  <c r="T1072" i="1" s="1"/>
  <c r="V1072" i="1" s="1"/>
  <c r="N1072" i="1"/>
  <c r="M1072" i="1"/>
  <c r="L1072" i="1"/>
  <c r="I1072" i="1"/>
  <c r="N1071" i="1"/>
  <c r="M1071" i="1"/>
  <c r="P1071" i="1" s="1"/>
  <c r="L1071" i="1"/>
  <c r="I1071" i="1"/>
  <c r="O1070" i="1"/>
  <c r="T1070" i="1" s="1"/>
  <c r="V1070" i="1" s="1"/>
  <c r="N1070" i="1"/>
  <c r="M1070" i="1"/>
  <c r="L1070" i="1"/>
  <c r="I1070" i="1"/>
  <c r="W1069" i="1"/>
  <c r="X1069" i="1" s="1"/>
  <c r="AC1069" i="1" s="1"/>
  <c r="N1069" i="1"/>
  <c r="M1069" i="1"/>
  <c r="J1069" i="1" s="1"/>
  <c r="L1069" i="1"/>
  <c r="I1069" i="1"/>
  <c r="O1068" i="1"/>
  <c r="N1068" i="1"/>
  <c r="M1068" i="1"/>
  <c r="L1068" i="1"/>
  <c r="I1068" i="1"/>
  <c r="O1067" i="1"/>
  <c r="T1067" i="1" s="1"/>
  <c r="V1067" i="1" s="1"/>
  <c r="N1067" i="1"/>
  <c r="M1067" i="1"/>
  <c r="J1067" i="1" s="1"/>
  <c r="L1067" i="1"/>
  <c r="I1067" i="1"/>
  <c r="O1066" i="1"/>
  <c r="T1066" i="1" s="1"/>
  <c r="V1066" i="1" s="1"/>
  <c r="N1066" i="1"/>
  <c r="M1066" i="1"/>
  <c r="L1066" i="1"/>
  <c r="I1066" i="1"/>
  <c r="O1065" i="1"/>
  <c r="N1065" i="1"/>
  <c r="M1065" i="1"/>
  <c r="L1065" i="1"/>
  <c r="I1065" i="1"/>
  <c r="O1064" i="1"/>
  <c r="T1064" i="1" s="1"/>
  <c r="V1064" i="1" s="1"/>
  <c r="N1064" i="1"/>
  <c r="M1064" i="1"/>
  <c r="L1064" i="1"/>
  <c r="I1064" i="1"/>
  <c r="W1063" i="1"/>
  <c r="N1063" i="1"/>
  <c r="M1063" i="1"/>
  <c r="L1063" i="1"/>
  <c r="I1063" i="1"/>
  <c r="N1062" i="1"/>
  <c r="S1062" i="1" s="1"/>
  <c r="M1062" i="1"/>
  <c r="L1062" i="1"/>
  <c r="I1062" i="1"/>
  <c r="O1061" i="1"/>
  <c r="T1061" i="1" s="1"/>
  <c r="V1061" i="1" s="1"/>
  <c r="N1061" i="1"/>
  <c r="M1061" i="1"/>
  <c r="J1061" i="1" s="1"/>
  <c r="L1061" i="1"/>
  <c r="I1061" i="1"/>
  <c r="N1060" i="1"/>
  <c r="M1060" i="1"/>
  <c r="L1060" i="1"/>
  <c r="I1060" i="1"/>
  <c r="O1059" i="1"/>
  <c r="N1059" i="1"/>
  <c r="M1059" i="1"/>
  <c r="L1059" i="1"/>
  <c r="I1059" i="1"/>
  <c r="O1058" i="1"/>
  <c r="T1058" i="1" s="1"/>
  <c r="V1058" i="1" s="1"/>
  <c r="N1058" i="1"/>
  <c r="M1058" i="1"/>
  <c r="L1058" i="1"/>
  <c r="I1058" i="1"/>
  <c r="W1057" i="1"/>
  <c r="X1057" i="1" s="1"/>
  <c r="AC1057" i="1" s="1"/>
  <c r="N1057" i="1"/>
  <c r="M1057" i="1"/>
  <c r="L1057" i="1"/>
  <c r="I1057" i="1"/>
  <c r="O1056" i="1"/>
  <c r="T1056" i="1" s="1"/>
  <c r="V1056" i="1" s="1"/>
  <c r="N1056" i="1"/>
  <c r="M1056" i="1"/>
  <c r="L1056" i="1"/>
  <c r="I1056" i="1"/>
  <c r="O1055" i="1"/>
  <c r="T1055" i="1" s="1"/>
  <c r="V1055" i="1" s="1"/>
  <c r="N1055" i="1"/>
  <c r="M1055" i="1"/>
  <c r="L1055" i="1"/>
  <c r="I1055" i="1"/>
  <c r="N1054" i="1"/>
  <c r="M1054" i="1"/>
  <c r="J1054" i="1" s="1"/>
  <c r="L1054" i="1"/>
  <c r="I1054" i="1"/>
  <c r="O1053" i="1"/>
  <c r="T1053" i="1" s="1"/>
  <c r="V1053" i="1" s="1"/>
  <c r="N1053" i="1"/>
  <c r="M1053" i="1"/>
  <c r="J1053" i="1" s="1"/>
  <c r="L1053" i="1"/>
  <c r="I1053" i="1"/>
  <c r="O1052" i="1"/>
  <c r="T1052" i="1" s="1"/>
  <c r="V1052" i="1" s="1"/>
  <c r="N1052" i="1"/>
  <c r="M1052" i="1"/>
  <c r="L1052" i="1"/>
  <c r="I1052" i="1"/>
  <c r="O1051" i="1"/>
  <c r="N1051" i="1"/>
  <c r="M1051" i="1"/>
  <c r="L1051" i="1"/>
  <c r="I1051" i="1"/>
  <c r="O1050" i="1"/>
  <c r="T1050" i="1" s="1"/>
  <c r="V1050" i="1" s="1"/>
  <c r="N1050" i="1"/>
  <c r="M1050" i="1"/>
  <c r="J1050" i="1" s="1"/>
  <c r="L1050" i="1"/>
  <c r="I1050" i="1"/>
  <c r="O1049" i="1"/>
  <c r="T1049" i="1" s="1"/>
  <c r="V1049" i="1" s="1"/>
  <c r="N1049" i="1"/>
  <c r="M1049" i="1"/>
  <c r="L1049" i="1"/>
  <c r="I1049" i="1"/>
  <c r="N1048" i="1"/>
  <c r="M1048" i="1"/>
  <c r="L1048" i="1"/>
  <c r="I1048" i="1"/>
  <c r="N1047" i="1"/>
  <c r="S1047" i="1" s="1"/>
  <c r="M1047" i="1"/>
  <c r="P1047" i="1" s="1"/>
  <c r="L1047" i="1"/>
  <c r="I1047" i="1"/>
  <c r="O1046" i="1"/>
  <c r="T1046" i="1" s="1"/>
  <c r="V1046" i="1" s="1"/>
  <c r="N1046" i="1"/>
  <c r="M1046" i="1"/>
  <c r="J1046" i="1" s="1"/>
  <c r="L1046" i="1"/>
  <c r="I1046" i="1"/>
  <c r="O1045" i="1"/>
  <c r="T1045" i="1" s="1"/>
  <c r="V1045" i="1" s="1"/>
  <c r="N1045" i="1"/>
  <c r="M1045" i="1"/>
  <c r="J1045" i="1" s="1"/>
  <c r="L1045" i="1"/>
  <c r="I1045" i="1"/>
  <c r="O1044" i="1"/>
  <c r="T1044" i="1" s="1"/>
  <c r="V1044" i="1" s="1"/>
  <c r="N1044" i="1"/>
  <c r="M1044" i="1"/>
  <c r="L1044" i="1"/>
  <c r="I1044" i="1"/>
  <c r="O1043" i="1"/>
  <c r="T1043" i="1" s="1"/>
  <c r="V1043" i="1" s="1"/>
  <c r="N1043" i="1"/>
  <c r="M1043" i="1"/>
  <c r="P1043" i="1" s="1"/>
  <c r="L1043" i="1"/>
  <c r="I1043" i="1"/>
  <c r="N1042" i="1"/>
  <c r="M1042" i="1"/>
  <c r="L1042" i="1"/>
  <c r="I1042" i="1"/>
  <c r="O1041" i="1"/>
  <c r="T1041" i="1" s="1"/>
  <c r="V1041" i="1" s="1"/>
  <c r="N1041" i="1"/>
  <c r="M1041" i="1"/>
  <c r="L1041" i="1"/>
  <c r="I1041" i="1"/>
  <c r="O1040" i="1"/>
  <c r="T1040" i="1" s="1"/>
  <c r="V1040" i="1" s="1"/>
  <c r="N1040" i="1"/>
  <c r="M1040" i="1"/>
  <c r="L1040" i="1"/>
  <c r="I1040" i="1"/>
  <c r="O1039" i="1"/>
  <c r="N1039" i="1"/>
  <c r="M1039" i="1"/>
  <c r="L1039" i="1"/>
  <c r="I1039" i="1"/>
  <c r="O1038" i="1"/>
  <c r="N1038" i="1"/>
  <c r="M1038" i="1"/>
  <c r="L1038" i="1"/>
  <c r="I1038" i="1"/>
  <c r="O1037" i="1"/>
  <c r="T1037" i="1" s="1"/>
  <c r="V1037" i="1" s="1"/>
  <c r="N1037" i="1"/>
  <c r="M1037" i="1"/>
  <c r="J1037" i="1" s="1"/>
  <c r="L1037" i="1"/>
  <c r="I1037" i="1"/>
  <c r="O1036" i="1"/>
  <c r="T1036" i="1" s="1"/>
  <c r="V1036" i="1" s="1"/>
  <c r="N1036" i="1"/>
  <c r="M1036" i="1"/>
  <c r="L1036" i="1"/>
  <c r="I1036" i="1"/>
  <c r="O1035" i="1"/>
  <c r="T1035" i="1" s="1"/>
  <c r="V1035" i="1" s="1"/>
  <c r="N1035" i="1"/>
  <c r="M1035" i="1"/>
  <c r="L1035" i="1"/>
  <c r="I1035" i="1"/>
  <c r="O1034" i="1"/>
  <c r="T1034" i="1" s="1"/>
  <c r="V1034" i="1" s="1"/>
  <c r="N1034" i="1"/>
  <c r="M1034" i="1"/>
  <c r="L1034" i="1"/>
  <c r="I1034" i="1"/>
  <c r="N1033" i="1"/>
  <c r="M1033" i="1"/>
  <c r="J1033" i="1" s="1"/>
  <c r="L1033" i="1"/>
  <c r="I1033" i="1"/>
  <c r="O1032" i="1"/>
  <c r="T1032" i="1" s="1"/>
  <c r="V1032" i="1" s="1"/>
  <c r="N1032" i="1"/>
  <c r="M1032" i="1"/>
  <c r="L1032" i="1"/>
  <c r="I1032" i="1"/>
  <c r="O1031" i="1"/>
  <c r="T1031" i="1" s="1"/>
  <c r="V1031" i="1" s="1"/>
  <c r="N1031" i="1"/>
  <c r="M1031" i="1"/>
  <c r="J1031" i="1" s="1"/>
  <c r="L1031" i="1"/>
  <c r="I1031" i="1"/>
  <c r="O1030" i="1"/>
  <c r="N1030" i="1"/>
  <c r="M1030" i="1"/>
  <c r="L1030" i="1"/>
  <c r="I1030" i="1"/>
  <c r="W1029" i="1"/>
  <c r="N1029" i="1"/>
  <c r="M1029" i="1"/>
  <c r="L1029" i="1"/>
  <c r="I1029" i="1"/>
  <c r="O1028" i="1"/>
  <c r="T1028" i="1" s="1"/>
  <c r="V1028" i="1" s="1"/>
  <c r="N1028" i="1"/>
  <c r="M1028" i="1"/>
  <c r="J1028" i="1" s="1"/>
  <c r="L1028" i="1"/>
  <c r="I1028" i="1"/>
  <c r="O1027" i="1"/>
  <c r="T1027" i="1" s="1"/>
  <c r="V1027" i="1" s="1"/>
  <c r="N1027" i="1"/>
  <c r="M1027" i="1"/>
  <c r="L1027" i="1"/>
  <c r="I1027" i="1"/>
  <c r="O1026" i="1"/>
  <c r="T1026" i="1" s="1"/>
  <c r="V1026" i="1" s="1"/>
  <c r="N1026" i="1"/>
  <c r="M1026" i="1"/>
  <c r="L1026" i="1"/>
  <c r="I1026" i="1"/>
  <c r="O1025" i="1"/>
  <c r="T1025" i="1" s="1"/>
  <c r="V1025" i="1" s="1"/>
  <c r="N1025" i="1"/>
  <c r="M1025" i="1"/>
  <c r="P1025" i="1" s="1"/>
  <c r="L1025" i="1"/>
  <c r="I1025" i="1"/>
  <c r="O1024" i="1"/>
  <c r="N1024" i="1"/>
  <c r="M1024" i="1"/>
  <c r="L1024" i="1"/>
  <c r="I1024" i="1"/>
  <c r="O1023" i="1"/>
  <c r="T1023" i="1" s="1"/>
  <c r="V1023" i="1" s="1"/>
  <c r="N1023" i="1"/>
  <c r="M1023" i="1"/>
  <c r="L1023" i="1"/>
  <c r="I1023" i="1"/>
  <c r="O1022" i="1"/>
  <c r="T1022" i="1" s="1"/>
  <c r="V1022" i="1" s="1"/>
  <c r="N1022" i="1"/>
  <c r="M1022" i="1"/>
  <c r="L1022" i="1"/>
  <c r="I1022" i="1"/>
  <c r="O1021" i="1"/>
  <c r="T1021" i="1" s="1"/>
  <c r="V1021" i="1" s="1"/>
  <c r="N1021" i="1"/>
  <c r="M1021" i="1"/>
  <c r="L1021" i="1"/>
  <c r="I1021" i="1"/>
  <c r="N1020" i="1"/>
  <c r="M1020" i="1"/>
  <c r="L1020" i="1"/>
  <c r="I1020" i="1"/>
  <c r="W1019" i="1"/>
  <c r="X1019" i="1" s="1"/>
  <c r="N1019" i="1"/>
  <c r="S1019" i="1" s="1"/>
  <c r="M1019" i="1"/>
  <c r="P1019" i="1" s="1"/>
  <c r="L1019" i="1"/>
  <c r="I1019" i="1"/>
  <c r="O1018" i="1"/>
  <c r="W1018" i="1" s="1"/>
  <c r="N1018" i="1"/>
  <c r="Q1018" i="1" s="1"/>
  <c r="M1018" i="1"/>
  <c r="L1018" i="1"/>
  <c r="I1018" i="1"/>
  <c r="O1017" i="1"/>
  <c r="N1017" i="1"/>
  <c r="Q1017" i="1" s="1"/>
  <c r="M1017" i="1"/>
  <c r="L1017" i="1"/>
  <c r="I1017" i="1"/>
  <c r="O1016" i="1"/>
  <c r="N1016" i="1"/>
  <c r="Q1016" i="1" s="1"/>
  <c r="M1016" i="1"/>
  <c r="L1016" i="1"/>
  <c r="I1016" i="1"/>
  <c r="O1015" i="1"/>
  <c r="W1015" i="1" s="1"/>
  <c r="X1015" i="1" s="1"/>
  <c r="N1015" i="1"/>
  <c r="Q1015" i="1" s="1"/>
  <c r="M1015" i="1"/>
  <c r="P1015" i="1" s="1"/>
  <c r="L1015" i="1"/>
  <c r="I1015" i="1"/>
  <c r="O1014" i="1"/>
  <c r="W1014" i="1" s="1"/>
  <c r="N1014" i="1"/>
  <c r="Q1014" i="1" s="1"/>
  <c r="M1014" i="1"/>
  <c r="L1014" i="1"/>
  <c r="I1014" i="1"/>
  <c r="O1013" i="1"/>
  <c r="N1013" i="1"/>
  <c r="Q1013" i="1" s="1"/>
  <c r="M1013" i="1"/>
  <c r="P1013" i="1" s="1"/>
  <c r="L1013" i="1"/>
  <c r="I1013" i="1"/>
  <c r="O1012" i="1"/>
  <c r="N1012" i="1"/>
  <c r="Q1012" i="1" s="1"/>
  <c r="M1012" i="1"/>
  <c r="J1012" i="1" s="1"/>
  <c r="L1012" i="1"/>
  <c r="I1012" i="1"/>
  <c r="O1011" i="1"/>
  <c r="N1011" i="1"/>
  <c r="Q1011" i="1" s="1"/>
  <c r="M1011" i="1"/>
  <c r="P1011" i="1" s="1"/>
  <c r="L1011" i="1"/>
  <c r="I1011" i="1"/>
  <c r="O1010" i="1"/>
  <c r="N1010" i="1"/>
  <c r="Q1010" i="1" s="1"/>
  <c r="M1010" i="1"/>
  <c r="L1010" i="1"/>
  <c r="I1010" i="1"/>
  <c r="O1009" i="1"/>
  <c r="N1009" i="1"/>
  <c r="Q1009" i="1" s="1"/>
  <c r="M1009" i="1"/>
  <c r="J1009" i="1" s="1"/>
  <c r="L1009" i="1"/>
  <c r="I1009" i="1"/>
  <c r="O1008" i="1"/>
  <c r="N1008" i="1"/>
  <c r="Q1008" i="1" s="1"/>
  <c r="M1008" i="1"/>
  <c r="J1008" i="1" s="1"/>
  <c r="L1008" i="1"/>
  <c r="I1008" i="1"/>
  <c r="O1007" i="1"/>
  <c r="N1007" i="1"/>
  <c r="Q1007" i="1" s="1"/>
  <c r="M1007" i="1"/>
  <c r="P1007" i="1" s="1"/>
  <c r="L1007" i="1"/>
  <c r="I1007" i="1"/>
  <c r="O1006" i="1"/>
  <c r="N1006" i="1"/>
  <c r="Q1006" i="1" s="1"/>
  <c r="M1006" i="1"/>
  <c r="L1006" i="1"/>
  <c r="I1006" i="1"/>
  <c r="O1005" i="1"/>
  <c r="N1005" i="1"/>
  <c r="Q1005" i="1" s="1"/>
  <c r="M1005" i="1"/>
  <c r="L1005" i="1"/>
  <c r="I1005" i="1"/>
  <c r="O1004" i="1"/>
  <c r="R1004" i="1" s="1"/>
  <c r="N1004" i="1"/>
  <c r="Q1004" i="1" s="1"/>
  <c r="M1004" i="1"/>
  <c r="L1004" i="1"/>
  <c r="I1004" i="1"/>
  <c r="O1003" i="1"/>
  <c r="N1003" i="1"/>
  <c r="Q1003" i="1" s="1"/>
  <c r="M1003" i="1"/>
  <c r="P1003" i="1" s="1"/>
  <c r="L1003" i="1"/>
  <c r="I1003" i="1"/>
  <c r="O1002" i="1"/>
  <c r="N1002" i="1"/>
  <c r="Q1002" i="1" s="1"/>
  <c r="M1002" i="1"/>
  <c r="L1002" i="1"/>
  <c r="I1002" i="1"/>
  <c r="O1001" i="1"/>
  <c r="W1001" i="1" s="1"/>
  <c r="X1001" i="1" s="1"/>
  <c r="AC1001" i="1" s="1"/>
  <c r="N1001" i="1"/>
  <c r="Q1001" i="1" s="1"/>
  <c r="M1001" i="1"/>
  <c r="L1001" i="1"/>
  <c r="I1001" i="1"/>
  <c r="O1000" i="1"/>
  <c r="N1000" i="1"/>
  <c r="Q1000" i="1" s="1"/>
  <c r="M1000" i="1"/>
  <c r="P1000" i="1" s="1"/>
  <c r="L1000" i="1"/>
  <c r="I1000" i="1"/>
  <c r="O999" i="1"/>
  <c r="N999" i="1"/>
  <c r="Q999" i="1" s="1"/>
  <c r="M999" i="1"/>
  <c r="J999" i="1" s="1"/>
  <c r="L999" i="1"/>
  <c r="I999" i="1"/>
  <c r="O998" i="1"/>
  <c r="N998" i="1"/>
  <c r="Q998" i="1" s="1"/>
  <c r="M998" i="1"/>
  <c r="L998" i="1"/>
  <c r="I998" i="1"/>
  <c r="O997" i="1"/>
  <c r="N997" i="1"/>
  <c r="Q997" i="1" s="1"/>
  <c r="M997" i="1"/>
  <c r="L997" i="1"/>
  <c r="I997" i="1"/>
  <c r="O996" i="1"/>
  <c r="N996" i="1"/>
  <c r="Q996" i="1" s="1"/>
  <c r="M996" i="1"/>
  <c r="P996" i="1" s="1"/>
  <c r="L996" i="1"/>
  <c r="I996" i="1"/>
  <c r="O995" i="1"/>
  <c r="R995" i="1" s="1"/>
  <c r="N995" i="1"/>
  <c r="Q995" i="1" s="1"/>
  <c r="M995" i="1"/>
  <c r="L995" i="1"/>
  <c r="I995" i="1"/>
  <c r="O994" i="1"/>
  <c r="N994" i="1"/>
  <c r="Q994" i="1" s="1"/>
  <c r="M994" i="1"/>
  <c r="J994" i="1" s="1"/>
  <c r="L994" i="1"/>
  <c r="I994" i="1"/>
  <c r="O993" i="1"/>
  <c r="N993" i="1"/>
  <c r="Q993" i="1" s="1"/>
  <c r="M993" i="1"/>
  <c r="J993" i="1" s="1"/>
  <c r="L993" i="1"/>
  <c r="I993" i="1"/>
  <c r="O992" i="1"/>
  <c r="N992" i="1"/>
  <c r="Q992" i="1" s="1"/>
  <c r="M992" i="1"/>
  <c r="P992" i="1" s="1"/>
  <c r="L992" i="1"/>
  <c r="I992" i="1"/>
  <c r="O991" i="1"/>
  <c r="N991" i="1"/>
  <c r="Q991" i="1" s="1"/>
  <c r="M991" i="1"/>
  <c r="L991" i="1"/>
  <c r="I991" i="1"/>
  <c r="O990" i="1"/>
  <c r="N990" i="1"/>
  <c r="Q990" i="1" s="1"/>
  <c r="M990" i="1"/>
  <c r="L990" i="1"/>
  <c r="I990" i="1"/>
  <c r="O989" i="1"/>
  <c r="N989" i="1"/>
  <c r="Q989" i="1" s="1"/>
  <c r="M989" i="1"/>
  <c r="J989" i="1" s="1"/>
  <c r="L989" i="1"/>
  <c r="I989" i="1"/>
  <c r="O988" i="1"/>
  <c r="N988" i="1"/>
  <c r="Q988" i="1" s="1"/>
  <c r="M988" i="1"/>
  <c r="L988" i="1"/>
  <c r="I988" i="1"/>
  <c r="O987" i="1"/>
  <c r="W987" i="1" s="1"/>
  <c r="X987" i="1" s="1"/>
  <c r="N987" i="1"/>
  <c r="Q987" i="1" s="1"/>
  <c r="M987" i="1"/>
  <c r="L987" i="1"/>
  <c r="I987" i="1"/>
  <c r="O986" i="1"/>
  <c r="W986" i="1" s="1"/>
  <c r="N986" i="1"/>
  <c r="Q986" i="1" s="1"/>
  <c r="M986" i="1"/>
  <c r="L986" i="1"/>
  <c r="I986" i="1"/>
  <c r="O985" i="1"/>
  <c r="N985" i="1"/>
  <c r="Q985" i="1" s="1"/>
  <c r="M985" i="1"/>
  <c r="L985" i="1"/>
  <c r="I985" i="1"/>
  <c r="O984" i="1"/>
  <c r="N984" i="1"/>
  <c r="Q984" i="1" s="1"/>
  <c r="M984" i="1"/>
  <c r="P984" i="1" s="1"/>
  <c r="L984" i="1"/>
  <c r="I984" i="1"/>
  <c r="O983" i="1"/>
  <c r="W983" i="1" s="1"/>
  <c r="N983" i="1"/>
  <c r="Q983" i="1" s="1"/>
  <c r="M983" i="1"/>
  <c r="L983" i="1"/>
  <c r="I983" i="1"/>
  <c r="O982" i="1"/>
  <c r="N982" i="1"/>
  <c r="Q982" i="1" s="1"/>
  <c r="M982" i="1"/>
  <c r="L982" i="1"/>
  <c r="I982" i="1"/>
  <c r="N981" i="1"/>
  <c r="Q981" i="1" s="1"/>
  <c r="M981" i="1"/>
  <c r="L981" i="1"/>
  <c r="I981" i="1"/>
  <c r="O980" i="1"/>
  <c r="T980" i="1" s="1"/>
  <c r="V980" i="1" s="1"/>
  <c r="N980" i="1"/>
  <c r="M980" i="1"/>
  <c r="L980" i="1"/>
  <c r="I980" i="1"/>
  <c r="O979" i="1"/>
  <c r="N979" i="1"/>
  <c r="M979" i="1"/>
  <c r="L979" i="1"/>
  <c r="I979" i="1"/>
  <c r="O978" i="1"/>
  <c r="T978" i="1" s="1"/>
  <c r="V978" i="1" s="1"/>
  <c r="N978" i="1"/>
  <c r="M978" i="1"/>
  <c r="L978" i="1"/>
  <c r="I978" i="1"/>
  <c r="O977" i="1"/>
  <c r="N977" i="1"/>
  <c r="M977" i="1"/>
  <c r="L977" i="1"/>
  <c r="I977" i="1"/>
  <c r="O976" i="1"/>
  <c r="N976" i="1"/>
  <c r="M976" i="1"/>
  <c r="J976" i="1" s="1"/>
  <c r="L976" i="1"/>
  <c r="I976" i="1"/>
  <c r="O975" i="1"/>
  <c r="N975" i="1"/>
  <c r="M975" i="1"/>
  <c r="L975" i="1"/>
  <c r="I975" i="1"/>
  <c r="O974" i="1"/>
  <c r="T974" i="1" s="1"/>
  <c r="V974" i="1" s="1"/>
  <c r="N974" i="1"/>
  <c r="M974" i="1"/>
  <c r="L974" i="1"/>
  <c r="I974" i="1"/>
  <c r="O973" i="1"/>
  <c r="T973" i="1" s="1"/>
  <c r="V973" i="1" s="1"/>
  <c r="N973" i="1"/>
  <c r="M973" i="1"/>
  <c r="L973" i="1"/>
  <c r="I973" i="1"/>
  <c r="O972" i="1"/>
  <c r="T972" i="1" s="1"/>
  <c r="V972" i="1" s="1"/>
  <c r="N972" i="1"/>
  <c r="M972" i="1"/>
  <c r="J972" i="1" s="1"/>
  <c r="L972" i="1"/>
  <c r="I972" i="1"/>
  <c r="O971" i="1"/>
  <c r="N971" i="1"/>
  <c r="M971" i="1"/>
  <c r="L971" i="1"/>
  <c r="I971" i="1"/>
  <c r="O970" i="1"/>
  <c r="T970" i="1" s="1"/>
  <c r="V970" i="1" s="1"/>
  <c r="N970" i="1"/>
  <c r="M970" i="1"/>
  <c r="L970" i="1"/>
  <c r="I970" i="1"/>
  <c r="O969" i="1"/>
  <c r="N969" i="1"/>
  <c r="M969" i="1"/>
  <c r="L969" i="1"/>
  <c r="I969" i="1"/>
  <c r="O968" i="1"/>
  <c r="T968" i="1" s="1"/>
  <c r="V968" i="1" s="1"/>
  <c r="N968" i="1"/>
  <c r="M968" i="1"/>
  <c r="L968" i="1"/>
  <c r="I968" i="1"/>
  <c r="O967" i="1"/>
  <c r="N967" i="1"/>
  <c r="M967" i="1"/>
  <c r="L967" i="1"/>
  <c r="I967" i="1"/>
  <c r="O966" i="1"/>
  <c r="T966" i="1" s="1"/>
  <c r="V966" i="1" s="1"/>
  <c r="N966" i="1"/>
  <c r="M966" i="1"/>
  <c r="L966" i="1"/>
  <c r="I966" i="1"/>
  <c r="O965" i="1"/>
  <c r="N965" i="1"/>
  <c r="M965" i="1"/>
  <c r="L965" i="1"/>
  <c r="I965" i="1"/>
  <c r="O964" i="1"/>
  <c r="T964" i="1" s="1"/>
  <c r="V964" i="1" s="1"/>
  <c r="N964" i="1"/>
  <c r="M964" i="1"/>
  <c r="L964" i="1"/>
  <c r="I964" i="1"/>
  <c r="O963" i="1"/>
  <c r="N963" i="1"/>
  <c r="M963" i="1"/>
  <c r="J963" i="1" s="1"/>
  <c r="L963" i="1"/>
  <c r="I963" i="1"/>
  <c r="O962" i="1"/>
  <c r="N962" i="1"/>
  <c r="M962" i="1"/>
  <c r="L962" i="1"/>
  <c r="I962" i="1"/>
  <c r="O961" i="1"/>
  <c r="T961" i="1" s="1"/>
  <c r="V961" i="1" s="1"/>
  <c r="N961" i="1"/>
  <c r="M961" i="1"/>
  <c r="L961" i="1"/>
  <c r="I961" i="1"/>
  <c r="O960" i="1"/>
  <c r="N960" i="1"/>
  <c r="M960" i="1"/>
  <c r="L960" i="1"/>
  <c r="I960" i="1"/>
  <c r="O959" i="1"/>
  <c r="N959" i="1"/>
  <c r="M959" i="1"/>
  <c r="J959" i="1" s="1"/>
  <c r="L959" i="1"/>
  <c r="I959" i="1"/>
  <c r="O958" i="1"/>
  <c r="T958" i="1" s="1"/>
  <c r="V958" i="1" s="1"/>
  <c r="N958" i="1"/>
  <c r="M958" i="1"/>
  <c r="L958" i="1"/>
  <c r="I958" i="1"/>
  <c r="O957" i="1"/>
  <c r="N957" i="1"/>
  <c r="M957" i="1"/>
  <c r="L957" i="1"/>
  <c r="I957" i="1"/>
  <c r="O956" i="1"/>
  <c r="N956" i="1"/>
  <c r="M956" i="1"/>
  <c r="L956" i="1"/>
  <c r="I956" i="1"/>
  <c r="O955" i="1"/>
  <c r="N955" i="1"/>
  <c r="M955" i="1"/>
  <c r="J955" i="1" s="1"/>
  <c r="L955" i="1"/>
  <c r="I955" i="1"/>
  <c r="O954" i="1"/>
  <c r="T954" i="1" s="1"/>
  <c r="V954" i="1" s="1"/>
  <c r="N954" i="1"/>
  <c r="M954" i="1"/>
  <c r="L954" i="1"/>
  <c r="I954" i="1"/>
  <c r="O953" i="1"/>
  <c r="N953" i="1"/>
  <c r="M953" i="1"/>
  <c r="L953" i="1"/>
  <c r="I953" i="1"/>
  <c r="O952" i="1"/>
  <c r="N952" i="1"/>
  <c r="M952" i="1"/>
  <c r="L952" i="1"/>
  <c r="I952" i="1"/>
  <c r="O951" i="1"/>
  <c r="N951" i="1"/>
  <c r="M951" i="1"/>
  <c r="L951" i="1"/>
  <c r="I951" i="1"/>
  <c r="O950" i="1"/>
  <c r="T950" i="1" s="1"/>
  <c r="V950" i="1" s="1"/>
  <c r="N950" i="1"/>
  <c r="M950" i="1"/>
  <c r="L950" i="1"/>
  <c r="I950" i="1"/>
  <c r="O949" i="1"/>
  <c r="N949" i="1"/>
  <c r="M949" i="1"/>
  <c r="L949" i="1"/>
  <c r="I949" i="1"/>
  <c r="O948" i="1"/>
  <c r="T948" i="1" s="1"/>
  <c r="V948" i="1" s="1"/>
  <c r="N948" i="1"/>
  <c r="M948" i="1"/>
  <c r="P948" i="1" s="1"/>
  <c r="L948" i="1"/>
  <c r="I948" i="1"/>
  <c r="O947" i="1"/>
  <c r="N947" i="1"/>
  <c r="M947" i="1"/>
  <c r="L947" i="1"/>
  <c r="I947" i="1"/>
  <c r="O946" i="1"/>
  <c r="T946" i="1" s="1"/>
  <c r="V946" i="1" s="1"/>
  <c r="N946" i="1"/>
  <c r="M946" i="1"/>
  <c r="L946" i="1"/>
  <c r="I946" i="1"/>
  <c r="O945" i="1"/>
  <c r="T945" i="1" s="1"/>
  <c r="V945" i="1" s="1"/>
  <c r="N945" i="1"/>
  <c r="M945" i="1"/>
  <c r="L945" i="1"/>
  <c r="I945" i="1"/>
  <c r="O944" i="1"/>
  <c r="N944" i="1"/>
  <c r="M944" i="1"/>
  <c r="L944" i="1"/>
  <c r="I944" i="1"/>
  <c r="O943" i="1"/>
  <c r="N943" i="1"/>
  <c r="M943" i="1"/>
  <c r="L943" i="1"/>
  <c r="I943" i="1"/>
  <c r="O942" i="1"/>
  <c r="T942" i="1" s="1"/>
  <c r="V942" i="1" s="1"/>
  <c r="N942" i="1"/>
  <c r="M942" i="1"/>
  <c r="L942" i="1"/>
  <c r="I942" i="1"/>
  <c r="O941" i="1"/>
  <c r="N941" i="1"/>
  <c r="M941" i="1"/>
  <c r="L941" i="1"/>
  <c r="I941" i="1"/>
  <c r="O940" i="1"/>
  <c r="T940" i="1" s="1"/>
  <c r="V940" i="1" s="1"/>
  <c r="N940" i="1"/>
  <c r="M940" i="1"/>
  <c r="L940" i="1"/>
  <c r="I940" i="1"/>
  <c r="O939" i="1"/>
  <c r="N939" i="1"/>
  <c r="M939" i="1"/>
  <c r="J939" i="1" s="1"/>
  <c r="L939" i="1"/>
  <c r="I939" i="1"/>
  <c r="O938" i="1"/>
  <c r="T938" i="1" s="1"/>
  <c r="V938" i="1" s="1"/>
  <c r="N938" i="1"/>
  <c r="M938" i="1"/>
  <c r="L938" i="1"/>
  <c r="I938" i="1"/>
  <c r="O937" i="1"/>
  <c r="N937" i="1"/>
  <c r="M937" i="1"/>
  <c r="L937" i="1"/>
  <c r="I937" i="1"/>
  <c r="O936" i="1"/>
  <c r="N936" i="1"/>
  <c r="M936" i="1"/>
  <c r="L936" i="1"/>
  <c r="I936" i="1"/>
  <c r="W935" i="1"/>
  <c r="X935" i="1" s="1"/>
  <c r="N935" i="1"/>
  <c r="M935" i="1"/>
  <c r="L935" i="1"/>
  <c r="I935" i="1"/>
  <c r="O934" i="1"/>
  <c r="T934" i="1" s="1"/>
  <c r="V934" i="1" s="1"/>
  <c r="N934" i="1"/>
  <c r="M934" i="1"/>
  <c r="L934" i="1"/>
  <c r="I934" i="1"/>
  <c r="O933" i="1"/>
  <c r="T933" i="1" s="1"/>
  <c r="V933" i="1" s="1"/>
  <c r="N933" i="1"/>
  <c r="M933" i="1"/>
  <c r="L933" i="1"/>
  <c r="I933" i="1"/>
  <c r="O932" i="1"/>
  <c r="T932" i="1" s="1"/>
  <c r="V932" i="1" s="1"/>
  <c r="N932" i="1"/>
  <c r="M932" i="1"/>
  <c r="J932" i="1" s="1"/>
  <c r="L932" i="1"/>
  <c r="I932" i="1"/>
  <c r="O931" i="1"/>
  <c r="N931" i="1"/>
  <c r="M931" i="1"/>
  <c r="L931" i="1"/>
  <c r="I931" i="1"/>
  <c r="N930" i="1"/>
  <c r="M930" i="1"/>
  <c r="L930" i="1"/>
  <c r="I930" i="1"/>
  <c r="O929" i="1"/>
  <c r="T929" i="1" s="1"/>
  <c r="V929" i="1" s="1"/>
  <c r="N929" i="1"/>
  <c r="M929" i="1"/>
  <c r="L929" i="1"/>
  <c r="I929" i="1"/>
  <c r="O928" i="1"/>
  <c r="N928" i="1"/>
  <c r="M928" i="1"/>
  <c r="P928" i="1" s="1"/>
  <c r="L928" i="1"/>
  <c r="I928" i="1"/>
  <c r="O927" i="1"/>
  <c r="N927" i="1"/>
  <c r="M927" i="1"/>
  <c r="L927" i="1"/>
  <c r="I927" i="1"/>
  <c r="O926" i="1"/>
  <c r="N926" i="1"/>
  <c r="M926" i="1"/>
  <c r="L926" i="1"/>
  <c r="I926" i="1"/>
  <c r="O925" i="1"/>
  <c r="T925" i="1" s="1"/>
  <c r="V925" i="1" s="1"/>
  <c r="N925" i="1"/>
  <c r="M925" i="1"/>
  <c r="L925" i="1"/>
  <c r="I925" i="1"/>
  <c r="N924" i="1"/>
  <c r="M924" i="1"/>
  <c r="L924" i="1"/>
  <c r="I924" i="1"/>
  <c r="O923" i="1"/>
  <c r="W923" i="1" s="1"/>
  <c r="N923" i="1"/>
  <c r="Q923" i="1" s="1"/>
  <c r="M923" i="1"/>
  <c r="L923" i="1"/>
  <c r="I923" i="1"/>
  <c r="O922" i="1"/>
  <c r="W922" i="1" s="1"/>
  <c r="N922" i="1"/>
  <c r="Q922" i="1" s="1"/>
  <c r="M922" i="1"/>
  <c r="L922" i="1"/>
  <c r="I922" i="1"/>
  <c r="O921" i="1"/>
  <c r="N921" i="1"/>
  <c r="Q921" i="1" s="1"/>
  <c r="M921" i="1"/>
  <c r="L921" i="1"/>
  <c r="I921" i="1"/>
  <c r="O920" i="1"/>
  <c r="R920" i="1" s="1"/>
  <c r="N920" i="1"/>
  <c r="Q920" i="1" s="1"/>
  <c r="M920" i="1"/>
  <c r="L920" i="1"/>
  <c r="I920" i="1"/>
  <c r="O919" i="1"/>
  <c r="W919" i="1" s="1"/>
  <c r="N919" i="1"/>
  <c r="Q919" i="1" s="1"/>
  <c r="M919" i="1"/>
  <c r="J919" i="1" s="1"/>
  <c r="L919" i="1"/>
  <c r="I919" i="1"/>
  <c r="O918" i="1"/>
  <c r="N918" i="1"/>
  <c r="Q918" i="1" s="1"/>
  <c r="M918" i="1"/>
  <c r="L918" i="1"/>
  <c r="I918" i="1"/>
  <c r="O917" i="1"/>
  <c r="W917" i="1" s="1"/>
  <c r="N917" i="1"/>
  <c r="Q917" i="1" s="1"/>
  <c r="M917" i="1"/>
  <c r="L917" i="1"/>
  <c r="I917" i="1"/>
  <c r="O916" i="1"/>
  <c r="N916" i="1"/>
  <c r="Q916" i="1" s="1"/>
  <c r="M916" i="1"/>
  <c r="L916" i="1"/>
  <c r="I916" i="1"/>
  <c r="O915" i="1"/>
  <c r="W915" i="1" s="1"/>
  <c r="N915" i="1"/>
  <c r="Q915" i="1" s="1"/>
  <c r="M915" i="1"/>
  <c r="L915" i="1"/>
  <c r="I915" i="1"/>
  <c r="O914" i="1"/>
  <c r="W914" i="1" s="1"/>
  <c r="N914" i="1"/>
  <c r="Q914" i="1" s="1"/>
  <c r="M914" i="1"/>
  <c r="L914" i="1"/>
  <c r="I914" i="1"/>
  <c r="O913" i="1"/>
  <c r="N913" i="1"/>
  <c r="Q913" i="1" s="1"/>
  <c r="M913" i="1"/>
  <c r="L913" i="1"/>
  <c r="I913" i="1"/>
  <c r="O912" i="1"/>
  <c r="R912" i="1" s="1"/>
  <c r="N912" i="1"/>
  <c r="Q912" i="1" s="1"/>
  <c r="M912" i="1"/>
  <c r="J912" i="1" s="1"/>
  <c r="L912" i="1"/>
  <c r="I912" i="1"/>
  <c r="O911" i="1"/>
  <c r="W911" i="1" s="1"/>
  <c r="N911" i="1"/>
  <c r="Q911" i="1" s="1"/>
  <c r="M911" i="1"/>
  <c r="J911" i="1" s="1"/>
  <c r="L911" i="1"/>
  <c r="I911" i="1"/>
  <c r="O910" i="1"/>
  <c r="N910" i="1"/>
  <c r="Q910" i="1" s="1"/>
  <c r="M910" i="1"/>
  <c r="L910" i="1"/>
  <c r="I910" i="1"/>
  <c r="O909" i="1"/>
  <c r="N909" i="1"/>
  <c r="Q909" i="1" s="1"/>
  <c r="M909" i="1"/>
  <c r="L909" i="1"/>
  <c r="I909" i="1"/>
  <c r="O908" i="1"/>
  <c r="N908" i="1"/>
  <c r="Q908" i="1" s="1"/>
  <c r="M908" i="1"/>
  <c r="L908" i="1"/>
  <c r="I908" i="1"/>
  <c r="O907" i="1"/>
  <c r="W907" i="1" s="1"/>
  <c r="N907" i="1"/>
  <c r="Q907" i="1" s="1"/>
  <c r="M907" i="1"/>
  <c r="L907" i="1"/>
  <c r="I907" i="1"/>
  <c r="O906" i="1"/>
  <c r="N906" i="1"/>
  <c r="Q906" i="1" s="1"/>
  <c r="M906" i="1"/>
  <c r="L906" i="1"/>
  <c r="I906" i="1"/>
  <c r="O905" i="1"/>
  <c r="N905" i="1"/>
  <c r="Q905" i="1" s="1"/>
  <c r="M905" i="1"/>
  <c r="L905" i="1"/>
  <c r="I905" i="1"/>
  <c r="O904" i="1"/>
  <c r="R904" i="1" s="1"/>
  <c r="N904" i="1"/>
  <c r="Q904" i="1" s="1"/>
  <c r="M904" i="1"/>
  <c r="L904" i="1"/>
  <c r="I904" i="1"/>
  <c r="O903" i="1"/>
  <c r="W903" i="1" s="1"/>
  <c r="N903" i="1"/>
  <c r="Q903" i="1" s="1"/>
  <c r="M903" i="1"/>
  <c r="J903" i="1" s="1"/>
  <c r="L903" i="1"/>
  <c r="I903" i="1"/>
  <c r="O902" i="1"/>
  <c r="N902" i="1"/>
  <c r="Q902" i="1" s="1"/>
  <c r="M902" i="1"/>
  <c r="L902" i="1"/>
  <c r="I902" i="1"/>
  <c r="O901" i="1"/>
  <c r="N901" i="1"/>
  <c r="Q901" i="1" s="1"/>
  <c r="M901" i="1"/>
  <c r="L901" i="1"/>
  <c r="I901" i="1"/>
  <c r="O900" i="1"/>
  <c r="N900" i="1"/>
  <c r="Q900" i="1" s="1"/>
  <c r="M900" i="1"/>
  <c r="L900" i="1"/>
  <c r="I900" i="1"/>
  <c r="O899" i="1"/>
  <c r="W899" i="1" s="1"/>
  <c r="N899" i="1"/>
  <c r="Q899" i="1" s="1"/>
  <c r="M899" i="1"/>
  <c r="J899" i="1" s="1"/>
  <c r="L899" i="1"/>
  <c r="I899" i="1"/>
  <c r="O898" i="1"/>
  <c r="N898" i="1"/>
  <c r="Q898" i="1" s="1"/>
  <c r="M898" i="1"/>
  <c r="L898" i="1"/>
  <c r="I898" i="1"/>
  <c r="O897" i="1"/>
  <c r="N897" i="1"/>
  <c r="Q897" i="1" s="1"/>
  <c r="M897" i="1"/>
  <c r="L897" i="1"/>
  <c r="I897" i="1"/>
  <c r="O896" i="1"/>
  <c r="R896" i="1" s="1"/>
  <c r="N896" i="1"/>
  <c r="Q896" i="1" s="1"/>
  <c r="M896" i="1"/>
  <c r="P896" i="1" s="1"/>
  <c r="L896" i="1"/>
  <c r="I896" i="1"/>
  <c r="O895" i="1"/>
  <c r="W895" i="1" s="1"/>
  <c r="N895" i="1"/>
  <c r="Q895" i="1" s="1"/>
  <c r="M895" i="1"/>
  <c r="J895" i="1" s="1"/>
  <c r="L895" i="1"/>
  <c r="I895" i="1"/>
  <c r="O894" i="1"/>
  <c r="N894" i="1"/>
  <c r="Q894" i="1" s="1"/>
  <c r="M894" i="1"/>
  <c r="L894" i="1"/>
  <c r="I894" i="1"/>
  <c r="O893" i="1"/>
  <c r="W893" i="1" s="1"/>
  <c r="N893" i="1"/>
  <c r="Q893" i="1" s="1"/>
  <c r="M893" i="1"/>
  <c r="L893" i="1"/>
  <c r="I893" i="1"/>
  <c r="O892" i="1"/>
  <c r="N892" i="1"/>
  <c r="Q892" i="1" s="1"/>
  <c r="M892" i="1"/>
  <c r="J892" i="1" s="1"/>
  <c r="L892" i="1"/>
  <c r="I892" i="1"/>
  <c r="O891" i="1"/>
  <c r="W891" i="1" s="1"/>
  <c r="X891" i="1" s="1"/>
  <c r="N891" i="1"/>
  <c r="Q891" i="1" s="1"/>
  <c r="M891" i="1"/>
  <c r="L891" i="1"/>
  <c r="I891" i="1"/>
  <c r="O890" i="1"/>
  <c r="W890" i="1" s="1"/>
  <c r="N890" i="1"/>
  <c r="Q890" i="1" s="1"/>
  <c r="M890" i="1"/>
  <c r="L890" i="1"/>
  <c r="I890" i="1"/>
  <c r="O889" i="1"/>
  <c r="N889" i="1"/>
  <c r="Q889" i="1" s="1"/>
  <c r="M889" i="1"/>
  <c r="L889" i="1"/>
  <c r="I889" i="1"/>
  <c r="O888" i="1"/>
  <c r="N888" i="1"/>
  <c r="Q888" i="1" s="1"/>
  <c r="M888" i="1"/>
  <c r="P888" i="1" s="1"/>
  <c r="L888" i="1"/>
  <c r="I888" i="1"/>
  <c r="O883" i="1"/>
  <c r="W883" i="1" s="1"/>
  <c r="N883" i="1"/>
  <c r="Q883" i="1" s="1"/>
  <c r="M883" i="1"/>
  <c r="J883" i="1" s="1"/>
  <c r="L883" i="1"/>
  <c r="I883" i="1"/>
  <c r="O882" i="1"/>
  <c r="N882" i="1"/>
  <c r="Q882" i="1" s="1"/>
  <c r="M882" i="1"/>
  <c r="L882" i="1"/>
  <c r="I882" i="1"/>
  <c r="O881" i="1"/>
  <c r="N881" i="1"/>
  <c r="Q881" i="1" s="1"/>
  <c r="M881" i="1"/>
  <c r="P881" i="1" s="1"/>
  <c r="L881" i="1"/>
  <c r="I881" i="1"/>
  <c r="O880" i="1"/>
  <c r="R880" i="1" s="1"/>
  <c r="N880" i="1"/>
  <c r="Q880" i="1" s="1"/>
  <c r="M880" i="1"/>
  <c r="L880" i="1"/>
  <c r="I880" i="1"/>
  <c r="O879" i="1"/>
  <c r="W879" i="1" s="1"/>
  <c r="N879" i="1"/>
  <c r="Q879" i="1" s="1"/>
  <c r="M879" i="1"/>
  <c r="L879" i="1"/>
  <c r="I879" i="1"/>
  <c r="O878" i="1"/>
  <c r="W878" i="1" s="1"/>
  <c r="N878" i="1"/>
  <c r="Q878" i="1" s="1"/>
  <c r="M878" i="1"/>
  <c r="L878" i="1"/>
  <c r="I878" i="1"/>
  <c r="O877" i="1"/>
  <c r="W877" i="1" s="1"/>
  <c r="N877" i="1"/>
  <c r="Q877" i="1" s="1"/>
  <c r="M877" i="1"/>
  <c r="L877" i="1"/>
  <c r="I877" i="1"/>
  <c r="O876" i="1"/>
  <c r="R876" i="1" s="1"/>
  <c r="N876" i="1"/>
  <c r="Q876" i="1" s="1"/>
  <c r="M876" i="1"/>
  <c r="L876" i="1"/>
  <c r="I876" i="1"/>
  <c r="O875" i="1"/>
  <c r="W875" i="1" s="1"/>
  <c r="N875" i="1"/>
  <c r="Q875" i="1" s="1"/>
  <c r="M875" i="1"/>
  <c r="L875" i="1"/>
  <c r="I875" i="1"/>
  <c r="O874" i="1"/>
  <c r="N874" i="1"/>
  <c r="Q874" i="1" s="1"/>
  <c r="M874" i="1"/>
  <c r="L874" i="1"/>
  <c r="I874" i="1"/>
  <c r="O873" i="1"/>
  <c r="N873" i="1"/>
  <c r="Q873" i="1" s="1"/>
  <c r="M873" i="1"/>
  <c r="P873" i="1" s="1"/>
  <c r="L873" i="1"/>
  <c r="I873" i="1"/>
  <c r="O872" i="1"/>
  <c r="N872" i="1"/>
  <c r="Q872" i="1" s="1"/>
  <c r="M872" i="1"/>
  <c r="P872" i="1" s="1"/>
  <c r="L872" i="1"/>
  <c r="I872" i="1"/>
  <c r="O871" i="1"/>
  <c r="W871" i="1" s="1"/>
  <c r="X871" i="1" s="1"/>
  <c r="N871" i="1"/>
  <c r="Q871" i="1" s="1"/>
  <c r="M871" i="1"/>
  <c r="L871" i="1"/>
  <c r="I871" i="1"/>
  <c r="O870" i="1"/>
  <c r="N870" i="1"/>
  <c r="Q870" i="1" s="1"/>
  <c r="M870" i="1"/>
  <c r="L870" i="1"/>
  <c r="I870" i="1"/>
  <c r="O868" i="1"/>
  <c r="N868" i="1"/>
  <c r="Q868" i="1" s="1"/>
  <c r="M868" i="1"/>
  <c r="L868" i="1"/>
  <c r="I868" i="1"/>
  <c r="O867" i="1"/>
  <c r="W867" i="1" s="1"/>
  <c r="X867" i="1" s="1"/>
  <c r="N867" i="1"/>
  <c r="Q867" i="1" s="1"/>
  <c r="M867" i="1"/>
  <c r="L867" i="1"/>
  <c r="I867" i="1"/>
  <c r="O866" i="1"/>
  <c r="W866" i="1" s="1"/>
  <c r="N866" i="1"/>
  <c r="Q866" i="1" s="1"/>
  <c r="M866" i="1"/>
  <c r="L866" i="1"/>
  <c r="I866" i="1"/>
  <c r="O864" i="1"/>
  <c r="R864" i="1" s="1"/>
  <c r="N864" i="1"/>
  <c r="Q864" i="1" s="1"/>
  <c r="M864" i="1"/>
  <c r="L864" i="1"/>
  <c r="I864" i="1"/>
  <c r="O863" i="1"/>
  <c r="W863" i="1" s="1"/>
  <c r="N863" i="1"/>
  <c r="Q863" i="1" s="1"/>
  <c r="M863" i="1"/>
  <c r="L863" i="1"/>
  <c r="I863" i="1"/>
  <c r="O862" i="1"/>
  <c r="N862" i="1"/>
  <c r="Q862" i="1" s="1"/>
  <c r="M862" i="1"/>
  <c r="L862" i="1"/>
  <c r="I862" i="1"/>
  <c r="O861" i="1"/>
  <c r="W861" i="1" s="1"/>
  <c r="N861" i="1"/>
  <c r="Q861" i="1" s="1"/>
  <c r="M861" i="1"/>
  <c r="L861" i="1"/>
  <c r="I861" i="1"/>
  <c r="O860" i="1"/>
  <c r="N860" i="1"/>
  <c r="Q860" i="1" s="1"/>
  <c r="M860" i="1"/>
  <c r="J860" i="1" s="1"/>
  <c r="L860" i="1"/>
  <c r="I860" i="1"/>
  <c r="O859" i="1"/>
  <c r="W859" i="1" s="1"/>
  <c r="N859" i="1"/>
  <c r="Q859" i="1" s="1"/>
  <c r="M859" i="1"/>
  <c r="J859" i="1" s="1"/>
  <c r="L859" i="1"/>
  <c r="I859" i="1"/>
  <c r="O858" i="1"/>
  <c r="N858" i="1"/>
  <c r="Q858" i="1" s="1"/>
  <c r="M858" i="1"/>
  <c r="L858" i="1"/>
  <c r="I858" i="1"/>
  <c r="O857" i="1"/>
  <c r="W857" i="1" s="1"/>
  <c r="N857" i="1"/>
  <c r="Q857" i="1" s="1"/>
  <c r="M857" i="1"/>
  <c r="L857" i="1"/>
  <c r="I857" i="1"/>
  <c r="O856" i="1"/>
  <c r="N856" i="1"/>
  <c r="Q856" i="1" s="1"/>
  <c r="M856" i="1"/>
  <c r="J856" i="1" s="1"/>
  <c r="L856" i="1"/>
  <c r="I856" i="1"/>
  <c r="O855" i="1"/>
  <c r="W855" i="1" s="1"/>
  <c r="N855" i="1"/>
  <c r="Q855" i="1" s="1"/>
  <c r="M855" i="1"/>
  <c r="L855" i="1"/>
  <c r="I855" i="1"/>
  <c r="O854" i="1"/>
  <c r="W854" i="1" s="1"/>
  <c r="N854" i="1"/>
  <c r="Q854" i="1" s="1"/>
  <c r="M854" i="1"/>
  <c r="L854" i="1"/>
  <c r="I854" i="1"/>
  <c r="O850" i="1"/>
  <c r="W850" i="1" s="1"/>
  <c r="N850" i="1"/>
  <c r="Q850" i="1" s="1"/>
  <c r="M850" i="1"/>
  <c r="L850" i="1"/>
  <c r="I850" i="1"/>
  <c r="O849" i="1"/>
  <c r="W849" i="1" s="1"/>
  <c r="N849" i="1"/>
  <c r="Q849" i="1" s="1"/>
  <c r="M849" i="1"/>
  <c r="P849" i="1" s="1"/>
  <c r="L849" i="1"/>
  <c r="I849" i="1"/>
  <c r="O848" i="1"/>
  <c r="R848" i="1" s="1"/>
  <c r="N848" i="1"/>
  <c r="Q848" i="1" s="1"/>
  <c r="M848" i="1"/>
  <c r="L848" i="1"/>
  <c r="I848" i="1"/>
  <c r="O809" i="1"/>
  <c r="R809" i="1" s="1"/>
  <c r="N809" i="1"/>
  <c r="Q809" i="1" s="1"/>
  <c r="M809" i="1"/>
  <c r="L809" i="1"/>
  <c r="I809" i="1"/>
  <c r="O808" i="1"/>
  <c r="R808" i="1" s="1"/>
  <c r="N808" i="1"/>
  <c r="Q808" i="1" s="1"/>
  <c r="M808" i="1"/>
  <c r="P808" i="1" s="1"/>
  <c r="L808" i="1"/>
  <c r="I808" i="1"/>
  <c r="O807" i="1"/>
  <c r="W807" i="1" s="1"/>
  <c r="N807" i="1"/>
  <c r="Q807" i="1" s="1"/>
  <c r="M807" i="1"/>
  <c r="J807" i="1" s="1"/>
  <c r="L807" i="1"/>
  <c r="I807" i="1"/>
  <c r="O806" i="1"/>
  <c r="W806" i="1" s="1"/>
  <c r="N806" i="1"/>
  <c r="Q806" i="1" s="1"/>
  <c r="M806" i="1"/>
  <c r="L806" i="1"/>
  <c r="I806" i="1"/>
  <c r="O805" i="1"/>
  <c r="N805" i="1"/>
  <c r="Q805" i="1" s="1"/>
  <c r="M805" i="1"/>
  <c r="L805" i="1"/>
  <c r="I805" i="1"/>
  <c r="O804" i="1"/>
  <c r="N804" i="1"/>
  <c r="Q804" i="1" s="1"/>
  <c r="M804" i="1"/>
  <c r="L804" i="1"/>
  <c r="I804" i="1"/>
  <c r="O803" i="1"/>
  <c r="W803" i="1" s="1"/>
  <c r="X803" i="1" s="1"/>
  <c r="Y803" i="1" s="1"/>
  <c r="N803" i="1"/>
  <c r="Q803" i="1" s="1"/>
  <c r="M803" i="1"/>
  <c r="J803" i="1" s="1"/>
  <c r="L803" i="1"/>
  <c r="I803" i="1"/>
  <c r="O802" i="1"/>
  <c r="N802" i="1"/>
  <c r="Q802" i="1" s="1"/>
  <c r="M802" i="1"/>
  <c r="P802" i="1" s="1"/>
  <c r="L802" i="1"/>
  <c r="I802" i="1"/>
  <c r="O801" i="1"/>
  <c r="N801" i="1"/>
  <c r="Q801" i="1" s="1"/>
  <c r="M801" i="1"/>
  <c r="L801" i="1"/>
  <c r="I801" i="1"/>
  <c r="O800" i="1"/>
  <c r="N800" i="1"/>
  <c r="Q800" i="1" s="1"/>
  <c r="M800" i="1"/>
  <c r="J800" i="1" s="1"/>
  <c r="L800" i="1"/>
  <c r="I800" i="1"/>
  <c r="O799" i="1"/>
  <c r="W799" i="1" s="1"/>
  <c r="N799" i="1"/>
  <c r="Q799" i="1" s="1"/>
  <c r="M799" i="1"/>
  <c r="L799" i="1"/>
  <c r="I799" i="1"/>
  <c r="O798" i="1"/>
  <c r="N798" i="1"/>
  <c r="Q798" i="1" s="1"/>
  <c r="M798" i="1"/>
  <c r="L798" i="1"/>
  <c r="I798" i="1"/>
  <c r="O797" i="1"/>
  <c r="N797" i="1"/>
  <c r="Q797" i="1" s="1"/>
  <c r="M797" i="1"/>
  <c r="L797" i="1"/>
  <c r="I797" i="1"/>
  <c r="O796" i="1"/>
  <c r="N796" i="1"/>
  <c r="Q796" i="1" s="1"/>
  <c r="M796" i="1"/>
  <c r="L796" i="1"/>
  <c r="I796" i="1"/>
  <c r="O795" i="1"/>
  <c r="W795" i="1" s="1"/>
  <c r="X795" i="1" s="1"/>
  <c r="N795" i="1"/>
  <c r="Q795" i="1" s="1"/>
  <c r="M795" i="1"/>
  <c r="J795" i="1" s="1"/>
  <c r="L795" i="1"/>
  <c r="I795" i="1"/>
  <c r="O794" i="1"/>
  <c r="W794" i="1" s="1"/>
  <c r="N794" i="1"/>
  <c r="Q794" i="1" s="1"/>
  <c r="M794" i="1"/>
  <c r="P794" i="1" s="1"/>
  <c r="L794" i="1"/>
  <c r="I794" i="1"/>
  <c r="O793" i="1"/>
  <c r="W793" i="1" s="1"/>
  <c r="N793" i="1"/>
  <c r="Q793" i="1" s="1"/>
  <c r="M793" i="1"/>
  <c r="L793" i="1"/>
  <c r="I793" i="1"/>
  <c r="O792" i="1"/>
  <c r="R792" i="1" s="1"/>
  <c r="N792" i="1"/>
  <c r="Q792" i="1" s="1"/>
  <c r="M792" i="1"/>
  <c r="L792" i="1"/>
  <c r="I792" i="1"/>
  <c r="O791" i="1"/>
  <c r="W791" i="1" s="1"/>
  <c r="N791" i="1"/>
  <c r="Q791" i="1" s="1"/>
  <c r="M791" i="1"/>
  <c r="J791" i="1" s="1"/>
  <c r="L791" i="1"/>
  <c r="I791" i="1"/>
  <c r="O790" i="1"/>
  <c r="N790" i="1"/>
  <c r="Q790" i="1" s="1"/>
  <c r="M790" i="1"/>
  <c r="L790" i="1"/>
  <c r="I790" i="1"/>
  <c r="O789" i="1"/>
  <c r="N789" i="1"/>
  <c r="Q789" i="1" s="1"/>
  <c r="M789" i="1"/>
  <c r="P789" i="1" s="1"/>
  <c r="L789" i="1"/>
  <c r="I789" i="1"/>
  <c r="O788" i="1"/>
  <c r="N788" i="1"/>
  <c r="Q788" i="1" s="1"/>
  <c r="M788" i="1"/>
  <c r="L788" i="1"/>
  <c r="I788" i="1"/>
  <c r="O787" i="1"/>
  <c r="W787" i="1" s="1"/>
  <c r="X787" i="1" s="1"/>
  <c r="Y787" i="1" s="1"/>
  <c r="N787" i="1"/>
  <c r="Q787" i="1" s="1"/>
  <c r="M787" i="1"/>
  <c r="J787" i="1" s="1"/>
  <c r="L787" i="1"/>
  <c r="I787" i="1"/>
  <c r="O786" i="1"/>
  <c r="N786" i="1"/>
  <c r="Q786" i="1" s="1"/>
  <c r="M786" i="1"/>
  <c r="L786" i="1"/>
  <c r="I786" i="1"/>
  <c r="O785" i="1"/>
  <c r="N785" i="1"/>
  <c r="Q785" i="1" s="1"/>
  <c r="M785" i="1"/>
  <c r="L785" i="1"/>
  <c r="I785" i="1"/>
  <c r="O784" i="1"/>
  <c r="N784" i="1"/>
  <c r="Q784" i="1" s="1"/>
  <c r="M784" i="1"/>
  <c r="J784" i="1" s="1"/>
  <c r="L784" i="1"/>
  <c r="I784" i="1"/>
  <c r="O783" i="1"/>
  <c r="W783" i="1" s="1"/>
  <c r="N783" i="1"/>
  <c r="Q783" i="1" s="1"/>
  <c r="M783" i="1"/>
  <c r="L783" i="1"/>
  <c r="I783" i="1"/>
  <c r="O782" i="1"/>
  <c r="N782" i="1"/>
  <c r="Q782" i="1" s="1"/>
  <c r="M782" i="1"/>
  <c r="L782" i="1"/>
  <c r="I782" i="1"/>
  <c r="O781" i="1"/>
  <c r="N781" i="1"/>
  <c r="Q781" i="1" s="1"/>
  <c r="M781" i="1"/>
  <c r="L781" i="1"/>
  <c r="I781" i="1"/>
  <c r="O780" i="1"/>
  <c r="N780" i="1"/>
  <c r="Q780" i="1" s="1"/>
  <c r="M780" i="1"/>
  <c r="J780" i="1" s="1"/>
  <c r="L780" i="1"/>
  <c r="I780" i="1"/>
  <c r="O779" i="1"/>
  <c r="W779" i="1" s="1"/>
  <c r="X779" i="1" s="1"/>
  <c r="N779" i="1"/>
  <c r="Q779" i="1" s="1"/>
  <c r="M779" i="1"/>
  <c r="J779" i="1" s="1"/>
  <c r="L779" i="1"/>
  <c r="I779" i="1"/>
  <c r="O778" i="1"/>
  <c r="N778" i="1"/>
  <c r="Q778" i="1" s="1"/>
  <c r="M778" i="1"/>
  <c r="P778" i="1" s="1"/>
  <c r="L778" i="1"/>
  <c r="I778" i="1"/>
  <c r="O777" i="1"/>
  <c r="R777" i="1" s="1"/>
  <c r="N777" i="1"/>
  <c r="Q777" i="1" s="1"/>
  <c r="M777" i="1"/>
  <c r="L777" i="1"/>
  <c r="I777" i="1"/>
  <c r="O776" i="1"/>
  <c r="R776" i="1" s="1"/>
  <c r="N776" i="1"/>
  <c r="Q776" i="1" s="1"/>
  <c r="M776" i="1"/>
  <c r="P776" i="1" s="1"/>
  <c r="L776" i="1"/>
  <c r="I776" i="1"/>
  <c r="O775" i="1"/>
  <c r="W775" i="1" s="1"/>
  <c r="N775" i="1"/>
  <c r="Q775" i="1" s="1"/>
  <c r="M775" i="1"/>
  <c r="J775" i="1" s="1"/>
  <c r="L775" i="1"/>
  <c r="I775" i="1"/>
  <c r="O774" i="1"/>
  <c r="N774" i="1"/>
  <c r="Q774" i="1" s="1"/>
  <c r="M774" i="1"/>
  <c r="L774" i="1"/>
  <c r="I774" i="1"/>
  <c r="O773" i="1"/>
  <c r="N773" i="1"/>
  <c r="Q773" i="1" s="1"/>
  <c r="M773" i="1"/>
  <c r="L773" i="1"/>
  <c r="I773" i="1"/>
  <c r="O772" i="1"/>
  <c r="N772" i="1"/>
  <c r="Q772" i="1" s="1"/>
  <c r="M772" i="1"/>
  <c r="J772" i="1" s="1"/>
  <c r="L772" i="1"/>
  <c r="I772" i="1"/>
  <c r="O771" i="1"/>
  <c r="W771" i="1" s="1"/>
  <c r="X771" i="1" s="1"/>
  <c r="Y771" i="1" s="1"/>
  <c r="N771" i="1"/>
  <c r="Q771" i="1" s="1"/>
  <c r="M771" i="1"/>
  <c r="J771" i="1" s="1"/>
  <c r="L771" i="1"/>
  <c r="I771" i="1"/>
  <c r="O770" i="1"/>
  <c r="N770" i="1"/>
  <c r="Q770" i="1" s="1"/>
  <c r="M770" i="1"/>
  <c r="P770" i="1" s="1"/>
  <c r="L770" i="1"/>
  <c r="I770" i="1"/>
  <c r="O769" i="1"/>
  <c r="N769" i="1"/>
  <c r="Q769" i="1" s="1"/>
  <c r="M769" i="1"/>
  <c r="L769" i="1"/>
  <c r="I769" i="1"/>
  <c r="O768" i="1"/>
  <c r="N768" i="1"/>
  <c r="Q768" i="1" s="1"/>
  <c r="M768" i="1"/>
  <c r="J768" i="1" s="1"/>
  <c r="L768" i="1"/>
  <c r="I768" i="1"/>
  <c r="O767" i="1"/>
  <c r="W767" i="1" s="1"/>
  <c r="N767" i="1"/>
  <c r="Q767" i="1" s="1"/>
  <c r="M767" i="1"/>
  <c r="L767" i="1"/>
  <c r="I767" i="1"/>
  <c r="O766" i="1"/>
  <c r="N766" i="1"/>
  <c r="Q766" i="1" s="1"/>
  <c r="M766" i="1"/>
  <c r="L766" i="1"/>
  <c r="I766" i="1"/>
  <c r="O765" i="1"/>
  <c r="N765" i="1"/>
  <c r="Q765" i="1" s="1"/>
  <c r="M765" i="1"/>
  <c r="L765" i="1"/>
  <c r="I765" i="1"/>
  <c r="O764" i="1"/>
  <c r="N764" i="1"/>
  <c r="Q764" i="1" s="1"/>
  <c r="M764" i="1"/>
  <c r="J764" i="1" s="1"/>
  <c r="L764" i="1"/>
  <c r="I764" i="1"/>
  <c r="O763" i="1"/>
  <c r="W763" i="1" s="1"/>
  <c r="X763" i="1" s="1"/>
  <c r="N763" i="1"/>
  <c r="Q763" i="1" s="1"/>
  <c r="M763" i="1"/>
  <c r="J763" i="1" s="1"/>
  <c r="L763" i="1"/>
  <c r="I763" i="1"/>
  <c r="O762" i="1"/>
  <c r="W762" i="1" s="1"/>
  <c r="N762" i="1"/>
  <c r="Q762" i="1" s="1"/>
  <c r="M762" i="1"/>
  <c r="P762" i="1" s="1"/>
  <c r="L762" i="1"/>
  <c r="I762" i="1"/>
  <c r="O761" i="1"/>
  <c r="W761" i="1" s="1"/>
  <c r="N761" i="1"/>
  <c r="Q761" i="1" s="1"/>
  <c r="M761" i="1"/>
  <c r="L761" i="1"/>
  <c r="I761" i="1"/>
  <c r="O760" i="1"/>
  <c r="R760" i="1" s="1"/>
  <c r="N760" i="1"/>
  <c r="Q760" i="1" s="1"/>
  <c r="M760" i="1"/>
  <c r="L760" i="1"/>
  <c r="I760" i="1"/>
  <c r="O759" i="1"/>
  <c r="W759" i="1" s="1"/>
  <c r="N759" i="1"/>
  <c r="Q759" i="1" s="1"/>
  <c r="M759" i="1"/>
  <c r="J759" i="1" s="1"/>
  <c r="L759" i="1"/>
  <c r="I759" i="1"/>
  <c r="O758" i="1"/>
  <c r="N758" i="1"/>
  <c r="Q758" i="1" s="1"/>
  <c r="M758" i="1"/>
  <c r="L758" i="1"/>
  <c r="I758" i="1"/>
  <c r="O757" i="1"/>
  <c r="N757" i="1"/>
  <c r="Q757" i="1" s="1"/>
  <c r="M757" i="1"/>
  <c r="L757" i="1"/>
  <c r="I757" i="1"/>
  <c r="O756" i="1"/>
  <c r="N756" i="1"/>
  <c r="Q756" i="1" s="1"/>
  <c r="M756" i="1"/>
  <c r="P756" i="1" s="1"/>
  <c r="L756" i="1"/>
  <c r="I756" i="1"/>
  <c r="O755" i="1"/>
  <c r="W755" i="1" s="1"/>
  <c r="X755" i="1" s="1"/>
  <c r="Y755" i="1" s="1"/>
  <c r="N755" i="1"/>
  <c r="Q755" i="1" s="1"/>
  <c r="M755" i="1"/>
  <c r="J755" i="1" s="1"/>
  <c r="L755" i="1"/>
  <c r="I755" i="1"/>
  <c r="O754" i="1"/>
  <c r="N754" i="1"/>
  <c r="Q754" i="1" s="1"/>
  <c r="M754" i="1"/>
  <c r="P754" i="1" s="1"/>
  <c r="L754" i="1"/>
  <c r="I754" i="1"/>
  <c r="O753" i="1"/>
  <c r="N753" i="1"/>
  <c r="Q753" i="1" s="1"/>
  <c r="M753" i="1"/>
  <c r="L753" i="1"/>
  <c r="I753" i="1"/>
  <c r="O752" i="1"/>
  <c r="N752" i="1"/>
  <c r="Q752" i="1" s="1"/>
  <c r="M752" i="1"/>
  <c r="J752" i="1" s="1"/>
  <c r="L752" i="1"/>
  <c r="I752" i="1"/>
  <c r="O751" i="1"/>
  <c r="W751" i="1" s="1"/>
  <c r="N751" i="1"/>
  <c r="Q751" i="1" s="1"/>
  <c r="M751" i="1"/>
  <c r="L751" i="1"/>
  <c r="I751" i="1"/>
  <c r="O750" i="1"/>
  <c r="N750" i="1"/>
  <c r="Q750" i="1" s="1"/>
  <c r="M750" i="1"/>
  <c r="L750" i="1"/>
  <c r="I750" i="1"/>
  <c r="O749" i="1"/>
  <c r="N749" i="1"/>
  <c r="Q749" i="1" s="1"/>
  <c r="M749" i="1"/>
  <c r="L749" i="1"/>
  <c r="I749" i="1"/>
  <c r="O748" i="1"/>
  <c r="N748" i="1"/>
  <c r="Q748" i="1" s="1"/>
  <c r="M748" i="1"/>
  <c r="J748" i="1" s="1"/>
  <c r="L748" i="1"/>
  <c r="I748" i="1"/>
  <c r="O747" i="1"/>
  <c r="W747" i="1" s="1"/>
  <c r="X747" i="1" s="1"/>
  <c r="N747" i="1"/>
  <c r="Q747" i="1" s="1"/>
  <c r="M747" i="1"/>
  <c r="J747" i="1" s="1"/>
  <c r="L747" i="1"/>
  <c r="I747" i="1"/>
  <c r="O746" i="1"/>
  <c r="N746" i="1"/>
  <c r="Q746" i="1" s="1"/>
  <c r="M746" i="1"/>
  <c r="P746" i="1" s="1"/>
  <c r="L746" i="1"/>
  <c r="I746" i="1"/>
  <c r="O745" i="1"/>
  <c r="N745" i="1"/>
  <c r="Q745" i="1" s="1"/>
  <c r="M745" i="1"/>
  <c r="L745" i="1"/>
  <c r="I745" i="1"/>
  <c r="O744" i="1"/>
  <c r="R744" i="1" s="1"/>
  <c r="N744" i="1"/>
  <c r="Q744" i="1" s="1"/>
  <c r="M744" i="1"/>
  <c r="L744" i="1"/>
  <c r="I744" i="1"/>
  <c r="O743" i="1"/>
  <c r="W743" i="1" s="1"/>
  <c r="N743" i="1"/>
  <c r="Q743" i="1" s="1"/>
  <c r="M743" i="1"/>
  <c r="J743" i="1" s="1"/>
  <c r="L743" i="1"/>
  <c r="I743" i="1"/>
  <c r="O742" i="1"/>
  <c r="W742" i="1" s="1"/>
  <c r="N742" i="1"/>
  <c r="Q742" i="1" s="1"/>
  <c r="M742" i="1"/>
  <c r="L742" i="1"/>
  <c r="I742" i="1"/>
  <c r="O741" i="1"/>
  <c r="N741" i="1"/>
  <c r="Q741" i="1" s="1"/>
  <c r="M741" i="1"/>
  <c r="L741" i="1"/>
  <c r="I741" i="1"/>
  <c r="O740" i="1"/>
  <c r="N740" i="1"/>
  <c r="Q740" i="1" s="1"/>
  <c r="M740" i="1"/>
  <c r="J740" i="1" s="1"/>
  <c r="L740" i="1"/>
  <c r="I740" i="1"/>
  <c r="O739" i="1"/>
  <c r="W739" i="1" s="1"/>
  <c r="X739" i="1" s="1"/>
  <c r="Y739" i="1" s="1"/>
  <c r="N739" i="1"/>
  <c r="Q739" i="1" s="1"/>
  <c r="M739" i="1"/>
  <c r="J739" i="1" s="1"/>
  <c r="L739" i="1"/>
  <c r="I739" i="1"/>
  <c r="O738" i="1"/>
  <c r="W738" i="1" s="1"/>
  <c r="X738" i="1" s="1"/>
  <c r="Y738" i="1" s="1"/>
  <c r="N738" i="1"/>
  <c r="Q738" i="1" s="1"/>
  <c r="M738" i="1"/>
  <c r="L738" i="1"/>
  <c r="I738" i="1"/>
  <c r="O737" i="1"/>
  <c r="R737" i="1" s="1"/>
  <c r="N737" i="1"/>
  <c r="Q737" i="1" s="1"/>
  <c r="M737" i="1"/>
  <c r="L737" i="1"/>
  <c r="I737" i="1"/>
  <c r="O736" i="1"/>
  <c r="W736" i="1" s="1"/>
  <c r="N736" i="1"/>
  <c r="Q736" i="1" s="1"/>
  <c r="M736" i="1"/>
  <c r="L736" i="1"/>
  <c r="I736" i="1"/>
  <c r="O735" i="1"/>
  <c r="N735" i="1"/>
  <c r="Q735" i="1" s="1"/>
  <c r="M735" i="1"/>
  <c r="J735" i="1" s="1"/>
  <c r="L735" i="1"/>
  <c r="I735" i="1"/>
  <c r="O734" i="1"/>
  <c r="N734" i="1"/>
  <c r="Q734" i="1" s="1"/>
  <c r="M734" i="1"/>
  <c r="L734" i="1"/>
  <c r="I734" i="1"/>
  <c r="O733" i="1"/>
  <c r="N733" i="1"/>
  <c r="Q733" i="1" s="1"/>
  <c r="M733" i="1"/>
  <c r="P733" i="1" s="1"/>
  <c r="L733" i="1"/>
  <c r="I733" i="1"/>
  <c r="O732" i="1"/>
  <c r="N732" i="1"/>
  <c r="Q732" i="1" s="1"/>
  <c r="M732" i="1"/>
  <c r="L732" i="1"/>
  <c r="I732" i="1"/>
  <c r="O731" i="1"/>
  <c r="N731" i="1"/>
  <c r="Q731" i="1" s="1"/>
  <c r="M731" i="1"/>
  <c r="J731" i="1" s="1"/>
  <c r="L731" i="1"/>
  <c r="I731" i="1"/>
  <c r="O730" i="1"/>
  <c r="N730" i="1"/>
  <c r="Q730" i="1" s="1"/>
  <c r="M730" i="1"/>
  <c r="L730" i="1"/>
  <c r="I730" i="1"/>
  <c r="O729" i="1"/>
  <c r="R729" i="1" s="1"/>
  <c r="N729" i="1"/>
  <c r="Q729" i="1" s="1"/>
  <c r="M729" i="1"/>
  <c r="L729" i="1"/>
  <c r="I729" i="1"/>
  <c r="O728" i="1"/>
  <c r="N728" i="1"/>
  <c r="Q728" i="1" s="1"/>
  <c r="M728" i="1"/>
  <c r="L728" i="1"/>
  <c r="I728" i="1"/>
  <c r="O727" i="1"/>
  <c r="N727" i="1"/>
  <c r="Q727" i="1" s="1"/>
  <c r="M727" i="1"/>
  <c r="J727" i="1" s="1"/>
  <c r="L727" i="1"/>
  <c r="I727" i="1"/>
  <c r="O726" i="1"/>
  <c r="N726" i="1"/>
  <c r="Q726" i="1" s="1"/>
  <c r="M726" i="1"/>
  <c r="P726" i="1" s="1"/>
  <c r="L726" i="1"/>
  <c r="I726" i="1"/>
  <c r="O725" i="1"/>
  <c r="N725" i="1"/>
  <c r="Q725" i="1" s="1"/>
  <c r="M725" i="1"/>
  <c r="L725" i="1"/>
  <c r="I725" i="1"/>
  <c r="O724" i="1"/>
  <c r="N724" i="1"/>
  <c r="Q724" i="1" s="1"/>
  <c r="M724" i="1"/>
  <c r="P724" i="1" s="1"/>
  <c r="L724" i="1"/>
  <c r="I724" i="1"/>
  <c r="O723" i="1"/>
  <c r="N723" i="1"/>
  <c r="Q723" i="1" s="1"/>
  <c r="M723" i="1"/>
  <c r="J723" i="1" s="1"/>
  <c r="L723" i="1"/>
  <c r="I723" i="1"/>
  <c r="O722" i="1"/>
  <c r="W722" i="1" s="1"/>
  <c r="X722" i="1" s="1"/>
  <c r="Y722" i="1" s="1"/>
  <c r="N722" i="1"/>
  <c r="Q722" i="1" s="1"/>
  <c r="M722" i="1"/>
  <c r="L722" i="1"/>
  <c r="I722" i="1"/>
  <c r="O721" i="1"/>
  <c r="R721" i="1" s="1"/>
  <c r="N721" i="1"/>
  <c r="Q721" i="1" s="1"/>
  <c r="M721" i="1"/>
  <c r="L721" i="1"/>
  <c r="I721" i="1"/>
  <c r="O720" i="1"/>
  <c r="W720" i="1" s="1"/>
  <c r="N720" i="1"/>
  <c r="Q720" i="1" s="1"/>
  <c r="M720" i="1"/>
  <c r="L720" i="1"/>
  <c r="I720" i="1"/>
  <c r="O719" i="1"/>
  <c r="N719" i="1"/>
  <c r="Q719" i="1" s="1"/>
  <c r="M719" i="1"/>
  <c r="J719" i="1" s="1"/>
  <c r="L719" i="1"/>
  <c r="I719" i="1"/>
  <c r="O718" i="1"/>
  <c r="N718" i="1"/>
  <c r="Q718" i="1" s="1"/>
  <c r="M718" i="1"/>
  <c r="P718" i="1" s="1"/>
  <c r="L718" i="1"/>
  <c r="I718" i="1"/>
  <c r="O717" i="1"/>
  <c r="N717" i="1"/>
  <c r="Q717" i="1" s="1"/>
  <c r="M717" i="1"/>
  <c r="L717" i="1"/>
  <c r="I717" i="1"/>
  <c r="O716" i="1"/>
  <c r="N716" i="1"/>
  <c r="Q716" i="1" s="1"/>
  <c r="M716" i="1"/>
  <c r="P716" i="1" s="1"/>
  <c r="L716" i="1"/>
  <c r="I716" i="1"/>
  <c r="O715" i="1"/>
  <c r="N715" i="1"/>
  <c r="Q715" i="1" s="1"/>
  <c r="M715" i="1"/>
  <c r="J715" i="1" s="1"/>
  <c r="L715" i="1"/>
  <c r="I715" i="1"/>
  <c r="O714" i="1"/>
  <c r="W714" i="1" s="1"/>
  <c r="X714" i="1" s="1"/>
  <c r="Y714" i="1" s="1"/>
  <c r="N714" i="1"/>
  <c r="Q714" i="1" s="1"/>
  <c r="M714" i="1"/>
  <c r="L714" i="1"/>
  <c r="I714" i="1"/>
  <c r="O713" i="1"/>
  <c r="N713" i="1"/>
  <c r="Q713" i="1" s="1"/>
  <c r="M713" i="1"/>
  <c r="L713" i="1"/>
  <c r="I713" i="1"/>
  <c r="O712" i="1"/>
  <c r="N712" i="1"/>
  <c r="Q712" i="1" s="1"/>
  <c r="M712" i="1"/>
  <c r="L712" i="1"/>
  <c r="I712" i="1"/>
  <c r="O711" i="1"/>
  <c r="N711" i="1"/>
  <c r="Q711" i="1" s="1"/>
  <c r="M711" i="1"/>
  <c r="J711" i="1" s="1"/>
  <c r="L711" i="1"/>
  <c r="I711" i="1"/>
  <c r="O710" i="1"/>
  <c r="N710" i="1"/>
  <c r="Q710" i="1" s="1"/>
  <c r="M710" i="1"/>
  <c r="L710" i="1"/>
  <c r="I710" i="1"/>
  <c r="O709" i="1"/>
  <c r="N709" i="1"/>
  <c r="Q709" i="1" s="1"/>
  <c r="M709" i="1"/>
  <c r="P709" i="1" s="1"/>
  <c r="L709" i="1"/>
  <c r="I709" i="1"/>
  <c r="O708" i="1"/>
  <c r="N708" i="1"/>
  <c r="Q708" i="1" s="1"/>
  <c r="M708" i="1"/>
  <c r="L708" i="1"/>
  <c r="I708" i="1"/>
  <c r="O707" i="1"/>
  <c r="N707" i="1"/>
  <c r="Q707" i="1" s="1"/>
  <c r="M707" i="1"/>
  <c r="J707" i="1" s="1"/>
  <c r="L707" i="1"/>
  <c r="I707" i="1"/>
  <c r="O706" i="1"/>
  <c r="W706" i="1" s="1"/>
  <c r="X706" i="1" s="1"/>
  <c r="Y706" i="1" s="1"/>
  <c r="N706" i="1"/>
  <c r="Q706" i="1" s="1"/>
  <c r="M706" i="1"/>
  <c r="L706" i="1"/>
  <c r="I706" i="1"/>
  <c r="O705" i="1"/>
  <c r="R705" i="1" s="1"/>
  <c r="N705" i="1"/>
  <c r="Q705" i="1" s="1"/>
  <c r="M705" i="1"/>
  <c r="L705" i="1"/>
  <c r="I705" i="1"/>
  <c r="O704" i="1"/>
  <c r="W704" i="1" s="1"/>
  <c r="N704" i="1"/>
  <c r="Q704" i="1" s="1"/>
  <c r="M704" i="1"/>
  <c r="L704" i="1"/>
  <c r="I704" i="1"/>
  <c r="O703" i="1"/>
  <c r="N703" i="1"/>
  <c r="Q703" i="1" s="1"/>
  <c r="M703" i="1"/>
  <c r="J703" i="1" s="1"/>
  <c r="L703" i="1"/>
  <c r="I703" i="1"/>
  <c r="O702" i="1"/>
  <c r="N702" i="1"/>
  <c r="Q702" i="1" s="1"/>
  <c r="M702" i="1"/>
  <c r="L702" i="1"/>
  <c r="I702" i="1"/>
  <c r="O701" i="1"/>
  <c r="N701" i="1"/>
  <c r="Q701" i="1" s="1"/>
  <c r="M701" i="1"/>
  <c r="P701" i="1" s="1"/>
  <c r="L701" i="1"/>
  <c r="I701" i="1"/>
  <c r="O700" i="1"/>
  <c r="W700" i="1" s="1"/>
  <c r="N700" i="1"/>
  <c r="Q700" i="1" s="1"/>
  <c r="M700" i="1"/>
  <c r="L700" i="1"/>
  <c r="I700" i="1"/>
  <c r="O699" i="1"/>
  <c r="N699" i="1"/>
  <c r="Q699" i="1" s="1"/>
  <c r="M699" i="1"/>
  <c r="L699" i="1"/>
  <c r="I699" i="1"/>
  <c r="O698" i="1"/>
  <c r="N698" i="1"/>
  <c r="Q698" i="1" s="1"/>
  <c r="M698" i="1"/>
  <c r="L698" i="1"/>
  <c r="I698" i="1"/>
  <c r="O697" i="1"/>
  <c r="N697" i="1"/>
  <c r="Q697" i="1" s="1"/>
  <c r="M697" i="1"/>
  <c r="L697" i="1"/>
  <c r="I697" i="1"/>
  <c r="O696" i="1"/>
  <c r="N696" i="1"/>
  <c r="Q696" i="1" s="1"/>
  <c r="M696" i="1"/>
  <c r="L696" i="1"/>
  <c r="I696" i="1"/>
  <c r="O695" i="1"/>
  <c r="N695" i="1"/>
  <c r="Q695" i="1" s="1"/>
  <c r="M695" i="1"/>
  <c r="L695" i="1"/>
  <c r="I695" i="1"/>
  <c r="O694" i="1"/>
  <c r="N694" i="1"/>
  <c r="Q694" i="1" s="1"/>
  <c r="M694" i="1"/>
  <c r="L694" i="1"/>
  <c r="I694" i="1"/>
  <c r="O693" i="1"/>
  <c r="N693" i="1"/>
  <c r="Q693" i="1" s="1"/>
  <c r="M693" i="1"/>
  <c r="J693" i="1" s="1"/>
  <c r="L693" i="1"/>
  <c r="I693" i="1"/>
  <c r="O692" i="1"/>
  <c r="N692" i="1"/>
  <c r="Q692" i="1" s="1"/>
  <c r="M692" i="1"/>
  <c r="L692" i="1"/>
  <c r="I692" i="1"/>
  <c r="O691" i="1"/>
  <c r="N691" i="1"/>
  <c r="Q691" i="1" s="1"/>
  <c r="M691" i="1"/>
  <c r="P691" i="1" s="1"/>
  <c r="L691" i="1"/>
  <c r="I691" i="1"/>
  <c r="O690" i="1"/>
  <c r="N690" i="1"/>
  <c r="Q690" i="1" s="1"/>
  <c r="M690" i="1"/>
  <c r="L690" i="1"/>
  <c r="I690" i="1"/>
  <c r="O689" i="1"/>
  <c r="N689" i="1"/>
  <c r="Q689" i="1" s="1"/>
  <c r="M689" i="1"/>
  <c r="L689" i="1"/>
  <c r="I689" i="1"/>
  <c r="O688" i="1"/>
  <c r="N688" i="1"/>
  <c r="Q688" i="1" s="1"/>
  <c r="M688" i="1"/>
  <c r="L688" i="1"/>
  <c r="I688" i="1"/>
  <c r="O687" i="1"/>
  <c r="N687" i="1"/>
  <c r="Q687" i="1" s="1"/>
  <c r="M687" i="1"/>
  <c r="L687" i="1"/>
  <c r="I687" i="1"/>
  <c r="O686" i="1"/>
  <c r="R686" i="1" s="1"/>
  <c r="N686" i="1"/>
  <c r="Q686" i="1" s="1"/>
  <c r="M686" i="1"/>
  <c r="L686" i="1"/>
  <c r="I686" i="1"/>
  <c r="O685" i="1"/>
  <c r="N685" i="1"/>
  <c r="Q685" i="1" s="1"/>
  <c r="M685" i="1"/>
  <c r="P685" i="1" s="1"/>
  <c r="L685" i="1"/>
  <c r="I685" i="1"/>
  <c r="O684" i="1"/>
  <c r="R684" i="1" s="1"/>
  <c r="N684" i="1"/>
  <c r="Q684" i="1" s="1"/>
  <c r="M684" i="1"/>
  <c r="L684" i="1"/>
  <c r="I684" i="1"/>
  <c r="O683" i="1"/>
  <c r="N683" i="1"/>
  <c r="Q683" i="1" s="1"/>
  <c r="M683" i="1"/>
  <c r="L683" i="1"/>
  <c r="I683" i="1"/>
  <c r="O682" i="1"/>
  <c r="R682" i="1" s="1"/>
  <c r="N682" i="1"/>
  <c r="Q682" i="1" s="1"/>
  <c r="M682" i="1"/>
  <c r="L682" i="1"/>
  <c r="I682" i="1"/>
  <c r="O681" i="1"/>
  <c r="N681" i="1"/>
  <c r="Q681" i="1" s="1"/>
  <c r="M681" i="1"/>
  <c r="L681" i="1"/>
  <c r="I681" i="1"/>
  <c r="O680" i="1"/>
  <c r="R680" i="1" s="1"/>
  <c r="N680" i="1"/>
  <c r="Q680" i="1" s="1"/>
  <c r="M680" i="1"/>
  <c r="L680" i="1"/>
  <c r="I680" i="1"/>
  <c r="O679" i="1"/>
  <c r="N679" i="1"/>
  <c r="Q679" i="1" s="1"/>
  <c r="M679" i="1"/>
  <c r="L679" i="1"/>
  <c r="I679" i="1"/>
  <c r="O678" i="1"/>
  <c r="R678" i="1" s="1"/>
  <c r="N678" i="1"/>
  <c r="Q678" i="1" s="1"/>
  <c r="M678" i="1"/>
  <c r="L678" i="1"/>
  <c r="I678" i="1"/>
  <c r="O677" i="1"/>
  <c r="W677" i="1" s="1"/>
  <c r="N677" i="1"/>
  <c r="Q677" i="1" s="1"/>
  <c r="M677" i="1"/>
  <c r="L677" i="1"/>
  <c r="I677" i="1"/>
  <c r="O676" i="1"/>
  <c r="R676" i="1" s="1"/>
  <c r="N676" i="1"/>
  <c r="Q676" i="1" s="1"/>
  <c r="M676" i="1"/>
  <c r="L676" i="1"/>
  <c r="I676" i="1"/>
  <c r="O675" i="1"/>
  <c r="W675" i="1" s="1"/>
  <c r="X675" i="1" s="1"/>
  <c r="N675" i="1"/>
  <c r="Q675" i="1" s="1"/>
  <c r="M675" i="1"/>
  <c r="L675" i="1"/>
  <c r="I675" i="1"/>
  <c r="O674" i="1"/>
  <c r="R674" i="1" s="1"/>
  <c r="N674" i="1"/>
  <c r="Q674" i="1" s="1"/>
  <c r="M674" i="1"/>
  <c r="L674" i="1"/>
  <c r="I674" i="1"/>
  <c r="O673" i="1"/>
  <c r="N673" i="1"/>
  <c r="Q673" i="1" s="1"/>
  <c r="M673" i="1"/>
  <c r="L673" i="1"/>
  <c r="I673" i="1"/>
  <c r="O672" i="1"/>
  <c r="R672" i="1" s="1"/>
  <c r="N672" i="1"/>
  <c r="Q672" i="1" s="1"/>
  <c r="M672" i="1"/>
  <c r="L672" i="1"/>
  <c r="I672" i="1"/>
  <c r="O671" i="1"/>
  <c r="W671" i="1" s="1"/>
  <c r="X671" i="1" s="1"/>
  <c r="N671" i="1"/>
  <c r="Q671" i="1" s="1"/>
  <c r="M671" i="1"/>
  <c r="L671" i="1"/>
  <c r="I671" i="1"/>
  <c r="O670" i="1"/>
  <c r="R670" i="1" s="1"/>
  <c r="N670" i="1"/>
  <c r="Q670" i="1" s="1"/>
  <c r="M670" i="1"/>
  <c r="L670" i="1"/>
  <c r="I670" i="1"/>
  <c r="O669" i="1"/>
  <c r="N669" i="1"/>
  <c r="Q669" i="1" s="1"/>
  <c r="M669" i="1"/>
  <c r="L669" i="1"/>
  <c r="I669" i="1"/>
  <c r="O668" i="1"/>
  <c r="R668" i="1" s="1"/>
  <c r="N668" i="1"/>
  <c r="Q668" i="1" s="1"/>
  <c r="M668" i="1"/>
  <c r="L668" i="1"/>
  <c r="I668" i="1"/>
  <c r="O667" i="1"/>
  <c r="N667" i="1"/>
  <c r="Q667" i="1" s="1"/>
  <c r="M667" i="1"/>
  <c r="P667" i="1" s="1"/>
  <c r="L667" i="1"/>
  <c r="I667" i="1"/>
  <c r="O666" i="1"/>
  <c r="R666" i="1" s="1"/>
  <c r="N666" i="1"/>
  <c r="Q666" i="1" s="1"/>
  <c r="M666" i="1"/>
  <c r="L666" i="1"/>
  <c r="I666" i="1"/>
  <c r="O665" i="1"/>
  <c r="N665" i="1"/>
  <c r="Q665" i="1" s="1"/>
  <c r="M665" i="1"/>
  <c r="P665" i="1" s="1"/>
  <c r="L665" i="1"/>
  <c r="I665" i="1"/>
  <c r="O664" i="1"/>
  <c r="N664" i="1"/>
  <c r="Q664" i="1" s="1"/>
  <c r="M664" i="1"/>
  <c r="L664" i="1"/>
  <c r="I664" i="1"/>
  <c r="O663" i="1"/>
  <c r="N663" i="1"/>
  <c r="Q663" i="1" s="1"/>
  <c r="M663" i="1"/>
  <c r="L663" i="1"/>
  <c r="I663" i="1"/>
  <c r="O662" i="1"/>
  <c r="N662" i="1"/>
  <c r="Q662" i="1" s="1"/>
  <c r="M662" i="1"/>
  <c r="L662" i="1"/>
  <c r="I662" i="1"/>
  <c r="O661" i="1"/>
  <c r="W661" i="1" s="1"/>
  <c r="N661" i="1"/>
  <c r="Q661" i="1" s="1"/>
  <c r="M661" i="1"/>
  <c r="L661" i="1"/>
  <c r="I661" i="1"/>
  <c r="O660" i="1"/>
  <c r="R660" i="1" s="1"/>
  <c r="N660" i="1"/>
  <c r="Q660" i="1" s="1"/>
  <c r="M660" i="1"/>
  <c r="L660" i="1"/>
  <c r="I660" i="1"/>
  <c r="O659" i="1"/>
  <c r="W659" i="1" s="1"/>
  <c r="X659" i="1" s="1"/>
  <c r="N659" i="1"/>
  <c r="Q659" i="1" s="1"/>
  <c r="M659" i="1"/>
  <c r="L659" i="1"/>
  <c r="I659" i="1"/>
  <c r="O658" i="1"/>
  <c r="N658" i="1"/>
  <c r="Q658" i="1" s="1"/>
  <c r="M658" i="1"/>
  <c r="L658" i="1"/>
  <c r="I658" i="1"/>
  <c r="O657" i="1"/>
  <c r="N657" i="1"/>
  <c r="Q657" i="1" s="1"/>
  <c r="M657" i="1"/>
  <c r="J657" i="1" s="1"/>
  <c r="L657" i="1"/>
  <c r="I657" i="1"/>
  <c r="O656" i="1"/>
  <c r="R656" i="1" s="1"/>
  <c r="N656" i="1"/>
  <c r="Q656" i="1" s="1"/>
  <c r="M656" i="1"/>
  <c r="L656" i="1"/>
  <c r="I656" i="1"/>
  <c r="O655" i="1"/>
  <c r="N655" i="1"/>
  <c r="Q655" i="1" s="1"/>
  <c r="M655" i="1"/>
  <c r="J655" i="1" s="1"/>
  <c r="L655" i="1"/>
  <c r="I655" i="1"/>
  <c r="O654" i="1"/>
  <c r="R654" i="1" s="1"/>
  <c r="N654" i="1"/>
  <c r="Q654" i="1" s="1"/>
  <c r="M654" i="1"/>
  <c r="P654" i="1" s="1"/>
  <c r="L654" i="1"/>
  <c r="I654" i="1"/>
  <c r="O653" i="1"/>
  <c r="N653" i="1"/>
  <c r="Q653" i="1" s="1"/>
  <c r="M653" i="1"/>
  <c r="P653" i="1" s="1"/>
  <c r="L653" i="1"/>
  <c r="I653" i="1"/>
  <c r="O652" i="1"/>
  <c r="N652" i="1"/>
  <c r="Q652" i="1" s="1"/>
  <c r="M652" i="1"/>
  <c r="L652" i="1"/>
  <c r="I652" i="1"/>
  <c r="O651" i="1"/>
  <c r="N651" i="1"/>
  <c r="Q651" i="1" s="1"/>
  <c r="M651" i="1"/>
  <c r="L651" i="1"/>
  <c r="I651" i="1"/>
  <c r="O650" i="1"/>
  <c r="R650" i="1" s="1"/>
  <c r="N650" i="1"/>
  <c r="Q650" i="1" s="1"/>
  <c r="M650" i="1"/>
  <c r="P650" i="1" s="1"/>
  <c r="L650" i="1"/>
  <c r="I650" i="1"/>
  <c r="O649" i="1"/>
  <c r="N649" i="1"/>
  <c r="Q649" i="1" s="1"/>
  <c r="M649" i="1"/>
  <c r="L649" i="1"/>
  <c r="I649" i="1"/>
  <c r="O648" i="1"/>
  <c r="R648" i="1" s="1"/>
  <c r="N648" i="1"/>
  <c r="Q648" i="1" s="1"/>
  <c r="M648" i="1"/>
  <c r="J648" i="1" s="1"/>
  <c r="L648" i="1"/>
  <c r="I648" i="1"/>
  <c r="O647" i="1"/>
  <c r="N647" i="1"/>
  <c r="Q647" i="1" s="1"/>
  <c r="M647" i="1"/>
  <c r="L647" i="1"/>
  <c r="I647" i="1"/>
  <c r="O646" i="1"/>
  <c r="W646" i="1" s="1"/>
  <c r="N646" i="1"/>
  <c r="Q646" i="1" s="1"/>
  <c r="M646" i="1"/>
  <c r="L646" i="1"/>
  <c r="I646" i="1"/>
  <c r="O645" i="1"/>
  <c r="W645" i="1" s="1"/>
  <c r="N645" i="1"/>
  <c r="Q645" i="1" s="1"/>
  <c r="M645" i="1"/>
  <c r="L645" i="1"/>
  <c r="I645" i="1"/>
  <c r="O644" i="1"/>
  <c r="R644" i="1" s="1"/>
  <c r="N644" i="1"/>
  <c r="Q644" i="1" s="1"/>
  <c r="M644" i="1"/>
  <c r="J644" i="1" s="1"/>
  <c r="L644" i="1"/>
  <c r="I644" i="1"/>
  <c r="O643" i="1"/>
  <c r="W643" i="1" s="1"/>
  <c r="X643" i="1" s="1"/>
  <c r="N643" i="1"/>
  <c r="Q643" i="1" s="1"/>
  <c r="M643" i="1"/>
  <c r="L643" i="1"/>
  <c r="I643" i="1"/>
  <c r="O642" i="1"/>
  <c r="W642" i="1" s="1"/>
  <c r="N642" i="1"/>
  <c r="Q642" i="1" s="1"/>
  <c r="M642" i="1"/>
  <c r="P642" i="1" s="1"/>
  <c r="L642" i="1"/>
  <c r="I642" i="1"/>
  <c r="O641" i="1"/>
  <c r="N641" i="1"/>
  <c r="Q641" i="1" s="1"/>
  <c r="M641" i="1"/>
  <c r="P641" i="1" s="1"/>
  <c r="L641" i="1"/>
  <c r="I641" i="1"/>
  <c r="O640" i="1"/>
  <c r="R640" i="1" s="1"/>
  <c r="N640" i="1"/>
  <c r="Q640" i="1" s="1"/>
  <c r="M640" i="1"/>
  <c r="J640" i="1" s="1"/>
  <c r="L640" i="1"/>
  <c r="I640" i="1"/>
  <c r="O639" i="1"/>
  <c r="N639" i="1"/>
  <c r="Q639" i="1" s="1"/>
  <c r="M639" i="1"/>
  <c r="P639" i="1" s="1"/>
  <c r="L639" i="1"/>
  <c r="I639" i="1"/>
  <c r="O637" i="1"/>
  <c r="W637" i="1" s="1"/>
  <c r="N637" i="1"/>
  <c r="Q637" i="1" s="1"/>
  <c r="M637" i="1"/>
  <c r="L637" i="1"/>
  <c r="I637" i="1"/>
  <c r="O636" i="1"/>
  <c r="R636" i="1" s="1"/>
  <c r="N636" i="1"/>
  <c r="Q636" i="1" s="1"/>
  <c r="M636" i="1"/>
  <c r="J636" i="1" s="1"/>
  <c r="L636" i="1"/>
  <c r="I636" i="1"/>
  <c r="O635" i="1"/>
  <c r="W635" i="1" s="1"/>
  <c r="X635" i="1" s="1"/>
  <c r="N635" i="1"/>
  <c r="Q635" i="1" s="1"/>
  <c r="M635" i="1"/>
  <c r="L635" i="1"/>
  <c r="I635" i="1"/>
  <c r="O634" i="1"/>
  <c r="W634" i="1" s="1"/>
  <c r="N634" i="1"/>
  <c r="Q634" i="1" s="1"/>
  <c r="M634" i="1"/>
  <c r="L634" i="1"/>
  <c r="I634" i="1"/>
  <c r="O633" i="1"/>
  <c r="N633" i="1"/>
  <c r="Q633" i="1" s="1"/>
  <c r="M633" i="1"/>
  <c r="P633" i="1" s="1"/>
  <c r="L633" i="1"/>
  <c r="I633" i="1"/>
  <c r="O632" i="1"/>
  <c r="R632" i="1" s="1"/>
  <c r="N632" i="1"/>
  <c r="Q632" i="1" s="1"/>
  <c r="M632" i="1"/>
  <c r="J632" i="1" s="1"/>
  <c r="L632" i="1"/>
  <c r="I632" i="1"/>
  <c r="O630" i="1"/>
  <c r="W630" i="1" s="1"/>
  <c r="N630" i="1"/>
  <c r="Q630" i="1" s="1"/>
  <c r="M630" i="1"/>
  <c r="L630" i="1"/>
  <c r="I630" i="1"/>
  <c r="O629" i="1"/>
  <c r="W629" i="1" s="1"/>
  <c r="N629" i="1"/>
  <c r="Q629" i="1" s="1"/>
  <c r="M629" i="1"/>
  <c r="L629" i="1"/>
  <c r="I629" i="1"/>
  <c r="O628" i="1"/>
  <c r="R628" i="1" s="1"/>
  <c r="N628" i="1"/>
  <c r="Q628" i="1" s="1"/>
  <c r="M628" i="1"/>
  <c r="J628" i="1" s="1"/>
  <c r="L628" i="1"/>
  <c r="I628" i="1"/>
  <c r="O627" i="1"/>
  <c r="W627" i="1" s="1"/>
  <c r="X627" i="1" s="1"/>
  <c r="N627" i="1"/>
  <c r="Q627" i="1" s="1"/>
  <c r="M627" i="1"/>
  <c r="L627" i="1"/>
  <c r="I627" i="1"/>
  <c r="O626" i="1"/>
  <c r="W626" i="1" s="1"/>
  <c r="N626" i="1"/>
  <c r="Q626" i="1" s="1"/>
  <c r="M626" i="1"/>
  <c r="P626" i="1" s="1"/>
  <c r="L626" i="1"/>
  <c r="I626" i="1"/>
  <c r="O625" i="1"/>
  <c r="N625" i="1"/>
  <c r="Q625" i="1" s="1"/>
  <c r="M625" i="1"/>
  <c r="L625" i="1"/>
  <c r="I625" i="1"/>
  <c r="O623" i="1"/>
  <c r="N623" i="1"/>
  <c r="Q623" i="1" s="1"/>
  <c r="M623" i="1"/>
  <c r="P623" i="1" s="1"/>
  <c r="L623" i="1"/>
  <c r="I623" i="1"/>
  <c r="O622" i="1"/>
  <c r="W622" i="1" s="1"/>
  <c r="N622" i="1"/>
  <c r="Q622" i="1" s="1"/>
  <c r="M622" i="1"/>
  <c r="L622" i="1"/>
  <c r="I622" i="1"/>
  <c r="O621" i="1"/>
  <c r="W621" i="1" s="1"/>
  <c r="N621" i="1"/>
  <c r="Q621" i="1" s="1"/>
  <c r="M621" i="1"/>
  <c r="L621" i="1"/>
  <c r="I621" i="1"/>
  <c r="O620" i="1"/>
  <c r="R620" i="1" s="1"/>
  <c r="N620" i="1"/>
  <c r="Q620" i="1" s="1"/>
  <c r="M620" i="1"/>
  <c r="J620" i="1" s="1"/>
  <c r="L620" i="1"/>
  <c r="I620" i="1"/>
  <c r="O619" i="1"/>
  <c r="W619" i="1" s="1"/>
  <c r="X619" i="1" s="1"/>
  <c r="N619" i="1"/>
  <c r="Q619" i="1" s="1"/>
  <c r="M619" i="1"/>
  <c r="L619" i="1"/>
  <c r="I619" i="1"/>
  <c r="O618" i="1"/>
  <c r="W618" i="1" s="1"/>
  <c r="N618" i="1"/>
  <c r="Q618" i="1" s="1"/>
  <c r="M618" i="1"/>
  <c r="P618" i="1" s="1"/>
  <c r="L618" i="1"/>
  <c r="I618" i="1"/>
  <c r="O616" i="1"/>
  <c r="R616" i="1" s="1"/>
  <c r="N616" i="1"/>
  <c r="Q616" i="1" s="1"/>
  <c r="M616" i="1"/>
  <c r="J616" i="1" s="1"/>
  <c r="L616" i="1"/>
  <c r="I616" i="1"/>
  <c r="O615" i="1"/>
  <c r="N615" i="1"/>
  <c r="Q615" i="1" s="1"/>
  <c r="M615" i="1"/>
  <c r="P615" i="1" s="1"/>
  <c r="L615" i="1"/>
  <c r="I615" i="1"/>
  <c r="O614" i="1"/>
  <c r="W614" i="1" s="1"/>
  <c r="N614" i="1"/>
  <c r="Q614" i="1" s="1"/>
  <c r="M614" i="1"/>
  <c r="L614" i="1"/>
  <c r="I614" i="1"/>
  <c r="O613" i="1"/>
  <c r="N613" i="1"/>
  <c r="Q613" i="1" s="1"/>
  <c r="M613" i="1"/>
  <c r="L613" i="1"/>
  <c r="I613" i="1"/>
  <c r="O612" i="1"/>
  <c r="R612" i="1" s="1"/>
  <c r="N612" i="1"/>
  <c r="Q612" i="1" s="1"/>
  <c r="M612" i="1"/>
  <c r="J612" i="1" s="1"/>
  <c r="L612" i="1"/>
  <c r="I612" i="1"/>
  <c r="O611" i="1"/>
  <c r="N611" i="1"/>
  <c r="Q611" i="1" s="1"/>
  <c r="M611" i="1"/>
  <c r="L611" i="1"/>
  <c r="I611" i="1"/>
  <c r="O609" i="1"/>
  <c r="N609" i="1"/>
  <c r="Q609" i="1" s="1"/>
  <c r="M609" i="1"/>
  <c r="L609" i="1"/>
  <c r="I609" i="1"/>
  <c r="O608" i="1"/>
  <c r="R608" i="1" s="1"/>
  <c r="N608" i="1"/>
  <c r="Q608" i="1" s="1"/>
  <c r="M608" i="1"/>
  <c r="J608" i="1" s="1"/>
  <c r="L608" i="1"/>
  <c r="I608" i="1"/>
  <c r="O607" i="1"/>
  <c r="N607" i="1"/>
  <c r="Q607" i="1" s="1"/>
  <c r="M607" i="1"/>
  <c r="P607" i="1" s="1"/>
  <c r="L607" i="1"/>
  <c r="I607" i="1"/>
  <c r="O606" i="1"/>
  <c r="W606" i="1" s="1"/>
  <c r="N606" i="1"/>
  <c r="Q606" i="1" s="1"/>
  <c r="M606" i="1"/>
  <c r="L606" i="1"/>
  <c r="I606" i="1"/>
  <c r="O605" i="1"/>
  <c r="N605" i="1"/>
  <c r="Q605" i="1" s="1"/>
  <c r="M605" i="1"/>
  <c r="L605" i="1"/>
  <c r="I605" i="1"/>
  <c r="O604" i="1"/>
  <c r="R604" i="1" s="1"/>
  <c r="N604" i="1"/>
  <c r="Q604" i="1" s="1"/>
  <c r="M604" i="1"/>
  <c r="J604" i="1" s="1"/>
  <c r="L604" i="1"/>
  <c r="I604" i="1"/>
  <c r="O602" i="1"/>
  <c r="W602" i="1" s="1"/>
  <c r="N602" i="1"/>
  <c r="Q602" i="1" s="1"/>
  <c r="M602" i="1"/>
  <c r="P602" i="1" s="1"/>
  <c r="L602" i="1"/>
  <c r="I602" i="1"/>
  <c r="O601" i="1"/>
  <c r="N601" i="1"/>
  <c r="Q601" i="1" s="1"/>
  <c r="M601" i="1"/>
  <c r="L601" i="1"/>
  <c r="I601" i="1"/>
  <c r="O600" i="1"/>
  <c r="R600" i="1" s="1"/>
  <c r="N600" i="1"/>
  <c r="Q600" i="1" s="1"/>
  <c r="M600" i="1"/>
  <c r="J600" i="1" s="1"/>
  <c r="L600" i="1"/>
  <c r="I600" i="1"/>
  <c r="O599" i="1"/>
  <c r="N599" i="1"/>
  <c r="Q599" i="1" s="1"/>
  <c r="M599" i="1"/>
  <c r="P599" i="1" s="1"/>
  <c r="L599" i="1"/>
  <c r="I599" i="1"/>
  <c r="O598" i="1"/>
  <c r="W598" i="1" s="1"/>
  <c r="N598" i="1"/>
  <c r="Q598" i="1" s="1"/>
  <c r="M598" i="1"/>
  <c r="L598" i="1"/>
  <c r="I598" i="1"/>
  <c r="O597" i="1"/>
  <c r="W597" i="1" s="1"/>
  <c r="N597" i="1"/>
  <c r="Q597" i="1" s="1"/>
  <c r="M597" i="1"/>
  <c r="L597" i="1"/>
  <c r="I597" i="1"/>
  <c r="O595" i="1"/>
  <c r="W595" i="1" s="1"/>
  <c r="X595" i="1" s="1"/>
  <c r="N595" i="1"/>
  <c r="Q595" i="1" s="1"/>
  <c r="M595" i="1"/>
  <c r="L595" i="1"/>
  <c r="I595" i="1"/>
  <c r="O594" i="1"/>
  <c r="W594" i="1" s="1"/>
  <c r="N594" i="1"/>
  <c r="Q594" i="1" s="1"/>
  <c r="M594" i="1"/>
  <c r="P594" i="1" s="1"/>
  <c r="L594" i="1"/>
  <c r="I594" i="1"/>
  <c r="O593" i="1"/>
  <c r="N593" i="1"/>
  <c r="Q593" i="1" s="1"/>
  <c r="M593" i="1"/>
  <c r="P593" i="1" s="1"/>
  <c r="L593" i="1"/>
  <c r="I593" i="1"/>
  <c r="O592" i="1"/>
  <c r="R592" i="1" s="1"/>
  <c r="N592" i="1"/>
  <c r="Q592" i="1" s="1"/>
  <c r="M592" i="1"/>
  <c r="J592" i="1" s="1"/>
  <c r="L592" i="1"/>
  <c r="I592" i="1"/>
  <c r="O591" i="1"/>
  <c r="N591" i="1"/>
  <c r="Q591" i="1" s="1"/>
  <c r="M591" i="1"/>
  <c r="P591" i="1" s="1"/>
  <c r="L591" i="1"/>
  <c r="I591" i="1"/>
  <c r="O590" i="1"/>
  <c r="W590" i="1" s="1"/>
  <c r="N590" i="1"/>
  <c r="Q590" i="1" s="1"/>
  <c r="M590" i="1"/>
  <c r="L590" i="1"/>
  <c r="I590" i="1"/>
  <c r="O589" i="1"/>
  <c r="N589" i="1"/>
  <c r="Q589" i="1" s="1"/>
  <c r="M589" i="1"/>
  <c r="L589" i="1"/>
  <c r="I589" i="1"/>
  <c r="O588" i="1"/>
  <c r="R588" i="1" s="1"/>
  <c r="N588" i="1"/>
  <c r="Q588" i="1" s="1"/>
  <c r="M588" i="1"/>
  <c r="J588" i="1" s="1"/>
  <c r="L588" i="1"/>
  <c r="I588" i="1"/>
  <c r="O587" i="1"/>
  <c r="N587" i="1"/>
  <c r="Q587" i="1" s="1"/>
  <c r="M587" i="1"/>
  <c r="L587" i="1"/>
  <c r="I587" i="1"/>
  <c r="O586" i="1"/>
  <c r="W586" i="1" s="1"/>
  <c r="N586" i="1"/>
  <c r="Q586" i="1" s="1"/>
  <c r="M586" i="1"/>
  <c r="P586" i="1" s="1"/>
  <c r="L586" i="1"/>
  <c r="I586" i="1"/>
  <c r="O585" i="1"/>
  <c r="N585" i="1"/>
  <c r="Q585" i="1" s="1"/>
  <c r="M585" i="1"/>
  <c r="P585" i="1" s="1"/>
  <c r="L585" i="1"/>
  <c r="I585" i="1"/>
  <c r="O584" i="1"/>
  <c r="R584" i="1" s="1"/>
  <c r="N584" i="1"/>
  <c r="Q584" i="1" s="1"/>
  <c r="M584" i="1"/>
  <c r="J584" i="1" s="1"/>
  <c r="L584" i="1"/>
  <c r="I584" i="1"/>
  <c r="O583" i="1"/>
  <c r="N583" i="1"/>
  <c r="Q583" i="1" s="1"/>
  <c r="M583" i="1"/>
  <c r="L583" i="1"/>
  <c r="I583" i="1"/>
  <c r="O582" i="1"/>
  <c r="W582" i="1" s="1"/>
  <c r="N582" i="1"/>
  <c r="Q582" i="1" s="1"/>
  <c r="M582" i="1"/>
  <c r="L582" i="1"/>
  <c r="I582" i="1"/>
  <c r="O581" i="1"/>
  <c r="W581" i="1" s="1"/>
  <c r="N581" i="1"/>
  <c r="Q581" i="1" s="1"/>
  <c r="M581" i="1"/>
  <c r="L581" i="1"/>
  <c r="I581" i="1"/>
  <c r="O580" i="1"/>
  <c r="R580" i="1" s="1"/>
  <c r="N580" i="1"/>
  <c r="Q580" i="1" s="1"/>
  <c r="M580" i="1"/>
  <c r="J580" i="1" s="1"/>
  <c r="L580" i="1"/>
  <c r="I580" i="1"/>
  <c r="O579" i="1"/>
  <c r="W579" i="1" s="1"/>
  <c r="X579" i="1" s="1"/>
  <c r="N579" i="1"/>
  <c r="Q579" i="1" s="1"/>
  <c r="M579" i="1"/>
  <c r="L579" i="1"/>
  <c r="I579" i="1"/>
  <c r="O578" i="1"/>
  <c r="W578" i="1" s="1"/>
  <c r="N578" i="1"/>
  <c r="Q578" i="1" s="1"/>
  <c r="M578" i="1"/>
  <c r="L578" i="1"/>
  <c r="I578" i="1"/>
  <c r="O577" i="1"/>
  <c r="N577" i="1"/>
  <c r="Q577" i="1" s="1"/>
  <c r="M577" i="1"/>
  <c r="P577" i="1" s="1"/>
  <c r="L577" i="1"/>
  <c r="I577" i="1"/>
  <c r="O576" i="1"/>
  <c r="R576" i="1" s="1"/>
  <c r="N576" i="1"/>
  <c r="Q576" i="1" s="1"/>
  <c r="M576" i="1"/>
  <c r="J576" i="1" s="1"/>
  <c r="L576" i="1"/>
  <c r="I576" i="1"/>
  <c r="O575" i="1"/>
  <c r="N575" i="1"/>
  <c r="Q575" i="1" s="1"/>
  <c r="M575" i="1"/>
  <c r="L575" i="1"/>
  <c r="I575" i="1"/>
  <c r="O574" i="1"/>
  <c r="W574" i="1" s="1"/>
  <c r="N574" i="1"/>
  <c r="Q574" i="1" s="1"/>
  <c r="M574" i="1"/>
  <c r="L574" i="1"/>
  <c r="I574" i="1"/>
  <c r="O573" i="1"/>
  <c r="N573" i="1"/>
  <c r="Q573" i="1" s="1"/>
  <c r="M573" i="1"/>
  <c r="L573" i="1"/>
  <c r="I573" i="1"/>
  <c r="O572" i="1"/>
  <c r="R572" i="1" s="1"/>
  <c r="N572" i="1"/>
  <c r="Q572" i="1" s="1"/>
  <c r="M572" i="1"/>
  <c r="J572" i="1" s="1"/>
  <c r="L572" i="1"/>
  <c r="I572" i="1"/>
  <c r="O571" i="1"/>
  <c r="N571" i="1"/>
  <c r="Q571" i="1" s="1"/>
  <c r="M571" i="1"/>
  <c r="L571" i="1"/>
  <c r="I571" i="1"/>
  <c r="O570" i="1"/>
  <c r="W570" i="1" s="1"/>
  <c r="N570" i="1"/>
  <c r="Q570" i="1" s="1"/>
  <c r="M570" i="1"/>
  <c r="P570" i="1" s="1"/>
  <c r="L570" i="1"/>
  <c r="I570" i="1"/>
  <c r="O569" i="1"/>
  <c r="N569" i="1"/>
  <c r="Q569" i="1" s="1"/>
  <c r="M569" i="1"/>
  <c r="P569" i="1" s="1"/>
  <c r="L569" i="1"/>
  <c r="I569" i="1"/>
  <c r="O568" i="1"/>
  <c r="R568" i="1" s="1"/>
  <c r="N568" i="1"/>
  <c r="Q568" i="1" s="1"/>
  <c r="M568" i="1"/>
  <c r="J568" i="1" s="1"/>
  <c r="L568" i="1"/>
  <c r="I568" i="1"/>
  <c r="O567" i="1"/>
  <c r="N567" i="1"/>
  <c r="Q567" i="1" s="1"/>
  <c r="M567" i="1"/>
  <c r="J567" i="1" s="1"/>
  <c r="L567" i="1"/>
  <c r="I567" i="1"/>
  <c r="O566" i="1"/>
  <c r="W566" i="1" s="1"/>
  <c r="N566" i="1"/>
  <c r="Q566" i="1" s="1"/>
  <c r="M566" i="1"/>
  <c r="L566" i="1"/>
  <c r="I566" i="1"/>
  <c r="O565" i="1"/>
  <c r="N565" i="1"/>
  <c r="Q565" i="1" s="1"/>
  <c r="M565" i="1"/>
  <c r="L565" i="1"/>
  <c r="I565" i="1"/>
  <c r="O564" i="1"/>
  <c r="R564" i="1" s="1"/>
  <c r="N564" i="1"/>
  <c r="Q564" i="1" s="1"/>
  <c r="M564" i="1"/>
  <c r="J564" i="1" s="1"/>
  <c r="L564" i="1"/>
  <c r="I564" i="1"/>
  <c r="O563" i="1"/>
  <c r="N563" i="1"/>
  <c r="Q563" i="1" s="1"/>
  <c r="M563" i="1"/>
  <c r="L563" i="1"/>
  <c r="I563" i="1"/>
  <c r="O562" i="1"/>
  <c r="W562" i="1" s="1"/>
  <c r="N562" i="1"/>
  <c r="Q562" i="1" s="1"/>
  <c r="M562" i="1"/>
  <c r="L562" i="1"/>
  <c r="I562" i="1"/>
  <c r="O561" i="1"/>
  <c r="N561" i="1"/>
  <c r="Q561" i="1" s="1"/>
  <c r="M561" i="1"/>
  <c r="P561" i="1" s="1"/>
  <c r="L561" i="1"/>
  <c r="I561" i="1"/>
  <c r="O560" i="1"/>
  <c r="N560" i="1"/>
  <c r="Q560" i="1" s="1"/>
  <c r="M560" i="1"/>
  <c r="J560" i="1" s="1"/>
  <c r="L560" i="1"/>
  <c r="I560" i="1"/>
  <c r="O559" i="1"/>
  <c r="N559" i="1"/>
  <c r="Q559" i="1" s="1"/>
  <c r="M559" i="1"/>
  <c r="J559" i="1" s="1"/>
  <c r="L559" i="1"/>
  <c r="I559" i="1"/>
  <c r="O558" i="1"/>
  <c r="W558" i="1" s="1"/>
  <c r="N558" i="1"/>
  <c r="Q558" i="1" s="1"/>
  <c r="M558" i="1"/>
  <c r="P558" i="1" s="1"/>
  <c r="L558" i="1"/>
  <c r="I558" i="1"/>
  <c r="O557" i="1"/>
  <c r="N557" i="1"/>
  <c r="Q557" i="1" s="1"/>
  <c r="M557" i="1"/>
  <c r="L557" i="1"/>
  <c r="I557" i="1"/>
  <c r="O556" i="1"/>
  <c r="R556" i="1" s="1"/>
  <c r="N556" i="1"/>
  <c r="Q556" i="1" s="1"/>
  <c r="M556" i="1"/>
  <c r="J556" i="1" s="1"/>
  <c r="L556" i="1"/>
  <c r="I556" i="1"/>
  <c r="O555" i="1"/>
  <c r="N555" i="1"/>
  <c r="Q555" i="1" s="1"/>
  <c r="M555" i="1"/>
  <c r="P555" i="1" s="1"/>
  <c r="L555" i="1"/>
  <c r="I555" i="1"/>
  <c r="O554" i="1"/>
  <c r="W554" i="1" s="1"/>
  <c r="N554" i="1"/>
  <c r="Q554" i="1" s="1"/>
  <c r="M554" i="1"/>
  <c r="P554" i="1" s="1"/>
  <c r="L554" i="1"/>
  <c r="I554" i="1"/>
  <c r="O553" i="1"/>
  <c r="W553" i="1" s="1"/>
  <c r="N553" i="1"/>
  <c r="Q553" i="1" s="1"/>
  <c r="M553" i="1"/>
  <c r="P553" i="1" s="1"/>
  <c r="L553" i="1"/>
  <c r="I553" i="1"/>
  <c r="O552" i="1"/>
  <c r="N552" i="1"/>
  <c r="Q552" i="1" s="1"/>
  <c r="M552" i="1"/>
  <c r="J552" i="1" s="1"/>
  <c r="L552" i="1"/>
  <c r="I552" i="1"/>
  <c r="O551" i="1"/>
  <c r="W551" i="1" s="1"/>
  <c r="X551" i="1" s="1"/>
  <c r="N551" i="1"/>
  <c r="Q551" i="1" s="1"/>
  <c r="M551" i="1"/>
  <c r="P551" i="1" s="1"/>
  <c r="L551" i="1"/>
  <c r="I551" i="1"/>
  <c r="O550" i="1"/>
  <c r="W550" i="1" s="1"/>
  <c r="N550" i="1"/>
  <c r="Q550" i="1" s="1"/>
  <c r="M550" i="1"/>
  <c r="L550" i="1"/>
  <c r="I550" i="1"/>
  <c r="O549" i="1"/>
  <c r="W549" i="1" s="1"/>
  <c r="N549" i="1"/>
  <c r="Q549" i="1" s="1"/>
  <c r="M549" i="1"/>
  <c r="J549" i="1" s="1"/>
  <c r="L549" i="1"/>
  <c r="I549" i="1"/>
  <c r="O548" i="1"/>
  <c r="N548" i="1"/>
  <c r="Q548" i="1" s="1"/>
  <c r="M548" i="1"/>
  <c r="J548" i="1" s="1"/>
  <c r="L548" i="1"/>
  <c r="I548" i="1"/>
  <c r="O547" i="1"/>
  <c r="W547" i="1" s="1"/>
  <c r="X547" i="1" s="1"/>
  <c r="N547" i="1"/>
  <c r="Q547" i="1" s="1"/>
  <c r="M547" i="1"/>
  <c r="J547" i="1" s="1"/>
  <c r="L547" i="1"/>
  <c r="I547" i="1"/>
  <c r="O546" i="1"/>
  <c r="W546" i="1" s="1"/>
  <c r="N546" i="1"/>
  <c r="Q546" i="1" s="1"/>
  <c r="M546" i="1"/>
  <c r="P546" i="1" s="1"/>
  <c r="L546" i="1"/>
  <c r="I546" i="1"/>
  <c r="O545" i="1"/>
  <c r="W545" i="1" s="1"/>
  <c r="N545" i="1"/>
  <c r="Q545" i="1" s="1"/>
  <c r="M545" i="1"/>
  <c r="L545" i="1"/>
  <c r="I545" i="1"/>
  <c r="O544" i="1"/>
  <c r="R544" i="1" s="1"/>
  <c r="N544" i="1"/>
  <c r="Q544" i="1" s="1"/>
  <c r="M544" i="1"/>
  <c r="J544" i="1" s="1"/>
  <c r="L544" i="1"/>
  <c r="I544" i="1"/>
  <c r="O543" i="1"/>
  <c r="W543" i="1" s="1"/>
  <c r="X543" i="1" s="1"/>
  <c r="N543" i="1"/>
  <c r="Q543" i="1" s="1"/>
  <c r="M543" i="1"/>
  <c r="J543" i="1" s="1"/>
  <c r="L543" i="1"/>
  <c r="I543" i="1"/>
  <c r="O542" i="1"/>
  <c r="W542" i="1" s="1"/>
  <c r="N542" i="1"/>
  <c r="Q542" i="1" s="1"/>
  <c r="M542" i="1"/>
  <c r="P542" i="1" s="1"/>
  <c r="L542" i="1"/>
  <c r="I542" i="1"/>
  <c r="O541" i="1"/>
  <c r="N541" i="1"/>
  <c r="Q541" i="1" s="1"/>
  <c r="M541" i="1"/>
  <c r="J541" i="1" s="1"/>
  <c r="L541" i="1"/>
  <c r="I541" i="1"/>
  <c r="O540" i="1"/>
  <c r="R540" i="1" s="1"/>
  <c r="N540" i="1"/>
  <c r="Q540" i="1" s="1"/>
  <c r="M540" i="1"/>
  <c r="J540" i="1" s="1"/>
  <c r="L540" i="1"/>
  <c r="I540" i="1"/>
  <c r="O539" i="1"/>
  <c r="N539" i="1"/>
  <c r="Q539" i="1" s="1"/>
  <c r="M539" i="1"/>
  <c r="P539" i="1" s="1"/>
  <c r="L539" i="1"/>
  <c r="I539" i="1"/>
  <c r="O538" i="1"/>
  <c r="W538" i="1" s="1"/>
  <c r="N538" i="1"/>
  <c r="Q538" i="1" s="1"/>
  <c r="M538" i="1"/>
  <c r="L538" i="1"/>
  <c r="I538" i="1"/>
  <c r="O537" i="1"/>
  <c r="N537" i="1"/>
  <c r="Q537" i="1" s="1"/>
  <c r="M537" i="1"/>
  <c r="P537" i="1" s="1"/>
  <c r="L537" i="1"/>
  <c r="I537" i="1"/>
  <c r="O536" i="1"/>
  <c r="N536" i="1"/>
  <c r="Q536" i="1" s="1"/>
  <c r="M536" i="1"/>
  <c r="J536" i="1" s="1"/>
  <c r="L536" i="1"/>
  <c r="I536" i="1"/>
  <c r="O535" i="1"/>
  <c r="N535" i="1"/>
  <c r="Q535" i="1" s="1"/>
  <c r="M535" i="1"/>
  <c r="P535" i="1" s="1"/>
  <c r="L535" i="1"/>
  <c r="I535" i="1"/>
  <c r="O534" i="1"/>
  <c r="W534" i="1" s="1"/>
  <c r="N534" i="1"/>
  <c r="Q534" i="1" s="1"/>
  <c r="M534" i="1"/>
  <c r="L534" i="1"/>
  <c r="I534" i="1"/>
  <c r="O533" i="1"/>
  <c r="N533" i="1"/>
  <c r="Q533" i="1" s="1"/>
  <c r="M533" i="1"/>
  <c r="L533" i="1"/>
  <c r="I533" i="1"/>
  <c r="O532" i="1"/>
  <c r="R532" i="1" s="1"/>
  <c r="N532" i="1"/>
  <c r="Q532" i="1" s="1"/>
  <c r="M532" i="1"/>
  <c r="J532" i="1" s="1"/>
  <c r="L532" i="1"/>
  <c r="I532" i="1"/>
  <c r="O531" i="1"/>
  <c r="N531" i="1"/>
  <c r="Q531" i="1" s="1"/>
  <c r="M531" i="1"/>
  <c r="J531" i="1" s="1"/>
  <c r="L531" i="1"/>
  <c r="I531" i="1"/>
  <c r="O530" i="1"/>
  <c r="W530" i="1" s="1"/>
  <c r="N530" i="1"/>
  <c r="Q530" i="1" s="1"/>
  <c r="M530" i="1"/>
  <c r="P530" i="1" s="1"/>
  <c r="L530" i="1"/>
  <c r="I530" i="1"/>
  <c r="O529" i="1"/>
  <c r="W529" i="1" s="1"/>
  <c r="N529" i="1"/>
  <c r="Q529" i="1" s="1"/>
  <c r="M529" i="1"/>
  <c r="P529" i="1" s="1"/>
  <c r="L529" i="1"/>
  <c r="I529" i="1"/>
  <c r="O528" i="1"/>
  <c r="N528" i="1"/>
  <c r="Q528" i="1" s="1"/>
  <c r="M528" i="1"/>
  <c r="J528" i="1" s="1"/>
  <c r="L528" i="1"/>
  <c r="I528" i="1"/>
  <c r="O527" i="1"/>
  <c r="W527" i="1" s="1"/>
  <c r="X527" i="1" s="1"/>
  <c r="N527" i="1"/>
  <c r="Q527" i="1" s="1"/>
  <c r="M527" i="1"/>
  <c r="P527" i="1" s="1"/>
  <c r="L527" i="1"/>
  <c r="I527" i="1"/>
  <c r="O526" i="1"/>
  <c r="W526" i="1" s="1"/>
  <c r="N526" i="1"/>
  <c r="Q526" i="1" s="1"/>
  <c r="M526" i="1"/>
  <c r="L526" i="1"/>
  <c r="I526" i="1"/>
  <c r="O525" i="1"/>
  <c r="N525" i="1"/>
  <c r="Q525" i="1" s="1"/>
  <c r="M525" i="1"/>
  <c r="P525" i="1" s="1"/>
  <c r="L525" i="1"/>
  <c r="I525" i="1"/>
  <c r="O524" i="1"/>
  <c r="R524" i="1" s="1"/>
  <c r="N524" i="1"/>
  <c r="Q524" i="1" s="1"/>
  <c r="M524" i="1"/>
  <c r="J524" i="1" s="1"/>
  <c r="L524" i="1"/>
  <c r="I524" i="1"/>
  <c r="O523" i="1"/>
  <c r="N523" i="1"/>
  <c r="Q523" i="1" s="1"/>
  <c r="M523" i="1"/>
  <c r="J523" i="1" s="1"/>
  <c r="L523" i="1"/>
  <c r="I523" i="1"/>
  <c r="O522" i="1"/>
  <c r="W522" i="1" s="1"/>
  <c r="N522" i="1"/>
  <c r="Q522" i="1" s="1"/>
  <c r="M522" i="1"/>
  <c r="P522" i="1" s="1"/>
  <c r="L522" i="1"/>
  <c r="I522" i="1"/>
  <c r="O521" i="1"/>
  <c r="N521" i="1"/>
  <c r="Q521" i="1" s="1"/>
  <c r="M521" i="1"/>
  <c r="P521" i="1" s="1"/>
  <c r="L521" i="1"/>
  <c r="I521" i="1"/>
  <c r="O520" i="1"/>
  <c r="N520" i="1"/>
  <c r="Q520" i="1" s="1"/>
  <c r="M520" i="1"/>
  <c r="J520" i="1" s="1"/>
  <c r="L520" i="1"/>
  <c r="I520" i="1"/>
  <c r="O519" i="1"/>
  <c r="W519" i="1" s="1"/>
  <c r="X519" i="1" s="1"/>
  <c r="N519" i="1"/>
  <c r="Q519" i="1" s="1"/>
  <c r="M519" i="1"/>
  <c r="L519" i="1"/>
  <c r="I519" i="1"/>
  <c r="O518" i="1"/>
  <c r="W518" i="1" s="1"/>
  <c r="N518" i="1"/>
  <c r="Q518" i="1" s="1"/>
  <c r="M518" i="1"/>
  <c r="P518" i="1" s="1"/>
  <c r="L518" i="1"/>
  <c r="I518" i="1"/>
  <c r="W517" i="1"/>
  <c r="N517" i="1"/>
  <c r="Q517" i="1" s="1"/>
  <c r="M517" i="1"/>
  <c r="P517" i="1" s="1"/>
  <c r="L517" i="1"/>
  <c r="I517" i="1"/>
  <c r="O516" i="1"/>
  <c r="T516" i="1" s="1"/>
  <c r="V516" i="1" s="1"/>
  <c r="N516" i="1"/>
  <c r="M516" i="1"/>
  <c r="J516" i="1" s="1"/>
  <c r="L516" i="1"/>
  <c r="I516" i="1"/>
  <c r="O515" i="1"/>
  <c r="N515" i="1"/>
  <c r="M515" i="1"/>
  <c r="P515" i="1" s="1"/>
  <c r="L515" i="1"/>
  <c r="I515" i="1"/>
  <c r="O514" i="1"/>
  <c r="N514" i="1"/>
  <c r="M514" i="1"/>
  <c r="P514" i="1" s="1"/>
  <c r="L514" i="1"/>
  <c r="I514" i="1"/>
  <c r="O513" i="1"/>
  <c r="T513" i="1" s="1"/>
  <c r="V513" i="1" s="1"/>
  <c r="N513" i="1"/>
  <c r="M513" i="1"/>
  <c r="J513" i="1" s="1"/>
  <c r="L513" i="1"/>
  <c r="I513" i="1"/>
  <c r="O512" i="1"/>
  <c r="N512" i="1"/>
  <c r="M512" i="1"/>
  <c r="J512" i="1" s="1"/>
  <c r="L512" i="1"/>
  <c r="I512" i="1"/>
  <c r="O511" i="1"/>
  <c r="T511" i="1" s="1"/>
  <c r="V511" i="1" s="1"/>
  <c r="N511" i="1"/>
  <c r="M511" i="1"/>
  <c r="P511" i="1" s="1"/>
  <c r="L511" i="1"/>
  <c r="I511" i="1"/>
  <c r="O510" i="1"/>
  <c r="N510" i="1"/>
  <c r="M510" i="1"/>
  <c r="P510" i="1" s="1"/>
  <c r="L510" i="1"/>
  <c r="I510" i="1"/>
  <c r="O509" i="1"/>
  <c r="N509" i="1"/>
  <c r="M509" i="1"/>
  <c r="P509" i="1" s="1"/>
  <c r="L509" i="1"/>
  <c r="I509" i="1"/>
  <c r="O508" i="1"/>
  <c r="T508" i="1" s="1"/>
  <c r="V508" i="1" s="1"/>
  <c r="N508" i="1"/>
  <c r="M508" i="1"/>
  <c r="J508" i="1" s="1"/>
  <c r="L508" i="1"/>
  <c r="I508" i="1"/>
  <c r="O507" i="1"/>
  <c r="T507" i="1" s="1"/>
  <c r="V507" i="1" s="1"/>
  <c r="N507" i="1"/>
  <c r="M507" i="1"/>
  <c r="P507" i="1" s="1"/>
  <c r="L507" i="1"/>
  <c r="I507" i="1"/>
  <c r="O506" i="1"/>
  <c r="N506" i="1"/>
  <c r="M506" i="1"/>
  <c r="P506" i="1" s="1"/>
  <c r="L506" i="1"/>
  <c r="I506" i="1"/>
  <c r="O505" i="1"/>
  <c r="N505" i="1"/>
  <c r="M505" i="1"/>
  <c r="P505" i="1" s="1"/>
  <c r="L505" i="1"/>
  <c r="I505" i="1"/>
  <c r="O504" i="1"/>
  <c r="N504" i="1"/>
  <c r="M504" i="1"/>
  <c r="J504" i="1" s="1"/>
  <c r="L504" i="1"/>
  <c r="I504" i="1"/>
  <c r="O503" i="1"/>
  <c r="T503" i="1" s="1"/>
  <c r="V503" i="1" s="1"/>
  <c r="N503" i="1"/>
  <c r="M503" i="1"/>
  <c r="P503" i="1" s="1"/>
  <c r="L503" i="1"/>
  <c r="I503" i="1"/>
  <c r="O502" i="1"/>
  <c r="N502" i="1"/>
  <c r="M502" i="1"/>
  <c r="L502" i="1"/>
  <c r="I502" i="1"/>
  <c r="O501" i="1"/>
  <c r="N501" i="1"/>
  <c r="M501" i="1"/>
  <c r="P501" i="1" s="1"/>
  <c r="L501" i="1"/>
  <c r="I501" i="1"/>
  <c r="O500" i="1"/>
  <c r="N500" i="1"/>
  <c r="M500" i="1"/>
  <c r="J500" i="1" s="1"/>
  <c r="L500" i="1"/>
  <c r="I500" i="1"/>
  <c r="O499" i="1"/>
  <c r="N499" i="1"/>
  <c r="M499" i="1"/>
  <c r="L499" i="1"/>
  <c r="I499" i="1"/>
  <c r="O498" i="1"/>
  <c r="N498" i="1"/>
  <c r="M498" i="1"/>
  <c r="P498" i="1" s="1"/>
  <c r="L498" i="1"/>
  <c r="I498" i="1"/>
  <c r="O497" i="1"/>
  <c r="N497" i="1"/>
  <c r="M497" i="1"/>
  <c r="J497" i="1" s="1"/>
  <c r="L497" i="1"/>
  <c r="I497" i="1"/>
  <c r="O496" i="1"/>
  <c r="N496" i="1"/>
  <c r="M496" i="1"/>
  <c r="J496" i="1" s="1"/>
  <c r="L496" i="1"/>
  <c r="I496" i="1"/>
  <c r="O495" i="1"/>
  <c r="N495" i="1"/>
  <c r="M495" i="1"/>
  <c r="L495" i="1"/>
  <c r="I495" i="1"/>
  <c r="O494" i="1"/>
  <c r="N494" i="1"/>
  <c r="M494" i="1"/>
  <c r="P494" i="1" s="1"/>
  <c r="L494" i="1"/>
  <c r="I494" i="1"/>
  <c r="O493" i="1"/>
  <c r="N493" i="1"/>
  <c r="M493" i="1"/>
  <c r="P493" i="1" s="1"/>
  <c r="L493" i="1"/>
  <c r="I493" i="1"/>
  <c r="O492" i="1"/>
  <c r="T492" i="1" s="1"/>
  <c r="V492" i="1" s="1"/>
  <c r="N492" i="1"/>
  <c r="M492" i="1"/>
  <c r="J492" i="1" s="1"/>
  <c r="L492" i="1"/>
  <c r="I492" i="1"/>
  <c r="O491" i="1"/>
  <c r="N491" i="1"/>
  <c r="M491" i="1"/>
  <c r="L491" i="1"/>
  <c r="I491" i="1"/>
  <c r="O490" i="1"/>
  <c r="N490" i="1"/>
  <c r="M490" i="1"/>
  <c r="P490" i="1" s="1"/>
  <c r="L490" i="1"/>
  <c r="I490" i="1"/>
  <c r="O489" i="1"/>
  <c r="N489" i="1"/>
  <c r="M489" i="1"/>
  <c r="J489" i="1" s="1"/>
  <c r="L489" i="1"/>
  <c r="I489" i="1"/>
  <c r="O488" i="1"/>
  <c r="N488" i="1"/>
  <c r="M488" i="1"/>
  <c r="J488" i="1" s="1"/>
  <c r="L488" i="1"/>
  <c r="I488" i="1"/>
  <c r="O487" i="1"/>
  <c r="T487" i="1" s="1"/>
  <c r="V487" i="1" s="1"/>
  <c r="N487" i="1"/>
  <c r="M487" i="1"/>
  <c r="P487" i="1" s="1"/>
  <c r="L487" i="1"/>
  <c r="I487" i="1"/>
  <c r="O486" i="1"/>
  <c r="N486" i="1"/>
  <c r="M486" i="1"/>
  <c r="L486" i="1"/>
  <c r="I486" i="1"/>
  <c r="O485" i="1"/>
  <c r="N485" i="1"/>
  <c r="M485" i="1"/>
  <c r="L485" i="1"/>
  <c r="I485" i="1"/>
  <c r="O484" i="1"/>
  <c r="N484" i="1"/>
  <c r="M484" i="1"/>
  <c r="J484" i="1" s="1"/>
  <c r="L484" i="1"/>
  <c r="I484" i="1"/>
  <c r="O483" i="1"/>
  <c r="N483" i="1"/>
  <c r="M483" i="1"/>
  <c r="J483" i="1" s="1"/>
  <c r="L483" i="1"/>
  <c r="I483" i="1"/>
  <c r="O482" i="1"/>
  <c r="N482" i="1"/>
  <c r="M482" i="1"/>
  <c r="L482" i="1"/>
  <c r="I482" i="1"/>
  <c r="O481" i="1"/>
  <c r="N481" i="1"/>
  <c r="M481" i="1"/>
  <c r="J481" i="1" s="1"/>
  <c r="L481" i="1"/>
  <c r="I481" i="1"/>
  <c r="O480" i="1"/>
  <c r="N480" i="1"/>
  <c r="M480" i="1"/>
  <c r="J480" i="1" s="1"/>
  <c r="L480" i="1"/>
  <c r="I480" i="1"/>
  <c r="O479" i="1"/>
  <c r="N479" i="1"/>
  <c r="M479" i="1"/>
  <c r="J479" i="1" s="1"/>
  <c r="L479" i="1"/>
  <c r="I479" i="1"/>
  <c r="O478" i="1"/>
  <c r="N478" i="1"/>
  <c r="M478" i="1"/>
  <c r="P478" i="1" s="1"/>
  <c r="L478" i="1"/>
  <c r="I478" i="1"/>
  <c r="O477" i="1"/>
  <c r="N477" i="1"/>
  <c r="M477" i="1"/>
  <c r="P477" i="1" s="1"/>
  <c r="L477" i="1"/>
  <c r="I477" i="1"/>
  <c r="O476" i="1"/>
  <c r="T476" i="1" s="1"/>
  <c r="V476" i="1" s="1"/>
  <c r="N476" i="1"/>
  <c r="M476" i="1"/>
  <c r="J476" i="1" s="1"/>
  <c r="L476" i="1"/>
  <c r="I476" i="1"/>
  <c r="O475" i="1"/>
  <c r="N475" i="1"/>
  <c r="M475" i="1"/>
  <c r="P475" i="1" s="1"/>
  <c r="L475" i="1"/>
  <c r="I475" i="1"/>
  <c r="O474" i="1"/>
  <c r="N474" i="1"/>
  <c r="M474" i="1"/>
  <c r="P474" i="1" s="1"/>
  <c r="L474" i="1"/>
  <c r="I474" i="1"/>
  <c r="O473" i="1"/>
  <c r="N473" i="1"/>
  <c r="M473" i="1"/>
  <c r="L473" i="1"/>
  <c r="I473" i="1"/>
  <c r="O472" i="1"/>
  <c r="N472" i="1"/>
  <c r="M472" i="1"/>
  <c r="J472" i="1" s="1"/>
  <c r="L472" i="1"/>
  <c r="I472" i="1"/>
  <c r="O471" i="1"/>
  <c r="T471" i="1" s="1"/>
  <c r="V471" i="1" s="1"/>
  <c r="N471" i="1"/>
  <c r="M471" i="1"/>
  <c r="L471" i="1"/>
  <c r="I471" i="1"/>
  <c r="O467" i="1"/>
  <c r="N467" i="1"/>
  <c r="M467" i="1"/>
  <c r="P467" i="1" s="1"/>
  <c r="L467" i="1"/>
  <c r="I467" i="1"/>
  <c r="O466" i="1"/>
  <c r="N466" i="1"/>
  <c r="M466" i="1"/>
  <c r="J466" i="1" s="1"/>
  <c r="L466" i="1"/>
  <c r="I466" i="1"/>
  <c r="O465" i="1"/>
  <c r="N465" i="1"/>
  <c r="M465" i="1"/>
  <c r="P465" i="1" s="1"/>
  <c r="L465" i="1"/>
  <c r="I465" i="1"/>
  <c r="O464" i="1"/>
  <c r="T464" i="1" s="1"/>
  <c r="V464" i="1" s="1"/>
  <c r="N464" i="1"/>
  <c r="M464" i="1"/>
  <c r="P464" i="1" s="1"/>
  <c r="L464" i="1"/>
  <c r="I464" i="1"/>
  <c r="O463" i="1"/>
  <c r="N463" i="1"/>
  <c r="M463" i="1"/>
  <c r="J463" i="1" s="1"/>
  <c r="L463" i="1"/>
  <c r="I463" i="1"/>
  <c r="O462" i="1"/>
  <c r="N462" i="1"/>
  <c r="M462" i="1"/>
  <c r="L462" i="1"/>
  <c r="I462" i="1"/>
  <c r="O461" i="1"/>
  <c r="T461" i="1" s="1"/>
  <c r="V461" i="1" s="1"/>
  <c r="N461" i="1"/>
  <c r="M461" i="1"/>
  <c r="P461" i="1" s="1"/>
  <c r="L461" i="1"/>
  <c r="I461" i="1"/>
  <c r="O460" i="1"/>
  <c r="N460" i="1"/>
  <c r="M460" i="1"/>
  <c r="P460" i="1" s="1"/>
  <c r="L460" i="1"/>
  <c r="I460" i="1"/>
  <c r="O459" i="1"/>
  <c r="N459" i="1"/>
  <c r="M459" i="1"/>
  <c r="L459" i="1"/>
  <c r="I459" i="1"/>
  <c r="O458" i="1"/>
  <c r="N458" i="1"/>
  <c r="M458" i="1"/>
  <c r="J458" i="1" s="1"/>
  <c r="L458" i="1"/>
  <c r="I458" i="1"/>
  <c r="O457" i="1"/>
  <c r="N457" i="1"/>
  <c r="M457" i="1"/>
  <c r="P457" i="1" s="1"/>
  <c r="L457" i="1"/>
  <c r="I457" i="1"/>
  <c r="O456" i="1"/>
  <c r="T456" i="1" s="1"/>
  <c r="V456" i="1" s="1"/>
  <c r="N456" i="1"/>
  <c r="M456" i="1"/>
  <c r="P456" i="1" s="1"/>
  <c r="L456" i="1"/>
  <c r="I456" i="1"/>
  <c r="O455" i="1"/>
  <c r="N455" i="1"/>
  <c r="M455" i="1"/>
  <c r="L455" i="1"/>
  <c r="I455" i="1"/>
  <c r="O454" i="1"/>
  <c r="N454" i="1"/>
  <c r="M454" i="1"/>
  <c r="L454" i="1"/>
  <c r="I454" i="1"/>
  <c r="O453" i="1"/>
  <c r="T453" i="1" s="1"/>
  <c r="V453" i="1" s="1"/>
  <c r="N453" i="1"/>
  <c r="M453" i="1"/>
  <c r="P453" i="1" s="1"/>
  <c r="L453" i="1"/>
  <c r="I453" i="1"/>
  <c r="O452" i="1"/>
  <c r="N452" i="1"/>
  <c r="M452" i="1"/>
  <c r="P452" i="1" s="1"/>
  <c r="L452" i="1"/>
  <c r="I452" i="1"/>
  <c r="O451" i="1"/>
  <c r="N451" i="1"/>
  <c r="M451" i="1"/>
  <c r="P451" i="1" s="1"/>
  <c r="L451" i="1"/>
  <c r="I451" i="1"/>
  <c r="O450" i="1"/>
  <c r="N450" i="1"/>
  <c r="M450" i="1"/>
  <c r="J450" i="1" s="1"/>
  <c r="L450" i="1"/>
  <c r="I450" i="1"/>
  <c r="O449" i="1"/>
  <c r="T449" i="1" s="1"/>
  <c r="V449" i="1" s="1"/>
  <c r="N449" i="1"/>
  <c r="M449" i="1"/>
  <c r="P449" i="1" s="1"/>
  <c r="L449" i="1"/>
  <c r="I449" i="1"/>
  <c r="O448" i="1"/>
  <c r="T448" i="1" s="1"/>
  <c r="V448" i="1" s="1"/>
  <c r="N448" i="1"/>
  <c r="M448" i="1"/>
  <c r="P448" i="1" s="1"/>
  <c r="L448" i="1"/>
  <c r="I448" i="1"/>
  <c r="O447" i="1"/>
  <c r="N447" i="1"/>
  <c r="M447" i="1"/>
  <c r="J447" i="1" s="1"/>
  <c r="L447" i="1"/>
  <c r="I447" i="1"/>
  <c r="O446" i="1"/>
  <c r="N446" i="1"/>
  <c r="M446" i="1"/>
  <c r="L446" i="1"/>
  <c r="I446" i="1"/>
  <c r="O445" i="1"/>
  <c r="T445" i="1" s="1"/>
  <c r="V445" i="1" s="1"/>
  <c r="N445" i="1"/>
  <c r="M445" i="1"/>
  <c r="P445" i="1" s="1"/>
  <c r="L445" i="1"/>
  <c r="I445" i="1"/>
  <c r="O444" i="1"/>
  <c r="N444" i="1"/>
  <c r="M444" i="1"/>
  <c r="P444" i="1" s="1"/>
  <c r="L444" i="1"/>
  <c r="I444" i="1"/>
  <c r="O443" i="1"/>
  <c r="N443" i="1"/>
  <c r="M443" i="1"/>
  <c r="P443" i="1" s="1"/>
  <c r="L443" i="1"/>
  <c r="I443" i="1"/>
  <c r="O442" i="1"/>
  <c r="N442" i="1"/>
  <c r="M442" i="1"/>
  <c r="J442" i="1" s="1"/>
  <c r="L442" i="1"/>
  <c r="I442" i="1"/>
  <c r="O441" i="1"/>
  <c r="N441" i="1"/>
  <c r="M441" i="1"/>
  <c r="P441" i="1" s="1"/>
  <c r="L441" i="1"/>
  <c r="I441" i="1"/>
  <c r="O440" i="1"/>
  <c r="T440" i="1" s="1"/>
  <c r="V440" i="1" s="1"/>
  <c r="N440" i="1"/>
  <c r="M440" i="1"/>
  <c r="P440" i="1" s="1"/>
  <c r="L440" i="1"/>
  <c r="I440" i="1"/>
  <c r="O439" i="1"/>
  <c r="N439" i="1"/>
  <c r="M439" i="1"/>
  <c r="L439" i="1"/>
  <c r="I439" i="1"/>
  <c r="O438" i="1"/>
  <c r="N438" i="1"/>
  <c r="M438" i="1"/>
  <c r="L438" i="1"/>
  <c r="I438" i="1"/>
  <c r="O434" i="1"/>
  <c r="N434" i="1"/>
  <c r="M434" i="1"/>
  <c r="J434" i="1" s="1"/>
  <c r="L434" i="1"/>
  <c r="I434" i="1"/>
  <c r="O433" i="1"/>
  <c r="T433" i="1" s="1"/>
  <c r="V433" i="1" s="1"/>
  <c r="N433" i="1"/>
  <c r="M433" i="1"/>
  <c r="P433" i="1" s="1"/>
  <c r="L433" i="1"/>
  <c r="I433" i="1"/>
  <c r="O432" i="1"/>
  <c r="T432" i="1" s="1"/>
  <c r="V432" i="1" s="1"/>
  <c r="N432" i="1"/>
  <c r="M432" i="1"/>
  <c r="P432" i="1" s="1"/>
  <c r="L432" i="1"/>
  <c r="I432" i="1"/>
  <c r="H433" i="1" l="1"/>
  <c r="H452" i="1"/>
  <c r="H456" i="1"/>
  <c r="H464" i="1"/>
  <c r="H475" i="1"/>
  <c r="H487" i="1"/>
  <c r="H491" i="1"/>
  <c r="H499" i="1"/>
  <c r="H503" i="1"/>
  <c r="H507" i="1"/>
  <c r="H511" i="1"/>
  <c r="H519" i="1"/>
  <c r="H523" i="1"/>
  <c r="H527" i="1"/>
  <c r="H535" i="1"/>
  <c r="H539" i="1"/>
  <c r="H543" i="1"/>
  <c r="H547" i="1"/>
  <c r="H551" i="1"/>
  <c r="H575" i="1"/>
  <c r="H579" i="1"/>
  <c r="H595" i="1"/>
  <c r="H600" i="1"/>
  <c r="H605" i="1"/>
  <c r="H609" i="1"/>
  <c r="H614" i="1"/>
  <c r="H619" i="1"/>
  <c r="H637" i="1"/>
  <c r="H650" i="1"/>
  <c r="H654" i="1"/>
  <c r="H658" i="1"/>
  <c r="H670" i="1"/>
  <c r="H674" i="1"/>
  <c r="H682" i="1"/>
  <c r="H686" i="1"/>
  <c r="H694" i="1"/>
  <c r="H702" i="1"/>
  <c r="H718" i="1"/>
  <c r="H726" i="1"/>
  <c r="H734" i="1"/>
  <c r="H742" i="1"/>
  <c r="H754" i="1"/>
  <c r="H758" i="1"/>
  <c r="H774" i="1"/>
  <c r="H778" i="1"/>
  <c r="H782" i="1"/>
  <c r="H786" i="1"/>
  <c r="H794" i="1"/>
  <c r="H873" i="1"/>
  <c r="H877" i="1"/>
  <c r="H893" i="1"/>
  <c r="H909" i="1"/>
  <c r="H913" i="1"/>
  <c r="H926" i="1"/>
  <c r="H930" i="1"/>
  <c r="H931" i="1"/>
  <c r="H935" i="1"/>
  <c r="H943" i="1"/>
  <c r="H951" i="1"/>
  <c r="H959" i="1"/>
  <c r="H967" i="1"/>
  <c r="H979" i="1"/>
  <c r="H988" i="1"/>
  <c r="H1000" i="1"/>
  <c r="H1004" i="1"/>
  <c r="H1008" i="1"/>
  <c r="H1016" i="1"/>
  <c r="H1025" i="1"/>
  <c r="H1047" i="1"/>
  <c r="H1048" i="1"/>
  <c r="H1049" i="1"/>
  <c r="H1058" i="1"/>
  <c r="H1068" i="1"/>
  <c r="H1078" i="1"/>
  <c r="H1087" i="1"/>
  <c r="H1091" i="1"/>
  <c r="H1099" i="1"/>
  <c r="H1103" i="1"/>
  <c r="H1116" i="1"/>
  <c r="H1124" i="1"/>
  <c r="H1132" i="1"/>
  <c r="H1140" i="1"/>
  <c r="H1144" i="1"/>
  <c r="H1156" i="1"/>
  <c r="H1160" i="1"/>
  <c r="H1168" i="1"/>
  <c r="H1172" i="1"/>
  <c r="H1176" i="1"/>
  <c r="H1180" i="1"/>
  <c r="H1184" i="1"/>
  <c r="H1188" i="1"/>
  <c r="H1216" i="1"/>
  <c r="H1232" i="1"/>
  <c r="H1240" i="1"/>
  <c r="H1244" i="1"/>
  <c r="H1252" i="1"/>
  <c r="H1260" i="1"/>
  <c r="H1276" i="1"/>
  <c r="H1292" i="1"/>
  <c r="H1300" i="1"/>
  <c r="H1308" i="1"/>
  <c r="H1312" i="1"/>
  <c r="H1320" i="1"/>
  <c r="H1328" i="1"/>
  <c r="H1336" i="1"/>
  <c r="H1344" i="1"/>
  <c r="H1352" i="1"/>
  <c r="H1360" i="1"/>
  <c r="H1368" i="1"/>
  <c r="H1372" i="1"/>
  <c r="H1380" i="1"/>
  <c r="H1388" i="1"/>
  <c r="H1396" i="1"/>
  <c r="H1400" i="1"/>
  <c r="H1404" i="1"/>
  <c r="H1408" i="1"/>
  <c r="H1416" i="1"/>
  <c r="H1436" i="1"/>
  <c r="H1452" i="1"/>
  <c r="H1456" i="1"/>
  <c r="H1468" i="1"/>
  <c r="H1488" i="1"/>
  <c r="H1492" i="1"/>
  <c r="H1500" i="1"/>
  <c r="H1508" i="1"/>
  <c r="H1516" i="1"/>
  <c r="H1528" i="1"/>
  <c r="H1552" i="1"/>
  <c r="H1556" i="1"/>
  <c r="H1560" i="1"/>
  <c r="H1564" i="1"/>
  <c r="H1568" i="1"/>
  <c r="H1572" i="1"/>
  <c r="H1592" i="1"/>
  <c r="H1596" i="1"/>
  <c r="H1600" i="1"/>
  <c r="H1604" i="1"/>
  <c r="H1608" i="1"/>
  <c r="H1612" i="1"/>
  <c r="H1624" i="1"/>
  <c r="H1632" i="1"/>
  <c r="H1640" i="1"/>
  <c r="H1648" i="1"/>
  <c r="H1656" i="1"/>
  <c r="H1668" i="1"/>
  <c r="H1672" i="1"/>
  <c r="H1680" i="1"/>
  <c r="H1696" i="1"/>
  <c r="H1708" i="1"/>
  <c r="H1712" i="1"/>
  <c r="H1716" i="1"/>
  <c r="H1720" i="1"/>
  <c r="H1724" i="1"/>
  <c r="H1728" i="1"/>
  <c r="H1732" i="1"/>
  <c r="H1740" i="1"/>
  <c r="H1744" i="1"/>
  <c r="H1756" i="1"/>
  <c r="H1760" i="1"/>
  <c r="H1788" i="1"/>
  <c r="H1792" i="1"/>
  <c r="H1796" i="1"/>
  <c r="H1804" i="1"/>
  <c r="H1820" i="1"/>
  <c r="H1824" i="1"/>
  <c r="H1848" i="1"/>
  <c r="H441" i="1"/>
  <c r="H457" i="1"/>
  <c r="H461" i="1"/>
  <c r="H472" i="1"/>
  <c r="H476" i="1"/>
  <c r="H480" i="1"/>
  <c r="H484" i="1"/>
  <c r="H492" i="1"/>
  <c r="H504" i="1"/>
  <c r="H512" i="1"/>
  <c r="H520" i="1"/>
  <c r="H532" i="1"/>
  <c r="H548" i="1"/>
  <c r="H552" i="1"/>
  <c r="H556" i="1"/>
  <c r="H568" i="1"/>
  <c r="H572" i="1"/>
  <c r="H576" i="1"/>
  <c r="H588" i="1"/>
  <c r="H601" i="1"/>
  <c r="H606" i="1"/>
  <c r="H611" i="1"/>
  <c r="H615" i="1"/>
  <c r="H620" i="1"/>
  <c r="H625" i="1"/>
  <c r="H629" i="1"/>
  <c r="H634" i="1"/>
  <c r="H639" i="1"/>
  <c r="H655" i="1"/>
  <c r="H663" i="1"/>
  <c r="H667" i="1"/>
  <c r="H671" i="1"/>
  <c r="H683" i="1"/>
  <c r="H687" i="1"/>
  <c r="H715" i="1"/>
  <c r="H723" i="1"/>
  <c r="H731" i="1"/>
  <c r="H735" i="1"/>
  <c r="H743" i="1"/>
  <c r="H747" i="1"/>
  <c r="H759" i="1"/>
  <c r="H763" i="1"/>
  <c r="H771" i="1"/>
  <c r="H775" i="1"/>
  <c r="H791" i="1"/>
  <c r="H799" i="1"/>
  <c r="H849" i="1"/>
  <c r="H860" i="1"/>
  <c r="H864" i="1"/>
  <c r="H878" i="1"/>
  <c r="H882" i="1"/>
  <c r="H906" i="1"/>
  <c r="H910" i="1"/>
  <c r="H914" i="1"/>
  <c r="H927" i="1"/>
  <c r="H940" i="1"/>
  <c r="H948" i="1"/>
  <c r="H960" i="1"/>
  <c r="H972" i="1"/>
  <c r="H980" i="1"/>
  <c r="H989" i="1"/>
  <c r="H1001" i="1"/>
  <c r="H1009" i="1"/>
  <c r="H1013" i="1"/>
  <c r="H1026" i="1"/>
  <c r="H1030" i="1"/>
  <c r="H1050" i="1"/>
  <c r="H1065" i="1"/>
  <c r="H1069" i="1"/>
  <c r="H1074" i="1"/>
  <c r="H1079" i="1"/>
  <c r="H1084" i="1"/>
  <c r="H1092" i="1"/>
  <c r="H1117" i="1"/>
  <c r="H1125" i="1"/>
  <c r="H1133" i="1"/>
  <c r="H1141" i="1"/>
  <c r="H1149" i="1"/>
  <c r="H1157" i="1"/>
  <c r="H1165" i="1"/>
  <c r="H1173" i="1"/>
  <c r="H1181" i="1"/>
  <c r="H1193" i="1"/>
  <c r="H1201" i="1"/>
  <c r="H1209" i="1"/>
  <c r="H1217" i="1"/>
  <c r="H1225" i="1"/>
  <c r="H1233" i="1"/>
  <c r="H1241" i="1"/>
  <c r="H1249" i="1"/>
  <c r="H1265" i="1"/>
  <c r="H1269" i="1"/>
  <c r="H1277" i="1"/>
  <c r="H1281" i="1"/>
  <c r="H1285" i="1"/>
  <c r="H1289" i="1"/>
  <c r="H1301" i="1"/>
  <c r="H1313" i="1"/>
  <c r="H1317" i="1"/>
  <c r="H1333" i="1"/>
  <c r="H1349" i="1"/>
  <c r="H1353" i="1"/>
  <c r="H1381" i="1"/>
  <c r="H1385" i="1"/>
  <c r="H1393" i="1"/>
  <c r="H1397" i="1"/>
  <c r="H1401" i="1"/>
  <c r="H1413" i="1"/>
  <c r="H1421" i="1"/>
  <c r="H1429" i="1"/>
  <c r="H1441" i="1"/>
  <c r="H1445" i="1"/>
  <c r="H1449" i="1"/>
  <c r="H1461" i="1"/>
  <c r="H1469" i="1"/>
  <c r="H1493" i="1"/>
  <c r="H1497" i="1"/>
  <c r="H1501" i="1"/>
  <c r="H1509" i="1"/>
  <c r="H1517" i="1"/>
  <c r="H1525" i="1"/>
  <c r="H1533" i="1"/>
  <c r="H1541" i="1"/>
  <c r="H1545" i="1"/>
  <c r="H1549" i="1"/>
  <c r="H1553" i="1"/>
  <c r="H1557" i="1"/>
  <c r="H1573" i="1"/>
  <c r="H1577" i="1"/>
  <c r="H1589" i="1"/>
  <c r="H1605" i="1"/>
  <c r="H1609" i="1"/>
  <c r="H1617" i="1"/>
  <c r="H1641" i="1"/>
  <c r="H1657" i="1"/>
  <c r="H1665" i="1"/>
  <c r="H1669" i="1"/>
  <c r="H1673" i="1"/>
  <c r="H1677" i="1"/>
  <c r="H1681" i="1"/>
  <c r="H1689" i="1"/>
  <c r="H1693" i="1"/>
  <c r="H1705" i="1"/>
  <c r="H1709" i="1"/>
  <c r="H1717" i="1"/>
  <c r="H1721" i="1"/>
  <c r="H1725" i="1"/>
  <c r="H1729" i="1"/>
  <c r="H1737" i="1"/>
  <c r="H1745" i="1"/>
  <c r="H1753" i="1"/>
  <c r="H1761" i="1"/>
  <c r="H1765" i="1"/>
  <c r="H1769" i="1"/>
  <c r="H1789" i="1"/>
  <c r="H1805" i="1"/>
  <c r="H1813" i="1"/>
  <c r="H1817" i="1"/>
  <c r="H1825" i="1"/>
  <c r="H446" i="1"/>
  <c r="H450" i="1"/>
  <c r="H454" i="1"/>
  <c r="H458" i="1"/>
  <c r="H462" i="1"/>
  <c r="H466" i="1"/>
  <c r="H473" i="1"/>
  <c r="H477" i="1"/>
  <c r="H481" i="1"/>
  <c r="H485" i="1"/>
  <c r="H489" i="1"/>
  <c r="H493" i="1"/>
  <c r="H497" i="1"/>
  <c r="H501" i="1"/>
  <c r="H505" i="1"/>
  <c r="H509" i="1"/>
  <c r="H513" i="1"/>
  <c r="H517" i="1"/>
  <c r="H521" i="1"/>
  <c r="H525" i="1"/>
  <c r="H529" i="1"/>
  <c r="H533" i="1"/>
  <c r="H537" i="1"/>
  <c r="H541" i="1"/>
  <c r="H545" i="1"/>
  <c r="H549" i="1"/>
  <c r="H553" i="1"/>
  <c r="H557" i="1"/>
  <c r="H561" i="1"/>
  <c r="H565" i="1"/>
  <c r="H569" i="1"/>
  <c r="H573" i="1"/>
  <c r="H577" i="1"/>
  <c r="H581" i="1"/>
  <c r="H585" i="1"/>
  <c r="H589" i="1"/>
  <c r="H593" i="1"/>
  <c r="H598" i="1"/>
  <c r="H602" i="1"/>
  <c r="H607" i="1"/>
  <c r="H612" i="1"/>
  <c r="H616" i="1"/>
  <c r="H621" i="1"/>
  <c r="H626" i="1"/>
  <c r="H630" i="1"/>
  <c r="H635" i="1"/>
  <c r="H640" i="1"/>
  <c r="H644" i="1"/>
  <c r="H648" i="1"/>
  <c r="H652" i="1"/>
  <c r="H656" i="1"/>
  <c r="H660" i="1"/>
  <c r="H664" i="1"/>
  <c r="H668" i="1"/>
  <c r="H672" i="1"/>
  <c r="H676" i="1"/>
  <c r="H680" i="1"/>
  <c r="H684" i="1"/>
  <c r="H688" i="1"/>
  <c r="H692" i="1"/>
  <c r="H696" i="1"/>
  <c r="H700" i="1"/>
  <c r="H704" i="1"/>
  <c r="H708" i="1"/>
  <c r="H712" i="1"/>
  <c r="H716" i="1"/>
  <c r="H720" i="1"/>
  <c r="H724" i="1"/>
  <c r="H728" i="1"/>
  <c r="H732" i="1"/>
  <c r="H736" i="1"/>
  <c r="H740" i="1"/>
  <c r="H744" i="1"/>
  <c r="H748" i="1"/>
  <c r="H752" i="1"/>
  <c r="H756" i="1"/>
  <c r="H760" i="1"/>
  <c r="H764" i="1"/>
  <c r="H768" i="1"/>
  <c r="H772" i="1"/>
  <c r="H776" i="1"/>
  <c r="H780" i="1"/>
  <c r="H784" i="1"/>
  <c r="H788" i="1"/>
  <c r="H792" i="1"/>
  <c r="H796" i="1"/>
  <c r="H800" i="1"/>
  <c r="H804" i="1"/>
  <c r="H808" i="1"/>
  <c r="H850" i="1"/>
  <c r="H857" i="1"/>
  <c r="H861" i="1"/>
  <c r="H866" i="1"/>
  <c r="H871" i="1"/>
  <c r="H875" i="1"/>
  <c r="H879" i="1"/>
  <c r="H883" i="1"/>
  <c r="H891" i="1"/>
  <c r="H895" i="1"/>
  <c r="H899" i="1"/>
  <c r="H903" i="1"/>
  <c r="H907" i="1"/>
  <c r="H911" i="1"/>
  <c r="H915" i="1"/>
  <c r="H919" i="1"/>
  <c r="H923" i="1"/>
  <c r="H928" i="1"/>
  <c r="H933" i="1"/>
  <c r="H937" i="1"/>
  <c r="H941" i="1"/>
  <c r="H945" i="1"/>
  <c r="H949" i="1"/>
  <c r="H953" i="1"/>
  <c r="H957" i="1"/>
  <c r="H961" i="1"/>
  <c r="H965" i="1"/>
  <c r="H969" i="1"/>
  <c r="H973" i="1"/>
  <c r="H977" i="1"/>
  <c r="H981" i="1"/>
  <c r="H982" i="1"/>
  <c r="H986" i="1"/>
  <c r="H990" i="1"/>
  <c r="H994" i="1"/>
  <c r="H998" i="1"/>
  <c r="H1002" i="1"/>
  <c r="H1006" i="1"/>
  <c r="H1010" i="1"/>
  <c r="H1014" i="1"/>
  <c r="H1018" i="1"/>
  <c r="H1023" i="1"/>
  <c r="H1027" i="1"/>
  <c r="H1031" i="1"/>
  <c r="H1036" i="1"/>
  <c r="H1040" i="1"/>
  <c r="H1045" i="1"/>
  <c r="H1051" i="1"/>
  <c r="H1056" i="1"/>
  <c r="H1060" i="1"/>
  <c r="H1061" i="1"/>
  <c r="H1066" i="1"/>
  <c r="H1070" i="1"/>
  <c r="H1075" i="1"/>
  <c r="H1076" i="1"/>
  <c r="H1080" i="1"/>
  <c r="H1081" i="1"/>
  <c r="H1085" i="1"/>
  <c r="H1089" i="1"/>
  <c r="H1093" i="1"/>
  <c r="H1101" i="1"/>
  <c r="H1105" i="1"/>
  <c r="H1109" i="1"/>
  <c r="H1114" i="1"/>
  <c r="H1118" i="1"/>
  <c r="H1122" i="1"/>
  <c r="H1126" i="1"/>
  <c r="H1130" i="1"/>
  <c r="H1134" i="1"/>
  <c r="H1138" i="1"/>
  <c r="H1142" i="1"/>
  <c r="H1146" i="1"/>
  <c r="H1150" i="1"/>
  <c r="H1154" i="1"/>
  <c r="H1158" i="1"/>
  <c r="H1162" i="1"/>
  <c r="H1166" i="1"/>
  <c r="H1170" i="1"/>
  <c r="H1174" i="1"/>
  <c r="H1178" i="1"/>
  <c r="H1182" i="1"/>
  <c r="H1186" i="1"/>
  <c r="H1190" i="1"/>
  <c r="H1194" i="1"/>
  <c r="H1198" i="1"/>
  <c r="H1202" i="1"/>
  <c r="H1206" i="1"/>
  <c r="H1210" i="1"/>
  <c r="H1214" i="1"/>
  <c r="H1218" i="1"/>
  <c r="H1222" i="1"/>
  <c r="H1226" i="1"/>
  <c r="H1230" i="1"/>
  <c r="H1234" i="1"/>
  <c r="H1238" i="1"/>
  <c r="H1242" i="1"/>
  <c r="H1246" i="1"/>
  <c r="H1250" i="1"/>
  <c r="H1254" i="1"/>
  <c r="H1258" i="1"/>
  <c r="H1262" i="1"/>
  <c r="H1266" i="1"/>
  <c r="H1270" i="1"/>
  <c r="H1274" i="1"/>
  <c r="H1278" i="1"/>
  <c r="H1282" i="1"/>
  <c r="H1286" i="1"/>
  <c r="H1290" i="1"/>
  <c r="H1294" i="1"/>
  <c r="H1298" i="1"/>
  <c r="H1302" i="1"/>
  <c r="H1306" i="1"/>
  <c r="H1310" i="1"/>
  <c r="H1314" i="1"/>
  <c r="H1318" i="1"/>
  <c r="H1322" i="1"/>
  <c r="H1326" i="1"/>
  <c r="H1330" i="1"/>
  <c r="H1334" i="1"/>
  <c r="H1338" i="1"/>
  <c r="H1342" i="1"/>
  <c r="H1346" i="1"/>
  <c r="H1350" i="1"/>
  <c r="H1354" i="1"/>
  <c r="H1358" i="1"/>
  <c r="H1362" i="1"/>
  <c r="H1366" i="1"/>
  <c r="H1370" i="1"/>
  <c r="H1374" i="1"/>
  <c r="H1378" i="1"/>
  <c r="H1382" i="1"/>
  <c r="H1386" i="1"/>
  <c r="H1390" i="1"/>
  <c r="H1394" i="1"/>
  <c r="H1398" i="1"/>
  <c r="H1402" i="1"/>
  <c r="H1406" i="1"/>
  <c r="H1410" i="1"/>
  <c r="H1414" i="1"/>
  <c r="H1418" i="1"/>
  <c r="H1422" i="1"/>
  <c r="H1426" i="1"/>
  <c r="H1430" i="1"/>
  <c r="H1434" i="1"/>
  <c r="H1438" i="1"/>
  <c r="H1442" i="1"/>
  <c r="H1446" i="1"/>
  <c r="H1450" i="1"/>
  <c r="H1454" i="1"/>
  <c r="H1458" i="1"/>
  <c r="H1462" i="1"/>
  <c r="H1466" i="1"/>
  <c r="H1470" i="1"/>
  <c r="H1474" i="1"/>
  <c r="H1478" i="1"/>
  <c r="H1482" i="1"/>
  <c r="H1486" i="1"/>
  <c r="H1490" i="1"/>
  <c r="H1494" i="1"/>
  <c r="H1498" i="1"/>
  <c r="H1502" i="1"/>
  <c r="H1506" i="1"/>
  <c r="H1510" i="1"/>
  <c r="H1514" i="1"/>
  <c r="H1518" i="1"/>
  <c r="H1522" i="1"/>
  <c r="H1526" i="1"/>
  <c r="H1530" i="1"/>
  <c r="H1534" i="1"/>
  <c r="H1538" i="1"/>
  <c r="H1542" i="1"/>
  <c r="H1546" i="1"/>
  <c r="H1550" i="1"/>
  <c r="H1554" i="1"/>
  <c r="H1558" i="1"/>
  <c r="H1562" i="1"/>
  <c r="H1566" i="1"/>
  <c r="H1570" i="1"/>
  <c r="H1574" i="1"/>
  <c r="H1578" i="1"/>
  <c r="H1582" i="1"/>
  <c r="H1586" i="1"/>
  <c r="H1590" i="1"/>
  <c r="H1594" i="1"/>
  <c r="H1598" i="1"/>
  <c r="H1602" i="1"/>
  <c r="H1606" i="1"/>
  <c r="H1610" i="1"/>
  <c r="H1614" i="1"/>
  <c r="H1618" i="1"/>
  <c r="H1622" i="1"/>
  <c r="H1626" i="1"/>
  <c r="H1630" i="1"/>
  <c r="H1634" i="1"/>
  <c r="H1638" i="1"/>
  <c r="H1642" i="1"/>
  <c r="H1646" i="1"/>
  <c r="H1650" i="1"/>
  <c r="H1654" i="1"/>
  <c r="H1658" i="1"/>
  <c r="H1662" i="1"/>
  <c r="H1666" i="1"/>
  <c r="H1670" i="1"/>
  <c r="H1674" i="1"/>
  <c r="H1678" i="1"/>
  <c r="H1682" i="1"/>
  <c r="H1686" i="1"/>
  <c r="H1690" i="1"/>
  <c r="H1694" i="1"/>
  <c r="H1698" i="1"/>
  <c r="H1702" i="1"/>
  <c r="H1706" i="1"/>
  <c r="H1710" i="1"/>
  <c r="H1714" i="1"/>
  <c r="H1718" i="1"/>
  <c r="H1722" i="1"/>
  <c r="H1726" i="1"/>
  <c r="H1730" i="1"/>
  <c r="H1734" i="1"/>
  <c r="H1738" i="1"/>
  <c r="H1742" i="1"/>
  <c r="H1746" i="1"/>
  <c r="H1750" i="1"/>
  <c r="H1754" i="1"/>
  <c r="H1758" i="1"/>
  <c r="H1762" i="1"/>
  <c r="H1766" i="1"/>
  <c r="H1770" i="1"/>
  <c r="H1774" i="1"/>
  <c r="H1778" i="1"/>
  <c r="H1782" i="1"/>
  <c r="H1786" i="1"/>
  <c r="H1790" i="1"/>
  <c r="H1794" i="1"/>
  <c r="H1798" i="1"/>
  <c r="H1802" i="1"/>
  <c r="H1806" i="1"/>
  <c r="H1810" i="1"/>
  <c r="H1814" i="1"/>
  <c r="H1818" i="1"/>
  <c r="H1822" i="1"/>
  <c r="H1826" i="1"/>
  <c r="H1838" i="1"/>
  <c r="H1850" i="1"/>
  <c r="H1855" i="1"/>
  <c r="H440" i="1"/>
  <c r="H444" i="1"/>
  <c r="H448" i="1"/>
  <c r="H460" i="1"/>
  <c r="H471" i="1"/>
  <c r="H479" i="1"/>
  <c r="H483" i="1"/>
  <c r="H495" i="1"/>
  <c r="H515" i="1"/>
  <c r="H531" i="1"/>
  <c r="H555" i="1"/>
  <c r="H559" i="1"/>
  <c r="H563" i="1"/>
  <c r="H567" i="1"/>
  <c r="H571" i="1"/>
  <c r="H583" i="1"/>
  <c r="H587" i="1"/>
  <c r="H591" i="1"/>
  <c r="H623" i="1"/>
  <c r="H628" i="1"/>
  <c r="H633" i="1"/>
  <c r="H642" i="1"/>
  <c r="H646" i="1"/>
  <c r="H662" i="1"/>
  <c r="H666" i="1"/>
  <c r="H678" i="1"/>
  <c r="H690" i="1"/>
  <c r="H698" i="1"/>
  <c r="H706" i="1"/>
  <c r="H710" i="1"/>
  <c r="H714" i="1"/>
  <c r="H722" i="1"/>
  <c r="H730" i="1"/>
  <c r="H738" i="1"/>
  <c r="H746" i="1"/>
  <c r="H750" i="1"/>
  <c r="H762" i="1"/>
  <c r="H766" i="1"/>
  <c r="H770" i="1"/>
  <c r="H790" i="1"/>
  <c r="H798" i="1"/>
  <c r="H802" i="1"/>
  <c r="H806" i="1"/>
  <c r="H848" i="1"/>
  <c r="H855" i="1"/>
  <c r="H859" i="1"/>
  <c r="H863" i="1"/>
  <c r="H868" i="1"/>
  <c r="H881" i="1"/>
  <c r="H889" i="1"/>
  <c r="H897" i="1"/>
  <c r="H901" i="1"/>
  <c r="H905" i="1"/>
  <c r="H917" i="1"/>
  <c r="H921" i="1"/>
  <c r="H939" i="1"/>
  <c r="H947" i="1"/>
  <c r="H955" i="1"/>
  <c r="H963" i="1"/>
  <c r="H971" i="1"/>
  <c r="H975" i="1"/>
  <c r="H984" i="1"/>
  <c r="H992" i="1"/>
  <c r="H996" i="1"/>
  <c r="H1012" i="1"/>
  <c r="H1020" i="1"/>
  <c r="H1021" i="1"/>
  <c r="H1029" i="1"/>
  <c r="H1033" i="1"/>
  <c r="H1034" i="1"/>
  <c r="H1038" i="1"/>
  <c r="H1042" i="1"/>
  <c r="H1043" i="1"/>
  <c r="H1053" i="1"/>
  <c r="H1064" i="1"/>
  <c r="H1073" i="1"/>
  <c r="H1083" i="1"/>
  <c r="H1107" i="1"/>
  <c r="H1112" i="1"/>
  <c r="H1120" i="1"/>
  <c r="H1128" i="1"/>
  <c r="H1136" i="1"/>
  <c r="H1148" i="1"/>
  <c r="H1152" i="1"/>
  <c r="H1164" i="1"/>
  <c r="H1192" i="1"/>
  <c r="H1196" i="1"/>
  <c r="H1200" i="1"/>
  <c r="H1204" i="1"/>
  <c r="H1208" i="1"/>
  <c r="H1212" i="1"/>
  <c r="H1220" i="1"/>
  <c r="H1224" i="1"/>
  <c r="H1228" i="1"/>
  <c r="H1236" i="1"/>
  <c r="H1248" i="1"/>
  <c r="H1256" i="1"/>
  <c r="H1264" i="1"/>
  <c r="H1268" i="1"/>
  <c r="H1272" i="1"/>
  <c r="H1280" i="1"/>
  <c r="H1284" i="1"/>
  <c r="H1288" i="1"/>
  <c r="H1296" i="1"/>
  <c r="H1304" i="1"/>
  <c r="H1316" i="1"/>
  <c r="H1324" i="1"/>
  <c r="H1332" i="1"/>
  <c r="H1340" i="1"/>
  <c r="H1348" i="1"/>
  <c r="H1356" i="1"/>
  <c r="H1364" i="1"/>
  <c r="H1376" i="1"/>
  <c r="H1384" i="1"/>
  <c r="H1392" i="1"/>
  <c r="H1412" i="1"/>
  <c r="H1420" i="1"/>
  <c r="H1424" i="1"/>
  <c r="H1428" i="1"/>
  <c r="H1432" i="1"/>
  <c r="H1440" i="1"/>
  <c r="H1444" i="1"/>
  <c r="H1448" i="1"/>
  <c r="H1460" i="1"/>
  <c r="H1464" i="1"/>
  <c r="H1472" i="1"/>
  <c r="H1476" i="1"/>
  <c r="H1480" i="1"/>
  <c r="H1484" i="1"/>
  <c r="H1496" i="1"/>
  <c r="H1504" i="1"/>
  <c r="H1512" i="1"/>
  <c r="H1520" i="1"/>
  <c r="H1524" i="1"/>
  <c r="H1532" i="1"/>
  <c r="H1536" i="1"/>
  <c r="H1540" i="1"/>
  <c r="H1544" i="1"/>
  <c r="H1548" i="1"/>
  <c r="H1576" i="1"/>
  <c r="H1580" i="1"/>
  <c r="H1584" i="1"/>
  <c r="H1588" i="1"/>
  <c r="H1616" i="1"/>
  <c r="H1620" i="1"/>
  <c r="H1628" i="1"/>
  <c r="H1636" i="1"/>
  <c r="H1644" i="1"/>
  <c r="H1652" i="1"/>
  <c r="H1660" i="1"/>
  <c r="H1664" i="1"/>
  <c r="H1676" i="1"/>
  <c r="H1684" i="1"/>
  <c r="H1688" i="1"/>
  <c r="H1692" i="1"/>
  <c r="H1700" i="1"/>
  <c r="H1704" i="1"/>
  <c r="H1736" i="1"/>
  <c r="H1748" i="1"/>
  <c r="H1752" i="1"/>
  <c r="H1764" i="1"/>
  <c r="H1768" i="1"/>
  <c r="H1772" i="1"/>
  <c r="H1776" i="1"/>
  <c r="H1780" i="1"/>
  <c r="H1784" i="1"/>
  <c r="H1800" i="1"/>
  <c r="H1808" i="1"/>
  <c r="H1812" i="1"/>
  <c r="H1816" i="1"/>
  <c r="H1828" i="1"/>
  <c r="H1836" i="1"/>
  <c r="H1840" i="1"/>
  <c r="H1853" i="1"/>
  <c r="H434" i="1"/>
  <c r="H445" i="1"/>
  <c r="H449" i="1"/>
  <c r="H453" i="1"/>
  <c r="H465" i="1"/>
  <c r="H488" i="1"/>
  <c r="H496" i="1"/>
  <c r="H500" i="1"/>
  <c r="H508" i="1"/>
  <c r="H516" i="1"/>
  <c r="H524" i="1"/>
  <c r="H528" i="1"/>
  <c r="H536" i="1"/>
  <c r="H540" i="1"/>
  <c r="H544" i="1"/>
  <c r="H560" i="1"/>
  <c r="H564" i="1"/>
  <c r="H580" i="1"/>
  <c r="H584" i="1"/>
  <c r="H592" i="1"/>
  <c r="H597" i="1"/>
  <c r="H643" i="1"/>
  <c r="H647" i="1"/>
  <c r="H651" i="1"/>
  <c r="H659" i="1"/>
  <c r="H675" i="1"/>
  <c r="H679" i="1"/>
  <c r="H691" i="1"/>
  <c r="H695" i="1"/>
  <c r="H699" i="1"/>
  <c r="H703" i="1"/>
  <c r="H707" i="1"/>
  <c r="H711" i="1"/>
  <c r="H719" i="1"/>
  <c r="H727" i="1"/>
  <c r="H739" i="1"/>
  <c r="H751" i="1"/>
  <c r="H755" i="1"/>
  <c r="H767" i="1"/>
  <c r="H779" i="1"/>
  <c r="H783" i="1"/>
  <c r="H787" i="1"/>
  <c r="H795" i="1"/>
  <c r="H803" i="1"/>
  <c r="H807" i="1"/>
  <c r="H856" i="1"/>
  <c r="H870" i="1"/>
  <c r="H874" i="1"/>
  <c r="H890" i="1"/>
  <c r="H894" i="1"/>
  <c r="H898" i="1"/>
  <c r="H902" i="1"/>
  <c r="H918" i="1"/>
  <c r="H922" i="1"/>
  <c r="H932" i="1"/>
  <c r="H936" i="1"/>
  <c r="H944" i="1"/>
  <c r="H952" i="1"/>
  <c r="H956" i="1"/>
  <c r="H964" i="1"/>
  <c r="H968" i="1"/>
  <c r="H976" i="1"/>
  <c r="H985" i="1"/>
  <c r="H993" i="1"/>
  <c r="H997" i="1"/>
  <c r="H1005" i="1"/>
  <c r="H1017" i="1"/>
  <c r="H1022" i="1"/>
  <c r="H1035" i="1"/>
  <c r="H1039" i="1"/>
  <c r="H1044" i="1"/>
  <c r="H1054" i="1"/>
  <c r="H1055" i="1"/>
  <c r="H1059" i="1"/>
  <c r="H1088" i="1"/>
  <c r="H1100" i="1"/>
  <c r="H1104" i="1"/>
  <c r="H1108" i="1"/>
  <c r="H1113" i="1"/>
  <c r="H1121" i="1"/>
  <c r="H1129" i="1"/>
  <c r="H1137" i="1"/>
  <c r="H1145" i="1"/>
  <c r="H1153" i="1"/>
  <c r="H1161" i="1"/>
  <c r="H1169" i="1"/>
  <c r="H1177" i="1"/>
  <c r="H1185" i="1"/>
  <c r="H1189" i="1"/>
  <c r="H1197" i="1"/>
  <c r="H1205" i="1"/>
  <c r="H1213" i="1"/>
  <c r="H1221" i="1"/>
  <c r="H1229" i="1"/>
  <c r="H1237" i="1"/>
  <c r="H1245" i="1"/>
  <c r="H1253" i="1"/>
  <c r="H1257" i="1"/>
  <c r="H1261" i="1"/>
  <c r="H1273" i="1"/>
  <c r="H1293" i="1"/>
  <c r="H1297" i="1"/>
  <c r="H1305" i="1"/>
  <c r="H1309" i="1"/>
  <c r="H1321" i="1"/>
  <c r="H1325" i="1"/>
  <c r="H1329" i="1"/>
  <c r="H1337" i="1"/>
  <c r="H1341" i="1"/>
  <c r="H1345" i="1"/>
  <c r="H1357" i="1"/>
  <c r="H1361" i="1"/>
  <c r="H1365" i="1"/>
  <c r="H1369" i="1"/>
  <c r="H1373" i="1"/>
  <c r="H1377" i="1"/>
  <c r="H1389" i="1"/>
  <c r="H1405" i="1"/>
  <c r="H1409" i="1"/>
  <c r="H1417" i="1"/>
  <c r="H1425" i="1"/>
  <c r="H1433" i="1"/>
  <c r="H1437" i="1"/>
  <c r="H1453" i="1"/>
  <c r="H1457" i="1"/>
  <c r="H1465" i="1"/>
  <c r="H1473" i="1"/>
  <c r="H1477" i="1"/>
  <c r="H1481" i="1"/>
  <c r="H1485" i="1"/>
  <c r="H1489" i="1"/>
  <c r="H1505" i="1"/>
  <c r="H1513" i="1"/>
  <c r="H1521" i="1"/>
  <c r="H1529" i="1"/>
  <c r="H1537" i="1"/>
  <c r="H1561" i="1"/>
  <c r="H1565" i="1"/>
  <c r="H1569" i="1"/>
  <c r="H1581" i="1"/>
  <c r="H1585" i="1"/>
  <c r="H1593" i="1"/>
  <c r="H1597" i="1"/>
  <c r="H1601" i="1"/>
  <c r="H1613" i="1"/>
  <c r="H1621" i="1"/>
  <c r="H1625" i="1"/>
  <c r="H1629" i="1"/>
  <c r="H1633" i="1"/>
  <c r="H1637" i="1"/>
  <c r="H1645" i="1"/>
  <c r="H1649" i="1"/>
  <c r="H1653" i="1"/>
  <c r="H1661" i="1"/>
  <c r="H1685" i="1"/>
  <c r="H1697" i="1"/>
  <c r="H1701" i="1"/>
  <c r="H1713" i="1"/>
  <c r="H1733" i="1"/>
  <c r="H1741" i="1"/>
  <c r="H1749" i="1"/>
  <c r="H1757" i="1"/>
  <c r="H1773" i="1"/>
  <c r="H1777" i="1"/>
  <c r="H1781" i="1"/>
  <c r="H1785" i="1"/>
  <c r="H1793" i="1"/>
  <c r="H1797" i="1"/>
  <c r="H1801" i="1"/>
  <c r="H1809" i="1"/>
  <c r="H1821" i="1"/>
  <c r="H1837" i="1"/>
  <c r="H1849" i="1"/>
  <c r="H1854" i="1"/>
  <c r="H438" i="1"/>
  <c r="H442" i="1"/>
  <c r="H432" i="1"/>
  <c r="H439" i="1"/>
  <c r="H443" i="1"/>
  <c r="H447" i="1"/>
  <c r="H451" i="1"/>
  <c r="H455" i="1"/>
  <c r="H459" i="1"/>
  <c r="H463" i="1"/>
  <c r="H467" i="1"/>
  <c r="H474" i="1"/>
  <c r="H478" i="1"/>
  <c r="H482" i="1"/>
  <c r="H486" i="1"/>
  <c r="H490" i="1"/>
  <c r="H494" i="1"/>
  <c r="H498" i="1"/>
  <c r="H502" i="1"/>
  <c r="H506" i="1"/>
  <c r="H510" i="1"/>
  <c r="H514" i="1"/>
  <c r="H518" i="1"/>
  <c r="H522" i="1"/>
  <c r="H526" i="1"/>
  <c r="H530" i="1"/>
  <c r="H534" i="1"/>
  <c r="H538" i="1"/>
  <c r="H542" i="1"/>
  <c r="H546" i="1"/>
  <c r="H550" i="1"/>
  <c r="H554" i="1"/>
  <c r="H558" i="1"/>
  <c r="H562" i="1"/>
  <c r="H566" i="1"/>
  <c r="H570" i="1"/>
  <c r="H574" i="1"/>
  <c r="H578" i="1"/>
  <c r="H582" i="1"/>
  <c r="H586" i="1"/>
  <c r="H590" i="1"/>
  <c r="H594" i="1"/>
  <c r="H599" i="1"/>
  <c r="H604" i="1"/>
  <c r="H608" i="1"/>
  <c r="H613" i="1"/>
  <c r="H618" i="1"/>
  <c r="H622" i="1"/>
  <c r="H627" i="1"/>
  <c r="H632" i="1"/>
  <c r="H636" i="1"/>
  <c r="H641" i="1"/>
  <c r="H645" i="1"/>
  <c r="H649" i="1"/>
  <c r="H653" i="1"/>
  <c r="H657" i="1"/>
  <c r="H661" i="1"/>
  <c r="H665" i="1"/>
  <c r="H669" i="1"/>
  <c r="H673" i="1"/>
  <c r="H677" i="1"/>
  <c r="H681" i="1"/>
  <c r="H685" i="1"/>
  <c r="H689" i="1"/>
  <c r="H693" i="1"/>
  <c r="H697" i="1"/>
  <c r="H701" i="1"/>
  <c r="H705" i="1"/>
  <c r="H709" i="1"/>
  <c r="H713" i="1"/>
  <c r="H717" i="1"/>
  <c r="H721" i="1"/>
  <c r="H725" i="1"/>
  <c r="H729" i="1"/>
  <c r="H733" i="1"/>
  <c r="H737" i="1"/>
  <c r="H741" i="1"/>
  <c r="H745" i="1"/>
  <c r="H749" i="1"/>
  <c r="H753" i="1"/>
  <c r="H757" i="1"/>
  <c r="H761" i="1"/>
  <c r="H765" i="1"/>
  <c r="H769" i="1"/>
  <c r="H773" i="1"/>
  <c r="H777" i="1"/>
  <c r="H781" i="1"/>
  <c r="H785" i="1"/>
  <c r="H789" i="1"/>
  <c r="H793" i="1"/>
  <c r="H797" i="1"/>
  <c r="H801" i="1"/>
  <c r="H805" i="1"/>
  <c r="H809" i="1"/>
  <c r="H854" i="1"/>
  <c r="H858" i="1"/>
  <c r="H862" i="1"/>
  <c r="H867" i="1"/>
  <c r="H872" i="1"/>
  <c r="H876" i="1"/>
  <c r="H880" i="1"/>
  <c r="H888" i="1"/>
  <c r="H892" i="1"/>
  <c r="H896" i="1"/>
  <c r="H900" i="1"/>
  <c r="H904" i="1"/>
  <c r="H908" i="1"/>
  <c r="H912" i="1"/>
  <c r="H916" i="1"/>
  <c r="H920" i="1"/>
  <c r="H924" i="1"/>
  <c r="H925" i="1"/>
  <c r="H929" i="1"/>
  <c r="H934" i="1"/>
  <c r="H938" i="1"/>
  <c r="H942" i="1"/>
  <c r="H946" i="1"/>
  <c r="H950" i="1"/>
  <c r="H954" i="1"/>
  <c r="H958" i="1"/>
  <c r="H962" i="1"/>
  <c r="H966" i="1"/>
  <c r="H970" i="1"/>
  <c r="H974" i="1"/>
  <c r="H978" i="1"/>
  <c r="H983" i="1"/>
  <c r="H987" i="1"/>
  <c r="H991" i="1"/>
  <c r="H995" i="1"/>
  <c r="H999" i="1"/>
  <c r="H1003" i="1"/>
  <c r="H1007" i="1"/>
  <c r="H1011" i="1"/>
  <c r="H1015" i="1"/>
  <c r="H1019" i="1"/>
  <c r="H1024" i="1"/>
  <c r="H1028" i="1"/>
  <c r="H1032" i="1"/>
  <c r="H1037" i="1"/>
  <c r="H1041" i="1"/>
  <c r="H1046" i="1"/>
  <c r="H1052" i="1"/>
  <c r="H1057" i="1"/>
  <c r="H1062" i="1"/>
  <c r="H1063" i="1"/>
  <c r="H1067" i="1"/>
  <c r="H1071" i="1"/>
  <c r="H1072" i="1"/>
  <c r="H1077" i="1"/>
  <c r="H1082" i="1"/>
  <c r="H1086" i="1"/>
  <c r="H1090" i="1"/>
  <c r="H1094" i="1"/>
  <c r="H1098" i="1"/>
  <c r="H1102" i="1"/>
  <c r="H1106" i="1"/>
  <c r="H1110" i="1"/>
  <c r="H1111" i="1"/>
  <c r="H1115" i="1"/>
  <c r="H1119" i="1"/>
  <c r="H1123" i="1"/>
  <c r="H1127" i="1"/>
  <c r="H1131" i="1"/>
  <c r="H1135" i="1"/>
  <c r="H1139" i="1"/>
  <c r="H1143" i="1"/>
  <c r="H1147" i="1"/>
  <c r="H1151" i="1"/>
  <c r="H1155" i="1"/>
  <c r="H1159" i="1"/>
  <c r="H1163" i="1"/>
  <c r="H1167" i="1"/>
  <c r="H1171" i="1"/>
  <c r="H1175" i="1"/>
  <c r="H1179" i="1"/>
  <c r="H1183" i="1"/>
  <c r="H1187" i="1"/>
  <c r="H1191" i="1"/>
  <c r="H1195" i="1"/>
  <c r="H1199" i="1"/>
  <c r="H1203" i="1"/>
  <c r="H1207" i="1"/>
  <c r="H1211" i="1"/>
  <c r="H1215" i="1"/>
  <c r="H1219" i="1"/>
  <c r="H1223" i="1"/>
  <c r="H1227" i="1"/>
  <c r="H1231" i="1"/>
  <c r="H1235" i="1"/>
  <c r="H1239" i="1"/>
  <c r="H1243" i="1"/>
  <c r="H1247" i="1"/>
  <c r="H1251" i="1"/>
  <c r="H1255" i="1"/>
  <c r="H1259" i="1"/>
  <c r="H1263" i="1"/>
  <c r="H1267" i="1"/>
  <c r="H1271" i="1"/>
  <c r="H1275" i="1"/>
  <c r="H1279" i="1"/>
  <c r="H1283" i="1"/>
  <c r="H1287" i="1"/>
  <c r="H1291" i="1"/>
  <c r="H1295" i="1"/>
  <c r="H1299" i="1"/>
  <c r="H1303" i="1"/>
  <c r="H1307" i="1"/>
  <c r="H1311" i="1"/>
  <c r="H1315" i="1"/>
  <c r="H1319" i="1"/>
  <c r="H1323" i="1"/>
  <c r="H1327" i="1"/>
  <c r="H1331" i="1"/>
  <c r="H1335" i="1"/>
  <c r="H1339" i="1"/>
  <c r="H1343" i="1"/>
  <c r="H1347" i="1"/>
  <c r="H1351" i="1"/>
  <c r="H1355" i="1"/>
  <c r="H1359" i="1"/>
  <c r="H1363" i="1"/>
  <c r="H1367" i="1"/>
  <c r="H1371" i="1"/>
  <c r="H1375" i="1"/>
  <c r="H1379" i="1"/>
  <c r="H1383" i="1"/>
  <c r="H1387" i="1"/>
  <c r="H1391" i="1"/>
  <c r="H1395" i="1"/>
  <c r="H1399" i="1"/>
  <c r="H1403" i="1"/>
  <c r="H1407" i="1"/>
  <c r="H1411" i="1"/>
  <c r="H1415" i="1"/>
  <c r="H1419" i="1"/>
  <c r="H1423" i="1"/>
  <c r="H1427" i="1"/>
  <c r="H1431" i="1"/>
  <c r="H1435" i="1"/>
  <c r="H1439" i="1"/>
  <c r="H1443" i="1"/>
  <c r="H1447" i="1"/>
  <c r="H1451" i="1"/>
  <c r="H1455" i="1"/>
  <c r="H1459" i="1"/>
  <c r="H1463" i="1"/>
  <c r="H1467" i="1"/>
  <c r="H1471" i="1"/>
  <c r="H1475" i="1"/>
  <c r="H1479" i="1"/>
  <c r="H1483" i="1"/>
  <c r="H1487" i="1"/>
  <c r="H1491" i="1"/>
  <c r="H1495" i="1"/>
  <c r="H1499" i="1"/>
  <c r="H1503" i="1"/>
  <c r="H1507" i="1"/>
  <c r="H1511" i="1"/>
  <c r="H1515" i="1"/>
  <c r="H1519" i="1"/>
  <c r="H1523" i="1"/>
  <c r="H1527" i="1"/>
  <c r="H1531" i="1"/>
  <c r="H1535" i="1"/>
  <c r="H1539" i="1"/>
  <c r="H1543" i="1"/>
  <c r="H1547" i="1"/>
  <c r="H1551" i="1"/>
  <c r="H1555" i="1"/>
  <c r="H1559" i="1"/>
  <c r="H1563" i="1"/>
  <c r="H1567" i="1"/>
  <c r="H1571" i="1"/>
  <c r="H1575" i="1"/>
  <c r="H1579" i="1"/>
  <c r="H1583" i="1"/>
  <c r="H1587" i="1"/>
  <c r="H1591" i="1"/>
  <c r="H1595" i="1"/>
  <c r="H1599" i="1"/>
  <c r="H1603" i="1"/>
  <c r="H1607" i="1"/>
  <c r="H1611" i="1"/>
  <c r="H1615" i="1"/>
  <c r="H1619" i="1"/>
  <c r="H1623" i="1"/>
  <c r="H1627" i="1"/>
  <c r="H1631" i="1"/>
  <c r="H1635" i="1"/>
  <c r="H1639" i="1"/>
  <c r="H1643" i="1"/>
  <c r="H1647" i="1"/>
  <c r="H1651" i="1"/>
  <c r="H1655" i="1"/>
  <c r="H1659" i="1"/>
  <c r="H1663" i="1"/>
  <c r="H1667" i="1"/>
  <c r="H1671" i="1"/>
  <c r="H1675" i="1"/>
  <c r="H1679" i="1"/>
  <c r="H1683" i="1"/>
  <c r="H1687" i="1"/>
  <c r="H1691" i="1"/>
  <c r="H1695" i="1"/>
  <c r="H1699" i="1"/>
  <c r="H1703" i="1"/>
  <c r="H1707" i="1"/>
  <c r="H1711" i="1"/>
  <c r="H1715" i="1"/>
  <c r="H1719" i="1"/>
  <c r="H1723" i="1"/>
  <c r="H1727" i="1"/>
  <c r="H1731" i="1"/>
  <c r="H1735" i="1"/>
  <c r="H1739" i="1"/>
  <c r="H1743" i="1"/>
  <c r="H1747" i="1"/>
  <c r="H1751" i="1"/>
  <c r="H1755" i="1"/>
  <c r="H1759" i="1"/>
  <c r="H1763" i="1"/>
  <c r="H1767" i="1"/>
  <c r="H1771" i="1"/>
  <c r="H1775" i="1"/>
  <c r="H1779" i="1"/>
  <c r="H1783" i="1"/>
  <c r="H1787" i="1"/>
  <c r="H1791" i="1"/>
  <c r="H1795" i="1"/>
  <c r="H1799" i="1"/>
  <c r="H1803" i="1"/>
  <c r="H1807" i="1"/>
  <c r="H1811" i="1"/>
  <c r="H1815" i="1"/>
  <c r="H1819" i="1"/>
  <c r="H1823" i="1"/>
  <c r="H1827" i="1"/>
  <c r="H1839" i="1"/>
  <c r="H1851" i="1"/>
  <c r="H1852" i="1"/>
  <c r="H1856" i="1"/>
  <c r="Q433" i="1"/>
  <c r="S433" i="1"/>
  <c r="U433" i="1" s="1"/>
  <c r="R447" i="1"/>
  <c r="T447" i="1"/>
  <c r="V447" i="1" s="1"/>
  <c r="Q448" i="1"/>
  <c r="S448" i="1"/>
  <c r="U448" i="1" s="1"/>
  <c r="R459" i="1"/>
  <c r="T459" i="1"/>
  <c r="V459" i="1" s="1"/>
  <c r="Q460" i="1"/>
  <c r="S460" i="1"/>
  <c r="U460" i="1" s="1"/>
  <c r="R463" i="1"/>
  <c r="T463" i="1"/>
  <c r="V463" i="1" s="1"/>
  <c r="Q464" i="1"/>
  <c r="S464" i="1"/>
  <c r="U464" i="1" s="1"/>
  <c r="W467" i="1"/>
  <c r="X467" i="1" s="1"/>
  <c r="T467" i="1"/>
  <c r="V467" i="1" s="1"/>
  <c r="Q471" i="1"/>
  <c r="S471" i="1"/>
  <c r="U471" i="1" s="1"/>
  <c r="W478" i="1"/>
  <c r="X478" i="1" s="1"/>
  <c r="T478" i="1"/>
  <c r="V478" i="1" s="1"/>
  <c r="Q479" i="1"/>
  <c r="S479" i="1"/>
  <c r="U479" i="1" s="1"/>
  <c r="W486" i="1"/>
  <c r="X486" i="1" s="1"/>
  <c r="T486" i="1"/>
  <c r="V486" i="1" s="1"/>
  <c r="Q487" i="1"/>
  <c r="S487" i="1"/>
  <c r="U487" i="1" s="1"/>
  <c r="W494" i="1"/>
  <c r="X494" i="1" s="1"/>
  <c r="T494" i="1"/>
  <c r="V494" i="1" s="1"/>
  <c r="Q495" i="1"/>
  <c r="S495" i="1"/>
  <c r="U495" i="1" s="1"/>
  <c r="W502" i="1"/>
  <c r="X502" i="1" s="1"/>
  <c r="T502" i="1"/>
  <c r="V502" i="1" s="1"/>
  <c r="Q503" i="1"/>
  <c r="S503" i="1"/>
  <c r="U503" i="1" s="1"/>
  <c r="W510" i="1"/>
  <c r="X510" i="1" s="1"/>
  <c r="T510" i="1"/>
  <c r="V510" i="1" s="1"/>
  <c r="Q511" i="1"/>
  <c r="S511" i="1"/>
  <c r="U511" i="1" s="1"/>
  <c r="W514" i="1"/>
  <c r="X514" i="1" s="1"/>
  <c r="T514" i="1"/>
  <c r="V514" i="1" s="1"/>
  <c r="Q515" i="1"/>
  <c r="S515" i="1"/>
  <c r="U515" i="1" s="1"/>
  <c r="Q935" i="1"/>
  <c r="S935" i="1"/>
  <c r="U935" i="1" s="1"/>
  <c r="Q951" i="1"/>
  <c r="S951" i="1"/>
  <c r="U951" i="1" s="1"/>
  <c r="Q959" i="1"/>
  <c r="S959" i="1"/>
  <c r="U959" i="1" s="1"/>
  <c r="W962" i="1"/>
  <c r="X962" i="1" s="1"/>
  <c r="T962" i="1"/>
  <c r="V962" i="1" s="1"/>
  <c r="Q967" i="1"/>
  <c r="S967" i="1"/>
  <c r="U967" i="1" s="1"/>
  <c r="Q971" i="1"/>
  <c r="S971" i="1"/>
  <c r="U971" i="1" s="1"/>
  <c r="Q975" i="1"/>
  <c r="S975" i="1"/>
  <c r="U975" i="1" s="1"/>
  <c r="Q979" i="1"/>
  <c r="S979" i="1"/>
  <c r="U979" i="1" s="1"/>
  <c r="Q1021" i="1"/>
  <c r="S1021" i="1"/>
  <c r="U1021" i="1" s="1"/>
  <c r="Q1025" i="1"/>
  <c r="S1025" i="1"/>
  <c r="U1025" i="1" s="1"/>
  <c r="Q1033" i="1"/>
  <c r="S1033" i="1"/>
  <c r="U1033" i="1" s="1"/>
  <c r="Q1038" i="1"/>
  <c r="S1038" i="1"/>
  <c r="U1038" i="1" s="1"/>
  <c r="Q1051" i="1"/>
  <c r="S1051" i="1"/>
  <c r="U1051" i="1" s="1"/>
  <c r="Q1056" i="1"/>
  <c r="S1056" i="1"/>
  <c r="U1056" i="1" s="1"/>
  <c r="W1059" i="1"/>
  <c r="X1059" i="1" s="1"/>
  <c r="T1059" i="1"/>
  <c r="V1059" i="1" s="1"/>
  <c r="Q1061" i="1"/>
  <c r="S1061" i="1"/>
  <c r="U1061" i="1" s="1"/>
  <c r="Q1070" i="1"/>
  <c r="S1070" i="1"/>
  <c r="U1070" i="1" s="1"/>
  <c r="Q1085" i="1"/>
  <c r="S1085" i="1"/>
  <c r="U1085" i="1" s="1"/>
  <c r="Q1093" i="1"/>
  <c r="S1093" i="1"/>
  <c r="U1093" i="1" s="1"/>
  <c r="Q1105" i="1"/>
  <c r="S1105" i="1"/>
  <c r="U1105" i="1" s="1"/>
  <c r="Q1113" i="1"/>
  <c r="S1113" i="1"/>
  <c r="U1113" i="1" s="1"/>
  <c r="Q1117" i="1"/>
  <c r="S1117" i="1"/>
  <c r="U1117" i="1" s="1"/>
  <c r="W1120" i="1"/>
  <c r="X1120" i="1" s="1"/>
  <c r="T1120" i="1"/>
  <c r="V1120" i="1" s="1"/>
  <c r="Q1129" i="1"/>
  <c r="S1129" i="1"/>
  <c r="U1129" i="1" s="1"/>
  <c r="Q1137" i="1"/>
  <c r="S1137" i="1"/>
  <c r="U1137" i="1" s="1"/>
  <c r="Q1145" i="1"/>
  <c r="S1145" i="1"/>
  <c r="U1145" i="1" s="1"/>
  <c r="Q1153" i="1"/>
  <c r="S1153" i="1"/>
  <c r="U1153" i="1" s="1"/>
  <c r="Q1165" i="1"/>
  <c r="S1165" i="1"/>
  <c r="U1165" i="1" s="1"/>
  <c r="Q1169" i="1"/>
  <c r="S1169" i="1"/>
  <c r="U1169" i="1" s="1"/>
  <c r="W1176" i="1"/>
  <c r="X1176" i="1" s="1"/>
  <c r="T1176" i="1"/>
  <c r="V1176" i="1" s="1"/>
  <c r="Q1181" i="1"/>
  <c r="S1181" i="1"/>
  <c r="U1181" i="1" s="1"/>
  <c r="W1184" i="1"/>
  <c r="X1184" i="1" s="1"/>
  <c r="T1184" i="1"/>
  <c r="V1184" i="1" s="1"/>
  <c r="Q1197" i="1"/>
  <c r="S1197" i="1"/>
  <c r="U1197" i="1" s="1"/>
  <c r="W1204" i="1"/>
  <c r="X1204" i="1" s="1"/>
  <c r="T1204" i="1"/>
  <c r="V1204" i="1" s="1"/>
  <c r="W1208" i="1"/>
  <c r="X1208" i="1" s="1"/>
  <c r="T1208" i="1"/>
  <c r="V1208" i="1" s="1"/>
  <c r="Q1217" i="1"/>
  <c r="S1217" i="1"/>
  <c r="U1217" i="1" s="1"/>
  <c r="R1220" i="1"/>
  <c r="T1220" i="1"/>
  <c r="V1220" i="1" s="1"/>
  <c r="Q1225" i="1"/>
  <c r="S1225" i="1"/>
  <c r="U1225" i="1" s="1"/>
  <c r="Q1229" i="1"/>
  <c r="S1229" i="1"/>
  <c r="U1229" i="1" s="1"/>
  <c r="Q1233" i="1"/>
  <c r="S1233" i="1"/>
  <c r="U1233" i="1" s="1"/>
  <c r="Q1241" i="1"/>
  <c r="S1241" i="1"/>
  <c r="U1241" i="1" s="1"/>
  <c r="Q1253" i="1"/>
  <c r="S1253" i="1"/>
  <c r="U1253" i="1" s="1"/>
  <c r="Q1261" i="1"/>
  <c r="S1261" i="1"/>
  <c r="U1261" i="1" s="1"/>
  <c r="Q1269" i="1"/>
  <c r="S1269" i="1"/>
  <c r="U1269" i="1" s="1"/>
  <c r="Q1281" i="1"/>
  <c r="S1281" i="1"/>
  <c r="U1281" i="1" s="1"/>
  <c r="Q1285" i="1"/>
  <c r="S1285" i="1"/>
  <c r="U1285" i="1" s="1"/>
  <c r="Q1293" i="1"/>
  <c r="S1293" i="1"/>
  <c r="U1293" i="1" s="1"/>
  <c r="Q1301" i="1"/>
  <c r="S1301" i="1"/>
  <c r="U1301" i="1" s="1"/>
  <c r="Q1309" i="1"/>
  <c r="S1309" i="1"/>
  <c r="U1309" i="1" s="1"/>
  <c r="R1312" i="1"/>
  <c r="T1312" i="1"/>
  <c r="V1312" i="1" s="1"/>
  <c r="Q1317" i="1"/>
  <c r="S1317" i="1"/>
  <c r="U1317" i="1" s="1"/>
  <c r="Q1325" i="1"/>
  <c r="S1325" i="1"/>
  <c r="U1325" i="1" s="1"/>
  <c r="Q1333" i="1"/>
  <c r="S1333" i="1"/>
  <c r="U1333" i="1" s="1"/>
  <c r="Q1341" i="1"/>
  <c r="S1341" i="1"/>
  <c r="U1341" i="1" s="1"/>
  <c r="Q1345" i="1"/>
  <c r="S1345" i="1"/>
  <c r="U1345" i="1" s="1"/>
  <c r="Q1353" i="1"/>
  <c r="S1353" i="1"/>
  <c r="U1353" i="1" s="1"/>
  <c r="Q1365" i="1"/>
  <c r="S1365" i="1"/>
  <c r="U1365" i="1" s="1"/>
  <c r="Q1373" i="1"/>
  <c r="S1373" i="1"/>
  <c r="U1373" i="1" s="1"/>
  <c r="W1376" i="1"/>
  <c r="X1376" i="1" s="1"/>
  <c r="T1376" i="1"/>
  <c r="V1376" i="1" s="1"/>
  <c r="Q1381" i="1"/>
  <c r="S1381" i="1"/>
  <c r="U1381" i="1" s="1"/>
  <c r="Q1389" i="1"/>
  <c r="S1389" i="1"/>
  <c r="U1389" i="1" s="1"/>
  <c r="Q1397" i="1"/>
  <c r="S1397" i="1"/>
  <c r="U1397" i="1" s="1"/>
  <c r="W1400" i="1"/>
  <c r="X1400" i="1" s="1"/>
  <c r="T1400" i="1"/>
  <c r="V1400" i="1" s="1"/>
  <c r="Q1401" i="1"/>
  <c r="S1401" i="1"/>
  <c r="U1401" i="1" s="1"/>
  <c r="R1404" i="1"/>
  <c r="T1404" i="1"/>
  <c r="V1404" i="1" s="1"/>
  <c r="Q1409" i="1"/>
  <c r="S1409" i="1"/>
  <c r="U1409" i="1" s="1"/>
  <c r="W1420" i="1"/>
  <c r="X1420" i="1" s="1"/>
  <c r="T1420" i="1"/>
  <c r="V1420" i="1" s="1"/>
  <c r="Q1425" i="1"/>
  <c r="S1425" i="1"/>
  <c r="U1425" i="1" s="1"/>
  <c r="R1428" i="1"/>
  <c r="T1428" i="1"/>
  <c r="V1428" i="1" s="1"/>
  <c r="Q1429" i="1"/>
  <c r="S1429" i="1"/>
  <c r="U1429" i="1" s="1"/>
  <c r="Q1433" i="1"/>
  <c r="S1433" i="1"/>
  <c r="U1433" i="1" s="1"/>
  <c r="Q1437" i="1"/>
  <c r="S1437" i="1"/>
  <c r="U1437" i="1" s="1"/>
  <c r="W1440" i="1"/>
  <c r="X1440" i="1" s="1"/>
  <c r="T1440" i="1"/>
  <c r="V1440" i="1" s="1"/>
  <c r="Q1441" i="1"/>
  <c r="S1441" i="1"/>
  <c r="U1441" i="1" s="1"/>
  <c r="W1444" i="1"/>
  <c r="X1444" i="1" s="1"/>
  <c r="Y1444" i="1" s="1"/>
  <c r="T1444" i="1"/>
  <c r="V1444" i="1" s="1"/>
  <c r="Q1445" i="1"/>
  <c r="S1445" i="1"/>
  <c r="U1445" i="1" s="1"/>
  <c r="Q1449" i="1"/>
  <c r="S1449" i="1"/>
  <c r="U1449" i="1" s="1"/>
  <c r="Q1453" i="1"/>
  <c r="S1453" i="1"/>
  <c r="U1453" i="1" s="1"/>
  <c r="Q1477" i="1"/>
  <c r="S1477" i="1"/>
  <c r="U1477" i="1" s="1"/>
  <c r="Q1485" i="1"/>
  <c r="S1485" i="1"/>
  <c r="U1485" i="1" s="1"/>
  <c r="Q1493" i="1"/>
  <c r="S1493" i="1"/>
  <c r="U1493" i="1" s="1"/>
  <c r="Q1501" i="1"/>
  <c r="S1501" i="1"/>
  <c r="U1501" i="1" s="1"/>
  <c r="Q1505" i="1"/>
  <c r="S1505" i="1"/>
  <c r="U1505" i="1" s="1"/>
  <c r="Q1509" i="1"/>
  <c r="S1509" i="1"/>
  <c r="U1509" i="1" s="1"/>
  <c r="Q1513" i="1"/>
  <c r="S1513" i="1"/>
  <c r="U1513" i="1" s="1"/>
  <c r="W1516" i="1"/>
  <c r="AB1516" i="1" s="1"/>
  <c r="T1516" i="1"/>
  <c r="V1516" i="1" s="1"/>
  <c r="Q1521" i="1"/>
  <c r="S1521" i="1"/>
  <c r="U1521" i="1" s="1"/>
  <c r="W1532" i="1"/>
  <c r="X1532" i="1" s="1"/>
  <c r="T1532" i="1"/>
  <c r="V1532" i="1" s="1"/>
  <c r="Q1541" i="1"/>
  <c r="S1541" i="1"/>
  <c r="U1541" i="1" s="1"/>
  <c r="Q1545" i="1"/>
  <c r="S1545" i="1"/>
  <c r="U1545" i="1" s="1"/>
  <c r="Q1557" i="1"/>
  <c r="S1557" i="1"/>
  <c r="U1557" i="1" s="1"/>
  <c r="R1560" i="1"/>
  <c r="T1560" i="1"/>
  <c r="V1560" i="1" s="1"/>
  <c r="W1564" i="1"/>
  <c r="X1564" i="1" s="1"/>
  <c r="T1564" i="1"/>
  <c r="V1564" i="1" s="1"/>
  <c r="Q1569" i="1"/>
  <c r="S1569" i="1"/>
  <c r="U1569" i="1" s="1"/>
  <c r="Q1589" i="1"/>
  <c r="S1589" i="1"/>
  <c r="U1589" i="1" s="1"/>
  <c r="Q1593" i="1"/>
  <c r="S1593" i="1"/>
  <c r="U1593" i="1" s="1"/>
  <c r="W1596" i="1"/>
  <c r="X1596" i="1" s="1"/>
  <c r="T1596" i="1"/>
  <c r="V1596" i="1" s="1"/>
  <c r="Q1605" i="1"/>
  <c r="S1605" i="1"/>
  <c r="U1605" i="1" s="1"/>
  <c r="W1612" i="1"/>
  <c r="X1612" i="1" s="1"/>
  <c r="T1612" i="1"/>
  <c r="V1612" i="1" s="1"/>
  <c r="Q1621" i="1"/>
  <c r="S1621" i="1"/>
  <c r="U1621" i="1" s="1"/>
  <c r="Q1629" i="1"/>
  <c r="S1629" i="1"/>
  <c r="U1629" i="1" s="1"/>
  <c r="Q1637" i="1"/>
  <c r="S1637" i="1"/>
  <c r="U1637" i="1" s="1"/>
  <c r="W1644" i="1"/>
  <c r="AB1644" i="1" s="1"/>
  <c r="T1644" i="1"/>
  <c r="V1644" i="1" s="1"/>
  <c r="Q1649" i="1"/>
  <c r="S1649" i="1"/>
  <c r="U1649" i="1" s="1"/>
  <c r="Q1653" i="1"/>
  <c r="S1653" i="1"/>
  <c r="U1653" i="1" s="1"/>
  <c r="Q1657" i="1"/>
  <c r="S1657" i="1"/>
  <c r="U1657" i="1" s="1"/>
  <c r="Q1673" i="1"/>
  <c r="S1673" i="1"/>
  <c r="U1673" i="1" s="1"/>
  <c r="Q1693" i="1"/>
  <c r="S1693" i="1"/>
  <c r="U1693" i="1" s="1"/>
  <c r="Q1721" i="1"/>
  <c r="S1721" i="1"/>
  <c r="U1721" i="1" s="1"/>
  <c r="Q1725" i="1"/>
  <c r="S1725" i="1"/>
  <c r="U1725" i="1" s="1"/>
  <c r="W1740" i="1"/>
  <c r="X1740" i="1" s="1"/>
  <c r="T1740" i="1"/>
  <c r="V1740" i="1" s="1"/>
  <c r="Q1745" i="1"/>
  <c r="S1745" i="1"/>
  <c r="U1745" i="1" s="1"/>
  <c r="Q1769" i="1"/>
  <c r="S1769" i="1"/>
  <c r="U1769" i="1" s="1"/>
  <c r="Q1777" i="1"/>
  <c r="S1777" i="1"/>
  <c r="U1777" i="1" s="1"/>
  <c r="W1800" i="1"/>
  <c r="X1800" i="1" s="1"/>
  <c r="T1800" i="1"/>
  <c r="V1800" i="1" s="1"/>
  <c r="W1804" i="1"/>
  <c r="X1804" i="1" s="1"/>
  <c r="Y1804" i="1" s="1"/>
  <c r="T1804" i="1"/>
  <c r="V1804" i="1" s="1"/>
  <c r="Q1809" i="1"/>
  <c r="S1809" i="1"/>
  <c r="U1809" i="1" s="1"/>
  <c r="Q1813" i="1"/>
  <c r="S1813" i="1"/>
  <c r="U1813" i="1" s="1"/>
  <c r="Q1821" i="1"/>
  <c r="S1821" i="1"/>
  <c r="U1821" i="1" s="1"/>
  <c r="W1848" i="1"/>
  <c r="AB1848" i="1" s="1"/>
  <c r="T1848" i="1"/>
  <c r="V1848" i="1" s="1"/>
  <c r="Q1849" i="1"/>
  <c r="S1849" i="1"/>
  <c r="U1849" i="1" s="1"/>
  <c r="Q441" i="1"/>
  <c r="S441" i="1"/>
  <c r="U441" i="1" s="1"/>
  <c r="W444" i="1"/>
  <c r="X444" i="1" s="1"/>
  <c r="T444" i="1"/>
  <c r="V444" i="1" s="1"/>
  <c r="W452" i="1"/>
  <c r="X452" i="1" s="1"/>
  <c r="T452" i="1"/>
  <c r="V452" i="1" s="1"/>
  <c r="Q461" i="1"/>
  <c r="S461" i="1"/>
  <c r="U461" i="1" s="1"/>
  <c r="Q465" i="1"/>
  <c r="S465" i="1"/>
  <c r="U465" i="1" s="1"/>
  <c r="Q472" i="1"/>
  <c r="S472" i="1"/>
  <c r="U472" i="1" s="1"/>
  <c r="W475" i="1"/>
  <c r="X475" i="1" s="1"/>
  <c r="Y475" i="1" s="1"/>
  <c r="T475" i="1"/>
  <c r="V475" i="1" s="1"/>
  <c r="Q476" i="1"/>
  <c r="S476" i="1"/>
  <c r="U476" i="1" s="1"/>
  <c r="W483" i="1"/>
  <c r="X483" i="1" s="1"/>
  <c r="Y483" i="1" s="1"/>
  <c r="T483" i="1"/>
  <c r="V483" i="1" s="1"/>
  <c r="Q488" i="1"/>
  <c r="S488" i="1"/>
  <c r="U488" i="1" s="1"/>
  <c r="W491" i="1"/>
  <c r="X491" i="1" s="1"/>
  <c r="AC491" i="1" s="1"/>
  <c r="T491" i="1"/>
  <c r="V491" i="1" s="1"/>
  <c r="Q492" i="1"/>
  <c r="S492" i="1"/>
  <c r="U492" i="1" s="1"/>
  <c r="W495" i="1"/>
  <c r="X495" i="1" s="1"/>
  <c r="Y495" i="1" s="1"/>
  <c r="T495" i="1"/>
  <c r="V495" i="1" s="1"/>
  <c r="Q496" i="1"/>
  <c r="S496" i="1"/>
  <c r="U496" i="1" s="1"/>
  <c r="W499" i="1"/>
  <c r="X499" i="1" s="1"/>
  <c r="Y499" i="1" s="1"/>
  <c r="T499" i="1"/>
  <c r="V499" i="1" s="1"/>
  <c r="Q500" i="1"/>
  <c r="S500" i="1"/>
  <c r="U500" i="1" s="1"/>
  <c r="Q508" i="1"/>
  <c r="S508" i="1"/>
  <c r="U508" i="1" s="1"/>
  <c r="W926" i="1"/>
  <c r="AB926" i="1" s="1"/>
  <c r="T926" i="1"/>
  <c r="V926" i="1" s="1"/>
  <c r="Q927" i="1"/>
  <c r="S927" i="1"/>
  <c r="U927" i="1" s="1"/>
  <c r="W931" i="1"/>
  <c r="AB931" i="1" s="1"/>
  <c r="T931" i="1"/>
  <c r="V931" i="1" s="1"/>
  <c r="Q932" i="1"/>
  <c r="S932" i="1"/>
  <c r="U932" i="1" s="1"/>
  <c r="Q936" i="1"/>
  <c r="S936" i="1"/>
  <c r="U936" i="1" s="1"/>
  <c r="W939" i="1"/>
  <c r="X939" i="1" s="1"/>
  <c r="Y939" i="1" s="1"/>
  <c r="T939" i="1"/>
  <c r="V939" i="1" s="1"/>
  <c r="Q944" i="1"/>
  <c r="S944" i="1"/>
  <c r="U944" i="1" s="1"/>
  <c r="W947" i="1"/>
  <c r="X947" i="1" s="1"/>
  <c r="Y947" i="1" s="1"/>
  <c r="T947" i="1"/>
  <c r="V947" i="1" s="1"/>
  <c r="Q952" i="1"/>
  <c r="S952" i="1"/>
  <c r="U952" i="1" s="1"/>
  <c r="W955" i="1"/>
  <c r="X955" i="1" s="1"/>
  <c r="Y955" i="1" s="1"/>
  <c r="T955" i="1"/>
  <c r="V955" i="1" s="1"/>
  <c r="Q960" i="1"/>
  <c r="S960" i="1"/>
  <c r="U960" i="1" s="1"/>
  <c r="W963" i="1"/>
  <c r="AB963" i="1" s="1"/>
  <c r="T963" i="1"/>
  <c r="V963" i="1" s="1"/>
  <c r="Q968" i="1"/>
  <c r="S968" i="1"/>
  <c r="U968" i="1" s="1"/>
  <c r="W971" i="1"/>
  <c r="X971" i="1" s="1"/>
  <c r="Y971" i="1" s="1"/>
  <c r="T971" i="1"/>
  <c r="V971" i="1" s="1"/>
  <c r="Q972" i="1"/>
  <c r="S972" i="1"/>
  <c r="U972" i="1" s="1"/>
  <c r="W975" i="1"/>
  <c r="X975" i="1" s="1"/>
  <c r="T975" i="1"/>
  <c r="V975" i="1" s="1"/>
  <c r="Q980" i="1"/>
  <c r="S980" i="1"/>
  <c r="U980" i="1" s="1"/>
  <c r="Q1026" i="1"/>
  <c r="S1026" i="1"/>
  <c r="U1026" i="1" s="1"/>
  <c r="Q1039" i="1"/>
  <c r="S1039" i="1"/>
  <c r="U1039" i="1" s="1"/>
  <c r="Q1041" i="1"/>
  <c r="S1041" i="1"/>
  <c r="U1041" i="1" s="1"/>
  <c r="R1051" i="1"/>
  <c r="T1051" i="1"/>
  <c r="V1051" i="1" s="1"/>
  <c r="Q1052" i="1"/>
  <c r="S1052" i="1"/>
  <c r="U1052" i="1" s="1"/>
  <c r="Q1057" i="1"/>
  <c r="S1057" i="1"/>
  <c r="U1057" i="1" s="1"/>
  <c r="Q1063" i="1"/>
  <c r="S1063" i="1"/>
  <c r="U1063" i="1" s="1"/>
  <c r="Q1071" i="1"/>
  <c r="S1071" i="1"/>
  <c r="U1071" i="1" s="1"/>
  <c r="Q1072" i="1"/>
  <c r="S1072" i="1"/>
  <c r="U1072" i="1" s="1"/>
  <c r="Q1082" i="1"/>
  <c r="S1082" i="1"/>
  <c r="U1082" i="1" s="1"/>
  <c r="Q1094" i="1"/>
  <c r="S1094" i="1"/>
  <c r="U1094" i="1" s="1"/>
  <c r="Q1098" i="1"/>
  <c r="S1098" i="1"/>
  <c r="U1098" i="1" s="1"/>
  <c r="Q1106" i="1"/>
  <c r="S1106" i="1"/>
  <c r="U1106" i="1" s="1"/>
  <c r="Q1118" i="1"/>
  <c r="S1118" i="1"/>
  <c r="U1118" i="1" s="1"/>
  <c r="Q1126" i="1"/>
  <c r="S1126" i="1"/>
  <c r="U1126" i="1" s="1"/>
  <c r="Q1138" i="1"/>
  <c r="S1138" i="1"/>
  <c r="U1138" i="1" s="1"/>
  <c r="Q1146" i="1"/>
  <c r="S1146" i="1"/>
  <c r="U1146" i="1" s="1"/>
  <c r="Q1154" i="1"/>
  <c r="S1154" i="1"/>
  <c r="U1154" i="1" s="1"/>
  <c r="Q1166" i="1"/>
  <c r="S1166" i="1"/>
  <c r="U1166" i="1" s="1"/>
  <c r="Q1174" i="1"/>
  <c r="S1174" i="1"/>
  <c r="U1174" i="1" s="1"/>
  <c r="Q1186" i="1"/>
  <c r="S1186" i="1"/>
  <c r="U1186" i="1" s="1"/>
  <c r="Q1194" i="1"/>
  <c r="S1194" i="1"/>
  <c r="U1194" i="1" s="1"/>
  <c r="Q1206" i="1"/>
  <c r="S1206" i="1"/>
  <c r="U1206" i="1" s="1"/>
  <c r="Q1214" i="1"/>
  <c r="S1214" i="1"/>
  <c r="U1214" i="1" s="1"/>
  <c r="Q1222" i="1"/>
  <c r="S1222" i="1"/>
  <c r="U1222" i="1" s="1"/>
  <c r="Q1230" i="1"/>
  <c r="S1230" i="1"/>
  <c r="U1230" i="1" s="1"/>
  <c r="Q1238" i="1"/>
  <c r="S1238" i="1"/>
  <c r="U1238" i="1" s="1"/>
  <c r="Q1242" i="1"/>
  <c r="S1242" i="1"/>
  <c r="U1242" i="1" s="1"/>
  <c r="Q1250" i="1"/>
  <c r="S1250" i="1"/>
  <c r="U1250" i="1" s="1"/>
  <c r="Q1258" i="1"/>
  <c r="S1258" i="1"/>
  <c r="U1258" i="1" s="1"/>
  <c r="Q1262" i="1"/>
  <c r="S1262" i="1"/>
  <c r="U1262" i="1" s="1"/>
  <c r="Q1266" i="1"/>
  <c r="S1266" i="1"/>
  <c r="U1266" i="1" s="1"/>
  <c r="Q1270" i="1"/>
  <c r="S1270" i="1"/>
  <c r="U1270" i="1" s="1"/>
  <c r="Q1278" i="1"/>
  <c r="S1278" i="1"/>
  <c r="U1278" i="1" s="1"/>
  <c r="Q1286" i="1"/>
  <c r="S1286" i="1"/>
  <c r="U1286" i="1" s="1"/>
  <c r="Q1290" i="1"/>
  <c r="S1290" i="1"/>
  <c r="U1290" i="1" s="1"/>
  <c r="Q1298" i="1"/>
  <c r="S1298" i="1"/>
  <c r="U1298" i="1" s="1"/>
  <c r="W1305" i="1"/>
  <c r="X1305" i="1" s="1"/>
  <c r="Y1305" i="1" s="1"/>
  <c r="T1305" i="1"/>
  <c r="V1305" i="1" s="1"/>
  <c r="Q1334" i="1"/>
  <c r="S1334" i="1"/>
  <c r="U1334" i="1" s="1"/>
  <c r="Q1350" i="1"/>
  <c r="S1350" i="1"/>
  <c r="U1350" i="1" s="1"/>
  <c r="W1353" i="1"/>
  <c r="X1353" i="1" s="1"/>
  <c r="T1353" i="1"/>
  <c r="V1353" i="1" s="1"/>
  <c r="Q1358" i="1"/>
  <c r="S1358" i="1"/>
  <c r="U1358" i="1" s="1"/>
  <c r="W1365" i="1"/>
  <c r="X1365" i="1" s="1"/>
  <c r="T1365" i="1"/>
  <c r="V1365" i="1" s="1"/>
  <c r="Q1366" i="1"/>
  <c r="S1366" i="1"/>
  <c r="U1366" i="1" s="1"/>
  <c r="W1369" i="1"/>
  <c r="X1369" i="1" s="1"/>
  <c r="T1369" i="1"/>
  <c r="V1369" i="1" s="1"/>
  <c r="Q1374" i="1"/>
  <c r="S1374" i="1"/>
  <c r="U1374" i="1" s="1"/>
  <c r="Q1382" i="1"/>
  <c r="S1382" i="1"/>
  <c r="U1382" i="1" s="1"/>
  <c r="Q1390" i="1"/>
  <c r="S1390" i="1"/>
  <c r="U1390" i="1" s="1"/>
  <c r="Q1394" i="1"/>
  <c r="S1394" i="1"/>
  <c r="U1394" i="1" s="1"/>
  <c r="Q1398" i="1"/>
  <c r="S1398" i="1"/>
  <c r="U1398" i="1" s="1"/>
  <c r="Q1402" i="1"/>
  <c r="S1402" i="1"/>
  <c r="U1402" i="1" s="1"/>
  <c r="W1425" i="1"/>
  <c r="X1425" i="1" s="1"/>
  <c r="T1425" i="1"/>
  <c r="V1425" i="1" s="1"/>
  <c r="Q1426" i="1"/>
  <c r="S1426" i="1"/>
  <c r="U1426" i="1" s="1"/>
  <c r="Q1430" i="1"/>
  <c r="S1430" i="1"/>
  <c r="U1430" i="1" s="1"/>
  <c r="R1433" i="1"/>
  <c r="T1433" i="1"/>
  <c r="V1433" i="1" s="1"/>
  <c r="Q1434" i="1"/>
  <c r="S1434" i="1"/>
  <c r="U1434" i="1" s="1"/>
  <c r="Q1438" i="1"/>
  <c r="S1438" i="1"/>
  <c r="U1438" i="1" s="1"/>
  <c r="Q1442" i="1"/>
  <c r="S1442" i="1"/>
  <c r="U1442" i="1" s="1"/>
  <c r="R1445" i="1"/>
  <c r="T1445" i="1"/>
  <c r="V1445" i="1" s="1"/>
  <c r="Q1446" i="1"/>
  <c r="S1446" i="1"/>
  <c r="U1446" i="1" s="1"/>
  <c r="Q1450" i="1"/>
  <c r="S1450" i="1"/>
  <c r="U1450" i="1" s="1"/>
  <c r="Q1454" i="1"/>
  <c r="S1454" i="1"/>
  <c r="U1454" i="1" s="1"/>
  <c r="Q1462" i="1"/>
  <c r="S1462" i="1"/>
  <c r="U1462" i="1" s="1"/>
  <c r="R1465" i="1"/>
  <c r="T1465" i="1"/>
  <c r="V1465" i="1" s="1"/>
  <c r="Q1466" i="1"/>
  <c r="S1466" i="1"/>
  <c r="U1466" i="1" s="1"/>
  <c r="Q1470" i="1"/>
  <c r="S1470" i="1"/>
  <c r="U1470" i="1" s="1"/>
  <c r="R1473" i="1"/>
  <c r="T1473" i="1"/>
  <c r="V1473" i="1" s="1"/>
  <c r="Q1474" i="1"/>
  <c r="S1474" i="1"/>
  <c r="U1474" i="1" s="1"/>
  <c r="Q1478" i="1"/>
  <c r="S1478" i="1"/>
  <c r="U1478" i="1" s="1"/>
  <c r="Q1482" i="1"/>
  <c r="S1482" i="1"/>
  <c r="U1482" i="1" s="1"/>
  <c r="Q1486" i="1"/>
  <c r="S1486" i="1"/>
  <c r="U1486" i="1" s="1"/>
  <c r="R1489" i="1"/>
  <c r="T1489" i="1"/>
  <c r="V1489" i="1" s="1"/>
  <c r="R1493" i="1"/>
  <c r="T1493" i="1"/>
  <c r="V1493" i="1" s="1"/>
  <c r="Q1498" i="1"/>
  <c r="S1498" i="1"/>
  <c r="U1498" i="1" s="1"/>
  <c r="W1501" i="1"/>
  <c r="X1501" i="1" s="1"/>
  <c r="Y1501" i="1" s="1"/>
  <c r="Z1501" i="1" s="1"/>
  <c r="T1501" i="1"/>
  <c r="V1501" i="1" s="1"/>
  <c r="Q1506" i="1"/>
  <c r="S1506" i="1"/>
  <c r="U1506" i="1" s="1"/>
  <c r="W1509" i="1"/>
  <c r="X1509" i="1" s="1"/>
  <c r="Y1509" i="1" s="1"/>
  <c r="Z1509" i="1" s="1"/>
  <c r="T1509" i="1"/>
  <c r="V1509" i="1" s="1"/>
  <c r="Q1510" i="1"/>
  <c r="S1510" i="1"/>
  <c r="U1510" i="1" s="1"/>
  <c r="Q1518" i="1"/>
  <c r="S1518" i="1"/>
  <c r="U1518" i="1" s="1"/>
  <c r="W1521" i="1"/>
  <c r="X1521" i="1" s="1"/>
  <c r="Y1521" i="1" s="1"/>
  <c r="Z1521" i="1" s="1"/>
  <c r="T1521" i="1"/>
  <c r="V1521" i="1" s="1"/>
  <c r="Q1522" i="1"/>
  <c r="S1522" i="1"/>
  <c r="U1522" i="1" s="1"/>
  <c r="Q1526" i="1"/>
  <c r="S1526" i="1"/>
  <c r="U1526" i="1" s="1"/>
  <c r="Q1530" i="1"/>
  <c r="S1530" i="1"/>
  <c r="U1530" i="1" s="1"/>
  <c r="Q1534" i="1"/>
  <c r="S1534" i="1"/>
  <c r="U1534" i="1" s="1"/>
  <c r="W1537" i="1"/>
  <c r="X1537" i="1" s="1"/>
  <c r="Y1537" i="1" s="1"/>
  <c r="Z1537" i="1" s="1"/>
  <c r="T1537" i="1"/>
  <c r="V1537" i="1" s="1"/>
  <c r="Q1542" i="1"/>
  <c r="S1542" i="1"/>
  <c r="U1542" i="1" s="1"/>
  <c r="Q1546" i="1"/>
  <c r="S1546" i="1"/>
  <c r="U1546" i="1" s="1"/>
  <c r="Q1550" i="1"/>
  <c r="S1550" i="1"/>
  <c r="U1550" i="1" s="1"/>
  <c r="Q1558" i="1"/>
  <c r="S1558" i="1"/>
  <c r="U1558" i="1" s="1"/>
  <c r="Q1574" i="1"/>
  <c r="S1574" i="1"/>
  <c r="U1574" i="1" s="1"/>
  <c r="Q1582" i="1"/>
  <c r="S1582" i="1"/>
  <c r="U1582" i="1" s="1"/>
  <c r="Q1590" i="1"/>
  <c r="S1590" i="1"/>
  <c r="U1590" i="1" s="1"/>
  <c r="Q1594" i="1"/>
  <c r="S1594" i="1"/>
  <c r="U1594" i="1" s="1"/>
  <c r="Q1606" i="1"/>
  <c r="S1606" i="1"/>
  <c r="U1606" i="1" s="1"/>
  <c r="Q1614" i="1"/>
  <c r="S1614" i="1"/>
  <c r="U1614" i="1" s="1"/>
  <c r="Q1622" i="1"/>
  <c r="S1622" i="1"/>
  <c r="U1622" i="1" s="1"/>
  <c r="Q1646" i="1"/>
  <c r="S1646" i="1"/>
  <c r="U1646" i="1" s="1"/>
  <c r="W1653" i="1"/>
  <c r="AB1653" i="1" s="1"/>
  <c r="T1653" i="1"/>
  <c r="V1653" i="1" s="1"/>
  <c r="W1665" i="1"/>
  <c r="X1665" i="1" s="1"/>
  <c r="T1665" i="1"/>
  <c r="V1665" i="1" s="1"/>
  <c r="Q1682" i="1"/>
  <c r="S1682" i="1"/>
  <c r="U1682" i="1" s="1"/>
  <c r="Q1690" i="1"/>
  <c r="S1690" i="1"/>
  <c r="U1690" i="1" s="1"/>
  <c r="Q1714" i="1"/>
  <c r="S1714" i="1"/>
  <c r="U1714" i="1" s="1"/>
  <c r="Q1730" i="1"/>
  <c r="S1730" i="1"/>
  <c r="U1730" i="1" s="1"/>
  <c r="W1737" i="1"/>
  <c r="X1737" i="1" s="1"/>
  <c r="Y1737" i="1" s="1"/>
  <c r="Z1737" i="1" s="1"/>
  <c r="T1737" i="1"/>
  <c r="V1737" i="1" s="1"/>
  <c r="Q1738" i="1"/>
  <c r="S1738" i="1"/>
  <c r="U1738" i="1" s="1"/>
  <c r="W1741" i="1"/>
  <c r="X1741" i="1" s="1"/>
  <c r="Y1741" i="1" s="1"/>
  <c r="T1741" i="1"/>
  <c r="V1741" i="1" s="1"/>
  <c r="W1745" i="1"/>
  <c r="X1745" i="1" s="1"/>
  <c r="Y1745" i="1" s="1"/>
  <c r="T1745" i="1"/>
  <c r="V1745" i="1" s="1"/>
  <c r="Q1746" i="1"/>
  <c r="S1746" i="1"/>
  <c r="U1746" i="1" s="1"/>
  <c r="Q1754" i="1"/>
  <c r="S1754" i="1"/>
  <c r="U1754" i="1" s="1"/>
  <c r="Q1762" i="1"/>
  <c r="S1762" i="1"/>
  <c r="U1762" i="1" s="1"/>
  <c r="Q1790" i="1"/>
  <c r="S1790" i="1"/>
  <c r="U1790" i="1" s="1"/>
  <c r="R1797" i="1"/>
  <c r="T1797" i="1"/>
  <c r="V1797" i="1" s="1"/>
  <c r="Q1802" i="1"/>
  <c r="S1802" i="1"/>
  <c r="U1802" i="1" s="1"/>
  <c r="R1805" i="1"/>
  <c r="T1805" i="1"/>
  <c r="V1805" i="1" s="1"/>
  <c r="W1825" i="1"/>
  <c r="X1825" i="1" s="1"/>
  <c r="T1825" i="1"/>
  <c r="V1825" i="1" s="1"/>
  <c r="W434" i="1"/>
  <c r="X434" i="1" s="1"/>
  <c r="T434" i="1"/>
  <c r="V434" i="1" s="1"/>
  <c r="Q446" i="1"/>
  <c r="S446" i="1"/>
  <c r="U446" i="1" s="1"/>
  <c r="Q450" i="1"/>
  <c r="S450" i="1"/>
  <c r="U450" i="1" s="1"/>
  <c r="Q454" i="1"/>
  <c r="S454" i="1"/>
  <c r="U454" i="1" s="1"/>
  <c r="W457" i="1"/>
  <c r="X457" i="1" s="1"/>
  <c r="T457" i="1"/>
  <c r="V457" i="1" s="1"/>
  <c r="Q458" i="1"/>
  <c r="S458" i="1"/>
  <c r="U458" i="1" s="1"/>
  <c r="Q462" i="1"/>
  <c r="S462" i="1"/>
  <c r="U462" i="1" s="1"/>
  <c r="W465" i="1"/>
  <c r="AB465" i="1" s="1"/>
  <c r="T465" i="1"/>
  <c r="V465" i="1" s="1"/>
  <c r="Q466" i="1"/>
  <c r="S466" i="1"/>
  <c r="U466" i="1" s="1"/>
  <c r="R472" i="1"/>
  <c r="T472" i="1"/>
  <c r="V472" i="1" s="1"/>
  <c r="Q473" i="1"/>
  <c r="S473" i="1"/>
  <c r="U473" i="1" s="1"/>
  <c r="Q477" i="1"/>
  <c r="S477" i="1"/>
  <c r="U477" i="1" s="1"/>
  <c r="R480" i="1"/>
  <c r="T480" i="1"/>
  <c r="V480" i="1" s="1"/>
  <c r="Q481" i="1"/>
  <c r="S481" i="1"/>
  <c r="U481" i="1" s="1"/>
  <c r="R484" i="1"/>
  <c r="T484" i="1"/>
  <c r="V484" i="1" s="1"/>
  <c r="Q485" i="1"/>
  <c r="S485" i="1"/>
  <c r="U485" i="1" s="1"/>
  <c r="R488" i="1"/>
  <c r="T488" i="1"/>
  <c r="V488" i="1" s="1"/>
  <c r="Q489" i="1"/>
  <c r="S489" i="1"/>
  <c r="U489" i="1" s="1"/>
  <c r="Q493" i="1"/>
  <c r="S493" i="1"/>
  <c r="U493" i="1" s="1"/>
  <c r="R496" i="1"/>
  <c r="T496" i="1"/>
  <c r="V496" i="1" s="1"/>
  <c r="Q497" i="1"/>
  <c r="S497" i="1"/>
  <c r="U497" i="1" s="1"/>
  <c r="R500" i="1"/>
  <c r="T500" i="1"/>
  <c r="V500" i="1" s="1"/>
  <c r="Q501" i="1"/>
  <c r="S501" i="1"/>
  <c r="U501" i="1" s="1"/>
  <c r="R504" i="1"/>
  <c r="T504" i="1"/>
  <c r="V504" i="1" s="1"/>
  <c r="Q505" i="1"/>
  <c r="S505" i="1"/>
  <c r="U505" i="1" s="1"/>
  <c r="Q509" i="1"/>
  <c r="S509" i="1"/>
  <c r="U509" i="1" s="1"/>
  <c r="R512" i="1"/>
  <c r="T512" i="1"/>
  <c r="V512" i="1" s="1"/>
  <c r="Q513" i="1"/>
  <c r="S513" i="1"/>
  <c r="U513" i="1" s="1"/>
  <c r="W927" i="1"/>
  <c r="AB927" i="1" s="1"/>
  <c r="T927" i="1"/>
  <c r="V927" i="1" s="1"/>
  <c r="Q928" i="1"/>
  <c r="S928" i="1"/>
  <c r="U928" i="1" s="1"/>
  <c r="Q933" i="1"/>
  <c r="S933" i="1"/>
  <c r="U933" i="1" s="1"/>
  <c r="R936" i="1"/>
  <c r="T936" i="1"/>
  <c r="V936" i="1" s="1"/>
  <c r="Q937" i="1"/>
  <c r="S937" i="1"/>
  <c r="U937" i="1" s="1"/>
  <c r="Q941" i="1"/>
  <c r="S941" i="1"/>
  <c r="U941" i="1" s="1"/>
  <c r="R944" i="1"/>
  <c r="T944" i="1"/>
  <c r="V944" i="1" s="1"/>
  <c r="Q945" i="1"/>
  <c r="S945" i="1"/>
  <c r="U945" i="1" s="1"/>
  <c r="Q949" i="1"/>
  <c r="S949" i="1"/>
  <c r="U949" i="1" s="1"/>
  <c r="R952" i="1"/>
  <c r="T952" i="1"/>
  <c r="V952" i="1" s="1"/>
  <c r="Q953" i="1"/>
  <c r="S953" i="1"/>
  <c r="U953" i="1" s="1"/>
  <c r="R956" i="1"/>
  <c r="T956" i="1"/>
  <c r="V956" i="1" s="1"/>
  <c r="Q957" i="1"/>
  <c r="S957" i="1"/>
  <c r="U957" i="1" s="1"/>
  <c r="R960" i="1"/>
  <c r="T960" i="1"/>
  <c r="V960" i="1" s="1"/>
  <c r="Q961" i="1"/>
  <c r="S961" i="1"/>
  <c r="U961" i="1" s="1"/>
  <c r="Q965" i="1"/>
  <c r="S965" i="1"/>
  <c r="U965" i="1" s="1"/>
  <c r="Q969" i="1"/>
  <c r="S969" i="1"/>
  <c r="U969" i="1" s="1"/>
  <c r="Q973" i="1"/>
  <c r="S973" i="1"/>
  <c r="U973" i="1" s="1"/>
  <c r="R976" i="1"/>
  <c r="T976" i="1"/>
  <c r="V976" i="1" s="1"/>
  <c r="Q977" i="1"/>
  <c r="S977" i="1"/>
  <c r="U977" i="1" s="1"/>
  <c r="Q1023" i="1"/>
  <c r="S1023" i="1"/>
  <c r="U1023" i="1" s="1"/>
  <c r="Q1027" i="1"/>
  <c r="S1027" i="1"/>
  <c r="U1027" i="1" s="1"/>
  <c r="W1030" i="1"/>
  <c r="AB1030" i="1" s="1"/>
  <c r="T1030" i="1"/>
  <c r="V1030" i="1" s="1"/>
  <c r="Q1031" i="1"/>
  <c r="S1031" i="1"/>
  <c r="U1031" i="1" s="1"/>
  <c r="Q1036" i="1"/>
  <c r="S1036" i="1"/>
  <c r="U1036" i="1" s="1"/>
  <c r="W1039" i="1"/>
  <c r="X1039" i="1" s="1"/>
  <c r="AC1039" i="1" s="1"/>
  <c r="T1039" i="1"/>
  <c r="V1039" i="1" s="1"/>
  <c r="Q1040" i="1"/>
  <c r="S1040" i="1"/>
  <c r="U1040" i="1" s="1"/>
  <c r="Q1042" i="1"/>
  <c r="S1042" i="1"/>
  <c r="U1042" i="1" s="1"/>
  <c r="Q1043" i="1"/>
  <c r="S1043" i="1"/>
  <c r="U1043" i="1" s="1"/>
  <c r="Q1048" i="1"/>
  <c r="S1048" i="1"/>
  <c r="U1048" i="1" s="1"/>
  <c r="Q1049" i="1"/>
  <c r="S1049" i="1"/>
  <c r="U1049" i="1" s="1"/>
  <c r="Q1053" i="1"/>
  <c r="S1053" i="1"/>
  <c r="U1053" i="1" s="1"/>
  <c r="Q1058" i="1"/>
  <c r="S1058" i="1"/>
  <c r="U1058" i="1" s="1"/>
  <c r="Q1064" i="1"/>
  <c r="S1064" i="1"/>
  <c r="U1064" i="1" s="1"/>
  <c r="Q1068" i="1"/>
  <c r="S1068" i="1"/>
  <c r="U1068" i="1" s="1"/>
  <c r="Q1073" i="1"/>
  <c r="S1073" i="1"/>
  <c r="U1073" i="1" s="1"/>
  <c r="Q1078" i="1"/>
  <c r="S1078" i="1"/>
  <c r="U1078" i="1" s="1"/>
  <c r="Q1083" i="1"/>
  <c r="S1083" i="1"/>
  <c r="U1083" i="1" s="1"/>
  <c r="Q1087" i="1"/>
  <c r="S1087" i="1"/>
  <c r="U1087" i="1" s="1"/>
  <c r="R1090" i="1"/>
  <c r="T1090" i="1"/>
  <c r="V1090" i="1" s="1"/>
  <c r="Q1091" i="1"/>
  <c r="S1091" i="1"/>
  <c r="U1091" i="1" s="1"/>
  <c r="Q1099" i="1"/>
  <c r="S1099" i="1"/>
  <c r="U1099" i="1" s="1"/>
  <c r="Q1103" i="1"/>
  <c r="S1103" i="1"/>
  <c r="U1103" i="1" s="1"/>
  <c r="Q1111" i="1"/>
  <c r="S1111" i="1"/>
  <c r="U1111" i="1" s="1"/>
  <c r="Q1115" i="1"/>
  <c r="S1115" i="1"/>
  <c r="U1115" i="1" s="1"/>
  <c r="Q1119" i="1"/>
  <c r="S1119" i="1"/>
  <c r="U1119" i="1" s="1"/>
  <c r="W1122" i="1"/>
  <c r="T1122" i="1"/>
  <c r="V1122" i="1" s="1"/>
  <c r="Q1123" i="1"/>
  <c r="S1123" i="1"/>
  <c r="U1123" i="1" s="1"/>
  <c r="Q1127" i="1"/>
  <c r="S1127" i="1"/>
  <c r="U1127" i="1" s="1"/>
  <c r="W1130" i="1"/>
  <c r="X1130" i="1" s="1"/>
  <c r="T1130" i="1"/>
  <c r="V1130" i="1" s="1"/>
  <c r="Q1131" i="1"/>
  <c r="S1131" i="1"/>
  <c r="U1131" i="1" s="1"/>
  <c r="Q1135" i="1"/>
  <c r="S1135" i="1"/>
  <c r="U1135" i="1" s="1"/>
  <c r="Q1139" i="1"/>
  <c r="S1139" i="1"/>
  <c r="U1139" i="1" s="1"/>
  <c r="Q1143" i="1"/>
  <c r="S1143" i="1"/>
  <c r="U1143" i="1" s="1"/>
  <c r="Q1147" i="1"/>
  <c r="S1147" i="1"/>
  <c r="U1147" i="1" s="1"/>
  <c r="Q1151" i="1"/>
  <c r="S1151" i="1"/>
  <c r="U1151" i="1" s="1"/>
  <c r="W1154" i="1"/>
  <c r="X1154" i="1" s="1"/>
  <c r="T1154" i="1"/>
  <c r="V1154" i="1" s="1"/>
  <c r="Q1155" i="1"/>
  <c r="S1155" i="1"/>
  <c r="U1155" i="1" s="1"/>
  <c r="Q1159" i="1"/>
  <c r="S1159" i="1"/>
  <c r="U1159" i="1" s="1"/>
  <c r="W1162" i="1"/>
  <c r="X1162" i="1" s="1"/>
  <c r="T1162" i="1"/>
  <c r="V1162" i="1" s="1"/>
  <c r="Q1163" i="1"/>
  <c r="S1163" i="1"/>
  <c r="U1163" i="1" s="1"/>
  <c r="Q1167" i="1"/>
  <c r="S1167" i="1"/>
  <c r="U1167" i="1" s="1"/>
  <c r="Q1171" i="1"/>
  <c r="S1171" i="1"/>
  <c r="U1171" i="1" s="1"/>
  <c r="Q1175" i="1"/>
  <c r="S1175" i="1"/>
  <c r="U1175" i="1" s="1"/>
  <c r="W1178" i="1"/>
  <c r="X1178" i="1" s="1"/>
  <c r="T1178" i="1"/>
  <c r="V1178" i="1" s="1"/>
  <c r="Q1179" i="1"/>
  <c r="S1179" i="1"/>
  <c r="U1179" i="1" s="1"/>
  <c r="Q1183" i="1"/>
  <c r="S1183" i="1"/>
  <c r="U1183" i="1" s="1"/>
  <c r="Q1187" i="1"/>
  <c r="S1187" i="1"/>
  <c r="U1187" i="1" s="1"/>
  <c r="Q1191" i="1"/>
  <c r="S1191" i="1"/>
  <c r="U1191" i="1" s="1"/>
  <c r="Q1195" i="1"/>
  <c r="S1195" i="1"/>
  <c r="U1195" i="1" s="1"/>
  <c r="Q1199" i="1"/>
  <c r="S1199" i="1"/>
  <c r="U1199" i="1" s="1"/>
  <c r="W1202" i="1"/>
  <c r="X1202" i="1" s="1"/>
  <c r="T1202" i="1"/>
  <c r="V1202" i="1" s="1"/>
  <c r="Q1203" i="1"/>
  <c r="S1203" i="1"/>
  <c r="U1203" i="1" s="1"/>
  <c r="Q1207" i="1"/>
  <c r="S1207" i="1"/>
  <c r="U1207" i="1" s="1"/>
  <c r="Q1211" i="1"/>
  <c r="S1211" i="1"/>
  <c r="U1211" i="1" s="1"/>
  <c r="Q1215" i="1"/>
  <c r="S1215" i="1"/>
  <c r="U1215" i="1" s="1"/>
  <c r="W1218" i="1"/>
  <c r="X1218" i="1" s="1"/>
  <c r="T1218" i="1"/>
  <c r="V1218" i="1" s="1"/>
  <c r="Q1219" i="1"/>
  <c r="S1219" i="1"/>
  <c r="U1219" i="1" s="1"/>
  <c r="Q1223" i="1"/>
  <c r="S1223" i="1"/>
  <c r="U1223" i="1" s="1"/>
  <c r="W1226" i="1"/>
  <c r="X1226" i="1" s="1"/>
  <c r="T1226" i="1"/>
  <c r="V1226" i="1" s="1"/>
  <c r="Q1227" i="1"/>
  <c r="S1227" i="1"/>
  <c r="U1227" i="1" s="1"/>
  <c r="Q1231" i="1"/>
  <c r="S1231" i="1"/>
  <c r="U1231" i="1" s="1"/>
  <c r="Q1235" i="1"/>
  <c r="S1235" i="1"/>
  <c r="U1235" i="1" s="1"/>
  <c r="W1238" i="1"/>
  <c r="X1238" i="1" s="1"/>
  <c r="T1238" i="1"/>
  <c r="V1238" i="1" s="1"/>
  <c r="Q1239" i="1"/>
  <c r="S1239" i="1"/>
  <c r="U1239" i="1" s="1"/>
  <c r="Q1243" i="1"/>
  <c r="S1243" i="1"/>
  <c r="U1243" i="1" s="1"/>
  <c r="Q1247" i="1"/>
  <c r="S1247" i="1"/>
  <c r="U1247" i="1" s="1"/>
  <c r="Q1251" i="1"/>
  <c r="S1251" i="1"/>
  <c r="U1251" i="1" s="1"/>
  <c r="R1254" i="1"/>
  <c r="T1254" i="1"/>
  <c r="V1254" i="1" s="1"/>
  <c r="Q1255" i="1"/>
  <c r="S1255" i="1"/>
  <c r="U1255" i="1" s="1"/>
  <c r="Q1259" i="1"/>
  <c r="S1259" i="1"/>
  <c r="U1259" i="1" s="1"/>
  <c r="Q1263" i="1"/>
  <c r="S1263" i="1"/>
  <c r="U1263" i="1" s="1"/>
  <c r="Q1267" i="1"/>
  <c r="S1267" i="1"/>
  <c r="U1267" i="1" s="1"/>
  <c r="Q1271" i="1"/>
  <c r="S1271" i="1"/>
  <c r="U1271" i="1" s="1"/>
  <c r="R1274" i="1"/>
  <c r="T1274" i="1"/>
  <c r="V1274" i="1" s="1"/>
  <c r="Q1275" i="1"/>
  <c r="S1275" i="1"/>
  <c r="U1275" i="1" s="1"/>
  <c r="Q1279" i="1"/>
  <c r="S1279" i="1"/>
  <c r="U1279" i="1" s="1"/>
  <c r="Q1283" i="1"/>
  <c r="S1283" i="1"/>
  <c r="U1283" i="1" s="1"/>
  <c r="R1286" i="1"/>
  <c r="T1286" i="1"/>
  <c r="V1286" i="1" s="1"/>
  <c r="Q1287" i="1"/>
  <c r="S1287" i="1"/>
  <c r="U1287" i="1" s="1"/>
  <c r="Q1291" i="1"/>
  <c r="S1291" i="1"/>
  <c r="U1291" i="1" s="1"/>
  <c r="Q1295" i="1"/>
  <c r="S1295" i="1"/>
  <c r="U1295" i="1" s="1"/>
  <c r="Q1299" i="1"/>
  <c r="S1299" i="1"/>
  <c r="U1299" i="1" s="1"/>
  <c r="R1302" i="1"/>
  <c r="T1302" i="1"/>
  <c r="V1302" i="1" s="1"/>
  <c r="Q1303" i="1"/>
  <c r="S1303" i="1"/>
  <c r="U1303" i="1" s="1"/>
  <c r="Q1307" i="1"/>
  <c r="S1307" i="1"/>
  <c r="U1307" i="1" s="1"/>
  <c r="Q1311" i="1"/>
  <c r="S1311" i="1"/>
  <c r="U1311" i="1" s="1"/>
  <c r="Q1315" i="1"/>
  <c r="S1315" i="1"/>
  <c r="U1315" i="1" s="1"/>
  <c r="Q1319" i="1"/>
  <c r="S1319" i="1"/>
  <c r="U1319" i="1" s="1"/>
  <c r="Q1323" i="1"/>
  <c r="S1323" i="1"/>
  <c r="U1323" i="1" s="1"/>
  <c r="Q1327" i="1"/>
  <c r="S1327" i="1"/>
  <c r="U1327" i="1" s="1"/>
  <c r="Q1331" i="1"/>
  <c r="S1331" i="1"/>
  <c r="U1331" i="1" s="1"/>
  <c r="Q1335" i="1"/>
  <c r="S1335" i="1"/>
  <c r="U1335" i="1" s="1"/>
  <c r="Q1339" i="1"/>
  <c r="S1339" i="1"/>
  <c r="U1339" i="1" s="1"/>
  <c r="Q1343" i="1"/>
  <c r="S1343" i="1"/>
  <c r="U1343" i="1" s="1"/>
  <c r="Q1347" i="1"/>
  <c r="S1347" i="1"/>
  <c r="U1347" i="1" s="1"/>
  <c r="W1350" i="1"/>
  <c r="X1350" i="1" s="1"/>
  <c r="T1350" i="1"/>
  <c r="V1350" i="1" s="1"/>
  <c r="Q1351" i="1"/>
  <c r="S1351" i="1"/>
  <c r="U1351" i="1" s="1"/>
  <c r="W1354" i="1"/>
  <c r="X1354" i="1" s="1"/>
  <c r="T1354" i="1"/>
  <c r="V1354" i="1" s="1"/>
  <c r="Q1355" i="1"/>
  <c r="S1355" i="1"/>
  <c r="U1355" i="1" s="1"/>
  <c r="W1358" i="1"/>
  <c r="X1358" i="1" s="1"/>
  <c r="Y1358" i="1" s="1"/>
  <c r="Z1358" i="1" s="1"/>
  <c r="T1358" i="1"/>
  <c r="V1358" i="1" s="1"/>
  <c r="Q1359" i="1"/>
  <c r="S1359" i="1"/>
  <c r="U1359" i="1" s="1"/>
  <c r="W1362" i="1"/>
  <c r="X1362" i="1" s="1"/>
  <c r="Y1362" i="1" s="1"/>
  <c r="T1362" i="1"/>
  <c r="V1362" i="1" s="1"/>
  <c r="Q1363" i="1"/>
  <c r="S1363" i="1"/>
  <c r="U1363" i="1" s="1"/>
  <c r="W1366" i="1"/>
  <c r="X1366" i="1" s="1"/>
  <c r="T1366" i="1"/>
  <c r="V1366" i="1" s="1"/>
  <c r="Q1367" i="1"/>
  <c r="S1367" i="1"/>
  <c r="U1367" i="1" s="1"/>
  <c r="W1370" i="1"/>
  <c r="T1370" i="1"/>
  <c r="V1370" i="1" s="1"/>
  <c r="Q1371" i="1"/>
  <c r="S1371" i="1"/>
  <c r="U1371" i="1" s="1"/>
  <c r="W1374" i="1"/>
  <c r="X1374" i="1" s="1"/>
  <c r="Y1374" i="1" s="1"/>
  <c r="Z1374" i="1" s="1"/>
  <c r="T1374" i="1"/>
  <c r="V1374" i="1" s="1"/>
  <c r="Q1375" i="1"/>
  <c r="S1375" i="1"/>
  <c r="U1375" i="1" s="1"/>
  <c r="W1378" i="1"/>
  <c r="X1378" i="1" s="1"/>
  <c r="Y1378" i="1" s="1"/>
  <c r="T1378" i="1"/>
  <c r="V1378" i="1" s="1"/>
  <c r="Q1379" i="1"/>
  <c r="S1379" i="1"/>
  <c r="U1379" i="1" s="1"/>
  <c r="W1382" i="1"/>
  <c r="X1382" i="1" s="1"/>
  <c r="T1382" i="1"/>
  <c r="V1382" i="1" s="1"/>
  <c r="Q1383" i="1"/>
  <c r="S1383" i="1"/>
  <c r="U1383" i="1" s="1"/>
  <c r="W1386" i="1"/>
  <c r="X1386" i="1" s="1"/>
  <c r="T1386" i="1"/>
  <c r="V1386" i="1" s="1"/>
  <c r="Q1387" i="1"/>
  <c r="S1387" i="1"/>
  <c r="U1387" i="1" s="1"/>
  <c r="W1390" i="1"/>
  <c r="X1390" i="1" s="1"/>
  <c r="Y1390" i="1" s="1"/>
  <c r="Z1390" i="1" s="1"/>
  <c r="T1390" i="1"/>
  <c r="V1390" i="1" s="1"/>
  <c r="Q1391" i="1"/>
  <c r="S1391" i="1"/>
  <c r="U1391" i="1" s="1"/>
  <c r="W1394" i="1"/>
  <c r="X1394" i="1" s="1"/>
  <c r="Y1394" i="1" s="1"/>
  <c r="Z1394" i="1" s="1"/>
  <c r="T1394" i="1"/>
  <c r="V1394" i="1" s="1"/>
  <c r="Q1395" i="1"/>
  <c r="S1395" i="1"/>
  <c r="U1395" i="1" s="1"/>
  <c r="W1398" i="1"/>
  <c r="X1398" i="1" s="1"/>
  <c r="T1398" i="1"/>
  <c r="V1398" i="1" s="1"/>
  <c r="Q1399" i="1"/>
  <c r="S1399" i="1"/>
  <c r="U1399" i="1" s="1"/>
  <c r="W1402" i="1"/>
  <c r="X1402" i="1" s="1"/>
  <c r="T1402" i="1"/>
  <c r="V1402" i="1" s="1"/>
  <c r="Q1403" i="1"/>
  <c r="S1403" i="1"/>
  <c r="U1403" i="1" s="1"/>
  <c r="W1406" i="1"/>
  <c r="X1406" i="1" s="1"/>
  <c r="Y1406" i="1" s="1"/>
  <c r="Z1406" i="1" s="1"/>
  <c r="T1406" i="1"/>
  <c r="V1406" i="1" s="1"/>
  <c r="Q1407" i="1"/>
  <c r="S1407" i="1"/>
  <c r="U1407" i="1" s="1"/>
  <c r="W1410" i="1"/>
  <c r="X1410" i="1" s="1"/>
  <c r="T1410" i="1"/>
  <c r="V1410" i="1" s="1"/>
  <c r="Q1411" i="1"/>
  <c r="S1411" i="1"/>
  <c r="U1411" i="1" s="1"/>
  <c r="W1414" i="1"/>
  <c r="T1414" i="1"/>
  <c r="V1414" i="1" s="1"/>
  <c r="Q1415" i="1"/>
  <c r="S1415" i="1"/>
  <c r="U1415" i="1" s="1"/>
  <c r="W1418" i="1"/>
  <c r="X1418" i="1" s="1"/>
  <c r="Y1418" i="1" s="1"/>
  <c r="Z1418" i="1" s="1"/>
  <c r="T1418" i="1"/>
  <c r="V1418" i="1" s="1"/>
  <c r="Q1419" i="1"/>
  <c r="S1419" i="1"/>
  <c r="U1419" i="1" s="1"/>
  <c r="W1422" i="1"/>
  <c r="X1422" i="1" s="1"/>
  <c r="T1422" i="1"/>
  <c r="V1422" i="1" s="1"/>
  <c r="Q1423" i="1"/>
  <c r="S1423" i="1"/>
  <c r="U1423" i="1" s="1"/>
  <c r="W1426" i="1"/>
  <c r="X1426" i="1" s="1"/>
  <c r="Y1426" i="1" s="1"/>
  <c r="T1426" i="1"/>
  <c r="V1426" i="1" s="1"/>
  <c r="Q1427" i="1"/>
  <c r="S1427" i="1"/>
  <c r="U1427" i="1" s="1"/>
  <c r="W1430" i="1"/>
  <c r="X1430" i="1" s="1"/>
  <c r="T1430" i="1"/>
  <c r="V1430" i="1" s="1"/>
  <c r="Q1431" i="1"/>
  <c r="S1431" i="1"/>
  <c r="U1431" i="1" s="1"/>
  <c r="Q1435" i="1"/>
  <c r="S1435" i="1"/>
  <c r="U1435" i="1" s="1"/>
  <c r="Q1439" i="1"/>
  <c r="S1439" i="1"/>
  <c r="U1439" i="1" s="1"/>
  <c r="Q1443" i="1"/>
  <c r="S1443" i="1"/>
  <c r="U1443" i="1" s="1"/>
  <c r="Q1447" i="1"/>
  <c r="S1447" i="1"/>
  <c r="U1447" i="1" s="1"/>
  <c r="Q1451" i="1"/>
  <c r="S1451" i="1"/>
  <c r="U1451" i="1" s="1"/>
  <c r="Q1455" i="1"/>
  <c r="S1455" i="1"/>
  <c r="U1455" i="1" s="1"/>
  <c r="Q1459" i="1"/>
  <c r="S1459" i="1"/>
  <c r="U1459" i="1" s="1"/>
  <c r="Q1463" i="1"/>
  <c r="S1463" i="1"/>
  <c r="U1463" i="1" s="1"/>
  <c r="Q1467" i="1"/>
  <c r="S1467" i="1"/>
  <c r="U1467" i="1" s="1"/>
  <c r="Q1471" i="1"/>
  <c r="S1471" i="1"/>
  <c r="U1471" i="1" s="1"/>
  <c r="Q1475" i="1"/>
  <c r="S1475" i="1"/>
  <c r="U1475" i="1" s="1"/>
  <c r="Q1479" i="1"/>
  <c r="S1479" i="1"/>
  <c r="U1479" i="1" s="1"/>
  <c r="Q1483" i="1"/>
  <c r="S1483" i="1"/>
  <c r="U1483" i="1" s="1"/>
  <c r="Q1487" i="1"/>
  <c r="S1487" i="1"/>
  <c r="U1487" i="1" s="1"/>
  <c r="Q1491" i="1"/>
  <c r="S1491" i="1"/>
  <c r="U1491" i="1" s="1"/>
  <c r="Q1495" i="1"/>
  <c r="S1495" i="1"/>
  <c r="U1495" i="1" s="1"/>
  <c r="Q1499" i="1"/>
  <c r="S1499" i="1"/>
  <c r="U1499" i="1" s="1"/>
  <c r="Q1503" i="1"/>
  <c r="S1503" i="1"/>
  <c r="U1503" i="1" s="1"/>
  <c r="Q1507" i="1"/>
  <c r="S1507" i="1"/>
  <c r="U1507" i="1" s="1"/>
  <c r="Q1511" i="1"/>
  <c r="S1511" i="1"/>
  <c r="U1511" i="1" s="1"/>
  <c r="R1514" i="1"/>
  <c r="T1514" i="1"/>
  <c r="V1514" i="1" s="1"/>
  <c r="Q1515" i="1"/>
  <c r="S1515" i="1"/>
  <c r="U1515" i="1" s="1"/>
  <c r="Q1519" i="1"/>
  <c r="S1519" i="1"/>
  <c r="U1519" i="1" s="1"/>
  <c r="Q1523" i="1"/>
  <c r="S1523" i="1"/>
  <c r="U1523" i="1" s="1"/>
  <c r="Q1527" i="1"/>
  <c r="S1527" i="1"/>
  <c r="U1527" i="1" s="1"/>
  <c r="R1530" i="1"/>
  <c r="T1530" i="1"/>
  <c r="V1530" i="1" s="1"/>
  <c r="Q1531" i="1"/>
  <c r="S1531" i="1"/>
  <c r="U1531" i="1" s="1"/>
  <c r="Q1535" i="1"/>
  <c r="S1535" i="1"/>
  <c r="U1535" i="1" s="1"/>
  <c r="Q1539" i="1"/>
  <c r="S1539" i="1"/>
  <c r="U1539" i="1" s="1"/>
  <c r="R1542" i="1"/>
  <c r="T1542" i="1"/>
  <c r="V1542" i="1" s="1"/>
  <c r="Q1543" i="1"/>
  <c r="S1543" i="1"/>
  <c r="U1543" i="1" s="1"/>
  <c r="Q1547" i="1"/>
  <c r="S1547" i="1"/>
  <c r="U1547" i="1" s="1"/>
  <c r="Q1551" i="1"/>
  <c r="S1551" i="1"/>
  <c r="U1551" i="1" s="1"/>
  <c r="R1554" i="1"/>
  <c r="T1554" i="1"/>
  <c r="V1554" i="1" s="1"/>
  <c r="Q1555" i="1"/>
  <c r="S1555" i="1"/>
  <c r="U1555" i="1" s="1"/>
  <c r="R1558" i="1"/>
  <c r="T1558" i="1"/>
  <c r="V1558" i="1" s="1"/>
  <c r="Q1559" i="1"/>
  <c r="S1559" i="1"/>
  <c r="U1559" i="1" s="1"/>
  <c r="R1562" i="1"/>
  <c r="T1562" i="1"/>
  <c r="V1562" i="1" s="1"/>
  <c r="R1566" i="1"/>
  <c r="T1566" i="1"/>
  <c r="V1566" i="1" s="1"/>
  <c r="Q1567" i="1"/>
  <c r="S1567" i="1"/>
  <c r="U1567" i="1" s="1"/>
  <c r="R1570" i="1"/>
  <c r="T1570" i="1"/>
  <c r="V1570" i="1" s="1"/>
  <c r="Q1571" i="1"/>
  <c r="S1571" i="1"/>
  <c r="U1571" i="1" s="1"/>
  <c r="Q1575" i="1"/>
  <c r="S1575" i="1"/>
  <c r="U1575" i="1" s="1"/>
  <c r="Q1579" i="1"/>
  <c r="S1579" i="1"/>
  <c r="U1579" i="1" s="1"/>
  <c r="Q1583" i="1"/>
  <c r="S1583" i="1"/>
  <c r="U1583" i="1" s="1"/>
  <c r="Q1587" i="1"/>
  <c r="S1587" i="1"/>
  <c r="U1587" i="1" s="1"/>
  <c r="Q1599" i="1"/>
  <c r="S1599" i="1"/>
  <c r="U1599" i="1" s="1"/>
  <c r="Q1603" i="1"/>
  <c r="S1603" i="1"/>
  <c r="U1603" i="1" s="1"/>
  <c r="Q1615" i="1"/>
  <c r="S1615" i="1"/>
  <c r="U1615" i="1" s="1"/>
  <c r="Q1623" i="1"/>
  <c r="S1623" i="1"/>
  <c r="U1623" i="1" s="1"/>
  <c r="Q1627" i="1"/>
  <c r="S1627" i="1"/>
  <c r="U1627" i="1" s="1"/>
  <c r="Q1631" i="1"/>
  <c r="S1631" i="1"/>
  <c r="U1631" i="1" s="1"/>
  <c r="Q1635" i="1"/>
  <c r="S1635" i="1"/>
  <c r="U1635" i="1" s="1"/>
  <c r="Q1639" i="1"/>
  <c r="S1639" i="1"/>
  <c r="U1639" i="1" s="1"/>
  <c r="Q1647" i="1"/>
  <c r="S1647" i="1"/>
  <c r="U1647" i="1" s="1"/>
  <c r="Q1651" i="1"/>
  <c r="S1651" i="1"/>
  <c r="U1651" i="1" s="1"/>
  <c r="Q1659" i="1"/>
  <c r="S1659" i="1"/>
  <c r="U1659" i="1" s="1"/>
  <c r="Q1663" i="1"/>
  <c r="S1663" i="1"/>
  <c r="U1663" i="1" s="1"/>
  <c r="W1666" i="1"/>
  <c r="X1666" i="1" s="1"/>
  <c r="T1666" i="1"/>
  <c r="V1666" i="1" s="1"/>
  <c r="Q1671" i="1"/>
  <c r="S1671" i="1"/>
  <c r="U1671" i="1" s="1"/>
  <c r="W1674" i="1"/>
  <c r="X1674" i="1" s="1"/>
  <c r="T1674" i="1"/>
  <c r="V1674" i="1" s="1"/>
  <c r="Q1675" i="1"/>
  <c r="S1675" i="1"/>
  <c r="U1675" i="1" s="1"/>
  <c r="W1678" i="1"/>
  <c r="X1678" i="1" s="1"/>
  <c r="T1678" i="1"/>
  <c r="V1678" i="1" s="1"/>
  <c r="W1694" i="1"/>
  <c r="X1694" i="1" s="1"/>
  <c r="T1694" i="1"/>
  <c r="V1694" i="1" s="1"/>
  <c r="W1698" i="1"/>
  <c r="X1698" i="1" s="1"/>
  <c r="T1698" i="1"/>
  <c r="V1698" i="1" s="1"/>
  <c r="Q1703" i="1"/>
  <c r="S1703" i="1"/>
  <c r="U1703" i="1" s="1"/>
  <c r="Q1707" i="1"/>
  <c r="S1707" i="1"/>
  <c r="U1707" i="1" s="1"/>
  <c r="W1710" i="1"/>
  <c r="X1710" i="1" s="1"/>
  <c r="T1710" i="1"/>
  <c r="V1710" i="1" s="1"/>
  <c r="W1714" i="1"/>
  <c r="X1714" i="1" s="1"/>
  <c r="T1714" i="1"/>
  <c r="V1714" i="1" s="1"/>
  <c r="Q1715" i="1"/>
  <c r="S1715" i="1"/>
  <c r="U1715" i="1" s="1"/>
  <c r="Q1719" i="1"/>
  <c r="S1719" i="1"/>
  <c r="U1719" i="1" s="1"/>
  <c r="Q1723" i="1"/>
  <c r="S1723" i="1"/>
  <c r="U1723" i="1" s="1"/>
  <c r="W1726" i="1"/>
  <c r="X1726" i="1" s="1"/>
  <c r="T1726" i="1"/>
  <c r="V1726" i="1" s="1"/>
  <c r="Q1727" i="1"/>
  <c r="S1727" i="1"/>
  <c r="U1727" i="1" s="1"/>
  <c r="W1730" i="1"/>
  <c r="T1730" i="1"/>
  <c r="V1730" i="1" s="1"/>
  <c r="Q1743" i="1"/>
  <c r="S1743" i="1"/>
  <c r="U1743" i="1" s="1"/>
  <c r="Q1767" i="1"/>
  <c r="S1767" i="1"/>
  <c r="U1767" i="1" s="1"/>
  <c r="Q1771" i="1"/>
  <c r="S1771" i="1"/>
  <c r="U1771" i="1" s="1"/>
  <c r="Q1775" i="1"/>
  <c r="S1775" i="1"/>
  <c r="U1775" i="1" s="1"/>
  <c r="W1778" i="1"/>
  <c r="X1778" i="1" s="1"/>
  <c r="T1778" i="1"/>
  <c r="V1778" i="1" s="1"/>
  <c r="Q1779" i="1"/>
  <c r="S1779" i="1"/>
  <c r="U1779" i="1" s="1"/>
  <c r="Q1783" i="1"/>
  <c r="S1783" i="1"/>
  <c r="U1783" i="1" s="1"/>
  <c r="W1806" i="1"/>
  <c r="X1806" i="1" s="1"/>
  <c r="Y1806" i="1" s="1"/>
  <c r="T1806" i="1"/>
  <c r="V1806" i="1" s="1"/>
  <c r="Q1807" i="1"/>
  <c r="S1807" i="1"/>
  <c r="U1807" i="1" s="1"/>
  <c r="Q1811" i="1"/>
  <c r="S1811" i="1"/>
  <c r="U1811" i="1" s="1"/>
  <c r="Q1815" i="1"/>
  <c r="S1815" i="1"/>
  <c r="U1815" i="1" s="1"/>
  <c r="Q1819" i="1"/>
  <c r="S1819" i="1"/>
  <c r="U1819" i="1" s="1"/>
  <c r="Q1823" i="1"/>
  <c r="S1823" i="1"/>
  <c r="U1823" i="1" s="1"/>
  <c r="Q1839" i="1"/>
  <c r="S1839" i="1"/>
  <c r="U1839" i="1" s="1"/>
  <c r="R1850" i="1"/>
  <c r="T1850" i="1"/>
  <c r="V1850" i="1" s="1"/>
  <c r="Q1856" i="1"/>
  <c r="S1856" i="1"/>
  <c r="U1856" i="1" s="1"/>
  <c r="R439" i="1"/>
  <c r="T439" i="1"/>
  <c r="V439" i="1" s="1"/>
  <c r="Q440" i="1"/>
  <c r="S440" i="1"/>
  <c r="U440" i="1" s="1"/>
  <c r="W443" i="1"/>
  <c r="X443" i="1" s="1"/>
  <c r="T443" i="1"/>
  <c r="V443" i="1" s="1"/>
  <c r="Q444" i="1"/>
  <c r="S444" i="1"/>
  <c r="U444" i="1" s="1"/>
  <c r="R451" i="1"/>
  <c r="T451" i="1"/>
  <c r="V451" i="1" s="1"/>
  <c r="Q452" i="1"/>
  <c r="S452" i="1"/>
  <c r="U452" i="1" s="1"/>
  <c r="W455" i="1"/>
  <c r="X455" i="1" s="1"/>
  <c r="T455" i="1"/>
  <c r="V455" i="1" s="1"/>
  <c r="Q456" i="1"/>
  <c r="S456" i="1"/>
  <c r="U456" i="1" s="1"/>
  <c r="W474" i="1"/>
  <c r="X474" i="1" s="1"/>
  <c r="T474" i="1"/>
  <c r="V474" i="1" s="1"/>
  <c r="Q475" i="1"/>
  <c r="S475" i="1"/>
  <c r="U475" i="1" s="1"/>
  <c r="W482" i="1"/>
  <c r="X482" i="1" s="1"/>
  <c r="T482" i="1"/>
  <c r="V482" i="1" s="1"/>
  <c r="Q483" i="1"/>
  <c r="S483" i="1"/>
  <c r="U483" i="1" s="1"/>
  <c r="W490" i="1"/>
  <c r="AB490" i="1" s="1"/>
  <c r="T490" i="1"/>
  <c r="V490" i="1" s="1"/>
  <c r="Q491" i="1"/>
  <c r="S491" i="1"/>
  <c r="U491" i="1" s="1"/>
  <c r="W498" i="1"/>
  <c r="X498" i="1" s="1"/>
  <c r="T498" i="1"/>
  <c r="V498" i="1" s="1"/>
  <c r="Q499" i="1"/>
  <c r="S499" i="1"/>
  <c r="U499" i="1" s="1"/>
  <c r="W506" i="1"/>
  <c r="X506" i="1" s="1"/>
  <c r="T506" i="1"/>
  <c r="V506" i="1" s="1"/>
  <c r="Q507" i="1"/>
  <c r="S507" i="1"/>
  <c r="U507" i="1" s="1"/>
  <c r="Q926" i="1"/>
  <c r="S926" i="1"/>
  <c r="U926" i="1" s="1"/>
  <c r="Q930" i="1"/>
  <c r="S930" i="1"/>
  <c r="U930" i="1" s="1"/>
  <c r="Q931" i="1"/>
  <c r="S931" i="1"/>
  <c r="U931" i="1" s="1"/>
  <c r="Q939" i="1"/>
  <c r="S939" i="1"/>
  <c r="U939" i="1" s="1"/>
  <c r="Q943" i="1"/>
  <c r="S943" i="1"/>
  <c r="U943" i="1" s="1"/>
  <c r="Q947" i="1"/>
  <c r="S947" i="1"/>
  <c r="U947" i="1" s="1"/>
  <c r="Q955" i="1"/>
  <c r="S955" i="1"/>
  <c r="U955" i="1" s="1"/>
  <c r="Q963" i="1"/>
  <c r="S963" i="1"/>
  <c r="U963" i="1" s="1"/>
  <c r="Q1020" i="1"/>
  <c r="S1020" i="1"/>
  <c r="U1020" i="1" s="1"/>
  <c r="R1024" i="1"/>
  <c r="T1024" i="1"/>
  <c r="V1024" i="1" s="1"/>
  <c r="Q1029" i="1"/>
  <c r="S1029" i="1"/>
  <c r="U1029" i="1" s="1"/>
  <c r="Q1034" i="1"/>
  <c r="S1034" i="1"/>
  <c r="U1034" i="1" s="1"/>
  <c r="Q1045" i="1"/>
  <c r="S1045" i="1"/>
  <c r="U1045" i="1" s="1"/>
  <c r="Q1060" i="1"/>
  <c r="S1060" i="1"/>
  <c r="U1060" i="1" s="1"/>
  <c r="W1065" i="1"/>
  <c r="X1065" i="1" s="1"/>
  <c r="AC1065" i="1" s="1"/>
  <c r="T1065" i="1"/>
  <c r="V1065" i="1" s="1"/>
  <c r="Q1066" i="1"/>
  <c r="S1066" i="1"/>
  <c r="U1066" i="1" s="1"/>
  <c r="Q1075" i="1"/>
  <c r="S1075" i="1"/>
  <c r="U1075" i="1" s="1"/>
  <c r="Q1076" i="1"/>
  <c r="S1076" i="1"/>
  <c r="U1076" i="1" s="1"/>
  <c r="Q1081" i="1"/>
  <c r="S1081" i="1"/>
  <c r="U1081" i="1" s="1"/>
  <c r="Q1089" i="1"/>
  <c r="S1089" i="1"/>
  <c r="U1089" i="1" s="1"/>
  <c r="Q1101" i="1"/>
  <c r="S1101" i="1"/>
  <c r="U1101" i="1" s="1"/>
  <c r="Q1108" i="1"/>
  <c r="S1108" i="1"/>
  <c r="U1108" i="1" s="1"/>
  <c r="Q1121" i="1"/>
  <c r="S1121" i="1"/>
  <c r="U1121" i="1" s="1"/>
  <c r="Q1125" i="1"/>
  <c r="S1125" i="1"/>
  <c r="U1125" i="1" s="1"/>
  <c r="Q1133" i="1"/>
  <c r="S1133" i="1"/>
  <c r="U1133" i="1" s="1"/>
  <c r="Q1141" i="1"/>
  <c r="S1141" i="1"/>
  <c r="U1141" i="1" s="1"/>
  <c r="Q1149" i="1"/>
  <c r="S1149" i="1"/>
  <c r="U1149" i="1" s="1"/>
  <c r="Q1157" i="1"/>
  <c r="S1157" i="1"/>
  <c r="U1157" i="1" s="1"/>
  <c r="W1160" i="1"/>
  <c r="X1160" i="1" s="1"/>
  <c r="T1160" i="1"/>
  <c r="V1160" i="1" s="1"/>
  <c r="Q1161" i="1"/>
  <c r="S1161" i="1"/>
  <c r="U1161" i="1" s="1"/>
  <c r="Q1173" i="1"/>
  <c r="S1173" i="1"/>
  <c r="U1173" i="1" s="1"/>
  <c r="Q1177" i="1"/>
  <c r="S1177" i="1"/>
  <c r="U1177" i="1" s="1"/>
  <c r="Q1185" i="1"/>
  <c r="S1185" i="1"/>
  <c r="U1185" i="1" s="1"/>
  <c r="Q1189" i="1"/>
  <c r="S1189" i="1"/>
  <c r="U1189" i="1" s="1"/>
  <c r="Q1193" i="1"/>
  <c r="S1193" i="1"/>
  <c r="U1193" i="1" s="1"/>
  <c r="W1196" i="1"/>
  <c r="X1196" i="1" s="1"/>
  <c r="T1196" i="1"/>
  <c r="V1196" i="1" s="1"/>
  <c r="Q1201" i="1"/>
  <c r="S1201" i="1"/>
  <c r="U1201" i="1" s="1"/>
  <c r="Q1205" i="1"/>
  <c r="S1205" i="1"/>
  <c r="U1205" i="1" s="1"/>
  <c r="Q1209" i="1"/>
  <c r="S1209" i="1"/>
  <c r="U1209" i="1" s="1"/>
  <c r="Q1213" i="1"/>
  <c r="S1213" i="1"/>
  <c r="U1213" i="1" s="1"/>
  <c r="Q1221" i="1"/>
  <c r="S1221" i="1"/>
  <c r="U1221" i="1" s="1"/>
  <c r="R1224" i="1"/>
  <c r="T1224" i="1"/>
  <c r="V1224" i="1" s="1"/>
  <c r="W1236" i="1"/>
  <c r="X1236" i="1" s="1"/>
  <c r="Y1236" i="1" s="1"/>
  <c r="T1236" i="1"/>
  <c r="V1236" i="1" s="1"/>
  <c r="Q1237" i="1"/>
  <c r="S1237" i="1"/>
  <c r="U1237" i="1" s="1"/>
  <c r="Q1245" i="1"/>
  <c r="S1245" i="1"/>
  <c r="U1245" i="1" s="1"/>
  <c r="Q1249" i="1"/>
  <c r="S1249" i="1"/>
  <c r="U1249" i="1" s="1"/>
  <c r="R1252" i="1"/>
  <c r="T1252" i="1"/>
  <c r="V1252" i="1" s="1"/>
  <c r="Q1257" i="1"/>
  <c r="S1257" i="1"/>
  <c r="U1257" i="1" s="1"/>
  <c r="Q1265" i="1"/>
  <c r="S1265" i="1"/>
  <c r="U1265" i="1" s="1"/>
  <c r="R1268" i="1"/>
  <c r="T1268" i="1"/>
  <c r="V1268" i="1" s="1"/>
  <c r="Q1273" i="1"/>
  <c r="S1273" i="1"/>
  <c r="U1273" i="1" s="1"/>
  <c r="Q1277" i="1"/>
  <c r="S1277" i="1"/>
  <c r="U1277" i="1" s="1"/>
  <c r="R1280" i="1"/>
  <c r="T1280" i="1"/>
  <c r="V1280" i="1" s="1"/>
  <c r="R1284" i="1"/>
  <c r="T1284" i="1"/>
  <c r="V1284" i="1" s="1"/>
  <c r="Q1289" i="1"/>
  <c r="S1289" i="1"/>
  <c r="U1289" i="1" s="1"/>
  <c r="Q1297" i="1"/>
  <c r="S1297" i="1"/>
  <c r="U1297" i="1" s="1"/>
  <c r="R1300" i="1"/>
  <c r="T1300" i="1"/>
  <c r="V1300" i="1" s="1"/>
  <c r="Q1305" i="1"/>
  <c r="S1305" i="1"/>
  <c r="U1305" i="1" s="1"/>
  <c r="Q1313" i="1"/>
  <c r="S1313" i="1"/>
  <c r="U1313" i="1" s="1"/>
  <c r="Q1321" i="1"/>
  <c r="S1321" i="1"/>
  <c r="U1321" i="1" s="1"/>
  <c r="Q1329" i="1"/>
  <c r="S1329" i="1"/>
  <c r="U1329" i="1" s="1"/>
  <c r="Q1337" i="1"/>
  <c r="S1337" i="1"/>
  <c r="U1337" i="1" s="1"/>
  <c r="Q1349" i="1"/>
  <c r="S1349" i="1"/>
  <c r="U1349" i="1" s="1"/>
  <c r="Q1357" i="1"/>
  <c r="S1357" i="1"/>
  <c r="U1357" i="1" s="1"/>
  <c r="Q1361" i="1"/>
  <c r="S1361" i="1"/>
  <c r="U1361" i="1" s="1"/>
  <c r="Q1369" i="1"/>
  <c r="S1369" i="1"/>
  <c r="U1369" i="1" s="1"/>
  <c r="W1372" i="1"/>
  <c r="X1372" i="1" s="1"/>
  <c r="T1372" i="1"/>
  <c r="V1372" i="1" s="1"/>
  <c r="Q1377" i="1"/>
  <c r="S1377" i="1"/>
  <c r="U1377" i="1" s="1"/>
  <c r="Q1385" i="1"/>
  <c r="S1385" i="1"/>
  <c r="U1385" i="1" s="1"/>
  <c r="Q1393" i="1"/>
  <c r="S1393" i="1"/>
  <c r="U1393" i="1" s="1"/>
  <c r="R1396" i="1"/>
  <c r="T1396" i="1"/>
  <c r="V1396" i="1" s="1"/>
  <c r="Q1405" i="1"/>
  <c r="S1405" i="1"/>
  <c r="U1405" i="1" s="1"/>
  <c r="Q1413" i="1"/>
  <c r="S1413" i="1"/>
  <c r="U1413" i="1" s="1"/>
  <c r="Q1417" i="1"/>
  <c r="S1417" i="1"/>
  <c r="U1417" i="1" s="1"/>
  <c r="Q1421" i="1"/>
  <c r="S1421" i="1"/>
  <c r="U1421" i="1" s="1"/>
  <c r="Q1457" i="1"/>
  <c r="S1457" i="1"/>
  <c r="U1457" i="1" s="1"/>
  <c r="Q1461" i="1"/>
  <c r="S1461" i="1"/>
  <c r="U1461" i="1" s="1"/>
  <c r="W1464" i="1"/>
  <c r="X1464" i="1" s="1"/>
  <c r="Y1464" i="1" s="1"/>
  <c r="T1464" i="1"/>
  <c r="V1464" i="1" s="1"/>
  <c r="Q1465" i="1"/>
  <c r="S1465" i="1"/>
  <c r="U1465" i="1" s="1"/>
  <c r="Q1469" i="1"/>
  <c r="S1469" i="1"/>
  <c r="U1469" i="1" s="1"/>
  <c r="Q1473" i="1"/>
  <c r="S1473" i="1"/>
  <c r="U1473" i="1" s="1"/>
  <c r="W1476" i="1"/>
  <c r="X1476" i="1" s="1"/>
  <c r="Y1476" i="1" s="1"/>
  <c r="T1476" i="1"/>
  <c r="V1476" i="1" s="1"/>
  <c r="Q1481" i="1"/>
  <c r="S1481" i="1"/>
  <c r="U1481" i="1" s="1"/>
  <c r="Q1489" i="1"/>
  <c r="S1489" i="1"/>
  <c r="U1489" i="1" s="1"/>
  <c r="Q1497" i="1"/>
  <c r="S1497" i="1"/>
  <c r="U1497" i="1" s="1"/>
  <c r="W1512" i="1"/>
  <c r="X1512" i="1" s="1"/>
  <c r="T1512" i="1"/>
  <c r="V1512" i="1" s="1"/>
  <c r="Q1517" i="1"/>
  <c r="S1517" i="1"/>
  <c r="U1517" i="1" s="1"/>
  <c r="Q1525" i="1"/>
  <c r="S1525" i="1"/>
  <c r="U1525" i="1" s="1"/>
  <c r="Q1529" i="1"/>
  <c r="S1529" i="1"/>
  <c r="U1529" i="1" s="1"/>
  <c r="Q1533" i="1"/>
  <c r="S1533" i="1"/>
  <c r="U1533" i="1" s="1"/>
  <c r="Q1537" i="1"/>
  <c r="S1537" i="1"/>
  <c r="U1537" i="1" s="1"/>
  <c r="Q1549" i="1"/>
  <c r="S1549" i="1"/>
  <c r="U1549" i="1" s="1"/>
  <c r="Q1553" i="1"/>
  <c r="S1553" i="1"/>
  <c r="U1553" i="1" s="1"/>
  <c r="W1556" i="1"/>
  <c r="X1556" i="1" s="1"/>
  <c r="T1556" i="1"/>
  <c r="V1556" i="1" s="1"/>
  <c r="Q1561" i="1"/>
  <c r="S1561" i="1"/>
  <c r="U1561" i="1" s="1"/>
  <c r="Q1565" i="1"/>
  <c r="S1565" i="1"/>
  <c r="U1565" i="1" s="1"/>
  <c r="Q1585" i="1"/>
  <c r="S1585" i="1"/>
  <c r="U1585" i="1" s="1"/>
  <c r="Q1597" i="1"/>
  <c r="S1597" i="1"/>
  <c r="U1597" i="1" s="1"/>
  <c r="Q1601" i="1"/>
  <c r="S1601" i="1"/>
  <c r="U1601" i="1" s="1"/>
  <c r="W1604" i="1"/>
  <c r="X1604" i="1" s="1"/>
  <c r="T1604" i="1"/>
  <c r="V1604" i="1" s="1"/>
  <c r="Q1617" i="1"/>
  <c r="S1617" i="1"/>
  <c r="U1617" i="1" s="1"/>
  <c r="Q1625" i="1"/>
  <c r="S1625" i="1"/>
  <c r="U1625" i="1" s="1"/>
  <c r="W1628" i="1"/>
  <c r="X1628" i="1" s="1"/>
  <c r="T1628" i="1"/>
  <c r="V1628" i="1" s="1"/>
  <c r="Q1633" i="1"/>
  <c r="S1633" i="1"/>
  <c r="U1633" i="1" s="1"/>
  <c r="W1652" i="1"/>
  <c r="AB1652" i="1" s="1"/>
  <c r="T1652" i="1"/>
  <c r="V1652" i="1" s="1"/>
  <c r="W1656" i="1"/>
  <c r="AB1656" i="1" s="1"/>
  <c r="T1656" i="1"/>
  <c r="V1656" i="1" s="1"/>
  <c r="W1660" i="1"/>
  <c r="X1660" i="1" s="1"/>
  <c r="T1660" i="1"/>
  <c r="V1660" i="1" s="1"/>
  <c r="Q1661" i="1"/>
  <c r="S1661" i="1"/>
  <c r="U1661" i="1" s="1"/>
  <c r="Q1677" i="1"/>
  <c r="S1677" i="1"/>
  <c r="U1677" i="1" s="1"/>
  <c r="R1684" i="1"/>
  <c r="T1684" i="1"/>
  <c r="V1684" i="1" s="1"/>
  <c r="Q1685" i="1"/>
  <c r="S1685" i="1"/>
  <c r="U1685" i="1" s="1"/>
  <c r="R1692" i="1"/>
  <c r="T1692" i="1"/>
  <c r="V1692" i="1" s="1"/>
  <c r="Q1701" i="1"/>
  <c r="S1701" i="1"/>
  <c r="U1701" i="1" s="1"/>
  <c r="Q1705" i="1"/>
  <c r="S1705" i="1"/>
  <c r="U1705" i="1" s="1"/>
  <c r="Q1717" i="1"/>
  <c r="S1717" i="1"/>
  <c r="U1717" i="1" s="1"/>
  <c r="Q1733" i="1"/>
  <c r="S1733" i="1"/>
  <c r="U1733" i="1" s="1"/>
  <c r="W1736" i="1"/>
  <c r="X1736" i="1" s="1"/>
  <c r="T1736" i="1"/>
  <c r="V1736" i="1" s="1"/>
  <c r="Q1741" i="1"/>
  <c r="S1741" i="1"/>
  <c r="U1741" i="1" s="1"/>
  <c r="Q1765" i="1"/>
  <c r="S1765" i="1"/>
  <c r="U1765" i="1" s="1"/>
  <c r="W1768" i="1"/>
  <c r="X1768" i="1" s="1"/>
  <c r="Y1768" i="1" s="1"/>
  <c r="T1768" i="1"/>
  <c r="V1768" i="1" s="1"/>
  <c r="Q1773" i="1"/>
  <c r="S1773" i="1"/>
  <c r="U1773" i="1" s="1"/>
  <c r="W1776" i="1"/>
  <c r="X1776" i="1" s="1"/>
  <c r="Y1776" i="1" s="1"/>
  <c r="T1776" i="1"/>
  <c r="V1776" i="1" s="1"/>
  <c r="Q1781" i="1"/>
  <c r="S1781" i="1"/>
  <c r="U1781" i="1" s="1"/>
  <c r="W1796" i="1"/>
  <c r="X1796" i="1" s="1"/>
  <c r="Y1796" i="1" s="1"/>
  <c r="T1796" i="1"/>
  <c r="V1796" i="1" s="1"/>
  <c r="Q1817" i="1"/>
  <c r="S1817" i="1"/>
  <c r="U1817" i="1" s="1"/>
  <c r="W1820" i="1"/>
  <c r="X1820" i="1" s="1"/>
  <c r="T1820" i="1"/>
  <c r="V1820" i="1" s="1"/>
  <c r="Q1825" i="1"/>
  <c r="S1825" i="1"/>
  <c r="U1825" i="1" s="1"/>
  <c r="Q1854" i="1"/>
  <c r="S1854" i="1"/>
  <c r="U1854" i="1" s="1"/>
  <c r="Q434" i="1"/>
  <c r="S434" i="1"/>
  <c r="U434" i="1" s="1"/>
  <c r="Q445" i="1"/>
  <c r="S445" i="1"/>
  <c r="U445" i="1" s="1"/>
  <c r="Q449" i="1"/>
  <c r="S449" i="1"/>
  <c r="U449" i="1" s="1"/>
  <c r="Q453" i="1"/>
  <c r="S453" i="1"/>
  <c r="U453" i="1" s="1"/>
  <c r="Q457" i="1"/>
  <c r="S457" i="1"/>
  <c r="U457" i="1" s="1"/>
  <c r="W460" i="1"/>
  <c r="X460" i="1" s="1"/>
  <c r="T460" i="1"/>
  <c r="V460" i="1" s="1"/>
  <c r="W479" i="1"/>
  <c r="X479" i="1" s="1"/>
  <c r="Y479" i="1" s="1"/>
  <c r="T479" i="1"/>
  <c r="V479" i="1" s="1"/>
  <c r="Q480" i="1"/>
  <c r="S480" i="1"/>
  <c r="U480" i="1" s="1"/>
  <c r="Q484" i="1"/>
  <c r="S484" i="1"/>
  <c r="U484" i="1" s="1"/>
  <c r="Q504" i="1"/>
  <c r="S504" i="1"/>
  <c r="U504" i="1" s="1"/>
  <c r="Q512" i="1"/>
  <c r="S512" i="1"/>
  <c r="U512" i="1" s="1"/>
  <c r="W515" i="1"/>
  <c r="X515" i="1" s="1"/>
  <c r="Y515" i="1" s="1"/>
  <c r="T515" i="1"/>
  <c r="V515" i="1" s="1"/>
  <c r="Q516" i="1"/>
  <c r="S516" i="1"/>
  <c r="U516" i="1" s="1"/>
  <c r="Q940" i="1"/>
  <c r="S940" i="1"/>
  <c r="U940" i="1" s="1"/>
  <c r="W943" i="1"/>
  <c r="X943" i="1" s="1"/>
  <c r="T943" i="1"/>
  <c r="V943" i="1" s="1"/>
  <c r="Q948" i="1"/>
  <c r="S948" i="1"/>
  <c r="U948" i="1" s="1"/>
  <c r="W951" i="1"/>
  <c r="X951" i="1" s="1"/>
  <c r="Y951" i="1" s="1"/>
  <c r="T951" i="1"/>
  <c r="V951" i="1" s="1"/>
  <c r="Q956" i="1"/>
  <c r="S956" i="1"/>
  <c r="U956" i="1" s="1"/>
  <c r="W959" i="1"/>
  <c r="X959" i="1" s="1"/>
  <c r="T959" i="1"/>
  <c r="V959" i="1" s="1"/>
  <c r="Q964" i="1"/>
  <c r="S964" i="1"/>
  <c r="U964" i="1" s="1"/>
  <c r="W967" i="1"/>
  <c r="X967" i="1" s="1"/>
  <c r="Y967" i="1" s="1"/>
  <c r="T967" i="1"/>
  <c r="V967" i="1" s="1"/>
  <c r="Q976" i="1"/>
  <c r="S976" i="1"/>
  <c r="U976" i="1" s="1"/>
  <c r="W979" i="1"/>
  <c r="X979" i="1" s="1"/>
  <c r="Y979" i="1" s="1"/>
  <c r="T979" i="1"/>
  <c r="V979" i="1" s="1"/>
  <c r="Q1022" i="1"/>
  <c r="S1022" i="1"/>
  <c r="U1022" i="1" s="1"/>
  <c r="Q1030" i="1"/>
  <c r="S1030" i="1"/>
  <c r="U1030" i="1" s="1"/>
  <c r="Q1035" i="1"/>
  <c r="S1035" i="1"/>
  <c r="U1035" i="1" s="1"/>
  <c r="W1038" i="1"/>
  <c r="X1038" i="1" s="1"/>
  <c r="T1038" i="1"/>
  <c r="V1038" i="1" s="1"/>
  <c r="Q1046" i="1"/>
  <c r="S1046" i="1"/>
  <c r="U1046" i="1" s="1"/>
  <c r="Q1067" i="1"/>
  <c r="S1067" i="1"/>
  <c r="U1067" i="1" s="1"/>
  <c r="Q1077" i="1"/>
  <c r="S1077" i="1"/>
  <c r="U1077" i="1" s="1"/>
  <c r="Q1086" i="1"/>
  <c r="S1086" i="1"/>
  <c r="U1086" i="1" s="1"/>
  <c r="Q1090" i="1"/>
  <c r="S1090" i="1"/>
  <c r="U1090" i="1" s="1"/>
  <c r="W1093" i="1"/>
  <c r="X1093" i="1" s="1"/>
  <c r="Y1093" i="1" s="1"/>
  <c r="Z1093" i="1" s="1"/>
  <c r="AA1093" i="1" s="1"/>
  <c r="AF1093" i="1" s="1"/>
  <c r="T1093" i="1"/>
  <c r="V1093" i="1" s="1"/>
  <c r="R1101" i="1"/>
  <c r="T1101" i="1"/>
  <c r="V1101" i="1" s="1"/>
  <c r="Q1102" i="1"/>
  <c r="S1102" i="1"/>
  <c r="U1102" i="1" s="1"/>
  <c r="Q1109" i="1"/>
  <c r="S1109" i="1"/>
  <c r="U1109" i="1" s="1"/>
  <c r="Q1114" i="1"/>
  <c r="S1114" i="1"/>
  <c r="U1114" i="1" s="1"/>
  <c r="Q1122" i="1"/>
  <c r="S1122" i="1"/>
  <c r="U1122" i="1" s="1"/>
  <c r="Q1130" i="1"/>
  <c r="S1130" i="1"/>
  <c r="U1130" i="1" s="1"/>
  <c r="Q1134" i="1"/>
  <c r="S1134" i="1"/>
  <c r="U1134" i="1" s="1"/>
  <c r="Q1142" i="1"/>
  <c r="S1142" i="1"/>
  <c r="U1142" i="1" s="1"/>
  <c r="Q1150" i="1"/>
  <c r="S1150" i="1"/>
  <c r="U1150" i="1" s="1"/>
  <c r="Q1158" i="1"/>
  <c r="S1158" i="1"/>
  <c r="U1158" i="1" s="1"/>
  <c r="Q1162" i="1"/>
  <c r="S1162" i="1"/>
  <c r="U1162" i="1" s="1"/>
  <c r="Q1170" i="1"/>
  <c r="S1170" i="1"/>
  <c r="U1170" i="1" s="1"/>
  <c r="Q1178" i="1"/>
  <c r="S1178" i="1"/>
  <c r="U1178" i="1" s="1"/>
  <c r="Q1182" i="1"/>
  <c r="S1182" i="1"/>
  <c r="U1182" i="1" s="1"/>
  <c r="Q1190" i="1"/>
  <c r="S1190" i="1"/>
  <c r="U1190" i="1" s="1"/>
  <c r="Q1198" i="1"/>
  <c r="S1198" i="1"/>
  <c r="U1198" i="1" s="1"/>
  <c r="Q1202" i="1"/>
  <c r="S1202" i="1"/>
  <c r="U1202" i="1" s="1"/>
  <c r="Q1210" i="1"/>
  <c r="S1210" i="1"/>
  <c r="U1210" i="1" s="1"/>
  <c r="Q1218" i="1"/>
  <c r="S1218" i="1"/>
  <c r="U1218" i="1" s="1"/>
  <c r="Q1226" i="1"/>
  <c r="S1226" i="1"/>
  <c r="U1226" i="1" s="1"/>
  <c r="Q1234" i="1"/>
  <c r="S1234" i="1"/>
  <c r="U1234" i="1" s="1"/>
  <c r="W1245" i="1"/>
  <c r="X1245" i="1" s="1"/>
  <c r="Y1245" i="1" s="1"/>
  <c r="T1245" i="1"/>
  <c r="V1245" i="1" s="1"/>
  <c r="Q1246" i="1"/>
  <c r="S1246" i="1"/>
  <c r="U1246" i="1" s="1"/>
  <c r="Q1254" i="1"/>
  <c r="S1254" i="1"/>
  <c r="U1254" i="1" s="1"/>
  <c r="W1257" i="1"/>
  <c r="X1257" i="1" s="1"/>
  <c r="T1257" i="1"/>
  <c r="V1257" i="1" s="1"/>
  <c r="W1269" i="1"/>
  <c r="X1269" i="1" s="1"/>
  <c r="Y1269" i="1" s="1"/>
  <c r="T1269" i="1"/>
  <c r="V1269" i="1" s="1"/>
  <c r="Q1274" i="1"/>
  <c r="S1274" i="1"/>
  <c r="U1274" i="1" s="1"/>
  <c r="W1281" i="1"/>
  <c r="X1281" i="1" s="1"/>
  <c r="Y1281" i="1" s="1"/>
  <c r="Z1281" i="1" s="1"/>
  <c r="T1281" i="1"/>
  <c r="V1281" i="1" s="1"/>
  <c r="Q1282" i="1"/>
  <c r="S1282" i="1"/>
  <c r="U1282" i="1" s="1"/>
  <c r="W1289" i="1"/>
  <c r="X1289" i="1" s="1"/>
  <c r="Y1289" i="1" s="1"/>
  <c r="T1289" i="1"/>
  <c r="V1289" i="1" s="1"/>
  <c r="W1293" i="1"/>
  <c r="X1293" i="1" s="1"/>
  <c r="Y1293" i="1" s="1"/>
  <c r="T1293" i="1"/>
  <c r="V1293" i="1" s="1"/>
  <c r="Q1294" i="1"/>
  <c r="S1294" i="1"/>
  <c r="U1294" i="1" s="1"/>
  <c r="W1301" i="1"/>
  <c r="X1301" i="1" s="1"/>
  <c r="Y1301" i="1" s="1"/>
  <c r="Z1301" i="1" s="1"/>
  <c r="T1301" i="1"/>
  <c r="V1301" i="1" s="1"/>
  <c r="Q1302" i="1"/>
  <c r="S1302" i="1"/>
  <c r="U1302" i="1" s="1"/>
  <c r="Q1306" i="1"/>
  <c r="S1306" i="1"/>
  <c r="U1306" i="1" s="1"/>
  <c r="Q1310" i="1"/>
  <c r="S1310" i="1"/>
  <c r="U1310" i="1" s="1"/>
  <c r="Q1314" i="1"/>
  <c r="S1314" i="1"/>
  <c r="U1314" i="1" s="1"/>
  <c r="Q1318" i="1"/>
  <c r="S1318" i="1"/>
  <c r="U1318" i="1" s="1"/>
  <c r="Q1322" i="1"/>
  <c r="S1322" i="1"/>
  <c r="U1322" i="1" s="1"/>
  <c r="Q1326" i="1"/>
  <c r="S1326" i="1"/>
  <c r="U1326" i="1" s="1"/>
  <c r="Q1330" i="1"/>
  <c r="S1330" i="1"/>
  <c r="U1330" i="1" s="1"/>
  <c r="Q1338" i="1"/>
  <c r="S1338" i="1"/>
  <c r="U1338" i="1" s="1"/>
  <c r="Q1342" i="1"/>
  <c r="S1342" i="1"/>
  <c r="U1342" i="1" s="1"/>
  <c r="Q1346" i="1"/>
  <c r="S1346" i="1"/>
  <c r="U1346" i="1" s="1"/>
  <c r="Q1354" i="1"/>
  <c r="S1354" i="1"/>
  <c r="U1354" i="1" s="1"/>
  <c r="Q1362" i="1"/>
  <c r="S1362" i="1"/>
  <c r="U1362" i="1" s="1"/>
  <c r="Q1370" i="1"/>
  <c r="S1370" i="1"/>
  <c r="U1370" i="1" s="1"/>
  <c r="W1377" i="1"/>
  <c r="X1377" i="1" s="1"/>
  <c r="T1377" i="1"/>
  <c r="V1377" i="1" s="1"/>
  <c r="Q1378" i="1"/>
  <c r="S1378" i="1"/>
  <c r="U1378" i="1" s="1"/>
  <c r="Q1386" i="1"/>
  <c r="S1386" i="1"/>
  <c r="U1386" i="1" s="1"/>
  <c r="W1397" i="1"/>
  <c r="X1397" i="1" s="1"/>
  <c r="T1397" i="1"/>
  <c r="V1397" i="1" s="1"/>
  <c r="W1405" i="1"/>
  <c r="X1405" i="1" s="1"/>
  <c r="T1405" i="1"/>
  <c r="V1405" i="1" s="1"/>
  <c r="Q1406" i="1"/>
  <c r="S1406" i="1"/>
  <c r="U1406" i="1" s="1"/>
  <c r="Q1410" i="1"/>
  <c r="S1410" i="1"/>
  <c r="U1410" i="1" s="1"/>
  <c r="W1413" i="1"/>
  <c r="X1413" i="1" s="1"/>
  <c r="T1413" i="1"/>
  <c r="V1413" i="1" s="1"/>
  <c r="Q1414" i="1"/>
  <c r="S1414" i="1"/>
  <c r="U1414" i="1" s="1"/>
  <c r="Q1418" i="1"/>
  <c r="S1418" i="1"/>
  <c r="U1418" i="1" s="1"/>
  <c r="Q1422" i="1"/>
  <c r="S1422" i="1"/>
  <c r="U1422" i="1" s="1"/>
  <c r="Q1458" i="1"/>
  <c r="S1458" i="1"/>
  <c r="U1458" i="1" s="1"/>
  <c r="Q1490" i="1"/>
  <c r="S1490" i="1"/>
  <c r="U1490" i="1" s="1"/>
  <c r="Q1494" i="1"/>
  <c r="S1494" i="1"/>
  <c r="U1494" i="1" s="1"/>
  <c r="Q1502" i="1"/>
  <c r="S1502" i="1"/>
  <c r="U1502" i="1" s="1"/>
  <c r="W1505" i="1"/>
  <c r="X1505" i="1" s="1"/>
  <c r="Y1505" i="1" s="1"/>
  <c r="Z1505" i="1" s="1"/>
  <c r="T1505" i="1"/>
  <c r="V1505" i="1" s="1"/>
  <c r="W1513" i="1"/>
  <c r="X1513" i="1" s="1"/>
  <c r="Y1513" i="1" s="1"/>
  <c r="Z1513" i="1" s="1"/>
  <c r="T1513" i="1"/>
  <c r="V1513" i="1" s="1"/>
  <c r="Q1514" i="1"/>
  <c r="S1514" i="1"/>
  <c r="U1514" i="1" s="1"/>
  <c r="W1517" i="1"/>
  <c r="AB1517" i="1" s="1"/>
  <c r="T1517" i="1"/>
  <c r="V1517" i="1" s="1"/>
  <c r="W1533" i="1"/>
  <c r="AB1533" i="1" s="1"/>
  <c r="T1533" i="1"/>
  <c r="V1533" i="1" s="1"/>
  <c r="Q1538" i="1"/>
  <c r="S1538" i="1"/>
  <c r="U1538" i="1" s="1"/>
  <c r="W1541" i="1"/>
  <c r="X1541" i="1" s="1"/>
  <c r="Y1541" i="1" s="1"/>
  <c r="Z1541" i="1" s="1"/>
  <c r="T1541" i="1"/>
  <c r="V1541" i="1" s="1"/>
  <c r="W1545" i="1"/>
  <c r="X1545" i="1" s="1"/>
  <c r="Y1545" i="1" s="1"/>
  <c r="Z1545" i="1" s="1"/>
  <c r="T1545" i="1"/>
  <c r="V1545" i="1" s="1"/>
  <c r="W1549" i="1"/>
  <c r="X1549" i="1" s="1"/>
  <c r="Y1549" i="1" s="1"/>
  <c r="Z1549" i="1" s="1"/>
  <c r="T1549" i="1"/>
  <c r="V1549" i="1" s="1"/>
  <c r="Q1554" i="1"/>
  <c r="S1554" i="1"/>
  <c r="U1554" i="1" s="1"/>
  <c r="Q1562" i="1"/>
  <c r="S1562" i="1"/>
  <c r="U1562" i="1" s="1"/>
  <c r="Q1570" i="1"/>
  <c r="S1570" i="1"/>
  <c r="U1570" i="1" s="1"/>
  <c r="Q1578" i="1"/>
  <c r="S1578" i="1"/>
  <c r="U1578" i="1" s="1"/>
  <c r="Q1586" i="1"/>
  <c r="S1586" i="1"/>
  <c r="U1586" i="1" s="1"/>
  <c r="W1593" i="1"/>
  <c r="X1593" i="1" s="1"/>
  <c r="Y1593" i="1" s="1"/>
  <c r="Z1593" i="1" s="1"/>
  <c r="T1593" i="1"/>
  <c r="V1593" i="1" s="1"/>
  <c r="Q1598" i="1"/>
  <c r="S1598" i="1"/>
  <c r="U1598" i="1" s="1"/>
  <c r="Q1602" i="1"/>
  <c r="S1602" i="1"/>
  <c r="U1602" i="1" s="1"/>
  <c r="Q1610" i="1"/>
  <c r="S1610" i="1"/>
  <c r="U1610" i="1" s="1"/>
  <c r="Q1618" i="1"/>
  <c r="S1618" i="1"/>
  <c r="U1618" i="1" s="1"/>
  <c r="W1621" i="1"/>
  <c r="X1621" i="1" s="1"/>
  <c r="T1621" i="1"/>
  <c r="V1621" i="1" s="1"/>
  <c r="W1637" i="1"/>
  <c r="X1637" i="1" s="1"/>
  <c r="T1637" i="1"/>
  <c r="V1637" i="1" s="1"/>
  <c r="Q1642" i="1"/>
  <c r="S1642" i="1"/>
  <c r="U1642" i="1" s="1"/>
  <c r="Q1654" i="1"/>
  <c r="S1654" i="1"/>
  <c r="U1654" i="1" s="1"/>
  <c r="Q1666" i="1"/>
  <c r="S1666" i="1"/>
  <c r="U1666" i="1" s="1"/>
  <c r="Q1686" i="1"/>
  <c r="S1686" i="1"/>
  <c r="U1686" i="1" s="1"/>
  <c r="R1697" i="1"/>
  <c r="T1697" i="1"/>
  <c r="V1697" i="1" s="1"/>
  <c r="Q1698" i="1"/>
  <c r="S1698" i="1"/>
  <c r="U1698" i="1" s="1"/>
  <c r="Q1710" i="1"/>
  <c r="S1710" i="1"/>
  <c r="U1710" i="1" s="1"/>
  <c r="W1733" i="1"/>
  <c r="X1733" i="1" s="1"/>
  <c r="Y1733" i="1" s="1"/>
  <c r="Z1733" i="1" s="1"/>
  <c r="T1733" i="1"/>
  <c r="V1733" i="1" s="1"/>
  <c r="Q1750" i="1"/>
  <c r="S1750" i="1"/>
  <c r="U1750" i="1" s="1"/>
  <c r="Q1758" i="1"/>
  <c r="S1758" i="1"/>
  <c r="U1758" i="1" s="1"/>
  <c r="Q1786" i="1"/>
  <c r="S1786" i="1"/>
  <c r="U1786" i="1" s="1"/>
  <c r="Q1794" i="1"/>
  <c r="S1794" i="1"/>
  <c r="U1794" i="1" s="1"/>
  <c r="Q1798" i="1"/>
  <c r="S1798" i="1"/>
  <c r="U1798" i="1" s="1"/>
  <c r="Q1806" i="1"/>
  <c r="S1806" i="1"/>
  <c r="U1806" i="1" s="1"/>
  <c r="R1837" i="1"/>
  <c r="T1837" i="1"/>
  <c r="V1837" i="1" s="1"/>
  <c r="Q1855" i="1"/>
  <c r="S1855" i="1"/>
  <c r="U1855" i="1" s="1"/>
  <c r="Q438" i="1"/>
  <c r="S438" i="1"/>
  <c r="U438" i="1" s="1"/>
  <c r="W441" i="1"/>
  <c r="X441" i="1" s="1"/>
  <c r="T441" i="1"/>
  <c r="V441" i="1" s="1"/>
  <c r="Q442" i="1"/>
  <c r="S442" i="1"/>
  <c r="U442" i="1" s="1"/>
  <c r="Q432" i="1"/>
  <c r="S432" i="1"/>
  <c r="U432" i="1" s="1"/>
  <c r="W438" i="1"/>
  <c r="X438" i="1" s="1"/>
  <c r="T438" i="1"/>
  <c r="V438" i="1" s="1"/>
  <c r="Q439" i="1"/>
  <c r="S439" i="1"/>
  <c r="U439" i="1" s="1"/>
  <c r="W442" i="1"/>
  <c r="X442" i="1" s="1"/>
  <c r="T442" i="1"/>
  <c r="V442" i="1" s="1"/>
  <c r="Q443" i="1"/>
  <c r="S443" i="1"/>
  <c r="U443" i="1" s="1"/>
  <c r="W446" i="1"/>
  <c r="X446" i="1" s="1"/>
  <c r="T446" i="1"/>
  <c r="V446" i="1" s="1"/>
  <c r="Q447" i="1"/>
  <c r="S447" i="1"/>
  <c r="U447" i="1" s="1"/>
  <c r="W450" i="1"/>
  <c r="X450" i="1" s="1"/>
  <c r="T450" i="1"/>
  <c r="V450" i="1" s="1"/>
  <c r="Q451" i="1"/>
  <c r="S451" i="1"/>
  <c r="U451" i="1" s="1"/>
  <c r="W454" i="1"/>
  <c r="X454" i="1" s="1"/>
  <c r="T454" i="1"/>
  <c r="V454" i="1" s="1"/>
  <c r="Q455" i="1"/>
  <c r="S455" i="1"/>
  <c r="U455" i="1" s="1"/>
  <c r="W458" i="1"/>
  <c r="X458" i="1" s="1"/>
  <c r="T458" i="1"/>
  <c r="V458" i="1" s="1"/>
  <c r="Q459" i="1"/>
  <c r="S459" i="1"/>
  <c r="U459" i="1" s="1"/>
  <c r="W462" i="1"/>
  <c r="X462" i="1" s="1"/>
  <c r="T462" i="1"/>
  <c r="V462" i="1" s="1"/>
  <c r="Q463" i="1"/>
  <c r="S463" i="1"/>
  <c r="U463" i="1" s="1"/>
  <c r="W466" i="1"/>
  <c r="X466" i="1" s="1"/>
  <c r="T466" i="1"/>
  <c r="V466" i="1" s="1"/>
  <c r="Q467" i="1"/>
  <c r="S467" i="1"/>
  <c r="U467" i="1" s="1"/>
  <c r="W473" i="1"/>
  <c r="X473" i="1" s="1"/>
  <c r="T473" i="1"/>
  <c r="V473" i="1" s="1"/>
  <c r="Q474" i="1"/>
  <c r="S474" i="1"/>
  <c r="U474" i="1" s="1"/>
  <c r="W477" i="1"/>
  <c r="X477" i="1" s="1"/>
  <c r="T477" i="1"/>
  <c r="V477" i="1" s="1"/>
  <c r="Q478" i="1"/>
  <c r="S478" i="1"/>
  <c r="U478" i="1" s="1"/>
  <c r="W481" i="1"/>
  <c r="X481" i="1" s="1"/>
  <c r="T481" i="1"/>
  <c r="V481" i="1" s="1"/>
  <c r="Q482" i="1"/>
  <c r="S482" i="1"/>
  <c r="U482" i="1" s="1"/>
  <c r="W485" i="1"/>
  <c r="X485" i="1" s="1"/>
  <c r="T485" i="1"/>
  <c r="V485" i="1" s="1"/>
  <c r="Q486" i="1"/>
  <c r="S486" i="1"/>
  <c r="U486" i="1" s="1"/>
  <c r="W489" i="1"/>
  <c r="X489" i="1" s="1"/>
  <c r="T489" i="1"/>
  <c r="V489" i="1" s="1"/>
  <c r="Q490" i="1"/>
  <c r="S490" i="1"/>
  <c r="U490" i="1" s="1"/>
  <c r="W493" i="1"/>
  <c r="X493" i="1" s="1"/>
  <c r="T493" i="1"/>
  <c r="V493" i="1" s="1"/>
  <c r="Q494" i="1"/>
  <c r="S494" i="1"/>
  <c r="U494" i="1" s="1"/>
  <c r="W497" i="1"/>
  <c r="X497" i="1" s="1"/>
  <c r="T497" i="1"/>
  <c r="V497" i="1" s="1"/>
  <c r="Q498" i="1"/>
  <c r="S498" i="1"/>
  <c r="U498" i="1" s="1"/>
  <c r="W501" i="1"/>
  <c r="X501" i="1" s="1"/>
  <c r="T501" i="1"/>
  <c r="V501" i="1" s="1"/>
  <c r="Q502" i="1"/>
  <c r="S502" i="1"/>
  <c r="U502" i="1" s="1"/>
  <c r="W505" i="1"/>
  <c r="X505" i="1" s="1"/>
  <c r="T505" i="1"/>
  <c r="V505" i="1" s="1"/>
  <c r="Q506" i="1"/>
  <c r="S506" i="1"/>
  <c r="U506" i="1" s="1"/>
  <c r="W509" i="1"/>
  <c r="X509" i="1" s="1"/>
  <c r="T509" i="1"/>
  <c r="V509" i="1" s="1"/>
  <c r="Q510" i="1"/>
  <c r="S510" i="1"/>
  <c r="U510" i="1" s="1"/>
  <c r="Q514" i="1"/>
  <c r="S514" i="1"/>
  <c r="U514" i="1" s="1"/>
  <c r="Q924" i="1"/>
  <c r="S924" i="1"/>
  <c r="U924" i="1" s="1"/>
  <c r="Q925" i="1"/>
  <c r="S925" i="1"/>
  <c r="U925" i="1" s="1"/>
  <c r="R928" i="1"/>
  <c r="T928" i="1"/>
  <c r="V928" i="1" s="1"/>
  <c r="Q929" i="1"/>
  <c r="S929" i="1"/>
  <c r="U929" i="1" s="1"/>
  <c r="Q934" i="1"/>
  <c r="S934" i="1"/>
  <c r="U934" i="1" s="1"/>
  <c r="W937" i="1"/>
  <c r="X937" i="1" s="1"/>
  <c r="T937" i="1"/>
  <c r="V937" i="1" s="1"/>
  <c r="Q938" i="1"/>
  <c r="S938" i="1"/>
  <c r="U938" i="1" s="1"/>
  <c r="W941" i="1"/>
  <c r="X941" i="1" s="1"/>
  <c r="T941" i="1"/>
  <c r="V941" i="1" s="1"/>
  <c r="Q942" i="1"/>
  <c r="S942" i="1"/>
  <c r="U942" i="1" s="1"/>
  <c r="Q946" i="1"/>
  <c r="S946" i="1"/>
  <c r="U946" i="1" s="1"/>
  <c r="W949" i="1"/>
  <c r="X949" i="1" s="1"/>
  <c r="T949" i="1"/>
  <c r="V949" i="1" s="1"/>
  <c r="Q950" i="1"/>
  <c r="S950" i="1"/>
  <c r="U950" i="1" s="1"/>
  <c r="W953" i="1"/>
  <c r="X953" i="1" s="1"/>
  <c r="T953" i="1"/>
  <c r="V953" i="1" s="1"/>
  <c r="Q954" i="1"/>
  <c r="S954" i="1"/>
  <c r="U954" i="1" s="1"/>
  <c r="W957" i="1"/>
  <c r="X957" i="1" s="1"/>
  <c r="T957" i="1"/>
  <c r="V957" i="1" s="1"/>
  <c r="Q958" i="1"/>
  <c r="S958" i="1"/>
  <c r="U958" i="1" s="1"/>
  <c r="Q962" i="1"/>
  <c r="S962" i="1"/>
  <c r="U962" i="1" s="1"/>
  <c r="W965" i="1"/>
  <c r="X965" i="1" s="1"/>
  <c r="T965" i="1"/>
  <c r="V965" i="1" s="1"/>
  <c r="Q966" i="1"/>
  <c r="S966" i="1"/>
  <c r="U966" i="1" s="1"/>
  <c r="W969" i="1"/>
  <c r="X969" i="1" s="1"/>
  <c r="T969" i="1"/>
  <c r="V969" i="1" s="1"/>
  <c r="Q970" i="1"/>
  <c r="S970" i="1"/>
  <c r="U970" i="1" s="1"/>
  <c r="Q974" i="1"/>
  <c r="S974" i="1"/>
  <c r="U974" i="1" s="1"/>
  <c r="W977" i="1"/>
  <c r="X977" i="1" s="1"/>
  <c r="T977" i="1"/>
  <c r="V977" i="1" s="1"/>
  <c r="Q978" i="1"/>
  <c r="S978" i="1"/>
  <c r="U978" i="1" s="1"/>
  <c r="Q1024" i="1"/>
  <c r="S1024" i="1"/>
  <c r="U1024" i="1" s="1"/>
  <c r="Q1028" i="1"/>
  <c r="S1028" i="1"/>
  <c r="U1028" i="1" s="1"/>
  <c r="Q1032" i="1"/>
  <c r="S1032" i="1"/>
  <c r="U1032" i="1" s="1"/>
  <c r="Q1037" i="1"/>
  <c r="S1037" i="1"/>
  <c r="U1037" i="1" s="1"/>
  <c r="Q1044" i="1"/>
  <c r="S1044" i="1"/>
  <c r="U1044" i="1" s="1"/>
  <c r="Q1050" i="1"/>
  <c r="S1050" i="1"/>
  <c r="U1050" i="1" s="1"/>
  <c r="Q1054" i="1"/>
  <c r="S1054" i="1"/>
  <c r="U1054" i="1" s="1"/>
  <c r="Q1055" i="1"/>
  <c r="S1055" i="1"/>
  <c r="U1055" i="1" s="1"/>
  <c r="Q1059" i="1"/>
  <c r="S1059" i="1"/>
  <c r="U1059" i="1" s="1"/>
  <c r="Q1065" i="1"/>
  <c r="S1065" i="1"/>
  <c r="U1065" i="1" s="1"/>
  <c r="W1068" i="1"/>
  <c r="AB1068" i="1" s="1"/>
  <c r="T1068" i="1"/>
  <c r="V1068" i="1" s="1"/>
  <c r="Q1069" i="1"/>
  <c r="S1069" i="1"/>
  <c r="U1069" i="1" s="1"/>
  <c r="Q1074" i="1"/>
  <c r="S1074" i="1"/>
  <c r="U1074" i="1" s="1"/>
  <c r="Q1079" i="1"/>
  <c r="S1079" i="1"/>
  <c r="U1079" i="1" s="1"/>
  <c r="Q1084" i="1"/>
  <c r="S1084" i="1"/>
  <c r="U1084" i="1" s="1"/>
  <c r="Q1088" i="1"/>
  <c r="S1088" i="1"/>
  <c r="U1088" i="1" s="1"/>
  <c r="W1091" i="1"/>
  <c r="X1091" i="1" s="1"/>
  <c r="Y1091" i="1" s="1"/>
  <c r="T1091" i="1"/>
  <c r="V1091" i="1" s="1"/>
  <c r="Q1092" i="1"/>
  <c r="S1092" i="1"/>
  <c r="U1092" i="1" s="1"/>
  <c r="Q1100" i="1"/>
  <c r="S1100" i="1"/>
  <c r="U1100" i="1" s="1"/>
  <c r="Q1104" i="1"/>
  <c r="S1104" i="1"/>
  <c r="U1104" i="1" s="1"/>
  <c r="Q1107" i="1"/>
  <c r="S1107" i="1"/>
  <c r="U1107" i="1" s="1"/>
  <c r="Q1112" i="1"/>
  <c r="S1112" i="1"/>
  <c r="U1112" i="1" s="1"/>
  <c r="Q1116" i="1"/>
  <c r="S1116" i="1"/>
  <c r="U1116" i="1" s="1"/>
  <c r="Q1120" i="1"/>
  <c r="S1120" i="1"/>
  <c r="U1120" i="1" s="1"/>
  <c r="Q1124" i="1"/>
  <c r="S1124" i="1"/>
  <c r="U1124" i="1" s="1"/>
  <c r="Q1128" i="1"/>
  <c r="S1128" i="1"/>
  <c r="U1128" i="1" s="1"/>
  <c r="Q1132" i="1"/>
  <c r="S1132" i="1"/>
  <c r="U1132" i="1" s="1"/>
  <c r="Q1136" i="1"/>
  <c r="S1136" i="1"/>
  <c r="U1136" i="1" s="1"/>
  <c r="Q1140" i="1"/>
  <c r="S1140" i="1"/>
  <c r="U1140" i="1" s="1"/>
  <c r="Q1144" i="1"/>
  <c r="S1144" i="1"/>
  <c r="U1144" i="1" s="1"/>
  <c r="Q1148" i="1"/>
  <c r="S1148" i="1"/>
  <c r="U1148" i="1" s="1"/>
  <c r="Q1152" i="1"/>
  <c r="S1152" i="1"/>
  <c r="U1152" i="1" s="1"/>
  <c r="Q1156" i="1"/>
  <c r="S1156" i="1"/>
  <c r="U1156" i="1" s="1"/>
  <c r="Q1160" i="1"/>
  <c r="S1160" i="1"/>
  <c r="U1160" i="1" s="1"/>
  <c r="Q1164" i="1"/>
  <c r="S1164" i="1"/>
  <c r="U1164" i="1" s="1"/>
  <c r="Q1168" i="1"/>
  <c r="S1168" i="1"/>
  <c r="U1168" i="1" s="1"/>
  <c r="Q1172" i="1"/>
  <c r="S1172" i="1"/>
  <c r="U1172" i="1" s="1"/>
  <c r="Q1176" i="1"/>
  <c r="S1176" i="1"/>
  <c r="U1176" i="1" s="1"/>
  <c r="Q1180" i="1"/>
  <c r="S1180" i="1"/>
  <c r="U1180" i="1" s="1"/>
  <c r="Q1184" i="1"/>
  <c r="S1184" i="1"/>
  <c r="U1184" i="1" s="1"/>
  <c r="Q1188" i="1"/>
  <c r="S1188" i="1"/>
  <c r="U1188" i="1" s="1"/>
  <c r="Q1192" i="1"/>
  <c r="S1192" i="1"/>
  <c r="U1192" i="1" s="1"/>
  <c r="Q1196" i="1"/>
  <c r="S1196" i="1"/>
  <c r="U1196" i="1" s="1"/>
  <c r="Q1200" i="1"/>
  <c r="S1200" i="1"/>
  <c r="U1200" i="1" s="1"/>
  <c r="Q1204" i="1"/>
  <c r="S1204" i="1"/>
  <c r="U1204" i="1" s="1"/>
  <c r="Q1208" i="1"/>
  <c r="S1208" i="1"/>
  <c r="U1208" i="1" s="1"/>
  <c r="Q1212" i="1"/>
  <c r="S1212" i="1"/>
  <c r="U1212" i="1" s="1"/>
  <c r="R1215" i="1"/>
  <c r="T1215" i="1"/>
  <c r="V1215" i="1" s="1"/>
  <c r="Q1216" i="1"/>
  <c r="S1216" i="1"/>
  <c r="U1216" i="1" s="1"/>
  <c r="R1219" i="1"/>
  <c r="T1219" i="1"/>
  <c r="V1219" i="1" s="1"/>
  <c r="Q1220" i="1"/>
  <c r="S1220" i="1"/>
  <c r="U1220" i="1" s="1"/>
  <c r="Q1224" i="1"/>
  <c r="S1224" i="1"/>
  <c r="U1224" i="1" s="1"/>
  <c r="R1227" i="1"/>
  <c r="T1227" i="1"/>
  <c r="V1227" i="1" s="1"/>
  <c r="Q1228" i="1"/>
  <c r="S1228" i="1"/>
  <c r="U1228" i="1" s="1"/>
  <c r="R1231" i="1"/>
  <c r="T1231" i="1"/>
  <c r="V1231" i="1" s="1"/>
  <c r="Q1232" i="1"/>
  <c r="S1232" i="1"/>
  <c r="U1232" i="1" s="1"/>
  <c r="Q1236" i="1"/>
  <c r="S1236" i="1"/>
  <c r="U1236" i="1" s="1"/>
  <c r="Q1240" i="1"/>
  <c r="S1240" i="1"/>
  <c r="U1240" i="1" s="1"/>
  <c r="Q1244" i="1"/>
  <c r="S1244" i="1"/>
  <c r="U1244" i="1" s="1"/>
  <c r="Q1248" i="1"/>
  <c r="S1248" i="1"/>
  <c r="U1248" i="1" s="1"/>
  <c r="Q1252" i="1"/>
  <c r="S1252" i="1"/>
  <c r="U1252" i="1" s="1"/>
  <c r="Q1256" i="1"/>
  <c r="S1256" i="1"/>
  <c r="U1256" i="1" s="1"/>
  <c r="Q1260" i="1"/>
  <c r="S1260" i="1"/>
  <c r="U1260" i="1" s="1"/>
  <c r="Q1264" i="1"/>
  <c r="S1264" i="1"/>
  <c r="U1264" i="1" s="1"/>
  <c r="Q1268" i="1"/>
  <c r="S1268" i="1"/>
  <c r="U1268" i="1" s="1"/>
  <c r="Q1272" i="1"/>
  <c r="S1272" i="1"/>
  <c r="U1272" i="1" s="1"/>
  <c r="Q1276" i="1"/>
  <c r="S1276" i="1"/>
  <c r="U1276" i="1" s="1"/>
  <c r="W1279" i="1"/>
  <c r="X1279" i="1" s="1"/>
  <c r="Y1279" i="1" s="1"/>
  <c r="T1279" i="1"/>
  <c r="V1279" i="1" s="1"/>
  <c r="Q1280" i="1"/>
  <c r="S1280" i="1"/>
  <c r="U1280" i="1" s="1"/>
  <c r="Q1284" i="1"/>
  <c r="S1284" i="1"/>
  <c r="U1284" i="1" s="1"/>
  <c r="Q1288" i="1"/>
  <c r="S1288" i="1"/>
  <c r="U1288" i="1" s="1"/>
  <c r="W1291" i="1"/>
  <c r="X1291" i="1" s="1"/>
  <c r="Y1291" i="1" s="1"/>
  <c r="T1291" i="1"/>
  <c r="V1291" i="1" s="1"/>
  <c r="Q1292" i="1"/>
  <c r="S1292" i="1"/>
  <c r="U1292" i="1" s="1"/>
  <c r="Q1296" i="1"/>
  <c r="S1296" i="1"/>
  <c r="U1296" i="1" s="1"/>
  <c r="Q1300" i="1"/>
  <c r="S1300" i="1"/>
  <c r="U1300" i="1" s="1"/>
  <c r="Q1304" i="1"/>
  <c r="S1304" i="1"/>
  <c r="U1304" i="1" s="1"/>
  <c r="Q1308" i="1"/>
  <c r="S1308" i="1"/>
  <c r="U1308" i="1" s="1"/>
  <c r="W1311" i="1"/>
  <c r="X1311" i="1" s="1"/>
  <c r="Y1311" i="1" s="1"/>
  <c r="T1311" i="1"/>
  <c r="V1311" i="1" s="1"/>
  <c r="Q1312" i="1"/>
  <c r="S1312" i="1"/>
  <c r="U1312" i="1" s="1"/>
  <c r="Q1316" i="1"/>
  <c r="S1316" i="1"/>
  <c r="U1316" i="1" s="1"/>
  <c r="Q1320" i="1"/>
  <c r="S1320" i="1"/>
  <c r="U1320" i="1" s="1"/>
  <c r="Q1324" i="1"/>
  <c r="S1324" i="1"/>
  <c r="U1324" i="1" s="1"/>
  <c r="Q1328" i="1"/>
  <c r="S1328" i="1"/>
  <c r="U1328" i="1" s="1"/>
  <c r="Q1332" i="1"/>
  <c r="S1332" i="1"/>
  <c r="U1332" i="1" s="1"/>
  <c r="Q1336" i="1"/>
  <c r="S1336" i="1"/>
  <c r="U1336" i="1" s="1"/>
  <c r="Q1340" i="1"/>
  <c r="S1340" i="1"/>
  <c r="U1340" i="1" s="1"/>
  <c r="Q1344" i="1"/>
  <c r="S1344" i="1"/>
  <c r="U1344" i="1" s="1"/>
  <c r="Q1348" i="1"/>
  <c r="S1348" i="1"/>
  <c r="U1348" i="1" s="1"/>
  <c r="Q1352" i="1"/>
  <c r="S1352" i="1"/>
  <c r="U1352" i="1" s="1"/>
  <c r="R1355" i="1"/>
  <c r="T1355" i="1"/>
  <c r="V1355" i="1" s="1"/>
  <c r="Q1356" i="1"/>
  <c r="S1356" i="1"/>
  <c r="U1356" i="1" s="1"/>
  <c r="Q1360" i="1"/>
  <c r="S1360" i="1"/>
  <c r="U1360" i="1" s="1"/>
  <c r="Q1364" i="1"/>
  <c r="S1364" i="1"/>
  <c r="U1364" i="1" s="1"/>
  <c r="Q1368" i="1"/>
  <c r="S1368" i="1"/>
  <c r="U1368" i="1" s="1"/>
  <c r="Q1372" i="1"/>
  <c r="S1372" i="1"/>
  <c r="U1372" i="1" s="1"/>
  <c r="Q1376" i="1"/>
  <c r="S1376" i="1"/>
  <c r="U1376" i="1" s="1"/>
  <c r="Q1380" i="1"/>
  <c r="S1380" i="1"/>
  <c r="U1380" i="1" s="1"/>
  <c r="Q1384" i="1"/>
  <c r="S1384" i="1"/>
  <c r="U1384" i="1" s="1"/>
  <c r="Q1388" i="1"/>
  <c r="S1388" i="1"/>
  <c r="U1388" i="1" s="1"/>
  <c r="Q1392" i="1"/>
  <c r="S1392" i="1"/>
  <c r="U1392" i="1" s="1"/>
  <c r="R1395" i="1"/>
  <c r="T1395" i="1"/>
  <c r="V1395" i="1" s="1"/>
  <c r="Q1396" i="1"/>
  <c r="S1396" i="1"/>
  <c r="U1396" i="1" s="1"/>
  <c r="Q1400" i="1"/>
  <c r="S1400" i="1"/>
  <c r="U1400" i="1" s="1"/>
  <c r="Q1404" i="1"/>
  <c r="S1404" i="1"/>
  <c r="U1404" i="1" s="1"/>
  <c r="Q1408" i="1"/>
  <c r="S1408" i="1"/>
  <c r="U1408" i="1" s="1"/>
  <c r="R1411" i="1"/>
  <c r="T1411" i="1"/>
  <c r="V1411" i="1" s="1"/>
  <c r="Q1412" i="1"/>
  <c r="S1412" i="1"/>
  <c r="U1412" i="1" s="1"/>
  <c r="Q1416" i="1"/>
  <c r="S1416" i="1"/>
  <c r="U1416" i="1" s="1"/>
  <c r="Q1420" i="1"/>
  <c r="S1420" i="1"/>
  <c r="U1420" i="1" s="1"/>
  <c r="R1423" i="1"/>
  <c r="T1423" i="1"/>
  <c r="V1423" i="1" s="1"/>
  <c r="Q1424" i="1"/>
  <c r="S1424" i="1"/>
  <c r="U1424" i="1" s="1"/>
  <c r="Q1428" i="1"/>
  <c r="S1428" i="1"/>
  <c r="U1428" i="1" s="1"/>
  <c r="Q1432" i="1"/>
  <c r="S1432" i="1"/>
  <c r="U1432" i="1" s="1"/>
  <c r="Q1436" i="1"/>
  <c r="S1436" i="1"/>
  <c r="U1436" i="1" s="1"/>
  <c r="R1439" i="1"/>
  <c r="T1439" i="1"/>
  <c r="V1439" i="1" s="1"/>
  <c r="Q1440" i="1"/>
  <c r="S1440" i="1"/>
  <c r="U1440" i="1" s="1"/>
  <c r="Q1444" i="1"/>
  <c r="S1444" i="1"/>
  <c r="U1444" i="1" s="1"/>
  <c r="R1447" i="1"/>
  <c r="T1447" i="1"/>
  <c r="V1447" i="1" s="1"/>
  <c r="Q1448" i="1"/>
  <c r="S1448" i="1"/>
  <c r="U1448" i="1" s="1"/>
  <c r="R1451" i="1"/>
  <c r="T1451" i="1"/>
  <c r="V1451" i="1" s="1"/>
  <c r="Q1452" i="1"/>
  <c r="S1452" i="1"/>
  <c r="U1452" i="1" s="1"/>
  <c r="R1455" i="1"/>
  <c r="T1455" i="1"/>
  <c r="V1455" i="1" s="1"/>
  <c r="Q1456" i="1"/>
  <c r="S1456" i="1"/>
  <c r="U1456" i="1" s="1"/>
  <c r="R1459" i="1"/>
  <c r="T1459" i="1"/>
  <c r="V1459" i="1" s="1"/>
  <c r="Q1460" i="1"/>
  <c r="S1460" i="1"/>
  <c r="U1460" i="1" s="1"/>
  <c r="Q1464" i="1"/>
  <c r="S1464" i="1"/>
  <c r="U1464" i="1" s="1"/>
  <c r="R1467" i="1"/>
  <c r="T1467" i="1"/>
  <c r="V1467" i="1" s="1"/>
  <c r="Q1468" i="1"/>
  <c r="S1468" i="1"/>
  <c r="U1468" i="1" s="1"/>
  <c r="R1471" i="1"/>
  <c r="T1471" i="1"/>
  <c r="V1471" i="1" s="1"/>
  <c r="Q1472" i="1"/>
  <c r="S1472" i="1"/>
  <c r="U1472" i="1" s="1"/>
  <c r="R1475" i="1"/>
  <c r="T1475" i="1"/>
  <c r="V1475" i="1" s="1"/>
  <c r="Q1476" i="1"/>
  <c r="S1476" i="1"/>
  <c r="U1476" i="1" s="1"/>
  <c r="Q1480" i="1"/>
  <c r="S1480" i="1"/>
  <c r="U1480" i="1" s="1"/>
  <c r="R1483" i="1"/>
  <c r="T1483" i="1"/>
  <c r="V1483" i="1" s="1"/>
  <c r="Q1484" i="1"/>
  <c r="S1484" i="1"/>
  <c r="U1484" i="1" s="1"/>
  <c r="Q1488" i="1"/>
  <c r="S1488" i="1"/>
  <c r="U1488" i="1" s="1"/>
  <c r="Q1492" i="1"/>
  <c r="S1492" i="1"/>
  <c r="U1492" i="1" s="1"/>
  <c r="Q1496" i="1"/>
  <c r="S1496" i="1"/>
  <c r="U1496" i="1" s="1"/>
  <c r="R1499" i="1"/>
  <c r="T1499" i="1"/>
  <c r="V1499" i="1" s="1"/>
  <c r="Q1500" i="1"/>
  <c r="S1500" i="1"/>
  <c r="U1500" i="1" s="1"/>
  <c r="W1503" i="1"/>
  <c r="X1503" i="1" s="1"/>
  <c r="T1503" i="1"/>
  <c r="V1503" i="1" s="1"/>
  <c r="Q1504" i="1"/>
  <c r="S1504" i="1"/>
  <c r="U1504" i="1" s="1"/>
  <c r="W1507" i="1"/>
  <c r="X1507" i="1" s="1"/>
  <c r="T1507" i="1"/>
  <c r="V1507" i="1" s="1"/>
  <c r="Q1508" i="1"/>
  <c r="S1508" i="1"/>
  <c r="U1508" i="1" s="1"/>
  <c r="Q1512" i="1"/>
  <c r="S1512" i="1"/>
  <c r="U1512" i="1" s="1"/>
  <c r="Q1516" i="1"/>
  <c r="S1516" i="1"/>
  <c r="U1516" i="1" s="1"/>
  <c r="R1519" i="1"/>
  <c r="T1519" i="1"/>
  <c r="V1519" i="1" s="1"/>
  <c r="Q1520" i="1"/>
  <c r="S1520" i="1"/>
  <c r="U1520" i="1" s="1"/>
  <c r="Q1524" i="1"/>
  <c r="S1524" i="1"/>
  <c r="U1524" i="1" s="1"/>
  <c r="Q1528" i="1"/>
  <c r="S1528" i="1"/>
  <c r="U1528" i="1" s="1"/>
  <c r="Q1532" i="1"/>
  <c r="S1532" i="1"/>
  <c r="U1532" i="1" s="1"/>
  <c r="Q1536" i="1"/>
  <c r="S1536" i="1"/>
  <c r="U1536" i="1" s="1"/>
  <c r="Q1540" i="1"/>
  <c r="S1540" i="1"/>
  <c r="U1540" i="1" s="1"/>
  <c r="Q1544" i="1"/>
  <c r="S1544" i="1"/>
  <c r="U1544" i="1" s="1"/>
  <c r="Q1548" i="1"/>
  <c r="S1548" i="1"/>
  <c r="U1548" i="1" s="1"/>
  <c r="R1551" i="1"/>
  <c r="T1551" i="1"/>
  <c r="V1551" i="1" s="1"/>
  <c r="Q1552" i="1"/>
  <c r="S1552" i="1"/>
  <c r="U1552" i="1" s="1"/>
  <c r="Q1556" i="1"/>
  <c r="S1556" i="1"/>
  <c r="U1556" i="1" s="1"/>
  <c r="Q1560" i="1"/>
  <c r="S1560" i="1"/>
  <c r="U1560" i="1" s="1"/>
  <c r="Q1564" i="1"/>
  <c r="S1564" i="1"/>
  <c r="U1564" i="1" s="1"/>
  <c r="Q1568" i="1"/>
  <c r="S1568" i="1"/>
  <c r="U1568" i="1" s="1"/>
  <c r="Q1572" i="1"/>
  <c r="S1572" i="1"/>
  <c r="U1572" i="1" s="1"/>
  <c r="Q1576" i="1"/>
  <c r="S1576" i="1"/>
  <c r="U1576" i="1" s="1"/>
  <c r="W1579" i="1"/>
  <c r="X1579" i="1" s="1"/>
  <c r="Y1579" i="1" s="1"/>
  <c r="T1579" i="1"/>
  <c r="V1579" i="1" s="1"/>
  <c r="Q1580" i="1"/>
  <c r="S1580" i="1"/>
  <c r="U1580" i="1" s="1"/>
  <c r="W1587" i="1"/>
  <c r="X1587" i="1" s="1"/>
  <c r="Y1587" i="1" s="1"/>
  <c r="T1587" i="1"/>
  <c r="V1587" i="1" s="1"/>
  <c r="R1591" i="1"/>
  <c r="T1591" i="1"/>
  <c r="V1591" i="1" s="1"/>
  <c r="Q1592" i="1"/>
  <c r="S1592" i="1"/>
  <c r="U1592" i="1" s="1"/>
  <c r="Q1596" i="1"/>
  <c r="S1596" i="1"/>
  <c r="U1596" i="1" s="1"/>
  <c r="Q1608" i="1"/>
  <c r="S1608" i="1"/>
  <c r="U1608" i="1" s="1"/>
  <c r="Q1612" i="1"/>
  <c r="S1612" i="1"/>
  <c r="U1612" i="1" s="1"/>
  <c r="W1615" i="1"/>
  <c r="X1615" i="1" s="1"/>
  <c r="T1615" i="1"/>
  <c r="V1615" i="1" s="1"/>
  <c r="Q1616" i="1"/>
  <c r="S1616" i="1"/>
  <c r="U1616" i="1" s="1"/>
  <c r="Q1620" i="1"/>
  <c r="S1620" i="1"/>
  <c r="U1620" i="1" s="1"/>
  <c r="W1631" i="1"/>
  <c r="X1631" i="1" s="1"/>
  <c r="T1631" i="1"/>
  <c r="V1631" i="1" s="1"/>
  <c r="W1639" i="1"/>
  <c r="X1639" i="1" s="1"/>
  <c r="T1639" i="1"/>
  <c r="V1639" i="1" s="1"/>
  <c r="Q1640" i="1"/>
  <c r="S1640" i="1"/>
  <c r="U1640" i="1" s="1"/>
  <c r="Q1644" i="1"/>
  <c r="S1644" i="1"/>
  <c r="U1644" i="1" s="1"/>
  <c r="W1655" i="1"/>
  <c r="X1655" i="1" s="1"/>
  <c r="T1655" i="1"/>
  <c r="V1655" i="1" s="1"/>
  <c r="Q1656" i="1"/>
  <c r="S1656" i="1"/>
  <c r="U1656" i="1" s="1"/>
  <c r="Q1664" i="1"/>
  <c r="S1664" i="1"/>
  <c r="U1664" i="1" s="1"/>
  <c r="W1667" i="1"/>
  <c r="X1667" i="1" s="1"/>
  <c r="Y1667" i="1" s="1"/>
  <c r="T1667" i="1"/>
  <c r="V1667" i="1" s="1"/>
  <c r="Q1668" i="1"/>
  <c r="S1668" i="1"/>
  <c r="U1668" i="1" s="1"/>
  <c r="Q1680" i="1"/>
  <c r="S1680" i="1"/>
  <c r="U1680" i="1" s="1"/>
  <c r="W1683" i="1"/>
  <c r="X1683" i="1" s="1"/>
  <c r="Y1683" i="1" s="1"/>
  <c r="T1683" i="1"/>
  <c r="V1683" i="1" s="1"/>
  <c r="Q1688" i="1"/>
  <c r="S1688" i="1"/>
  <c r="U1688" i="1" s="1"/>
  <c r="W1691" i="1"/>
  <c r="X1691" i="1" s="1"/>
  <c r="Y1691" i="1" s="1"/>
  <c r="T1691" i="1"/>
  <c r="V1691" i="1" s="1"/>
  <c r="Q1696" i="1"/>
  <c r="S1696" i="1"/>
  <c r="U1696" i="1" s="1"/>
  <c r="Q1712" i="1"/>
  <c r="S1712" i="1"/>
  <c r="U1712" i="1" s="1"/>
  <c r="Q1720" i="1"/>
  <c r="S1720" i="1"/>
  <c r="U1720" i="1" s="1"/>
  <c r="Q1724" i="1"/>
  <c r="S1724" i="1"/>
  <c r="U1724" i="1" s="1"/>
  <c r="Q1736" i="1"/>
  <c r="S1736" i="1"/>
  <c r="U1736" i="1" s="1"/>
  <c r="W1739" i="1"/>
  <c r="X1739" i="1" s="1"/>
  <c r="T1739" i="1"/>
  <c r="V1739" i="1" s="1"/>
  <c r="Q1748" i="1"/>
  <c r="S1748" i="1"/>
  <c r="U1748" i="1" s="1"/>
  <c r="Q1752" i="1"/>
  <c r="S1752" i="1"/>
  <c r="U1752" i="1" s="1"/>
  <c r="Q1756" i="1"/>
  <c r="S1756" i="1"/>
  <c r="U1756" i="1" s="1"/>
  <c r="W1759" i="1"/>
  <c r="X1759" i="1" s="1"/>
  <c r="T1759" i="1"/>
  <c r="V1759" i="1" s="1"/>
  <c r="Q1760" i="1"/>
  <c r="S1760" i="1"/>
  <c r="U1760" i="1" s="1"/>
  <c r="Q1784" i="1"/>
  <c r="S1784" i="1"/>
  <c r="U1784" i="1" s="1"/>
  <c r="Q1788" i="1"/>
  <c r="S1788" i="1"/>
  <c r="U1788" i="1" s="1"/>
  <c r="Q1792" i="1"/>
  <c r="S1792" i="1"/>
  <c r="U1792" i="1" s="1"/>
  <c r="W1795" i="1"/>
  <c r="X1795" i="1" s="1"/>
  <c r="Y1795" i="1" s="1"/>
  <c r="T1795" i="1"/>
  <c r="V1795" i="1" s="1"/>
  <c r="Q1796" i="1"/>
  <c r="S1796" i="1"/>
  <c r="U1796" i="1" s="1"/>
  <c r="W1799" i="1"/>
  <c r="X1799" i="1" s="1"/>
  <c r="T1799" i="1"/>
  <c r="V1799" i="1" s="1"/>
  <c r="Q1800" i="1"/>
  <c r="S1800" i="1"/>
  <c r="U1800" i="1" s="1"/>
  <c r="W1803" i="1"/>
  <c r="X1803" i="1" s="1"/>
  <c r="T1803" i="1"/>
  <c r="V1803" i="1" s="1"/>
  <c r="Q1804" i="1"/>
  <c r="S1804" i="1"/>
  <c r="U1804" i="1" s="1"/>
  <c r="W1815" i="1"/>
  <c r="X1815" i="1" s="1"/>
  <c r="Y1815" i="1" s="1"/>
  <c r="AD1815" i="1" s="1"/>
  <c r="T1815" i="1"/>
  <c r="V1815" i="1" s="1"/>
  <c r="W1819" i="1"/>
  <c r="X1819" i="1" s="1"/>
  <c r="Y1819" i="1" s="1"/>
  <c r="AD1819" i="1" s="1"/>
  <c r="T1819" i="1"/>
  <c r="V1819" i="1" s="1"/>
  <c r="Q1836" i="1"/>
  <c r="S1836" i="1"/>
  <c r="U1836" i="1" s="1"/>
  <c r="Q1840" i="1"/>
  <c r="S1840" i="1"/>
  <c r="U1840" i="1" s="1"/>
  <c r="W1856" i="1"/>
  <c r="AB1856" i="1" s="1"/>
  <c r="T1856" i="1"/>
  <c r="V1856" i="1" s="1"/>
  <c r="W1519" i="1"/>
  <c r="AB1519" i="1" s="1"/>
  <c r="P513" i="1"/>
  <c r="P1277" i="1"/>
  <c r="R1289" i="1"/>
  <c r="R1400" i="1"/>
  <c r="R1714" i="1"/>
  <c r="J665" i="1"/>
  <c r="R949" i="1"/>
  <c r="R1615" i="1"/>
  <c r="R1653" i="1"/>
  <c r="R1656" i="1"/>
  <c r="R1806" i="1"/>
  <c r="J642" i="1"/>
  <c r="R857" i="1"/>
  <c r="R1507" i="1"/>
  <c r="P1198" i="1"/>
  <c r="R1564" i="1"/>
  <c r="J1740" i="1"/>
  <c r="P1783" i="1"/>
  <c r="P567" i="1"/>
  <c r="R761" i="1"/>
  <c r="W920" i="1"/>
  <c r="X920" i="1" s="1"/>
  <c r="P939" i="1"/>
  <c r="J709" i="1"/>
  <c r="J756" i="1"/>
  <c r="J542" i="1"/>
  <c r="W1445" i="1"/>
  <c r="X1445" i="1" s="1"/>
  <c r="W1473" i="1"/>
  <c r="X1473" i="1" s="1"/>
  <c r="W1542" i="1"/>
  <c r="X1542" i="1" s="1"/>
  <c r="Y1542" i="1" s="1"/>
  <c r="P1724" i="1"/>
  <c r="P1299" i="1"/>
  <c r="R1364" i="1"/>
  <c r="W1364" i="1"/>
  <c r="X1364" i="1" s="1"/>
  <c r="P1409" i="1"/>
  <c r="P1462" i="1"/>
  <c r="W1581" i="1"/>
  <c r="X1581" i="1" s="1"/>
  <c r="Y1581" i="1" s="1"/>
  <c r="R1581" i="1"/>
  <c r="P1591" i="1"/>
  <c r="P1595" i="1"/>
  <c r="W1620" i="1"/>
  <c r="X1620" i="1" s="1"/>
  <c r="R1620" i="1"/>
  <c r="P1729" i="1"/>
  <c r="J1729" i="1"/>
  <c r="W1416" i="1"/>
  <c r="X1416" i="1" s="1"/>
  <c r="R1416" i="1"/>
  <c r="P1550" i="1"/>
  <c r="W1617" i="1"/>
  <c r="X1617" i="1" s="1"/>
  <c r="R1617" i="1"/>
  <c r="P1838" i="1"/>
  <c r="J1838" i="1"/>
  <c r="W480" i="1"/>
  <c r="X480" i="1" s="1"/>
  <c r="R495" i="1"/>
  <c r="R677" i="1"/>
  <c r="J691" i="1"/>
  <c r="J754" i="1"/>
  <c r="R962" i="1"/>
  <c r="J984" i="1"/>
  <c r="R1014" i="1"/>
  <c r="W1024" i="1"/>
  <c r="X1024" i="1" s="1"/>
  <c r="Y1024" i="1" s="1"/>
  <c r="J1043" i="1"/>
  <c r="R1065" i="1"/>
  <c r="R1068" i="1"/>
  <c r="R1093" i="1"/>
  <c r="R1178" i="1"/>
  <c r="R1202" i="1"/>
  <c r="R1365" i="1"/>
  <c r="P1639" i="1"/>
  <c r="J1720" i="1"/>
  <c r="P1720" i="1"/>
  <c r="R794" i="1"/>
  <c r="W904" i="1"/>
  <c r="X904" i="1" s="1"/>
  <c r="R914" i="1"/>
  <c r="J452" i="1"/>
  <c r="J522" i="1"/>
  <c r="J525" i="1"/>
  <c r="J593" i="1"/>
  <c r="J633" i="1"/>
  <c r="J443" i="1"/>
  <c r="W544" i="1"/>
  <c r="X544" i="1" s="1"/>
  <c r="R547" i="1"/>
  <c r="J569" i="1"/>
  <c r="J591" i="1"/>
  <c r="R621" i="1"/>
  <c r="J650" i="1"/>
  <c r="J653" i="1"/>
  <c r="J685" i="1"/>
  <c r="J718" i="1"/>
  <c r="P752" i="1"/>
  <c r="J770" i="1"/>
  <c r="J872" i="1"/>
  <c r="P899" i="1"/>
  <c r="P1008" i="1"/>
  <c r="R1018" i="1"/>
  <c r="J1103" i="1"/>
  <c r="R1238" i="1"/>
  <c r="R1301" i="1"/>
  <c r="P1307" i="1"/>
  <c r="R1384" i="1"/>
  <c r="W1384" i="1"/>
  <c r="X1384" i="1" s="1"/>
  <c r="W1429" i="1"/>
  <c r="X1429" i="1" s="1"/>
  <c r="R1429" i="1"/>
  <c r="P1621" i="1"/>
  <c r="P1670" i="1"/>
  <c r="J1670" i="1"/>
  <c r="J1735" i="1"/>
  <c r="Q1852" i="1"/>
  <c r="Q1850" i="1"/>
  <c r="P1708" i="1"/>
  <c r="R1694" i="1"/>
  <c r="R1691" i="1"/>
  <c r="R1678" i="1"/>
  <c r="P1851" i="1"/>
  <c r="Q1763" i="1"/>
  <c r="Q1731" i="1"/>
  <c r="Q1699" i="1"/>
  <c r="R1596" i="1"/>
  <c r="Q1563" i="1"/>
  <c r="Q1566" i="1"/>
  <c r="Q1573" i="1"/>
  <c r="Q1577" i="1"/>
  <c r="Q1581" i="1"/>
  <c r="R1583" i="1"/>
  <c r="Q1584" i="1"/>
  <c r="Q1588" i="1"/>
  <c r="Q1591" i="1"/>
  <c r="Q1595" i="1"/>
  <c r="Q1600" i="1"/>
  <c r="Q1604" i="1"/>
  <c r="Q1607" i="1"/>
  <c r="Q1611" i="1"/>
  <c r="P1612" i="1"/>
  <c r="Q1619" i="1"/>
  <c r="P1620" i="1"/>
  <c r="Q1624" i="1"/>
  <c r="Q1628" i="1"/>
  <c r="Q1632" i="1"/>
  <c r="Q1636" i="1"/>
  <c r="Q1643" i="1"/>
  <c r="P1647" i="1"/>
  <c r="Q1650" i="1"/>
  <c r="Q1660" i="1"/>
  <c r="P1664" i="1"/>
  <c r="Q1667" i="1"/>
  <c r="Q1670" i="1"/>
  <c r="Q1674" i="1"/>
  <c r="Q1678" i="1"/>
  <c r="R1680" i="1"/>
  <c r="Q1681" i="1"/>
  <c r="P1682" i="1"/>
  <c r="Q1684" i="1"/>
  <c r="P1685" i="1"/>
  <c r="Q1687" i="1"/>
  <c r="Q1691" i="1"/>
  <c r="Q1694" i="1"/>
  <c r="R1696" i="1"/>
  <c r="Q1697" i="1"/>
  <c r="P1698" i="1"/>
  <c r="Q1700" i="1"/>
  <c r="P1701" i="1"/>
  <c r="Q1704" i="1"/>
  <c r="Q1708" i="1"/>
  <c r="Q1711" i="1"/>
  <c r="Q1718" i="1"/>
  <c r="P1721" i="1"/>
  <c r="Q1726" i="1"/>
  <c r="Q1729" i="1"/>
  <c r="P1730" i="1"/>
  <c r="Q1732" i="1"/>
  <c r="Q1735" i="1"/>
  <c r="Q1739" i="1"/>
  <c r="Q1742" i="1"/>
  <c r="P1743" i="1"/>
  <c r="Q1749" i="1"/>
  <c r="Q1753" i="1"/>
  <c r="Q1757" i="1"/>
  <c r="P1758" i="1"/>
  <c r="Q1761" i="1"/>
  <c r="Q1764" i="1"/>
  <c r="Q1768" i="1"/>
  <c r="Q1772" i="1"/>
  <c r="Q1776" i="1"/>
  <c r="Q1780" i="1"/>
  <c r="Q1787" i="1"/>
  <c r="P1788" i="1"/>
  <c r="Q1791" i="1"/>
  <c r="P1792" i="1"/>
  <c r="Q1795" i="1"/>
  <c r="Q1799" i="1"/>
  <c r="Q1803" i="1"/>
  <c r="Q1810" i="1"/>
  <c r="Q1814" i="1"/>
  <c r="Q1818" i="1"/>
  <c r="Q1822" i="1"/>
  <c r="Q1826" i="1"/>
  <c r="Q1837" i="1"/>
  <c r="P1840" i="1"/>
  <c r="Q1609" i="1"/>
  <c r="Q1613" i="1"/>
  <c r="Q1626" i="1"/>
  <c r="Q1630" i="1"/>
  <c r="Q1634" i="1"/>
  <c r="P1635" i="1"/>
  <c r="Q1638" i="1"/>
  <c r="Q1641" i="1"/>
  <c r="Q1645" i="1"/>
  <c r="Q1648" i="1"/>
  <c r="Q1652" i="1"/>
  <c r="Q1655" i="1"/>
  <c r="Q1658" i="1"/>
  <c r="Q1662" i="1"/>
  <c r="Q1665" i="1"/>
  <c r="P1666" i="1"/>
  <c r="Q1669" i="1"/>
  <c r="Q1672" i="1"/>
  <c r="Q1676" i="1"/>
  <c r="P1677" i="1"/>
  <c r="Q1679" i="1"/>
  <c r="Q1683" i="1"/>
  <c r="P1686" i="1"/>
  <c r="R1688" i="1"/>
  <c r="Q1689" i="1"/>
  <c r="Q1692" i="1"/>
  <c r="Q1695" i="1"/>
  <c r="Q1702" i="1"/>
  <c r="Q1706" i="1"/>
  <c r="Q1709" i="1"/>
  <c r="P1710" i="1"/>
  <c r="Q1713" i="1"/>
  <c r="P1714" i="1"/>
  <c r="Q1716" i="1"/>
  <c r="P1717" i="1"/>
  <c r="Q1722" i="1"/>
  <c r="P1725" i="1"/>
  <c r="Q1728" i="1"/>
  <c r="Q1734" i="1"/>
  <c r="Q1737" i="1"/>
  <c r="Q1740" i="1"/>
  <c r="Q1744" i="1"/>
  <c r="Q1747" i="1"/>
  <c r="R1750" i="1"/>
  <c r="Q1751" i="1"/>
  <c r="Q1755" i="1"/>
  <c r="R1758" i="1"/>
  <c r="Q1759" i="1"/>
  <c r="Q1766" i="1"/>
  <c r="Q1770" i="1"/>
  <c r="Q1774" i="1"/>
  <c r="Q1778" i="1"/>
  <c r="Q1782" i="1"/>
  <c r="Q1785" i="1"/>
  <c r="Q1789" i="1"/>
  <c r="P1790" i="1"/>
  <c r="R1792" i="1"/>
  <c r="Q1793" i="1"/>
  <c r="P1794" i="1"/>
  <c r="Q1797" i="1"/>
  <c r="P1798" i="1"/>
  <c r="Q1801" i="1"/>
  <c r="P1802" i="1"/>
  <c r="Q1805" i="1"/>
  <c r="R1807" i="1"/>
  <c r="Q1808" i="1"/>
  <c r="P1809" i="1"/>
  <c r="Q1812" i="1"/>
  <c r="Q1816" i="1"/>
  <c r="P1817" i="1"/>
  <c r="Q1820" i="1"/>
  <c r="Q1824" i="1"/>
  <c r="Q1828" i="1"/>
  <c r="P1836" i="1"/>
  <c r="Q1838" i="1"/>
  <c r="Q1848" i="1"/>
  <c r="P1849" i="1"/>
  <c r="Q1853" i="1"/>
  <c r="P1782" i="1"/>
  <c r="J1782" i="1"/>
  <c r="P945" i="1"/>
  <c r="J945" i="1"/>
  <c r="W777" i="1"/>
  <c r="X777" i="1" s="1"/>
  <c r="R861" i="1"/>
  <c r="R941" i="1"/>
  <c r="W982" i="1"/>
  <c r="AB982" i="1" s="1"/>
  <c r="R982" i="1"/>
  <c r="R1016" i="1"/>
  <c r="W1016" i="1"/>
  <c r="X1016" i="1" s="1"/>
  <c r="Y1016" i="1" s="1"/>
  <c r="AD1016" i="1" s="1"/>
  <c r="J1082" i="1"/>
  <c r="P1082" i="1"/>
  <c r="W1152" i="1"/>
  <c r="X1152" i="1" s="1"/>
  <c r="R1152" i="1"/>
  <c r="P1172" i="1"/>
  <c r="R1176" i="1"/>
  <c r="P1228" i="1"/>
  <c r="W1252" i="1"/>
  <c r="X1252" i="1" s="1"/>
  <c r="R1258" i="1"/>
  <c r="W1258" i="1"/>
  <c r="X1258" i="1" s="1"/>
  <c r="R1420" i="1"/>
  <c r="W1423" i="1"/>
  <c r="X1423" i="1" s="1"/>
  <c r="Y1423" i="1" s="1"/>
  <c r="W1493" i="1"/>
  <c r="X1493" i="1" s="1"/>
  <c r="Y1493" i="1" s="1"/>
  <c r="W1641" i="1"/>
  <c r="X1641" i="1" s="1"/>
  <c r="R1641" i="1"/>
  <c r="J1680" i="1"/>
  <c r="P1680" i="1"/>
  <c r="P1821" i="1"/>
  <c r="W484" i="1"/>
  <c r="X484" i="1" s="1"/>
  <c r="R629" i="1"/>
  <c r="R659" i="1"/>
  <c r="R675" i="1"/>
  <c r="AB935" i="1"/>
  <c r="W1051" i="1"/>
  <c r="X1051" i="1" s="1"/>
  <c r="J494" i="1"/>
  <c r="J555" i="1"/>
  <c r="J570" i="1"/>
  <c r="R627" i="1"/>
  <c r="J896" i="1"/>
  <c r="P929" i="1"/>
  <c r="J929" i="1"/>
  <c r="P968" i="1"/>
  <c r="J968" i="1"/>
  <c r="R969" i="1"/>
  <c r="W995" i="1"/>
  <c r="X995" i="1" s="1"/>
  <c r="Y995" i="1" s="1"/>
  <c r="W1003" i="1"/>
  <c r="X1003" i="1" s="1"/>
  <c r="Y1003" i="1" s="1"/>
  <c r="R1003" i="1"/>
  <c r="P1079" i="1"/>
  <c r="J1079" i="1"/>
  <c r="J1088" i="1"/>
  <c r="W1138" i="1"/>
  <c r="X1138" i="1" s="1"/>
  <c r="R1138" i="1"/>
  <c r="W1220" i="1"/>
  <c r="X1220" i="1" s="1"/>
  <c r="Y1220" i="1" s="1"/>
  <c r="W1253" i="1"/>
  <c r="X1253" i="1" s="1"/>
  <c r="Y1253" i="1" s="1"/>
  <c r="R1253" i="1"/>
  <c r="P1372" i="1"/>
  <c r="W1395" i="1"/>
  <c r="X1395" i="1" s="1"/>
  <c r="W1465" i="1"/>
  <c r="X1465" i="1" s="1"/>
  <c r="Y1465" i="1" s="1"/>
  <c r="R1523" i="1"/>
  <c r="W1523" i="1"/>
  <c r="AB1523" i="1" s="1"/>
  <c r="P1538" i="1"/>
  <c r="W1552" i="1"/>
  <c r="X1552" i="1" s="1"/>
  <c r="R1552" i="1"/>
  <c r="W1577" i="1"/>
  <c r="X1577" i="1" s="1"/>
  <c r="Y1577" i="1" s="1"/>
  <c r="R1577" i="1"/>
  <c r="W1624" i="1"/>
  <c r="X1624" i="1" s="1"/>
  <c r="R1624" i="1"/>
  <c r="P1637" i="1"/>
  <c r="R1676" i="1"/>
  <c r="W1676" i="1"/>
  <c r="X1676" i="1" s="1"/>
  <c r="Y1676" i="1" s="1"/>
  <c r="J1704" i="1"/>
  <c r="P1704" i="1"/>
  <c r="W1828" i="1"/>
  <c r="AB1828" i="1" s="1"/>
  <c r="P988" i="1"/>
  <c r="J988" i="1"/>
  <c r="P1341" i="1"/>
  <c r="R1453" i="1"/>
  <c r="W1453" i="1"/>
  <c r="X1453" i="1" s="1"/>
  <c r="R1571" i="1"/>
  <c r="W1571" i="1"/>
  <c r="X1571" i="1" s="1"/>
  <c r="R475" i="1"/>
  <c r="R551" i="1"/>
  <c r="R479" i="1"/>
  <c r="R543" i="1"/>
  <c r="J558" i="1"/>
  <c r="J586" i="1"/>
  <c r="J654" i="1"/>
  <c r="J726" i="1"/>
  <c r="W729" i="1"/>
  <c r="X729" i="1" s="1"/>
  <c r="R742" i="1"/>
  <c r="R762" i="1"/>
  <c r="J802" i="1"/>
  <c r="J849" i="1"/>
  <c r="R866" i="1"/>
  <c r="J881" i="1"/>
  <c r="J888" i="1"/>
  <c r="J467" i="1"/>
  <c r="P489" i="1"/>
  <c r="W500" i="1"/>
  <c r="X500" i="1" s="1"/>
  <c r="J511" i="1"/>
  <c r="R595" i="1"/>
  <c r="J599" i="1"/>
  <c r="J641" i="1"/>
  <c r="J667" i="1"/>
  <c r="P693" i="1"/>
  <c r="R714" i="1"/>
  <c r="R720" i="1"/>
  <c r="J733" i="1"/>
  <c r="P740" i="1"/>
  <c r="J776" i="1"/>
  <c r="R806" i="1"/>
  <c r="W809" i="1"/>
  <c r="X809" i="1" s="1"/>
  <c r="J873" i="1"/>
  <c r="R922" i="1"/>
  <c r="J928" i="1"/>
  <c r="W956" i="1"/>
  <c r="X956" i="1" s="1"/>
  <c r="W973" i="1"/>
  <c r="X973" i="1" s="1"/>
  <c r="R973" i="1"/>
  <c r="R986" i="1"/>
  <c r="P991" i="1"/>
  <c r="J991" i="1"/>
  <c r="W1000" i="1"/>
  <c r="X1000" i="1" s="1"/>
  <c r="R1000" i="1"/>
  <c r="P1074" i="1"/>
  <c r="W1090" i="1"/>
  <c r="X1090" i="1" s="1"/>
  <c r="J1098" i="1"/>
  <c r="P1098" i="1"/>
  <c r="J1110" i="1"/>
  <c r="R1120" i="1"/>
  <c r="P1190" i="1"/>
  <c r="R1208" i="1"/>
  <c r="W1215" i="1"/>
  <c r="X1215" i="1" s="1"/>
  <c r="P1218" i="1"/>
  <c r="W1224" i="1"/>
  <c r="X1224" i="1" s="1"/>
  <c r="Y1224" i="1" s="1"/>
  <c r="W1284" i="1"/>
  <c r="X1284" i="1" s="1"/>
  <c r="W1300" i="1"/>
  <c r="X1300" i="1" s="1"/>
  <c r="R1334" i="1"/>
  <c r="W1334" i="1"/>
  <c r="X1334" i="1" s="1"/>
  <c r="P1364" i="1"/>
  <c r="R1377" i="1"/>
  <c r="P1438" i="1"/>
  <c r="R1485" i="1"/>
  <c r="W1485" i="1"/>
  <c r="X1485" i="1" s="1"/>
  <c r="P1507" i="1"/>
  <c r="P1559" i="1"/>
  <c r="W1560" i="1"/>
  <c r="X1560" i="1" s="1"/>
  <c r="W1585" i="1"/>
  <c r="X1585" i="1" s="1"/>
  <c r="Y1585" i="1" s="1"/>
  <c r="R1585" i="1"/>
  <c r="P1614" i="1"/>
  <c r="P1784" i="1"/>
  <c r="J1784" i="1"/>
  <c r="P1823" i="1"/>
  <c r="P1662" i="1"/>
  <c r="P1673" i="1"/>
  <c r="R1666" i="1"/>
  <c r="R1698" i="1"/>
  <c r="R1710" i="1"/>
  <c r="R1736" i="1"/>
  <c r="R1768" i="1"/>
  <c r="J1788" i="1"/>
  <c r="W563" i="1"/>
  <c r="X563" i="1" s="1"/>
  <c r="Y563" i="1" s="1"/>
  <c r="R563" i="1"/>
  <c r="W433" i="1"/>
  <c r="X433" i="1" s="1"/>
  <c r="R433" i="1"/>
  <c r="W449" i="1"/>
  <c r="X449" i="1" s="1"/>
  <c r="R449" i="1"/>
  <c r="J471" i="1"/>
  <c r="P471" i="1"/>
  <c r="P557" i="1"/>
  <c r="J557" i="1"/>
  <c r="W565" i="1"/>
  <c r="X565" i="1" s="1"/>
  <c r="R565" i="1"/>
  <c r="P575" i="1"/>
  <c r="J575" i="1"/>
  <c r="J609" i="1"/>
  <c r="P609" i="1"/>
  <c r="P744" i="1"/>
  <c r="J744" i="1"/>
  <c r="P788" i="1"/>
  <c r="J788" i="1"/>
  <c r="J804" i="1"/>
  <c r="P804" i="1"/>
  <c r="P864" i="1"/>
  <c r="J864" i="1"/>
  <c r="W946" i="1"/>
  <c r="X946" i="1" s="1"/>
  <c r="R946" i="1"/>
  <c r="P964" i="1"/>
  <c r="J964" i="1"/>
  <c r="W974" i="1"/>
  <c r="X974" i="1" s="1"/>
  <c r="R974" i="1"/>
  <c r="W1031" i="1"/>
  <c r="X1031" i="1" s="1"/>
  <c r="AC1031" i="1" s="1"/>
  <c r="R1031" i="1"/>
  <c r="W1060" i="1"/>
  <c r="AB1060" i="1" s="1"/>
  <c r="P1105" i="1"/>
  <c r="J1105" i="1"/>
  <c r="W1259" i="1"/>
  <c r="X1259" i="1" s="1"/>
  <c r="Y1259" i="1" s="1"/>
  <c r="R1259" i="1"/>
  <c r="P1261" i="1"/>
  <c r="W1263" i="1"/>
  <c r="X1263" i="1" s="1"/>
  <c r="Y1263" i="1" s="1"/>
  <c r="R1263" i="1"/>
  <c r="P447" i="1"/>
  <c r="P459" i="1"/>
  <c r="J459" i="1"/>
  <c r="P601" i="1"/>
  <c r="J601" i="1"/>
  <c r="P699" i="1"/>
  <c r="J699" i="1"/>
  <c r="W882" i="1"/>
  <c r="X882" i="1" s="1"/>
  <c r="R882" i="1"/>
  <c r="J943" i="1"/>
  <c r="P943" i="1"/>
  <c r="J979" i="1"/>
  <c r="P979" i="1"/>
  <c r="W999" i="1"/>
  <c r="X999" i="1" s="1"/>
  <c r="AC999" i="1" s="1"/>
  <c r="R999" i="1"/>
  <c r="R1012" i="1"/>
  <c r="W1012" i="1"/>
  <c r="X1012" i="1" s="1"/>
  <c r="Y1012" i="1" s="1"/>
  <c r="AD1012" i="1" s="1"/>
  <c r="R1043" i="1"/>
  <c r="W1043" i="1"/>
  <c r="AB1043" i="1" s="1"/>
  <c r="J1070" i="1"/>
  <c r="P1070" i="1"/>
  <c r="W1100" i="1"/>
  <c r="X1100" i="1" s="1"/>
  <c r="Y1100" i="1" s="1"/>
  <c r="R1100" i="1"/>
  <c r="P1166" i="1"/>
  <c r="P1251" i="1"/>
  <c r="P473" i="1"/>
  <c r="J473" i="1"/>
  <c r="P679" i="1"/>
  <c r="J679" i="1"/>
  <c r="W712" i="1"/>
  <c r="X712" i="1" s="1"/>
  <c r="R712" i="1"/>
  <c r="W774" i="1"/>
  <c r="X774" i="1" s="1"/>
  <c r="R774" i="1"/>
  <c r="P786" i="1"/>
  <c r="J786" i="1"/>
  <c r="J796" i="1"/>
  <c r="P796" i="1"/>
  <c r="W1033" i="1"/>
  <c r="X1033" i="1" s="1"/>
  <c r="P1132" i="1"/>
  <c r="P1157" i="1"/>
  <c r="P1242" i="1"/>
  <c r="P562" i="1"/>
  <c r="J562" i="1"/>
  <c r="P583" i="1"/>
  <c r="J583" i="1"/>
  <c r="W605" i="1"/>
  <c r="X605" i="1" s="1"/>
  <c r="R605" i="1"/>
  <c r="P538" i="1"/>
  <c r="J538" i="1"/>
  <c r="W611" i="1"/>
  <c r="X611" i="1" s="1"/>
  <c r="Y611" i="1" s="1"/>
  <c r="R611" i="1"/>
  <c r="P634" i="1"/>
  <c r="J634" i="1"/>
  <c r="W651" i="1"/>
  <c r="X651" i="1" s="1"/>
  <c r="Y651" i="1" s="1"/>
  <c r="R651" i="1"/>
  <c r="W663" i="1"/>
  <c r="X663" i="1" s="1"/>
  <c r="Y663" i="1" s="1"/>
  <c r="R663" i="1"/>
  <c r="J697" i="1"/>
  <c r="P697" i="1"/>
  <c r="R745" i="1"/>
  <c r="W745" i="1"/>
  <c r="X745" i="1" s="1"/>
  <c r="P757" i="1"/>
  <c r="J757" i="1"/>
  <c r="P981" i="1"/>
  <c r="J981" i="1"/>
  <c r="W997" i="1"/>
  <c r="X997" i="1" s="1"/>
  <c r="Y997" i="1" s="1"/>
  <c r="R997" i="1"/>
  <c r="W1021" i="1"/>
  <c r="X1021" i="1" s="1"/>
  <c r="Y1021" i="1" s="1"/>
  <c r="R1021" i="1"/>
  <c r="W1056" i="1"/>
  <c r="X1056" i="1" s="1"/>
  <c r="R1056" i="1"/>
  <c r="P1117" i="1"/>
  <c r="P1149" i="1"/>
  <c r="P1212" i="1"/>
  <c r="W1232" i="1"/>
  <c r="X1232" i="1" s="1"/>
  <c r="Y1232" i="1" s="1"/>
  <c r="R1232" i="1"/>
  <c r="W1339" i="1"/>
  <c r="X1339" i="1" s="1"/>
  <c r="Y1339" i="1" s="1"/>
  <c r="R1339" i="1"/>
  <c r="P1392" i="1"/>
  <c r="P1405" i="1"/>
  <c r="P1411" i="1"/>
  <c r="R1419" i="1"/>
  <c r="W1419" i="1"/>
  <c r="X1419" i="1" s="1"/>
  <c r="P1488" i="1"/>
  <c r="W1539" i="1"/>
  <c r="X1539" i="1" s="1"/>
  <c r="R1539" i="1"/>
  <c r="R1563" i="1"/>
  <c r="W1563" i="1"/>
  <c r="X1563" i="1" s="1"/>
  <c r="P1583" i="1"/>
  <c r="W1686" i="1"/>
  <c r="X1686" i="1" s="1"/>
  <c r="R1686" i="1"/>
  <c r="J451" i="1"/>
  <c r="P463" i="1"/>
  <c r="R465" i="1"/>
  <c r="J477" i="1"/>
  <c r="J501" i="1"/>
  <c r="J521" i="1"/>
  <c r="P523" i="1"/>
  <c r="J551" i="1"/>
  <c r="J585" i="1"/>
  <c r="J594" i="1"/>
  <c r="J602" i="1"/>
  <c r="J626" i="1"/>
  <c r="J639" i="1"/>
  <c r="P655" i="1"/>
  <c r="P657" i="1"/>
  <c r="J701" i="1"/>
  <c r="J716" i="1"/>
  <c r="J724" i="1"/>
  <c r="J789" i="1"/>
  <c r="P800" i="1"/>
  <c r="J808" i="1"/>
  <c r="P895" i="1"/>
  <c r="P903" i="1"/>
  <c r="P911" i="1"/>
  <c r="P919" i="1"/>
  <c r="R926" i="1"/>
  <c r="J948" i="1"/>
  <c r="P972" i="1"/>
  <c r="P1046" i="1"/>
  <c r="J1071" i="1"/>
  <c r="P1078" i="1"/>
  <c r="J1108" i="1"/>
  <c r="P1126" i="1"/>
  <c r="P1134" i="1"/>
  <c r="W1214" i="1"/>
  <c r="X1214" i="1" s="1"/>
  <c r="R1214" i="1"/>
  <c r="P1271" i="1"/>
  <c r="P1321" i="1"/>
  <c r="R1497" i="1"/>
  <c r="W1497" i="1"/>
  <c r="X1497" i="1" s="1"/>
  <c r="Y1497" i="1" s="1"/>
  <c r="P1608" i="1"/>
  <c r="W1679" i="1"/>
  <c r="X1679" i="1" s="1"/>
  <c r="Y1679" i="1" s="1"/>
  <c r="R1679" i="1"/>
  <c r="P483" i="1"/>
  <c r="P497" i="1"/>
  <c r="P748" i="1"/>
  <c r="P976" i="1"/>
  <c r="P1073" i="1"/>
  <c r="R1212" i="1"/>
  <c r="W1212" i="1"/>
  <c r="X1212" i="1" s="1"/>
  <c r="Y1212" i="1" s="1"/>
  <c r="P1219" i="1"/>
  <c r="P1243" i="1"/>
  <c r="R1290" i="1"/>
  <c r="W1290" i="1"/>
  <c r="X1290" i="1" s="1"/>
  <c r="P1311" i="1"/>
  <c r="P1345" i="1"/>
  <c r="P1352" i="1"/>
  <c r="W1357" i="1"/>
  <c r="X1357" i="1" s="1"/>
  <c r="R1357" i="1"/>
  <c r="P1403" i="1"/>
  <c r="P1502" i="1"/>
  <c r="W1504" i="1"/>
  <c r="X1504" i="1" s="1"/>
  <c r="R1504" i="1"/>
  <c r="R1526" i="1"/>
  <c r="W1526" i="1"/>
  <c r="AB1526" i="1" s="1"/>
  <c r="P1650" i="1"/>
  <c r="P1659" i="1"/>
  <c r="J1659" i="1"/>
  <c r="R1677" i="1"/>
  <c r="W1677" i="1"/>
  <c r="X1677" i="1" s="1"/>
  <c r="P1705" i="1"/>
  <c r="J1705" i="1"/>
  <c r="R1091" i="1"/>
  <c r="R1122" i="1"/>
  <c r="R1130" i="1"/>
  <c r="W1136" i="1"/>
  <c r="X1136" i="1" s="1"/>
  <c r="R1136" i="1"/>
  <c r="W1210" i="1"/>
  <c r="X1210" i="1" s="1"/>
  <c r="R1210" i="1"/>
  <c r="W1222" i="1"/>
  <c r="X1222" i="1" s="1"/>
  <c r="R1222" i="1"/>
  <c r="W1277" i="1"/>
  <c r="X1277" i="1" s="1"/>
  <c r="R1277" i="1"/>
  <c r="P1308" i="1"/>
  <c r="P1316" i="1"/>
  <c r="P1371" i="1"/>
  <c r="P1374" i="1"/>
  <c r="P1395" i="1"/>
  <c r="R1412" i="1"/>
  <c r="W1412" i="1"/>
  <c r="X1412" i="1" s="1"/>
  <c r="W1421" i="1"/>
  <c r="X1421" i="1" s="1"/>
  <c r="R1421" i="1"/>
  <c r="P1459" i="1"/>
  <c r="W1492" i="1"/>
  <c r="X1492" i="1" s="1"/>
  <c r="Y1492" i="1" s="1"/>
  <c r="R1492" i="1"/>
  <c r="W1623" i="1"/>
  <c r="X1623" i="1" s="1"/>
  <c r="R1623" i="1"/>
  <c r="P1632" i="1"/>
  <c r="P1643" i="1"/>
  <c r="R1669" i="1"/>
  <c r="W1669" i="1"/>
  <c r="X1669" i="1" s="1"/>
  <c r="W1675" i="1"/>
  <c r="X1675" i="1" s="1"/>
  <c r="Y1675" i="1" s="1"/>
  <c r="R1675" i="1"/>
  <c r="P1245" i="1"/>
  <c r="P1275" i="1"/>
  <c r="P1279" i="1"/>
  <c r="W1489" i="1"/>
  <c r="X1489" i="1" s="1"/>
  <c r="R1644" i="1"/>
  <c r="R1660" i="1"/>
  <c r="W1680" i="1"/>
  <c r="X1680" i="1" s="1"/>
  <c r="Y1680" i="1" s="1"/>
  <c r="AD1680" i="1" s="1"/>
  <c r="J1682" i="1"/>
  <c r="J1713" i="1"/>
  <c r="P1756" i="1"/>
  <c r="W1758" i="1"/>
  <c r="X1758" i="1" s="1"/>
  <c r="Y1758" i="1" s="1"/>
  <c r="P1780" i="1"/>
  <c r="R1819" i="1"/>
  <c r="P1571" i="1"/>
  <c r="P1593" i="1"/>
  <c r="P1606" i="1"/>
  <c r="P1634" i="1"/>
  <c r="R1655" i="1"/>
  <c r="P1663" i="1"/>
  <c r="R1665" i="1"/>
  <c r="R1674" i="1"/>
  <c r="J1836" i="1"/>
  <c r="R1726" i="1"/>
  <c r="R1730" i="1"/>
  <c r="P1746" i="1"/>
  <c r="R1759" i="1"/>
  <c r="J1774" i="1"/>
  <c r="R1776" i="1"/>
  <c r="W1792" i="1"/>
  <c r="X1792" i="1" s="1"/>
  <c r="Y1792" i="1" s="1"/>
  <c r="P1820" i="1"/>
  <c r="P499" i="1"/>
  <c r="J499" i="1"/>
  <c r="P649" i="1"/>
  <c r="J649" i="1"/>
  <c r="R662" i="1"/>
  <c r="W662" i="1"/>
  <c r="X662" i="1" s="1"/>
  <c r="W673" i="1"/>
  <c r="X673" i="1" s="1"/>
  <c r="Y673" i="1" s="1"/>
  <c r="R673" i="1"/>
  <c r="P695" i="1"/>
  <c r="J695" i="1"/>
  <c r="P702" i="1"/>
  <c r="J702" i="1"/>
  <c r="P710" i="1"/>
  <c r="J710" i="1"/>
  <c r="R713" i="1"/>
  <c r="W713" i="1"/>
  <c r="X713" i="1" s="1"/>
  <c r="W746" i="1"/>
  <c r="X746" i="1" s="1"/>
  <c r="R746" i="1"/>
  <c r="R765" i="1"/>
  <c r="W765" i="1"/>
  <c r="X765" i="1" s="1"/>
  <c r="W785" i="1"/>
  <c r="X785" i="1" s="1"/>
  <c r="R785" i="1"/>
  <c r="R860" i="1"/>
  <c r="W860" i="1"/>
  <c r="X860" i="1" s="1"/>
  <c r="J867" i="1"/>
  <c r="P867" i="1"/>
  <c r="W874" i="1"/>
  <c r="X874" i="1" s="1"/>
  <c r="R874" i="1"/>
  <c r="W897" i="1"/>
  <c r="X897" i="1" s="1"/>
  <c r="R897" i="1"/>
  <c r="P904" i="1"/>
  <c r="J904" i="1"/>
  <c r="W913" i="1"/>
  <c r="X913" i="1" s="1"/>
  <c r="R913" i="1"/>
  <c r="W933" i="1"/>
  <c r="AB933" i="1" s="1"/>
  <c r="R933" i="1"/>
  <c r="W945" i="1"/>
  <c r="AB945" i="1" s="1"/>
  <c r="R945" i="1"/>
  <c r="P965" i="1"/>
  <c r="J965" i="1"/>
  <c r="W1067" i="1"/>
  <c r="X1067" i="1" s="1"/>
  <c r="R1067" i="1"/>
  <c r="W1128" i="1"/>
  <c r="X1128" i="1" s="1"/>
  <c r="R1128" i="1"/>
  <c r="W1216" i="1"/>
  <c r="X1216" i="1" s="1"/>
  <c r="Y1216" i="1" s="1"/>
  <c r="R1216" i="1"/>
  <c r="W1240" i="1"/>
  <c r="X1240" i="1" s="1"/>
  <c r="Y1240" i="1" s="1"/>
  <c r="R1240" i="1"/>
  <c r="R545" i="1"/>
  <c r="P547" i="1"/>
  <c r="P549" i="1"/>
  <c r="R553" i="1"/>
  <c r="P559" i="1"/>
  <c r="W589" i="1"/>
  <c r="X589" i="1" s="1"/>
  <c r="R589" i="1"/>
  <c r="R619" i="1"/>
  <c r="P647" i="1"/>
  <c r="J647" i="1"/>
  <c r="W655" i="1"/>
  <c r="X655" i="1" s="1"/>
  <c r="Y655" i="1" s="1"/>
  <c r="R655" i="1"/>
  <c r="P658" i="1"/>
  <c r="J658" i="1"/>
  <c r="P669" i="1"/>
  <c r="J669" i="1"/>
  <c r="P681" i="1"/>
  <c r="J681" i="1"/>
  <c r="P708" i="1"/>
  <c r="J708" i="1"/>
  <c r="R722" i="1"/>
  <c r="W737" i="1"/>
  <c r="X737" i="1" s="1"/>
  <c r="P741" i="1"/>
  <c r="J741" i="1"/>
  <c r="R749" i="1"/>
  <c r="W749" i="1"/>
  <c r="X749" i="1" s="1"/>
  <c r="W758" i="1"/>
  <c r="X758" i="1" s="1"/>
  <c r="R758" i="1"/>
  <c r="P768" i="1"/>
  <c r="W778" i="1"/>
  <c r="X778" i="1" s="1"/>
  <c r="R778" i="1"/>
  <c r="P780" i="1"/>
  <c r="R797" i="1"/>
  <c r="W797" i="1"/>
  <c r="X797" i="1" s="1"/>
  <c r="R854" i="1"/>
  <c r="R856" i="1"/>
  <c r="W856" i="1"/>
  <c r="X856" i="1" s="1"/>
  <c r="R877" i="1"/>
  <c r="P889" i="1"/>
  <c r="J889" i="1"/>
  <c r="R890" i="1"/>
  <c r="W894" i="1"/>
  <c r="X894" i="1" s="1"/>
  <c r="R894" i="1"/>
  <c r="R937" i="1"/>
  <c r="W1034" i="1"/>
  <c r="X1034" i="1" s="1"/>
  <c r="R1034" i="1"/>
  <c r="P1118" i="1"/>
  <c r="P1165" i="1"/>
  <c r="W1170" i="1"/>
  <c r="X1170" i="1" s="1"/>
  <c r="R1170" i="1"/>
  <c r="W1186" i="1"/>
  <c r="X1186" i="1" s="1"/>
  <c r="R1186" i="1"/>
  <c r="W1194" i="1"/>
  <c r="X1194" i="1" s="1"/>
  <c r="R1194" i="1"/>
  <c r="P1206" i="1"/>
  <c r="W1230" i="1"/>
  <c r="X1230" i="1" s="1"/>
  <c r="R1230" i="1"/>
  <c r="P1244" i="1"/>
  <c r="W445" i="1"/>
  <c r="X445" i="1" s="1"/>
  <c r="R445" i="1"/>
  <c r="W504" i="1"/>
  <c r="X504" i="1" s="1"/>
  <c r="W521" i="1"/>
  <c r="X521" i="1" s="1"/>
  <c r="R521" i="1"/>
  <c r="P526" i="1"/>
  <c r="J526" i="1"/>
  <c r="R529" i="1"/>
  <c r="W531" i="1"/>
  <c r="X531" i="1" s="1"/>
  <c r="Y531" i="1" s="1"/>
  <c r="R531" i="1"/>
  <c r="R460" i="1"/>
  <c r="J464" i="1"/>
  <c r="J478" i="1"/>
  <c r="J487" i="1"/>
  <c r="P491" i="1"/>
  <c r="J491" i="1"/>
  <c r="J503" i="1"/>
  <c r="J507" i="1"/>
  <c r="R528" i="1"/>
  <c r="W528" i="1"/>
  <c r="X528" i="1" s="1"/>
  <c r="J545" i="1"/>
  <c r="P545" i="1"/>
  <c r="R549" i="1"/>
  <c r="J577" i="1"/>
  <c r="W587" i="1"/>
  <c r="X587" i="1" s="1"/>
  <c r="AC587" i="1" s="1"/>
  <c r="R587" i="1"/>
  <c r="W689" i="1"/>
  <c r="X689" i="1" s="1"/>
  <c r="Y689" i="1" s="1"/>
  <c r="R689" i="1"/>
  <c r="W693" i="1"/>
  <c r="X693" i="1" s="1"/>
  <c r="Y693" i="1" s="1"/>
  <c r="R693" i="1"/>
  <c r="P717" i="1"/>
  <c r="J717" i="1"/>
  <c r="W730" i="1"/>
  <c r="X730" i="1" s="1"/>
  <c r="Y730" i="1" s="1"/>
  <c r="Z730" i="1" s="1"/>
  <c r="AA730" i="1" s="1"/>
  <c r="AF730" i="1" s="1"/>
  <c r="R730" i="1"/>
  <c r="P734" i="1"/>
  <c r="J734" i="1"/>
  <c r="P760" i="1"/>
  <c r="J760" i="1"/>
  <c r="W769" i="1"/>
  <c r="X769" i="1" s="1"/>
  <c r="R769" i="1"/>
  <c r="P773" i="1"/>
  <c r="J773" i="1"/>
  <c r="R781" i="1"/>
  <c r="W781" i="1"/>
  <c r="X781" i="1" s="1"/>
  <c r="W790" i="1"/>
  <c r="X790" i="1" s="1"/>
  <c r="R790" i="1"/>
  <c r="R849" i="1"/>
  <c r="J863" i="1"/>
  <c r="P863" i="1"/>
  <c r="P868" i="1"/>
  <c r="J868" i="1"/>
  <c r="P893" i="1"/>
  <c r="J893" i="1"/>
  <c r="J900" i="1"/>
  <c r="P900" i="1"/>
  <c r="P908" i="1"/>
  <c r="J908" i="1"/>
  <c r="W930" i="1"/>
  <c r="AB930" i="1" s="1"/>
  <c r="J935" i="1"/>
  <c r="P935" i="1"/>
  <c r="W996" i="1"/>
  <c r="X996" i="1" s="1"/>
  <c r="R996" i="1"/>
  <c r="P1017" i="1"/>
  <c r="J1017" i="1"/>
  <c r="J1041" i="1"/>
  <c r="P1041" i="1"/>
  <c r="W1055" i="1"/>
  <c r="X1055" i="1" s="1"/>
  <c r="R1055" i="1"/>
  <c r="P1075" i="1"/>
  <c r="J1075" i="1"/>
  <c r="P1083" i="1"/>
  <c r="J1083" i="1"/>
  <c r="P1116" i="1"/>
  <c r="W1192" i="1"/>
  <c r="X1192" i="1" s="1"/>
  <c r="R1192" i="1"/>
  <c r="W1200" i="1"/>
  <c r="X1200" i="1" s="1"/>
  <c r="R1200" i="1"/>
  <c r="P1226" i="1"/>
  <c r="W1242" i="1"/>
  <c r="X1242" i="1" s="1"/>
  <c r="R1242" i="1"/>
  <c r="J439" i="1"/>
  <c r="P439" i="1"/>
  <c r="W533" i="1"/>
  <c r="X533" i="1" s="1"/>
  <c r="R533" i="1"/>
  <c r="W613" i="1"/>
  <c r="X613" i="1" s="1"/>
  <c r="R613" i="1"/>
  <c r="R452" i="1"/>
  <c r="J485" i="1"/>
  <c r="P485" i="1"/>
  <c r="J495" i="1"/>
  <c r="P495" i="1"/>
  <c r="R509" i="1"/>
  <c r="R515" i="1"/>
  <c r="R519" i="1"/>
  <c r="W453" i="1"/>
  <c r="X453" i="1" s="1"/>
  <c r="R453" i="1"/>
  <c r="J474" i="1"/>
  <c r="P482" i="1"/>
  <c r="J482" i="1"/>
  <c r="W507" i="1"/>
  <c r="X507" i="1" s="1"/>
  <c r="AC507" i="1" s="1"/>
  <c r="R507" i="1"/>
  <c r="R516" i="1"/>
  <c r="W516" i="1"/>
  <c r="X516" i="1" s="1"/>
  <c r="R560" i="1"/>
  <c r="W560" i="1"/>
  <c r="X560" i="1" s="1"/>
  <c r="J561" i="1"/>
  <c r="W573" i="1"/>
  <c r="X573" i="1" s="1"/>
  <c r="R573" i="1"/>
  <c r="P578" i="1"/>
  <c r="J578" i="1"/>
  <c r="P625" i="1"/>
  <c r="J625" i="1"/>
  <c r="J432" i="1"/>
  <c r="R444" i="1"/>
  <c r="J448" i="1"/>
  <c r="J455" i="1"/>
  <c r="P455" i="1"/>
  <c r="W461" i="1"/>
  <c r="X461" i="1" s="1"/>
  <c r="R461" i="1"/>
  <c r="R483" i="1"/>
  <c r="J505" i="1"/>
  <c r="J510" i="1"/>
  <c r="J514" i="1"/>
  <c r="J530" i="1"/>
  <c r="W532" i="1"/>
  <c r="X532" i="1" s="1"/>
  <c r="J535" i="1"/>
  <c r="J537" i="1"/>
  <c r="J539" i="1"/>
  <c r="P541" i="1"/>
  <c r="P543" i="1"/>
  <c r="W556" i="1"/>
  <c r="X556" i="1" s="1"/>
  <c r="W571" i="1"/>
  <c r="X571" i="1" s="1"/>
  <c r="Y571" i="1" s="1"/>
  <c r="R571" i="1"/>
  <c r="R579" i="1"/>
  <c r="R581" i="1"/>
  <c r="R597" i="1"/>
  <c r="J607" i="1"/>
  <c r="J611" i="1"/>
  <c r="P611" i="1"/>
  <c r="J615" i="1"/>
  <c r="J618" i="1"/>
  <c r="J623" i="1"/>
  <c r="R652" i="1"/>
  <c r="W652" i="1"/>
  <c r="X652" i="1" s="1"/>
  <c r="R664" i="1"/>
  <c r="W664" i="1"/>
  <c r="X664" i="1" s="1"/>
  <c r="Y664" i="1" s="1"/>
  <c r="Z664" i="1" s="1"/>
  <c r="P683" i="1"/>
  <c r="J683" i="1"/>
  <c r="W687" i="1"/>
  <c r="X687" i="1" s="1"/>
  <c r="Y687" i="1" s="1"/>
  <c r="R687" i="1"/>
  <c r="R690" i="1"/>
  <c r="W690" i="1"/>
  <c r="X690" i="1" s="1"/>
  <c r="W705" i="1"/>
  <c r="X705" i="1" s="1"/>
  <c r="P725" i="1"/>
  <c r="J725" i="1"/>
  <c r="W728" i="1"/>
  <c r="X728" i="1" s="1"/>
  <c r="R728" i="1"/>
  <c r="P732" i="1"/>
  <c r="J732" i="1"/>
  <c r="W753" i="1"/>
  <c r="X753" i="1" s="1"/>
  <c r="R753" i="1"/>
  <c r="P764" i="1"/>
  <c r="P772" i="1"/>
  <c r="P784" i="1"/>
  <c r="P792" i="1"/>
  <c r="J792" i="1"/>
  <c r="R793" i="1"/>
  <c r="W801" i="1"/>
  <c r="X801" i="1" s="1"/>
  <c r="R801" i="1"/>
  <c r="P805" i="1"/>
  <c r="J805" i="1"/>
  <c r="P859" i="1"/>
  <c r="P892" i="1"/>
  <c r="P912" i="1"/>
  <c r="AB915" i="1"/>
  <c r="X915" i="1"/>
  <c r="AC915" i="1" s="1"/>
  <c r="P916" i="1"/>
  <c r="J916" i="1"/>
  <c r="R917" i="1"/>
  <c r="W924" i="1"/>
  <c r="X924" i="1" s="1"/>
  <c r="P932" i="1"/>
  <c r="R940" i="1"/>
  <c r="W940" i="1"/>
  <c r="X940" i="1" s="1"/>
  <c r="P952" i="1"/>
  <c r="J952" i="1"/>
  <c r="R953" i="1"/>
  <c r="R957" i="1"/>
  <c r="W966" i="1"/>
  <c r="X966" i="1" s="1"/>
  <c r="R966" i="1"/>
  <c r="P969" i="1"/>
  <c r="J969" i="1"/>
  <c r="W970" i="1"/>
  <c r="X970" i="1" s="1"/>
  <c r="R970" i="1"/>
  <c r="W1064" i="1"/>
  <c r="AB1064" i="1" s="1"/>
  <c r="R1064" i="1"/>
  <c r="P1090" i="1"/>
  <c r="J1090" i="1"/>
  <c r="J1091" i="1"/>
  <c r="P1091" i="1"/>
  <c r="W1092" i="1"/>
  <c r="X1092" i="1" s="1"/>
  <c r="R1092" i="1"/>
  <c r="W1112" i="1"/>
  <c r="X1112" i="1" s="1"/>
  <c r="R1112" i="1"/>
  <c r="P1180" i="1"/>
  <c r="P1189" i="1"/>
  <c r="P1208" i="1"/>
  <c r="P1220" i="1"/>
  <c r="P1268" i="1"/>
  <c r="W1273" i="1"/>
  <c r="X1273" i="1" s="1"/>
  <c r="R1273" i="1"/>
  <c r="W1307" i="1"/>
  <c r="X1307" i="1" s="1"/>
  <c r="Y1307" i="1" s="1"/>
  <c r="R1307" i="1"/>
  <c r="W1309" i="1"/>
  <c r="X1309" i="1" s="1"/>
  <c r="Y1309" i="1" s="1"/>
  <c r="R1309" i="1"/>
  <c r="P1335" i="1"/>
  <c r="P1354" i="1"/>
  <c r="P1360" i="1"/>
  <c r="P1446" i="1"/>
  <c r="W1484" i="1"/>
  <c r="X1484" i="1" s="1"/>
  <c r="R1484" i="1"/>
  <c r="P1490" i="1"/>
  <c r="P1551" i="1"/>
  <c r="W1568" i="1"/>
  <c r="X1568" i="1" s="1"/>
  <c r="R1568" i="1"/>
  <c r="W1572" i="1"/>
  <c r="X1572" i="1" s="1"/>
  <c r="R1572" i="1"/>
  <c r="P1617" i="1"/>
  <c r="P1630" i="1"/>
  <c r="P1734" i="1"/>
  <c r="J1734" i="1"/>
  <c r="J1757" i="1"/>
  <c r="P1757" i="1"/>
  <c r="J990" i="1"/>
  <c r="P990" i="1"/>
  <c r="J1004" i="1"/>
  <c r="P1004" i="1"/>
  <c r="J1013" i="1"/>
  <c r="J1025" i="1"/>
  <c r="R1030" i="1"/>
  <c r="R1038" i="1"/>
  <c r="J1047" i="1"/>
  <c r="P1051" i="1"/>
  <c r="J1051" i="1"/>
  <c r="W1061" i="1"/>
  <c r="X1061" i="1" s="1"/>
  <c r="AC1061" i="1" s="1"/>
  <c r="R1061" i="1"/>
  <c r="R1099" i="1"/>
  <c r="W1099" i="1"/>
  <c r="X1099" i="1" s="1"/>
  <c r="W1168" i="1"/>
  <c r="X1168" i="1" s="1"/>
  <c r="R1168" i="1"/>
  <c r="P1204" i="1"/>
  <c r="R1245" i="1"/>
  <c r="R1291" i="1"/>
  <c r="P1292" i="1"/>
  <c r="R1293" i="1"/>
  <c r="R1305" i="1"/>
  <c r="W1312" i="1"/>
  <c r="X1312" i="1" s="1"/>
  <c r="R1332" i="1"/>
  <c r="W1332" i="1"/>
  <c r="X1332" i="1" s="1"/>
  <c r="P1349" i="1"/>
  <c r="W1355" i="1"/>
  <c r="X1355" i="1" s="1"/>
  <c r="Y1355" i="1" s="1"/>
  <c r="R1369" i="1"/>
  <c r="W1385" i="1"/>
  <c r="X1385" i="1" s="1"/>
  <c r="R1385" i="1"/>
  <c r="W1411" i="1"/>
  <c r="X1411" i="1" s="1"/>
  <c r="P1434" i="1"/>
  <c r="W1436" i="1"/>
  <c r="X1436" i="1" s="1"/>
  <c r="Y1436" i="1" s="1"/>
  <c r="Z1436" i="1" s="1"/>
  <c r="R1436" i="1"/>
  <c r="P1443" i="1"/>
  <c r="R1444" i="1"/>
  <c r="W1460" i="1"/>
  <c r="X1460" i="1" s="1"/>
  <c r="Y1460" i="1" s="1"/>
  <c r="R1460" i="1"/>
  <c r="P1463" i="1"/>
  <c r="P1476" i="1"/>
  <c r="P1491" i="1"/>
  <c r="P1496" i="1"/>
  <c r="P1498" i="1"/>
  <c r="P1503" i="1"/>
  <c r="W1569" i="1"/>
  <c r="X1569" i="1" s="1"/>
  <c r="Y1569" i="1" s="1"/>
  <c r="R1569" i="1"/>
  <c r="W1573" i="1"/>
  <c r="X1573" i="1" s="1"/>
  <c r="Y1573" i="1" s="1"/>
  <c r="R1573" i="1"/>
  <c r="W1597" i="1"/>
  <c r="X1597" i="1" s="1"/>
  <c r="Y1597" i="1" s="1"/>
  <c r="R1597" i="1"/>
  <c r="P1611" i="1"/>
  <c r="P1646" i="1"/>
  <c r="P1681" i="1"/>
  <c r="J1681" i="1"/>
  <c r="W1682" i="1"/>
  <c r="X1682" i="1" s="1"/>
  <c r="R1682" i="1"/>
  <c r="W1718" i="1"/>
  <c r="X1718" i="1" s="1"/>
  <c r="R1718" i="1"/>
  <c r="R1754" i="1"/>
  <c r="W1754" i="1"/>
  <c r="X1754" i="1" s="1"/>
  <c r="Y1754" i="1" s="1"/>
  <c r="W1853" i="1"/>
  <c r="R1853" i="1"/>
  <c r="R635" i="1"/>
  <c r="R637" i="1"/>
  <c r="R643" i="1"/>
  <c r="R645" i="1"/>
  <c r="R671" i="1"/>
  <c r="W686" i="1"/>
  <c r="X686" i="1" s="1"/>
  <c r="R704" i="1"/>
  <c r="R706" i="1"/>
  <c r="W721" i="1"/>
  <c r="X721" i="1" s="1"/>
  <c r="R736" i="1"/>
  <c r="R738" i="1"/>
  <c r="R850" i="1"/>
  <c r="W876" i="1"/>
  <c r="X876" i="1" s="1"/>
  <c r="R878" i="1"/>
  <c r="R893" i="1"/>
  <c r="W936" i="1"/>
  <c r="AB936" i="1" s="1"/>
  <c r="W952" i="1"/>
  <c r="X952" i="1" s="1"/>
  <c r="P961" i="1"/>
  <c r="J961" i="1"/>
  <c r="R965" i="1"/>
  <c r="P973" i="1"/>
  <c r="J973" i="1"/>
  <c r="R977" i="1"/>
  <c r="P989" i="1"/>
  <c r="J1001" i="1"/>
  <c r="P1001" i="1"/>
  <c r="R1015" i="1"/>
  <c r="W1035" i="1"/>
  <c r="X1035" i="1" s="1"/>
  <c r="AC1035" i="1" s="1"/>
  <c r="R1035" i="1"/>
  <c r="W1037" i="1"/>
  <c r="AB1037" i="1" s="1"/>
  <c r="R1037" i="1"/>
  <c r="J1042" i="1"/>
  <c r="P1042" i="1"/>
  <c r="W1047" i="1"/>
  <c r="X1047" i="1" s="1"/>
  <c r="P1050" i="1"/>
  <c r="W1053" i="1"/>
  <c r="X1053" i="1" s="1"/>
  <c r="AC1053" i="1" s="1"/>
  <c r="R1053" i="1"/>
  <c r="R1059" i="1"/>
  <c r="P1094" i="1"/>
  <c r="W1101" i="1"/>
  <c r="X1101" i="1" s="1"/>
  <c r="P1104" i="1"/>
  <c r="J1104" i="1"/>
  <c r="P1141" i="1"/>
  <c r="W1146" i="1"/>
  <c r="X1146" i="1" s="1"/>
  <c r="R1146" i="1"/>
  <c r="P1152" i="1"/>
  <c r="R1154" i="1"/>
  <c r="R1160" i="1"/>
  <c r="R1162" i="1"/>
  <c r="P1182" i="1"/>
  <c r="R1184" i="1"/>
  <c r="P1200" i="1"/>
  <c r="P1216" i="1"/>
  <c r="P1227" i="1"/>
  <c r="P1235" i="1"/>
  <c r="R1257" i="1"/>
  <c r="R1279" i="1"/>
  <c r="R1281" i="1"/>
  <c r="P1291" i="1"/>
  <c r="W1302" i="1"/>
  <c r="X1302" i="1" s="1"/>
  <c r="Y1302" i="1" s="1"/>
  <c r="Z1302" i="1" s="1"/>
  <c r="R1311" i="1"/>
  <c r="W1313" i="1"/>
  <c r="X1313" i="1" s="1"/>
  <c r="R1313" i="1"/>
  <c r="W1333" i="1"/>
  <c r="X1333" i="1" s="1"/>
  <c r="R1333" i="1"/>
  <c r="P1337" i="1"/>
  <c r="P1362" i="1"/>
  <c r="P1363" i="1"/>
  <c r="P1387" i="1"/>
  <c r="P1394" i="1"/>
  <c r="R1397" i="1"/>
  <c r="R1407" i="1"/>
  <c r="W1407" i="1"/>
  <c r="X1407" i="1" s="1"/>
  <c r="P1426" i="1"/>
  <c r="P1427" i="1"/>
  <c r="P1432" i="1"/>
  <c r="R1440" i="1"/>
  <c r="P1454" i="1"/>
  <c r="W1455" i="1"/>
  <c r="X1455" i="1" s="1"/>
  <c r="W1472" i="1"/>
  <c r="X1472" i="1" s="1"/>
  <c r="R1472" i="1"/>
  <c r="W1480" i="1"/>
  <c r="X1480" i="1" s="1"/>
  <c r="Y1480" i="1" s="1"/>
  <c r="R1480" i="1"/>
  <c r="W1488" i="1"/>
  <c r="X1488" i="1" s="1"/>
  <c r="R1488" i="1"/>
  <c r="P985" i="1"/>
  <c r="J985" i="1"/>
  <c r="W1023" i="1"/>
  <c r="AB1023" i="1" s="1"/>
  <c r="R1023" i="1"/>
  <c r="W1027" i="1"/>
  <c r="X1027" i="1" s="1"/>
  <c r="R1027" i="1"/>
  <c r="P1109" i="1"/>
  <c r="J1109" i="1"/>
  <c r="W1114" i="1"/>
  <c r="X1114" i="1" s="1"/>
  <c r="R1114" i="1"/>
  <c r="P1124" i="1"/>
  <c r="W1144" i="1"/>
  <c r="X1144" i="1" s="1"/>
  <c r="R1144" i="1"/>
  <c r="P1197" i="1"/>
  <c r="P1222" i="1"/>
  <c r="P1263" i="1"/>
  <c r="W1265" i="1"/>
  <c r="X1265" i="1" s="1"/>
  <c r="Y1265" i="1" s="1"/>
  <c r="Z1265" i="1" s="1"/>
  <c r="R1265" i="1"/>
  <c r="P1281" i="1"/>
  <c r="W1285" i="1"/>
  <c r="X1285" i="1" s="1"/>
  <c r="Y1285" i="1" s="1"/>
  <c r="Z1285" i="1" s="1"/>
  <c r="R1285" i="1"/>
  <c r="P1287" i="1"/>
  <c r="P1317" i="1"/>
  <c r="W1361" i="1"/>
  <c r="X1361" i="1" s="1"/>
  <c r="R1361" i="1"/>
  <c r="R1368" i="1"/>
  <c r="W1368" i="1"/>
  <c r="X1368" i="1" s="1"/>
  <c r="P1391" i="1"/>
  <c r="P1416" i="1"/>
  <c r="P1418" i="1"/>
  <c r="P1422" i="1"/>
  <c r="W1456" i="1"/>
  <c r="X1456" i="1" s="1"/>
  <c r="R1456" i="1"/>
  <c r="P1494" i="1"/>
  <c r="P1500" i="1"/>
  <c r="P1506" i="1"/>
  <c r="P1534" i="1"/>
  <c r="J1534" i="1"/>
  <c r="W1540" i="1"/>
  <c r="X1540" i="1" s="1"/>
  <c r="R1540" i="1"/>
  <c r="P1619" i="1"/>
  <c r="P1640" i="1"/>
  <c r="P1652" i="1"/>
  <c r="J1692" i="1"/>
  <c r="P1692" i="1"/>
  <c r="J1764" i="1"/>
  <c r="P1764" i="1"/>
  <c r="J1773" i="1"/>
  <c r="P1773" i="1"/>
  <c r="R1328" i="1"/>
  <c r="W1328" i="1"/>
  <c r="X1328" i="1" s="1"/>
  <c r="P1355" i="1"/>
  <c r="R1375" i="1"/>
  <c r="W1375" i="1"/>
  <c r="X1375" i="1" s="1"/>
  <c r="Y1375" i="1" s="1"/>
  <c r="P1380" i="1"/>
  <c r="P1389" i="1"/>
  <c r="W1393" i="1"/>
  <c r="X1393" i="1" s="1"/>
  <c r="R1393" i="1"/>
  <c r="P1400" i="1"/>
  <c r="P1419" i="1"/>
  <c r="R1437" i="1"/>
  <c r="W1437" i="1"/>
  <c r="X1437" i="1" s="1"/>
  <c r="P1448" i="1"/>
  <c r="R1461" i="1"/>
  <c r="W1461" i="1"/>
  <c r="X1461" i="1" s="1"/>
  <c r="Y1461" i="1" s="1"/>
  <c r="P1532" i="1"/>
  <c r="J1532" i="1"/>
  <c r="W1535" i="1"/>
  <c r="X1535" i="1" s="1"/>
  <c r="R1535" i="1"/>
  <c r="P1602" i="1"/>
  <c r="W1661" i="1"/>
  <c r="X1661" i="1" s="1"/>
  <c r="R1661" i="1"/>
  <c r="J1697" i="1"/>
  <c r="P1697" i="1"/>
  <c r="P1750" i="1"/>
  <c r="J1750" i="1"/>
  <c r="W1752" i="1"/>
  <c r="X1752" i="1" s="1"/>
  <c r="Y1752" i="1" s="1"/>
  <c r="R1752" i="1"/>
  <c r="P1826" i="1"/>
  <c r="P1486" i="1"/>
  <c r="J1528" i="1"/>
  <c r="P1566" i="1"/>
  <c r="P1578" i="1"/>
  <c r="P1586" i="1"/>
  <c r="P1599" i="1"/>
  <c r="P1610" i="1"/>
  <c r="P1626" i="1"/>
  <c r="W1636" i="1"/>
  <c r="X1636" i="1" s="1"/>
  <c r="R1636" i="1"/>
  <c r="P1641" i="1"/>
  <c r="P1653" i="1"/>
  <c r="J1676" i="1"/>
  <c r="P1676" i="1"/>
  <c r="W1732" i="1"/>
  <c r="X1732" i="1" s="1"/>
  <c r="Y1732" i="1" s="1"/>
  <c r="R1732" i="1"/>
  <c r="W1744" i="1"/>
  <c r="X1744" i="1" s="1"/>
  <c r="R1744" i="1"/>
  <c r="J1747" i="1"/>
  <c r="J1749" i="1"/>
  <c r="P1749" i="1"/>
  <c r="J1758" i="1"/>
  <c r="W1760" i="1"/>
  <c r="X1760" i="1" s="1"/>
  <c r="Y1760" i="1" s="1"/>
  <c r="R1760" i="1"/>
  <c r="J1765" i="1"/>
  <c r="P1765" i="1"/>
  <c r="W1767" i="1"/>
  <c r="X1767" i="1" s="1"/>
  <c r="R1767" i="1"/>
  <c r="R1779" i="1"/>
  <c r="W1779" i="1"/>
  <c r="X1779" i="1" s="1"/>
  <c r="R1801" i="1"/>
  <c r="W1801" i="1"/>
  <c r="X1801" i="1" s="1"/>
  <c r="R1592" i="1"/>
  <c r="W1592" i="1"/>
  <c r="X1592" i="1" s="1"/>
  <c r="W1640" i="1"/>
  <c r="X1640" i="1" s="1"/>
  <c r="R1640" i="1"/>
  <c r="J1661" i="1"/>
  <c r="P1661" i="1"/>
  <c r="W1687" i="1"/>
  <c r="X1687" i="1" s="1"/>
  <c r="Y1687" i="1" s="1"/>
  <c r="R1687" i="1"/>
  <c r="J1700" i="1"/>
  <c r="P1700" i="1"/>
  <c r="W1706" i="1"/>
  <c r="X1706" i="1" s="1"/>
  <c r="R1706" i="1"/>
  <c r="P1791" i="1"/>
  <c r="P1800" i="1"/>
  <c r="J1853" i="1"/>
  <c r="P1853" i="1"/>
  <c r="R1512" i="1"/>
  <c r="W1514" i="1"/>
  <c r="X1514" i="1" s="1"/>
  <c r="Y1514" i="1" s="1"/>
  <c r="R1516" i="1"/>
  <c r="W1530" i="1"/>
  <c r="X1530" i="1" s="1"/>
  <c r="R1532" i="1"/>
  <c r="R1556" i="1"/>
  <c r="W1595" i="1"/>
  <c r="X1595" i="1" s="1"/>
  <c r="Y1595" i="1" s="1"/>
  <c r="R1595" i="1"/>
  <c r="P1604" i="1"/>
  <c r="P1623" i="1"/>
  <c r="R1628" i="1"/>
  <c r="W1692" i="1"/>
  <c r="X1692" i="1" s="1"/>
  <c r="Y1692" i="1" s="1"/>
  <c r="Z1692" i="1" s="1"/>
  <c r="W1697" i="1"/>
  <c r="X1697" i="1" s="1"/>
  <c r="W1702" i="1"/>
  <c r="X1702" i="1" s="1"/>
  <c r="R1702" i="1"/>
  <c r="J1712" i="1"/>
  <c r="P1712" i="1"/>
  <c r="J1716" i="1"/>
  <c r="P1716" i="1"/>
  <c r="W1722" i="1"/>
  <c r="X1722" i="1" s="1"/>
  <c r="R1722" i="1"/>
  <c r="J1728" i="1"/>
  <c r="P1728" i="1"/>
  <c r="W1751" i="1"/>
  <c r="X1751" i="1" s="1"/>
  <c r="R1751" i="1"/>
  <c r="W1762" i="1"/>
  <c r="X1762" i="1" s="1"/>
  <c r="Y1762" i="1" s="1"/>
  <c r="R1762" i="1"/>
  <c r="W1770" i="1"/>
  <c r="X1770" i="1" s="1"/>
  <c r="Y1770" i="1" s="1"/>
  <c r="R1770" i="1"/>
  <c r="J1772" i="1"/>
  <c r="P1772" i="1"/>
  <c r="R1784" i="1"/>
  <c r="W1784" i="1"/>
  <c r="X1784" i="1" s="1"/>
  <c r="Y1784" i="1" s="1"/>
  <c r="P1795" i="1"/>
  <c r="P1816" i="1"/>
  <c r="W1818" i="1"/>
  <c r="X1818" i="1" s="1"/>
  <c r="R1818" i="1"/>
  <c r="R1815" i="1"/>
  <c r="J1849" i="1"/>
  <c r="R1621" i="1"/>
  <c r="R1637" i="1"/>
  <c r="J1666" i="1"/>
  <c r="R1667" i="1"/>
  <c r="J1669" i="1"/>
  <c r="J1685" i="1"/>
  <c r="J1689" i="1"/>
  <c r="J1721" i="1"/>
  <c r="J1743" i="1"/>
  <c r="J1766" i="1"/>
  <c r="R1778" i="1"/>
  <c r="J446" i="1"/>
  <c r="P446" i="1"/>
  <c r="W448" i="1"/>
  <c r="X448" i="1" s="1"/>
  <c r="R448" i="1"/>
  <c r="J462" i="1"/>
  <c r="P462" i="1"/>
  <c r="W464" i="1"/>
  <c r="X464" i="1" s="1"/>
  <c r="R464" i="1"/>
  <c r="P502" i="1"/>
  <c r="J502" i="1"/>
  <c r="W503" i="1"/>
  <c r="R503" i="1"/>
  <c r="W513" i="1"/>
  <c r="X513" i="1" s="1"/>
  <c r="R513" i="1"/>
  <c r="W525" i="1"/>
  <c r="R525" i="1"/>
  <c r="W535" i="1"/>
  <c r="X535" i="1" s="1"/>
  <c r="Y535" i="1" s="1"/>
  <c r="R535" i="1"/>
  <c r="W537" i="1"/>
  <c r="X537" i="1" s="1"/>
  <c r="R537" i="1"/>
  <c r="R548" i="1"/>
  <c r="W548" i="1"/>
  <c r="X548" i="1" s="1"/>
  <c r="W555" i="1"/>
  <c r="X555" i="1" s="1"/>
  <c r="Y555" i="1" s="1"/>
  <c r="R555" i="1"/>
  <c r="W559" i="1"/>
  <c r="R559" i="1"/>
  <c r="J579" i="1"/>
  <c r="P579" i="1"/>
  <c r="P614" i="1"/>
  <c r="J614" i="1"/>
  <c r="W615" i="1"/>
  <c r="X615" i="1" s="1"/>
  <c r="Y615" i="1" s="1"/>
  <c r="R615" i="1"/>
  <c r="J635" i="1"/>
  <c r="P635" i="1"/>
  <c r="P662" i="1"/>
  <c r="J662" i="1"/>
  <c r="J675" i="1"/>
  <c r="P675" i="1"/>
  <c r="W679" i="1"/>
  <c r="R679" i="1"/>
  <c r="W685" i="1"/>
  <c r="R685" i="1"/>
  <c r="W691" i="1"/>
  <c r="X691" i="1" s="1"/>
  <c r="Y691" i="1" s="1"/>
  <c r="R691" i="1"/>
  <c r="R694" i="1"/>
  <c r="W694" i="1"/>
  <c r="W699" i="1"/>
  <c r="X699" i="1" s="1"/>
  <c r="Y699" i="1" s="1"/>
  <c r="R699" i="1"/>
  <c r="W701" i="1"/>
  <c r="R701" i="1"/>
  <c r="W708" i="1"/>
  <c r="X708" i="1" s="1"/>
  <c r="R708" i="1"/>
  <c r="W710" i="1"/>
  <c r="R710" i="1"/>
  <c r="P720" i="1"/>
  <c r="J720" i="1"/>
  <c r="P722" i="1"/>
  <c r="J722" i="1"/>
  <c r="Z722" i="1"/>
  <c r="AE722" i="1" s="1"/>
  <c r="AD722" i="1"/>
  <c r="P765" i="1"/>
  <c r="J765" i="1"/>
  <c r="W766" i="1"/>
  <c r="X766" i="1" s="1"/>
  <c r="R766" i="1"/>
  <c r="R768" i="1"/>
  <c r="W768" i="1"/>
  <c r="P774" i="1"/>
  <c r="J774" i="1"/>
  <c r="W870" i="1"/>
  <c r="X870" i="1" s="1"/>
  <c r="R870" i="1"/>
  <c r="P949" i="1"/>
  <c r="J949" i="1"/>
  <c r="W950" i="1"/>
  <c r="X950" i="1" s="1"/>
  <c r="R950" i="1"/>
  <c r="R968" i="1"/>
  <c r="W968" i="1"/>
  <c r="X968" i="1" s="1"/>
  <c r="R972" i="1"/>
  <c r="W972" i="1"/>
  <c r="AB972" i="1" s="1"/>
  <c r="W989" i="1"/>
  <c r="R989" i="1"/>
  <c r="R1025" i="1"/>
  <c r="W1025" i="1"/>
  <c r="W1077" i="1"/>
  <c r="X1077" i="1" s="1"/>
  <c r="AC1077" i="1" s="1"/>
  <c r="R1077" i="1"/>
  <c r="R1079" i="1"/>
  <c r="W1079" i="1"/>
  <c r="X1079" i="1" s="1"/>
  <c r="P1146" i="1"/>
  <c r="P1153" i="1"/>
  <c r="W1156" i="1"/>
  <c r="X1156" i="1" s="1"/>
  <c r="R1156" i="1"/>
  <c r="W1158" i="1"/>
  <c r="X1158" i="1" s="1"/>
  <c r="R1158" i="1"/>
  <c r="P1168" i="1"/>
  <c r="R1477" i="1"/>
  <c r="W1477" i="1"/>
  <c r="P1480" i="1"/>
  <c r="W1565" i="1"/>
  <c r="R1565" i="1"/>
  <c r="P1648" i="1"/>
  <c r="J1665" i="1"/>
  <c r="P1665" i="1"/>
  <c r="R1681" i="1"/>
  <c r="W1681" i="1"/>
  <c r="R1690" i="1"/>
  <c r="W1690" i="1"/>
  <c r="X1690" i="1" s="1"/>
  <c r="J1703" i="1"/>
  <c r="P1703" i="1"/>
  <c r="W1707" i="1"/>
  <c r="R1707" i="1"/>
  <c r="W1719" i="1"/>
  <c r="X1719" i="1" s="1"/>
  <c r="R1719" i="1"/>
  <c r="J1723" i="1"/>
  <c r="P1723" i="1"/>
  <c r="P1738" i="1"/>
  <c r="J1738" i="1"/>
  <c r="J1741" i="1"/>
  <c r="P1741" i="1"/>
  <c r="J1760" i="1"/>
  <c r="P1760" i="1"/>
  <c r="R1787" i="1"/>
  <c r="W1787" i="1"/>
  <c r="X1787" i="1" s="1"/>
  <c r="W1811" i="1"/>
  <c r="R1811" i="1"/>
  <c r="P434" i="1"/>
  <c r="R441" i="1"/>
  <c r="J444" i="1"/>
  <c r="P450" i="1"/>
  <c r="R457" i="1"/>
  <c r="J460" i="1"/>
  <c r="P466" i="1"/>
  <c r="J475" i="1"/>
  <c r="P481" i="1"/>
  <c r="P486" i="1"/>
  <c r="J486" i="1"/>
  <c r="W487" i="1"/>
  <c r="R487" i="1"/>
  <c r="W488" i="1"/>
  <c r="X488" i="1" s="1"/>
  <c r="R491" i="1"/>
  <c r="W496" i="1"/>
  <c r="J506" i="1"/>
  <c r="R508" i="1"/>
  <c r="W508" i="1"/>
  <c r="AB508" i="1" s="1"/>
  <c r="J509" i="1"/>
  <c r="J529" i="1"/>
  <c r="J533" i="1"/>
  <c r="P533" i="1"/>
  <c r="R536" i="1"/>
  <c r="W536" i="1"/>
  <c r="X536" i="1" s="1"/>
  <c r="J571" i="1"/>
  <c r="P571" i="1"/>
  <c r="J587" i="1"/>
  <c r="P587" i="1"/>
  <c r="P597" i="1"/>
  <c r="J597" i="1"/>
  <c r="J643" i="1"/>
  <c r="P643" i="1"/>
  <c r="W669" i="1"/>
  <c r="R669" i="1"/>
  <c r="J677" i="1"/>
  <c r="P677" i="1"/>
  <c r="W683" i="1"/>
  <c r="R683" i="1"/>
  <c r="P704" i="1"/>
  <c r="J704" i="1"/>
  <c r="P706" i="1"/>
  <c r="J706" i="1"/>
  <c r="Z706" i="1"/>
  <c r="AE706" i="1" s="1"/>
  <c r="R725" i="1"/>
  <c r="W725" i="1"/>
  <c r="X725" i="1" s="1"/>
  <c r="P737" i="1"/>
  <c r="J737" i="1"/>
  <c r="P742" i="1"/>
  <c r="J742" i="1"/>
  <c r="P793" i="1"/>
  <c r="J793" i="1"/>
  <c r="W802" i="1"/>
  <c r="X802" i="1" s="1"/>
  <c r="R802" i="1"/>
  <c r="R804" i="1"/>
  <c r="W804" i="1"/>
  <c r="X804" i="1" s="1"/>
  <c r="W873" i="1"/>
  <c r="X873" i="1" s="1"/>
  <c r="R873" i="1"/>
  <c r="P901" i="1"/>
  <c r="J901" i="1"/>
  <c r="W906" i="1"/>
  <c r="X906" i="1" s="1"/>
  <c r="R906" i="1"/>
  <c r="J907" i="1"/>
  <c r="P907" i="1"/>
  <c r="P909" i="1"/>
  <c r="J909" i="1"/>
  <c r="P917" i="1"/>
  <c r="J917" i="1"/>
  <c r="W918" i="1"/>
  <c r="X918" i="1" s="1"/>
  <c r="R918" i="1"/>
  <c r="P924" i="1"/>
  <c r="J924" i="1"/>
  <c r="J931" i="1"/>
  <c r="P931" i="1"/>
  <c r="J956" i="1"/>
  <c r="P956" i="1"/>
  <c r="J998" i="1"/>
  <c r="P998" i="1"/>
  <c r="R1008" i="1"/>
  <c r="W1008" i="1"/>
  <c r="X1008" i="1" s="1"/>
  <c r="J1039" i="1"/>
  <c r="P1039" i="1"/>
  <c r="J1063" i="1"/>
  <c r="P1063" i="1"/>
  <c r="W1071" i="1"/>
  <c r="AB1071" i="1" s="1"/>
  <c r="W1073" i="1"/>
  <c r="X1073" i="1" s="1"/>
  <c r="AC1073" i="1" s="1"/>
  <c r="R1073" i="1"/>
  <c r="W432" i="1"/>
  <c r="X432" i="1" s="1"/>
  <c r="R432" i="1"/>
  <c r="J438" i="1"/>
  <c r="P438" i="1"/>
  <c r="J440" i="1"/>
  <c r="W440" i="1"/>
  <c r="X440" i="1" s="1"/>
  <c r="R440" i="1"/>
  <c r="J454" i="1"/>
  <c r="P454" i="1"/>
  <c r="J456" i="1"/>
  <c r="W456" i="1"/>
  <c r="X456" i="1" s="1"/>
  <c r="R456" i="1"/>
  <c r="W471" i="1"/>
  <c r="X471" i="1" s="1"/>
  <c r="Y471" i="1" s="1"/>
  <c r="R471" i="1"/>
  <c r="W472" i="1"/>
  <c r="X472" i="1" s="1"/>
  <c r="J490" i="1"/>
  <c r="R492" i="1"/>
  <c r="W492" i="1"/>
  <c r="X492" i="1" s="1"/>
  <c r="J493" i="1"/>
  <c r="J498" i="1"/>
  <c r="R499" i="1"/>
  <c r="W511" i="1"/>
  <c r="X511" i="1" s="1"/>
  <c r="Y511" i="1" s="1"/>
  <c r="R511" i="1"/>
  <c r="W512" i="1"/>
  <c r="J515" i="1"/>
  <c r="J517" i="1"/>
  <c r="J518" i="1"/>
  <c r="P519" i="1"/>
  <c r="J519" i="1"/>
  <c r="R520" i="1"/>
  <c r="W520" i="1"/>
  <c r="X520" i="1" s="1"/>
  <c r="W523" i="1"/>
  <c r="X523" i="1" s="1"/>
  <c r="Y523" i="1" s="1"/>
  <c r="R523" i="1"/>
  <c r="W524" i="1"/>
  <c r="X524" i="1" s="1"/>
  <c r="J527" i="1"/>
  <c r="J554" i="1"/>
  <c r="W557" i="1"/>
  <c r="X557" i="1" s="1"/>
  <c r="R557" i="1"/>
  <c r="J563" i="1"/>
  <c r="P563" i="1"/>
  <c r="J595" i="1"/>
  <c r="P595" i="1"/>
  <c r="P613" i="1"/>
  <c r="J613" i="1"/>
  <c r="J619" i="1"/>
  <c r="P619" i="1"/>
  <c r="J651" i="1"/>
  <c r="P651" i="1"/>
  <c r="J659" i="1"/>
  <c r="P659" i="1"/>
  <c r="P663" i="1"/>
  <c r="J663" i="1"/>
  <c r="W667" i="1"/>
  <c r="R667" i="1"/>
  <c r="P673" i="1"/>
  <c r="J673" i="1"/>
  <c r="R709" i="1"/>
  <c r="W709" i="1"/>
  <c r="X709" i="1" s="1"/>
  <c r="P721" i="1"/>
  <c r="J721" i="1"/>
  <c r="P761" i="1"/>
  <c r="J761" i="1"/>
  <c r="W770" i="1"/>
  <c r="X770" i="1" s="1"/>
  <c r="R770" i="1"/>
  <c r="R772" i="1"/>
  <c r="W772" i="1"/>
  <c r="X772" i="1" s="1"/>
  <c r="P785" i="1"/>
  <c r="J785" i="1"/>
  <c r="J880" i="1"/>
  <c r="P880" i="1"/>
  <c r="W881" i="1"/>
  <c r="AB881" i="1" s="1"/>
  <c r="R881" i="1"/>
  <c r="X883" i="1"/>
  <c r="Y883" i="1" s="1"/>
  <c r="W889" i="1"/>
  <c r="X889" i="1" s="1"/>
  <c r="R889" i="1"/>
  <c r="R908" i="1"/>
  <c r="W908" i="1"/>
  <c r="W1011" i="1"/>
  <c r="R1011" i="1"/>
  <c r="W1048" i="1"/>
  <c r="X1048" i="1" s="1"/>
  <c r="J1059" i="1"/>
  <c r="P1059" i="1"/>
  <c r="P442" i="1"/>
  <c r="P458" i="1"/>
  <c r="R476" i="1"/>
  <c r="W476" i="1"/>
  <c r="X476" i="1" s="1"/>
  <c r="P479" i="1"/>
  <c r="R527" i="1"/>
  <c r="P531" i="1"/>
  <c r="P550" i="1"/>
  <c r="J550" i="1"/>
  <c r="P598" i="1"/>
  <c r="J598" i="1"/>
  <c r="W599" i="1"/>
  <c r="R599" i="1"/>
  <c r="W601" i="1"/>
  <c r="X601" i="1" s="1"/>
  <c r="R601" i="1"/>
  <c r="J627" i="1"/>
  <c r="P627" i="1"/>
  <c r="R658" i="1"/>
  <c r="W658" i="1"/>
  <c r="X658" i="1" s="1"/>
  <c r="J661" i="1"/>
  <c r="P661" i="1"/>
  <c r="J687" i="1"/>
  <c r="P687" i="1"/>
  <c r="P705" i="1"/>
  <c r="J705" i="1"/>
  <c r="W724" i="1"/>
  <c r="X724" i="1" s="1"/>
  <c r="R724" i="1"/>
  <c r="W726" i="1"/>
  <c r="R726" i="1"/>
  <c r="P736" i="1"/>
  <c r="J736" i="1"/>
  <c r="P738" i="1"/>
  <c r="J738" i="1"/>
  <c r="Z738" i="1"/>
  <c r="AA738" i="1" s="1"/>
  <c r="AF738" i="1" s="1"/>
  <c r="R740" i="1"/>
  <c r="W740" i="1"/>
  <c r="X740" i="1" s="1"/>
  <c r="P753" i="1"/>
  <c r="J753" i="1"/>
  <c r="P797" i="1"/>
  <c r="J797" i="1"/>
  <c r="W798" i="1"/>
  <c r="X798" i="1" s="1"/>
  <c r="R798" i="1"/>
  <c r="R800" i="1"/>
  <c r="W800" i="1"/>
  <c r="P806" i="1"/>
  <c r="J806" i="1"/>
  <c r="J871" i="1"/>
  <c r="P871" i="1"/>
  <c r="X899" i="1"/>
  <c r="P925" i="1"/>
  <c r="J925" i="1"/>
  <c r="J927" i="1"/>
  <c r="P927" i="1"/>
  <c r="W929" i="1"/>
  <c r="AB929" i="1" s="1"/>
  <c r="R929" i="1"/>
  <c r="J936" i="1"/>
  <c r="P936" i="1"/>
  <c r="J947" i="1"/>
  <c r="P947" i="1"/>
  <c r="J951" i="1"/>
  <c r="P951" i="1"/>
  <c r="P953" i="1"/>
  <c r="J953" i="1"/>
  <c r="W954" i="1"/>
  <c r="AB954" i="1" s="1"/>
  <c r="R954" i="1"/>
  <c r="W993" i="1"/>
  <c r="X993" i="1" s="1"/>
  <c r="R993" i="1"/>
  <c r="J1002" i="1"/>
  <c r="P1002" i="1"/>
  <c r="J1020" i="1"/>
  <c r="P1020" i="1"/>
  <c r="P534" i="1"/>
  <c r="J534" i="1"/>
  <c r="W539" i="1"/>
  <c r="X539" i="1" s="1"/>
  <c r="Y539" i="1" s="1"/>
  <c r="R539" i="1"/>
  <c r="W540" i="1"/>
  <c r="X540" i="1" s="1"/>
  <c r="J546" i="1"/>
  <c r="R552" i="1"/>
  <c r="W552" i="1"/>
  <c r="X552" i="1" s="1"/>
  <c r="J553" i="1"/>
  <c r="W561" i="1"/>
  <c r="X561" i="1" s="1"/>
  <c r="R561" i="1"/>
  <c r="P565" i="1"/>
  <c r="J565" i="1"/>
  <c r="W569" i="1"/>
  <c r="X569" i="1" s="1"/>
  <c r="R569" i="1"/>
  <c r="P573" i="1"/>
  <c r="J573" i="1"/>
  <c r="W577" i="1"/>
  <c r="X577" i="1" s="1"/>
  <c r="R577" i="1"/>
  <c r="P581" i="1"/>
  <c r="J581" i="1"/>
  <c r="P590" i="1"/>
  <c r="J590" i="1"/>
  <c r="W591" i="1"/>
  <c r="X591" i="1" s="1"/>
  <c r="Y591" i="1" s="1"/>
  <c r="R591" i="1"/>
  <c r="W593" i="1"/>
  <c r="X593" i="1" s="1"/>
  <c r="R593" i="1"/>
  <c r="P605" i="1"/>
  <c r="J605" i="1"/>
  <c r="P622" i="1"/>
  <c r="J622" i="1"/>
  <c r="W623" i="1"/>
  <c r="X623" i="1" s="1"/>
  <c r="Y623" i="1" s="1"/>
  <c r="R623" i="1"/>
  <c r="P630" i="1"/>
  <c r="J630" i="1"/>
  <c r="P646" i="1"/>
  <c r="J646" i="1"/>
  <c r="W647" i="1"/>
  <c r="R647" i="1"/>
  <c r="W649" i="1"/>
  <c r="X649" i="1" s="1"/>
  <c r="R649" i="1"/>
  <c r="W653" i="1"/>
  <c r="R653" i="1"/>
  <c r="W665" i="1"/>
  <c r="R665" i="1"/>
  <c r="P671" i="1"/>
  <c r="J671" i="1"/>
  <c r="P689" i="1"/>
  <c r="J689" i="1"/>
  <c r="W695" i="1"/>
  <c r="X695" i="1" s="1"/>
  <c r="Y695" i="1" s="1"/>
  <c r="R695" i="1"/>
  <c r="W697" i="1"/>
  <c r="R697" i="1"/>
  <c r="W702" i="1"/>
  <c r="R702" i="1"/>
  <c r="P713" i="1"/>
  <c r="J713" i="1"/>
  <c r="R717" i="1"/>
  <c r="W717" i="1"/>
  <c r="X717" i="1" s="1"/>
  <c r="P728" i="1"/>
  <c r="J728" i="1"/>
  <c r="P730" i="1"/>
  <c r="J730" i="1"/>
  <c r="W732" i="1"/>
  <c r="X732" i="1" s="1"/>
  <c r="R732" i="1"/>
  <c r="W734" i="1"/>
  <c r="R734" i="1"/>
  <c r="W754" i="1"/>
  <c r="X754" i="1" s="1"/>
  <c r="R754" i="1"/>
  <c r="P758" i="1"/>
  <c r="J758" i="1"/>
  <c r="P769" i="1"/>
  <c r="J769" i="1"/>
  <c r="P777" i="1"/>
  <c r="J777" i="1"/>
  <c r="P781" i="1"/>
  <c r="J781" i="1"/>
  <c r="W782" i="1"/>
  <c r="X782" i="1" s="1"/>
  <c r="R782" i="1"/>
  <c r="R784" i="1"/>
  <c r="W784" i="1"/>
  <c r="R788" i="1"/>
  <c r="W788" i="1"/>
  <c r="X788" i="1" s="1"/>
  <c r="J855" i="1"/>
  <c r="P855" i="1"/>
  <c r="R872" i="1"/>
  <c r="W872" i="1"/>
  <c r="X872" i="1" s="1"/>
  <c r="X875" i="1"/>
  <c r="Y875" i="1" s="1"/>
  <c r="P876" i="1"/>
  <c r="J876" i="1"/>
  <c r="R888" i="1"/>
  <c r="W888" i="1"/>
  <c r="X888" i="1" s="1"/>
  <c r="P897" i="1"/>
  <c r="J897" i="1"/>
  <c r="W898" i="1"/>
  <c r="X898" i="1" s="1"/>
  <c r="R898" i="1"/>
  <c r="P905" i="1"/>
  <c r="J905" i="1"/>
  <c r="W910" i="1"/>
  <c r="X910" i="1" s="1"/>
  <c r="R910" i="1"/>
  <c r="P920" i="1"/>
  <c r="J920" i="1"/>
  <c r="P944" i="1"/>
  <c r="J944" i="1"/>
  <c r="J987" i="1"/>
  <c r="P987" i="1"/>
  <c r="R991" i="1"/>
  <c r="W991" i="1"/>
  <c r="X991" i="1" s="1"/>
  <c r="AC991" i="1" s="1"/>
  <c r="P1021" i="1"/>
  <c r="J1021" i="1"/>
  <c r="J1036" i="1"/>
  <c r="P1036" i="1"/>
  <c r="W1052" i="1"/>
  <c r="AB1052" i="1" s="1"/>
  <c r="R1052" i="1"/>
  <c r="P1067" i="1"/>
  <c r="W1075" i="1"/>
  <c r="AB1075" i="1" s="1"/>
  <c r="W1089" i="1"/>
  <c r="R1089" i="1"/>
  <c r="P1106" i="1"/>
  <c r="J1106" i="1"/>
  <c r="W1108" i="1"/>
  <c r="X1108" i="1" s="1"/>
  <c r="R1108" i="1"/>
  <c r="W1110" i="1"/>
  <c r="AB1110" i="1" s="1"/>
  <c r="P1120" i="1"/>
  <c r="P1301" i="1"/>
  <c r="W1329" i="1"/>
  <c r="R1329" i="1"/>
  <c r="P1347" i="1"/>
  <c r="R1348" i="1"/>
  <c r="W1348" i="1"/>
  <c r="X1348" i="1" s="1"/>
  <c r="P1377" i="1"/>
  <c r="W1085" i="1"/>
  <c r="X1085" i="1" s="1"/>
  <c r="Y1085" i="1" s="1"/>
  <c r="R1085" i="1"/>
  <c r="J1087" i="1"/>
  <c r="P1087" i="1"/>
  <c r="P1099" i="1"/>
  <c r="J1099" i="1"/>
  <c r="R1264" i="1"/>
  <c r="W1264" i="1"/>
  <c r="X1264" i="1" s="1"/>
  <c r="P1284" i="1"/>
  <c r="W1317" i="1"/>
  <c r="X1317" i="1" s="1"/>
  <c r="Y1317" i="1" s="1"/>
  <c r="R1317" i="1"/>
  <c r="W541" i="1"/>
  <c r="X541" i="1" s="1"/>
  <c r="R541" i="1"/>
  <c r="P566" i="1"/>
  <c r="J566" i="1"/>
  <c r="W567" i="1"/>
  <c r="R567" i="1"/>
  <c r="P574" i="1"/>
  <c r="J574" i="1"/>
  <c r="W575" i="1"/>
  <c r="R575" i="1"/>
  <c r="P582" i="1"/>
  <c r="J582" i="1"/>
  <c r="W583" i="1"/>
  <c r="R583" i="1"/>
  <c r="W585" i="1"/>
  <c r="X585" i="1" s="1"/>
  <c r="R585" i="1"/>
  <c r="P589" i="1"/>
  <c r="J589" i="1"/>
  <c r="P606" i="1"/>
  <c r="J606" i="1"/>
  <c r="W607" i="1"/>
  <c r="R607" i="1"/>
  <c r="W609" i="1"/>
  <c r="X609" i="1" s="1"/>
  <c r="R609" i="1"/>
  <c r="P621" i="1"/>
  <c r="J621" i="1"/>
  <c r="W625" i="1"/>
  <c r="X625" i="1" s="1"/>
  <c r="R625" i="1"/>
  <c r="P629" i="1"/>
  <c r="J629" i="1"/>
  <c r="W633" i="1"/>
  <c r="X633" i="1" s="1"/>
  <c r="R633" i="1"/>
  <c r="P637" i="1"/>
  <c r="J637" i="1"/>
  <c r="W639" i="1"/>
  <c r="X639" i="1" s="1"/>
  <c r="Y639" i="1" s="1"/>
  <c r="R639" i="1"/>
  <c r="W641" i="1"/>
  <c r="X641" i="1" s="1"/>
  <c r="R641" i="1"/>
  <c r="P645" i="1"/>
  <c r="J645" i="1"/>
  <c r="W657" i="1"/>
  <c r="X657" i="1" s="1"/>
  <c r="R657" i="1"/>
  <c r="W681" i="1"/>
  <c r="R681" i="1"/>
  <c r="R698" i="1"/>
  <c r="W698" i="1"/>
  <c r="X698" i="1" s="1"/>
  <c r="P712" i="1"/>
  <c r="J712" i="1"/>
  <c r="P714" i="1"/>
  <c r="J714" i="1"/>
  <c r="Z714" i="1"/>
  <c r="AA714" i="1" s="1"/>
  <c r="AF714" i="1" s="1"/>
  <c r="W716" i="1"/>
  <c r="R716" i="1"/>
  <c r="W718" i="1"/>
  <c r="R718" i="1"/>
  <c r="P729" i="1"/>
  <c r="J729" i="1"/>
  <c r="R733" i="1"/>
  <c r="W733" i="1"/>
  <c r="X733" i="1" s="1"/>
  <c r="P745" i="1"/>
  <c r="J745" i="1"/>
  <c r="P749" i="1"/>
  <c r="J749" i="1"/>
  <c r="W750" i="1"/>
  <c r="R750" i="1"/>
  <c r="R752" i="1"/>
  <c r="W752" i="1"/>
  <c r="R756" i="1"/>
  <c r="W756" i="1"/>
  <c r="W786" i="1"/>
  <c r="X786" i="1" s="1"/>
  <c r="R786" i="1"/>
  <c r="P790" i="1"/>
  <c r="J790" i="1"/>
  <c r="P801" i="1"/>
  <c r="J801" i="1"/>
  <c r="P809" i="1"/>
  <c r="J809" i="1"/>
  <c r="P848" i="1"/>
  <c r="J848" i="1"/>
  <c r="X859" i="1"/>
  <c r="Y859" i="1" s="1"/>
  <c r="P877" i="1"/>
  <c r="J877" i="1"/>
  <c r="J879" i="1"/>
  <c r="P879" i="1"/>
  <c r="J891" i="1"/>
  <c r="P891" i="1"/>
  <c r="W902" i="1"/>
  <c r="X902" i="1" s="1"/>
  <c r="R902" i="1"/>
  <c r="P913" i="1"/>
  <c r="J913" i="1"/>
  <c r="J915" i="1"/>
  <c r="P915" i="1"/>
  <c r="P921" i="1"/>
  <c r="J921" i="1"/>
  <c r="J923" i="1"/>
  <c r="P923" i="1"/>
  <c r="J940" i="1"/>
  <c r="P940" i="1"/>
  <c r="P960" i="1"/>
  <c r="J960" i="1"/>
  <c r="W961" i="1"/>
  <c r="X961" i="1" s="1"/>
  <c r="R961" i="1"/>
  <c r="J983" i="1"/>
  <c r="P983" i="1"/>
  <c r="W985" i="1"/>
  <c r="X985" i="1" s="1"/>
  <c r="R985" i="1"/>
  <c r="J997" i="1"/>
  <c r="P997" i="1"/>
  <c r="W1006" i="1"/>
  <c r="X1006" i="1" s="1"/>
  <c r="R1006" i="1"/>
  <c r="J1032" i="1"/>
  <c r="P1032" i="1"/>
  <c r="J1040" i="1"/>
  <c r="P1040" i="1"/>
  <c r="W1044" i="1"/>
  <c r="AB1044" i="1" s="1"/>
  <c r="R1044" i="1"/>
  <c r="P1055" i="1"/>
  <c r="J1055" i="1"/>
  <c r="W1081" i="1"/>
  <c r="X1081" i="1" s="1"/>
  <c r="AC1081" i="1" s="1"/>
  <c r="R1081" i="1"/>
  <c r="R1083" i="1"/>
  <c r="W1083" i="1"/>
  <c r="X1083" i="1" s="1"/>
  <c r="P1162" i="1"/>
  <c r="P1169" i="1"/>
  <c r="W1172" i="1"/>
  <c r="X1172" i="1" s="1"/>
  <c r="R1172" i="1"/>
  <c r="W1174" i="1"/>
  <c r="X1174" i="1" s="1"/>
  <c r="R1174" i="1"/>
  <c r="P1184" i="1"/>
  <c r="P1333" i="1"/>
  <c r="P1336" i="1"/>
  <c r="W1337" i="1"/>
  <c r="X1337" i="1" s="1"/>
  <c r="R1337" i="1"/>
  <c r="W1356" i="1"/>
  <c r="X1356" i="1" s="1"/>
  <c r="R1356" i="1"/>
  <c r="X677" i="1"/>
  <c r="Y677" i="1" s="1"/>
  <c r="P739" i="1"/>
  <c r="P747" i="1"/>
  <c r="P755" i="1"/>
  <c r="P763" i="1"/>
  <c r="P771" i="1"/>
  <c r="P779" i="1"/>
  <c r="P787" i="1"/>
  <c r="P795" i="1"/>
  <c r="P803" i="1"/>
  <c r="P856" i="1"/>
  <c r="P857" i="1"/>
  <c r="J857" i="1"/>
  <c r="W858" i="1"/>
  <c r="X858" i="1" s="1"/>
  <c r="R858" i="1"/>
  <c r="P860" i="1"/>
  <c r="P861" i="1"/>
  <c r="J861" i="1"/>
  <c r="W862" i="1"/>
  <c r="X862" i="1" s="1"/>
  <c r="R862" i="1"/>
  <c r="P883" i="1"/>
  <c r="W921" i="1"/>
  <c r="X921" i="1" s="1"/>
  <c r="R921" i="1"/>
  <c r="X923" i="1"/>
  <c r="Y923" i="1" s="1"/>
  <c r="W925" i="1"/>
  <c r="AB925" i="1" s="1"/>
  <c r="R925" i="1"/>
  <c r="P963" i="1"/>
  <c r="J967" i="1"/>
  <c r="P967" i="1"/>
  <c r="J971" i="1"/>
  <c r="P971" i="1"/>
  <c r="J975" i="1"/>
  <c r="P975" i="1"/>
  <c r="P980" i="1"/>
  <c r="J980" i="1"/>
  <c r="W981" i="1"/>
  <c r="AB981" i="1" s="1"/>
  <c r="R984" i="1"/>
  <c r="W984" i="1"/>
  <c r="X984" i="1" s="1"/>
  <c r="R988" i="1"/>
  <c r="W988" i="1"/>
  <c r="X988" i="1" s="1"/>
  <c r="P999" i="1"/>
  <c r="P1005" i="1"/>
  <c r="J1005" i="1"/>
  <c r="P1009" i="1"/>
  <c r="J1016" i="1"/>
  <c r="P1016" i="1"/>
  <c r="J1024" i="1"/>
  <c r="P1024" i="1"/>
  <c r="P1033" i="1"/>
  <c r="P1037" i="1"/>
  <c r="W1041" i="1"/>
  <c r="X1041" i="1" s="1"/>
  <c r="R1041" i="1"/>
  <c r="J1058" i="1"/>
  <c r="P1058" i="1"/>
  <c r="J1062" i="1"/>
  <c r="P1062" i="1"/>
  <c r="J1066" i="1"/>
  <c r="P1066" i="1"/>
  <c r="P1069" i="1"/>
  <c r="W1072" i="1"/>
  <c r="X1072" i="1" s="1"/>
  <c r="R1072" i="1"/>
  <c r="W1088" i="1"/>
  <c r="X1088" i="1" s="1"/>
  <c r="R1088" i="1"/>
  <c r="P1100" i="1"/>
  <c r="P1130" i="1"/>
  <c r="P1136" i="1"/>
  <c r="P1137" i="1"/>
  <c r="W1140" i="1"/>
  <c r="X1140" i="1" s="1"/>
  <c r="R1140" i="1"/>
  <c r="W1142" i="1"/>
  <c r="X1142" i="1" s="1"/>
  <c r="R1142" i="1"/>
  <c r="P1194" i="1"/>
  <c r="W1206" i="1"/>
  <c r="X1206" i="1" s="1"/>
  <c r="R1206" i="1"/>
  <c r="P1210" i="1"/>
  <c r="P1248" i="1"/>
  <c r="W1249" i="1"/>
  <c r="R1249" i="1"/>
  <c r="P1289" i="1"/>
  <c r="P1293" i="1"/>
  <c r="J875" i="1"/>
  <c r="P875" i="1"/>
  <c r="R892" i="1"/>
  <c r="W892" i="1"/>
  <c r="X892" i="1" s="1"/>
  <c r="W901" i="1"/>
  <c r="X901" i="1" s="1"/>
  <c r="R901" i="1"/>
  <c r="X903" i="1"/>
  <c r="Y903" i="1" s="1"/>
  <c r="W905" i="1"/>
  <c r="X905" i="1" s="1"/>
  <c r="R905" i="1"/>
  <c r="X907" i="1"/>
  <c r="Y907" i="1" s="1"/>
  <c r="W909" i="1"/>
  <c r="X909" i="1" s="1"/>
  <c r="R909" i="1"/>
  <c r="P933" i="1"/>
  <c r="J933" i="1"/>
  <c r="W934" i="1"/>
  <c r="X934" i="1" s="1"/>
  <c r="R934" i="1"/>
  <c r="P937" i="1"/>
  <c r="J937" i="1"/>
  <c r="W938" i="1"/>
  <c r="X938" i="1" s="1"/>
  <c r="R938" i="1"/>
  <c r="P941" i="1"/>
  <c r="J941" i="1"/>
  <c r="W942" i="1"/>
  <c r="X942" i="1" s="1"/>
  <c r="R942" i="1"/>
  <c r="P957" i="1"/>
  <c r="J957" i="1"/>
  <c r="W958" i="1"/>
  <c r="X958" i="1" s="1"/>
  <c r="R958" i="1"/>
  <c r="P977" i="1"/>
  <c r="J977" i="1"/>
  <c r="W978" i="1"/>
  <c r="X978" i="1" s="1"/>
  <c r="R978" i="1"/>
  <c r="W992" i="1"/>
  <c r="X992" i="1" s="1"/>
  <c r="R992" i="1"/>
  <c r="P995" i="1"/>
  <c r="J995" i="1"/>
  <c r="W1007" i="1"/>
  <c r="R1007" i="1"/>
  <c r="W1010" i="1"/>
  <c r="AB1010" i="1" s="1"/>
  <c r="R1010" i="1"/>
  <c r="P1023" i="1"/>
  <c r="J1023" i="1"/>
  <c r="P1027" i="1"/>
  <c r="J1027" i="1"/>
  <c r="P1029" i="1"/>
  <c r="J1029" i="1"/>
  <c r="X1029" i="1"/>
  <c r="AC1029" i="1" s="1"/>
  <c r="AB1029" i="1"/>
  <c r="W1045" i="1"/>
  <c r="X1045" i="1" s="1"/>
  <c r="AC1045" i="1" s="1"/>
  <c r="R1045" i="1"/>
  <c r="W1049" i="1"/>
  <c r="X1049" i="1" s="1"/>
  <c r="AC1049" i="1" s="1"/>
  <c r="R1049" i="1"/>
  <c r="J1057" i="1"/>
  <c r="P1057" i="1"/>
  <c r="W1076" i="1"/>
  <c r="AB1076" i="1" s="1"/>
  <c r="R1076" i="1"/>
  <c r="W1080" i="1"/>
  <c r="AB1080" i="1" s="1"/>
  <c r="W1084" i="1"/>
  <c r="X1084" i="1" s="1"/>
  <c r="R1084" i="1"/>
  <c r="P1114" i="1"/>
  <c r="P1121" i="1"/>
  <c r="W1124" i="1"/>
  <c r="X1124" i="1" s="1"/>
  <c r="R1124" i="1"/>
  <c r="W1126" i="1"/>
  <c r="X1126" i="1" s="1"/>
  <c r="R1126" i="1"/>
  <c r="P1178" i="1"/>
  <c r="P1185" i="1"/>
  <c r="W1188" i="1"/>
  <c r="R1188" i="1"/>
  <c r="W1190" i="1"/>
  <c r="X1190" i="1" s="1"/>
  <c r="R1190" i="1"/>
  <c r="R1235" i="1"/>
  <c r="W1235" i="1"/>
  <c r="P1239" i="1"/>
  <c r="P955" i="1"/>
  <c r="P959" i="1"/>
  <c r="X963" i="1"/>
  <c r="AC963" i="1" s="1"/>
  <c r="P993" i="1"/>
  <c r="P994" i="1"/>
  <c r="R1001" i="1"/>
  <c r="W1004" i="1"/>
  <c r="X1004" i="1" s="1"/>
  <c r="P1012" i="1"/>
  <c r="AB1019" i="1"/>
  <c r="W1020" i="1"/>
  <c r="X1020" i="1" s="1"/>
  <c r="P1028" i="1"/>
  <c r="R1039" i="1"/>
  <c r="P1053" i="1"/>
  <c r="P1054" i="1"/>
  <c r="P1085" i="1"/>
  <c r="P1086" i="1"/>
  <c r="W1103" i="1"/>
  <c r="X1103" i="1" s="1"/>
  <c r="R1103" i="1"/>
  <c r="W1105" i="1"/>
  <c r="X1105" i="1" s="1"/>
  <c r="R1105" i="1"/>
  <c r="P1112" i="1"/>
  <c r="P1113" i="1"/>
  <c r="W1116" i="1"/>
  <c r="X1116" i="1" s="1"/>
  <c r="R1116" i="1"/>
  <c r="W1118" i="1"/>
  <c r="X1118" i="1" s="1"/>
  <c r="R1118" i="1"/>
  <c r="P1122" i="1"/>
  <c r="P1128" i="1"/>
  <c r="P1129" i="1"/>
  <c r="W1132" i="1"/>
  <c r="X1132" i="1" s="1"/>
  <c r="R1132" i="1"/>
  <c r="W1134" i="1"/>
  <c r="R1134" i="1"/>
  <c r="P1138" i="1"/>
  <c r="P1144" i="1"/>
  <c r="P1145" i="1"/>
  <c r="W1148" i="1"/>
  <c r="X1148" i="1" s="1"/>
  <c r="R1148" i="1"/>
  <c r="W1150" i="1"/>
  <c r="X1150" i="1" s="1"/>
  <c r="R1150" i="1"/>
  <c r="P1154" i="1"/>
  <c r="P1160" i="1"/>
  <c r="P1161" i="1"/>
  <c r="W1164" i="1"/>
  <c r="R1164" i="1"/>
  <c r="W1166" i="1"/>
  <c r="X1166" i="1" s="1"/>
  <c r="R1166" i="1"/>
  <c r="P1170" i="1"/>
  <c r="P1176" i="1"/>
  <c r="P1177" i="1"/>
  <c r="W1180" i="1"/>
  <c r="X1180" i="1" s="1"/>
  <c r="R1180" i="1"/>
  <c r="W1182" i="1"/>
  <c r="X1182" i="1" s="1"/>
  <c r="R1182" i="1"/>
  <c r="P1186" i="1"/>
  <c r="P1192" i="1"/>
  <c r="W1198" i="1"/>
  <c r="X1198" i="1" s="1"/>
  <c r="R1198" i="1"/>
  <c r="P1202" i="1"/>
  <c r="P1224" i="1"/>
  <c r="W1228" i="1"/>
  <c r="X1228" i="1" s="1"/>
  <c r="Y1228" i="1" s="1"/>
  <c r="R1228" i="1"/>
  <c r="P1253" i="1"/>
  <c r="P1296" i="1"/>
  <c r="W1297" i="1"/>
  <c r="R1297" i="1"/>
  <c r="P1331" i="1"/>
  <c r="W1345" i="1"/>
  <c r="R1345" i="1"/>
  <c r="P1388" i="1"/>
  <c r="W1389" i="1"/>
  <c r="X1389" i="1" s="1"/>
  <c r="R1389" i="1"/>
  <c r="R1391" i="1"/>
  <c r="W1391" i="1"/>
  <c r="X1391" i="1" s="1"/>
  <c r="P1399" i="1"/>
  <c r="P1230" i="1"/>
  <c r="P1232" i="1"/>
  <c r="P1255" i="1"/>
  <c r="P1260" i="1"/>
  <c r="W1261" i="1"/>
  <c r="R1261" i="1"/>
  <c r="P1265" i="1"/>
  <c r="P1273" i="1"/>
  <c r="P1285" i="1"/>
  <c r="R1306" i="1"/>
  <c r="W1306" i="1"/>
  <c r="P1351" i="1"/>
  <c r="W1352" i="1"/>
  <c r="X1352" i="1" s="1"/>
  <c r="R1352" i="1"/>
  <c r="W1381" i="1"/>
  <c r="X1381" i="1" s="1"/>
  <c r="R1381" i="1"/>
  <c r="P1384" i="1"/>
  <c r="W1234" i="1"/>
  <c r="R1234" i="1"/>
  <c r="W1243" i="1"/>
  <c r="R1243" i="1"/>
  <c r="R1270" i="1"/>
  <c r="W1270" i="1"/>
  <c r="X1270" i="1" s="1"/>
  <c r="W1275" i="1"/>
  <c r="R1275" i="1"/>
  <c r="R1316" i="1"/>
  <c r="W1316" i="1"/>
  <c r="X1316" i="1" s="1"/>
  <c r="W1321" i="1"/>
  <c r="X1321" i="1" s="1"/>
  <c r="R1321" i="1"/>
  <c r="P1340" i="1"/>
  <c r="W1341" i="1"/>
  <c r="R1341" i="1"/>
  <c r="R1359" i="1"/>
  <c r="W1359" i="1"/>
  <c r="P1368" i="1"/>
  <c r="R1371" i="1"/>
  <c r="W1371" i="1"/>
  <c r="X1371" i="1" s="1"/>
  <c r="W1373" i="1"/>
  <c r="X1373" i="1" s="1"/>
  <c r="R1373" i="1"/>
  <c r="P1407" i="1"/>
  <c r="P1413" i="1"/>
  <c r="P1415" i="1"/>
  <c r="P1428" i="1"/>
  <c r="P1439" i="1"/>
  <c r="P1456" i="1"/>
  <c r="P1460" i="1"/>
  <c r="W1536" i="1"/>
  <c r="X1536" i="1" s="1"/>
  <c r="R1536" i="1"/>
  <c r="W1608" i="1"/>
  <c r="X1608" i="1" s="1"/>
  <c r="R1608" i="1"/>
  <c r="P1644" i="1"/>
  <c r="W1647" i="1"/>
  <c r="AB1647" i="1" s="1"/>
  <c r="R1647" i="1"/>
  <c r="P1215" i="1"/>
  <c r="R1218" i="1"/>
  <c r="W1219" i="1"/>
  <c r="X1219" i="1" s="1"/>
  <c r="P1223" i="1"/>
  <c r="R1236" i="1"/>
  <c r="P1240" i="1"/>
  <c r="W1247" i="1"/>
  <c r="R1247" i="1"/>
  <c r="R1248" i="1"/>
  <c r="W1248" i="1"/>
  <c r="X1248" i="1" s="1"/>
  <c r="W1254" i="1"/>
  <c r="P1256" i="1"/>
  <c r="P1259" i="1"/>
  <c r="W1280" i="1"/>
  <c r="X1280" i="1" s="1"/>
  <c r="W1295" i="1"/>
  <c r="R1295" i="1"/>
  <c r="R1296" i="1"/>
  <c r="W1296" i="1"/>
  <c r="X1296" i="1" s="1"/>
  <c r="P1305" i="1"/>
  <c r="P1313" i="1"/>
  <c r="R1318" i="1"/>
  <c r="W1318" i="1"/>
  <c r="W1323" i="1"/>
  <c r="R1323" i="1"/>
  <c r="P1324" i="1"/>
  <c r="W1325" i="1"/>
  <c r="R1325" i="1"/>
  <c r="P1332" i="1"/>
  <c r="R1338" i="1"/>
  <c r="W1338" i="1"/>
  <c r="X1338" i="1" s="1"/>
  <c r="Y1338" i="1" s="1"/>
  <c r="Z1338" i="1" s="1"/>
  <c r="P1339" i="1"/>
  <c r="R1344" i="1"/>
  <c r="W1344" i="1"/>
  <c r="X1344" i="1" s="1"/>
  <c r="W1349" i="1"/>
  <c r="X1349" i="1" s="1"/>
  <c r="R1349" i="1"/>
  <c r="R1353" i="1"/>
  <c r="X1370" i="1"/>
  <c r="Y1370" i="1" s="1"/>
  <c r="W1392" i="1"/>
  <c r="R1392" i="1"/>
  <c r="W1401" i="1"/>
  <c r="X1401" i="1" s="1"/>
  <c r="R1401" i="1"/>
  <c r="P1410" i="1"/>
  <c r="P1423" i="1"/>
  <c r="P1451" i="1"/>
  <c r="W1452" i="1"/>
  <c r="X1452" i="1" s="1"/>
  <c r="R1452" i="1"/>
  <c r="P1474" i="1"/>
  <c r="P1523" i="1"/>
  <c r="P1547" i="1"/>
  <c r="W1548" i="1"/>
  <c r="X1548" i="1" s="1"/>
  <c r="R1548" i="1"/>
  <c r="R1196" i="1"/>
  <c r="R1204" i="1"/>
  <c r="R1226" i="1"/>
  <c r="P1231" i="1"/>
  <c r="W1231" i="1"/>
  <c r="X1231" i="1" s="1"/>
  <c r="W1268" i="1"/>
  <c r="X1268" i="1" s="1"/>
  <c r="R1269" i="1"/>
  <c r="W1274" i="1"/>
  <c r="X1274" i="1" s="1"/>
  <c r="Y1274" i="1" s="1"/>
  <c r="Z1274" i="1" s="1"/>
  <c r="W1286" i="1"/>
  <c r="X1286" i="1" s="1"/>
  <c r="P1309" i="1"/>
  <c r="P1319" i="1"/>
  <c r="R1322" i="1"/>
  <c r="W1322" i="1"/>
  <c r="X1322" i="1" s="1"/>
  <c r="W1327" i="1"/>
  <c r="R1327" i="1"/>
  <c r="P1328" i="1"/>
  <c r="W1343" i="1"/>
  <c r="R1343" i="1"/>
  <c r="P1358" i="1"/>
  <c r="P1361" i="1"/>
  <c r="P1375" i="1"/>
  <c r="P1378" i="1"/>
  <c r="P1404" i="1"/>
  <c r="P1408" i="1"/>
  <c r="W1409" i="1"/>
  <c r="X1409" i="1" s="1"/>
  <c r="R1409" i="1"/>
  <c r="W1417" i="1"/>
  <c r="X1417" i="1" s="1"/>
  <c r="R1417" i="1"/>
  <c r="W1432" i="1"/>
  <c r="R1432" i="1"/>
  <c r="P1435" i="1"/>
  <c r="R1469" i="1"/>
  <c r="W1469" i="1"/>
  <c r="X1469" i="1" s="1"/>
  <c r="R1491" i="1"/>
  <c r="W1491" i="1"/>
  <c r="X1491" i="1" s="1"/>
  <c r="P1495" i="1"/>
  <c r="W1496" i="1"/>
  <c r="R1496" i="1"/>
  <c r="P1499" i="1"/>
  <c r="W1500" i="1"/>
  <c r="X1500" i="1" s="1"/>
  <c r="R1500" i="1"/>
  <c r="W1508" i="1"/>
  <c r="X1508" i="1" s="1"/>
  <c r="R1508" i="1"/>
  <c r="R1546" i="1"/>
  <c r="W1546" i="1"/>
  <c r="X1546" i="1" s="1"/>
  <c r="Y1546" i="1" s="1"/>
  <c r="P1567" i="1"/>
  <c r="P1579" i="1"/>
  <c r="R1580" i="1"/>
  <c r="W1580" i="1"/>
  <c r="P1587" i="1"/>
  <c r="R1588" i="1"/>
  <c r="W1588" i="1"/>
  <c r="P1370" i="1"/>
  <c r="P1436" i="1"/>
  <c r="R1449" i="1"/>
  <c r="W1449" i="1"/>
  <c r="P1450" i="1"/>
  <c r="R1457" i="1"/>
  <c r="W1457" i="1"/>
  <c r="X1457" i="1" s="1"/>
  <c r="P1458" i="1"/>
  <c r="R1481" i="1"/>
  <c r="W1481" i="1"/>
  <c r="P1518" i="1"/>
  <c r="W1520" i="1"/>
  <c r="AB1520" i="1" s="1"/>
  <c r="R1520" i="1"/>
  <c r="W1524" i="1"/>
  <c r="AB1524" i="1" s="1"/>
  <c r="R1524" i="1"/>
  <c r="P1530" i="1"/>
  <c r="J1530" i="1"/>
  <c r="P1539" i="1"/>
  <c r="P1545" i="1"/>
  <c r="P1563" i="1"/>
  <c r="P1603" i="1"/>
  <c r="P1605" i="1"/>
  <c r="W1609" i="1"/>
  <c r="X1609" i="1" s="1"/>
  <c r="R1609" i="1"/>
  <c r="P1616" i="1"/>
  <c r="W1625" i="1"/>
  <c r="X1625" i="1" s="1"/>
  <c r="R1625" i="1"/>
  <c r="P1627" i="1"/>
  <c r="P1629" i="1"/>
  <c r="W1645" i="1"/>
  <c r="AB1645" i="1" s="1"/>
  <c r="R1645" i="1"/>
  <c r="W1664" i="1"/>
  <c r="X1664" i="1" s="1"/>
  <c r="R1664" i="1"/>
  <c r="J1668" i="1"/>
  <c r="P1668" i="1"/>
  <c r="R1670" i="1"/>
  <c r="W1670" i="1"/>
  <c r="X1670" i="1" s="1"/>
  <c r="R1672" i="1"/>
  <c r="W1672" i="1"/>
  <c r="X1672" i="1" s="1"/>
  <c r="W1699" i="1"/>
  <c r="X1699" i="1" s="1"/>
  <c r="R1699" i="1"/>
  <c r="W1711" i="1"/>
  <c r="X1711" i="1" s="1"/>
  <c r="R1711" i="1"/>
  <c r="J1715" i="1"/>
  <c r="P1715" i="1"/>
  <c r="J1727" i="1"/>
  <c r="P1727" i="1"/>
  <c r="W1731" i="1"/>
  <c r="X1731" i="1" s="1"/>
  <c r="R1731" i="1"/>
  <c r="R1735" i="1"/>
  <c r="W1735" i="1"/>
  <c r="X1735" i="1" s="1"/>
  <c r="W1756" i="1"/>
  <c r="X1756" i="1" s="1"/>
  <c r="Y1756" i="1" s="1"/>
  <c r="R1756" i="1"/>
  <c r="W1774" i="1"/>
  <c r="R1774" i="1"/>
  <c r="P1440" i="1"/>
  <c r="P1444" i="1"/>
  <c r="P1455" i="1"/>
  <c r="P1464" i="1"/>
  <c r="P1472" i="1"/>
  <c r="P1475" i="1"/>
  <c r="P1482" i="1"/>
  <c r="R1510" i="1"/>
  <c r="W1510" i="1"/>
  <c r="P1527" i="1"/>
  <c r="J1527" i="1"/>
  <c r="W1528" i="1"/>
  <c r="AB1528" i="1" s="1"/>
  <c r="R1528" i="1"/>
  <c r="J1529" i="1"/>
  <c r="P1529" i="1"/>
  <c r="W1553" i="1"/>
  <c r="R1553" i="1"/>
  <c r="W1557" i="1"/>
  <c r="R1557" i="1"/>
  <c r="P1577" i="1"/>
  <c r="W1584" i="1"/>
  <c r="R1584" i="1"/>
  <c r="P1585" i="1"/>
  <c r="P1600" i="1"/>
  <c r="W1607" i="1"/>
  <c r="X1607" i="1" s="1"/>
  <c r="R1607" i="1"/>
  <c r="P1618" i="1"/>
  <c r="P1633" i="1"/>
  <c r="P1654" i="1"/>
  <c r="W1657" i="1"/>
  <c r="X1657" i="1" s="1"/>
  <c r="R1657" i="1"/>
  <c r="P1693" i="1"/>
  <c r="J1693" i="1"/>
  <c r="J1752" i="1"/>
  <c r="P1752" i="1"/>
  <c r="W1404" i="1"/>
  <c r="X1404" i="1" s="1"/>
  <c r="R1405" i="1"/>
  <c r="R1413" i="1"/>
  <c r="X1414" i="1"/>
  <c r="Y1414" i="1" s="1"/>
  <c r="R1425" i="1"/>
  <c r="W1433" i="1"/>
  <c r="W1439" i="1"/>
  <c r="R1441" i="1"/>
  <c r="W1441" i="1"/>
  <c r="X1441" i="1" s="1"/>
  <c r="P1442" i="1"/>
  <c r="P1447" i="1"/>
  <c r="W1448" i="1"/>
  <c r="R1448" i="1"/>
  <c r="P1467" i="1"/>
  <c r="W1468" i="1"/>
  <c r="X1468" i="1" s="1"/>
  <c r="R1468" i="1"/>
  <c r="W1471" i="1"/>
  <c r="X1471" i="1" s="1"/>
  <c r="R1476" i="1"/>
  <c r="P1487" i="1"/>
  <c r="P1492" i="1"/>
  <c r="P1512" i="1"/>
  <c r="P1514" i="1"/>
  <c r="P1516" i="1"/>
  <c r="P1526" i="1"/>
  <c r="J1526" i="1"/>
  <c r="P1531" i="1"/>
  <c r="J1531" i="1"/>
  <c r="P1535" i="1"/>
  <c r="P1543" i="1"/>
  <c r="W1544" i="1"/>
  <c r="X1544" i="1" s="1"/>
  <c r="R1544" i="1"/>
  <c r="W1551" i="1"/>
  <c r="X1551" i="1" s="1"/>
  <c r="R1555" i="1"/>
  <c r="W1555" i="1"/>
  <c r="X1555" i="1" s="1"/>
  <c r="P1560" i="1"/>
  <c r="W1561" i="1"/>
  <c r="R1561" i="1"/>
  <c r="W1576" i="1"/>
  <c r="X1576" i="1" s="1"/>
  <c r="R1576" i="1"/>
  <c r="W1591" i="1"/>
  <c r="X1591" i="1" s="1"/>
  <c r="P1601" i="1"/>
  <c r="W1613" i="1"/>
  <c r="X1613" i="1" s="1"/>
  <c r="R1613" i="1"/>
  <c r="P1615" i="1"/>
  <c r="P1631" i="1"/>
  <c r="W1632" i="1"/>
  <c r="X1632" i="1" s="1"/>
  <c r="R1632" i="1"/>
  <c r="W1649" i="1"/>
  <c r="AB1649" i="1" s="1"/>
  <c r="R1649" i="1"/>
  <c r="P1651" i="1"/>
  <c r="W1695" i="1"/>
  <c r="R1695" i="1"/>
  <c r="P1742" i="1"/>
  <c r="J1742" i="1"/>
  <c r="W1748" i="1"/>
  <c r="X1748" i="1" s="1"/>
  <c r="R1748" i="1"/>
  <c r="P1478" i="1"/>
  <c r="R1487" i="1"/>
  <c r="W1487" i="1"/>
  <c r="X1487" i="1" s="1"/>
  <c r="AC1529" i="1"/>
  <c r="Y1529" i="1"/>
  <c r="AD1529" i="1" s="1"/>
  <c r="W1600" i="1"/>
  <c r="R1600" i="1"/>
  <c r="W1605" i="1"/>
  <c r="X1605" i="1" s="1"/>
  <c r="R1605" i="1"/>
  <c r="P1613" i="1"/>
  <c r="W1616" i="1"/>
  <c r="X1616" i="1" s="1"/>
  <c r="R1616" i="1"/>
  <c r="P1625" i="1"/>
  <c r="W1633" i="1"/>
  <c r="X1633" i="1" s="1"/>
  <c r="R1633" i="1"/>
  <c r="P1642" i="1"/>
  <c r="P1649" i="1"/>
  <c r="R1693" i="1"/>
  <c r="W1693" i="1"/>
  <c r="X1693" i="1" s="1"/>
  <c r="W1703" i="1"/>
  <c r="X1703" i="1" s="1"/>
  <c r="R1703" i="1"/>
  <c r="J1707" i="1"/>
  <c r="P1707" i="1"/>
  <c r="J1719" i="1"/>
  <c r="P1719" i="1"/>
  <c r="W1723" i="1"/>
  <c r="R1723" i="1"/>
  <c r="W1755" i="1"/>
  <c r="X1755" i="1" s="1"/>
  <c r="R1755" i="1"/>
  <c r="J1779" i="1"/>
  <c r="P1779" i="1"/>
  <c r="W1814" i="1"/>
  <c r="X1814" i="1" s="1"/>
  <c r="R1814" i="1"/>
  <c r="W1838" i="1"/>
  <c r="X1838" i="1" s="1"/>
  <c r="R1838" i="1"/>
  <c r="W1840" i="1"/>
  <c r="R1464" i="1"/>
  <c r="P1484" i="1"/>
  <c r="R1503" i="1"/>
  <c r="P1513" i="1"/>
  <c r="P1519" i="1"/>
  <c r="X1525" i="1"/>
  <c r="Y1525" i="1" s="1"/>
  <c r="AD1525" i="1" s="1"/>
  <c r="AB1525" i="1"/>
  <c r="R1579" i="1"/>
  <c r="R1587" i="1"/>
  <c r="W1589" i="1"/>
  <c r="R1589" i="1"/>
  <c r="W1601" i="1"/>
  <c r="X1601" i="1" s="1"/>
  <c r="R1601" i="1"/>
  <c r="P1609" i="1"/>
  <c r="P1622" i="1"/>
  <c r="W1629" i="1"/>
  <c r="X1629" i="1" s="1"/>
  <c r="R1629" i="1"/>
  <c r="R1631" i="1"/>
  <c r="P1638" i="1"/>
  <c r="P1645" i="1"/>
  <c r="W1648" i="1"/>
  <c r="AB1648" i="1" s="1"/>
  <c r="R1648" i="1"/>
  <c r="P1655" i="1"/>
  <c r="J1657" i="1"/>
  <c r="P1657" i="1"/>
  <c r="J1658" i="1"/>
  <c r="P1658" i="1"/>
  <c r="R1668" i="1"/>
  <c r="W1668" i="1"/>
  <c r="X1668" i="1" s="1"/>
  <c r="Y1668" i="1" s="1"/>
  <c r="J1699" i="1"/>
  <c r="P1699" i="1"/>
  <c r="J1711" i="1"/>
  <c r="P1711" i="1"/>
  <c r="W1715" i="1"/>
  <c r="X1715" i="1" s="1"/>
  <c r="R1715" i="1"/>
  <c r="W1727" i="1"/>
  <c r="X1727" i="1" s="1"/>
  <c r="R1727" i="1"/>
  <c r="J1731" i="1"/>
  <c r="P1731" i="1"/>
  <c r="R1738" i="1"/>
  <c r="W1738" i="1"/>
  <c r="R1742" i="1"/>
  <c r="W1742" i="1"/>
  <c r="X1742" i="1" s="1"/>
  <c r="J1745" i="1"/>
  <c r="P1745" i="1"/>
  <c r="R1766" i="1"/>
  <c r="W1766" i="1"/>
  <c r="W1794" i="1"/>
  <c r="X1794" i="1" s="1"/>
  <c r="R1794" i="1"/>
  <c r="W1583" i="1"/>
  <c r="X1583" i="1" s="1"/>
  <c r="R1593" i="1"/>
  <c r="R1604" i="1"/>
  <c r="R1612" i="1"/>
  <c r="R1639" i="1"/>
  <c r="R1652" i="1"/>
  <c r="P1656" i="1"/>
  <c r="J1656" i="1"/>
  <c r="W1663" i="1"/>
  <c r="X1663" i="1" s="1"/>
  <c r="R1663" i="1"/>
  <c r="W1671" i="1"/>
  <c r="R1671" i="1"/>
  <c r="P1674" i="1"/>
  <c r="J1674" i="1"/>
  <c r="J1677" i="1"/>
  <c r="R1683" i="1"/>
  <c r="J1701" i="1"/>
  <c r="J1709" i="1"/>
  <c r="J1717" i="1"/>
  <c r="J1725" i="1"/>
  <c r="J1754" i="1"/>
  <c r="P1754" i="1"/>
  <c r="J1762" i="1"/>
  <c r="P1762" i="1"/>
  <c r="J1770" i="1"/>
  <c r="P1770" i="1"/>
  <c r="W1781" i="1"/>
  <c r="X1781" i="1" s="1"/>
  <c r="R1781" i="1"/>
  <c r="W1789" i="1"/>
  <c r="X1789" i="1" s="1"/>
  <c r="R1789" i="1"/>
  <c r="P1796" i="1"/>
  <c r="W1802" i="1"/>
  <c r="X1802" i="1" s="1"/>
  <c r="R1802" i="1"/>
  <c r="W1810" i="1"/>
  <c r="R1810" i="1"/>
  <c r="W1849" i="1"/>
  <c r="X1849" i="1" s="1"/>
  <c r="AC1849" i="1" s="1"/>
  <c r="R1849" i="1"/>
  <c r="W1851" i="1"/>
  <c r="AB1851" i="1" s="1"/>
  <c r="P1660" i="1"/>
  <c r="J1660" i="1"/>
  <c r="R1747" i="1"/>
  <c r="W1747" i="1"/>
  <c r="X1747" i="1" s="1"/>
  <c r="J1768" i="1"/>
  <c r="P1768" i="1"/>
  <c r="J1776" i="1"/>
  <c r="P1776" i="1"/>
  <c r="W1780" i="1"/>
  <c r="X1780" i="1" s="1"/>
  <c r="R1780" i="1"/>
  <c r="W1786" i="1"/>
  <c r="R1786" i="1"/>
  <c r="W1788" i="1"/>
  <c r="X1788" i="1" s="1"/>
  <c r="R1788" i="1"/>
  <c r="P1804" i="1"/>
  <c r="J1827" i="1"/>
  <c r="P1827" i="1"/>
  <c r="J1855" i="1"/>
  <c r="P1855" i="1"/>
  <c r="W1684" i="1"/>
  <c r="X1684" i="1" s="1"/>
  <c r="Y1684" i="1" s="1"/>
  <c r="W1688" i="1"/>
  <c r="X1688" i="1" s="1"/>
  <c r="Y1688" i="1" s="1"/>
  <c r="W1696" i="1"/>
  <c r="X1696" i="1" s="1"/>
  <c r="J1698" i="1"/>
  <c r="J1702" i="1"/>
  <c r="J1706" i="1"/>
  <c r="J1710" i="1"/>
  <c r="J1714" i="1"/>
  <c r="J1718" i="1"/>
  <c r="J1722" i="1"/>
  <c r="J1726" i="1"/>
  <c r="J1730" i="1"/>
  <c r="J1739" i="1"/>
  <c r="R1740" i="1"/>
  <c r="J1744" i="1"/>
  <c r="W1750" i="1"/>
  <c r="J1761" i="1"/>
  <c r="P1761" i="1"/>
  <c r="W1763" i="1"/>
  <c r="X1763" i="1" s="1"/>
  <c r="R1763" i="1"/>
  <c r="W1772" i="1"/>
  <c r="X1772" i="1" s="1"/>
  <c r="Y1772" i="1" s="1"/>
  <c r="R1772" i="1"/>
  <c r="W1782" i="1"/>
  <c r="X1782" i="1" s="1"/>
  <c r="R1782" i="1"/>
  <c r="W1790" i="1"/>
  <c r="X1790" i="1" s="1"/>
  <c r="R1790" i="1"/>
  <c r="P1808" i="1"/>
  <c r="W1809" i="1"/>
  <c r="X1809" i="1" s="1"/>
  <c r="R1809" i="1"/>
  <c r="P1822" i="1"/>
  <c r="W1823" i="1"/>
  <c r="R1823" i="1"/>
  <c r="R1839" i="1"/>
  <c r="W1839" i="1"/>
  <c r="AB1839" i="1" s="1"/>
  <c r="J1753" i="1"/>
  <c r="P1753" i="1"/>
  <c r="W1764" i="1"/>
  <c r="X1764" i="1" s="1"/>
  <c r="Y1764" i="1" s="1"/>
  <c r="R1764" i="1"/>
  <c r="J1769" i="1"/>
  <c r="P1769" i="1"/>
  <c r="W1771" i="1"/>
  <c r="X1771" i="1" s="1"/>
  <c r="R1771" i="1"/>
  <c r="J1775" i="1"/>
  <c r="P1775" i="1"/>
  <c r="P1797" i="1"/>
  <c r="W1798" i="1"/>
  <c r="X1798" i="1" s="1"/>
  <c r="R1798" i="1"/>
  <c r="P1801" i="1"/>
  <c r="P1806" i="1"/>
  <c r="P1813" i="1"/>
  <c r="R1824" i="1"/>
  <c r="W1824" i="1"/>
  <c r="X1824" i="1" s="1"/>
  <c r="Y1824" i="1" s="1"/>
  <c r="P1825" i="1"/>
  <c r="W1836" i="1"/>
  <c r="R1836" i="1"/>
  <c r="P1786" i="1"/>
  <c r="P1787" i="1"/>
  <c r="P1812" i="1"/>
  <c r="AC551" i="1"/>
  <c r="Y551" i="1"/>
  <c r="X553" i="1"/>
  <c r="X554" i="1"/>
  <c r="X566" i="1"/>
  <c r="X581" i="1"/>
  <c r="X597" i="1"/>
  <c r="X614" i="1"/>
  <c r="X622" i="1"/>
  <c r="X629" i="1"/>
  <c r="X630" i="1"/>
  <c r="X637" i="1"/>
  <c r="X645" i="1"/>
  <c r="X646" i="1"/>
  <c r="Y671" i="1"/>
  <c r="X517" i="1"/>
  <c r="AB517" i="1"/>
  <c r="AB518" i="1"/>
  <c r="X518" i="1"/>
  <c r="X534" i="1"/>
  <c r="Y547" i="1"/>
  <c r="X549" i="1"/>
  <c r="X550" i="1"/>
  <c r="Y579" i="1"/>
  <c r="Y595" i="1"/>
  <c r="Y619" i="1"/>
  <c r="Y627" i="1"/>
  <c r="Y635" i="1"/>
  <c r="Y643" i="1"/>
  <c r="Y659" i="1"/>
  <c r="Y675" i="1"/>
  <c r="AC519" i="1"/>
  <c r="Y519" i="1"/>
  <c r="X522" i="1"/>
  <c r="X538" i="1"/>
  <c r="X574" i="1"/>
  <c r="X582" i="1"/>
  <c r="X590" i="1"/>
  <c r="X598" i="1"/>
  <c r="X606" i="1"/>
  <c r="X621" i="1"/>
  <c r="Y527" i="1"/>
  <c r="X529" i="1"/>
  <c r="X530" i="1"/>
  <c r="Y543" i="1"/>
  <c r="X545" i="1"/>
  <c r="X546" i="1"/>
  <c r="X562" i="1"/>
  <c r="X570" i="1"/>
  <c r="X578" i="1"/>
  <c r="X586" i="1"/>
  <c r="X594" i="1"/>
  <c r="X602" i="1"/>
  <c r="X618" i="1"/>
  <c r="X626" i="1"/>
  <c r="X634" i="1"/>
  <c r="X642" i="1"/>
  <c r="X526" i="1"/>
  <c r="X542" i="1"/>
  <c r="X558" i="1"/>
  <c r="W439" i="1"/>
  <c r="W447" i="1"/>
  <c r="W451" i="1"/>
  <c r="W459" i="1"/>
  <c r="W463" i="1"/>
  <c r="J433" i="1"/>
  <c r="J441" i="1"/>
  <c r="J445" i="1"/>
  <c r="J449" i="1"/>
  <c r="J453" i="1"/>
  <c r="J457" i="1"/>
  <c r="J461" i="1"/>
  <c r="J465" i="1"/>
  <c r="R473" i="1"/>
  <c r="R477" i="1"/>
  <c r="R481" i="1"/>
  <c r="R485" i="1"/>
  <c r="R489" i="1"/>
  <c r="R493" i="1"/>
  <c r="R497" i="1"/>
  <c r="R501" i="1"/>
  <c r="R505" i="1"/>
  <c r="J652" i="1"/>
  <c r="P652" i="1"/>
  <c r="J686" i="1"/>
  <c r="P686" i="1"/>
  <c r="J694" i="1"/>
  <c r="P694" i="1"/>
  <c r="R434" i="1"/>
  <c r="R438" i="1"/>
  <c r="R442" i="1"/>
  <c r="R446" i="1"/>
  <c r="R450" i="1"/>
  <c r="R454" i="1"/>
  <c r="R458" i="1"/>
  <c r="R462" i="1"/>
  <c r="R466" i="1"/>
  <c r="P472" i="1"/>
  <c r="R474" i="1"/>
  <c r="P476" i="1"/>
  <c r="R478" i="1"/>
  <c r="P480" i="1"/>
  <c r="R482" i="1"/>
  <c r="P484" i="1"/>
  <c r="R486" i="1"/>
  <c r="P488" i="1"/>
  <c r="R490" i="1"/>
  <c r="P492" i="1"/>
  <c r="R494" i="1"/>
  <c r="P496" i="1"/>
  <c r="R498" i="1"/>
  <c r="P500" i="1"/>
  <c r="R502" i="1"/>
  <c r="P504" i="1"/>
  <c r="R506" i="1"/>
  <c r="P508" i="1"/>
  <c r="R510" i="1"/>
  <c r="P512" i="1"/>
  <c r="R514" i="1"/>
  <c r="P516" i="1"/>
  <c r="R518" i="1"/>
  <c r="P520" i="1"/>
  <c r="R522" i="1"/>
  <c r="P524" i="1"/>
  <c r="R526" i="1"/>
  <c r="P528" i="1"/>
  <c r="R530" i="1"/>
  <c r="P532" i="1"/>
  <c r="R534" i="1"/>
  <c r="P536" i="1"/>
  <c r="R538" i="1"/>
  <c r="P540" i="1"/>
  <c r="R542" i="1"/>
  <c r="P544" i="1"/>
  <c r="R546" i="1"/>
  <c r="P548" i="1"/>
  <c r="R550" i="1"/>
  <c r="P552" i="1"/>
  <c r="R554" i="1"/>
  <c r="P556" i="1"/>
  <c r="R558" i="1"/>
  <c r="P560" i="1"/>
  <c r="R562" i="1"/>
  <c r="P564" i="1"/>
  <c r="R566" i="1"/>
  <c r="P568" i="1"/>
  <c r="R570" i="1"/>
  <c r="P572" i="1"/>
  <c r="R574" i="1"/>
  <c r="P576" i="1"/>
  <c r="R578" i="1"/>
  <c r="P580" i="1"/>
  <c r="R582" i="1"/>
  <c r="P584" i="1"/>
  <c r="R586" i="1"/>
  <c r="P588" i="1"/>
  <c r="R590" i="1"/>
  <c r="P592" i="1"/>
  <c r="R594" i="1"/>
  <c r="R598" i="1"/>
  <c r="P600" i="1"/>
  <c r="R602" i="1"/>
  <c r="P604" i="1"/>
  <c r="R606" i="1"/>
  <c r="P608" i="1"/>
  <c r="P612" i="1"/>
  <c r="R614" i="1"/>
  <c r="P616" i="1"/>
  <c r="R618" i="1"/>
  <c r="P620" i="1"/>
  <c r="R622" i="1"/>
  <c r="R626" i="1"/>
  <c r="P628" i="1"/>
  <c r="R630" i="1"/>
  <c r="P632" i="1"/>
  <c r="R634" i="1"/>
  <c r="P636" i="1"/>
  <c r="P640" i="1"/>
  <c r="R642" i="1"/>
  <c r="P644" i="1"/>
  <c r="R646" i="1"/>
  <c r="P648" i="1"/>
  <c r="W650" i="1"/>
  <c r="J656" i="1"/>
  <c r="P656" i="1"/>
  <c r="W656" i="1"/>
  <c r="R661" i="1"/>
  <c r="J666" i="1"/>
  <c r="P666" i="1"/>
  <c r="W666" i="1"/>
  <c r="P668" i="1"/>
  <c r="J668" i="1"/>
  <c r="W668" i="1"/>
  <c r="J670" i="1"/>
  <c r="P670" i="1"/>
  <c r="W670" i="1"/>
  <c r="P672" i="1"/>
  <c r="J672" i="1"/>
  <c r="W672" i="1"/>
  <c r="J674" i="1"/>
  <c r="P674" i="1"/>
  <c r="W674" i="1"/>
  <c r="P676" i="1"/>
  <c r="J676" i="1"/>
  <c r="W676" i="1"/>
  <c r="J678" i="1"/>
  <c r="P678" i="1"/>
  <c r="W678" i="1"/>
  <c r="P680" i="1"/>
  <c r="J680" i="1"/>
  <c r="W680" i="1"/>
  <c r="J682" i="1"/>
  <c r="P682" i="1"/>
  <c r="W682" i="1"/>
  <c r="P684" i="1"/>
  <c r="J684" i="1"/>
  <c r="W684" i="1"/>
  <c r="R692" i="1"/>
  <c r="W692" i="1"/>
  <c r="J698" i="1"/>
  <c r="P698" i="1"/>
  <c r="J751" i="1"/>
  <c r="P751" i="1"/>
  <c r="X983" i="1"/>
  <c r="R443" i="1"/>
  <c r="R455" i="1"/>
  <c r="R467" i="1"/>
  <c r="AB551" i="1"/>
  <c r="W654" i="1"/>
  <c r="J660" i="1"/>
  <c r="P660" i="1"/>
  <c r="W660" i="1"/>
  <c r="X661" i="1"/>
  <c r="J690" i="1"/>
  <c r="P690" i="1"/>
  <c r="P750" i="1"/>
  <c r="J750" i="1"/>
  <c r="R764" i="1"/>
  <c r="W764" i="1"/>
  <c r="Z787" i="1"/>
  <c r="X791" i="1"/>
  <c r="X877" i="1"/>
  <c r="X919" i="1"/>
  <c r="P950" i="1"/>
  <c r="J950" i="1"/>
  <c r="R964" i="1"/>
  <c r="W964" i="1"/>
  <c r="W564" i="1"/>
  <c r="W568" i="1"/>
  <c r="W572" i="1"/>
  <c r="W576" i="1"/>
  <c r="W580" i="1"/>
  <c r="W584" i="1"/>
  <c r="W588" i="1"/>
  <c r="W592" i="1"/>
  <c r="W600" i="1"/>
  <c r="W604" i="1"/>
  <c r="W608" i="1"/>
  <c r="W612" i="1"/>
  <c r="W616" i="1"/>
  <c r="W620" i="1"/>
  <c r="W628" i="1"/>
  <c r="W632" i="1"/>
  <c r="W636" i="1"/>
  <c r="W640" i="1"/>
  <c r="W644" i="1"/>
  <c r="W648" i="1"/>
  <c r="J664" i="1"/>
  <c r="P664" i="1"/>
  <c r="R688" i="1"/>
  <c r="W688" i="1"/>
  <c r="R696" i="1"/>
  <c r="W696" i="1"/>
  <c r="X700" i="1"/>
  <c r="R703" i="1"/>
  <c r="W703" i="1"/>
  <c r="R711" i="1"/>
  <c r="W711" i="1"/>
  <c r="R719" i="1"/>
  <c r="W719" i="1"/>
  <c r="R727" i="1"/>
  <c r="W727" i="1"/>
  <c r="W757" i="1"/>
  <c r="R757" i="1"/>
  <c r="Y795" i="1"/>
  <c r="X855" i="1"/>
  <c r="R900" i="1"/>
  <c r="W900" i="1"/>
  <c r="Y987" i="1"/>
  <c r="Y1057" i="1"/>
  <c r="P700" i="1"/>
  <c r="J700" i="1"/>
  <c r="X742" i="1"/>
  <c r="Z755" i="1"/>
  <c r="X759" i="1"/>
  <c r="Y763" i="1"/>
  <c r="P782" i="1"/>
  <c r="J782" i="1"/>
  <c r="J783" i="1"/>
  <c r="P783" i="1"/>
  <c r="W789" i="1"/>
  <c r="R789" i="1"/>
  <c r="R796" i="1"/>
  <c r="W796" i="1"/>
  <c r="X806" i="1"/>
  <c r="P854" i="1"/>
  <c r="J854" i="1"/>
  <c r="R868" i="1"/>
  <c r="W868" i="1"/>
  <c r="X878" i="1"/>
  <c r="Y891" i="1"/>
  <c r="P918" i="1"/>
  <c r="J918" i="1"/>
  <c r="R932" i="1"/>
  <c r="W932" i="1"/>
  <c r="P982" i="1"/>
  <c r="J982" i="1"/>
  <c r="R1005" i="1"/>
  <c r="W1005" i="1"/>
  <c r="R1102" i="1"/>
  <c r="W1102" i="1"/>
  <c r="P688" i="1"/>
  <c r="J688" i="1"/>
  <c r="P692" i="1"/>
  <c r="J692" i="1"/>
  <c r="P696" i="1"/>
  <c r="J696" i="1"/>
  <c r="X704" i="1"/>
  <c r="R707" i="1"/>
  <c r="W707" i="1"/>
  <c r="R715" i="1"/>
  <c r="W715" i="1"/>
  <c r="X720" i="1"/>
  <c r="R723" i="1"/>
  <c r="W723" i="1"/>
  <c r="R731" i="1"/>
  <c r="W731" i="1"/>
  <c r="X736" i="1"/>
  <c r="W741" i="1"/>
  <c r="R741" i="1"/>
  <c r="R748" i="1"/>
  <c r="W748" i="1"/>
  <c r="Z771" i="1"/>
  <c r="X775" i="1"/>
  <c r="Y779" i="1"/>
  <c r="P798" i="1"/>
  <c r="J798" i="1"/>
  <c r="J799" i="1"/>
  <c r="P799" i="1"/>
  <c r="W805" i="1"/>
  <c r="R805" i="1"/>
  <c r="X861" i="1"/>
  <c r="P870" i="1"/>
  <c r="J870" i="1"/>
  <c r="P934" i="1"/>
  <c r="J934" i="1"/>
  <c r="R948" i="1"/>
  <c r="W948" i="1"/>
  <c r="P1018" i="1"/>
  <c r="J1018" i="1"/>
  <c r="X1018" i="1"/>
  <c r="W1026" i="1"/>
  <c r="R1026" i="1"/>
  <c r="R1074" i="1"/>
  <c r="W1074" i="1"/>
  <c r="R735" i="1"/>
  <c r="W735" i="1"/>
  <c r="Z739" i="1"/>
  <c r="X743" i="1"/>
  <c r="Y747" i="1"/>
  <c r="P766" i="1"/>
  <c r="J766" i="1"/>
  <c r="J767" i="1"/>
  <c r="P767" i="1"/>
  <c r="W773" i="1"/>
  <c r="R773" i="1"/>
  <c r="R780" i="1"/>
  <c r="W780" i="1"/>
  <c r="Z803" i="1"/>
  <c r="X807" i="1"/>
  <c r="AC871" i="1"/>
  <c r="Y871" i="1"/>
  <c r="X893" i="1"/>
  <c r="P902" i="1"/>
  <c r="J902" i="1"/>
  <c r="R916" i="1"/>
  <c r="W916" i="1"/>
  <c r="AC935" i="1"/>
  <c r="Y935" i="1"/>
  <c r="P966" i="1"/>
  <c r="J966" i="1"/>
  <c r="R980" i="1"/>
  <c r="W980" i="1"/>
  <c r="W1042" i="1"/>
  <c r="R700" i="1"/>
  <c r="P703" i="1"/>
  <c r="P707" i="1"/>
  <c r="P711" i="1"/>
  <c r="P715" i="1"/>
  <c r="P719" i="1"/>
  <c r="P723" i="1"/>
  <c r="P727" i="1"/>
  <c r="P731" i="1"/>
  <c r="P735" i="1"/>
  <c r="P743" i="1"/>
  <c r="W744" i="1"/>
  <c r="J746" i="1"/>
  <c r="X751" i="1"/>
  <c r="P759" i="1"/>
  <c r="W760" i="1"/>
  <c r="J762" i="1"/>
  <c r="X762" i="1"/>
  <c r="X767" i="1"/>
  <c r="P775" i="1"/>
  <c r="W776" i="1"/>
  <c r="J778" i="1"/>
  <c r="X783" i="1"/>
  <c r="P791" i="1"/>
  <c r="W792" i="1"/>
  <c r="J794" i="1"/>
  <c r="X794" i="1"/>
  <c r="X799" i="1"/>
  <c r="P807" i="1"/>
  <c r="W808" i="1"/>
  <c r="W848" i="1"/>
  <c r="X849" i="1"/>
  <c r="X850" i="1"/>
  <c r="P858" i="1"/>
  <c r="J858" i="1"/>
  <c r="X863" i="1"/>
  <c r="W864" i="1"/>
  <c r="X866" i="1"/>
  <c r="P874" i="1"/>
  <c r="J874" i="1"/>
  <c r="X879" i="1"/>
  <c r="W880" i="1"/>
  <c r="P890" i="1"/>
  <c r="J890" i="1"/>
  <c r="X895" i="1"/>
  <c r="W896" i="1"/>
  <c r="P906" i="1"/>
  <c r="J906" i="1"/>
  <c r="X911" i="1"/>
  <c r="W912" i="1"/>
  <c r="X914" i="1"/>
  <c r="P922" i="1"/>
  <c r="J922" i="1"/>
  <c r="W928" i="1"/>
  <c r="P938" i="1"/>
  <c r="J938" i="1"/>
  <c r="W944" i="1"/>
  <c r="P954" i="1"/>
  <c r="J954" i="1"/>
  <c r="W960" i="1"/>
  <c r="P970" i="1"/>
  <c r="J970" i="1"/>
  <c r="W976" i="1"/>
  <c r="P986" i="1"/>
  <c r="J986" i="1"/>
  <c r="R994" i="1"/>
  <c r="W994" i="1"/>
  <c r="R1002" i="1"/>
  <c r="W1002" i="1"/>
  <c r="P1006" i="1"/>
  <c r="J1006" i="1"/>
  <c r="R1009" i="1"/>
  <c r="W1009" i="1"/>
  <c r="J1035" i="1"/>
  <c r="P1035" i="1"/>
  <c r="X1063" i="1"/>
  <c r="AB1063" i="1"/>
  <c r="J1065" i="1"/>
  <c r="P1065" i="1"/>
  <c r="J1093" i="1"/>
  <c r="P1093" i="1"/>
  <c r="X854" i="1"/>
  <c r="P862" i="1"/>
  <c r="J862" i="1"/>
  <c r="Y867" i="1"/>
  <c r="P878" i="1"/>
  <c r="J878" i="1"/>
  <c r="P894" i="1"/>
  <c r="J894" i="1"/>
  <c r="P910" i="1"/>
  <c r="J910" i="1"/>
  <c r="X917" i="1"/>
  <c r="P926" i="1"/>
  <c r="J926" i="1"/>
  <c r="P942" i="1"/>
  <c r="J942" i="1"/>
  <c r="P958" i="1"/>
  <c r="J958" i="1"/>
  <c r="P974" i="1"/>
  <c r="J974" i="1"/>
  <c r="Y1001" i="1"/>
  <c r="P1010" i="1"/>
  <c r="J1010" i="1"/>
  <c r="R1013" i="1"/>
  <c r="W1013" i="1"/>
  <c r="Y1015" i="1"/>
  <c r="W1022" i="1"/>
  <c r="R1022" i="1"/>
  <c r="R1028" i="1"/>
  <c r="W1028" i="1"/>
  <c r="R1058" i="1"/>
  <c r="W1058" i="1"/>
  <c r="R1115" i="1"/>
  <c r="W1115" i="1"/>
  <c r="R1223" i="1"/>
  <c r="W1223" i="1"/>
  <c r="X761" i="1"/>
  <c r="X793" i="1"/>
  <c r="P850" i="1"/>
  <c r="J850" i="1"/>
  <c r="X857" i="1"/>
  <c r="P866" i="1"/>
  <c r="J866" i="1"/>
  <c r="P882" i="1"/>
  <c r="J882" i="1"/>
  <c r="X890" i="1"/>
  <c r="P898" i="1"/>
  <c r="J898" i="1"/>
  <c r="P914" i="1"/>
  <c r="J914" i="1"/>
  <c r="X922" i="1"/>
  <c r="P930" i="1"/>
  <c r="J930" i="1"/>
  <c r="P946" i="1"/>
  <c r="J946" i="1"/>
  <c r="P962" i="1"/>
  <c r="J962" i="1"/>
  <c r="P978" i="1"/>
  <c r="J978" i="1"/>
  <c r="X986" i="1"/>
  <c r="R990" i="1"/>
  <c r="W990" i="1"/>
  <c r="R998" i="1"/>
  <c r="W998" i="1"/>
  <c r="P1014" i="1"/>
  <c r="J1014" i="1"/>
  <c r="X1014" i="1"/>
  <c r="R1017" i="1"/>
  <c r="W1017" i="1"/>
  <c r="Y1019" i="1"/>
  <c r="AC1019" i="1"/>
  <c r="J1049" i="1"/>
  <c r="P1049" i="1"/>
  <c r="J1081" i="1"/>
  <c r="P1081" i="1"/>
  <c r="R1131" i="1"/>
  <c r="W1131" i="1"/>
  <c r="R1032" i="1"/>
  <c r="W1032" i="1"/>
  <c r="R1046" i="1"/>
  <c r="W1046" i="1"/>
  <c r="W1062" i="1"/>
  <c r="R1078" i="1"/>
  <c r="W1078" i="1"/>
  <c r="W1098" i="1"/>
  <c r="R1098" i="1"/>
  <c r="J1101" i="1"/>
  <c r="P1101" i="1"/>
  <c r="R1111" i="1"/>
  <c r="W1111" i="1"/>
  <c r="X1122" i="1"/>
  <c r="R1127" i="1"/>
  <c r="W1127" i="1"/>
  <c r="R1143" i="1"/>
  <c r="W1143" i="1"/>
  <c r="P1258" i="1"/>
  <c r="R1308" i="1"/>
  <c r="W1308" i="1"/>
  <c r="W1408" i="1"/>
  <c r="R1408" i="1"/>
  <c r="R1495" i="1"/>
  <c r="W1495" i="1"/>
  <c r="R739" i="1"/>
  <c r="R743" i="1"/>
  <c r="R747" i="1"/>
  <c r="R751" i="1"/>
  <c r="R755" i="1"/>
  <c r="R759" i="1"/>
  <c r="R763" i="1"/>
  <c r="R767" i="1"/>
  <c r="R771" i="1"/>
  <c r="R775" i="1"/>
  <c r="R779" i="1"/>
  <c r="R783" i="1"/>
  <c r="R787" i="1"/>
  <c r="R791" i="1"/>
  <c r="R795" i="1"/>
  <c r="R799" i="1"/>
  <c r="R803" i="1"/>
  <c r="R807" i="1"/>
  <c r="R855" i="1"/>
  <c r="R859" i="1"/>
  <c r="R863" i="1"/>
  <c r="R867" i="1"/>
  <c r="R871" i="1"/>
  <c r="R875" i="1"/>
  <c r="R879" i="1"/>
  <c r="R883" i="1"/>
  <c r="R891" i="1"/>
  <c r="R895" i="1"/>
  <c r="R899" i="1"/>
  <c r="R903" i="1"/>
  <c r="R907" i="1"/>
  <c r="R911" i="1"/>
  <c r="R915" i="1"/>
  <c r="R919" i="1"/>
  <c r="R923" i="1"/>
  <c r="R927" i="1"/>
  <c r="R931" i="1"/>
  <c r="R939" i="1"/>
  <c r="R943" i="1"/>
  <c r="R947" i="1"/>
  <c r="R951" i="1"/>
  <c r="R955" i="1"/>
  <c r="R959" i="1"/>
  <c r="R963" i="1"/>
  <c r="R967" i="1"/>
  <c r="R971" i="1"/>
  <c r="R975" i="1"/>
  <c r="R979" i="1"/>
  <c r="R983" i="1"/>
  <c r="R987" i="1"/>
  <c r="J992" i="1"/>
  <c r="J996" i="1"/>
  <c r="J1000" i="1"/>
  <c r="P1022" i="1"/>
  <c r="J1022" i="1"/>
  <c r="P1026" i="1"/>
  <c r="J1026" i="1"/>
  <c r="P1031" i="1"/>
  <c r="R1036" i="1"/>
  <c r="W1036" i="1"/>
  <c r="P1045" i="1"/>
  <c r="R1050" i="1"/>
  <c r="W1050" i="1"/>
  <c r="P1061" i="1"/>
  <c r="R1066" i="1"/>
  <c r="W1066" i="1"/>
  <c r="P1077" i="1"/>
  <c r="R1082" i="1"/>
  <c r="W1082" i="1"/>
  <c r="R1107" i="1"/>
  <c r="W1107" i="1"/>
  <c r="R1123" i="1"/>
  <c r="W1123" i="1"/>
  <c r="R1139" i="1"/>
  <c r="W1139" i="1"/>
  <c r="W1287" i="1"/>
  <c r="R1287" i="1"/>
  <c r="W1331" i="1"/>
  <c r="R1331" i="1"/>
  <c r="P1390" i="1"/>
  <c r="J1003" i="1"/>
  <c r="J1007" i="1"/>
  <c r="J1011" i="1"/>
  <c r="J1015" i="1"/>
  <c r="J1019" i="1"/>
  <c r="R1040" i="1"/>
  <c r="W1040" i="1"/>
  <c r="W1054" i="1"/>
  <c r="Y1069" i="1"/>
  <c r="R1070" i="1"/>
  <c r="W1070" i="1"/>
  <c r="R1086" i="1"/>
  <c r="W1086" i="1"/>
  <c r="R1087" i="1"/>
  <c r="W1087" i="1"/>
  <c r="R1119" i="1"/>
  <c r="W1119" i="1"/>
  <c r="R1135" i="1"/>
  <c r="W1135" i="1"/>
  <c r="P1030" i="1"/>
  <c r="J1030" i="1"/>
  <c r="P1034" i="1"/>
  <c r="J1034" i="1"/>
  <c r="P1038" i="1"/>
  <c r="J1038" i="1"/>
  <c r="P1044" i="1"/>
  <c r="J1044" i="1"/>
  <c r="P1048" i="1"/>
  <c r="J1048" i="1"/>
  <c r="P1052" i="1"/>
  <c r="J1052" i="1"/>
  <c r="P1056" i="1"/>
  <c r="J1056" i="1"/>
  <c r="P1060" i="1"/>
  <c r="J1060" i="1"/>
  <c r="P1064" i="1"/>
  <c r="J1064" i="1"/>
  <c r="P1068" i="1"/>
  <c r="J1068" i="1"/>
  <c r="P1072" i="1"/>
  <c r="J1072" i="1"/>
  <c r="P1076" i="1"/>
  <c r="J1076" i="1"/>
  <c r="P1080" i="1"/>
  <c r="J1080" i="1"/>
  <c r="P1084" i="1"/>
  <c r="J1084" i="1"/>
  <c r="P1089" i="1"/>
  <c r="J1089" i="1"/>
  <c r="P1092" i="1"/>
  <c r="J1092" i="1"/>
  <c r="W1217" i="1"/>
  <c r="R1217" i="1"/>
  <c r="W1233" i="1"/>
  <c r="R1233" i="1"/>
  <c r="R1239" i="1"/>
  <c r="W1239" i="1"/>
  <c r="R1266" i="1"/>
  <c r="W1266" i="1"/>
  <c r="R1288" i="1"/>
  <c r="W1288" i="1"/>
  <c r="R1294" i="1"/>
  <c r="W1294" i="1"/>
  <c r="P1322" i="1"/>
  <c r="P1357" i="1"/>
  <c r="P1381" i="1"/>
  <c r="P1385" i="1"/>
  <c r="P1437" i="1"/>
  <c r="R1147" i="1"/>
  <c r="W1147" i="1"/>
  <c r="R1151" i="1"/>
  <c r="W1151" i="1"/>
  <c r="R1155" i="1"/>
  <c r="W1155" i="1"/>
  <c r="R1159" i="1"/>
  <c r="W1159" i="1"/>
  <c r="R1163" i="1"/>
  <c r="W1163" i="1"/>
  <c r="R1167" i="1"/>
  <c r="W1167" i="1"/>
  <c r="R1171" i="1"/>
  <c r="W1171" i="1"/>
  <c r="R1175" i="1"/>
  <c r="W1175" i="1"/>
  <c r="R1179" i="1"/>
  <c r="W1179" i="1"/>
  <c r="R1183" i="1"/>
  <c r="W1183" i="1"/>
  <c r="R1187" i="1"/>
  <c r="W1187" i="1"/>
  <c r="R1191" i="1"/>
  <c r="W1191" i="1"/>
  <c r="R1195" i="1"/>
  <c r="W1195" i="1"/>
  <c r="R1199" i="1"/>
  <c r="W1199" i="1"/>
  <c r="R1203" i="1"/>
  <c r="W1203" i="1"/>
  <c r="R1207" i="1"/>
  <c r="W1207" i="1"/>
  <c r="R1211" i="1"/>
  <c r="W1211" i="1"/>
  <c r="P1270" i="1"/>
  <c r="R1330" i="1"/>
  <c r="W1330" i="1"/>
  <c r="W1360" i="1"/>
  <c r="R1360" i="1"/>
  <c r="P1365" i="1"/>
  <c r="R1403" i="1"/>
  <c r="W1403" i="1"/>
  <c r="P1406" i="1"/>
  <c r="P1509" i="1"/>
  <c r="W1659" i="1"/>
  <c r="R1659" i="1"/>
  <c r="W1094" i="1"/>
  <c r="R1094" i="1"/>
  <c r="W1104" i="1"/>
  <c r="R1104" i="1"/>
  <c r="W1106" i="1"/>
  <c r="R1106" i="1"/>
  <c r="W1109" i="1"/>
  <c r="R1109" i="1"/>
  <c r="W1113" i="1"/>
  <c r="R1113" i="1"/>
  <c r="W1117" i="1"/>
  <c r="R1117" i="1"/>
  <c r="W1121" i="1"/>
  <c r="R1121" i="1"/>
  <c r="W1125" i="1"/>
  <c r="R1125" i="1"/>
  <c r="W1129" i="1"/>
  <c r="R1129" i="1"/>
  <c r="W1133" i="1"/>
  <c r="R1133" i="1"/>
  <c r="W1137" i="1"/>
  <c r="R1137" i="1"/>
  <c r="W1141" i="1"/>
  <c r="R1141" i="1"/>
  <c r="W1145" i="1"/>
  <c r="R1145" i="1"/>
  <c r="W1149" i="1"/>
  <c r="R1149" i="1"/>
  <c r="W1153" i="1"/>
  <c r="R1153" i="1"/>
  <c r="W1157" i="1"/>
  <c r="R1157" i="1"/>
  <c r="W1161" i="1"/>
  <c r="R1161" i="1"/>
  <c r="W1165" i="1"/>
  <c r="R1165" i="1"/>
  <c r="W1169" i="1"/>
  <c r="R1169" i="1"/>
  <c r="W1173" i="1"/>
  <c r="R1173" i="1"/>
  <c r="W1177" i="1"/>
  <c r="R1177" i="1"/>
  <c r="W1181" i="1"/>
  <c r="R1181" i="1"/>
  <c r="W1185" i="1"/>
  <c r="R1185" i="1"/>
  <c r="W1189" i="1"/>
  <c r="R1189" i="1"/>
  <c r="W1193" i="1"/>
  <c r="R1193" i="1"/>
  <c r="W1197" i="1"/>
  <c r="R1197" i="1"/>
  <c r="W1201" i="1"/>
  <c r="R1201" i="1"/>
  <c r="W1205" i="1"/>
  <c r="R1205" i="1"/>
  <c r="W1209" i="1"/>
  <c r="R1209" i="1"/>
  <c r="W1213" i="1"/>
  <c r="R1213" i="1"/>
  <c r="W1229" i="1"/>
  <c r="R1229" i="1"/>
  <c r="R1244" i="1"/>
  <c r="W1244" i="1"/>
  <c r="W1267" i="1"/>
  <c r="R1267" i="1"/>
  <c r="P1334" i="1"/>
  <c r="P1402" i="1"/>
  <c r="R1415" i="1"/>
  <c r="W1415" i="1"/>
  <c r="P1445" i="1"/>
  <c r="J1696" i="1"/>
  <c r="P1696" i="1"/>
  <c r="R1246" i="1"/>
  <c r="W1246" i="1"/>
  <c r="R1260" i="1"/>
  <c r="W1260" i="1"/>
  <c r="P1274" i="1"/>
  <c r="R1282" i="1"/>
  <c r="W1282" i="1"/>
  <c r="W1283" i="1"/>
  <c r="R1283" i="1"/>
  <c r="P1286" i="1"/>
  <c r="W1303" i="1"/>
  <c r="R1303" i="1"/>
  <c r="R1304" i="1"/>
  <c r="W1304" i="1"/>
  <c r="R1310" i="1"/>
  <c r="W1310" i="1"/>
  <c r="R1324" i="1"/>
  <c r="W1324" i="1"/>
  <c r="P1338" i="1"/>
  <c r="R1346" i="1"/>
  <c r="W1346" i="1"/>
  <c r="W1347" i="1"/>
  <c r="R1347" i="1"/>
  <c r="P1350" i="1"/>
  <c r="R1363" i="1"/>
  <c r="W1363" i="1"/>
  <c r="R1367" i="1"/>
  <c r="W1367" i="1"/>
  <c r="P1369" i="1"/>
  <c r="R1379" i="1"/>
  <c r="W1379" i="1"/>
  <c r="P1386" i="1"/>
  <c r="Y1386" i="1"/>
  <c r="W1388" i="1"/>
  <c r="R1388" i="1"/>
  <c r="P1441" i="1"/>
  <c r="W1458" i="1"/>
  <c r="R1458" i="1"/>
  <c r="W1474" i="1"/>
  <c r="R1474" i="1"/>
  <c r="W1490" i="1"/>
  <c r="R1490" i="1"/>
  <c r="W1543" i="1"/>
  <c r="R1543" i="1"/>
  <c r="P1581" i="1"/>
  <c r="W1643" i="1"/>
  <c r="R1643" i="1"/>
  <c r="X1730" i="1"/>
  <c r="R1746" i="1"/>
  <c r="W1746" i="1"/>
  <c r="AB1057" i="1"/>
  <c r="AB1069" i="1"/>
  <c r="W1225" i="1"/>
  <c r="R1225" i="1"/>
  <c r="W1227" i="1"/>
  <c r="W1241" i="1"/>
  <c r="R1241" i="1"/>
  <c r="W1255" i="1"/>
  <c r="R1255" i="1"/>
  <c r="R1256" i="1"/>
  <c r="W1256" i="1"/>
  <c r="R1262" i="1"/>
  <c r="W1262" i="1"/>
  <c r="R1276" i="1"/>
  <c r="W1276" i="1"/>
  <c r="P1290" i="1"/>
  <c r="R1298" i="1"/>
  <c r="W1298" i="1"/>
  <c r="W1299" i="1"/>
  <c r="R1299" i="1"/>
  <c r="P1302" i="1"/>
  <c r="W1319" i="1"/>
  <c r="R1319" i="1"/>
  <c r="R1320" i="1"/>
  <c r="W1320" i="1"/>
  <c r="R1326" i="1"/>
  <c r="W1326" i="1"/>
  <c r="R1340" i="1"/>
  <c r="W1340" i="1"/>
  <c r="R1351" i="1"/>
  <c r="W1351" i="1"/>
  <c r="R1372" i="1"/>
  <c r="P1421" i="1"/>
  <c r="W1424" i="1"/>
  <c r="R1424" i="1"/>
  <c r="W1428" i="1"/>
  <c r="P1429" i="1"/>
  <c r="R1435" i="1"/>
  <c r="W1435" i="1"/>
  <c r="J1525" i="1"/>
  <c r="P1525" i="1"/>
  <c r="W1547" i="1"/>
  <c r="R1547" i="1"/>
  <c r="P1564" i="1"/>
  <c r="R1689" i="1"/>
  <c r="W1689" i="1"/>
  <c r="W1221" i="1"/>
  <c r="R1221" i="1"/>
  <c r="W1237" i="1"/>
  <c r="R1237" i="1"/>
  <c r="R1250" i="1"/>
  <c r="W1250" i="1"/>
  <c r="W1251" i="1"/>
  <c r="R1251" i="1"/>
  <c r="P1254" i="1"/>
  <c r="W1271" i="1"/>
  <c r="R1271" i="1"/>
  <c r="R1272" i="1"/>
  <c r="W1272" i="1"/>
  <c r="R1278" i="1"/>
  <c r="W1278" i="1"/>
  <c r="R1292" i="1"/>
  <c r="W1292" i="1"/>
  <c r="P1306" i="1"/>
  <c r="R1314" i="1"/>
  <c r="W1314" i="1"/>
  <c r="W1315" i="1"/>
  <c r="R1315" i="1"/>
  <c r="P1318" i="1"/>
  <c r="W1335" i="1"/>
  <c r="R1335" i="1"/>
  <c r="R1336" i="1"/>
  <c r="W1336" i="1"/>
  <c r="R1342" i="1"/>
  <c r="W1342" i="1"/>
  <c r="P1373" i="1"/>
  <c r="R1380" i="1"/>
  <c r="W1380" i="1"/>
  <c r="R1387" i="1"/>
  <c r="W1387" i="1"/>
  <c r="P1398" i="1"/>
  <c r="P1414" i="1"/>
  <c r="R1427" i="1"/>
  <c r="W1427" i="1"/>
  <c r="R1431" i="1"/>
  <c r="W1431" i="1"/>
  <c r="R1443" i="1"/>
  <c r="W1443" i="1"/>
  <c r="R1463" i="1"/>
  <c r="W1463" i="1"/>
  <c r="R1479" i="1"/>
  <c r="W1479" i="1"/>
  <c r="W1531" i="1"/>
  <c r="R1531" i="1"/>
  <c r="R1590" i="1"/>
  <c r="W1590" i="1"/>
  <c r="R1599" i="1"/>
  <c r="W1599" i="1"/>
  <c r="P1667" i="1"/>
  <c r="J1667" i="1"/>
  <c r="P1102" i="1"/>
  <c r="P1107" i="1"/>
  <c r="P1111" i="1"/>
  <c r="P1115" i="1"/>
  <c r="P1119" i="1"/>
  <c r="P1123" i="1"/>
  <c r="P1127" i="1"/>
  <c r="P1131" i="1"/>
  <c r="P1135" i="1"/>
  <c r="P1139" i="1"/>
  <c r="P1143" i="1"/>
  <c r="P1147" i="1"/>
  <c r="P1151" i="1"/>
  <c r="P1155" i="1"/>
  <c r="P1159" i="1"/>
  <c r="P1163" i="1"/>
  <c r="P1167" i="1"/>
  <c r="P1171" i="1"/>
  <c r="P1175" i="1"/>
  <c r="P1179" i="1"/>
  <c r="P1183" i="1"/>
  <c r="P1187" i="1"/>
  <c r="P1191" i="1"/>
  <c r="P1195" i="1"/>
  <c r="P1199" i="1"/>
  <c r="P1203" i="1"/>
  <c r="P1207" i="1"/>
  <c r="P1211" i="1"/>
  <c r="P1246" i="1"/>
  <c r="P1262" i="1"/>
  <c r="P1278" i="1"/>
  <c r="P1294" i="1"/>
  <c r="P1310" i="1"/>
  <c r="P1326" i="1"/>
  <c r="P1342" i="1"/>
  <c r="P1366" i="1"/>
  <c r="R1383" i="1"/>
  <c r="W1383" i="1"/>
  <c r="P1401" i="1"/>
  <c r="P1430" i="1"/>
  <c r="W1434" i="1"/>
  <c r="R1434" i="1"/>
  <c r="W1442" i="1"/>
  <c r="R1442" i="1"/>
  <c r="W1462" i="1"/>
  <c r="R1462" i="1"/>
  <c r="W1478" i="1"/>
  <c r="R1478" i="1"/>
  <c r="W1494" i="1"/>
  <c r="R1494" i="1"/>
  <c r="W1515" i="1"/>
  <c r="R1515" i="1"/>
  <c r="W1527" i="1"/>
  <c r="R1527" i="1"/>
  <c r="P1569" i="1"/>
  <c r="R1598" i="1"/>
  <c r="W1598" i="1"/>
  <c r="P1683" i="1"/>
  <c r="J1683" i="1"/>
  <c r="P1250" i="1"/>
  <c r="P1266" i="1"/>
  <c r="P1282" i="1"/>
  <c r="P1298" i="1"/>
  <c r="P1314" i="1"/>
  <c r="P1330" i="1"/>
  <c r="P1346" i="1"/>
  <c r="P1353" i="1"/>
  <c r="R1376" i="1"/>
  <c r="P1382" i="1"/>
  <c r="W1396" i="1"/>
  <c r="R1399" i="1"/>
  <c r="W1399" i="1"/>
  <c r="P1417" i="1"/>
  <c r="W1446" i="1"/>
  <c r="R1446" i="1"/>
  <c r="W1447" i="1"/>
  <c r="P1453" i="1"/>
  <c r="P1457" i="1"/>
  <c r="W1459" i="1"/>
  <c r="P1469" i="1"/>
  <c r="P1473" i="1"/>
  <c r="W1475" i="1"/>
  <c r="P1485" i="1"/>
  <c r="P1489" i="1"/>
  <c r="W1511" i="1"/>
  <c r="R1511" i="1"/>
  <c r="P1541" i="1"/>
  <c r="P1558" i="1"/>
  <c r="R1567" i="1"/>
  <c r="W1567" i="1"/>
  <c r="R1575" i="1"/>
  <c r="W1575" i="1"/>
  <c r="R1606" i="1"/>
  <c r="W1606" i="1"/>
  <c r="R1654" i="1"/>
  <c r="W1654" i="1"/>
  <c r="W1450" i="1"/>
  <c r="R1450" i="1"/>
  <c r="P1461" i="1"/>
  <c r="W1466" i="1"/>
  <c r="R1466" i="1"/>
  <c r="P1477" i="1"/>
  <c r="W1482" i="1"/>
  <c r="R1482" i="1"/>
  <c r="P1493" i="1"/>
  <c r="W1498" i="1"/>
  <c r="R1498" i="1"/>
  <c r="R1502" i="1"/>
  <c r="W1502" i="1"/>
  <c r="P1504" i="1"/>
  <c r="R1506" i="1"/>
  <c r="W1506" i="1"/>
  <c r="R1518" i="1"/>
  <c r="W1518" i="1"/>
  <c r="P1520" i="1"/>
  <c r="R1522" i="1"/>
  <c r="W1522" i="1"/>
  <c r="R1534" i="1"/>
  <c r="W1534" i="1"/>
  <c r="P1536" i="1"/>
  <c r="R1538" i="1"/>
  <c r="W1538" i="1"/>
  <c r="R1550" i="1"/>
  <c r="W1550" i="1"/>
  <c r="P1552" i="1"/>
  <c r="P1556" i="1"/>
  <c r="R1559" i="1"/>
  <c r="W1559" i="1"/>
  <c r="P1561" i="1"/>
  <c r="P1589" i="1"/>
  <c r="P1594" i="1"/>
  <c r="W1619" i="1"/>
  <c r="R1619" i="1"/>
  <c r="R1638" i="1"/>
  <c r="W1638" i="1"/>
  <c r="P1433" i="1"/>
  <c r="W1438" i="1"/>
  <c r="R1438" i="1"/>
  <c r="P1449" i="1"/>
  <c r="W1451" i="1"/>
  <c r="W1454" i="1"/>
  <c r="R1454" i="1"/>
  <c r="P1465" i="1"/>
  <c r="W1467" i="1"/>
  <c r="W1470" i="1"/>
  <c r="R1470" i="1"/>
  <c r="P1481" i="1"/>
  <c r="W1483" i="1"/>
  <c r="W1486" i="1"/>
  <c r="R1486" i="1"/>
  <c r="P1497" i="1"/>
  <c r="W1499" i="1"/>
  <c r="P1505" i="1"/>
  <c r="P1508" i="1"/>
  <c r="P1521" i="1"/>
  <c r="P1524" i="1"/>
  <c r="AB1529" i="1"/>
  <c r="P1537" i="1"/>
  <c r="P1540" i="1"/>
  <c r="P1553" i="1"/>
  <c r="P1576" i="1"/>
  <c r="R1614" i="1"/>
  <c r="W1614" i="1"/>
  <c r="W1627" i="1"/>
  <c r="R1627" i="1"/>
  <c r="R1685" i="1"/>
  <c r="W1685" i="1"/>
  <c r="P1751" i="1"/>
  <c r="J1751" i="1"/>
  <c r="J1778" i="1"/>
  <c r="P1778" i="1"/>
  <c r="R1350" i="1"/>
  <c r="R1354" i="1"/>
  <c r="R1358" i="1"/>
  <c r="R1362" i="1"/>
  <c r="R1366" i="1"/>
  <c r="R1370" i="1"/>
  <c r="R1374" i="1"/>
  <c r="R1378" i="1"/>
  <c r="R1382" i="1"/>
  <c r="R1386" i="1"/>
  <c r="R1390" i="1"/>
  <c r="R1394" i="1"/>
  <c r="R1398" i="1"/>
  <c r="R1402" i="1"/>
  <c r="R1406" i="1"/>
  <c r="R1410" i="1"/>
  <c r="R1414" i="1"/>
  <c r="R1418" i="1"/>
  <c r="R1422" i="1"/>
  <c r="R1426" i="1"/>
  <c r="R1430" i="1"/>
  <c r="P1501" i="1"/>
  <c r="P1517" i="1"/>
  <c r="P1533" i="1"/>
  <c r="P1549" i="1"/>
  <c r="P1554" i="1"/>
  <c r="P1557" i="1"/>
  <c r="P1562" i="1"/>
  <c r="P1565" i="1"/>
  <c r="P1570" i="1"/>
  <c r="P1573" i="1"/>
  <c r="R1582" i="1"/>
  <c r="W1582" i="1"/>
  <c r="P1592" i="1"/>
  <c r="W1603" i="1"/>
  <c r="R1603" i="1"/>
  <c r="R1622" i="1"/>
  <c r="W1622" i="1"/>
  <c r="W1635" i="1"/>
  <c r="R1635" i="1"/>
  <c r="W1651" i="1"/>
  <c r="R1651" i="1"/>
  <c r="R1574" i="1"/>
  <c r="W1574" i="1"/>
  <c r="P1584" i="1"/>
  <c r="P1597" i="1"/>
  <c r="W1611" i="1"/>
  <c r="R1611" i="1"/>
  <c r="R1630" i="1"/>
  <c r="W1630" i="1"/>
  <c r="R1646" i="1"/>
  <c r="W1646" i="1"/>
  <c r="R1662" i="1"/>
  <c r="W1662" i="1"/>
  <c r="P1671" i="1"/>
  <c r="J1671" i="1"/>
  <c r="P1678" i="1"/>
  <c r="J1678" i="1"/>
  <c r="P1687" i="1"/>
  <c r="J1687" i="1"/>
  <c r="P1763" i="1"/>
  <c r="J1763" i="1"/>
  <c r="R1501" i="1"/>
  <c r="R1505" i="1"/>
  <c r="R1509" i="1"/>
  <c r="R1513" i="1"/>
  <c r="R1517" i="1"/>
  <c r="R1521" i="1"/>
  <c r="R1533" i="1"/>
  <c r="R1537" i="1"/>
  <c r="R1541" i="1"/>
  <c r="R1545" i="1"/>
  <c r="R1549" i="1"/>
  <c r="W1554" i="1"/>
  <c r="W1558" i="1"/>
  <c r="W1562" i="1"/>
  <c r="W1566" i="1"/>
  <c r="W1570" i="1"/>
  <c r="P1574" i="1"/>
  <c r="P1582" i="1"/>
  <c r="P1590" i="1"/>
  <c r="P1598" i="1"/>
  <c r="R1673" i="1"/>
  <c r="W1673" i="1"/>
  <c r="P1690" i="1"/>
  <c r="J1690" i="1"/>
  <c r="W1701" i="1"/>
  <c r="R1701" i="1"/>
  <c r="W1705" i="1"/>
  <c r="R1705" i="1"/>
  <c r="W1709" i="1"/>
  <c r="R1709" i="1"/>
  <c r="W1713" i="1"/>
  <c r="R1713" i="1"/>
  <c r="W1717" i="1"/>
  <c r="R1717" i="1"/>
  <c r="W1721" i="1"/>
  <c r="R1721" i="1"/>
  <c r="W1725" i="1"/>
  <c r="R1725" i="1"/>
  <c r="W1729" i="1"/>
  <c r="R1729" i="1"/>
  <c r="R1578" i="1"/>
  <c r="W1578" i="1"/>
  <c r="R1586" i="1"/>
  <c r="W1586" i="1"/>
  <c r="R1594" i="1"/>
  <c r="W1594" i="1"/>
  <c r="R1602" i="1"/>
  <c r="W1602" i="1"/>
  <c r="R1610" i="1"/>
  <c r="W1610" i="1"/>
  <c r="R1618" i="1"/>
  <c r="W1618" i="1"/>
  <c r="R1626" i="1"/>
  <c r="W1626" i="1"/>
  <c r="R1634" i="1"/>
  <c r="W1634" i="1"/>
  <c r="R1642" i="1"/>
  <c r="W1642" i="1"/>
  <c r="R1650" i="1"/>
  <c r="W1650" i="1"/>
  <c r="R1658" i="1"/>
  <c r="W1658" i="1"/>
  <c r="J1672" i="1"/>
  <c r="P1672" i="1"/>
  <c r="J1684" i="1"/>
  <c r="P1684" i="1"/>
  <c r="P1694" i="1"/>
  <c r="J1694" i="1"/>
  <c r="J1737" i="1"/>
  <c r="P1737" i="1"/>
  <c r="P1767" i="1"/>
  <c r="J1767" i="1"/>
  <c r="P1789" i="1"/>
  <c r="J1789" i="1"/>
  <c r="R1821" i="1"/>
  <c r="W1821" i="1"/>
  <c r="P1675" i="1"/>
  <c r="J1675" i="1"/>
  <c r="P1691" i="1"/>
  <c r="J1691" i="1"/>
  <c r="R1700" i="1"/>
  <c r="W1700" i="1"/>
  <c r="R1704" i="1"/>
  <c r="W1704" i="1"/>
  <c r="R1708" i="1"/>
  <c r="W1708" i="1"/>
  <c r="R1712" i="1"/>
  <c r="W1712" i="1"/>
  <c r="R1716" i="1"/>
  <c r="W1716" i="1"/>
  <c r="R1720" i="1"/>
  <c r="W1720" i="1"/>
  <c r="R1724" i="1"/>
  <c r="W1724" i="1"/>
  <c r="R1728" i="1"/>
  <c r="W1728" i="1"/>
  <c r="P1732" i="1"/>
  <c r="J1732" i="1"/>
  <c r="P1755" i="1"/>
  <c r="J1755" i="1"/>
  <c r="P1771" i="1"/>
  <c r="J1771" i="1"/>
  <c r="W1777" i="1"/>
  <c r="R1777" i="1"/>
  <c r="W1826" i="1"/>
  <c r="R1826" i="1"/>
  <c r="P1679" i="1"/>
  <c r="J1679" i="1"/>
  <c r="P1688" i="1"/>
  <c r="P1695" i="1"/>
  <c r="J1695" i="1"/>
  <c r="R1734" i="1"/>
  <c r="W1734" i="1"/>
  <c r="P1759" i="1"/>
  <c r="J1759" i="1"/>
  <c r="P1736" i="1"/>
  <c r="J1736" i="1"/>
  <c r="W1743" i="1"/>
  <c r="R1743" i="1"/>
  <c r="R1791" i="1"/>
  <c r="W1791" i="1"/>
  <c r="J1733" i="1"/>
  <c r="P1733" i="1"/>
  <c r="R1739" i="1"/>
  <c r="P1748" i="1"/>
  <c r="J1748" i="1"/>
  <c r="R1749" i="1"/>
  <c r="W1749" i="1"/>
  <c r="R1753" i="1"/>
  <c r="W1753" i="1"/>
  <c r="R1757" i="1"/>
  <c r="W1757" i="1"/>
  <c r="R1761" i="1"/>
  <c r="W1761" i="1"/>
  <c r="R1765" i="1"/>
  <c r="W1765" i="1"/>
  <c r="R1769" i="1"/>
  <c r="W1769" i="1"/>
  <c r="R1773" i="1"/>
  <c r="W1773" i="1"/>
  <c r="R1775" i="1"/>
  <c r="W1775" i="1"/>
  <c r="W1785" i="1"/>
  <c r="R1785" i="1"/>
  <c r="P1807" i="1"/>
  <c r="P1781" i="1"/>
  <c r="J1781" i="1"/>
  <c r="R1783" i="1"/>
  <c r="W1783" i="1"/>
  <c r="W1793" i="1"/>
  <c r="R1793" i="1"/>
  <c r="R1816" i="1"/>
  <c r="W1816" i="1"/>
  <c r="R1733" i="1"/>
  <c r="R1737" i="1"/>
  <c r="R1741" i="1"/>
  <c r="R1745" i="1"/>
  <c r="P1799" i="1"/>
  <c r="P1777" i="1"/>
  <c r="J1777" i="1"/>
  <c r="P1785" i="1"/>
  <c r="J1785" i="1"/>
  <c r="P1793" i="1"/>
  <c r="W1817" i="1"/>
  <c r="R1817" i="1"/>
  <c r="W1808" i="1"/>
  <c r="R1808" i="1"/>
  <c r="R1812" i="1"/>
  <c r="W1812" i="1"/>
  <c r="W1813" i="1"/>
  <c r="R1813" i="1"/>
  <c r="W1797" i="1"/>
  <c r="P1803" i="1"/>
  <c r="W1805" i="1"/>
  <c r="AB1827" i="1"/>
  <c r="X1827" i="1"/>
  <c r="R1795" i="1"/>
  <c r="R1799" i="1"/>
  <c r="R1803" i="1"/>
  <c r="W1807" i="1"/>
  <c r="R1796" i="1"/>
  <c r="R1800" i="1"/>
  <c r="R1804" i="1"/>
  <c r="P1811" i="1"/>
  <c r="P1815" i="1"/>
  <c r="P1819" i="1"/>
  <c r="R1854" i="1"/>
  <c r="W1854" i="1"/>
  <c r="W1822" i="1"/>
  <c r="R1822" i="1"/>
  <c r="P1848" i="1"/>
  <c r="J1848" i="1"/>
  <c r="R1825" i="1"/>
  <c r="P1837" i="1"/>
  <c r="J1837" i="1"/>
  <c r="W1837" i="1"/>
  <c r="W1850" i="1"/>
  <c r="P1852" i="1"/>
  <c r="J1852" i="1"/>
  <c r="R1820" i="1"/>
  <c r="P1824" i="1"/>
  <c r="P1828" i="1"/>
  <c r="P1856" i="1"/>
  <c r="J1856" i="1"/>
  <c r="J1839" i="1"/>
  <c r="P1839" i="1"/>
  <c r="AB1852" i="1"/>
  <c r="X1852" i="1"/>
  <c r="AB1855" i="1"/>
  <c r="X1855" i="1"/>
  <c r="R1848" i="1"/>
  <c r="P1850" i="1"/>
  <c r="P1854" i="1"/>
  <c r="R1856" i="1"/>
  <c r="X1516" i="1" l="1"/>
  <c r="AB1532" i="1"/>
  <c r="Y491" i="1"/>
  <c r="AD491" i="1" s="1"/>
  <c r="AC955" i="1"/>
  <c r="X465" i="1"/>
  <c r="AC465" i="1" s="1"/>
  <c r="AC499" i="1"/>
  <c r="AD1537" i="1"/>
  <c r="AB1655" i="1"/>
  <c r="Z1819" i="1"/>
  <c r="AA1819" i="1" s="1"/>
  <c r="AF1819" i="1" s="1"/>
  <c r="X1652" i="1"/>
  <c r="AC1652" i="1" s="1"/>
  <c r="X1519" i="1"/>
  <c r="AC1519" i="1" s="1"/>
  <c r="AB1038" i="1"/>
  <c r="X1068" i="1"/>
  <c r="AC1068" i="1" s="1"/>
  <c r="AC971" i="1"/>
  <c r="AB499" i="1"/>
  <c r="X1848" i="1"/>
  <c r="AC1848" i="1" s="1"/>
  <c r="AB1039" i="1"/>
  <c r="AB1065" i="1"/>
  <c r="Y1039" i="1"/>
  <c r="Z1039" i="1" s="1"/>
  <c r="Y1065" i="1"/>
  <c r="Z1065" i="1" s="1"/>
  <c r="AB1059" i="1"/>
  <c r="X927" i="1"/>
  <c r="Y927" i="1" s="1"/>
  <c r="X1517" i="1"/>
  <c r="AC1517" i="1" s="1"/>
  <c r="AB1521" i="1"/>
  <c r="X490" i="1"/>
  <c r="AC490" i="1" s="1"/>
  <c r="AD1521" i="1"/>
  <c r="X1644" i="1"/>
  <c r="Y1644" i="1" s="1"/>
  <c r="Z1815" i="1"/>
  <c r="AA1815" i="1" s="1"/>
  <c r="AF1815" i="1" s="1"/>
  <c r="X1030" i="1"/>
  <c r="AC1030" i="1" s="1"/>
  <c r="X926" i="1"/>
  <c r="Y926" i="1" s="1"/>
  <c r="AC1521" i="1"/>
  <c r="X931" i="1"/>
  <c r="Y931" i="1" s="1"/>
  <c r="AD931" i="1" s="1"/>
  <c r="X1856" i="1"/>
  <c r="AC1856" i="1" s="1"/>
  <c r="X1653" i="1"/>
  <c r="Y1653" i="1" s="1"/>
  <c r="X1656" i="1"/>
  <c r="AC1656" i="1" s="1"/>
  <c r="X1533" i="1"/>
  <c r="AC1533" i="1" s="1"/>
  <c r="AC1815" i="1"/>
  <c r="X982" i="1"/>
  <c r="AC982" i="1" s="1"/>
  <c r="X1037" i="1"/>
  <c r="AC1037" i="1" s="1"/>
  <c r="X1060" i="1"/>
  <c r="AC1060" i="1" s="1"/>
  <c r="AB906" i="1"/>
  <c r="AB1053" i="1"/>
  <c r="Z1525" i="1"/>
  <c r="AA1525" i="1" s="1"/>
  <c r="AF1525" i="1" s="1"/>
  <c r="AB872" i="1"/>
  <c r="AB1535" i="1"/>
  <c r="AB1049" i="1"/>
  <c r="AB1055" i="1"/>
  <c r="X925" i="1"/>
  <c r="Y925" i="1" s="1"/>
  <c r="AB1081" i="1"/>
  <c r="Y1029" i="1"/>
  <c r="AD1029" i="1" s="1"/>
  <c r="AB1079" i="1"/>
  <c r="AB934" i="1"/>
  <c r="AB432" i="1"/>
  <c r="Y1849" i="1"/>
  <c r="AD1849" i="1" s="1"/>
  <c r="AC1525" i="1"/>
  <c r="X1071" i="1"/>
  <c r="Y1071" i="1" s="1"/>
  <c r="X933" i="1"/>
  <c r="AC933" i="1" s="1"/>
  <c r="Y587" i="1"/>
  <c r="Z587" i="1" s="1"/>
  <c r="AB1056" i="1"/>
  <c r="AB1051" i="1"/>
  <c r="AB1033" i="1"/>
  <c r="Y999" i="1"/>
  <c r="Z999" i="1" s="1"/>
  <c r="X930" i="1"/>
  <c r="AC930" i="1" s="1"/>
  <c r="AB1000" i="1"/>
  <c r="X972" i="1"/>
  <c r="AC972" i="1" s="1"/>
  <c r="X1526" i="1"/>
  <c r="X1523" i="1"/>
  <c r="Y1523" i="1" s="1"/>
  <c r="X1064" i="1"/>
  <c r="Y1064" i="1" s="1"/>
  <c r="AA722" i="1"/>
  <c r="AF722" i="1" s="1"/>
  <c r="X1520" i="1"/>
  <c r="Y1520" i="1" s="1"/>
  <c r="X936" i="1"/>
  <c r="AC936" i="1" s="1"/>
  <c r="X1839" i="1"/>
  <c r="AC1839" i="1" s="1"/>
  <c r="AB1048" i="1"/>
  <c r="AB1034" i="1"/>
  <c r="AB1035" i="1"/>
  <c r="X1043" i="1"/>
  <c r="Y1043" i="1" s="1"/>
  <c r="AB1027" i="1"/>
  <c r="AA706" i="1"/>
  <c r="AF706" i="1" s="1"/>
  <c r="X1828" i="1"/>
  <c r="Y1828" i="1" s="1"/>
  <c r="AD1828" i="1" s="1"/>
  <c r="X1647" i="1"/>
  <c r="AC1647" i="1" s="1"/>
  <c r="AB1530" i="1"/>
  <c r="AB1024" i="1"/>
  <c r="AD1024" i="1"/>
  <c r="Z1024" i="1"/>
  <c r="AA1024" i="1" s="1"/>
  <c r="AF1024" i="1" s="1"/>
  <c r="X1023" i="1"/>
  <c r="Y1023" i="1" s="1"/>
  <c r="Y991" i="1"/>
  <c r="Z991" i="1" s="1"/>
  <c r="AB587" i="1"/>
  <c r="X1080" i="1"/>
  <c r="Y1080" i="1" s="1"/>
  <c r="AB1072" i="1"/>
  <c r="AC1024" i="1"/>
  <c r="Y1045" i="1"/>
  <c r="Z1045" i="1" s="1"/>
  <c r="Y1053" i="1"/>
  <c r="AD1053" i="1" s="1"/>
  <c r="AB1061" i="1"/>
  <c r="Y1035" i="1"/>
  <c r="Z1035" i="1" s="1"/>
  <c r="AB1067" i="1"/>
  <c r="Y1061" i="1"/>
  <c r="AD1061" i="1" s="1"/>
  <c r="X945" i="1"/>
  <c r="AC945" i="1" s="1"/>
  <c r="X929" i="1"/>
  <c r="Y929" i="1" s="1"/>
  <c r="AB1031" i="1"/>
  <c r="AB1041" i="1"/>
  <c r="AB1020" i="1"/>
  <c r="AB1790" i="1"/>
  <c r="Y1031" i="1"/>
  <c r="AD1031" i="1" s="1"/>
  <c r="AB456" i="1"/>
  <c r="X1528" i="1"/>
  <c r="AC1528" i="1" s="1"/>
  <c r="AB1108" i="1"/>
  <c r="AB1073" i="1"/>
  <c r="AB1047" i="1"/>
  <c r="Z1012" i="1"/>
  <c r="AE1012" i="1" s="1"/>
  <c r="X881" i="1"/>
  <c r="AC881" i="1" s="1"/>
  <c r="AB924" i="1"/>
  <c r="AE738" i="1"/>
  <c r="X508" i="1"/>
  <c r="AC508" i="1" s="1"/>
  <c r="AB1021" i="1"/>
  <c r="X1524" i="1"/>
  <c r="AC1524" i="1" s="1"/>
  <c r="X1645" i="1"/>
  <c r="Y1645" i="1" s="1"/>
  <c r="Y1073" i="1"/>
  <c r="AD1073" i="1" s="1"/>
  <c r="Y915" i="1"/>
  <c r="Z915" i="1" s="1"/>
  <c r="AC907" i="1"/>
  <c r="Z1680" i="1"/>
  <c r="AE1680" i="1" s="1"/>
  <c r="X1648" i="1"/>
  <c r="AC1648" i="1" s="1"/>
  <c r="AB1077" i="1"/>
  <c r="X1076" i="1"/>
  <c r="Y1076" i="1" s="1"/>
  <c r="AB991" i="1"/>
  <c r="Z1016" i="1"/>
  <c r="AE1016" i="1" s="1"/>
  <c r="X1010" i="1"/>
  <c r="AC1010" i="1" s="1"/>
  <c r="X981" i="1"/>
  <c r="Y981" i="1" s="1"/>
  <c r="Y507" i="1"/>
  <c r="AD507" i="1" s="1"/>
  <c r="Y1049" i="1"/>
  <c r="Z1049" i="1" s="1"/>
  <c r="AC923" i="1"/>
  <c r="X1851" i="1"/>
  <c r="AC1851" i="1" s="1"/>
  <c r="Z1529" i="1"/>
  <c r="AE1529" i="1" s="1"/>
  <c r="Y1077" i="1"/>
  <c r="Z1077" i="1" s="1"/>
  <c r="AB1849" i="1"/>
  <c r="X1649" i="1"/>
  <c r="Y1649" i="1" s="1"/>
  <c r="X954" i="1"/>
  <c r="AC954" i="1" s="1"/>
  <c r="Y963" i="1"/>
  <c r="AD963" i="1" s="1"/>
  <c r="AB1045" i="1"/>
  <c r="Y1081" i="1"/>
  <c r="Z1081" i="1" s="1"/>
  <c r="AB1853" i="1"/>
  <c r="X1853" i="1"/>
  <c r="X1557" i="1"/>
  <c r="X1345" i="1"/>
  <c r="X784" i="1"/>
  <c r="X1565" i="1"/>
  <c r="X756" i="1"/>
  <c r="Y756" i="1" s="1"/>
  <c r="X1671" i="1"/>
  <c r="X1766" i="1"/>
  <c r="Y1354" i="1"/>
  <c r="X1325" i="1"/>
  <c r="X1323" i="1"/>
  <c r="X716" i="1"/>
  <c r="Y716" i="1" s="1"/>
  <c r="X607" i="1"/>
  <c r="X583" i="1"/>
  <c r="X575" i="1"/>
  <c r="X567" i="1"/>
  <c r="X653" i="1"/>
  <c r="X647" i="1"/>
  <c r="X683" i="1"/>
  <c r="X669" i="1"/>
  <c r="X710" i="1"/>
  <c r="X701" i="1"/>
  <c r="X685" i="1"/>
  <c r="X503" i="1"/>
  <c r="AC1021" i="1"/>
  <c r="X1075" i="1"/>
  <c r="AC1075" i="1" s="1"/>
  <c r="X1134" i="1"/>
  <c r="Y1134" i="1" s="1"/>
  <c r="X1044" i="1"/>
  <c r="Y1044" i="1" s="1"/>
  <c r="X1164" i="1"/>
  <c r="Y1164" i="1" s="1"/>
  <c r="X1052" i="1"/>
  <c r="Y1052" i="1" s="1"/>
  <c r="Y899" i="1"/>
  <c r="AD899" i="1" s="1"/>
  <c r="X750" i="1"/>
  <c r="Y750" i="1" s="1"/>
  <c r="X1110" i="1"/>
  <c r="AC1110" i="1" s="1"/>
  <c r="X1343" i="1"/>
  <c r="X1327" i="1"/>
  <c r="X1318" i="1"/>
  <c r="X1254" i="1"/>
  <c r="X1234" i="1"/>
  <c r="Y1234" i="1" s="1"/>
  <c r="Z1293" i="1"/>
  <c r="AC1041" i="1"/>
  <c r="Y1041" i="1"/>
  <c r="AD1041" i="1" s="1"/>
  <c r="X681" i="1"/>
  <c r="X800" i="1"/>
  <c r="X1011" i="1"/>
  <c r="X512" i="1"/>
  <c r="Y512" i="1" s="1"/>
  <c r="X1477" i="1"/>
  <c r="X1810" i="1"/>
  <c r="X1738" i="1"/>
  <c r="Y1277" i="1"/>
  <c r="X1297" i="1"/>
  <c r="Y1290" i="1"/>
  <c r="Y993" i="1"/>
  <c r="Z993" i="1" s="1"/>
  <c r="X989" i="1"/>
  <c r="X1786" i="1"/>
  <c r="Y1786" i="1" s="1"/>
  <c r="X1723" i="1"/>
  <c r="Y1723" i="1" s="1"/>
  <c r="X1707" i="1"/>
  <c r="Y1707" i="1" s="1"/>
  <c r="X1235" i="1"/>
  <c r="Y1235" i="1" s="1"/>
  <c r="AB1838" i="1"/>
  <c r="Z1676" i="1"/>
  <c r="AA1676" i="1" s="1"/>
  <c r="X1600" i="1"/>
  <c r="Y1600" i="1" s="1"/>
  <c r="X1584" i="1"/>
  <c r="Y1584" i="1" s="1"/>
  <c r="X1580" i="1"/>
  <c r="Y1580" i="1" s="1"/>
  <c r="X1588" i="1"/>
  <c r="Y1588" i="1" s="1"/>
  <c r="X1392" i="1"/>
  <c r="Y1392" i="1" s="1"/>
  <c r="X1439" i="1"/>
  <c r="Y1439" i="1" s="1"/>
  <c r="Y1350" i="1"/>
  <c r="Z1350" i="1" s="1"/>
  <c r="X1188" i="1"/>
  <c r="Y1188" i="1" s="1"/>
  <c r="X1089" i="1"/>
  <c r="Y1089" i="1" s="1"/>
  <c r="X694" i="1"/>
  <c r="Y694" i="1" s="1"/>
  <c r="X525" i="1"/>
  <c r="Y525" i="1" s="1"/>
  <c r="X1449" i="1"/>
  <c r="X1496" i="1"/>
  <c r="X1247" i="1"/>
  <c r="X1275" i="1"/>
  <c r="X1261" i="1"/>
  <c r="X1007" i="1"/>
  <c r="X734" i="1"/>
  <c r="X697" i="1"/>
  <c r="X665" i="1"/>
  <c r="X599" i="1"/>
  <c r="X908" i="1"/>
  <c r="Y908" i="1" s="1"/>
  <c r="X496" i="1"/>
  <c r="Y496" i="1" s="1"/>
  <c r="X487" i="1"/>
  <c r="Y1787" i="1"/>
  <c r="X559" i="1"/>
  <c r="X1836" i="1"/>
  <c r="AB1836" i="1"/>
  <c r="X1823" i="1"/>
  <c r="Y1696" i="1"/>
  <c r="X1840" i="1"/>
  <c r="AB1840" i="1"/>
  <c r="X1561" i="1"/>
  <c r="X1448" i="1"/>
  <c r="X1433" i="1"/>
  <c r="X1553" i="1"/>
  <c r="Y1672" i="1"/>
  <c r="X1481" i="1"/>
  <c r="X1432" i="1"/>
  <c r="X1295" i="1"/>
  <c r="X1341" i="1"/>
  <c r="X1243" i="1"/>
  <c r="Y1402" i="1"/>
  <c r="Y1004" i="1"/>
  <c r="X1249" i="1"/>
  <c r="X752" i="1"/>
  <c r="X1329" i="1"/>
  <c r="X667" i="1"/>
  <c r="X1681" i="1"/>
  <c r="X1750" i="1"/>
  <c r="X1589" i="1"/>
  <c r="X1695" i="1"/>
  <c r="X1510" i="1"/>
  <c r="X1774" i="1"/>
  <c r="Y1313" i="1"/>
  <c r="Y1398" i="1"/>
  <c r="X1359" i="1"/>
  <c r="X1306" i="1"/>
  <c r="AC1020" i="1"/>
  <c r="Y1020" i="1"/>
  <c r="X718" i="1"/>
  <c r="X702" i="1"/>
  <c r="X726" i="1"/>
  <c r="AC1008" i="1"/>
  <c r="Y1008" i="1"/>
  <c r="X1811" i="1"/>
  <c r="X1025" i="1"/>
  <c r="AB1025" i="1"/>
  <c r="X768" i="1"/>
  <c r="X679" i="1"/>
  <c r="Y1809" i="1"/>
  <c r="AC1809" i="1"/>
  <c r="Y1789" i="1"/>
  <c r="AD1792" i="1"/>
  <c r="Z1792" i="1"/>
  <c r="X1816" i="1"/>
  <c r="Y1801" i="1"/>
  <c r="X1773" i="1"/>
  <c r="X1765" i="1"/>
  <c r="Z1741" i="1"/>
  <c r="X1626" i="1"/>
  <c r="Y1607" i="1"/>
  <c r="X1717" i="1"/>
  <c r="X1709" i="1"/>
  <c r="X1701" i="1"/>
  <c r="X1630" i="1"/>
  <c r="Y1604" i="1"/>
  <c r="X1574" i="1"/>
  <c r="Y1722" i="1"/>
  <c r="Y1625" i="1"/>
  <c r="X1603" i="1"/>
  <c r="X1451" i="1"/>
  <c r="Y1698" i="1"/>
  <c r="Y1357" i="1"/>
  <c r="X1599" i="1"/>
  <c r="Y1488" i="1"/>
  <c r="X1278" i="1"/>
  <c r="Y1391" i="1"/>
  <c r="Y1366" i="1"/>
  <c r="AB1850" i="1"/>
  <c r="X1850" i="1"/>
  <c r="X1812" i="1"/>
  <c r="Y1771" i="1"/>
  <c r="X1769" i="1"/>
  <c r="Y1763" i="1"/>
  <c r="X1761" i="1"/>
  <c r="Z1758" i="1"/>
  <c r="Y1755" i="1"/>
  <c r="X1753" i="1"/>
  <c r="Z1764" i="1"/>
  <c r="Y1782" i="1"/>
  <c r="Y1739" i="1"/>
  <c r="X1734" i="1"/>
  <c r="Y1686" i="1"/>
  <c r="X1821" i="1"/>
  <c r="Z1688" i="1"/>
  <c r="AC1655" i="1"/>
  <c r="Y1655" i="1"/>
  <c r="X1642" i="1"/>
  <c r="Y1637" i="1"/>
  <c r="Z1679" i="1"/>
  <c r="Z1573" i="1"/>
  <c r="Y1601" i="1"/>
  <c r="Z1579" i="1"/>
  <c r="AD1579" i="1"/>
  <c r="Y1540" i="1"/>
  <c r="Y1508" i="1"/>
  <c r="Y1706" i="1"/>
  <c r="Y1552" i="1"/>
  <c r="X1614" i="1"/>
  <c r="X1483" i="1"/>
  <c r="X1438" i="1"/>
  <c r="X1619" i="1"/>
  <c r="AA1541" i="1"/>
  <c r="AF1541" i="1" s="1"/>
  <c r="X1538" i="1"/>
  <c r="X1534" i="1"/>
  <c r="AB1534" i="1"/>
  <c r="Y1702" i="1"/>
  <c r="AB1654" i="1"/>
  <c r="X1654" i="1"/>
  <c r="Y1641" i="1"/>
  <c r="Y1591" i="1"/>
  <c r="AC1532" i="1"/>
  <c r="Y1532" i="1"/>
  <c r="Y1491" i="1"/>
  <c r="X1396" i="1"/>
  <c r="Y1609" i="1"/>
  <c r="Y1368" i="1"/>
  <c r="Z1311" i="1"/>
  <c r="Z1279" i="1"/>
  <c r="Y1612" i="1"/>
  <c r="X1590" i="1"/>
  <c r="Y1440" i="1"/>
  <c r="X1336" i="1"/>
  <c r="Y1316" i="1"/>
  <c r="X1271" i="1"/>
  <c r="X1251" i="1"/>
  <c r="Y1257" i="1"/>
  <c r="X1255" i="1"/>
  <c r="X1241" i="1"/>
  <c r="Y1226" i="1"/>
  <c r="Z1460" i="1"/>
  <c r="Y1393" i="1"/>
  <c r="AA1301" i="1"/>
  <c r="AF1301" i="1" s="1"/>
  <c r="Y1284" i="1"/>
  <c r="X1282" i="1"/>
  <c r="Y1280" i="1"/>
  <c r="AA1274" i="1"/>
  <c r="X1246" i="1"/>
  <c r="X1415" i="1"/>
  <c r="Y1364" i="1"/>
  <c r="AC1530" i="1"/>
  <c r="Y1530" i="1"/>
  <c r="Z1224" i="1"/>
  <c r="Y1437" i="1"/>
  <c r="Y1130" i="1"/>
  <c r="Z1100" i="1"/>
  <c r="Y1034" i="1"/>
  <c r="AC1034" i="1"/>
  <c r="Y1264" i="1"/>
  <c r="Y1118" i="1"/>
  <c r="X1107" i="1"/>
  <c r="AB1107" i="1"/>
  <c r="Y1105" i="1"/>
  <c r="AC1055" i="1"/>
  <c r="Y1055" i="1"/>
  <c r="Z1236" i="1"/>
  <c r="Y1138" i="1"/>
  <c r="X1127" i="1"/>
  <c r="Y1101" i="1"/>
  <c r="AC1067" i="1"/>
  <c r="Y1067" i="1"/>
  <c r="Y1056" i="1"/>
  <c r="AC1056" i="1"/>
  <c r="AB1046" i="1"/>
  <c r="X1046" i="1"/>
  <c r="X1131" i="1"/>
  <c r="Y1014" i="1"/>
  <c r="X998" i="1"/>
  <c r="X990" i="1"/>
  <c r="Y985" i="1"/>
  <c r="Y969" i="1"/>
  <c r="AC953" i="1"/>
  <c r="Y953" i="1"/>
  <c r="AC937" i="1"/>
  <c r="Y937" i="1"/>
  <c r="Y921" i="1"/>
  <c r="AC905" i="1"/>
  <c r="Y905" i="1"/>
  <c r="Y889" i="1"/>
  <c r="AC873" i="1"/>
  <c r="Y873" i="1"/>
  <c r="Y857" i="1"/>
  <c r="Y802" i="1"/>
  <c r="Y786" i="1"/>
  <c r="Y770" i="1"/>
  <c r="Y754" i="1"/>
  <c r="X1223" i="1"/>
  <c r="Y1150" i="1"/>
  <c r="AB1058" i="1"/>
  <c r="X1058" i="1"/>
  <c r="AC1063" i="1"/>
  <c r="Y1063" i="1"/>
  <c r="AC1033" i="1"/>
  <c r="Y1033" i="1"/>
  <c r="Y975" i="1"/>
  <c r="Y959" i="1"/>
  <c r="Y943" i="1"/>
  <c r="Y911" i="1"/>
  <c r="Y895" i="1"/>
  <c r="Y879" i="1"/>
  <c r="Y863" i="1"/>
  <c r="Y767" i="1"/>
  <c r="X760" i="1"/>
  <c r="Y746" i="1"/>
  <c r="AB1042" i="1"/>
  <c r="X1042" i="1"/>
  <c r="Z997" i="1"/>
  <c r="AD997" i="1"/>
  <c r="AD967" i="1"/>
  <c r="Z967" i="1"/>
  <c r="Y956" i="1"/>
  <c r="AD907" i="1"/>
  <c r="Z907" i="1"/>
  <c r="Y894" i="1"/>
  <c r="Y861" i="1"/>
  <c r="Y804" i="1"/>
  <c r="Z779" i="1"/>
  <c r="AA771" i="1"/>
  <c r="AF771" i="1" s="1"/>
  <c r="X748" i="1"/>
  <c r="Y740" i="1"/>
  <c r="X731" i="1"/>
  <c r="X723" i="1"/>
  <c r="X715" i="1"/>
  <c r="X707" i="1"/>
  <c r="X1102" i="1"/>
  <c r="AD955" i="1"/>
  <c r="Z955" i="1"/>
  <c r="Y942" i="1"/>
  <c r="AB932" i="1"/>
  <c r="X932" i="1"/>
  <c r="Y909" i="1"/>
  <c r="Y876" i="1"/>
  <c r="X796" i="1"/>
  <c r="Y788" i="1"/>
  <c r="Z763" i="1"/>
  <c r="AA755" i="1"/>
  <c r="AF755" i="1" s="1"/>
  <c r="X900" i="1"/>
  <c r="X757" i="1"/>
  <c r="X644" i="1"/>
  <c r="X636" i="1"/>
  <c r="X628" i="1"/>
  <c r="X620" i="1"/>
  <c r="X612" i="1"/>
  <c r="X604" i="1"/>
  <c r="X588" i="1"/>
  <c r="X580" i="1"/>
  <c r="X572" i="1"/>
  <c r="X564" i="1"/>
  <c r="AA787" i="1"/>
  <c r="AF787" i="1" s="1"/>
  <c r="Y732" i="1"/>
  <c r="Z693" i="1"/>
  <c r="Z673" i="1"/>
  <c r="X660" i="1"/>
  <c r="X654" i="1"/>
  <c r="X692" i="1"/>
  <c r="X682" i="1"/>
  <c r="X674" i="1"/>
  <c r="X666" i="1"/>
  <c r="Y652" i="1"/>
  <c r="Y974" i="1"/>
  <c r="AD923" i="1"/>
  <c r="Z923" i="1"/>
  <c r="Y774" i="1"/>
  <c r="Y686" i="1"/>
  <c r="AE664" i="1"/>
  <c r="AA664" i="1"/>
  <c r="AF664" i="1" s="1"/>
  <c r="Y560" i="1"/>
  <c r="Y552" i="1"/>
  <c r="AC552" i="1"/>
  <c r="Y544" i="1"/>
  <c r="Y536" i="1"/>
  <c r="Y528" i="1"/>
  <c r="Y520" i="1"/>
  <c r="Y500" i="1"/>
  <c r="AC500" i="1"/>
  <c r="Y484" i="1"/>
  <c r="Z615" i="1"/>
  <c r="Y542" i="1"/>
  <c r="Z539" i="1"/>
  <c r="Y510" i="1"/>
  <c r="Y482" i="1"/>
  <c r="Z475" i="1"/>
  <c r="Y462" i="1"/>
  <c r="AC456" i="1"/>
  <c r="Y456" i="1"/>
  <c r="Y453" i="1"/>
  <c r="Y446" i="1"/>
  <c r="Y440" i="1"/>
  <c r="Y642" i="1"/>
  <c r="Y634" i="1"/>
  <c r="Y626" i="1"/>
  <c r="Y618" i="1"/>
  <c r="Y602" i="1"/>
  <c r="Y594" i="1"/>
  <c r="Y586" i="1"/>
  <c r="AC586" i="1"/>
  <c r="Y578" i="1"/>
  <c r="Y570" i="1"/>
  <c r="Y562" i="1"/>
  <c r="Y530" i="1"/>
  <c r="Z527" i="1"/>
  <c r="Y494" i="1"/>
  <c r="Y467" i="1"/>
  <c r="Y606" i="1"/>
  <c r="Y590" i="1"/>
  <c r="Y574" i="1"/>
  <c r="Y538" i="1"/>
  <c r="Z535" i="1"/>
  <c r="Y502" i="1"/>
  <c r="Z675" i="1"/>
  <c r="Z651" i="1"/>
  <c r="Z635" i="1"/>
  <c r="Z619" i="1"/>
  <c r="Z571" i="1"/>
  <c r="Y550" i="1"/>
  <c r="AC550" i="1"/>
  <c r="Z547" i="1"/>
  <c r="Y518" i="1"/>
  <c r="AC518" i="1"/>
  <c r="Z515" i="1"/>
  <c r="AD515" i="1"/>
  <c r="Z483" i="1"/>
  <c r="AD483" i="1"/>
  <c r="Y458" i="1"/>
  <c r="Y452" i="1"/>
  <c r="Y449" i="1"/>
  <c r="Y442" i="1"/>
  <c r="AC433" i="1"/>
  <c r="Y433" i="1"/>
  <c r="Y614" i="1"/>
  <c r="Z495" i="1"/>
  <c r="AD495" i="1"/>
  <c r="X1822" i="1"/>
  <c r="AC1838" i="1"/>
  <c r="Y1838" i="1"/>
  <c r="AD1824" i="1"/>
  <c r="Z1824" i="1"/>
  <c r="Z1770" i="1"/>
  <c r="Z1762" i="1"/>
  <c r="Y1759" i="1"/>
  <c r="X1757" i="1"/>
  <c r="Z1754" i="1"/>
  <c r="Y1751" i="1"/>
  <c r="X1749" i="1"/>
  <c r="Y1794" i="1"/>
  <c r="Z1756" i="1"/>
  <c r="AA1733" i="1"/>
  <c r="X1716" i="1"/>
  <c r="X1700" i="1"/>
  <c r="Y1652" i="1"/>
  <c r="Z1585" i="1"/>
  <c r="Y1568" i="1"/>
  <c r="AE1521" i="1"/>
  <c r="AA1521" i="1"/>
  <c r="AF1521" i="1" s="1"/>
  <c r="X1478" i="1"/>
  <c r="X1434" i="1"/>
  <c r="AA1549" i="1"/>
  <c r="AF1549" i="1" s="1"/>
  <c r="Y1456" i="1"/>
  <c r="AA1436" i="1"/>
  <c r="Y1222" i="1"/>
  <c r="Y1825" i="1"/>
  <c r="Y1814" i="1"/>
  <c r="X1807" i="1"/>
  <c r="Y1802" i="1"/>
  <c r="AD1796" i="1"/>
  <c r="Z1796" i="1"/>
  <c r="Z1784" i="1"/>
  <c r="Y1803" i="1"/>
  <c r="AC1803" i="1"/>
  <c r="AD1795" i="1"/>
  <c r="Z1795" i="1"/>
  <c r="Y1744" i="1"/>
  <c r="X1728" i="1"/>
  <c r="X1720" i="1"/>
  <c r="X1712" i="1"/>
  <c r="X1704" i="1"/>
  <c r="Y1623" i="1"/>
  <c r="X1610" i="1"/>
  <c r="Y1605" i="1"/>
  <c r="X1729" i="1"/>
  <c r="X1721" i="1"/>
  <c r="X1713" i="1"/>
  <c r="X1705" i="1"/>
  <c r="Z1667" i="1"/>
  <c r="Z1597" i="1"/>
  <c r="Z1581" i="1"/>
  <c r="X1558" i="1"/>
  <c r="Y1677" i="1"/>
  <c r="X1662" i="1"/>
  <c r="Y1628" i="1"/>
  <c r="Z1587" i="1"/>
  <c r="Y1507" i="1"/>
  <c r="Y1571" i="1"/>
  <c r="Y1551" i="1"/>
  <c r="Y1473" i="1"/>
  <c r="Y1469" i="1"/>
  <c r="X1447" i="1"/>
  <c r="Z1480" i="1"/>
  <c r="Z1464" i="1"/>
  <c r="X1442" i="1"/>
  <c r="X1383" i="1"/>
  <c r="Y1365" i="1"/>
  <c r="Z1263" i="1"/>
  <c r="AB1531" i="1"/>
  <c r="X1531" i="1"/>
  <c r="Y1472" i="1"/>
  <c r="X1314" i="1"/>
  <c r="Y1312" i="1"/>
  <c r="AA1302" i="1"/>
  <c r="X1292" i="1"/>
  <c r="Z1228" i="1"/>
  <c r="X1221" i="1"/>
  <c r="X1547" i="1"/>
  <c r="Z1426" i="1"/>
  <c r="Y1404" i="1"/>
  <c r="X1543" i="1"/>
  <c r="X1474" i="1"/>
  <c r="Y1441" i="1"/>
  <c r="X1347" i="1"/>
  <c r="Y1334" i="1"/>
  <c r="Z1289" i="1"/>
  <c r="Y1322" i="1"/>
  <c r="Z1309" i="1"/>
  <c r="AD1021" i="1"/>
  <c r="Z1021" i="1"/>
  <c r="X1119" i="1"/>
  <c r="Y1090" i="1"/>
  <c r="X1086" i="1"/>
  <c r="AE1394" i="1"/>
  <c r="AA1394" i="1"/>
  <c r="AF1394" i="1" s="1"/>
  <c r="Z1220" i="1"/>
  <c r="X1139" i="1"/>
  <c r="Y1088" i="1"/>
  <c r="X1495" i="1"/>
  <c r="Y1419" i="1"/>
  <c r="X1308" i="1"/>
  <c r="AC1855" i="1"/>
  <c r="Y1855" i="1"/>
  <c r="AB1837" i="1"/>
  <c r="X1837" i="1"/>
  <c r="AB1854" i="1"/>
  <c r="X1854" i="1"/>
  <c r="Y1820" i="1"/>
  <c r="Y1818" i="1"/>
  <c r="AE1819" i="1"/>
  <c r="Z1806" i="1"/>
  <c r="AD1806" i="1"/>
  <c r="Y1799" i="1"/>
  <c r="X1797" i="1"/>
  <c r="X1817" i="1"/>
  <c r="Y1778" i="1"/>
  <c r="X1783" i="1"/>
  <c r="Y1788" i="1"/>
  <c r="X1785" i="1"/>
  <c r="Y1748" i="1"/>
  <c r="Y1779" i="1"/>
  <c r="Z1760" i="1"/>
  <c r="Z1732" i="1"/>
  <c r="Y1742" i="1"/>
  <c r="Y1719" i="1"/>
  <c r="Y1703" i="1"/>
  <c r="X1826" i="1"/>
  <c r="X1777" i="1"/>
  <c r="Z1683" i="1"/>
  <c r="AD1804" i="1"/>
  <c r="Z1804" i="1"/>
  <c r="Y1697" i="1"/>
  <c r="Z1684" i="1"/>
  <c r="Y1666" i="1"/>
  <c r="Y1661" i="1"/>
  <c r="X1634" i="1"/>
  <c r="Y1629" i="1"/>
  <c r="Y1615" i="1"/>
  <c r="X1602" i="1"/>
  <c r="X1586" i="1"/>
  <c r="X1673" i="1"/>
  <c r="Y1664" i="1"/>
  <c r="Y1632" i="1"/>
  <c r="Y1616" i="1"/>
  <c r="Y1592" i="1"/>
  <c r="Y1576" i="1"/>
  <c r="X1570" i="1"/>
  <c r="X1554" i="1"/>
  <c r="Y1726" i="1"/>
  <c r="AB1646" i="1"/>
  <c r="X1646" i="1"/>
  <c r="Y1633" i="1"/>
  <c r="X1611" i="1"/>
  <c r="Z1691" i="1"/>
  <c r="AB1651" i="1"/>
  <c r="X1651" i="1"/>
  <c r="Z1569" i="1"/>
  <c r="Y1560" i="1"/>
  <c r="Y1504" i="1"/>
  <c r="X1685" i="1"/>
  <c r="AC1657" i="1"/>
  <c r="Y1657" i="1"/>
  <c r="AA1505" i="1"/>
  <c r="X1499" i="1"/>
  <c r="Z1465" i="1"/>
  <c r="X1454" i="1"/>
  <c r="Y1417" i="1"/>
  <c r="Y1385" i="1"/>
  <c r="Y1353" i="1"/>
  <c r="Y1714" i="1"/>
  <c r="X1638" i="1"/>
  <c r="Y1556" i="1"/>
  <c r="Y1555" i="1"/>
  <c r="X1550" i="1"/>
  <c r="Y1544" i="1"/>
  <c r="AE1513" i="1"/>
  <c r="AA1513" i="1"/>
  <c r="AF1513" i="1" s="1"/>
  <c r="X1498" i="1"/>
  <c r="X1466" i="1"/>
  <c r="X1606" i="1"/>
  <c r="X1511" i="1"/>
  <c r="Y1457" i="1"/>
  <c r="Y1453" i="1"/>
  <c r="AA1418" i="1"/>
  <c r="AF1418" i="1" s="1"/>
  <c r="AD1378" i="1"/>
  <c r="Z1378" i="1"/>
  <c r="Y1361" i="1"/>
  <c r="X1598" i="1"/>
  <c r="Z1577" i="1"/>
  <c r="Y1563" i="1"/>
  <c r="Y1503" i="1"/>
  <c r="Y1421" i="1"/>
  <c r="AA1406" i="1"/>
  <c r="X1479" i="1"/>
  <c r="Y1468" i="1"/>
  <c r="X1443" i="1"/>
  <c r="X1427" i="1"/>
  <c r="Z1414" i="1"/>
  <c r="Y1407" i="1"/>
  <c r="X1387" i="1"/>
  <c r="Z1375" i="1"/>
  <c r="X1342" i="1"/>
  <c r="X1272" i="1"/>
  <c r="Y1252" i="1"/>
  <c r="X1250" i="1"/>
  <c r="Y1248" i="1"/>
  <c r="Y1238" i="1"/>
  <c r="Z1212" i="1"/>
  <c r="X1689" i="1"/>
  <c r="AA1593" i="1"/>
  <c r="AF1593" i="1" s="1"/>
  <c r="Z1546" i="1"/>
  <c r="Y1395" i="1"/>
  <c r="Y1377" i="1"/>
  <c r="Z1370" i="1"/>
  <c r="AA1358" i="1"/>
  <c r="AF1358" i="1" s="1"/>
  <c r="Y1321" i="1"/>
  <c r="X1319" i="1"/>
  <c r="Z1291" i="1"/>
  <c r="X1262" i="1"/>
  <c r="X1256" i="1"/>
  <c r="Z1253" i="1"/>
  <c r="Z1232" i="1"/>
  <c r="X1746" i="1"/>
  <c r="Y1471" i="1"/>
  <c r="Z1423" i="1"/>
  <c r="Y1397" i="1"/>
  <c r="X1388" i="1"/>
  <c r="Y1372" i="1"/>
  <c r="X1367" i="1"/>
  <c r="Y1352" i="1"/>
  <c r="Y1348" i="1"/>
  <c r="X1346" i="1"/>
  <c r="Y1344" i="1"/>
  <c r="AE1338" i="1"/>
  <c r="AA1338" i="1"/>
  <c r="AF1338" i="1" s="1"/>
  <c r="X1310" i="1"/>
  <c r="X1267" i="1"/>
  <c r="X1213" i="1"/>
  <c r="X1205" i="1"/>
  <c r="X1197" i="1"/>
  <c r="X1189" i="1"/>
  <c r="X1181" i="1"/>
  <c r="X1173" i="1"/>
  <c r="X1165" i="1"/>
  <c r="X1157" i="1"/>
  <c r="X1149" i="1"/>
  <c r="X1141" i="1"/>
  <c r="X1133" i="1"/>
  <c r="X1125" i="1"/>
  <c r="X1117" i="1"/>
  <c r="AB1109" i="1"/>
  <c r="X1109" i="1"/>
  <c r="X1104" i="1"/>
  <c r="Z1091" i="1"/>
  <c r="AD1091" i="1"/>
  <c r="AA1374" i="1"/>
  <c r="AF1374" i="1" s="1"/>
  <c r="Y1332" i="1"/>
  <c r="X1211" i="1"/>
  <c r="X1203" i="1"/>
  <c r="X1195" i="1"/>
  <c r="X1187" i="1"/>
  <c r="X1179" i="1"/>
  <c r="X1171" i="1"/>
  <c r="X1163" i="1"/>
  <c r="X1155" i="1"/>
  <c r="X1147" i="1"/>
  <c r="Y1500" i="1"/>
  <c r="Y1328" i="1"/>
  <c r="X1294" i="1"/>
  <c r="Y1268" i="1"/>
  <c r="X1217" i="1"/>
  <c r="Y1208" i="1"/>
  <c r="Y1192" i="1"/>
  <c r="Y1176" i="1"/>
  <c r="Y1160" i="1"/>
  <c r="Y1140" i="1"/>
  <c r="AC1108" i="1"/>
  <c r="Y1108" i="1"/>
  <c r="X1087" i="1"/>
  <c r="AD1069" i="1"/>
  <c r="Z1069" i="1"/>
  <c r="AC1059" i="1"/>
  <c r="Y1059" i="1"/>
  <c r="Y1048" i="1"/>
  <c r="AC1048" i="1"/>
  <c r="AB1040" i="1"/>
  <c r="X1040" i="1"/>
  <c r="X1287" i="1"/>
  <c r="Y1204" i="1"/>
  <c r="Y1172" i="1"/>
  <c r="Y1156" i="1"/>
  <c r="Y1128" i="1"/>
  <c r="X1082" i="1"/>
  <c r="AB1066" i="1"/>
  <c r="X1066" i="1"/>
  <c r="AB1050" i="1"/>
  <c r="X1050" i="1"/>
  <c r="AB1036" i="1"/>
  <c r="X1036" i="1"/>
  <c r="X1408" i="1"/>
  <c r="Y1258" i="1"/>
  <c r="Y1200" i="1"/>
  <c r="Y1184" i="1"/>
  <c r="Y1168" i="1"/>
  <c r="Y1152" i="1"/>
  <c r="Y1116" i="1"/>
  <c r="Y1103" i="1"/>
  <c r="X1098" i="1"/>
  <c r="Y1083" i="1"/>
  <c r="Y1072" i="1"/>
  <c r="AC1072" i="1"/>
  <c r="AB1062" i="1"/>
  <c r="X1062" i="1"/>
  <c r="Y1148" i="1"/>
  <c r="AC1079" i="1"/>
  <c r="Y1079" i="1"/>
  <c r="AC1047" i="1"/>
  <c r="Y1047" i="1"/>
  <c r="AD1019" i="1"/>
  <c r="Z1019" i="1"/>
  <c r="Y1120" i="1"/>
  <c r="Y1084" i="1"/>
  <c r="AB1028" i="1"/>
  <c r="X1028" i="1"/>
  <c r="Z1001" i="1"/>
  <c r="AD1001" i="1"/>
  <c r="AD979" i="1"/>
  <c r="Z979" i="1"/>
  <c r="Y966" i="1"/>
  <c r="Y950" i="1"/>
  <c r="AD947" i="1"/>
  <c r="Z947" i="1"/>
  <c r="AC934" i="1"/>
  <c r="Y934" i="1"/>
  <c r="Y918" i="1"/>
  <c r="Y902" i="1"/>
  <c r="AD883" i="1"/>
  <c r="Z883" i="1"/>
  <c r="Y870" i="1"/>
  <c r="Z867" i="1"/>
  <c r="Y854" i="1"/>
  <c r="Y782" i="1"/>
  <c r="Y733" i="1"/>
  <c r="Y725" i="1"/>
  <c r="Y717" i="1"/>
  <c r="Y709" i="1"/>
  <c r="Y1126" i="1"/>
  <c r="Y1027" i="1"/>
  <c r="AC1027" i="1"/>
  <c r="Y1006" i="1"/>
  <c r="X1002" i="1"/>
  <c r="X994" i="1"/>
  <c r="Y977" i="1"/>
  <c r="Y961" i="1"/>
  <c r="Y913" i="1"/>
  <c r="Y897" i="1"/>
  <c r="AC849" i="1"/>
  <c r="Y849" i="1"/>
  <c r="Y783" i="1"/>
  <c r="X776" i="1"/>
  <c r="Y762" i="1"/>
  <c r="Y1196" i="1"/>
  <c r="Y992" i="1"/>
  <c r="AC992" i="1"/>
  <c r="X980" i="1"/>
  <c r="Y957" i="1"/>
  <c r="AD935" i="1"/>
  <c r="Z935" i="1"/>
  <c r="AC924" i="1"/>
  <c r="Y924" i="1"/>
  <c r="AD875" i="1"/>
  <c r="Z875" i="1"/>
  <c r="Y862" i="1"/>
  <c r="Y801" i="1"/>
  <c r="Y790" i="1"/>
  <c r="Y765" i="1"/>
  <c r="X735" i="1"/>
  <c r="AB1074" i="1"/>
  <c r="X1074" i="1"/>
  <c r="AD1057" i="1"/>
  <c r="Z1057" i="1"/>
  <c r="Z795" i="1"/>
  <c r="X727" i="1"/>
  <c r="AB719" i="1"/>
  <c r="X719" i="1"/>
  <c r="X711" i="1"/>
  <c r="X703" i="1"/>
  <c r="Y700" i="1"/>
  <c r="X688" i="1"/>
  <c r="Y919" i="1"/>
  <c r="Y910" i="1"/>
  <c r="Z859" i="1"/>
  <c r="Y698" i="1"/>
  <c r="X684" i="1"/>
  <c r="X676" i="1"/>
  <c r="X668" i="1"/>
  <c r="Y504" i="1"/>
  <c r="Y488" i="1"/>
  <c r="Y472" i="1"/>
  <c r="X463" i="1"/>
  <c r="X451" i="1"/>
  <c r="X439" i="1"/>
  <c r="Y557" i="1"/>
  <c r="Y493" i="1"/>
  <c r="Y545" i="1"/>
  <c r="Y513" i="1"/>
  <c r="Y505" i="1"/>
  <c r="Y473" i="1"/>
  <c r="Y621" i="1"/>
  <c r="Y521" i="1"/>
  <c r="Y533" i="1"/>
  <c r="Y501" i="1"/>
  <c r="Z663" i="1"/>
  <c r="Y645" i="1"/>
  <c r="Y637" i="1"/>
  <c r="Y629" i="1"/>
  <c r="Y597" i="1"/>
  <c r="Y581" i="1"/>
  <c r="Y565" i="1"/>
  <c r="Y553" i="1"/>
  <c r="Y481" i="1"/>
  <c r="Y1827" i="1"/>
  <c r="AC1827" i="1"/>
  <c r="X1805" i="1"/>
  <c r="Z1776" i="1"/>
  <c r="Y1736" i="1"/>
  <c r="X1775" i="1"/>
  <c r="Y1767" i="1"/>
  <c r="Y1731" i="1"/>
  <c r="Y1715" i="1"/>
  <c r="Y1699" i="1"/>
  <c r="Y1694" i="1"/>
  <c r="X1725" i="1"/>
  <c r="X1566" i="1"/>
  <c r="X1470" i="1"/>
  <c r="Y1539" i="1"/>
  <c r="AA1509" i="1"/>
  <c r="X1506" i="1"/>
  <c r="X1502" i="1"/>
  <c r="Z1595" i="1"/>
  <c r="X1575" i="1"/>
  <c r="X1567" i="1"/>
  <c r="X1475" i="1"/>
  <c r="X1446" i="1"/>
  <c r="Y1376" i="1"/>
  <c r="Y1400" i="1"/>
  <c r="X1320" i="1"/>
  <c r="Z1317" i="1"/>
  <c r="Y1242" i="1"/>
  <c r="AB1643" i="1"/>
  <c r="X1643" i="1"/>
  <c r="X1490" i="1"/>
  <c r="Z1476" i="1"/>
  <c r="X1458" i="1"/>
  <c r="Y1411" i="1"/>
  <c r="Y1389" i="1"/>
  <c r="X1379" i="1"/>
  <c r="X1303" i="1"/>
  <c r="X1260" i="1"/>
  <c r="Y1371" i="1"/>
  <c r="Z1362" i="1"/>
  <c r="Z1269" i="1"/>
  <c r="X1244" i="1"/>
  <c r="X1229" i="1"/>
  <c r="X1094" i="1"/>
  <c r="X1659" i="1"/>
  <c r="X1360" i="1"/>
  <c r="Y1231" i="1"/>
  <c r="Y1219" i="1"/>
  <c r="AA1265" i="1"/>
  <c r="X1233" i="1"/>
  <c r="Y1214" i="1"/>
  <c r="Y1210" i="1"/>
  <c r="Y1194" i="1"/>
  <c r="Y1178" i="1"/>
  <c r="Y1162" i="1"/>
  <c r="Y1146" i="1"/>
  <c r="X1135" i="1"/>
  <c r="Y1114" i="1"/>
  <c r="Z1085" i="1"/>
  <c r="AB1054" i="1"/>
  <c r="X1054" i="1"/>
  <c r="AA1390" i="1"/>
  <c r="AF1390" i="1" s="1"/>
  <c r="Y1206" i="1"/>
  <c r="Y1190" i="1"/>
  <c r="Y1174" i="1"/>
  <c r="Y1158" i="1"/>
  <c r="X1123" i="1"/>
  <c r="Y1410" i="1"/>
  <c r="Y1273" i="1"/>
  <c r="Y1202" i="1"/>
  <c r="Y1186" i="1"/>
  <c r="Y1170" i="1"/>
  <c r="Y1154" i="1"/>
  <c r="X1143" i="1"/>
  <c r="Y1122" i="1"/>
  <c r="X1111" i="1"/>
  <c r="AB1111" i="1"/>
  <c r="AB1078" i="1"/>
  <c r="X1078" i="1"/>
  <c r="Y1198" i="1"/>
  <c r="X1017" i="1"/>
  <c r="Z995" i="1"/>
  <c r="AD995" i="1"/>
  <c r="Y986" i="1"/>
  <c r="Y984" i="1"/>
  <c r="Y970" i="1"/>
  <c r="Y968" i="1"/>
  <c r="Y952" i="1"/>
  <c r="Y938" i="1"/>
  <c r="Y922" i="1"/>
  <c r="Y920" i="1"/>
  <c r="AC906" i="1"/>
  <c r="Y906" i="1"/>
  <c r="Y904" i="1"/>
  <c r="Y890" i="1"/>
  <c r="Y888" i="1"/>
  <c r="Y874" i="1"/>
  <c r="AC872" i="1"/>
  <c r="Y872" i="1"/>
  <c r="Y858" i="1"/>
  <c r="Y856" i="1"/>
  <c r="AC809" i="1"/>
  <c r="Y809" i="1"/>
  <c r="Y793" i="1"/>
  <c r="Y777" i="1"/>
  <c r="Y761" i="1"/>
  <c r="Y745" i="1"/>
  <c r="Y1142" i="1"/>
  <c r="X1115" i="1"/>
  <c r="AB1022" i="1"/>
  <c r="X1022" i="1"/>
  <c r="AD1015" i="1"/>
  <c r="Z1015" i="1"/>
  <c r="Y996" i="1"/>
  <c r="Y1180" i="1"/>
  <c r="Y799" i="1"/>
  <c r="X792" i="1"/>
  <c r="Y778" i="1"/>
  <c r="Y1099" i="1"/>
  <c r="Y1038" i="1"/>
  <c r="AC1038" i="1"/>
  <c r="Y807" i="1"/>
  <c r="X773" i="1"/>
  <c r="Y743" i="1"/>
  <c r="AB1026" i="1"/>
  <c r="X1026" i="1"/>
  <c r="AD971" i="1"/>
  <c r="Z971" i="1"/>
  <c r="Y958" i="1"/>
  <c r="X948" i="1"/>
  <c r="Z903" i="1"/>
  <c r="Y892" i="1"/>
  <c r="Y797" i="1"/>
  <c r="Y769" i="1"/>
  <c r="Y758" i="1"/>
  <c r="AC1535" i="1"/>
  <c r="Y1535" i="1"/>
  <c r="X1005" i="1"/>
  <c r="AC973" i="1"/>
  <c r="Y973" i="1"/>
  <c r="AD951" i="1"/>
  <c r="Z951" i="1"/>
  <c r="Y940" i="1"/>
  <c r="Z891" i="1"/>
  <c r="Y878" i="1"/>
  <c r="X868" i="1"/>
  <c r="Y806" i="1"/>
  <c r="Y781" i="1"/>
  <c r="Y753" i="1"/>
  <c r="Y742" i="1"/>
  <c r="AD987" i="1"/>
  <c r="Z987" i="1"/>
  <c r="Y855" i="1"/>
  <c r="Y749" i="1"/>
  <c r="Y658" i="1"/>
  <c r="X648" i="1"/>
  <c r="X640" i="1"/>
  <c r="X632" i="1"/>
  <c r="X616" i="1"/>
  <c r="X608" i="1"/>
  <c r="X600" i="1"/>
  <c r="X592" i="1"/>
  <c r="X584" i="1"/>
  <c r="X576" i="1"/>
  <c r="X568" i="1"/>
  <c r="Y877" i="1"/>
  <c r="X764" i="1"/>
  <c r="Y724" i="1"/>
  <c r="Y708" i="1"/>
  <c r="Z699" i="1"/>
  <c r="Y690" i="1"/>
  <c r="Z677" i="1"/>
  <c r="AC983" i="1"/>
  <c r="Y983" i="1"/>
  <c r="Z695" i="1"/>
  <c r="X678" i="1"/>
  <c r="X670" i="1"/>
  <c r="Y657" i="1"/>
  <c r="Z655" i="1"/>
  <c r="X650" i="1"/>
  <c r="Y785" i="1"/>
  <c r="Z689" i="1"/>
  <c r="Y662" i="1"/>
  <c r="Y556" i="1"/>
  <c r="Y548" i="1"/>
  <c r="Y540" i="1"/>
  <c r="Y532" i="1"/>
  <c r="Y524" i="1"/>
  <c r="Y516" i="1"/>
  <c r="AC516" i="1"/>
  <c r="Y492" i="1"/>
  <c r="Y476" i="1"/>
  <c r="Z639" i="1"/>
  <c r="Z623" i="1"/>
  <c r="Z591" i="1"/>
  <c r="Y558" i="1"/>
  <c r="Z555" i="1"/>
  <c r="Y526" i="1"/>
  <c r="Z523" i="1"/>
  <c r="Y498" i="1"/>
  <c r="AC498" i="1"/>
  <c r="Z491" i="1"/>
  <c r="AC464" i="1"/>
  <c r="Y464" i="1"/>
  <c r="Y461" i="1"/>
  <c r="Y454" i="1"/>
  <c r="Y448" i="1"/>
  <c r="Y445" i="1"/>
  <c r="Y438" i="1"/>
  <c r="AC432" i="1"/>
  <c r="Y432" i="1"/>
  <c r="Y546" i="1"/>
  <c r="Z543" i="1"/>
  <c r="Y514" i="1"/>
  <c r="Z511" i="1"/>
  <c r="AD511" i="1"/>
  <c r="Y478" i="1"/>
  <c r="Z471" i="1"/>
  <c r="Y443" i="1"/>
  <c r="Y598" i="1"/>
  <c r="Y582" i="1"/>
  <c r="Y522" i="1"/>
  <c r="Z519" i="1"/>
  <c r="AD519" i="1"/>
  <c r="Z643" i="1"/>
  <c r="Z627" i="1"/>
  <c r="Z611" i="1"/>
  <c r="Z595" i="1"/>
  <c r="Z579" i="1"/>
  <c r="Z563" i="1"/>
  <c r="Y534" i="1"/>
  <c r="Z531" i="1"/>
  <c r="AD531" i="1"/>
  <c r="Y506" i="1"/>
  <c r="Z499" i="1"/>
  <c r="AD499" i="1"/>
  <c r="Y474" i="1"/>
  <c r="AC466" i="1"/>
  <c r="Y466" i="1"/>
  <c r="Y460" i="1"/>
  <c r="AC457" i="1"/>
  <c r="Y457" i="1"/>
  <c r="Y450" i="1"/>
  <c r="Y444" i="1"/>
  <c r="Y441" i="1"/>
  <c r="Y434" i="1"/>
  <c r="Z671" i="1"/>
  <c r="Y646" i="1"/>
  <c r="Y630" i="1"/>
  <c r="Y622" i="1"/>
  <c r="Y566" i="1"/>
  <c r="Y554" i="1"/>
  <c r="Z551" i="1"/>
  <c r="AD551" i="1"/>
  <c r="Y486" i="1"/>
  <c r="Z479" i="1"/>
  <c r="AC455" i="1"/>
  <c r="Y455" i="1"/>
  <c r="Z1772" i="1"/>
  <c r="Z1745" i="1"/>
  <c r="X1791" i="1"/>
  <c r="Y1747" i="1"/>
  <c r="Y1670" i="1"/>
  <c r="X1724" i="1"/>
  <c r="X1708" i="1"/>
  <c r="Y1682" i="1"/>
  <c r="X1658" i="1"/>
  <c r="Y1639" i="1"/>
  <c r="Y1621" i="1"/>
  <c r="AA1692" i="1"/>
  <c r="AF1692" i="1" s="1"/>
  <c r="X1399" i="1"/>
  <c r="AB1527" i="1"/>
  <c r="X1527" i="1"/>
  <c r="AB1515" i="1"/>
  <c r="X1515" i="1"/>
  <c r="X1494" i="1"/>
  <c r="X1462" i="1"/>
  <c r="Z1307" i="1"/>
  <c r="Z1492" i="1"/>
  <c r="Y1420" i="1"/>
  <c r="X1326" i="1"/>
  <c r="X1299" i="1"/>
  <c r="X1276" i="1"/>
  <c r="X1225" i="1"/>
  <c r="AC1852" i="1"/>
  <c r="Y1852" i="1"/>
  <c r="Y1798" i="1"/>
  <c r="X1813" i="1"/>
  <c r="X1808" i="1"/>
  <c r="Y1781" i="1"/>
  <c r="X1793" i="1"/>
  <c r="Y1800" i="1"/>
  <c r="AD1768" i="1"/>
  <c r="Z1768" i="1"/>
  <c r="Z1752" i="1"/>
  <c r="Y1740" i="1"/>
  <c r="X1743" i="1"/>
  <c r="Y1727" i="1"/>
  <c r="Y1711" i="1"/>
  <c r="Z1687" i="1"/>
  <c r="Y1780" i="1"/>
  <c r="Y1790" i="1"/>
  <c r="AC1790" i="1"/>
  <c r="AA1737" i="1"/>
  <c r="Y1735" i="1"/>
  <c r="Y1693" i="1"/>
  <c r="Z1668" i="1"/>
  <c r="Y1663" i="1"/>
  <c r="X1650" i="1"/>
  <c r="AB1650" i="1"/>
  <c r="Y1631" i="1"/>
  <c r="X1618" i="1"/>
  <c r="Y1613" i="1"/>
  <c r="X1594" i="1"/>
  <c r="X1578" i="1"/>
  <c r="Y1690" i="1"/>
  <c r="Y1674" i="1"/>
  <c r="Y1640" i="1"/>
  <c r="Y1624" i="1"/>
  <c r="Y1608" i="1"/>
  <c r="X1562" i="1"/>
  <c r="Y1710" i="1"/>
  <c r="Y1678" i="1"/>
  <c r="Y1665" i="1"/>
  <c r="Y1636" i="1"/>
  <c r="Z1675" i="1"/>
  <c r="X1635" i="1"/>
  <c r="X1622" i="1"/>
  <c r="X1582" i="1"/>
  <c r="AC1536" i="1"/>
  <c r="Y1536" i="1"/>
  <c r="Y1660" i="1"/>
  <c r="X1627" i="1"/>
  <c r="AE1537" i="1"/>
  <c r="AA1537" i="1"/>
  <c r="AF1537" i="1" s="1"/>
  <c r="Z1497" i="1"/>
  <c r="X1486" i="1"/>
  <c r="X1467" i="1"/>
  <c r="Y1401" i="1"/>
  <c r="Y1369" i="1"/>
  <c r="Y1718" i="1"/>
  <c r="X1559" i="1"/>
  <c r="AA1545" i="1"/>
  <c r="AF1545" i="1" s="1"/>
  <c r="AB1522" i="1"/>
  <c r="X1522" i="1"/>
  <c r="X1518" i="1"/>
  <c r="AB1518" i="1"/>
  <c r="Y1512" i="1"/>
  <c r="Z1493" i="1"/>
  <c r="X1482" i="1"/>
  <c r="Z1461" i="1"/>
  <c r="X1450" i="1"/>
  <c r="Y1596" i="1"/>
  <c r="Y1489" i="1"/>
  <c r="Y1485" i="1"/>
  <c r="X1459" i="1"/>
  <c r="Y1425" i="1"/>
  <c r="Y1384" i="1"/>
  <c r="Y1381" i="1"/>
  <c r="Y1373" i="1"/>
  <c r="Y1617" i="1"/>
  <c r="Y1583" i="1"/>
  <c r="Y1548" i="1"/>
  <c r="AD1514" i="1"/>
  <c r="Z1514" i="1"/>
  <c r="Y1429" i="1"/>
  <c r="Y1409" i="1"/>
  <c r="Y1484" i="1"/>
  <c r="X1463" i="1"/>
  <c r="Y1452" i="1"/>
  <c r="X1431" i="1"/>
  <c r="Y1416" i="1"/>
  <c r="X1380" i="1"/>
  <c r="Z1355" i="1"/>
  <c r="X1335" i="1"/>
  <c r="X1315" i="1"/>
  <c r="X1237" i="1"/>
  <c r="Y1669" i="1"/>
  <c r="Y1564" i="1"/>
  <c r="Z1542" i="1"/>
  <c r="AA1501" i="1"/>
  <c r="X1435" i="1"/>
  <c r="X1428" i="1"/>
  <c r="X1424" i="1"/>
  <c r="Y1382" i="1"/>
  <c r="X1351" i="1"/>
  <c r="X1340" i="1"/>
  <c r="Z1305" i="1"/>
  <c r="Y1300" i="1"/>
  <c r="X1298" i="1"/>
  <c r="Y1296" i="1"/>
  <c r="Y1286" i="1"/>
  <c r="X1227" i="1"/>
  <c r="Z1216" i="1"/>
  <c r="Y1730" i="1"/>
  <c r="Y1620" i="1"/>
  <c r="AC1516" i="1"/>
  <c r="Y1516" i="1"/>
  <c r="Y1487" i="1"/>
  <c r="Y1455" i="1"/>
  <c r="Y1412" i="1"/>
  <c r="Y1405" i="1"/>
  <c r="Z1386" i="1"/>
  <c r="X1363" i="1"/>
  <c r="Y1349" i="1"/>
  <c r="Z1339" i="1"/>
  <c r="X1324" i="1"/>
  <c r="X1304" i="1"/>
  <c r="X1283" i="1"/>
  <c r="AE1281" i="1"/>
  <c r="AA1281" i="1"/>
  <c r="AF1281" i="1" s="1"/>
  <c r="Y1445" i="1"/>
  <c r="Z1444" i="1"/>
  <c r="Y1218" i="1"/>
  <c r="X1209" i="1"/>
  <c r="X1201" i="1"/>
  <c r="X1193" i="1"/>
  <c r="X1185" i="1"/>
  <c r="X1177" i="1"/>
  <c r="X1169" i="1"/>
  <c r="X1161" i="1"/>
  <c r="X1153" i="1"/>
  <c r="X1145" i="1"/>
  <c r="X1137" i="1"/>
  <c r="X1129" i="1"/>
  <c r="X1121" i="1"/>
  <c r="X1113" i="1"/>
  <c r="X1106" i="1"/>
  <c r="Y1092" i="1"/>
  <c r="Y1430" i="1"/>
  <c r="X1403" i="1"/>
  <c r="Y1356" i="1"/>
  <c r="X1330" i="1"/>
  <c r="Y1270" i="1"/>
  <c r="Z1259" i="1"/>
  <c r="Z1240" i="1"/>
  <c r="Y1215" i="1"/>
  <c r="X1207" i="1"/>
  <c r="X1199" i="1"/>
  <c r="X1191" i="1"/>
  <c r="X1183" i="1"/>
  <c r="X1175" i="1"/>
  <c r="X1167" i="1"/>
  <c r="X1159" i="1"/>
  <c r="X1151" i="1"/>
  <c r="Y1572" i="1"/>
  <c r="Y1413" i="1"/>
  <c r="Y1337" i="1"/>
  <c r="X1288" i="1"/>
  <c r="X1266" i="1"/>
  <c r="X1239" i="1"/>
  <c r="Y1230" i="1"/>
  <c r="Y1124" i="1"/>
  <c r="AB1070" i="1"/>
  <c r="X1070" i="1"/>
  <c r="X1331" i="1"/>
  <c r="AA1285" i="1"/>
  <c r="Z1245" i="1"/>
  <c r="Y1144" i="1"/>
  <c r="AC1112" i="1"/>
  <c r="Y1112" i="1"/>
  <c r="Y1422" i="1"/>
  <c r="Y1333" i="1"/>
  <c r="Y1132" i="1"/>
  <c r="AC1051" i="1"/>
  <c r="Y1051" i="1"/>
  <c r="AB1032" i="1"/>
  <c r="X1032" i="1"/>
  <c r="Y1136" i="1"/>
  <c r="AD1003" i="1"/>
  <c r="Z1003" i="1"/>
  <c r="X1013" i="1"/>
  <c r="Y965" i="1"/>
  <c r="Y949" i="1"/>
  <c r="Y917" i="1"/>
  <c r="Y901" i="1"/>
  <c r="Y798" i="1"/>
  <c r="Y766" i="1"/>
  <c r="Y737" i="1"/>
  <c r="Y729" i="1"/>
  <c r="Y721" i="1"/>
  <c r="Y713" i="1"/>
  <c r="Y705" i="1"/>
  <c r="Y1166" i="1"/>
  <c r="X1009" i="1"/>
  <c r="AB1009" i="1"/>
  <c r="Y978" i="1"/>
  <c r="X976" i="1"/>
  <c r="AC962" i="1"/>
  <c r="Y962" i="1"/>
  <c r="X960" i="1"/>
  <c r="AC946" i="1"/>
  <c r="Y946" i="1"/>
  <c r="X944" i="1"/>
  <c r="AB928" i="1"/>
  <c r="X928" i="1"/>
  <c r="AC914" i="1"/>
  <c r="Y914" i="1"/>
  <c r="X912" i="1"/>
  <c r="Y898" i="1"/>
  <c r="X896" i="1"/>
  <c r="AC882" i="1"/>
  <c r="Y882" i="1"/>
  <c r="X880" i="1"/>
  <c r="Y866" i="1"/>
  <c r="X864" i="1"/>
  <c r="Y850" i="1"/>
  <c r="AB848" i="1"/>
  <c r="X848" i="1"/>
  <c r="X808" i="1"/>
  <c r="Y794" i="1"/>
  <c r="Y751" i="1"/>
  <c r="X744" i="1"/>
  <c r="Y988" i="1"/>
  <c r="AD939" i="1"/>
  <c r="Z939" i="1"/>
  <c r="X916" i="1"/>
  <c r="Y893" i="1"/>
  <c r="AD871" i="1"/>
  <c r="Z871" i="1"/>
  <c r="Y860" i="1"/>
  <c r="AE803" i="1"/>
  <c r="AA803" i="1"/>
  <c r="AF803" i="1" s="1"/>
  <c r="X780" i="1"/>
  <c r="Y772" i="1"/>
  <c r="Z747" i="1"/>
  <c r="AA739" i="1"/>
  <c r="AF739" i="1" s="1"/>
  <c r="AC1018" i="1"/>
  <c r="Y1018" i="1"/>
  <c r="Y1000" i="1"/>
  <c r="AC1000" i="1"/>
  <c r="X805" i="1"/>
  <c r="Y775" i="1"/>
  <c r="X741" i="1"/>
  <c r="Y736" i="1"/>
  <c r="Y728" i="1"/>
  <c r="AC720" i="1"/>
  <c r="Y720" i="1"/>
  <c r="Y712" i="1"/>
  <c r="Y704" i="1"/>
  <c r="X789" i="1"/>
  <c r="Y759" i="1"/>
  <c r="X696" i="1"/>
  <c r="Z691" i="1"/>
  <c r="X964" i="1"/>
  <c r="Y791" i="1"/>
  <c r="Y661" i="1"/>
  <c r="Y1182" i="1"/>
  <c r="Y941" i="1"/>
  <c r="Z687" i="1"/>
  <c r="X680" i="1"/>
  <c r="X672" i="1"/>
  <c r="X656" i="1"/>
  <c r="Y480" i="1"/>
  <c r="X459" i="1"/>
  <c r="X447" i="1"/>
  <c r="Y541" i="1"/>
  <c r="AC509" i="1"/>
  <c r="Y509" i="1"/>
  <c r="Y477" i="1"/>
  <c r="Y649" i="1"/>
  <c r="Y641" i="1"/>
  <c r="Y633" i="1"/>
  <c r="Y625" i="1"/>
  <c r="Y609" i="1"/>
  <c r="Y601" i="1"/>
  <c r="Y593" i="1"/>
  <c r="Y585" i="1"/>
  <c r="Y577" i="1"/>
  <c r="Y569" i="1"/>
  <c r="Y561" i="1"/>
  <c r="Y529" i="1"/>
  <c r="AC489" i="1"/>
  <c r="Y489" i="1"/>
  <c r="Y613" i="1"/>
  <c r="Y573" i="1"/>
  <c r="Y537" i="1"/>
  <c r="Y497" i="1"/>
  <c r="Z659" i="1"/>
  <c r="Y549" i="1"/>
  <c r="AC517" i="1"/>
  <c r="Y517" i="1"/>
  <c r="Y485" i="1"/>
  <c r="Y605" i="1"/>
  <c r="Y589" i="1"/>
  <c r="AD1065" i="1" l="1"/>
  <c r="Y465" i="1"/>
  <c r="AD465" i="1" s="1"/>
  <c r="AD1039" i="1"/>
  <c r="AC927" i="1"/>
  <c r="Y1519" i="1"/>
  <c r="Z1519" i="1" s="1"/>
  <c r="Y1848" i="1"/>
  <c r="AD1848" i="1" s="1"/>
  <c r="Y1068" i="1"/>
  <c r="Z1068" i="1" s="1"/>
  <c r="Y490" i="1"/>
  <c r="AD490" i="1" s="1"/>
  <c r="Y1517" i="1"/>
  <c r="AD1517" i="1" s="1"/>
  <c r="AE1815" i="1"/>
  <c r="Y1856" i="1"/>
  <c r="AD1856" i="1" s="1"/>
  <c r="AC926" i="1"/>
  <c r="Y1030" i="1"/>
  <c r="AD1030" i="1" s="1"/>
  <c r="Y1656" i="1"/>
  <c r="Z1656" i="1" s="1"/>
  <c r="AC1644" i="1"/>
  <c r="Z931" i="1"/>
  <c r="AA931" i="1" s="1"/>
  <c r="AF931" i="1" s="1"/>
  <c r="AC931" i="1"/>
  <c r="AC1653" i="1"/>
  <c r="Y1533" i="1"/>
  <c r="Z1533" i="1" s="1"/>
  <c r="AE1533" i="1" s="1"/>
  <c r="AC1828" i="1"/>
  <c r="Y982" i="1"/>
  <c r="AD982" i="1" s="1"/>
  <c r="AC981" i="1"/>
  <c r="AD999" i="1"/>
  <c r="AE1525" i="1"/>
  <c r="AC925" i="1"/>
  <c r="Y1060" i="1"/>
  <c r="AD1060" i="1" s="1"/>
  <c r="AC1523" i="1"/>
  <c r="Y1037" i="1"/>
  <c r="Z1037" i="1" s="1"/>
  <c r="AD1081" i="1"/>
  <c r="Y1524" i="1"/>
  <c r="AD1524" i="1" s="1"/>
  <c r="AD587" i="1"/>
  <c r="AC1071" i="1"/>
  <c r="Z899" i="1"/>
  <c r="AE899" i="1" s="1"/>
  <c r="Y936" i="1"/>
  <c r="AD936" i="1" s="1"/>
  <c r="Y1110" i="1"/>
  <c r="Z1110" i="1" s="1"/>
  <c r="Y930" i="1"/>
  <c r="AD930" i="1" s="1"/>
  <c r="AD1035" i="1"/>
  <c r="AD1045" i="1"/>
  <c r="AE1024" i="1"/>
  <c r="Z1029" i="1"/>
  <c r="AE1029" i="1" s="1"/>
  <c r="Z1031" i="1"/>
  <c r="AA1031" i="1" s="1"/>
  <c r="AF1031" i="1" s="1"/>
  <c r="Y1647" i="1"/>
  <c r="Z1647" i="1" s="1"/>
  <c r="AC1043" i="1"/>
  <c r="Z1828" i="1"/>
  <c r="AE1828" i="1" s="1"/>
  <c r="AD1049" i="1"/>
  <c r="Y933" i="1"/>
  <c r="AD933" i="1" s="1"/>
  <c r="AC1080" i="1"/>
  <c r="Y1839" i="1"/>
  <c r="AD1839" i="1" s="1"/>
  <c r="Z1073" i="1"/>
  <c r="AA1073" i="1" s="1"/>
  <c r="AF1073" i="1" s="1"/>
  <c r="Z1061" i="1"/>
  <c r="AE1061" i="1" s="1"/>
  <c r="Z1849" i="1"/>
  <c r="AE1849" i="1" s="1"/>
  <c r="Y972" i="1"/>
  <c r="AD972" i="1" s="1"/>
  <c r="AC1064" i="1"/>
  <c r="Y881" i="1"/>
  <c r="Z881" i="1" s="1"/>
  <c r="AD915" i="1"/>
  <c r="Y1010" i="1"/>
  <c r="AD1010" i="1" s="1"/>
  <c r="Z1053" i="1"/>
  <c r="AE1053" i="1" s="1"/>
  <c r="AA1016" i="1"/>
  <c r="AF1016" i="1" s="1"/>
  <c r="AC1023" i="1"/>
  <c r="AC1520" i="1"/>
  <c r="AC1526" i="1"/>
  <c r="Y1526" i="1"/>
  <c r="Y508" i="1"/>
  <c r="Z508" i="1" s="1"/>
  <c r="AC929" i="1"/>
  <c r="AA1012" i="1"/>
  <c r="AF1012" i="1" s="1"/>
  <c r="Y1851" i="1"/>
  <c r="AD1851" i="1" s="1"/>
  <c r="Y945" i="1"/>
  <c r="Z945" i="1" s="1"/>
  <c r="AC1076" i="1"/>
  <c r="AC1645" i="1"/>
  <c r="AC1044" i="1"/>
  <c r="Z507" i="1"/>
  <c r="AE507" i="1" s="1"/>
  <c r="Z1041" i="1"/>
  <c r="AE1041" i="1" s="1"/>
  <c r="Y1528" i="1"/>
  <c r="Z1528" i="1" s="1"/>
  <c r="AA1529" i="1"/>
  <c r="AF1529" i="1" s="1"/>
  <c r="AA1680" i="1"/>
  <c r="AF1680" i="1" s="1"/>
  <c r="Y1075" i="1"/>
  <c r="Z1075" i="1" s="1"/>
  <c r="AD991" i="1"/>
  <c r="Y954" i="1"/>
  <c r="AD954" i="1" s="1"/>
  <c r="AC1649" i="1"/>
  <c r="Y1648" i="1"/>
  <c r="AD1648" i="1" s="1"/>
  <c r="AD993" i="1"/>
  <c r="AD1077" i="1"/>
  <c r="Y1853" i="1"/>
  <c r="AC1853" i="1"/>
  <c r="Z963" i="1"/>
  <c r="AE963" i="1" s="1"/>
  <c r="AC1052" i="1"/>
  <c r="Y679" i="1"/>
  <c r="AC1025" i="1"/>
  <c r="Y1025" i="1"/>
  <c r="Z1008" i="1"/>
  <c r="AD1008" i="1"/>
  <c r="AC718" i="1"/>
  <c r="Y718" i="1"/>
  <c r="Z1398" i="1"/>
  <c r="Y1589" i="1"/>
  <c r="Y1750" i="1"/>
  <c r="Y1249" i="1"/>
  <c r="Y1243" i="1"/>
  <c r="Y1481" i="1"/>
  <c r="Y1553" i="1"/>
  <c r="Z1696" i="1"/>
  <c r="Y697" i="1"/>
  <c r="Y1261" i="1"/>
  <c r="Y1247" i="1"/>
  <c r="Y1297" i="1"/>
  <c r="Z1277" i="1"/>
  <c r="Y1810" i="1"/>
  <c r="Y1254" i="1"/>
  <c r="Y1327" i="1"/>
  <c r="Y701" i="1"/>
  <c r="Y575" i="1"/>
  <c r="Y607" i="1"/>
  <c r="Z1354" i="1"/>
  <c r="Y1766" i="1"/>
  <c r="Y784" i="1"/>
  <c r="Y726" i="1"/>
  <c r="Y1306" i="1"/>
  <c r="Y1774" i="1"/>
  <c r="Y1681" i="1"/>
  <c r="Y1329" i="1"/>
  <c r="Y1432" i="1"/>
  <c r="Z1672" i="1"/>
  <c r="Y1448" i="1"/>
  <c r="AC1840" i="1"/>
  <c r="Y1840" i="1"/>
  <c r="Y559" i="1"/>
  <c r="Y487" i="1"/>
  <c r="Y599" i="1"/>
  <c r="Y1007" i="1"/>
  <c r="Y1449" i="1"/>
  <c r="Y989" i="1"/>
  <c r="Y1738" i="1"/>
  <c r="AC1011" i="1"/>
  <c r="Y1011" i="1"/>
  <c r="AA1293" i="1"/>
  <c r="Y669" i="1"/>
  <c r="Y647" i="1"/>
  <c r="Y1325" i="1"/>
  <c r="Y1345" i="1"/>
  <c r="Y768" i="1"/>
  <c r="AD1020" i="1"/>
  <c r="Z1020" i="1"/>
  <c r="Y752" i="1"/>
  <c r="Y1295" i="1"/>
  <c r="Y1275" i="1"/>
  <c r="Y1496" i="1"/>
  <c r="Z1290" i="1"/>
  <c r="Y681" i="1"/>
  <c r="Y1318" i="1"/>
  <c r="Y1343" i="1"/>
  <c r="Y653" i="1"/>
  <c r="Y567" i="1"/>
  <c r="Y583" i="1"/>
  <c r="Y1671" i="1"/>
  <c r="Y1811" i="1"/>
  <c r="Y702" i="1"/>
  <c r="Y1359" i="1"/>
  <c r="Z1313" i="1"/>
  <c r="Y1510" i="1"/>
  <c r="Y1695" i="1"/>
  <c r="Y667" i="1"/>
  <c r="Z1004" i="1"/>
  <c r="AD1004" i="1"/>
  <c r="Z1402" i="1"/>
  <c r="Y1341" i="1"/>
  <c r="Y1433" i="1"/>
  <c r="Y1561" i="1"/>
  <c r="Y1823" i="1"/>
  <c r="AC1836" i="1"/>
  <c r="Y1836" i="1"/>
  <c r="Z1787" i="1"/>
  <c r="Y665" i="1"/>
  <c r="Y734" i="1"/>
  <c r="Y1477" i="1"/>
  <c r="Y800" i="1"/>
  <c r="Y503" i="1"/>
  <c r="Y685" i="1"/>
  <c r="Y710" i="1"/>
  <c r="Y683" i="1"/>
  <c r="Y1323" i="1"/>
  <c r="Y1565" i="1"/>
  <c r="Y1557" i="1"/>
  <c r="AE999" i="1"/>
  <c r="AA999" i="1"/>
  <c r="AF999" i="1" s="1"/>
  <c r="Z737" i="1"/>
  <c r="Y656" i="1"/>
  <c r="AD926" i="1"/>
  <c r="Z926" i="1"/>
  <c r="Y808" i="1"/>
  <c r="AE991" i="1"/>
  <c r="AA991" i="1"/>
  <c r="AF991" i="1" s="1"/>
  <c r="Z1166" i="1"/>
  <c r="Z729" i="1"/>
  <c r="Y1013" i="1"/>
  <c r="Z1089" i="1"/>
  <c r="Z1422" i="1"/>
  <c r="AA1245" i="1"/>
  <c r="Y1167" i="1"/>
  <c r="Z1215" i="1"/>
  <c r="AA1259" i="1"/>
  <c r="AF1259" i="1" s="1"/>
  <c r="AE1259" i="1"/>
  <c r="Z1405" i="1"/>
  <c r="Z1620" i="1"/>
  <c r="Z1300" i="1"/>
  <c r="Z1564" i="1"/>
  <c r="Y1431" i="1"/>
  <c r="Z1425" i="1"/>
  <c r="Z1485" i="1"/>
  <c r="Z1636" i="1"/>
  <c r="Z1678" i="1"/>
  <c r="Y1562" i="1"/>
  <c r="Z1690" i="1"/>
  <c r="Z1727" i="1"/>
  <c r="Z1740" i="1"/>
  <c r="AA1492" i="1"/>
  <c r="Z1682" i="1"/>
  <c r="Z486" i="1"/>
  <c r="AD554" i="1"/>
  <c r="Z554" i="1"/>
  <c r="Z622" i="1"/>
  <c r="AE531" i="1"/>
  <c r="AA531" i="1"/>
  <c r="AF531" i="1" s="1"/>
  <c r="AE519" i="1"/>
  <c r="AA519" i="1"/>
  <c r="AF519" i="1" s="1"/>
  <c r="Z582" i="1"/>
  <c r="AE471" i="1"/>
  <c r="AA471" i="1"/>
  <c r="AF471" i="1" s="1"/>
  <c r="Z546" i="1"/>
  <c r="AE523" i="1"/>
  <c r="AA523" i="1"/>
  <c r="AF523" i="1" s="1"/>
  <c r="AA639" i="1"/>
  <c r="AF639" i="1" s="1"/>
  <c r="Z524" i="1"/>
  <c r="Z694" i="1"/>
  <c r="Z742" i="1"/>
  <c r="Y1005" i="1"/>
  <c r="Z758" i="1"/>
  <c r="AD958" i="1"/>
  <c r="Z958" i="1"/>
  <c r="Z1142" i="1"/>
  <c r="Y1017" i="1"/>
  <c r="Y1111" i="1"/>
  <c r="AC1111" i="1"/>
  <c r="Y1143" i="1"/>
  <c r="Z1170" i="1"/>
  <c r="Z1202" i="1"/>
  <c r="Z589" i="1"/>
  <c r="AD589" i="1"/>
  <c r="Z517" i="1"/>
  <c r="AD517" i="1"/>
  <c r="Z537" i="1"/>
  <c r="Z613" i="1"/>
  <c r="Z529" i="1"/>
  <c r="Z569" i="1"/>
  <c r="Z585" i="1"/>
  <c r="AD585" i="1"/>
  <c r="Z601" i="1"/>
  <c r="Z633" i="1"/>
  <c r="Z649" i="1"/>
  <c r="Z509" i="1"/>
  <c r="AD509" i="1"/>
  <c r="Y447" i="1"/>
  <c r="Y672" i="1"/>
  <c r="AE687" i="1"/>
  <c r="AA687" i="1"/>
  <c r="AF687" i="1" s="1"/>
  <c r="AD908" i="1"/>
  <c r="Z908" i="1"/>
  <c r="AC964" i="1"/>
  <c r="Y964" i="1"/>
  <c r="Y696" i="1"/>
  <c r="Y789" i="1"/>
  <c r="Z704" i="1"/>
  <c r="Z720" i="1"/>
  <c r="AD720" i="1"/>
  <c r="Z736" i="1"/>
  <c r="Z775" i="1"/>
  <c r="Z772" i="1"/>
  <c r="AE871" i="1"/>
  <c r="AA871" i="1"/>
  <c r="AF871" i="1" s="1"/>
  <c r="AC916" i="1"/>
  <c r="Y916" i="1"/>
  <c r="AE939" i="1"/>
  <c r="AA939" i="1"/>
  <c r="AF939" i="1" s="1"/>
  <c r="Z794" i="1"/>
  <c r="AD850" i="1"/>
  <c r="Z850" i="1"/>
  <c r="AD866" i="1"/>
  <c r="Z866" i="1"/>
  <c r="AD882" i="1"/>
  <c r="Z882" i="1"/>
  <c r="AD898" i="1"/>
  <c r="Z898" i="1"/>
  <c r="AD914" i="1"/>
  <c r="Z914" i="1"/>
  <c r="AD946" i="1"/>
  <c r="Z946" i="1"/>
  <c r="AD962" i="1"/>
  <c r="Z962" i="1"/>
  <c r="AD978" i="1"/>
  <c r="Z978" i="1"/>
  <c r="Z798" i="1"/>
  <c r="AD917" i="1"/>
  <c r="Z917" i="1"/>
  <c r="AD949" i="1"/>
  <c r="Z949" i="1"/>
  <c r="AD981" i="1"/>
  <c r="Z981" i="1"/>
  <c r="AE1003" i="1"/>
  <c r="AA1003" i="1"/>
  <c r="AF1003" i="1" s="1"/>
  <c r="AC1032" i="1"/>
  <c r="Y1032" i="1"/>
  <c r="Z1051" i="1"/>
  <c r="AD1051" i="1"/>
  <c r="Z1333" i="1"/>
  <c r="Z1144" i="1"/>
  <c r="AE1039" i="1"/>
  <c r="AA1039" i="1"/>
  <c r="AF1039" i="1" s="1"/>
  <c r="Z1230" i="1"/>
  <c r="Y1266" i="1"/>
  <c r="Z1337" i="1"/>
  <c r="AE1240" i="1"/>
  <c r="AA1240" i="1"/>
  <c r="AF1240" i="1" s="1"/>
  <c r="Z1356" i="1"/>
  <c r="Y1106" i="1"/>
  <c r="Y1121" i="1"/>
  <c r="Y1137" i="1"/>
  <c r="Y1153" i="1"/>
  <c r="Y1169" i="1"/>
  <c r="Y1185" i="1"/>
  <c r="Y1201" i="1"/>
  <c r="Z1218" i="1"/>
  <c r="Y1304" i="1"/>
  <c r="AA1350" i="1"/>
  <c r="AA1386" i="1"/>
  <c r="Z1412" i="1"/>
  <c r="Z1455" i="1"/>
  <c r="AD1516" i="1"/>
  <c r="Z1516" i="1"/>
  <c r="Z1730" i="1"/>
  <c r="Y1298" i="1"/>
  <c r="Y1424" i="1"/>
  <c r="Y1435" i="1"/>
  <c r="AA1542" i="1"/>
  <c r="AF1542" i="1" s="1"/>
  <c r="Z1669" i="1"/>
  <c r="Y1315" i="1"/>
  <c r="AA1355" i="1"/>
  <c r="AF1355" i="1" s="1"/>
  <c r="Z1416" i="1"/>
  <c r="Z1409" i="1"/>
  <c r="AA1514" i="1"/>
  <c r="AF1514" i="1" s="1"/>
  <c r="AE1514" i="1"/>
  <c r="Z1548" i="1"/>
  <c r="Z1617" i="1"/>
  <c r="Z1384" i="1"/>
  <c r="Y1459" i="1"/>
  <c r="AA1461" i="1"/>
  <c r="AA1493" i="1"/>
  <c r="Y1559" i="1"/>
  <c r="Z1718" i="1"/>
  <c r="Y1486" i="1"/>
  <c r="Y1622" i="1"/>
  <c r="AA1675" i="1"/>
  <c r="Z1665" i="1"/>
  <c r="Z1710" i="1"/>
  <c r="Z1608" i="1"/>
  <c r="Z1640" i="1"/>
  <c r="Y1578" i="1"/>
  <c r="Z1613" i="1"/>
  <c r="Z1631" i="1"/>
  <c r="AA1668" i="1"/>
  <c r="Z1735" i="1"/>
  <c r="Z1780" i="1"/>
  <c r="Y1743" i="1"/>
  <c r="AA1752" i="1"/>
  <c r="AD1800" i="1"/>
  <c r="Z1800" i="1"/>
  <c r="Z1781" i="1"/>
  <c r="Y1813" i="1"/>
  <c r="AD1852" i="1"/>
  <c r="Z1852" i="1"/>
  <c r="Y1276" i="1"/>
  <c r="Y1299" i="1"/>
  <c r="Z1420" i="1"/>
  <c r="Y1494" i="1"/>
  <c r="AC1527" i="1"/>
  <c r="Y1527" i="1"/>
  <c r="AD1621" i="1"/>
  <c r="Z1621" i="1"/>
  <c r="Y1708" i="1"/>
  <c r="AC1791" i="1"/>
  <c r="Y1791" i="1"/>
  <c r="AA1772" i="1"/>
  <c r="Z441" i="1"/>
  <c r="AD450" i="1"/>
  <c r="Z450" i="1"/>
  <c r="AD460" i="1"/>
  <c r="Z460" i="1"/>
  <c r="Z443" i="1"/>
  <c r="AD432" i="1"/>
  <c r="Z432" i="1"/>
  <c r="Z445" i="1"/>
  <c r="AD454" i="1"/>
  <c r="Z454" i="1"/>
  <c r="AD464" i="1"/>
  <c r="Z464" i="1"/>
  <c r="Z756" i="1"/>
  <c r="Y670" i="1"/>
  <c r="AA695" i="1"/>
  <c r="AF695" i="1" s="1"/>
  <c r="Z708" i="1"/>
  <c r="AD877" i="1"/>
  <c r="Z877" i="1"/>
  <c r="Y568" i="1"/>
  <c r="Y584" i="1"/>
  <c r="Y600" i="1"/>
  <c r="Y616" i="1"/>
  <c r="Y632" i="1"/>
  <c r="Y648" i="1"/>
  <c r="Z749" i="1"/>
  <c r="AE987" i="1"/>
  <c r="AA987" i="1"/>
  <c r="AF987" i="1" s="1"/>
  <c r="Z753" i="1"/>
  <c r="AD940" i="1"/>
  <c r="Z940" i="1"/>
  <c r="AD973" i="1"/>
  <c r="Z973" i="1"/>
  <c r="AD1535" i="1"/>
  <c r="Z1535" i="1"/>
  <c r="Z769" i="1"/>
  <c r="AE903" i="1"/>
  <c r="AA903" i="1"/>
  <c r="AF903" i="1" s="1"/>
  <c r="Y948" i="1"/>
  <c r="AE971" i="1"/>
  <c r="AA971" i="1"/>
  <c r="AF971" i="1" s="1"/>
  <c r="Z743" i="1"/>
  <c r="Z807" i="1"/>
  <c r="Z778" i="1"/>
  <c r="Z1180" i="1"/>
  <c r="AE1015" i="1"/>
  <c r="AA1015" i="1"/>
  <c r="AF1015" i="1" s="1"/>
  <c r="Z745" i="1"/>
  <c r="Z777" i="1"/>
  <c r="AD809" i="1"/>
  <c r="Z809" i="1"/>
  <c r="Z856" i="1"/>
  <c r="AD872" i="1"/>
  <c r="Z872" i="1"/>
  <c r="AD888" i="1"/>
  <c r="Z888" i="1"/>
  <c r="AD904" i="1"/>
  <c r="Z904" i="1"/>
  <c r="AD920" i="1"/>
  <c r="Z920" i="1"/>
  <c r="AD952" i="1"/>
  <c r="Z952" i="1"/>
  <c r="AD968" i="1"/>
  <c r="Z968" i="1"/>
  <c r="AD984" i="1"/>
  <c r="Z984" i="1"/>
  <c r="AC1078" i="1"/>
  <c r="Y1078" i="1"/>
  <c r="Z1273" i="1"/>
  <c r="AA1085" i="1"/>
  <c r="AF1085" i="1" s="1"/>
  <c r="Z1214" i="1"/>
  <c r="Y1659" i="1"/>
  <c r="Y1244" i="1"/>
  <c r="AA1362" i="1"/>
  <c r="Y1260" i="1"/>
  <c r="Y1303" i="1"/>
  <c r="AC1643" i="1"/>
  <c r="Y1643" i="1"/>
  <c r="Z1400" i="1"/>
  <c r="Y1446" i="1"/>
  <c r="Z1539" i="1"/>
  <c r="Y1470" i="1"/>
  <c r="Y1725" i="1"/>
  <c r="Y1775" i="1"/>
  <c r="AA1776" i="1"/>
  <c r="Z553" i="1"/>
  <c r="AD553" i="1"/>
  <c r="Z581" i="1"/>
  <c r="Z629" i="1"/>
  <c r="Z645" i="1"/>
  <c r="Z533" i="1"/>
  <c r="Z621" i="1"/>
  <c r="Z473" i="1"/>
  <c r="Z513" i="1"/>
  <c r="AD513" i="1"/>
  <c r="Z493" i="1"/>
  <c r="AD493" i="1"/>
  <c r="Z557" i="1"/>
  <c r="Y439" i="1"/>
  <c r="Y463" i="1"/>
  <c r="Y668" i="1"/>
  <c r="Y684" i="1"/>
  <c r="Y688" i="1"/>
  <c r="Y703" i="1"/>
  <c r="Y719" i="1"/>
  <c r="AC719" i="1"/>
  <c r="AA795" i="1"/>
  <c r="AF795" i="1" s="1"/>
  <c r="AC1074" i="1"/>
  <c r="Y1074" i="1"/>
  <c r="Z765" i="1"/>
  <c r="Z801" i="1"/>
  <c r="AE875" i="1"/>
  <c r="AA875" i="1"/>
  <c r="AF875" i="1" s="1"/>
  <c r="AE935" i="1"/>
  <c r="AA935" i="1"/>
  <c r="AF935" i="1" s="1"/>
  <c r="AC980" i="1"/>
  <c r="Y980" i="1"/>
  <c r="Z1196" i="1"/>
  <c r="Z849" i="1"/>
  <c r="AD849" i="1"/>
  <c r="Z913" i="1"/>
  <c r="AD913" i="1"/>
  <c r="Z977" i="1"/>
  <c r="AD977" i="1"/>
  <c r="Y1002" i="1"/>
  <c r="Z782" i="1"/>
  <c r="AE867" i="1"/>
  <c r="AA867" i="1"/>
  <c r="AF867" i="1" s="1"/>
  <c r="AE883" i="1"/>
  <c r="AA883" i="1"/>
  <c r="AF883" i="1" s="1"/>
  <c r="AE915" i="1"/>
  <c r="AA915" i="1"/>
  <c r="AF915" i="1" s="1"/>
  <c r="AE947" i="1"/>
  <c r="AA947" i="1"/>
  <c r="AF947" i="1" s="1"/>
  <c r="AE979" i="1"/>
  <c r="AA979" i="1"/>
  <c r="AF979" i="1" s="1"/>
  <c r="AC1028" i="1"/>
  <c r="Y1028" i="1"/>
  <c r="Z1120" i="1"/>
  <c r="Z1047" i="1"/>
  <c r="AD1047" i="1"/>
  <c r="Z1148" i="1"/>
  <c r="AC1062" i="1"/>
  <c r="Y1062" i="1"/>
  <c r="Z1083" i="1"/>
  <c r="AD1083" i="1"/>
  <c r="Z1103" i="1"/>
  <c r="Z1152" i="1"/>
  <c r="Z1184" i="1"/>
  <c r="AC1036" i="1"/>
  <c r="Y1036" i="1"/>
  <c r="AC1050" i="1"/>
  <c r="Y1050" i="1"/>
  <c r="AC1066" i="1"/>
  <c r="Y1066" i="1"/>
  <c r="AC1082" i="1"/>
  <c r="Y1082" i="1"/>
  <c r="Z1128" i="1"/>
  <c r="Z1172" i="1"/>
  <c r="Z1204" i="1"/>
  <c r="Y1040" i="1"/>
  <c r="AC1040" i="1"/>
  <c r="Z1059" i="1"/>
  <c r="AD1059" i="1"/>
  <c r="Y1087" i="1"/>
  <c r="AD1108" i="1"/>
  <c r="Z1108" i="1"/>
  <c r="Z1160" i="1"/>
  <c r="Z1192" i="1"/>
  <c r="Z1328" i="1"/>
  <c r="AC1109" i="1"/>
  <c r="Y1109" i="1"/>
  <c r="Y1125" i="1"/>
  <c r="Y1141" i="1"/>
  <c r="Y1157" i="1"/>
  <c r="Y1173" i="1"/>
  <c r="Y1189" i="1"/>
  <c r="Y1205" i="1"/>
  <c r="Y1267" i="1"/>
  <c r="Z1344" i="1"/>
  <c r="Y1388" i="1"/>
  <c r="AA1423" i="1"/>
  <c r="Y1319" i="1"/>
  <c r="AA1546" i="1"/>
  <c r="AF1546" i="1" s="1"/>
  <c r="Z1238" i="1"/>
  <c r="Y1250" i="1"/>
  <c r="Y1272" i="1"/>
  <c r="Y1387" i="1"/>
  <c r="AA1414" i="1"/>
  <c r="Y1443" i="1"/>
  <c r="Y1479" i="1"/>
  <c r="Z1503" i="1"/>
  <c r="AA1577" i="1"/>
  <c r="AF1577" i="1" s="1"/>
  <c r="Z1392" i="1"/>
  <c r="Y1511" i="1"/>
  <c r="Y1466" i="1"/>
  <c r="Y1498" i="1"/>
  <c r="Z1523" i="1"/>
  <c r="AD1523" i="1"/>
  <c r="Z1714" i="1"/>
  <c r="Z1385" i="1"/>
  <c r="Y1454" i="1"/>
  <c r="Y1499" i="1"/>
  <c r="AA1691" i="1"/>
  <c r="Y1611" i="1"/>
  <c r="AC1646" i="1"/>
  <c r="Y1646" i="1"/>
  <c r="Z1616" i="1"/>
  <c r="Z1697" i="1"/>
  <c r="AE1804" i="1"/>
  <c r="AA1804" i="1"/>
  <c r="AF1804" i="1" s="1"/>
  <c r="Y1777" i="1"/>
  <c r="AA1732" i="1"/>
  <c r="Y1785" i="1"/>
  <c r="Y1783" i="1"/>
  <c r="Y1817" i="1"/>
  <c r="AD1799" i="1"/>
  <c r="Z1799" i="1"/>
  <c r="AD1820" i="1"/>
  <c r="Z1820" i="1"/>
  <c r="Y1837" i="1"/>
  <c r="AC1837" i="1"/>
  <c r="Y1308" i="1"/>
  <c r="Y1495" i="1"/>
  <c r="Z1088" i="1"/>
  <c r="AA1220" i="1"/>
  <c r="AF1220" i="1" s="1"/>
  <c r="Z1043" i="1"/>
  <c r="AD1043" i="1"/>
  <c r="Z1090" i="1"/>
  <c r="AE1021" i="1"/>
  <c r="AA1021" i="1"/>
  <c r="AF1021" i="1" s="1"/>
  <c r="Y1347" i="1"/>
  <c r="Y1474" i="1"/>
  <c r="Z1404" i="1"/>
  <c r="Y1547" i="1"/>
  <c r="AA1228" i="1"/>
  <c r="Y1314" i="1"/>
  <c r="AC1531" i="1"/>
  <c r="Y1531" i="1"/>
  <c r="Z1365" i="1"/>
  <c r="Z1551" i="1"/>
  <c r="Z1507" i="1"/>
  <c r="Y1662" i="1"/>
  <c r="Y1705" i="1"/>
  <c r="Y1721" i="1"/>
  <c r="Z1623" i="1"/>
  <c r="Y1704" i="1"/>
  <c r="Y1720" i="1"/>
  <c r="Z1744" i="1"/>
  <c r="AE1796" i="1"/>
  <c r="AA1796" i="1"/>
  <c r="AF1796" i="1" s="1"/>
  <c r="AD1814" i="1"/>
  <c r="Z1814" i="1"/>
  <c r="AD1825" i="1"/>
  <c r="Z1825" i="1"/>
  <c r="Y1478" i="1"/>
  <c r="Z1520" i="1"/>
  <c r="AD1520" i="1"/>
  <c r="AA1585" i="1"/>
  <c r="AF1585" i="1" s="1"/>
  <c r="Y1700" i="1"/>
  <c r="Y1757" i="1"/>
  <c r="AD1838" i="1"/>
  <c r="Z1838" i="1"/>
  <c r="AD433" i="1"/>
  <c r="Z433" i="1"/>
  <c r="AD442" i="1"/>
  <c r="Z442" i="1"/>
  <c r="Z452" i="1"/>
  <c r="Z465" i="1"/>
  <c r="AD467" i="1"/>
  <c r="Z467" i="1"/>
  <c r="AD446" i="1"/>
  <c r="Z446" i="1"/>
  <c r="AD456" i="1"/>
  <c r="Z456" i="1"/>
  <c r="Y674" i="1"/>
  <c r="Y692" i="1"/>
  <c r="Z732" i="1"/>
  <c r="Y572" i="1"/>
  <c r="Y588" i="1"/>
  <c r="AC588" i="1"/>
  <c r="Y604" i="1"/>
  <c r="Y620" i="1"/>
  <c r="Y636" i="1"/>
  <c r="Y900" i="1"/>
  <c r="AA763" i="1"/>
  <c r="AF763" i="1" s="1"/>
  <c r="AD876" i="1"/>
  <c r="Z876" i="1"/>
  <c r="AD909" i="1"/>
  <c r="Z909" i="1"/>
  <c r="Y707" i="1"/>
  <c r="Y723" i="1"/>
  <c r="Z740" i="1"/>
  <c r="AE779" i="1"/>
  <c r="AA779" i="1"/>
  <c r="AF779" i="1" s="1"/>
  <c r="AE907" i="1"/>
  <c r="AA907" i="1"/>
  <c r="AF907" i="1" s="1"/>
  <c r="AE967" i="1"/>
  <c r="AA967" i="1"/>
  <c r="AF967" i="1" s="1"/>
  <c r="AC1042" i="1"/>
  <c r="Y1042" i="1"/>
  <c r="Z746" i="1"/>
  <c r="AD879" i="1"/>
  <c r="Z879" i="1"/>
  <c r="AD911" i="1"/>
  <c r="Z911" i="1"/>
  <c r="AD943" i="1"/>
  <c r="Z943" i="1"/>
  <c r="AD975" i="1"/>
  <c r="Z975" i="1"/>
  <c r="Z1063" i="1"/>
  <c r="AD1063" i="1"/>
  <c r="Z857" i="1"/>
  <c r="Z889" i="1"/>
  <c r="AD921" i="1"/>
  <c r="Z921" i="1"/>
  <c r="AD953" i="1"/>
  <c r="Z953" i="1"/>
  <c r="AD985" i="1"/>
  <c r="Z985" i="1"/>
  <c r="Y998" i="1"/>
  <c r="Z1014" i="1"/>
  <c r="AD1014" i="1"/>
  <c r="AC1046" i="1"/>
  <c r="Y1046" i="1"/>
  <c r="Z1067" i="1"/>
  <c r="AD1067" i="1"/>
  <c r="AA1236" i="1"/>
  <c r="Z1055" i="1"/>
  <c r="AD1055" i="1"/>
  <c r="AD1530" i="1"/>
  <c r="Z1530" i="1"/>
  <c r="Z1364" i="1"/>
  <c r="Z1280" i="1"/>
  <c r="AD1393" i="1"/>
  <c r="Z1393" i="1"/>
  <c r="Y1255" i="1"/>
  <c r="Y1271" i="1"/>
  <c r="Z1368" i="1"/>
  <c r="Y1396" i="1"/>
  <c r="AD1532" i="1"/>
  <c r="Z1532" i="1"/>
  <c r="Z1641" i="1"/>
  <c r="AD1702" i="1"/>
  <c r="Z1702" i="1"/>
  <c r="Y1438" i="1"/>
  <c r="Y1483" i="1"/>
  <c r="Z1552" i="1"/>
  <c r="Z1706" i="1"/>
  <c r="Z1601" i="1"/>
  <c r="Z1637" i="1"/>
  <c r="Z1655" i="1"/>
  <c r="AD1655" i="1"/>
  <c r="AC1821" i="1"/>
  <c r="Y1821" i="1"/>
  <c r="Z1739" i="1"/>
  <c r="AA1764" i="1"/>
  <c r="Y1753" i="1"/>
  <c r="Y1769" i="1"/>
  <c r="Z1786" i="1"/>
  <c r="AC1850" i="1"/>
  <c r="Y1850" i="1"/>
  <c r="Z1391" i="1"/>
  <c r="Y1451" i="1"/>
  <c r="Y1603" i="1"/>
  <c r="Z1722" i="1"/>
  <c r="Y1701" i="1"/>
  <c r="Y1717" i="1"/>
  <c r="AA1741" i="1"/>
  <c r="Y1773" i="1"/>
  <c r="Y1816" i="1"/>
  <c r="Z1789" i="1"/>
  <c r="AA659" i="1"/>
  <c r="AF659" i="1" s="1"/>
  <c r="Y744" i="1"/>
  <c r="AE1035" i="1"/>
  <c r="AA1035" i="1"/>
  <c r="AF1035" i="1" s="1"/>
  <c r="AE1065" i="1"/>
  <c r="AA1065" i="1"/>
  <c r="AF1065" i="1" s="1"/>
  <c r="Y1159" i="1"/>
  <c r="Y1207" i="1"/>
  <c r="Z1430" i="1"/>
  <c r="AA1444" i="1"/>
  <c r="AA1339" i="1"/>
  <c r="AF1339" i="1" s="1"/>
  <c r="Y1351" i="1"/>
  <c r="Z1596" i="1"/>
  <c r="AC1518" i="1"/>
  <c r="Y1518" i="1"/>
  <c r="Z1401" i="1"/>
  <c r="Z1674" i="1"/>
  <c r="Z1711" i="1"/>
  <c r="Y1658" i="1"/>
  <c r="AE479" i="1"/>
  <c r="AA479" i="1"/>
  <c r="AF479" i="1" s="1"/>
  <c r="Z566" i="1"/>
  <c r="Z630" i="1"/>
  <c r="Z646" i="1"/>
  <c r="Z474" i="1"/>
  <c r="Z534" i="1"/>
  <c r="Z522" i="1"/>
  <c r="Z598" i="1"/>
  <c r="AD498" i="1"/>
  <c r="Z498" i="1"/>
  <c r="Z526" i="1"/>
  <c r="Z558" i="1"/>
  <c r="AE591" i="1"/>
  <c r="AA591" i="1"/>
  <c r="AF591" i="1" s="1"/>
  <c r="AA623" i="1"/>
  <c r="AF623" i="1" s="1"/>
  <c r="AA655" i="1"/>
  <c r="AF655" i="1" s="1"/>
  <c r="Z690" i="1"/>
  <c r="AD878" i="1"/>
  <c r="Z878" i="1"/>
  <c r="Y1115" i="1"/>
  <c r="AE995" i="1"/>
  <c r="AA995" i="1"/>
  <c r="AF995" i="1" s="1"/>
  <c r="Z1198" i="1"/>
  <c r="Z1122" i="1"/>
  <c r="Z1154" i="1"/>
  <c r="Z1186" i="1"/>
  <c r="Y1123" i="1"/>
  <c r="Z1158" i="1"/>
  <c r="Z1190" i="1"/>
  <c r="AD1064" i="1"/>
  <c r="Z1064" i="1"/>
  <c r="Z1114" i="1"/>
  <c r="Z1146" i="1"/>
  <c r="Z1178" i="1"/>
  <c r="Z1210" i="1"/>
  <c r="Z1231" i="1"/>
  <c r="Z1389" i="1"/>
  <c r="AA1476" i="1"/>
  <c r="AA1317" i="1"/>
  <c r="AF1317" i="1" s="1"/>
  <c r="Y1567" i="1"/>
  <c r="AA1595" i="1"/>
  <c r="AF1595" i="1" s="1"/>
  <c r="Y1502" i="1"/>
  <c r="Z1699" i="1"/>
  <c r="Z1731" i="1"/>
  <c r="Z1827" i="1"/>
  <c r="AD1827" i="1"/>
  <c r="AD488" i="1"/>
  <c r="Z488" i="1"/>
  <c r="AD910" i="1"/>
  <c r="Z910" i="1"/>
  <c r="Y776" i="1"/>
  <c r="AD1027" i="1"/>
  <c r="Z1027" i="1"/>
  <c r="Z1126" i="1"/>
  <c r="AD717" i="1"/>
  <c r="Z717" i="1"/>
  <c r="Z733" i="1"/>
  <c r="AE1001" i="1"/>
  <c r="AA1001" i="1"/>
  <c r="AF1001" i="1" s="1"/>
  <c r="Z1258" i="1"/>
  <c r="Z1268" i="1"/>
  <c r="Y1147" i="1"/>
  <c r="Y1163" i="1"/>
  <c r="Y1179" i="1"/>
  <c r="Y1195" i="1"/>
  <c r="Y1211" i="1"/>
  <c r="Z1332" i="1"/>
  <c r="AE1091" i="1"/>
  <c r="AA1091" i="1"/>
  <c r="AF1091" i="1" s="1"/>
  <c r="Y1310" i="1"/>
  <c r="Z1348" i="1"/>
  <c r="Y1367" i="1"/>
  <c r="AA1253" i="1"/>
  <c r="Y1262" i="1"/>
  <c r="Z1377" i="1"/>
  <c r="Y1689" i="1"/>
  <c r="Z1361" i="1"/>
  <c r="Z1453" i="1"/>
  <c r="Y1550" i="1"/>
  <c r="Z1556" i="1"/>
  <c r="Y1685" i="1"/>
  <c r="Z1560" i="1"/>
  <c r="Z1588" i="1"/>
  <c r="Y1554" i="1"/>
  <c r="Z1576" i="1"/>
  <c r="Z1592" i="1"/>
  <c r="Y1673" i="1"/>
  <c r="Y1602" i="1"/>
  <c r="Z1629" i="1"/>
  <c r="Z1666" i="1"/>
  <c r="Z1719" i="1"/>
  <c r="Z1779" i="1"/>
  <c r="Z1322" i="1"/>
  <c r="AA1289" i="1"/>
  <c r="AA1464" i="1"/>
  <c r="AF1464" i="1" s="1"/>
  <c r="Z1469" i="1"/>
  <c r="Z1628" i="1"/>
  <c r="Y1558" i="1"/>
  <c r="AA1597" i="1"/>
  <c r="AF1597" i="1" s="1"/>
  <c r="Z1605" i="1"/>
  <c r="AD1803" i="1"/>
  <c r="Z1803" i="1"/>
  <c r="AD1794" i="1"/>
  <c r="Z1794" i="1"/>
  <c r="Z1751" i="1"/>
  <c r="AA1762" i="1"/>
  <c r="AE495" i="1"/>
  <c r="AA495" i="1"/>
  <c r="AF495" i="1" s="1"/>
  <c r="AD518" i="1"/>
  <c r="Z518" i="1"/>
  <c r="AD550" i="1"/>
  <c r="Z550" i="1"/>
  <c r="AE587" i="1"/>
  <c r="AA587" i="1"/>
  <c r="AF587" i="1" s="1"/>
  <c r="AE619" i="1"/>
  <c r="AA619" i="1"/>
  <c r="AF619" i="1" s="1"/>
  <c r="AA651" i="1"/>
  <c r="AF651" i="1" s="1"/>
  <c r="AD502" i="1"/>
  <c r="Z502" i="1"/>
  <c r="Z538" i="1"/>
  <c r="AD590" i="1"/>
  <c r="Z590" i="1"/>
  <c r="AD494" i="1"/>
  <c r="Z494" i="1"/>
  <c r="Z530" i="1"/>
  <c r="Z562" i="1"/>
  <c r="Z578" i="1"/>
  <c r="Z594" i="1"/>
  <c r="Z626" i="1"/>
  <c r="AD642" i="1"/>
  <c r="Z642" i="1"/>
  <c r="AE475" i="1"/>
  <c r="AA475" i="1"/>
  <c r="AF475" i="1" s="1"/>
  <c r="AE539" i="1"/>
  <c r="AA539" i="1"/>
  <c r="AF539" i="1" s="1"/>
  <c r="AD500" i="1"/>
  <c r="Z500" i="1"/>
  <c r="AD520" i="1"/>
  <c r="Z520" i="1"/>
  <c r="Z536" i="1"/>
  <c r="AD552" i="1"/>
  <c r="Z552" i="1"/>
  <c r="AD974" i="1"/>
  <c r="Z974" i="1"/>
  <c r="Z652" i="1"/>
  <c r="Y660" i="1"/>
  <c r="AA673" i="1"/>
  <c r="AF673" i="1" s="1"/>
  <c r="AE693" i="1"/>
  <c r="AA693" i="1"/>
  <c r="AF693" i="1" s="1"/>
  <c r="Y796" i="1"/>
  <c r="AD942" i="1"/>
  <c r="Z942" i="1"/>
  <c r="Z767" i="1"/>
  <c r="Z1150" i="1"/>
  <c r="Z754" i="1"/>
  <c r="Z786" i="1"/>
  <c r="Z1101" i="1"/>
  <c r="Y1127" i="1"/>
  <c r="Z1105" i="1"/>
  <c r="Z1118" i="1"/>
  <c r="AD1034" i="1"/>
  <c r="Z1034" i="1"/>
  <c r="AA1100" i="1"/>
  <c r="AF1100" i="1" s="1"/>
  <c r="Z1437" i="1"/>
  <c r="Y1246" i="1"/>
  <c r="Z1284" i="1"/>
  <c r="Z1226" i="1"/>
  <c r="Z1316" i="1"/>
  <c r="Z1440" i="1"/>
  <c r="Z1612" i="1"/>
  <c r="AA1311" i="1"/>
  <c r="AC1534" i="1"/>
  <c r="Y1534" i="1"/>
  <c r="Z1540" i="1"/>
  <c r="Z1686" i="1"/>
  <c r="Z1723" i="1"/>
  <c r="AA1758" i="1"/>
  <c r="AF1758" i="1" s="1"/>
  <c r="Z1763" i="1"/>
  <c r="Z1488" i="1"/>
  <c r="Z1357" i="1"/>
  <c r="Z1604" i="1"/>
  <c r="Y1626" i="1"/>
  <c r="Z1182" i="1"/>
  <c r="Z705" i="1"/>
  <c r="AD721" i="1"/>
  <c r="Z721" i="1"/>
  <c r="AD1080" i="1"/>
  <c r="Z1080" i="1"/>
  <c r="Z1572" i="1"/>
  <c r="Y1175" i="1"/>
  <c r="Y1191" i="1"/>
  <c r="Z1270" i="1"/>
  <c r="Z1092" i="1"/>
  <c r="Y1227" i="1"/>
  <c r="AA1305" i="1"/>
  <c r="Z1452" i="1"/>
  <c r="Z1484" i="1"/>
  <c r="Z1373" i="1"/>
  <c r="Z1489" i="1"/>
  <c r="Z1660" i="1"/>
  <c r="AC1650" i="1"/>
  <c r="Y1650" i="1"/>
  <c r="Z1790" i="1"/>
  <c r="AD1790" i="1"/>
  <c r="AA1307" i="1"/>
  <c r="Z1670" i="1"/>
  <c r="AE551" i="1"/>
  <c r="AA551" i="1"/>
  <c r="AF551" i="1" s="1"/>
  <c r="AD506" i="1"/>
  <c r="Z506" i="1"/>
  <c r="AE579" i="1"/>
  <c r="AA579" i="1"/>
  <c r="AF579" i="1" s="1"/>
  <c r="AA611" i="1"/>
  <c r="AF611" i="1" s="1"/>
  <c r="AE643" i="1"/>
  <c r="AA643" i="1"/>
  <c r="AF643" i="1" s="1"/>
  <c r="Z478" i="1"/>
  <c r="AE511" i="1"/>
  <c r="AA511" i="1"/>
  <c r="AF511" i="1" s="1"/>
  <c r="AE543" i="1"/>
  <c r="AA543" i="1"/>
  <c r="AF543" i="1" s="1"/>
  <c r="AD492" i="1"/>
  <c r="Z492" i="1"/>
  <c r="AD516" i="1"/>
  <c r="Z516" i="1"/>
  <c r="Z532" i="1"/>
  <c r="Z548" i="1"/>
  <c r="AA689" i="1"/>
  <c r="AF689" i="1" s="1"/>
  <c r="AA677" i="1"/>
  <c r="AF677" i="1" s="1"/>
  <c r="Y764" i="1"/>
  <c r="Z806" i="1"/>
  <c r="AD799" i="1"/>
  <c r="Z799" i="1"/>
  <c r="AD1052" i="1"/>
  <c r="Z1052" i="1"/>
  <c r="Z605" i="1"/>
  <c r="Z485" i="1"/>
  <c r="Z549" i="1"/>
  <c r="AD549" i="1"/>
  <c r="Z497" i="1"/>
  <c r="AD497" i="1"/>
  <c r="Z573" i="1"/>
  <c r="AD573" i="1"/>
  <c r="Z489" i="1"/>
  <c r="AD489" i="1"/>
  <c r="Z561" i="1"/>
  <c r="Z577" i="1"/>
  <c r="Z593" i="1"/>
  <c r="Z609" i="1"/>
  <c r="Z625" i="1"/>
  <c r="Z641" i="1"/>
  <c r="Z477" i="1"/>
  <c r="AD477" i="1"/>
  <c r="Z541" i="1"/>
  <c r="AD541" i="1"/>
  <c r="Y459" i="1"/>
  <c r="Y680" i="1"/>
  <c r="AD941" i="1"/>
  <c r="Z941" i="1"/>
  <c r="Z661" i="1"/>
  <c r="Z791" i="1"/>
  <c r="AA691" i="1"/>
  <c r="AF691" i="1" s="1"/>
  <c r="Z759" i="1"/>
  <c r="Z712" i="1"/>
  <c r="Z728" i="1"/>
  <c r="Y741" i="1"/>
  <c r="Y805" i="1"/>
  <c r="Z1018" i="1"/>
  <c r="AD1018" i="1"/>
  <c r="AA747" i="1"/>
  <c r="AF747" i="1" s="1"/>
  <c r="Z860" i="1"/>
  <c r="AD893" i="1"/>
  <c r="Z893" i="1"/>
  <c r="AD988" i="1"/>
  <c r="Z988" i="1"/>
  <c r="AC848" i="1"/>
  <c r="Y848" i="1"/>
  <c r="Y864" i="1"/>
  <c r="AC880" i="1"/>
  <c r="Y880" i="1"/>
  <c r="Y896" i="1"/>
  <c r="Y912" i="1"/>
  <c r="AC928" i="1"/>
  <c r="Y928" i="1"/>
  <c r="AC944" i="1"/>
  <c r="Y944" i="1"/>
  <c r="Y960" i="1"/>
  <c r="Y976" i="1"/>
  <c r="Z766" i="1"/>
  <c r="Z901" i="1"/>
  <c r="AD965" i="1"/>
  <c r="Z965" i="1"/>
  <c r="Z1164" i="1"/>
  <c r="Z1136" i="1"/>
  <c r="Z1132" i="1"/>
  <c r="AD1112" i="1"/>
  <c r="Z1112" i="1"/>
  <c r="Y1331" i="1"/>
  <c r="Y1070" i="1"/>
  <c r="AC1070" i="1"/>
  <c r="Z1124" i="1"/>
  <c r="Y1239" i="1"/>
  <c r="Y1288" i="1"/>
  <c r="Z1413" i="1"/>
  <c r="Y1330" i="1"/>
  <c r="Y1403" i="1"/>
  <c r="Y1113" i="1"/>
  <c r="Y1129" i="1"/>
  <c r="Y1145" i="1"/>
  <c r="Y1161" i="1"/>
  <c r="Y1177" i="1"/>
  <c r="Y1193" i="1"/>
  <c r="Y1209" i="1"/>
  <c r="Y1283" i="1"/>
  <c r="Y1324" i="1"/>
  <c r="Z1349" i="1"/>
  <c r="Z1439" i="1"/>
  <c r="Z1487" i="1"/>
  <c r="AA1216" i="1"/>
  <c r="Z1296" i="1"/>
  <c r="Y1340" i="1"/>
  <c r="Z1382" i="1"/>
  <c r="Y1428" i="1"/>
  <c r="Y1237" i="1"/>
  <c r="Y1335" i="1"/>
  <c r="Y1380" i="1"/>
  <c r="Y1463" i="1"/>
  <c r="Z1429" i="1"/>
  <c r="Z1583" i="1"/>
  <c r="Z1381" i="1"/>
  <c r="Y1450" i="1"/>
  <c r="Y1482" i="1"/>
  <c r="AC1522" i="1"/>
  <c r="Y1522" i="1"/>
  <c r="Z1369" i="1"/>
  <c r="Y1467" i="1"/>
  <c r="AA1497" i="1"/>
  <c r="Y1627" i="1"/>
  <c r="Z1536" i="1"/>
  <c r="AD1536" i="1"/>
  <c r="Y1582" i="1"/>
  <c r="Y1635" i="1"/>
  <c r="Z1624" i="1"/>
  <c r="Y1594" i="1"/>
  <c r="Z1663" i="1"/>
  <c r="Z1693" i="1"/>
  <c r="AA1687" i="1"/>
  <c r="AE1768" i="1"/>
  <c r="AA1768" i="1"/>
  <c r="AF1768" i="1" s="1"/>
  <c r="Y1793" i="1"/>
  <c r="Y1808" i="1"/>
  <c r="AD1798" i="1"/>
  <c r="Z1798" i="1"/>
  <c r="Y1225" i="1"/>
  <c r="Y1462" i="1"/>
  <c r="AC1515" i="1"/>
  <c r="Y1515" i="1"/>
  <c r="Y1399" i="1"/>
  <c r="Z1639" i="1"/>
  <c r="Y1724" i="1"/>
  <c r="Z1747" i="1"/>
  <c r="AA1745" i="1"/>
  <c r="AD455" i="1"/>
  <c r="Z455" i="1"/>
  <c r="AE671" i="1"/>
  <c r="AA671" i="1"/>
  <c r="AF671" i="1" s="1"/>
  <c r="AD434" i="1"/>
  <c r="Z434" i="1"/>
  <c r="Z444" i="1"/>
  <c r="AD457" i="1"/>
  <c r="Z457" i="1"/>
  <c r="AD466" i="1"/>
  <c r="Z466" i="1"/>
  <c r="AD438" i="1"/>
  <c r="Z438" i="1"/>
  <c r="Z448" i="1"/>
  <c r="AD461" i="1"/>
  <c r="Z461" i="1"/>
  <c r="Z662" i="1"/>
  <c r="Z785" i="1"/>
  <c r="Y650" i="1"/>
  <c r="Z657" i="1"/>
  <c r="Y678" i="1"/>
  <c r="AD983" i="1"/>
  <c r="Z983" i="1"/>
  <c r="AA699" i="1"/>
  <c r="AF699" i="1" s="1"/>
  <c r="Z724" i="1"/>
  <c r="Y576" i="1"/>
  <c r="Y592" i="1"/>
  <c r="Y608" i="1"/>
  <c r="Y640" i="1"/>
  <c r="Z658" i="1"/>
  <c r="Z855" i="1"/>
  <c r="Z781" i="1"/>
  <c r="Y868" i="1"/>
  <c r="AE891" i="1"/>
  <c r="AA891" i="1"/>
  <c r="AF891" i="1" s="1"/>
  <c r="AE951" i="1"/>
  <c r="AA951" i="1"/>
  <c r="AF951" i="1" s="1"/>
  <c r="Z797" i="1"/>
  <c r="Z892" i="1"/>
  <c r="AD925" i="1"/>
  <c r="Z925" i="1"/>
  <c r="AC1026" i="1"/>
  <c r="Y1026" i="1"/>
  <c r="Y773" i="1"/>
  <c r="AC1022" i="1"/>
  <c r="Y1022" i="1"/>
  <c r="Z761" i="1"/>
  <c r="Z793" i="1"/>
  <c r="AD858" i="1"/>
  <c r="Z858" i="1"/>
  <c r="AD874" i="1"/>
  <c r="Z874" i="1"/>
  <c r="Z890" i="1"/>
  <c r="AD906" i="1"/>
  <c r="Z906" i="1"/>
  <c r="AD922" i="1"/>
  <c r="Z922" i="1"/>
  <c r="AD938" i="1"/>
  <c r="Z938" i="1"/>
  <c r="AD970" i="1"/>
  <c r="Z970" i="1"/>
  <c r="AD986" i="1"/>
  <c r="Z986" i="1"/>
  <c r="Z1023" i="1"/>
  <c r="AD1023" i="1"/>
  <c r="AE1045" i="1"/>
  <c r="AA1045" i="1"/>
  <c r="AF1045" i="1" s="1"/>
  <c r="Z1410" i="1"/>
  <c r="Y1054" i="1"/>
  <c r="AC1054" i="1"/>
  <c r="Y1233" i="1"/>
  <c r="Y1360" i="1"/>
  <c r="Y1094" i="1"/>
  <c r="Y1229" i="1"/>
  <c r="Z1371" i="1"/>
  <c r="Z1411" i="1"/>
  <c r="Y1458" i="1"/>
  <c r="Y1490" i="1"/>
  <c r="Y1320" i="1"/>
  <c r="Z1376" i="1"/>
  <c r="Y1475" i="1"/>
  <c r="Y1575" i="1"/>
  <c r="Y1506" i="1"/>
  <c r="Y1805" i="1"/>
  <c r="Z481" i="1"/>
  <c r="Z565" i="1"/>
  <c r="Z597" i="1"/>
  <c r="Z637" i="1"/>
  <c r="Z501" i="1"/>
  <c r="AD501" i="1"/>
  <c r="Z521" i="1"/>
  <c r="AD521" i="1"/>
  <c r="Z505" i="1"/>
  <c r="AD505" i="1"/>
  <c r="Z545" i="1"/>
  <c r="Z525" i="1"/>
  <c r="Y451" i="1"/>
  <c r="Y676" i="1"/>
  <c r="AE859" i="1"/>
  <c r="AA859" i="1"/>
  <c r="AF859" i="1" s="1"/>
  <c r="AD919" i="1"/>
  <c r="Z919" i="1"/>
  <c r="Z700" i="1"/>
  <c r="Y711" i="1"/>
  <c r="Y727" i="1"/>
  <c r="AE1057" i="1"/>
  <c r="AA1057" i="1"/>
  <c r="AF1057" i="1" s="1"/>
  <c r="Y735" i="1"/>
  <c r="AD924" i="1"/>
  <c r="Z924" i="1"/>
  <c r="AD957" i="1"/>
  <c r="Z957" i="1"/>
  <c r="Z762" i="1"/>
  <c r="Z897" i="1"/>
  <c r="Z929" i="1"/>
  <c r="AD929" i="1"/>
  <c r="Z961" i="1"/>
  <c r="AD961" i="1"/>
  <c r="Y994" i="1"/>
  <c r="Z1006" i="1"/>
  <c r="AD1006" i="1"/>
  <c r="Z750" i="1"/>
  <c r="AD854" i="1"/>
  <c r="Z854" i="1"/>
  <c r="AD870" i="1"/>
  <c r="Z870" i="1"/>
  <c r="Z902" i="1"/>
  <c r="AD918" i="1"/>
  <c r="Z918" i="1"/>
  <c r="AD934" i="1"/>
  <c r="Z934" i="1"/>
  <c r="AD950" i="1"/>
  <c r="Z950" i="1"/>
  <c r="AD966" i="1"/>
  <c r="Z966" i="1"/>
  <c r="AE1019" i="1"/>
  <c r="AA1019" i="1"/>
  <c r="AF1019" i="1" s="1"/>
  <c r="Z1079" i="1"/>
  <c r="AD1079" i="1"/>
  <c r="Y1098" i="1"/>
  <c r="Z1116" i="1"/>
  <c r="Z1168" i="1"/>
  <c r="Z1200" i="1"/>
  <c r="Y1408" i="1"/>
  <c r="Z1156" i="1"/>
  <c r="Z1188" i="1"/>
  <c r="Y1287" i="1"/>
  <c r="AE1069" i="1"/>
  <c r="AA1069" i="1"/>
  <c r="AF1069" i="1" s="1"/>
  <c r="Z1140" i="1"/>
  <c r="Z1176" i="1"/>
  <c r="Z1208" i="1"/>
  <c r="Y1217" i="1"/>
  <c r="Y1104" i="1"/>
  <c r="Y1117" i="1"/>
  <c r="Y1133" i="1"/>
  <c r="Y1149" i="1"/>
  <c r="Y1165" i="1"/>
  <c r="Y1181" i="1"/>
  <c r="Y1197" i="1"/>
  <c r="Y1213" i="1"/>
  <c r="Y1346" i="1"/>
  <c r="Z1352" i="1"/>
  <c r="Z1372" i="1"/>
  <c r="Z1397" i="1"/>
  <c r="Z1471" i="1"/>
  <c r="AA1232" i="1"/>
  <c r="Y1256" i="1"/>
  <c r="Z1321" i="1"/>
  <c r="AA1370" i="1"/>
  <c r="Z1395" i="1"/>
  <c r="AA1212" i="1"/>
  <c r="Z1248" i="1"/>
  <c r="AA1375" i="1"/>
  <c r="AF1375" i="1" s="1"/>
  <c r="Z1407" i="1"/>
  <c r="Z1563" i="1"/>
  <c r="Y1598" i="1"/>
  <c r="AE1378" i="1"/>
  <c r="AA1378" i="1"/>
  <c r="AF1378" i="1" s="1"/>
  <c r="Y1606" i="1"/>
  <c r="Z1555" i="1"/>
  <c r="Y1638" i="1"/>
  <c r="Z1353" i="1"/>
  <c r="AE1465" i="1"/>
  <c r="AA1465" i="1"/>
  <c r="AF1465" i="1" s="1"/>
  <c r="AD1657" i="1"/>
  <c r="Z1657" i="1"/>
  <c r="Z1504" i="1"/>
  <c r="AE1569" i="1"/>
  <c r="AA1569" i="1"/>
  <c r="AF1569" i="1" s="1"/>
  <c r="AC1651" i="1"/>
  <c r="Y1651" i="1"/>
  <c r="Z1633" i="1"/>
  <c r="Z1726" i="1"/>
  <c r="AD1600" i="1"/>
  <c r="Z1600" i="1"/>
  <c r="Z1632" i="1"/>
  <c r="Z1664" i="1"/>
  <c r="Y1586" i="1"/>
  <c r="Z1615" i="1"/>
  <c r="AA1684" i="1"/>
  <c r="AA1683" i="1"/>
  <c r="Y1826" i="1"/>
  <c r="Z1742" i="1"/>
  <c r="AA1760" i="1"/>
  <c r="Z1748" i="1"/>
  <c r="Z1788" i="1"/>
  <c r="Z1778" i="1"/>
  <c r="AC1797" i="1"/>
  <c r="Y1797" i="1"/>
  <c r="AD1818" i="1"/>
  <c r="Z1818" i="1"/>
  <c r="AC1854" i="1"/>
  <c r="Y1854" i="1"/>
  <c r="AD1855" i="1"/>
  <c r="Z1855" i="1"/>
  <c r="Z1419" i="1"/>
  <c r="Z1071" i="1"/>
  <c r="AD1071" i="1"/>
  <c r="Y1086" i="1"/>
  <c r="Z1234" i="1"/>
  <c r="Y1543" i="1"/>
  <c r="AA1426" i="1"/>
  <c r="Y1221" i="1"/>
  <c r="Y1292" i="1"/>
  <c r="Z1312" i="1"/>
  <c r="Y1383" i="1"/>
  <c r="Y1442" i="1"/>
  <c r="Y1447" i="1"/>
  <c r="Z1571" i="1"/>
  <c r="AD1649" i="1"/>
  <c r="Z1649" i="1"/>
  <c r="Z1677" i="1"/>
  <c r="AA1667" i="1"/>
  <c r="Y1713" i="1"/>
  <c r="Y1729" i="1"/>
  <c r="Y1712" i="1"/>
  <c r="Y1728" i="1"/>
  <c r="AE1795" i="1"/>
  <c r="AA1795" i="1"/>
  <c r="AF1795" i="1" s="1"/>
  <c r="AA1784" i="1"/>
  <c r="Z1802" i="1"/>
  <c r="AD1802" i="1"/>
  <c r="Z1222" i="1"/>
  <c r="Y1434" i="1"/>
  <c r="Y1716" i="1"/>
  <c r="AA1756" i="1"/>
  <c r="Y1749" i="1"/>
  <c r="AA1824" i="1"/>
  <c r="AF1824" i="1" s="1"/>
  <c r="AE1824" i="1"/>
  <c r="Y1822" i="1"/>
  <c r="Z449" i="1"/>
  <c r="AD458" i="1"/>
  <c r="Z458" i="1"/>
  <c r="AA675" i="1"/>
  <c r="AF675" i="1" s="1"/>
  <c r="Z440" i="1"/>
  <c r="Z453" i="1"/>
  <c r="AD462" i="1"/>
  <c r="Z462" i="1"/>
  <c r="AE923" i="1"/>
  <c r="AA923" i="1"/>
  <c r="AF923" i="1" s="1"/>
  <c r="Y666" i="1"/>
  <c r="Y682" i="1"/>
  <c r="Y654" i="1"/>
  <c r="Z716" i="1"/>
  <c r="Y564" i="1"/>
  <c r="Y580" i="1"/>
  <c r="Y612" i="1"/>
  <c r="Y628" i="1"/>
  <c r="Y644" i="1"/>
  <c r="Y757" i="1"/>
  <c r="Z788" i="1"/>
  <c r="AC932" i="1"/>
  <c r="Y932" i="1"/>
  <c r="AE955" i="1"/>
  <c r="AA955" i="1"/>
  <c r="AF955" i="1" s="1"/>
  <c r="Y715" i="1"/>
  <c r="Y731" i="1"/>
  <c r="Z804" i="1"/>
  <c r="Z861" i="1"/>
  <c r="AD956" i="1"/>
  <c r="Z956" i="1"/>
  <c r="Z863" i="1"/>
  <c r="Z895" i="1"/>
  <c r="AD927" i="1"/>
  <c r="Z927" i="1"/>
  <c r="AD959" i="1"/>
  <c r="Z959" i="1"/>
  <c r="Z1033" i="1"/>
  <c r="AD1033" i="1"/>
  <c r="AC1058" i="1"/>
  <c r="Y1058" i="1"/>
  <c r="AD873" i="1"/>
  <c r="Z873" i="1"/>
  <c r="AD905" i="1"/>
  <c r="Z905" i="1"/>
  <c r="AD937" i="1"/>
  <c r="Z937" i="1"/>
  <c r="AD969" i="1"/>
  <c r="Z969" i="1"/>
  <c r="Y990" i="1"/>
  <c r="AC990" i="1"/>
  <c r="AE1077" i="1"/>
  <c r="AA1077" i="1"/>
  <c r="AF1077" i="1" s="1"/>
  <c r="Z1264" i="1"/>
  <c r="AA1224" i="1"/>
  <c r="Y1282" i="1"/>
  <c r="Y1241" i="1"/>
  <c r="Z1257" i="1"/>
  <c r="Y1251" i="1"/>
  <c r="Y1336" i="1"/>
  <c r="Y1590" i="1"/>
  <c r="Z1609" i="1"/>
  <c r="Z1491" i="1"/>
  <c r="Z1591" i="1"/>
  <c r="AC1654" i="1"/>
  <c r="Y1654" i="1"/>
  <c r="Y1538" i="1"/>
  <c r="Y1619" i="1"/>
  <c r="Y1614" i="1"/>
  <c r="AA1679" i="1"/>
  <c r="AA1688" i="1"/>
  <c r="Y1734" i="1"/>
  <c r="Y1761" i="1"/>
  <c r="Y1812" i="1"/>
  <c r="Y1599" i="1"/>
  <c r="Z1698" i="1"/>
  <c r="Z1625" i="1"/>
  <c r="Y1574" i="1"/>
  <c r="Y1630" i="1"/>
  <c r="Y1709" i="1"/>
  <c r="Z1607" i="1"/>
  <c r="AD1653" i="1"/>
  <c r="Z1653" i="1"/>
  <c r="Y1765" i="1"/>
  <c r="AD1801" i="1"/>
  <c r="Z1801" i="1"/>
  <c r="AE1792" i="1"/>
  <c r="AA1792" i="1"/>
  <c r="AF1792" i="1" s="1"/>
  <c r="Z480" i="1"/>
  <c r="AD1000" i="1"/>
  <c r="Z1000" i="1"/>
  <c r="AD496" i="1"/>
  <c r="Z496" i="1"/>
  <c r="Y780" i="1"/>
  <c r="Z751" i="1"/>
  <c r="AC1009" i="1"/>
  <c r="Y1009" i="1"/>
  <c r="Z713" i="1"/>
  <c r="AE1049" i="1"/>
  <c r="AA1049" i="1"/>
  <c r="AF1049" i="1" s="1"/>
  <c r="AE1081" i="1"/>
  <c r="AA1081" i="1"/>
  <c r="AF1081" i="1" s="1"/>
  <c r="Y1151" i="1"/>
  <c r="Y1183" i="1"/>
  <c r="Y1199" i="1"/>
  <c r="Z1445" i="1"/>
  <c r="Y1363" i="1"/>
  <c r="Z1286" i="1"/>
  <c r="Z1512" i="1"/>
  <c r="Y1618" i="1"/>
  <c r="AD1645" i="1"/>
  <c r="Z1645" i="1"/>
  <c r="Y1326" i="1"/>
  <c r="AE499" i="1"/>
  <c r="AA499" i="1"/>
  <c r="AF499" i="1" s="1"/>
  <c r="AE563" i="1"/>
  <c r="AA563" i="1"/>
  <c r="AF563" i="1" s="1"/>
  <c r="AA595" i="1"/>
  <c r="AF595" i="1" s="1"/>
  <c r="AA627" i="1"/>
  <c r="AF627" i="1" s="1"/>
  <c r="AD514" i="1"/>
  <c r="Z514" i="1"/>
  <c r="AE491" i="1"/>
  <c r="AA491" i="1"/>
  <c r="AF491" i="1" s="1"/>
  <c r="AE555" i="1"/>
  <c r="AA555" i="1"/>
  <c r="AF555" i="1" s="1"/>
  <c r="Z476" i="1"/>
  <c r="AD540" i="1"/>
  <c r="Z540" i="1"/>
  <c r="Z556" i="1"/>
  <c r="AD1038" i="1"/>
  <c r="Z1038" i="1"/>
  <c r="Z1099" i="1"/>
  <c r="Y792" i="1"/>
  <c r="AD996" i="1"/>
  <c r="Z996" i="1"/>
  <c r="Z1134" i="1"/>
  <c r="Z1174" i="1"/>
  <c r="Z1206" i="1"/>
  <c r="Y1135" i="1"/>
  <c r="Z1162" i="1"/>
  <c r="Z1194" i="1"/>
  <c r="Z1219" i="1"/>
  <c r="AA1269" i="1"/>
  <c r="Y1379" i="1"/>
  <c r="Z1242" i="1"/>
  <c r="AD1644" i="1"/>
  <c r="Z1644" i="1"/>
  <c r="Y1566" i="1"/>
  <c r="Z1694" i="1"/>
  <c r="Z1715" i="1"/>
  <c r="Z1767" i="1"/>
  <c r="Z1736" i="1"/>
  <c r="AA663" i="1"/>
  <c r="AF663" i="1" s="1"/>
  <c r="AD472" i="1"/>
  <c r="Z472" i="1"/>
  <c r="AD504" i="1"/>
  <c r="Z504" i="1"/>
  <c r="Z698" i="1"/>
  <c r="Z790" i="1"/>
  <c r="AD862" i="1"/>
  <c r="Z862" i="1"/>
  <c r="AD992" i="1"/>
  <c r="Z992" i="1"/>
  <c r="Z783" i="1"/>
  <c r="Z709" i="1"/>
  <c r="Z725" i="1"/>
  <c r="Z1084" i="1"/>
  <c r="AD1072" i="1"/>
  <c r="Z1072" i="1"/>
  <c r="AD1044" i="1"/>
  <c r="Z1044" i="1"/>
  <c r="AD1076" i="1"/>
  <c r="Z1076" i="1"/>
  <c r="AD1048" i="1"/>
  <c r="Z1048" i="1"/>
  <c r="Y1294" i="1"/>
  <c r="Z1500" i="1"/>
  <c r="Y1155" i="1"/>
  <c r="Y1171" i="1"/>
  <c r="Y1187" i="1"/>
  <c r="Y1203" i="1"/>
  <c r="Z1235" i="1"/>
  <c r="Y1746" i="1"/>
  <c r="AA1291" i="1"/>
  <c r="Z1252" i="1"/>
  <c r="Y1342" i="1"/>
  <c r="Y1427" i="1"/>
  <c r="Z1468" i="1"/>
  <c r="Z1421" i="1"/>
  <c r="Z1457" i="1"/>
  <c r="Z1544" i="1"/>
  <c r="Z1417" i="1"/>
  <c r="Z1580" i="1"/>
  <c r="Y1570" i="1"/>
  <c r="Z1584" i="1"/>
  <c r="Y1634" i="1"/>
  <c r="Z1661" i="1"/>
  <c r="Z1703" i="1"/>
  <c r="AE1806" i="1"/>
  <c r="AA1806" i="1"/>
  <c r="AF1806" i="1" s="1"/>
  <c r="Y1139" i="1"/>
  <c r="Y1119" i="1"/>
  <c r="AA1309" i="1"/>
  <c r="AF1309" i="1" s="1"/>
  <c r="Z1334" i="1"/>
  <c r="Z1441" i="1"/>
  <c r="Z1472" i="1"/>
  <c r="AA1263" i="1"/>
  <c r="AF1263" i="1" s="1"/>
  <c r="AA1480" i="1"/>
  <c r="Z1473" i="1"/>
  <c r="AA1587" i="1"/>
  <c r="AF1587" i="1" s="1"/>
  <c r="AA1581" i="1"/>
  <c r="AF1581" i="1" s="1"/>
  <c r="Y1610" i="1"/>
  <c r="Y1807" i="1"/>
  <c r="Z1456" i="1"/>
  <c r="Z1568" i="1"/>
  <c r="AD1652" i="1"/>
  <c r="Z1652" i="1"/>
  <c r="AA1754" i="1"/>
  <c r="Z1759" i="1"/>
  <c r="AA1770" i="1"/>
  <c r="AF1770" i="1" s="1"/>
  <c r="Z614" i="1"/>
  <c r="AE483" i="1"/>
  <c r="AA483" i="1"/>
  <c r="AF483" i="1" s="1"/>
  <c r="AE515" i="1"/>
  <c r="AA515" i="1"/>
  <c r="AF515" i="1" s="1"/>
  <c r="AE547" i="1"/>
  <c r="AA547" i="1"/>
  <c r="AF547" i="1" s="1"/>
  <c r="AE571" i="1"/>
  <c r="AA571" i="1"/>
  <c r="AF571" i="1" s="1"/>
  <c r="AA635" i="1"/>
  <c r="AF635" i="1" s="1"/>
  <c r="AE535" i="1"/>
  <c r="AA535" i="1"/>
  <c r="AF535" i="1" s="1"/>
  <c r="AD574" i="1"/>
  <c r="Z574" i="1"/>
  <c r="Z606" i="1"/>
  <c r="AE527" i="1"/>
  <c r="AA527" i="1"/>
  <c r="AF527" i="1" s="1"/>
  <c r="Z570" i="1"/>
  <c r="AD586" i="1"/>
  <c r="Z586" i="1"/>
  <c r="Z602" i="1"/>
  <c r="Z618" i="1"/>
  <c r="Z634" i="1"/>
  <c r="AD482" i="1"/>
  <c r="Z482" i="1"/>
  <c r="AD510" i="1"/>
  <c r="Z510" i="1"/>
  <c r="Z542" i="1"/>
  <c r="AA615" i="1"/>
  <c r="AF615" i="1" s="1"/>
  <c r="Z484" i="1"/>
  <c r="AD512" i="1"/>
  <c r="Z512" i="1"/>
  <c r="Z528" i="1"/>
  <c r="Z544" i="1"/>
  <c r="Z560" i="1"/>
  <c r="Z686" i="1"/>
  <c r="Z774" i="1"/>
  <c r="Y1102" i="1"/>
  <c r="Y748" i="1"/>
  <c r="Z894" i="1"/>
  <c r="AE997" i="1"/>
  <c r="AA997" i="1"/>
  <c r="AF997" i="1" s="1"/>
  <c r="Y760" i="1"/>
  <c r="AE993" i="1"/>
  <c r="AA993" i="1"/>
  <c r="AF993" i="1" s="1"/>
  <c r="Y1223" i="1"/>
  <c r="Z770" i="1"/>
  <c r="Z802" i="1"/>
  <c r="Y1131" i="1"/>
  <c r="AD1056" i="1"/>
  <c r="Z1056" i="1"/>
  <c r="Z1138" i="1"/>
  <c r="Y1107" i="1"/>
  <c r="AC1107" i="1"/>
  <c r="Z1130" i="1"/>
  <c r="Y1415" i="1"/>
  <c r="AA1460" i="1"/>
  <c r="AA1279" i="1"/>
  <c r="AF1279" i="1" s="1"/>
  <c r="Z1508" i="1"/>
  <c r="AE1579" i="1"/>
  <c r="AA1579" i="1"/>
  <c r="AF1579" i="1" s="1"/>
  <c r="AA1573" i="1"/>
  <c r="AF1573" i="1" s="1"/>
  <c r="Y1642" i="1"/>
  <c r="Z1707" i="1"/>
  <c r="Z1782" i="1"/>
  <c r="Z1755" i="1"/>
  <c r="Z1771" i="1"/>
  <c r="Z1366" i="1"/>
  <c r="Y1278" i="1"/>
  <c r="Z1809" i="1"/>
  <c r="AD1809" i="1"/>
  <c r="AD1068" i="1" l="1"/>
  <c r="AD1519" i="1"/>
  <c r="Z1848" i="1"/>
  <c r="AA1848" i="1" s="1"/>
  <c r="AF1848" i="1" s="1"/>
  <c r="Z490" i="1"/>
  <c r="AA490" i="1" s="1"/>
  <c r="AF490" i="1" s="1"/>
  <c r="Z1517" i="1"/>
  <c r="AA1517" i="1" s="1"/>
  <c r="AF1517" i="1" s="1"/>
  <c r="Z1856" i="1"/>
  <c r="AA1856" i="1" s="1"/>
  <c r="AF1856" i="1" s="1"/>
  <c r="Z1030" i="1"/>
  <c r="AE1030" i="1" s="1"/>
  <c r="AD1656" i="1"/>
  <c r="AD1533" i="1"/>
  <c r="AE931" i="1"/>
  <c r="AA1533" i="1"/>
  <c r="AF1533" i="1" s="1"/>
  <c r="Z982" i="1"/>
  <c r="AE982" i="1" s="1"/>
  <c r="Z1060" i="1"/>
  <c r="AA1060" i="1" s="1"/>
  <c r="AF1060" i="1" s="1"/>
  <c r="AD1037" i="1"/>
  <c r="Z1524" i="1"/>
  <c r="AA1524" i="1" s="1"/>
  <c r="AF1524" i="1" s="1"/>
  <c r="Z936" i="1"/>
  <c r="AA936" i="1" s="1"/>
  <c r="AF936" i="1" s="1"/>
  <c r="AA1061" i="1"/>
  <c r="AF1061" i="1" s="1"/>
  <c r="AA899" i="1"/>
  <c r="AF899" i="1" s="1"/>
  <c r="AD1647" i="1"/>
  <c r="AD881" i="1"/>
  <c r="AD1110" i="1"/>
  <c r="Z972" i="1"/>
  <c r="AA972" i="1" s="1"/>
  <c r="AF972" i="1" s="1"/>
  <c r="AE1031" i="1"/>
  <c r="Z930" i="1"/>
  <c r="AA930" i="1" s="1"/>
  <c r="AF930" i="1" s="1"/>
  <c r="AA1029" i="1"/>
  <c r="AF1029" i="1" s="1"/>
  <c r="Z1839" i="1"/>
  <c r="AE1839" i="1" s="1"/>
  <c r="AD945" i="1"/>
  <c r="AA1828" i="1"/>
  <c r="AF1828" i="1" s="1"/>
  <c r="AD1528" i="1"/>
  <c r="Z1010" i="1"/>
  <c r="AE1010" i="1" s="1"/>
  <c r="AA1053" i="1"/>
  <c r="AF1053" i="1" s="1"/>
  <c r="Z933" i="1"/>
  <c r="AA933" i="1" s="1"/>
  <c r="AF933" i="1" s="1"/>
  <c r="AD508" i="1"/>
  <c r="AE1073" i="1"/>
  <c r="AA1849" i="1"/>
  <c r="AF1849" i="1" s="1"/>
  <c r="AA507" i="1"/>
  <c r="AF507" i="1" s="1"/>
  <c r="AA1041" i="1"/>
  <c r="AF1041" i="1" s="1"/>
  <c r="AA963" i="1"/>
  <c r="AF963" i="1" s="1"/>
  <c r="AD1075" i="1"/>
  <c r="Z1526" i="1"/>
  <c r="AD1526" i="1"/>
  <c r="Z1851" i="1"/>
  <c r="AE1851" i="1" s="1"/>
  <c r="Z954" i="1"/>
  <c r="AA954" i="1" s="1"/>
  <c r="AF954" i="1" s="1"/>
  <c r="Z1648" i="1"/>
  <c r="AA1648" i="1" s="1"/>
  <c r="AF1648" i="1" s="1"/>
  <c r="AE1517" i="1"/>
  <c r="AD1853" i="1"/>
  <c r="Z1853" i="1"/>
  <c r="Z679" i="1"/>
  <c r="Z1323" i="1"/>
  <c r="Z1477" i="1"/>
  <c r="Z665" i="1"/>
  <c r="Z1341" i="1"/>
  <c r="AE1004" i="1"/>
  <c r="AA1004" i="1"/>
  <c r="AF1004" i="1" s="1"/>
  <c r="Z583" i="1"/>
  <c r="Z1318" i="1"/>
  <c r="Z752" i="1"/>
  <c r="Z768" i="1"/>
  <c r="Z647" i="1"/>
  <c r="Z1449" i="1"/>
  <c r="Z599" i="1"/>
  <c r="Z559" i="1"/>
  <c r="Z1448" i="1"/>
  <c r="Z1432" i="1"/>
  <c r="Z1306" i="1"/>
  <c r="Z784" i="1"/>
  <c r="Z1297" i="1"/>
  <c r="Z1261" i="1"/>
  <c r="AD1261" i="1"/>
  <c r="Z1481" i="1"/>
  <c r="Z1249" i="1"/>
  <c r="AE1008" i="1"/>
  <c r="AA1008" i="1"/>
  <c r="AF1008" i="1" s="1"/>
  <c r="Z1557" i="1"/>
  <c r="Z685" i="1"/>
  <c r="AD800" i="1"/>
  <c r="Z800" i="1"/>
  <c r="Z734" i="1"/>
  <c r="AA1402" i="1"/>
  <c r="Z667" i="1"/>
  <c r="Z1359" i="1"/>
  <c r="Z1343" i="1"/>
  <c r="Z1295" i="1"/>
  <c r="AA1020" i="1"/>
  <c r="AF1020" i="1" s="1"/>
  <c r="AE1020" i="1"/>
  <c r="Z669" i="1"/>
  <c r="AD1011" i="1"/>
  <c r="Z1011" i="1"/>
  <c r="Z989" i="1"/>
  <c r="AD989" i="1"/>
  <c r="AD1840" i="1"/>
  <c r="Z1840" i="1"/>
  <c r="AA1672" i="1"/>
  <c r="Z726" i="1"/>
  <c r="Z1766" i="1"/>
  <c r="Z607" i="1"/>
  <c r="Z701" i="1"/>
  <c r="Z1247" i="1"/>
  <c r="Z1553" i="1"/>
  <c r="Z1750" i="1"/>
  <c r="Z1025" i="1"/>
  <c r="AD1025" i="1"/>
  <c r="Z1565" i="1"/>
  <c r="Z683" i="1"/>
  <c r="AA1787" i="1"/>
  <c r="Z1823" i="1"/>
  <c r="AD1823" i="1"/>
  <c r="Z1433" i="1"/>
  <c r="Z1510" i="1"/>
  <c r="AD1811" i="1"/>
  <c r="Z1811" i="1"/>
  <c r="Z1671" i="1"/>
  <c r="Z567" i="1"/>
  <c r="Z681" i="1"/>
  <c r="AD681" i="1"/>
  <c r="Z1496" i="1"/>
  <c r="Z1345" i="1"/>
  <c r="Z1325" i="1"/>
  <c r="AD1007" i="1"/>
  <c r="Z1007" i="1"/>
  <c r="Z487" i="1"/>
  <c r="Z1329" i="1"/>
  <c r="Z1774" i="1"/>
  <c r="Z1254" i="1"/>
  <c r="AA1277" i="1"/>
  <c r="Z697" i="1"/>
  <c r="Z1243" i="1"/>
  <c r="AA1398" i="1"/>
  <c r="AF1398" i="1" s="1"/>
  <c r="Z710" i="1"/>
  <c r="Z503" i="1"/>
  <c r="AD503" i="1"/>
  <c r="Z1836" i="1"/>
  <c r="AD1836" i="1"/>
  <c r="Z1561" i="1"/>
  <c r="Z1695" i="1"/>
  <c r="AA1313" i="1"/>
  <c r="Z702" i="1"/>
  <c r="Z653" i="1"/>
  <c r="AA1290" i="1"/>
  <c r="AF1290" i="1" s="1"/>
  <c r="Z1275" i="1"/>
  <c r="Z1738" i="1"/>
  <c r="Z1681" i="1"/>
  <c r="AA1354" i="1"/>
  <c r="Z575" i="1"/>
  <c r="Z1327" i="1"/>
  <c r="AD1810" i="1"/>
  <c r="Z1810" i="1"/>
  <c r="AA1696" i="1"/>
  <c r="Z1589" i="1"/>
  <c r="AD718" i="1"/>
  <c r="Z718" i="1"/>
  <c r="Z1278" i="1"/>
  <c r="AA1508" i="1"/>
  <c r="AA770" i="1"/>
  <c r="AF770" i="1" s="1"/>
  <c r="Z1203" i="1"/>
  <c r="Z1171" i="1"/>
  <c r="AA1500" i="1"/>
  <c r="AA1736" i="1"/>
  <c r="AF1736" i="1" s="1"/>
  <c r="AA1242" i="1"/>
  <c r="AA1162" i="1"/>
  <c r="AF1162" i="1" s="1"/>
  <c r="AA1206" i="1"/>
  <c r="AA1134" i="1"/>
  <c r="AA1607" i="1"/>
  <c r="AF1607" i="1" s="1"/>
  <c r="Z628" i="1"/>
  <c r="AD564" i="1"/>
  <c r="Z564" i="1"/>
  <c r="Z654" i="1"/>
  <c r="Z666" i="1"/>
  <c r="AA1248" i="1"/>
  <c r="AA1397" i="1"/>
  <c r="AE1006" i="1"/>
  <c r="AA1006" i="1"/>
  <c r="AF1006" i="1" s="1"/>
  <c r="AE961" i="1"/>
  <c r="AA961" i="1"/>
  <c r="AF961" i="1" s="1"/>
  <c r="AE897" i="1"/>
  <c r="AA897" i="1"/>
  <c r="AF897" i="1" s="1"/>
  <c r="Z711" i="1"/>
  <c r="AE545" i="1"/>
  <c r="AA545" i="1"/>
  <c r="AF545" i="1" s="1"/>
  <c r="AE1023" i="1"/>
  <c r="AA1023" i="1"/>
  <c r="AF1023" i="1" s="1"/>
  <c r="Z592" i="1"/>
  <c r="AA662" i="1"/>
  <c r="AF662" i="1" s="1"/>
  <c r="AA1366" i="1"/>
  <c r="AF1366" i="1" s="1"/>
  <c r="AA1771" i="1"/>
  <c r="AA1755" i="1"/>
  <c r="AD1642" i="1"/>
  <c r="Z1642" i="1"/>
  <c r="AE1528" i="1"/>
  <c r="AA1528" i="1"/>
  <c r="AF1528" i="1" s="1"/>
  <c r="Z1415" i="1"/>
  <c r="AE1056" i="1"/>
  <c r="AA1056" i="1"/>
  <c r="AF1056" i="1" s="1"/>
  <c r="Z748" i="1"/>
  <c r="AA774" i="1"/>
  <c r="AF774" i="1" s="1"/>
  <c r="AA560" i="1"/>
  <c r="AF560" i="1" s="1"/>
  <c r="AE560" i="1"/>
  <c r="AA528" i="1"/>
  <c r="AF528" i="1" s="1"/>
  <c r="AE528" i="1"/>
  <c r="AA484" i="1"/>
  <c r="AF484" i="1" s="1"/>
  <c r="AE484" i="1"/>
  <c r="AA542" i="1"/>
  <c r="AF542" i="1" s="1"/>
  <c r="AE542" i="1"/>
  <c r="AA482" i="1"/>
  <c r="AF482" i="1" s="1"/>
  <c r="AE482" i="1"/>
  <c r="AA618" i="1"/>
  <c r="AF618" i="1" s="1"/>
  <c r="AA586" i="1"/>
  <c r="AF586" i="1" s="1"/>
  <c r="AE586" i="1"/>
  <c r="AA574" i="1"/>
  <c r="AF574" i="1" s="1"/>
  <c r="AE574" i="1"/>
  <c r="AA1759" i="1"/>
  <c r="AE1652" i="1"/>
  <c r="AA1652" i="1"/>
  <c r="AF1652" i="1" s="1"/>
  <c r="Z1610" i="1"/>
  <c r="AE1441" i="1"/>
  <c r="AA1441" i="1"/>
  <c r="AF1441" i="1" s="1"/>
  <c r="AE1703" i="1"/>
  <c r="AA1703" i="1"/>
  <c r="AF1703" i="1" s="1"/>
  <c r="Z1634" i="1"/>
  <c r="Z1570" i="1"/>
  <c r="AA1457" i="1"/>
  <c r="AA1235" i="1"/>
  <c r="AA1048" i="1"/>
  <c r="AF1048" i="1" s="1"/>
  <c r="AE1048" i="1"/>
  <c r="AE1084" i="1"/>
  <c r="AA1084" i="1"/>
  <c r="AF1084" i="1" s="1"/>
  <c r="AA709" i="1"/>
  <c r="AF709" i="1" s="1"/>
  <c r="AA783" i="1"/>
  <c r="AF783" i="1" s="1"/>
  <c r="AE862" i="1"/>
  <c r="AA862" i="1"/>
  <c r="AF862" i="1" s="1"/>
  <c r="AA504" i="1"/>
  <c r="AF504" i="1" s="1"/>
  <c r="AE504" i="1"/>
  <c r="AA1767" i="1"/>
  <c r="AE1644" i="1"/>
  <c r="AA1644" i="1"/>
  <c r="AF1644" i="1" s="1"/>
  <c r="Z1379" i="1"/>
  <c r="Z792" i="1"/>
  <c r="AE1038" i="1"/>
  <c r="AA1038" i="1"/>
  <c r="AF1038" i="1" s="1"/>
  <c r="AA556" i="1"/>
  <c r="AF556" i="1" s="1"/>
  <c r="AE556" i="1"/>
  <c r="AA508" i="1"/>
  <c r="AF508" i="1" s="1"/>
  <c r="AE508" i="1"/>
  <c r="Z1618" i="1"/>
  <c r="AA1286" i="1"/>
  <c r="AA1445" i="1"/>
  <c r="AD1009" i="1"/>
  <c r="Z1009" i="1"/>
  <c r="Z780" i="1"/>
  <c r="AE1068" i="1"/>
  <c r="AA1068" i="1"/>
  <c r="AF1068" i="1" s="1"/>
  <c r="AA480" i="1"/>
  <c r="AF480" i="1" s="1"/>
  <c r="AE480" i="1"/>
  <c r="AE1801" i="1"/>
  <c r="AA1801" i="1"/>
  <c r="AF1801" i="1" s="1"/>
  <c r="AE1653" i="1"/>
  <c r="AA1653" i="1"/>
  <c r="AF1653" i="1" s="1"/>
  <c r="Z1709" i="1"/>
  <c r="Z1574" i="1"/>
  <c r="Z1599" i="1"/>
  <c r="Z1761" i="1"/>
  <c r="Z1538" i="1"/>
  <c r="AA1609" i="1"/>
  <c r="AF1609" i="1" s="1"/>
  <c r="AE937" i="1"/>
  <c r="AA937" i="1"/>
  <c r="AF937" i="1" s="1"/>
  <c r="AE873" i="1"/>
  <c r="AA873" i="1"/>
  <c r="AF873" i="1" s="1"/>
  <c r="AD1058" i="1"/>
  <c r="Z1058" i="1"/>
  <c r="AE927" i="1"/>
  <c r="AA927" i="1"/>
  <c r="AF927" i="1" s="1"/>
  <c r="AE863" i="1"/>
  <c r="AA863" i="1"/>
  <c r="AF863" i="1" s="1"/>
  <c r="AE956" i="1"/>
  <c r="AA956" i="1"/>
  <c r="AF956" i="1" s="1"/>
  <c r="AE462" i="1"/>
  <c r="AA462" i="1"/>
  <c r="AF462" i="1" s="1"/>
  <c r="AE440" i="1"/>
  <c r="AA440" i="1"/>
  <c r="AF440" i="1" s="1"/>
  <c r="AE449" i="1"/>
  <c r="AA449" i="1"/>
  <c r="AF449" i="1" s="1"/>
  <c r="Z1434" i="1"/>
  <c r="Z1712" i="1"/>
  <c r="Z1713" i="1"/>
  <c r="Z1442" i="1"/>
  <c r="Z1221" i="1"/>
  <c r="Z1543" i="1"/>
  <c r="AE1855" i="1"/>
  <c r="AA1855" i="1"/>
  <c r="AF1855" i="1" s="1"/>
  <c r="AD1854" i="1"/>
  <c r="Z1854" i="1"/>
  <c r="AD1797" i="1"/>
  <c r="Z1797" i="1"/>
  <c r="AA1788" i="1"/>
  <c r="Z1826" i="1"/>
  <c r="AD1826" i="1"/>
  <c r="AA1664" i="1"/>
  <c r="AE1600" i="1"/>
  <c r="AA1600" i="1"/>
  <c r="AF1600" i="1" s="1"/>
  <c r="AA1633" i="1"/>
  <c r="AF1633" i="1" s="1"/>
  <c r="AE1657" i="1"/>
  <c r="AA1657" i="1"/>
  <c r="AF1657" i="1" s="1"/>
  <c r="Z1606" i="1"/>
  <c r="Z1598" i="1"/>
  <c r="Z1213" i="1"/>
  <c r="Z1181" i="1"/>
  <c r="Z1149" i="1"/>
  <c r="Z1117" i="1"/>
  <c r="Z1104" i="1"/>
  <c r="Z1217" i="1"/>
  <c r="AA1176" i="1"/>
  <c r="Z1287" i="1"/>
  <c r="AA1156" i="1"/>
  <c r="Z1408" i="1"/>
  <c r="AA1168" i="1"/>
  <c r="AD1098" i="1"/>
  <c r="Z1098" i="1"/>
  <c r="AE966" i="1"/>
  <c r="AA966" i="1"/>
  <c r="AF966" i="1" s="1"/>
  <c r="AE934" i="1"/>
  <c r="AA934" i="1"/>
  <c r="AF934" i="1" s="1"/>
  <c r="AE902" i="1"/>
  <c r="AA902" i="1"/>
  <c r="AF902" i="1" s="1"/>
  <c r="AE870" i="1"/>
  <c r="AA870" i="1"/>
  <c r="AF870" i="1" s="1"/>
  <c r="AA762" i="1"/>
  <c r="AF762" i="1" s="1"/>
  <c r="AE924" i="1"/>
  <c r="AA924" i="1"/>
  <c r="AF924" i="1" s="1"/>
  <c r="AE700" i="1"/>
  <c r="AA700" i="1"/>
  <c r="AF700" i="1" s="1"/>
  <c r="Z451" i="1"/>
  <c r="AD1805" i="1"/>
  <c r="Z1805" i="1"/>
  <c r="Z1506" i="1"/>
  <c r="Z1475" i="1"/>
  <c r="Z1458" i="1"/>
  <c r="AA1371" i="1"/>
  <c r="Z1094" i="1"/>
  <c r="AA1410" i="1"/>
  <c r="AE986" i="1"/>
  <c r="AA986" i="1"/>
  <c r="AF986" i="1" s="1"/>
  <c r="AE922" i="1"/>
  <c r="AA922" i="1"/>
  <c r="AF922" i="1" s="1"/>
  <c r="AE890" i="1"/>
  <c r="AA890" i="1"/>
  <c r="AF890" i="1" s="1"/>
  <c r="AE858" i="1"/>
  <c r="AA858" i="1"/>
  <c r="AF858" i="1" s="1"/>
  <c r="AE761" i="1"/>
  <c r="AA761" i="1"/>
  <c r="AF761" i="1" s="1"/>
  <c r="AD1022" i="1"/>
  <c r="Z1022" i="1"/>
  <c r="Z773" i="1"/>
  <c r="AE925" i="1"/>
  <c r="AA925" i="1"/>
  <c r="AF925" i="1" s="1"/>
  <c r="AA797" i="1"/>
  <c r="AF797" i="1" s="1"/>
  <c r="AE797" i="1"/>
  <c r="AE855" i="1"/>
  <c r="AA855" i="1"/>
  <c r="AF855" i="1" s="1"/>
  <c r="AE461" i="1"/>
  <c r="AA461" i="1"/>
  <c r="AF461" i="1" s="1"/>
  <c r="AE438" i="1"/>
  <c r="AA438" i="1"/>
  <c r="AF438" i="1" s="1"/>
  <c r="AE466" i="1"/>
  <c r="AA466" i="1"/>
  <c r="AF466" i="1" s="1"/>
  <c r="AE444" i="1"/>
  <c r="AA444" i="1"/>
  <c r="AF444" i="1" s="1"/>
  <c r="AD1724" i="1"/>
  <c r="Z1724" i="1"/>
  <c r="Z1399" i="1"/>
  <c r="Z1462" i="1"/>
  <c r="AE1798" i="1"/>
  <c r="AA1798" i="1"/>
  <c r="AF1798" i="1" s="1"/>
  <c r="AD1793" i="1"/>
  <c r="Z1793" i="1"/>
  <c r="AE1656" i="1"/>
  <c r="AA1656" i="1"/>
  <c r="AF1656" i="1" s="1"/>
  <c r="Z1635" i="1"/>
  <c r="Z1482" i="1"/>
  <c r="AA1429" i="1"/>
  <c r="Z1380" i="1"/>
  <c r="Z1237" i="1"/>
  <c r="AA1382" i="1"/>
  <c r="AF1382" i="1" s="1"/>
  <c r="AA1349" i="1"/>
  <c r="Z1283" i="1"/>
  <c r="Z1209" i="1"/>
  <c r="Z1177" i="1"/>
  <c r="Z1145" i="1"/>
  <c r="Z1113" i="1"/>
  <c r="AD1113" i="1"/>
  <c r="Z1403" i="1"/>
  <c r="AA1413" i="1"/>
  <c r="Z1331" i="1"/>
  <c r="AA1132" i="1"/>
  <c r="AA1164" i="1"/>
  <c r="AF1164" i="1" s="1"/>
  <c r="AE1164" i="1"/>
  <c r="AE965" i="1"/>
  <c r="AA965" i="1"/>
  <c r="AF965" i="1" s="1"/>
  <c r="AE901" i="1"/>
  <c r="AA901" i="1"/>
  <c r="AF901" i="1" s="1"/>
  <c r="AD976" i="1"/>
  <c r="Z976" i="1"/>
  <c r="AD944" i="1"/>
  <c r="Z944" i="1"/>
  <c r="AD912" i="1"/>
  <c r="Z912" i="1"/>
  <c r="AD880" i="1"/>
  <c r="Z880" i="1"/>
  <c r="AD848" i="1"/>
  <c r="Z848" i="1"/>
  <c r="AE988" i="1"/>
  <c r="AA988" i="1"/>
  <c r="AF988" i="1" s="1"/>
  <c r="AE860" i="1"/>
  <c r="AA860" i="1"/>
  <c r="AF860" i="1" s="1"/>
  <c r="Z741" i="1"/>
  <c r="AE759" i="1"/>
  <c r="AA759" i="1"/>
  <c r="AF759" i="1" s="1"/>
  <c r="AE791" i="1"/>
  <c r="AA791" i="1"/>
  <c r="AF791" i="1" s="1"/>
  <c r="AE941" i="1"/>
  <c r="AA941" i="1"/>
  <c r="AF941" i="1" s="1"/>
  <c r="Z680" i="1"/>
  <c r="AE799" i="1"/>
  <c r="AA799" i="1"/>
  <c r="AF799" i="1" s="1"/>
  <c r="AE806" i="1"/>
  <c r="AA806" i="1"/>
  <c r="AF806" i="1" s="1"/>
  <c r="AA548" i="1"/>
  <c r="AF548" i="1" s="1"/>
  <c r="AE548" i="1"/>
  <c r="AA516" i="1"/>
  <c r="AF516" i="1" s="1"/>
  <c r="AE516" i="1"/>
  <c r="AA478" i="1"/>
  <c r="AF478" i="1" s="1"/>
  <c r="AE478" i="1"/>
  <c r="AA506" i="1"/>
  <c r="AF506" i="1" s="1"/>
  <c r="AE506" i="1"/>
  <c r="AA1660" i="1"/>
  <c r="AF1660" i="1" s="1"/>
  <c r="AA1270" i="1"/>
  <c r="AA1080" i="1"/>
  <c r="AF1080" i="1" s="1"/>
  <c r="AE1080" i="1"/>
  <c r="AA705" i="1"/>
  <c r="AF705" i="1" s="1"/>
  <c r="Z1626" i="1"/>
  <c r="AE1357" i="1"/>
  <c r="AA1357" i="1"/>
  <c r="AF1357" i="1" s="1"/>
  <c r="AA1763" i="1"/>
  <c r="AA1723" i="1"/>
  <c r="AD1534" i="1"/>
  <c r="Z1534" i="1"/>
  <c r="AA1034" i="1"/>
  <c r="AF1034" i="1" s="1"/>
  <c r="AE1034" i="1"/>
  <c r="AA1101" i="1"/>
  <c r="AF1101" i="1" s="1"/>
  <c r="Z796" i="1"/>
  <c r="AA652" i="1"/>
  <c r="AF652" i="1" s="1"/>
  <c r="AA536" i="1"/>
  <c r="AF536" i="1" s="1"/>
  <c r="AE536" i="1"/>
  <c r="AA500" i="1"/>
  <c r="AF500" i="1" s="1"/>
  <c r="AE500" i="1"/>
  <c r="AA642" i="1"/>
  <c r="AF642" i="1" s="1"/>
  <c r="AE642" i="1"/>
  <c r="AA578" i="1"/>
  <c r="AF578" i="1" s="1"/>
  <c r="AA530" i="1"/>
  <c r="AF530" i="1" s="1"/>
  <c r="AE530" i="1"/>
  <c r="AA590" i="1"/>
  <c r="AF590" i="1" s="1"/>
  <c r="AE590" i="1"/>
  <c r="AA502" i="1"/>
  <c r="AF502" i="1" s="1"/>
  <c r="AE502" i="1"/>
  <c r="AA550" i="1"/>
  <c r="AF550" i="1" s="1"/>
  <c r="AE550" i="1"/>
  <c r="AE1794" i="1"/>
  <c r="AA1794" i="1"/>
  <c r="AF1794" i="1" s="1"/>
  <c r="AE1803" i="1"/>
  <c r="AA1803" i="1"/>
  <c r="AF1803" i="1" s="1"/>
  <c r="AA1628" i="1"/>
  <c r="AF1628" i="1" s="1"/>
  <c r="AA1719" i="1"/>
  <c r="AA1629" i="1"/>
  <c r="AF1629" i="1" s="1"/>
  <c r="Z1673" i="1"/>
  <c r="AA1576" i="1"/>
  <c r="AF1576" i="1" s="1"/>
  <c r="AA1588" i="1"/>
  <c r="AF1588" i="1" s="1"/>
  <c r="Z1685" i="1"/>
  <c r="Z1550" i="1"/>
  <c r="AA1361" i="1"/>
  <c r="AE1377" i="1"/>
  <c r="AA1377" i="1"/>
  <c r="AF1377" i="1" s="1"/>
  <c r="AA1258" i="1"/>
  <c r="AF1258" i="1" s="1"/>
  <c r="AA733" i="1"/>
  <c r="AF733" i="1" s="1"/>
  <c r="AE733" i="1"/>
  <c r="Z776" i="1"/>
  <c r="AA488" i="1"/>
  <c r="AF488" i="1" s="1"/>
  <c r="AE488" i="1"/>
  <c r="AA1731" i="1"/>
  <c r="Z1502" i="1"/>
  <c r="Z1567" i="1"/>
  <c r="AE878" i="1"/>
  <c r="AA878" i="1"/>
  <c r="AF878" i="1" s="1"/>
  <c r="AA526" i="1"/>
  <c r="AF526" i="1" s="1"/>
  <c r="AE526" i="1"/>
  <c r="AA598" i="1"/>
  <c r="AF598" i="1" s="1"/>
  <c r="AE598" i="1"/>
  <c r="AA534" i="1"/>
  <c r="AF534" i="1" s="1"/>
  <c r="AE534" i="1"/>
  <c r="AA646" i="1"/>
  <c r="AF646" i="1" s="1"/>
  <c r="AA566" i="1"/>
  <c r="AF566" i="1" s="1"/>
  <c r="AE566" i="1"/>
  <c r="AD1658" i="1"/>
  <c r="Z1658" i="1"/>
  <c r="AD1518" i="1"/>
  <c r="Z1518" i="1"/>
  <c r="AA1430" i="1"/>
  <c r="Z744" i="1"/>
  <c r="Z1773" i="1"/>
  <c r="Z1717" i="1"/>
  <c r="AA1722" i="1"/>
  <c r="Z1451" i="1"/>
  <c r="AD1850" i="1"/>
  <c r="Z1850" i="1"/>
  <c r="Z1769" i="1"/>
  <c r="AD1821" i="1"/>
  <c r="Z1821" i="1"/>
  <c r="AA1637" i="1"/>
  <c r="AF1637" i="1" s="1"/>
  <c r="AA1706" i="1"/>
  <c r="Z1483" i="1"/>
  <c r="AE1702" i="1"/>
  <c r="AA1702" i="1"/>
  <c r="AF1702" i="1" s="1"/>
  <c r="AE1532" i="1"/>
  <c r="AA1532" i="1"/>
  <c r="AF1532" i="1" s="1"/>
  <c r="Z1255" i="1"/>
  <c r="AA1530" i="1"/>
  <c r="AF1530" i="1" s="1"/>
  <c r="AE1530" i="1"/>
  <c r="AD1046" i="1"/>
  <c r="Z1046" i="1"/>
  <c r="AE953" i="1"/>
  <c r="AA953" i="1"/>
  <c r="AF953" i="1" s="1"/>
  <c r="AE889" i="1"/>
  <c r="AA889" i="1"/>
  <c r="AF889" i="1" s="1"/>
  <c r="AE943" i="1"/>
  <c r="AA943" i="1"/>
  <c r="AF943" i="1" s="1"/>
  <c r="AE879" i="1"/>
  <c r="AA879" i="1"/>
  <c r="AF879" i="1" s="1"/>
  <c r="AA746" i="1"/>
  <c r="AF746" i="1" s="1"/>
  <c r="AA740" i="1"/>
  <c r="AF740" i="1" s="1"/>
  <c r="AE876" i="1"/>
  <c r="AA876" i="1"/>
  <c r="AF876" i="1" s="1"/>
  <c r="Z692" i="1"/>
  <c r="AE456" i="1"/>
  <c r="AA456" i="1"/>
  <c r="AF456" i="1" s="1"/>
  <c r="AE467" i="1"/>
  <c r="AA467" i="1"/>
  <c r="AF467" i="1" s="1"/>
  <c r="AE465" i="1"/>
  <c r="AA465" i="1"/>
  <c r="AF465" i="1" s="1"/>
  <c r="AE442" i="1"/>
  <c r="AA442" i="1"/>
  <c r="AF442" i="1" s="1"/>
  <c r="Z1757" i="1"/>
  <c r="Z1478" i="1"/>
  <c r="AE1814" i="1"/>
  <c r="AA1814" i="1"/>
  <c r="AF1814" i="1" s="1"/>
  <c r="AA1744" i="1"/>
  <c r="Z1704" i="1"/>
  <c r="Z1721" i="1"/>
  <c r="Z1662" i="1"/>
  <c r="AA1551" i="1"/>
  <c r="AF1551" i="1" s="1"/>
  <c r="AD1531" i="1"/>
  <c r="Z1531" i="1"/>
  <c r="Z1347" i="1"/>
  <c r="AE1820" i="1"/>
  <c r="AA1820" i="1"/>
  <c r="AF1820" i="1" s="1"/>
  <c r="AD1817" i="1"/>
  <c r="Z1817" i="1"/>
  <c r="Z1785" i="1"/>
  <c r="AD1646" i="1"/>
  <c r="Z1646" i="1"/>
  <c r="Z1499" i="1"/>
  <c r="Z1466" i="1"/>
  <c r="AE1392" i="1"/>
  <c r="AA1392" i="1"/>
  <c r="AF1392" i="1" s="1"/>
  <c r="AA1503" i="1"/>
  <c r="AF1503" i="1" s="1"/>
  <c r="Z1443" i="1"/>
  <c r="Z1387" i="1"/>
  <c r="Z1319" i="1"/>
  <c r="AA1519" i="1"/>
  <c r="AF1519" i="1" s="1"/>
  <c r="AE1519" i="1"/>
  <c r="Z1388" i="1"/>
  <c r="Z1267" i="1"/>
  <c r="Z1189" i="1"/>
  <c r="Z1157" i="1"/>
  <c r="Z1125" i="1"/>
  <c r="AD1125" i="1"/>
  <c r="AA1192" i="1"/>
  <c r="AF1192" i="1" s="1"/>
  <c r="AA1108" i="1"/>
  <c r="AF1108" i="1" s="1"/>
  <c r="AE1108" i="1"/>
  <c r="AA1204" i="1"/>
  <c r="AA1128" i="1"/>
  <c r="AD1066" i="1"/>
  <c r="Z1066" i="1"/>
  <c r="AD1036" i="1"/>
  <c r="Z1036" i="1"/>
  <c r="AA1184" i="1"/>
  <c r="AF1184" i="1" s="1"/>
  <c r="AA1103" i="1"/>
  <c r="AF1103" i="1" s="1"/>
  <c r="AE1103" i="1"/>
  <c r="AA1148" i="1"/>
  <c r="AD1028" i="1"/>
  <c r="Z1028" i="1"/>
  <c r="Z1002" i="1"/>
  <c r="AD1002" i="1"/>
  <c r="AD980" i="1"/>
  <c r="Z980" i="1"/>
  <c r="AD1074" i="1"/>
  <c r="Z1074" i="1"/>
  <c r="Z668" i="1"/>
  <c r="Z439" i="1"/>
  <c r="Z1725" i="1"/>
  <c r="Z1446" i="1"/>
  <c r="AD1643" i="1"/>
  <c r="Z1643" i="1"/>
  <c r="Z1260" i="1"/>
  <c r="Z1244" i="1"/>
  <c r="Z1659" i="1"/>
  <c r="AD1078" i="1"/>
  <c r="Z1078" i="1"/>
  <c r="AE984" i="1"/>
  <c r="AA984" i="1"/>
  <c r="AF984" i="1" s="1"/>
  <c r="AE952" i="1"/>
  <c r="AA952" i="1"/>
  <c r="AF952" i="1" s="1"/>
  <c r="AE920" i="1"/>
  <c r="AA920" i="1"/>
  <c r="AF920" i="1" s="1"/>
  <c r="AE888" i="1"/>
  <c r="AA888" i="1"/>
  <c r="AF888" i="1" s="1"/>
  <c r="AE856" i="1"/>
  <c r="AA856" i="1"/>
  <c r="AF856" i="1" s="1"/>
  <c r="AE809" i="1"/>
  <c r="AA809" i="1"/>
  <c r="AF809" i="1" s="1"/>
  <c r="AA745" i="1"/>
  <c r="AF745" i="1" s="1"/>
  <c r="AA1180" i="1"/>
  <c r="AE807" i="1"/>
  <c r="AA807" i="1"/>
  <c r="AF807" i="1" s="1"/>
  <c r="AE973" i="1"/>
  <c r="AA973" i="1"/>
  <c r="AF973" i="1" s="1"/>
  <c r="AE877" i="1"/>
  <c r="AA877" i="1"/>
  <c r="AF877" i="1" s="1"/>
  <c r="AE464" i="1"/>
  <c r="AA464" i="1"/>
  <c r="AF464" i="1" s="1"/>
  <c r="AE445" i="1"/>
  <c r="AA445" i="1"/>
  <c r="AF445" i="1" s="1"/>
  <c r="AE450" i="1"/>
  <c r="AA450" i="1"/>
  <c r="AF450" i="1" s="1"/>
  <c r="AD1791" i="1"/>
  <c r="Z1791" i="1"/>
  <c r="AE1621" i="1"/>
  <c r="AA1621" i="1"/>
  <c r="AF1621" i="1" s="1"/>
  <c r="Z1494" i="1"/>
  <c r="Z1299" i="1"/>
  <c r="AE1852" i="1"/>
  <c r="AA1852" i="1"/>
  <c r="AF1852" i="1" s="1"/>
  <c r="AD1813" i="1"/>
  <c r="Z1813" i="1"/>
  <c r="AE1800" i="1"/>
  <c r="AA1800" i="1"/>
  <c r="AF1800" i="1" s="1"/>
  <c r="Z1743" i="1"/>
  <c r="AA1608" i="1"/>
  <c r="AF1608" i="1" s="1"/>
  <c r="Z1622" i="1"/>
  <c r="Z1486" i="1"/>
  <c r="Z1559" i="1"/>
  <c r="AA1384" i="1"/>
  <c r="AE1548" i="1"/>
  <c r="AA1548" i="1"/>
  <c r="AF1548" i="1" s="1"/>
  <c r="AA1409" i="1"/>
  <c r="Z1435" i="1"/>
  <c r="AE1516" i="1"/>
  <c r="AA1516" i="1"/>
  <c r="AF1516" i="1" s="1"/>
  <c r="AA1412" i="1"/>
  <c r="Z1185" i="1"/>
  <c r="Z1153" i="1"/>
  <c r="Z1121" i="1"/>
  <c r="AA1144" i="1"/>
  <c r="AF1144" i="1" s="1"/>
  <c r="AE949" i="1"/>
  <c r="AA949" i="1"/>
  <c r="AF949" i="1" s="1"/>
  <c r="AE962" i="1"/>
  <c r="AA962" i="1"/>
  <c r="AF962" i="1" s="1"/>
  <c r="AE898" i="1"/>
  <c r="AA898" i="1"/>
  <c r="AF898" i="1" s="1"/>
  <c r="AE866" i="1"/>
  <c r="AA866" i="1"/>
  <c r="AF866" i="1" s="1"/>
  <c r="AA775" i="1"/>
  <c r="AF775" i="1" s="1"/>
  <c r="Z789" i="1"/>
  <c r="AD964" i="1"/>
  <c r="Z964" i="1"/>
  <c r="AE908" i="1"/>
  <c r="AA908" i="1"/>
  <c r="AF908" i="1" s="1"/>
  <c r="Z672" i="1"/>
  <c r="Z447" i="1"/>
  <c r="AE758" i="1"/>
  <c r="AA758" i="1"/>
  <c r="AF758" i="1" s="1"/>
  <c r="AA742" i="1"/>
  <c r="AF742" i="1" s="1"/>
  <c r="AA524" i="1"/>
  <c r="AF524" i="1" s="1"/>
  <c r="AE524" i="1"/>
  <c r="AA546" i="1"/>
  <c r="AF546" i="1" s="1"/>
  <c r="AE546" i="1"/>
  <c r="AA582" i="1"/>
  <c r="AF582" i="1" s="1"/>
  <c r="AE582" i="1"/>
  <c r="AA554" i="1"/>
  <c r="AF554" i="1" s="1"/>
  <c r="AE554" i="1"/>
  <c r="AA1740" i="1"/>
  <c r="AA1425" i="1"/>
  <c r="AA1620" i="1"/>
  <c r="AF1620" i="1" s="1"/>
  <c r="AA1089" i="1"/>
  <c r="AF1089" i="1" s="1"/>
  <c r="AA729" i="1"/>
  <c r="AF729" i="1" s="1"/>
  <c r="AE926" i="1"/>
  <c r="AA926" i="1"/>
  <c r="AF926" i="1" s="1"/>
  <c r="AD1107" i="1"/>
  <c r="Z1107" i="1"/>
  <c r="AA1138" i="1"/>
  <c r="Z1131" i="1"/>
  <c r="AA1782" i="1"/>
  <c r="AA1456" i="1"/>
  <c r="AA1468" i="1"/>
  <c r="Z1342" i="1"/>
  <c r="Z1187" i="1"/>
  <c r="Z1155" i="1"/>
  <c r="Z1294" i="1"/>
  <c r="AA1194" i="1"/>
  <c r="Z1326" i="1"/>
  <c r="Z1199" i="1"/>
  <c r="Z1151" i="1"/>
  <c r="Z1336" i="1"/>
  <c r="Z1282" i="1"/>
  <c r="AA1264" i="1"/>
  <c r="AD990" i="1"/>
  <c r="Z990" i="1"/>
  <c r="AE1033" i="1"/>
  <c r="AA1033" i="1"/>
  <c r="AF1033" i="1" s="1"/>
  <c r="Z731" i="1"/>
  <c r="AE1802" i="1"/>
  <c r="AA1802" i="1"/>
  <c r="AF1802" i="1" s="1"/>
  <c r="AA1677" i="1"/>
  <c r="AA1571" i="1"/>
  <c r="AF1571" i="1" s="1"/>
  <c r="AA1353" i="1"/>
  <c r="AA1555" i="1"/>
  <c r="AF1555" i="1" s="1"/>
  <c r="Z1256" i="1"/>
  <c r="AA1471" i="1"/>
  <c r="AA1372" i="1"/>
  <c r="Z1346" i="1"/>
  <c r="AE1079" i="1"/>
  <c r="AA1079" i="1"/>
  <c r="AF1079" i="1" s="1"/>
  <c r="AA750" i="1"/>
  <c r="AF750" i="1" s="1"/>
  <c r="AD994" i="1"/>
  <c r="Z994" i="1"/>
  <c r="AE929" i="1"/>
  <c r="AA929" i="1"/>
  <c r="AF929" i="1" s="1"/>
  <c r="Z735" i="1"/>
  <c r="Z727" i="1"/>
  <c r="AE525" i="1"/>
  <c r="AA525" i="1"/>
  <c r="AF525" i="1" s="1"/>
  <c r="AE505" i="1"/>
  <c r="AA505" i="1"/>
  <c r="AF505" i="1" s="1"/>
  <c r="AE521" i="1"/>
  <c r="AA521" i="1"/>
  <c r="AF521" i="1" s="1"/>
  <c r="AA637" i="1"/>
  <c r="AF637" i="1" s="1"/>
  <c r="AE565" i="1"/>
  <c r="AA565" i="1"/>
  <c r="AF565" i="1" s="1"/>
  <c r="Z1320" i="1"/>
  <c r="AE1075" i="1"/>
  <c r="AA1075" i="1"/>
  <c r="AF1075" i="1" s="1"/>
  <c r="Z640" i="1"/>
  <c r="Z608" i="1"/>
  <c r="Z576" i="1"/>
  <c r="Z678" i="1"/>
  <c r="Z650" i="1"/>
  <c r="AA785" i="1"/>
  <c r="AF785" i="1" s="1"/>
  <c r="AE785" i="1"/>
  <c r="AA1663" i="1"/>
  <c r="AE1536" i="1"/>
  <c r="AA1536" i="1"/>
  <c r="AF1536" i="1" s="1"/>
  <c r="AA1369" i="1"/>
  <c r="AA1583" i="1"/>
  <c r="AF1583" i="1" s="1"/>
  <c r="AA1296" i="1"/>
  <c r="AA1487" i="1"/>
  <c r="Z1239" i="1"/>
  <c r="AE1018" i="1"/>
  <c r="AA1018" i="1"/>
  <c r="AF1018" i="1" s="1"/>
  <c r="AA712" i="1"/>
  <c r="AF712" i="1" s="1"/>
  <c r="AE477" i="1"/>
  <c r="AA477" i="1"/>
  <c r="AF477" i="1" s="1"/>
  <c r="AA625" i="1"/>
  <c r="AF625" i="1" s="1"/>
  <c r="AA593" i="1"/>
  <c r="AF593" i="1" s="1"/>
  <c r="AE561" i="1"/>
  <c r="AA561" i="1"/>
  <c r="AF561" i="1" s="1"/>
  <c r="AE573" i="1"/>
  <c r="AA573" i="1"/>
  <c r="AF573" i="1" s="1"/>
  <c r="AE549" i="1"/>
  <c r="AA549" i="1"/>
  <c r="AF549" i="1" s="1"/>
  <c r="AE605" i="1"/>
  <c r="AA605" i="1"/>
  <c r="AF605" i="1" s="1"/>
  <c r="AE1790" i="1"/>
  <c r="AA1790" i="1"/>
  <c r="AF1790" i="1" s="1"/>
  <c r="AA1373" i="1"/>
  <c r="AA1452" i="1"/>
  <c r="Z1227" i="1"/>
  <c r="Z1175" i="1"/>
  <c r="AA1440" i="1"/>
  <c r="AF1440" i="1" s="1"/>
  <c r="AA1226" i="1"/>
  <c r="Z1246" i="1"/>
  <c r="AA1105" i="1"/>
  <c r="AF1105" i="1" s="1"/>
  <c r="AA786" i="1"/>
  <c r="AF786" i="1" s="1"/>
  <c r="AA1150" i="1"/>
  <c r="AA1348" i="1"/>
  <c r="Z1211" i="1"/>
  <c r="Z1179" i="1"/>
  <c r="Z1147" i="1"/>
  <c r="AE1126" i="1"/>
  <c r="AA1126" i="1"/>
  <c r="AF1126" i="1" s="1"/>
  <c r="AA1389" i="1"/>
  <c r="AA1210" i="1"/>
  <c r="AA1146" i="1"/>
  <c r="AF1146" i="1" s="1"/>
  <c r="AA1190" i="1"/>
  <c r="Z1123" i="1"/>
  <c r="AA1154" i="1"/>
  <c r="AF1154" i="1" s="1"/>
  <c r="AA1198" i="1"/>
  <c r="Z1115" i="1"/>
  <c r="AA1674" i="1"/>
  <c r="Z1159" i="1"/>
  <c r="AA1789" i="1"/>
  <c r="AA1368" i="1"/>
  <c r="AA1280" i="1"/>
  <c r="AF1280" i="1" s="1"/>
  <c r="AE1055" i="1"/>
  <c r="AA1055" i="1"/>
  <c r="AF1055" i="1" s="1"/>
  <c r="AD998" i="1"/>
  <c r="Z998" i="1"/>
  <c r="AE1063" i="1"/>
  <c r="AA1063" i="1"/>
  <c r="AF1063" i="1" s="1"/>
  <c r="Z707" i="1"/>
  <c r="Z636" i="1"/>
  <c r="Z604" i="1"/>
  <c r="Z572" i="1"/>
  <c r="AA1404" i="1"/>
  <c r="AA1090" i="1"/>
  <c r="AF1090" i="1" s="1"/>
  <c r="Z1495" i="1"/>
  <c r="AE1647" i="1"/>
  <c r="AA1647" i="1"/>
  <c r="AF1647" i="1" s="1"/>
  <c r="AA1385" i="1"/>
  <c r="AA1523" i="1"/>
  <c r="AF1523" i="1" s="1"/>
  <c r="AE1523" i="1"/>
  <c r="Z1272" i="1"/>
  <c r="AA1238" i="1"/>
  <c r="AF1238" i="1" s="1"/>
  <c r="AA1328" i="1"/>
  <c r="AF1328" i="1" s="1"/>
  <c r="AE1059" i="1"/>
  <c r="AA1059" i="1"/>
  <c r="AF1059" i="1" s="1"/>
  <c r="AE1083" i="1"/>
  <c r="AA1083" i="1"/>
  <c r="AF1083" i="1" s="1"/>
  <c r="AE1047" i="1"/>
  <c r="AA1047" i="1"/>
  <c r="AF1047" i="1" s="1"/>
  <c r="AE945" i="1"/>
  <c r="AA945" i="1"/>
  <c r="AF945" i="1" s="1"/>
  <c r="AE881" i="1"/>
  <c r="AA881" i="1"/>
  <c r="AF881" i="1" s="1"/>
  <c r="AA801" i="1"/>
  <c r="AF801" i="1" s="1"/>
  <c r="AE801" i="1"/>
  <c r="Z703" i="1"/>
  <c r="AE493" i="1"/>
  <c r="AA493" i="1"/>
  <c r="AF493" i="1" s="1"/>
  <c r="AE473" i="1"/>
  <c r="AA473" i="1"/>
  <c r="AF473" i="1" s="1"/>
  <c r="AE533" i="1"/>
  <c r="AA533" i="1"/>
  <c r="AF533" i="1" s="1"/>
  <c r="AA645" i="1"/>
  <c r="AF645" i="1" s="1"/>
  <c r="AE581" i="1"/>
  <c r="AA581" i="1"/>
  <c r="AF581" i="1" s="1"/>
  <c r="AA1539" i="1"/>
  <c r="AF1539" i="1" s="1"/>
  <c r="AA1273" i="1"/>
  <c r="AA769" i="1"/>
  <c r="AF769" i="1" s="1"/>
  <c r="Z648" i="1"/>
  <c r="Z616" i="1"/>
  <c r="Z584" i="1"/>
  <c r="Z670" i="1"/>
  <c r="AA1735" i="1"/>
  <c r="AA1631" i="1"/>
  <c r="AF1631" i="1" s="1"/>
  <c r="Z1578" i="1"/>
  <c r="AA1665" i="1"/>
  <c r="AA1669" i="1"/>
  <c r="Z1298" i="1"/>
  <c r="AA1218" i="1"/>
  <c r="AA1356" i="1"/>
  <c r="AF1356" i="1" s="1"/>
  <c r="AA1337" i="1"/>
  <c r="AF1337" i="1" s="1"/>
  <c r="AA1230" i="1"/>
  <c r="AF1230" i="1" s="1"/>
  <c r="AA1333" i="1"/>
  <c r="AE1051" i="1"/>
  <c r="AA1051" i="1"/>
  <c r="AF1051" i="1" s="1"/>
  <c r="AE798" i="1"/>
  <c r="AA798" i="1"/>
  <c r="AF798" i="1" s="1"/>
  <c r="AE720" i="1"/>
  <c r="AA720" i="1"/>
  <c r="AF720" i="1" s="1"/>
  <c r="AE509" i="1"/>
  <c r="AA509" i="1"/>
  <c r="AF509" i="1" s="1"/>
  <c r="AE633" i="1"/>
  <c r="AA633" i="1"/>
  <c r="AF633" i="1" s="1"/>
  <c r="AA601" i="1"/>
  <c r="AF601" i="1" s="1"/>
  <c r="AE569" i="1"/>
  <c r="AA569" i="1"/>
  <c r="AF569" i="1" s="1"/>
  <c r="AA613" i="1"/>
  <c r="AF613" i="1" s="1"/>
  <c r="AE517" i="1"/>
  <c r="AA517" i="1"/>
  <c r="AF517" i="1" s="1"/>
  <c r="AE589" i="1"/>
  <c r="AA589" i="1"/>
  <c r="AF589" i="1" s="1"/>
  <c r="AE1202" i="1"/>
  <c r="AA1202" i="1"/>
  <c r="AF1202" i="1" s="1"/>
  <c r="Z1143" i="1"/>
  <c r="AA1142" i="1"/>
  <c r="AA1682" i="1"/>
  <c r="AF1682" i="1" s="1"/>
  <c r="AA1690" i="1"/>
  <c r="AA1678" i="1"/>
  <c r="AA1564" i="1"/>
  <c r="AF1564" i="1" s="1"/>
  <c r="Z1167" i="1"/>
  <c r="Z656" i="1"/>
  <c r="AD1102" i="1"/>
  <c r="Z1102" i="1"/>
  <c r="AA1472" i="1"/>
  <c r="AA1809" i="1"/>
  <c r="AF1809" i="1" s="1"/>
  <c r="AE1809" i="1"/>
  <c r="AA1130" i="1"/>
  <c r="AE802" i="1"/>
  <c r="AA802" i="1"/>
  <c r="AF802" i="1" s="1"/>
  <c r="Z1223" i="1"/>
  <c r="AE1417" i="1"/>
  <c r="AA1417" i="1"/>
  <c r="AF1417" i="1" s="1"/>
  <c r="AA1694" i="1"/>
  <c r="Z1135" i="1"/>
  <c r="AA1174" i="1"/>
  <c r="AA1591" i="1"/>
  <c r="AF1591" i="1" s="1"/>
  <c r="AA1257" i="1"/>
  <c r="AF1257" i="1" s="1"/>
  <c r="Z644" i="1"/>
  <c r="Z612" i="1"/>
  <c r="Z580" i="1"/>
  <c r="AE716" i="1"/>
  <c r="AA716" i="1"/>
  <c r="AF716" i="1" s="1"/>
  <c r="AD682" i="1"/>
  <c r="Z682" i="1"/>
  <c r="AA1312" i="1"/>
  <c r="Z1086" i="1"/>
  <c r="AE1071" i="1"/>
  <c r="AA1071" i="1"/>
  <c r="AF1071" i="1" s="1"/>
  <c r="AA1615" i="1"/>
  <c r="AF1615" i="1" s="1"/>
  <c r="AA1707" i="1"/>
  <c r="AD760" i="1"/>
  <c r="Z760" i="1"/>
  <c r="AE894" i="1"/>
  <c r="AA894" i="1"/>
  <c r="AF894" i="1" s="1"/>
  <c r="AA686" i="1"/>
  <c r="AF686" i="1" s="1"/>
  <c r="AA544" i="1"/>
  <c r="AF544" i="1" s="1"/>
  <c r="AE544" i="1"/>
  <c r="AA512" i="1"/>
  <c r="AF512" i="1" s="1"/>
  <c r="AE512" i="1"/>
  <c r="AA510" i="1"/>
  <c r="AF510" i="1" s="1"/>
  <c r="AE510" i="1"/>
  <c r="AA634" i="1"/>
  <c r="AF634" i="1" s="1"/>
  <c r="AA602" i="1"/>
  <c r="AF602" i="1" s="1"/>
  <c r="AA570" i="1"/>
  <c r="AF570" i="1" s="1"/>
  <c r="AE570" i="1"/>
  <c r="AA606" i="1"/>
  <c r="AF606" i="1" s="1"/>
  <c r="AA614" i="1"/>
  <c r="AF614" i="1" s="1"/>
  <c r="AA1473" i="1"/>
  <c r="AA1334" i="1"/>
  <c r="AA1661" i="1"/>
  <c r="AA1584" i="1"/>
  <c r="AF1584" i="1" s="1"/>
  <c r="AA1580" i="1"/>
  <c r="AF1580" i="1" s="1"/>
  <c r="AE1580" i="1"/>
  <c r="AA1544" i="1"/>
  <c r="AF1544" i="1" s="1"/>
  <c r="AA1421" i="1"/>
  <c r="Z1427" i="1"/>
  <c r="AD1746" i="1"/>
  <c r="Z1746" i="1"/>
  <c r="AE1076" i="1"/>
  <c r="AA1076" i="1"/>
  <c r="AF1076" i="1" s="1"/>
  <c r="AE1044" i="1"/>
  <c r="AA1044" i="1"/>
  <c r="AF1044" i="1" s="1"/>
  <c r="AE1072" i="1"/>
  <c r="AA1072" i="1"/>
  <c r="AF1072" i="1" s="1"/>
  <c r="AA725" i="1"/>
  <c r="AF725" i="1" s="1"/>
  <c r="AA992" i="1"/>
  <c r="AF992" i="1" s="1"/>
  <c r="AE992" i="1"/>
  <c r="AA790" i="1"/>
  <c r="AF790" i="1" s="1"/>
  <c r="AA698" i="1"/>
  <c r="AF698" i="1" s="1"/>
  <c r="AA472" i="1"/>
  <c r="AF472" i="1" s="1"/>
  <c r="AE472" i="1"/>
  <c r="AA1715" i="1"/>
  <c r="Z1566" i="1"/>
  <c r="AA1219" i="1"/>
  <c r="AF1219" i="1" s="1"/>
  <c r="AA996" i="1"/>
  <c r="AF996" i="1" s="1"/>
  <c r="AE996" i="1"/>
  <c r="AA540" i="1"/>
  <c r="AF540" i="1" s="1"/>
  <c r="AE540" i="1"/>
  <c r="AA476" i="1"/>
  <c r="AF476" i="1" s="1"/>
  <c r="AE476" i="1"/>
  <c r="AA514" i="1"/>
  <c r="AF514" i="1" s="1"/>
  <c r="AE514" i="1"/>
  <c r="AE1645" i="1"/>
  <c r="AA1645" i="1"/>
  <c r="AF1645" i="1" s="1"/>
  <c r="AA1512" i="1"/>
  <c r="AF1512" i="1" s="1"/>
  <c r="Z1363" i="1"/>
  <c r="AA713" i="1"/>
  <c r="AF713" i="1" s="1"/>
  <c r="AA751" i="1"/>
  <c r="AF751" i="1" s="1"/>
  <c r="AA496" i="1"/>
  <c r="AF496" i="1" s="1"/>
  <c r="AE496" i="1"/>
  <c r="AA1000" i="1"/>
  <c r="AF1000" i="1" s="1"/>
  <c r="AE1000" i="1"/>
  <c r="Z1765" i="1"/>
  <c r="Z1630" i="1"/>
  <c r="AA1625" i="1"/>
  <c r="AF1625" i="1" s="1"/>
  <c r="AA1698" i="1"/>
  <c r="AD1812" i="1"/>
  <c r="Z1812" i="1"/>
  <c r="Z1734" i="1"/>
  <c r="Z1614" i="1"/>
  <c r="Z1619" i="1"/>
  <c r="AD1654" i="1"/>
  <c r="Z1654" i="1"/>
  <c r="Z1590" i="1"/>
  <c r="Z1251" i="1"/>
  <c r="Z1241" i="1"/>
  <c r="AE969" i="1"/>
  <c r="AA969" i="1"/>
  <c r="AF969" i="1" s="1"/>
  <c r="AE905" i="1"/>
  <c r="AA905" i="1"/>
  <c r="AF905" i="1" s="1"/>
  <c r="AE959" i="1"/>
  <c r="AA959" i="1"/>
  <c r="AF959" i="1" s="1"/>
  <c r="AE895" i="1"/>
  <c r="AA895" i="1"/>
  <c r="AF895" i="1" s="1"/>
  <c r="AE861" i="1"/>
  <c r="AA861" i="1"/>
  <c r="AF861" i="1" s="1"/>
  <c r="AA804" i="1"/>
  <c r="AF804" i="1" s="1"/>
  <c r="AE804" i="1"/>
  <c r="AD932" i="1"/>
  <c r="Z932" i="1"/>
  <c r="AA788" i="1"/>
  <c r="AF788" i="1" s="1"/>
  <c r="Z757" i="1"/>
  <c r="AE453" i="1"/>
  <c r="AA453" i="1"/>
  <c r="AF453" i="1" s="1"/>
  <c r="AE458" i="1"/>
  <c r="AA458" i="1"/>
  <c r="AF458" i="1" s="1"/>
  <c r="Z1822" i="1"/>
  <c r="AD1822" i="1"/>
  <c r="Z1749" i="1"/>
  <c r="Z1716" i="1"/>
  <c r="Z1728" i="1"/>
  <c r="Z1729" i="1"/>
  <c r="AE1649" i="1"/>
  <c r="AA1649" i="1"/>
  <c r="AF1649" i="1" s="1"/>
  <c r="Z1383" i="1"/>
  <c r="Z1292" i="1"/>
  <c r="AA1419" i="1"/>
  <c r="AE1818" i="1"/>
  <c r="AA1818" i="1"/>
  <c r="AF1818" i="1" s="1"/>
  <c r="AA1778" i="1"/>
  <c r="AA1748" i="1"/>
  <c r="AF1748" i="1" s="1"/>
  <c r="AA1742" i="1"/>
  <c r="AE1632" i="1"/>
  <c r="AA1632" i="1"/>
  <c r="AF1632" i="1" s="1"/>
  <c r="AA1726" i="1"/>
  <c r="AF1726" i="1" s="1"/>
  <c r="AD1651" i="1"/>
  <c r="Z1651" i="1"/>
  <c r="Z1638" i="1"/>
  <c r="AA1407" i="1"/>
  <c r="AF1407" i="1" s="1"/>
  <c r="AA1395" i="1"/>
  <c r="AF1395" i="1" s="1"/>
  <c r="AA1352" i="1"/>
  <c r="Z1197" i="1"/>
  <c r="Z1165" i="1"/>
  <c r="Z1133" i="1"/>
  <c r="AA1208" i="1"/>
  <c r="AA1140" i="1"/>
  <c r="AA1188" i="1"/>
  <c r="AA1200" i="1"/>
  <c r="AF1200" i="1" s="1"/>
  <c r="AA1116" i="1"/>
  <c r="AE950" i="1"/>
  <c r="AA950" i="1"/>
  <c r="AF950" i="1" s="1"/>
  <c r="AE918" i="1"/>
  <c r="AA918" i="1"/>
  <c r="AF918" i="1" s="1"/>
  <c r="AE854" i="1"/>
  <c r="AA854" i="1"/>
  <c r="AF854" i="1" s="1"/>
  <c r="AE957" i="1"/>
  <c r="AA957" i="1"/>
  <c r="AF957" i="1" s="1"/>
  <c r="AE919" i="1"/>
  <c r="AA919" i="1"/>
  <c r="AF919" i="1" s="1"/>
  <c r="Z676" i="1"/>
  <c r="Z1575" i="1"/>
  <c r="AE1376" i="1"/>
  <c r="AA1376" i="1"/>
  <c r="AF1376" i="1" s="1"/>
  <c r="Z1490" i="1"/>
  <c r="AA1411" i="1"/>
  <c r="Z1229" i="1"/>
  <c r="Z1360" i="1"/>
  <c r="Z1233" i="1"/>
  <c r="AE970" i="1"/>
  <c r="AA970" i="1"/>
  <c r="AF970" i="1" s="1"/>
  <c r="AE938" i="1"/>
  <c r="AA938" i="1"/>
  <c r="AF938" i="1" s="1"/>
  <c r="AE906" i="1"/>
  <c r="AA906" i="1"/>
  <c r="AF906" i="1" s="1"/>
  <c r="AE874" i="1"/>
  <c r="AA874" i="1"/>
  <c r="AF874" i="1" s="1"/>
  <c r="AA793" i="1"/>
  <c r="AF793" i="1" s="1"/>
  <c r="Z1026" i="1"/>
  <c r="AD1026" i="1"/>
  <c r="AE892" i="1"/>
  <c r="AA892" i="1"/>
  <c r="AF892" i="1" s="1"/>
  <c r="Z868" i="1"/>
  <c r="AA781" i="1"/>
  <c r="AF781" i="1" s="1"/>
  <c r="AA658" i="1"/>
  <c r="AF658" i="1" s="1"/>
  <c r="AE983" i="1"/>
  <c r="AA983" i="1"/>
  <c r="AF983" i="1" s="1"/>
  <c r="AE448" i="1"/>
  <c r="AA448" i="1"/>
  <c r="AF448" i="1" s="1"/>
  <c r="AE457" i="1"/>
  <c r="AA457" i="1"/>
  <c r="AF457" i="1" s="1"/>
  <c r="AE434" i="1"/>
  <c r="AA434" i="1"/>
  <c r="AF434" i="1" s="1"/>
  <c r="AE455" i="1"/>
  <c r="AA455" i="1"/>
  <c r="AF455" i="1" s="1"/>
  <c r="AA1747" i="1"/>
  <c r="AF1747" i="1" s="1"/>
  <c r="AE1747" i="1"/>
  <c r="AD1515" i="1"/>
  <c r="Z1515" i="1"/>
  <c r="Z1225" i="1"/>
  <c r="Z1808" i="1"/>
  <c r="AD1808" i="1"/>
  <c r="AA1624" i="1"/>
  <c r="AF1624" i="1" s="1"/>
  <c r="Z1582" i="1"/>
  <c r="Z1627" i="1"/>
  <c r="Z1467" i="1"/>
  <c r="AD1522" i="1"/>
  <c r="Z1522" i="1"/>
  <c r="Z1450" i="1"/>
  <c r="AA1381" i="1"/>
  <c r="Z1335" i="1"/>
  <c r="Z1428" i="1"/>
  <c r="Z1340" i="1"/>
  <c r="Z1324" i="1"/>
  <c r="Z1193" i="1"/>
  <c r="Z1161" i="1"/>
  <c r="Z1129" i="1"/>
  <c r="AA1124" i="1"/>
  <c r="AF1124" i="1" s="1"/>
  <c r="AA1112" i="1"/>
  <c r="AF1112" i="1" s="1"/>
  <c r="AE1112" i="1"/>
  <c r="AA1136" i="1"/>
  <c r="AD960" i="1"/>
  <c r="Z960" i="1"/>
  <c r="AD928" i="1"/>
  <c r="Z928" i="1"/>
  <c r="Z896" i="1"/>
  <c r="Z864" i="1"/>
  <c r="AE893" i="1"/>
  <c r="AA893" i="1"/>
  <c r="AF893" i="1" s="1"/>
  <c r="Z805" i="1"/>
  <c r="AD459" i="1"/>
  <c r="Z459" i="1"/>
  <c r="AE1052" i="1"/>
  <c r="AA1052" i="1"/>
  <c r="AF1052" i="1" s="1"/>
  <c r="Z764" i="1"/>
  <c r="AA532" i="1"/>
  <c r="AF532" i="1" s="1"/>
  <c r="AE532" i="1"/>
  <c r="AA492" i="1"/>
  <c r="AF492" i="1" s="1"/>
  <c r="AE492" i="1"/>
  <c r="AD1650" i="1"/>
  <c r="Z1650" i="1"/>
  <c r="AE1489" i="1"/>
  <c r="AA1489" i="1"/>
  <c r="AF1489" i="1" s="1"/>
  <c r="AA1092" i="1"/>
  <c r="AF1092" i="1" s="1"/>
  <c r="AE1092" i="1"/>
  <c r="AA1572" i="1"/>
  <c r="AF1572" i="1" s="1"/>
  <c r="AA721" i="1"/>
  <c r="AF721" i="1" s="1"/>
  <c r="AE721" i="1"/>
  <c r="AA1604" i="1"/>
  <c r="AF1604" i="1" s="1"/>
  <c r="AA1612" i="1"/>
  <c r="AF1612" i="1" s="1"/>
  <c r="AA1437" i="1"/>
  <c r="AE767" i="1"/>
  <c r="AA767" i="1"/>
  <c r="AF767" i="1" s="1"/>
  <c r="AE942" i="1"/>
  <c r="AA942" i="1"/>
  <c r="AF942" i="1" s="1"/>
  <c r="AE974" i="1"/>
  <c r="AA974" i="1"/>
  <c r="AF974" i="1" s="1"/>
  <c r="AA552" i="1"/>
  <c r="AF552" i="1" s="1"/>
  <c r="AE552" i="1"/>
  <c r="AA520" i="1"/>
  <c r="AF520" i="1" s="1"/>
  <c r="AE520" i="1"/>
  <c r="AA626" i="1"/>
  <c r="AF626" i="1" s="1"/>
  <c r="AE626" i="1"/>
  <c r="AA594" i="1"/>
  <c r="AF594" i="1" s="1"/>
  <c r="AA562" i="1"/>
  <c r="AF562" i="1" s="1"/>
  <c r="AE562" i="1"/>
  <c r="AA494" i="1"/>
  <c r="AF494" i="1" s="1"/>
  <c r="AE494" i="1"/>
  <c r="AA538" i="1"/>
  <c r="AF538" i="1" s="1"/>
  <c r="AE538" i="1"/>
  <c r="AA518" i="1"/>
  <c r="AF518" i="1" s="1"/>
  <c r="AE518" i="1"/>
  <c r="AA1751" i="1"/>
  <c r="AA1605" i="1"/>
  <c r="AF1605" i="1" s="1"/>
  <c r="AD1558" i="1"/>
  <c r="Z1558" i="1"/>
  <c r="AA1469" i="1"/>
  <c r="AA1322" i="1"/>
  <c r="AA1779" i="1"/>
  <c r="Z1602" i="1"/>
  <c r="AA1592" i="1"/>
  <c r="AF1592" i="1" s="1"/>
  <c r="Z1554" i="1"/>
  <c r="AA1453" i="1"/>
  <c r="Z1689" i="1"/>
  <c r="Z1367" i="1"/>
  <c r="AA717" i="1"/>
  <c r="AF717" i="1" s="1"/>
  <c r="AE717" i="1"/>
  <c r="AE1027" i="1"/>
  <c r="AA1027" i="1"/>
  <c r="AF1027" i="1" s="1"/>
  <c r="AE910" i="1"/>
  <c r="AA910" i="1"/>
  <c r="AF910" i="1" s="1"/>
  <c r="AA1699" i="1"/>
  <c r="AA1231" i="1"/>
  <c r="AA1064" i="1"/>
  <c r="AF1064" i="1" s="1"/>
  <c r="AE1064" i="1"/>
  <c r="AA690" i="1"/>
  <c r="AF690" i="1" s="1"/>
  <c r="AA558" i="1"/>
  <c r="AF558" i="1" s="1"/>
  <c r="AE558" i="1"/>
  <c r="AA498" i="1"/>
  <c r="AF498" i="1" s="1"/>
  <c r="AE498" i="1"/>
  <c r="AA522" i="1"/>
  <c r="AF522" i="1" s="1"/>
  <c r="AE522" i="1"/>
  <c r="AA474" i="1"/>
  <c r="AF474" i="1" s="1"/>
  <c r="AE474" i="1"/>
  <c r="AA630" i="1"/>
  <c r="AF630" i="1" s="1"/>
  <c r="AA1711" i="1"/>
  <c r="AA1596" i="1"/>
  <c r="AF1596" i="1" s="1"/>
  <c r="Z1351" i="1"/>
  <c r="AD1816" i="1"/>
  <c r="Z1816" i="1"/>
  <c r="Z1701" i="1"/>
  <c r="Z1603" i="1"/>
  <c r="AA1391" i="1"/>
  <c r="AF1391" i="1" s="1"/>
  <c r="AA1786" i="1"/>
  <c r="Z1753" i="1"/>
  <c r="AE1601" i="1"/>
  <c r="AA1601" i="1"/>
  <c r="AF1601" i="1" s="1"/>
  <c r="Z1438" i="1"/>
  <c r="AA1641" i="1"/>
  <c r="AF1641" i="1" s="1"/>
  <c r="Z1396" i="1"/>
  <c r="Z1271" i="1"/>
  <c r="AE1393" i="1"/>
  <c r="AA1393" i="1"/>
  <c r="AF1393" i="1" s="1"/>
  <c r="AA1364" i="1"/>
  <c r="AE985" i="1"/>
  <c r="AA985" i="1"/>
  <c r="AF985" i="1" s="1"/>
  <c r="AE921" i="1"/>
  <c r="AA921" i="1"/>
  <c r="AF921" i="1" s="1"/>
  <c r="AE857" i="1"/>
  <c r="AA857" i="1"/>
  <c r="AF857" i="1" s="1"/>
  <c r="AE975" i="1"/>
  <c r="AA975" i="1"/>
  <c r="AF975" i="1" s="1"/>
  <c r="AE911" i="1"/>
  <c r="AA911" i="1"/>
  <c r="AF911" i="1" s="1"/>
  <c r="AD1042" i="1"/>
  <c r="Z1042" i="1"/>
  <c r="AE909" i="1"/>
  <c r="AA909" i="1"/>
  <c r="AF909" i="1" s="1"/>
  <c r="Z900" i="1"/>
  <c r="AE446" i="1"/>
  <c r="AA446" i="1"/>
  <c r="AF446" i="1" s="1"/>
  <c r="AE452" i="1"/>
  <c r="AA452" i="1"/>
  <c r="AF452" i="1" s="1"/>
  <c r="AE433" i="1"/>
  <c r="AA433" i="1"/>
  <c r="AF433" i="1" s="1"/>
  <c r="AE1838" i="1"/>
  <c r="AA1838" i="1"/>
  <c r="AF1838" i="1" s="1"/>
  <c r="Z1700" i="1"/>
  <c r="AA1825" i="1"/>
  <c r="AF1825" i="1" s="1"/>
  <c r="AE1825" i="1"/>
  <c r="Z1720" i="1"/>
  <c r="Z1705" i="1"/>
  <c r="AA1365" i="1"/>
  <c r="Z1547" i="1"/>
  <c r="Z1474" i="1"/>
  <c r="Z1308" i="1"/>
  <c r="AE1799" i="1"/>
  <c r="AA1799" i="1"/>
  <c r="AF1799" i="1" s="1"/>
  <c r="Z1783" i="1"/>
  <c r="Z1777" i="1"/>
  <c r="AA1616" i="1"/>
  <c r="AF1616" i="1" s="1"/>
  <c r="Z1611" i="1"/>
  <c r="Z1454" i="1"/>
  <c r="AA1714" i="1"/>
  <c r="AF1714" i="1" s="1"/>
  <c r="Z1498" i="1"/>
  <c r="Z1511" i="1"/>
  <c r="Z1205" i="1"/>
  <c r="Z1173" i="1"/>
  <c r="Z1141" i="1"/>
  <c r="Z1109" i="1"/>
  <c r="AD1109" i="1"/>
  <c r="AA1160" i="1"/>
  <c r="AA1172" i="1"/>
  <c r="AD1082" i="1"/>
  <c r="Z1082" i="1"/>
  <c r="AD1050" i="1"/>
  <c r="Z1050" i="1"/>
  <c r="AA1152" i="1"/>
  <c r="AD1062" i="1"/>
  <c r="Z1062" i="1"/>
  <c r="AA1120" i="1"/>
  <c r="AA1196" i="1"/>
  <c r="AA765" i="1"/>
  <c r="AF765" i="1" s="1"/>
  <c r="Z688" i="1"/>
  <c r="Z684" i="1"/>
  <c r="AD463" i="1"/>
  <c r="Z463" i="1"/>
  <c r="Z1775" i="1"/>
  <c r="Z1470" i="1"/>
  <c r="AA1400" i="1"/>
  <c r="Z1303" i="1"/>
  <c r="AE968" i="1"/>
  <c r="AA968" i="1"/>
  <c r="AF968" i="1" s="1"/>
  <c r="AE904" i="1"/>
  <c r="AA904" i="1"/>
  <c r="AF904" i="1" s="1"/>
  <c r="AE872" i="1"/>
  <c r="AA872" i="1"/>
  <c r="AF872" i="1" s="1"/>
  <c r="AA777" i="1"/>
  <c r="AF777" i="1" s="1"/>
  <c r="AA778" i="1"/>
  <c r="AF778" i="1" s="1"/>
  <c r="AE743" i="1"/>
  <c r="AA743" i="1"/>
  <c r="AF743" i="1" s="1"/>
  <c r="AD948" i="1"/>
  <c r="Z948" i="1"/>
  <c r="AA1535" i="1"/>
  <c r="AF1535" i="1" s="1"/>
  <c r="AE1535" i="1"/>
  <c r="AE940" i="1"/>
  <c r="AA940" i="1"/>
  <c r="AF940" i="1" s="1"/>
  <c r="AA749" i="1"/>
  <c r="AF749" i="1" s="1"/>
  <c r="AA756" i="1"/>
  <c r="AF756" i="1" s="1"/>
  <c r="AE454" i="1"/>
  <c r="AA454" i="1"/>
  <c r="AF454" i="1" s="1"/>
  <c r="AE432" i="1"/>
  <c r="AA432" i="1"/>
  <c r="AF432" i="1" s="1"/>
  <c r="AE443" i="1"/>
  <c r="AA443" i="1"/>
  <c r="AF443" i="1" s="1"/>
  <c r="AE460" i="1"/>
  <c r="AA460" i="1"/>
  <c r="AF460" i="1" s="1"/>
  <c r="AE441" i="1"/>
  <c r="AA441" i="1"/>
  <c r="AF441" i="1" s="1"/>
  <c r="Z1708" i="1"/>
  <c r="Z1527" i="1"/>
  <c r="AD1527" i="1"/>
  <c r="Z1276" i="1"/>
  <c r="AA1780" i="1"/>
  <c r="AF1780" i="1" s="1"/>
  <c r="AA1613" i="1"/>
  <c r="AF1613" i="1" s="1"/>
  <c r="AA1640" i="1"/>
  <c r="AF1640" i="1" s="1"/>
  <c r="AA1710" i="1"/>
  <c r="AA1718" i="1"/>
  <c r="Z1459" i="1"/>
  <c r="AA1617" i="1"/>
  <c r="AF1617" i="1" s="1"/>
  <c r="AA1416" i="1"/>
  <c r="AF1416" i="1" s="1"/>
  <c r="Z1315" i="1"/>
  <c r="Z1424" i="1"/>
  <c r="AA1730" i="1"/>
  <c r="Z1201" i="1"/>
  <c r="Z1169" i="1"/>
  <c r="Z1137" i="1"/>
  <c r="Z1106" i="1"/>
  <c r="AD1106" i="1"/>
  <c r="AD1032" i="1"/>
  <c r="Z1032" i="1"/>
  <c r="AE981" i="1"/>
  <c r="AA981" i="1"/>
  <c r="AF981" i="1" s="1"/>
  <c r="AE917" i="1"/>
  <c r="AA917" i="1"/>
  <c r="AF917" i="1" s="1"/>
  <c r="AE978" i="1"/>
  <c r="AA978" i="1"/>
  <c r="AF978" i="1" s="1"/>
  <c r="AE946" i="1"/>
  <c r="AA946" i="1"/>
  <c r="AF946" i="1" s="1"/>
  <c r="AE914" i="1"/>
  <c r="AA914" i="1"/>
  <c r="AF914" i="1" s="1"/>
  <c r="AE882" i="1"/>
  <c r="AA882" i="1"/>
  <c r="AF882" i="1" s="1"/>
  <c r="AE850" i="1"/>
  <c r="AA850" i="1"/>
  <c r="AF850" i="1" s="1"/>
  <c r="AA794" i="1"/>
  <c r="AF794" i="1" s="1"/>
  <c r="AD916" i="1"/>
  <c r="Z916" i="1"/>
  <c r="AA772" i="1"/>
  <c r="AF772" i="1" s="1"/>
  <c r="Z696" i="1"/>
  <c r="AD1017" i="1"/>
  <c r="Z1017" i="1"/>
  <c r="AE958" i="1"/>
  <c r="AA958" i="1"/>
  <c r="AF958" i="1" s="1"/>
  <c r="AD1005" i="1"/>
  <c r="Z1005" i="1"/>
  <c r="AA694" i="1"/>
  <c r="AF694" i="1" s="1"/>
  <c r="AA622" i="1"/>
  <c r="AF622" i="1" s="1"/>
  <c r="AA486" i="1"/>
  <c r="AF486" i="1" s="1"/>
  <c r="AE486" i="1"/>
  <c r="AA1727" i="1"/>
  <c r="Z1562" i="1"/>
  <c r="AA1636" i="1"/>
  <c r="AF1636" i="1" s="1"/>
  <c r="AA1485" i="1"/>
  <c r="Z1431" i="1"/>
  <c r="AA1405" i="1"/>
  <c r="AA1215" i="1"/>
  <c r="AA1422" i="1"/>
  <c r="AF1422" i="1" s="1"/>
  <c r="AD1013" i="1"/>
  <c r="Z1013" i="1"/>
  <c r="AD808" i="1"/>
  <c r="Z808" i="1"/>
  <c r="AA737" i="1"/>
  <c r="AF737" i="1" s="1"/>
  <c r="AA1568" i="1"/>
  <c r="AF1568" i="1" s="1"/>
  <c r="AD1807" i="1"/>
  <c r="Z1807" i="1"/>
  <c r="Z1119" i="1"/>
  <c r="Z1139" i="1"/>
  <c r="AA1252" i="1"/>
  <c r="AA1099" i="1"/>
  <c r="AF1099" i="1" s="1"/>
  <c r="AE1099" i="1"/>
  <c r="Z1183" i="1"/>
  <c r="AA1491" i="1"/>
  <c r="Z715" i="1"/>
  <c r="AA1222" i="1"/>
  <c r="AF1222" i="1" s="1"/>
  <c r="Z1447" i="1"/>
  <c r="AA1234" i="1"/>
  <c r="Z1586" i="1"/>
  <c r="AA1504" i="1"/>
  <c r="AA1563" i="1"/>
  <c r="AF1563" i="1" s="1"/>
  <c r="AA1321" i="1"/>
  <c r="AE501" i="1"/>
  <c r="AA501" i="1"/>
  <c r="AF501" i="1" s="1"/>
  <c r="AA597" i="1"/>
  <c r="AF597" i="1" s="1"/>
  <c r="AE481" i="1"/>
  <c r="AA481" i="1"/>
  <c r="AF481" i="1" s="1"/>
  <c r="AD1054" i="1"/>
  <c r="Z1054" i="1"/>
  <c r="AA724" i="1"/>
  <c r="AF724" i="1" s="1"/>
  <c r="AA657" i="1"/>
  <c r="AF657" i="1" s="1"/>
  <c r="AE657" i="1"/>
  <c r="AA1639" i="1"/>
  <c r="AF1639" i="1" s="1"/>
  <c r="AA1693" i="1"/>
  <c r="Z1594" i="1"/>
  <c r="Z1463" i="1"/>
  <c r="AA1439" i="1"/>
  <c r="Z1330" i="1"/>
  <c r="Z1288" i="1"/>
  <c r="AD1070" i="1"/>
  <c r="Z1070" i="1"/>
  <c r="AA766" i="1"/>
  <c r="AF766" i="1" s="1"/>
  <c r="AE728" i="1"/>
  <c r="AA728" i="1"/>
  <c r="AF728" i="1" s="1"/>
  <c r="AA661" i="1"/>
  <c r="AF661" i="1" s="1"/>
  <c r="AE541" i="1"/>
  <c r="AA541" i="1"/>
  <c r="AF541" i="1" s="1"/>
  <c r="AE641" i="1"/>
  <c r="AA641" i="1"/>
  <c r="AF641" i="1" s="1"/>
  <c r="AA609" i="1"/>
  <c r="AF609" i="1" s="1"/>
  <c r="AA577" i="1"/>
  <c r="AF577" i="1" s="1"/>
  <c r="AE489" i="1"/>
  <c r="AA489" i="1"/>
  <c r="AF489" i="1" s="1"/>
  <c r="AE497" i="1"/>
  <c r="AA497" i="1"/>
  <c r="AF497" i="1" s="1"/>
  <c r="AE485" i="1"/>
  <c r="AA485" i="1"/>
  <c r="AF485" i="1" s="1"/>
  <c r="AA1670" i="1"/>
  <c r="AF1670" i="1" s="1"/>
  <c r="AA1484" i="1"/>
  <c r="Z1191" i="1"/>
  <c r="AA1182" i="1"/>
  <c r="AF1182" i="1" s="1"/>
  <c r="AA1488" i="1"/>
  <c r="AF1488" i="1" s="1"/>
  <c r="AA1686" i="1"/>
  <c r="AA1540" i="1"/>
  <c r="AF1540" i="1" s="1"/>
  <c r="AA1316" i="1"/>
  <c r="AA1284" i="1"/>
  <c r="AA1118" i="1"/>
  <c r="Z1127" i="1"/>
  <c r="AA754" i="1"/>
  <c r="AF754" i="1" s="1"/>
  <c r="Z660" i="1"/>
  <c r="AA1666" i="1"/>
  <c r="AA1560" i="1"/>
  <c r="AF1560" i="1" s="1"/>
  <c r="AA1556" i="1"/>
  <c r="AF1556" i="1" s="1"/>
  <c r="Z1262" i="1"/>
  <c r="Z1310" i="1"/>
  <c r="AA1332" i="1"/>
  <c r="Z1195" i="1"/>
  <c r="Z1163" i="1"/>
  <c r="AA1268" i="1"/>
  <c r="AE1827" i="1"/>
  <c r="AA1827" i="1"/>
  <c r="AF1827" i="1" s="1"/>
  <c r="AA1178" i="1"/>
  <c r="AE1114" i="1"/>
  <c r="AA1114" i="1"/>
  <c r="AF1114" i="1" s="1"/>
  <c r="AA1158" i="1"/>
  <c r="AA1186" i="1"/>
  <c r="AA1122" i="1"/>
  <c r="AA1401" i="1"/>
  <c r="Z1207" i="1"/>
  <c r="AA1739" i="1"/>
  <c r="AE1655" i="1"/>
  <c r="AA1655" i="1"/>
  <c r="AF1655" i="1" s="1"/>
  <c r="AA1552" i="1"/>
  <c r="AF1552" i="1" s="1"/>
  <c r="AE1067" i="1"/>
  <c r="AA1067" i="1"/>
  <c r="AF1067" i="1" s="1"/>
  <c r="AE1014" i="1"/>
  <c r="AA1014" i="1"/>
  <c r="AF1014" i="1" s="1"/>
  <c r="Z723" i="1"/>
  <c r="Z620" i="1"/>
  <c r="AD588" i="1"/>
  <c r="Z588" i="1"/>
  <c r="AA732" i="1"/>
  <c r="AF732" i="1" s="1"/>
  <c r="Z674" i="1"/>
  <c r="AE1520" i="1"/>
  <c r="AA1520" i="1"/>
  <c r="AF1520" i="1" s="1"/>
  <c r="AA1623" i="1"/>
  <c r="AF1623" i="1" s="1"/>
  <c r="AA1507" i="1"/>
  <c r="Z1314" i="1"/>
  <c r="AE1043" i="1"/>
  <c r="AA1043" i="1"/>
  <c r="AF1043" i="1" s="1"/>
  <c r="AE1088" i="1"/>
  <c r="AA1088" i="1"/>
  <c r="AF1088" i="1" s="1"/>
  <c r="AD1837" i="1"/>
  <c r="Z1837" i="1"/>
  <c r="AA1697" i="1"/>
  <c r="Z1479" i="1"/>
  <c r="Z1250" i="1"/>
  <c r="AA1344" i="1"/>
  <c r="AD1087" i="1"/>
  <c r="Z1087" i="1"/>
  <c r="AD1040" i="1"/>
  <c r="Z1040" i="1"/>
  <c r="AA782" i="1"/>
  <c r="AF782" i="1" s="1"/>
  <c r="AE977" i="1"/>
  <c r="AA977" i="1"/>
  <c r="AF977" i="1" s="1"/>
  <c r="AE913" i="1"/>
  <c r="AA913" i="1"/>
  <c r="AF913" i="1" s="1"/>
  <c r="AE849" i="1"/>
  <c r="AA849" i="1"/>
  <c r="AF849" i="1" s="1"/>
  <c r="AD719" i="1"/>
  <c r="Z719" i="1"/>
  <c r="AE557" i="1"/>
  <c r="AA557" i="1"/>
  <c r="AF557" i="1" s="1"/>
  <c r="AE513" i="1"/>
  <c r="AA513" i="1"/>
  <c r="AF513" i="1" s="1"/>
  <c r="AA621" i="1"/>
  <c r="AF621" i="1" s="1"/>
  <c r="AA629" i="1"/>
  <c r="AF629" i="1" s="1"/>
  <c r="AE553" i="1"/>
  <c r="AA553" i="1"/>
  <c r="AF553" i="1" s="1"/>
  <c r="AA1214" i="1"/>
  <c r="AE1037" i="1"/>
  <c r="AA1037" i="1"/>
  <c r="AF1037" i="1" s="1"/>
  <c r="AA753" i="1"/>
  <c r="AF753" i="1" s="1"/>
  <c r="AE753" i="1"/>
  <c r="Z632" i="1"/>
  <c r="Z600" i="1"/>
  <c r="Z568" i="1"/>
  <c r="AA708" i="1"/>
  <c r="AF708" i="1" s="1"/>
  <c r="AA1420" i="1"/>
  <c r="AA1781" i="1"/>
  <c r="AA1455" i="1"/>
  <c r="AF1455" i="1" s="1"/>
  <c r="Z1304" i="1"/>
  <c r="Z1266" i="1"/>
  <c r="AA736" i="1"/>
  <c r="AF736" i="1" s="1"/>
  <c r="AA704" i="1"/>
  <c r="AF704" i="1" s="1"/>
  <c r="AA649" i="1"/>
  <c r="AF649" i="1" s="1"/>
  <c r="AE585" i="1"/>
  <c r="AA585" i="1"/>
  <c r="AF585" i="1" s="1"/>
  <c r="AE529" i="1"/>
  <c r="AA529" i="1"/>
  <c r="AF529" i="1" s="1"/>
  <c r="AE537" i="1"/>
  <c r="AA537" i="1"/>
  <c r="AF537" i="1" s="1"/>
  <c r="AA1170" i="1"/>
  <c r="AD1111" i="1"/>
  <c r="Z1111" i="1"/>
  <c r="AA1300" i="1"/>
  <c r="AF1300" i="1" s="1"/>
  <c r="AE1300" i="1"/>
  <c r="AA1166" i="1"/>
  <c r="AE1110" i="1"/>
  <c r="AA1110" i="1"/>
  <c r="AF1110" i="1" s="1"/>
  <c r="AE1848" i="1" l="1"/>
  <c r="AE490" i="1"/>
  <c r="AE1856" i="1"/>
  <c r="AA1030" i="1"/>
  <c r="AF1030" i="1" s="1"/>
  <c r="AE1060" i="1"/>
  <c r="AA982" i="1"/>
  <c r="AF982" i="1" s="1"/>
  <c r="AE972" i="1"/>
  <c r="AE1524" i="1"/>
  <c r="AE936" i="1"/>
  <c r="AA1010" i="1"/>
  <c r="AF1010" i="1" s="1"/>
  <c r="AE930" i="1"/>
  <c r="AA1851" i="1"/>
  <c r="AF1851" i="1" s="1"/>
  <c r="AA1839" i="1"/>
  <c r="AF1839" i="1" s="1"/>
  <c r="AE933" i="1"/>
  <c r="AE1648" i="1"/>
  <c r="AE954" i="1"/>
  <c r="AE1526" i="1"/>
  <c r="AA1526" i="1"/>
  <c r="AF1526" i="1" s="1"/>
  <c r="AE1853" i="1"/>
  <c r="AA1853" i="1"/>
  <c r="AF1853" i="1" s="1"/>
  <c r="AE718" i="1"/>
  <c r="AA718" i="1"/>
  <c r="AF718" i="1" s="1"/>
  <c r="AA1738" i="1"/>
  <c r="AA702" i="1"/>
  <c r="AF702" i="1" s="1"/>
  <c r="AA1695" i="1"/>
  <c r="AA1243" i="1"/>
  <c r="AA1496" i="1"/>
  <c r="AE567" i="1"/>
  <c r="AA567" i="1"/>
  <c r="AF567" i="1" s="1"/>
  <c r="AA1811" i="1"/>
  <c r="AF1811" i="1" s="1"/>
  <c r="AE1811" i="1"/>
  <c r="AA1433" i="1"/>
  <c r="AA1247" i="1"/>
  <c r="AA1840" i="1"/>
  <c r="AF1840" i="1" s="1"/>
  <c r="AE1840" i="1"/>
  <c r="AA1011" i="1"/>
  <c r="AF1011" i="1" s="1"/>
  <c r="AE1011" i="1"/>
  <c r="AA734" i="1"/>
  <c r="AF734" i="1" s="1"/>
  <c r="AA1297" i="1"/>
  <c r="AA1327" i="1"/>
  <c r="AA1836" i="1"/>
  <c r="AF1836" i="1" s="1"/>
  <c r="AE1836" i="1"/>
  <c r="AA710" i="1"/>
  <c r="AF710" i="1" s="1"/>
  <c r="AA1774" i="1"/>
  <c r="AE487" i="1"/>
  <c r="AA487" i="1"/>
  <c r="AF487" i="1" s="1"/>
  <c r="AA1325" i="1"/>
  <c r="AA1565" i="1"/>
  <c r="AF1565" i="1" s="1"/>
  <c r="AA1750" i="1"/>
  <c r="AA607" i="1"/>
  <c r="AF607" i="1" s="1"/>
  <c r="AA726" i="1"/>
  <c r="AF726" i="1" s="1"/>
  <c r="AA1343" i="1"/>
  <c r="AA667" i="1"/>
  <c r="AF667" i="1" s="1"/>
  <c r="AA685" i="1"/>
  <c r="AF685" i="1" s="1"/>
  <c r="AA1432" i="1"/>
  <c r="AA1449" i="1"/>
  <c r="AA647" i="1"/>
  <c r="AF647" i="1" s="1"/>
  <c r="AA768" i="1"/>
  <c r="AF768" i="1" s="1"/>
  <c r="AA1318" i="1"/>
  <c r="AF1318" i="1" s="1"/>
  <c r="AA665" i="1"/>
  <c r="AF665" i="1" s="1"/>
  <c r="AA1323" i="1"/>
  <c r="AA1589" i="1"/>
  <c r="AF1589" i="1" s="1"/>
  <c r="AA1810" i="1"/>
  <c r="AF1810" i="1" s="1"/>
  <c r="AE1810" i="1"/>
  <c r="AA1561" i="1"/>
  <c r="AF1561" i="1" s="1"/>
  <c r="AA697" i="1"/>
  <c r="AF697" i="1" s="1"/>
  <c r="AA1254" i="1"/>
  <c r="AA1007" i="1"/>
  <c r="AF1007" i="1" s="1"/>
  <c r="AE1007" i="1"/>
  <c r="AA1295" i="1"/>
  <c r="AE800" i="1"/>
  <c r="AA800" i="1"/>
  <c r="AF800" i="1" s="1"/>
  <c r="AA1557" i="1"/>
  <c r="AF1557" i="1" s="1"/>
  <c r="AA1249" i="1"/>
  <c r="AF1249" i="1" s="1"/>
  <c r="AA1261" i="1"/>
  <c r="AF1261" i="1" s="1"/>
  <c r="AE1261" i="1"/>
  <c r="AA784" i="1"/>
  <c r="AF784" i="1" s="1"/>
  <c r="AE559" i="1"/>
  <c r="AA559" i="1"/>
  <c r="AF559" i="1" s="1"/>
  <c r="AA1477" i="1"/>
  <c r="AE679" i="1"/>
  <c r="AA679" i="1"/>
  <c r="AF679" i="1" s="1"/>
  <c r="AE575" i="1"/>
  <c r="AA575" i="1"/>
  <c r="AF575" i="1" s="1"/>
  <c r="AA1681" i="1"/>
  <c r="AF1681" i="1" s="1"/>
  <c r="AE1681" i="1"/>
  <c r="AA1275" i="1"/>
  <c r="AA653" i="1"/>
  <c r="AF653" i="1" s="1"/>
  <c r="AE503" i="1"/>
  <c r="AA503" i="1"/>
  <c r="AF503" i="1" s="1"/>
  <c r="AA1329" i="1"/>
  <c r="AA1345" i="1"/>
  <c r="AE681" i="1"/>
  <c r="AA681" i="1"/>
  <c r="AF681" i="1" s="1"/>
  <c r="AA1671" i="1"/>
  <c r="AA1510" i="1"/>
  <c r="AE1823" i="1"/>
  <c r="AA1823" i="1"/>
  <c r="AF1823" i="1" s="1"/>
  <c r="AA683" i="1"/>
  <c r="AF683" i="1" s="1"/>
  <c r="AE683" i="1"/>
  <c r="AE1025" i="1"/>
  <c r="AA1025" i="1"/>
  <c r="AF1025" i="1" s="1"/>
  <c r="AA1553" i="1"/>
  <c r="AF1553" i="1" s="1"/>
  <c r="AA701" i="1"/>
  <c r="AF701" i="1" s="1"/>
  <c r="AA1766" i="1"/>
  <c r="AE989" i="1"/>
  <c r="AA989" i="1"/>
  <c r="AF989" i="1" s="1"/>
  <c r="AA669" i="1"/>
  <c r="AF669" i="1" s="1"/>
  <c r="AA1359" i="1"/>
  <c r="AA1481" i="1"/>
  <c r="AA1306" i="1"/>
  <c r="AA1448" i="1"/>
  <c r="AA599" i="1"/>
  <c r="AF599" i="1" s="1"/>
  <c r="AA752" i="1"/>
  <c r="AF752" i="1" s="1"/>
  <c r="AA583" i="1"/>
  <c r="AF583" i="1" s="1"/>
  <c r="AE583" i="1"/>
  <c r="AA1341" i="1"/>
  <c r="AA1479" i="1"/>
  <c r="AF1479" i="1" s="1"/>
  <c r="AA1447" i="1"/>
  <c r="AE1527" i="1"/>
  <c r="AA1527" i="1"/>
  <c r="AF1527" i="1" s="1"/>
  <c r="AA1111" i="1"/>
  <c r="AF1111" i="1" s="1"/>
  <c r="AE1111" i="1"/>
  <c r="AA1266" i="1"/>
  <c r="AA568" i="1"/>
  <c r="AF568" i="1" s="1"/>
  <c r="AE568" i="1"/>
  <c r="AA632" i="1"/>
  <c r="AF632" i="1" s="1"/>
  <c r="AA719" i="1"/>
  <c r="AF719" i="1" s="1"/>
  <c r="AE719" i="1"/>
  <c r="AA1040" i="1"/>
  <c r="AF1040" i="1" s="1"/>
  <c r="AE1040" i="1"/>
  <c r="AA1250" i="1"/>
  <c r="AA1314" i="1"/>
  <c r="AA674" i="1"/>
  <c r="AF674" i="1" s="1"/>
  <c r="AA588" i="1"/>
  <c r="AF588" i="1" s="1"/>
  <c r="AE588" i="1"/>
  <c r="AA723" i="1"/>
  <c r="AF723" i="1" s="1"/>
  <c r="AE723" i="1"/>
  <c r="AA1163" i="1"/>
  <c r="AF1163" i="1" s="1"/>
  <c r="AE1262" i="1"/>
  <c r="AA1262" i="1"/>
  <c r="AF1262" i="1" s="1"/>
  <c r="AA1127" i="1"/>
  <c r="AF1127" i="1" s="1"/>
  <c r="AA1191" i="1"/>
  <c r="AA1288" i="1"/>
  <c r="AA1054" i="1"/>
  <c r="AF1054" i="1" s="1"/>
  <c r="AE1054" i="1"/>
  <c r="AA1586" i="1"/>
  <c r="AF1586" i="1" s="1"/>
  <c r="AA1183" i="1"/>
  <c r="AF1183" i="1" s="1"/>
  <c r="AE1183" i="1"/>
  <c r="AA1119" i="1"/>
  <c r="AA1013" i="1"/>
  <c r="AF1013" i="1" s="1"/>
  <c r="AE1013" i="1"/>
  <c r="AA1431" i="1"/>
  <c r="AF1431" i="1" s="1"/>
  <c r="AA696" i="1"/>
  <c r="AF696" i="1" s="1"/>
  <c r="AA916" i="1"/>
  <c r="AF916" i="1" s="1"/>
  <c r="AE916" i="1"/>
  <c r="AA1032" i="1"/>
  <c r="AF1032" i="1" s="1"/>
  <c r="AE1032" i="1"/>
  <c r="AA1169" i="1"/>
  <c r="AA1315" i="1"/>
  <c r="AA1276" i="1"/>
  <c r="AA1708" i="1"/>
  <c r="AA1303" i="1"/>
  <c r="AA1470" i="1"/>
  <c r="AF1470" i="1" s="1"/>
  <c r="AE463" i="1"/>
  <c r="AA463" i="1"/>
  <c r="AF463" i="1" s="1"/>
  <c r="AA688" i="1"/>
  <c r="AF688" i="1" s="1"/>
  <c r="AA1050" i="1"/>
  <c r="AF1050" i="1" s="1"/>
  <c r="AE1050" i="1"/>
  <c r="AA1205" i="1"/>
  <c r="AA1498" i="1"/>
  <c r="AA1454" i="1"/>
  <c r="AA1783" i="1"/>
  <c r="AA1308" i="1"/>
  <c r="AA1547" i="1"/>
  <c r="AF1547" i="1" s="1"/>
  <c r="AA1705" i="1"/>
  <c r="AA1396" i="1"/>
  <c r="AA1438" i="1"/>
  <c r="AA1753" i="1"/>
  <c r="AA1701" i="1"/>
  <c r="AA1351" i="1"/>
  <c r="AA1367" i="1"/>
  <c r="AA764" i="1"/>
  <c r="AF764" i="1" s="1"/>
  <c r="AE896" i="1"/>
  <c r="AA896" i="1"/>
  <c r="AF896" i="1" s="1"/>
  <c r="AE960" i="1"/>
  <c r="AA960" i="1"/>
  <c r="AF960" i="1" s="1"/>
  <c r="AA1161" i="1"/>
  <c r="AA1324" i="1"/>
  <c r="AA1428" i="1"/>
  <c r="AE1522" i="1"/>
  <c r="AA1522" i="1"/>
  <c r="AF1522" i="1" s="1"/>
  <c r="AA1627" i="1"/>
  <c r="AF1627" i="1" s="1"/>
  <c r="AA1225" i="1"/>
  <c r="AA868" i="1"/>
  <c r="AF868" i="1" s="1"/>
  <c r="AE868" i="1"/>
  <c r="AA676" i="1"/>
  <c r="AF676" i="1" s="1"/>
  <c r="AA1197" i="1"/>
  <c r="AA1638" i="1"/>
  <c r="AF1638" i="1" s="1"/>
  <c r="AA1292" i="1"/>
  <c r="AA1728" i="1"/>
  <c r="AA1749" i="1"/>
  <c r="AA932" i="1"/>
  <c r="AF932" i="1" s="1"/>
  <c r="AE932" i="1"/>
  <c r="AA1241" i="1"/>
  <c r="AF1241" i="1" s="1"/>
  <c r="AA1590" i="1"/>
  <c r="AF1590" i="1" s="1"/>
  <c r="AE1590" i="1"/>
  <c r="AA1619" i="1"/>
  <c r="AF1619" i="1" s="1"/>
  <c r="AA1734" i="1"/>
  <c r="AA1630" i="1"/>
  <c r="AF1630" i="1" s="1"/>
  <c r="AA1427" i="1"/>
  <c r="AA760" i="1"/>
  <c r="AF760" i="1" s="1"/>
  <c r="AE760" i="1"/>
  <c r="AA612" i="1"/>
  <c r="AF612" i="1" s="1"/>
  <c r="AE612" i="1"/>
  <c r="AA1135" i="1"/>
  <c r="AF1135" i="1" s="1"/>
  <c r="AA656" i="1"/>
  <c r="AF656" i="1" s="1"/>
  <c r="AA1143" i="1"/>
  <c r="AF1143" i="1" s="1"/>
  <c r="AA1298" i="1"/>
  <c r="AF1298" i="1" s="1"/>
  <c r="AA670" i="1"/>
  <c r="AF670" i="1" s="1"/>
  <c r="AA616" i="1"/>
  <c r="AF616" i="1" s="1"/>
  <c r="AA1272" i="1"/>
  <c r="AA604" i="1"/>
  <c r="AF604" i="1" s="1"/>
  <c r="AA707" i="1"/>
  <c r="AF707" i="1" s="1"/>
  <c r="AA998" i="1"/>
  <c r="AF998" i="1" s="1"/>
  <c r="AE998" i="1"/>
  <c r="AA1147" i="1"/>
  <c r="AA1211" i="1"/>
  <c r="AF1211" i="1" s="1"/>
  <c r="AA1175" i="1"/>
  <c r="AA678" i="1"/>
  <c r="AF678" i="1" s="1"/>
  <c r="AE678" i="1"/>
  <c r="AA608" i="1"/>
  <c r="AF608" i="1" s="1"/>
  <c r="AA1320" i="1"/>
  <c r="AF1320" i="1" s="1"/>
  <c r="AA727" i="1"/>
  <c r="AF727" i="1" s="1"/>
  <c r="AA994" i="1"/>
  <c r="AF994" i="1" s="1"/>
  <c r="AE994" i="1"/>
  <c r="AA1346" i="1"/>
  <c r="AA1282" i="1"/>
  <c r="AF1282" i="1" s="1"/>
  <c r="AA1151" i="1"/>
  <c r="AA1326" i="1"/>
  <c r="AA1294" i="1"/>
  <c r="AA1187" i="1"/>
  <c r="AA1131" i="1"/>
  <c r="AA1107" i="1"/>
  <c r="AF1107" i="1" s="1"/>
  <c r="AE1107" i="1"/>
  <c r="AE447" i="1"/>
  <c r="AA447" i="1"/>
  <c r="AF447" i="1" s="1"/>
  <c r="AA1153" i="1"/>
  <c r="AE1622" i="1"/>
  <c r="AA1622" i="1"/>
  <c r="AF1622" i="1" s="1"/>
  <c r="AA1743" i="1"/>
  <c r="AE1813" i="1"/>
  <c r="AA1813" i="1"/>
  <c r="AF1813" i="1" s="1"/>
  <c r="AA1299" i="1"/>
  <c r="AF1299" i="1" s="1"/>
  <c r="AA1078" i="1"/>
  <c r="AF1078" i="1" s="1"/>
  <c r="AE1078" i="1"/>
  <c r="AA1244" i="1"/>
  <c r="AE1643" i="1"/>
  <c r="AA1643" i="1"/>
  <c r="AF1643" i="1" s="1"/>
  <c r="AE1725" i="1"/>
  <c r="AA1725" i="1"/>
  <c r="AF1725" i="1" s="1"/>
  <c r="AA668" i="1"/>
  <c r="AF668" i="1" s="1"/>
  <c r="AA980" i="1"/>
  <c r="AF980" i="1" s="1"/>
  <c r="AE980" i="1"/>
  <c r="AA1066" i="1"/>
  <c r="AF1066" i="1" s="1"/>
  <c r="AE1066" i="1"/>
  <c r="AA1157" i="1"/>
  <c r="AA1267" i="1"/>
  <c r="AA1387" i="1"/>
  <c r="AA1466" i="1"/>
  <c r="AF1466" i="1" s="1"/>
  <c r="AE1646" i="1"/>
  <c r="AA1646" i="1"/>
  <c r="AF1646" i="1" s="1"/>
  <c r="AA1785" i="1"/>
  <c r="AA1347" i="1"/>
  <c r="AF1347" i="1" s="1"/>
  <c r="AA1721" i="1"/>
  <c r="AA1046" i="1"/>
  <c r="AF1046" i="1" s="1"/>
  <c r="AE1046" i="1"/>
  <c r="AA1769" i="1"/>
  <c r="AF1769" i="1" s="1"/>
  <c r="AE1769" i="1"/>
  <c r="AA1717" i="1"/>
  <c r="AA744" i="1"/>
  <c r="AF744" i="1" s="1"/>
  <c r="AE1518" i="1"/>
  <c r="AA1518" i="1"/>
  <c r="AF1518" i="1" s="1"/>
  <c r="AA776" i="1"/>
  <c r="AF776" i="1" s="1"/>
  <c r="AE1534" i="1"/>
  <c r="AA1534" i="1"/>
  <c r="AF1534" i="1" s="1"/>
  <c r="AA1626" i="1"/>
  <c r="AF1626" i="1" s="1"/>
  <c r="AE848" i="1"/>
  <c r="AA848" i="1"/>
  <c r="AF848" i="1" s="1"/>
  <c r="AE912" i="1"/>
  <c r="AA912" i="1"/>
  <c r="AF912" i="1" s="1"/>
  <c r="AE976" i="1"/>
  <c r="AA976" i="1"/>
  <c r="AF976" i="1" s="1"/>
  <c r="AA1331" i="1"/>
  <c r="AA1403" i="1"/>
  <c r="AA1177" i="1"/>
  <c r="AA1283" i="1"/>
  <c r="AA1380" i="1"/>
  <c r="AF1380" i="1" s="1"/>
  <c r="AA1482" i="1"/>
  <c r="AE1724" i="1"/>
  <c r="AA1724" i="1"/>
  <c r="AF1724" i="1" s="1"/>
  <c r="AA1094" i="1"/>
  <c r="AF1094" i="1" s="1"/>
  <c r="AA1506" i="1"/>
  <c r="AE451" i="1"/>
  <c r="AA451" i="1"/>
  <c r="AF451" i="1" s="1"/>
  <c r="AA1181" i="1"/>
  <c r="AF1181" i="1" s="1"/>
  <c r="AA1598" i="1"/>
  <c r="AF1598" i="1" s="1"/>
  <c r="AE1797" i="1"/>
  <c r="AA1797" i="1"/>
  <c r="AF1797" i="1" s="1"/>
  <c r="AA1221" i="1"/>
  <c r="AF1221" i="1" s="1"/>
  <c r="AE1221" i="1"/>
  <c r="AA1713" i="1"/>
  <c r="AA1434" i="1"/>
  <c r="AA1058" i="1"/>
  <c r="AF1058" i="1" s="1"/>
  <c r="AE1058" i="1"/>
  <c r="AE1538" i="1"/>
  <c r="AA1538" i="1"/>
  <c r="AF1538" i="1" s="1"/>
  <c r="AA1709" i="1"/>
  <c r="AA1009" i="1"/>
  <c r="AF1009" i="1" s="1"/>
  <c r="AE1009" i="1"/>
  <c r="AA1618" i="1"/>
  <c r="AF1618" i="1" s="1"/>
  <c r="AA792" i="1"/>
  <c r="AF792" i="1" s="1"/>
  <c r="AA1634" i="1"/>
  <c r="AF1634" i="1" s="1"/>
  <c r="AA592" i="1"/>
  <c r="AF592" i="1" s="1"/>
  <c r="AA711" i="1"/>
  <c r="AF711" i="1" s="1"/>
  <c r="AA666" i="1"/>
  <c r="AF666" i="1" s="1"/>
  <c r="AA564" i="1"/>
  <c r="AF564" i="1" s="1"/>
  <c r="AE564" i="1"/>
  <c r="AA628" i="1"/>
  <c r="AF628" i="1" s="1"/>
  <c r="AA1203" i="1"/>
  <c r="AF1203" i="1" s="1"/>
  <c r="AA1106" i="1"/>
  <c r="AF1106" i="1" s="1"/>
  <c r="AE1106" i="1"/>
  <c r="AE805" i="1"/>
  <c r="AA805" i="1"/>
  <c r="AF805" i="1" s="1"/>
  <c r="AE1026" i="1"/>
  <c r="AA1026" i="1"/>
  <c r="AF1026" i="1" s="1"/>
  <c r="AA1360" i="1"/>
  <c r="AA1133" i="1"/>
  <c r="AA757" i="1"/>
  <c r="AF757" i="1" s="1"/>
  <c r="AA1495" i="1"/>
  <c r="AA789" i="1"/>
  <c r="AF789" i="1" s="1"/>
  <c r="AA1435" i="1"/>
  <c r="AA1559" i="1"/>
  <c r="AF1559" i="1" s="1"/>
  <c r="AE1559" i="1"/>
  <c r="AE1002" i="1"/>
  <c r="AA1002" i="1"/>
  <c r="AF1002" i="1" s="1"/>
  <c r="AA1478" i="1"/>
  <c r="AA1483" i="1"/>
  <c r="AA1451" i="1"/>
  <c r="AA1567" i="1"/>
  <c r="AF1567" i="1" s="1"/>
  <c r="AA1685" i="1"/>
  <c r="AA1113" i="1"/>
  <c r="AF1113" i="1" s="1"/>
  <c r="AE1113" i="1"/>
  <c r="AA1462" i="1"/>
  <c r="AE773" i="1"/>
  <c r="AA773" i="1"/>
  <c r="AF773" i="1" s="1"/>
  <c r="AA1458" i="1"/>
  <c r="AA1217" i="1"/>
  <c r="AA1117" i="1"/>
  <c r="AA1826" i="1"/>
  <c r="AF1826" i="1" s="1"/>
  <c r="AE1826" i="1"/>
  <c r="AA1599" i="1"/>
  <c r="AF1599" i="1" s="1"/>
  <c r="AA1463" i="1"/>
  <c r="AA1141" i="1"/>
  <c r="AA1304" i="1"/>
  <c r="AA600" i="1"/>
  <c r="AF600" i="1" s="1"/>
  <c r="AA1087" i="1"/>
  <c r="AF1087" i="1" s="1"/>
  <c r="AE1087" i="1"/>
  <c r="AA1837" i="1"/>
  <c r="AF1837" i="1" s="1"/>
  <c r="AE1837" i="1"/>
  <c r="AA620" i="1"/>
  <c r="AF620" i="1" s="1"/>
  <c r="AA1207" i="1"/>
  <c r="AA1195" i="1"/>
  <c r="AA1310" i="1"/>
  <c r="AA660" i="1"/>
  <c r="AF660" i="1" s="1"/>
  <c r="AA1070" i="1"/>
  <c r="AF1070" i="1" s="1"/>
  <c r="AE1070" i="1"/>
  <c r="AA1330" i="1"/>
  <c r="AA1594" i="1"/>
  <c r="AF1594" i="1" s="1"/>
  <c r="AA715" i="1"/>
  <c r="AF715" i="1" s="1"/>
  <c r="AE715" i="1"/>
  <c r="AA1139" i="1"/>
  <c r="AE1807" i="1"/>
  <c r="AA1807" i="1"/>
  <c r="AF1807" i="1" s="1"/>
  <c r="AA808" i="1"/>
  <c r="AF808" i="1" s="1"/>
  <c r="AE808" i="1"/>
  <c r="AA1562" i="1"/>
  <c r="AF1562" i="1" s="1"/>
  <c r="AA1005" i="1"/>
  <c r="AF1005" i="1" s="1"/>
  <c r="AE1005" i="1"/>
  <c r="AA1017" i="1"/>
  <c r="AF1017" i="1" s="1"/>
  <c r="AE1017" i="1"/>
  <c r="AA1201" i="1"/>
  <c r="AF1201" i="1" s="1"/>
  <c r="AA948" i="1"/>
  <c r="AF948" i="1" s="1"/>
  <c r="AE948" i="1"/>
  <c r="AA1775" i="1"/>
  <c r="AA684" i="1"/>
  <c r="AF684" i="1" s="1"/>
  <c r="AA1062" i="1"/>
  <c r="AF1062" i="1" s="1"/>
  <c r="AE1062" i="1"/>
  <c r="AA1082" i="1"/>
  <c r="AF1082" i="1" s="1"/>
  <c r="AE1082" i="1"/>
  <c r="AA1173" i="1"/>
  <c r="AF1173" i="1" s="1"/>
  <c r="AE1611" i="1"/>
  <c r="AA1611" i="1"/>
  <c r="AF1611" i="1" s="1"/>
  <c r="AA1777" i="1"/>
  <c r="AA1720" i="1"/>
  <c r="AA1700" i="1"/>
  <c r="AA900" i="1"/>
  <c r="AF900" i="1" s="1"/>
  <c r="AE900" i="1"/>
  <c r="AA1042" i="1"/>
  <c r="AF1042" i="1" s="1"/>
  <c r="AE1042" i="1"/>
  <c r="AA1271" i="1"/>
  <c r="AF1271" i="1" s="1"/>
  <c r="AA1603" i="1"/>
  <c r="AF1603" i="1" s="1"/>
  <c r="AE1816" i="1"/>
  <c r="AA1816" i="1"/>
  <c r="AF1816" i="1" s="1"/>
  <c r="AA1554" i="1"/>
  <c r="AF1554" i="1" s="1"/>
  <c r="AA1602" i="1"/>
  <c r="AF1602" i="1" s="1"/>
  <c r="AA1558" i="1"/>
  <c r="AF1558" i="1" s="1"/>
  <c r="AE1558" i="1"/>
  <c r="AE1650" i="1"/>
  <c r="AA1650" i="1"/>
  <c r="AF1650" i="1" s="1"/>
  <c r="AE459" i="1"/>
  <c r="AA459" i="1"/>
  <c r="AF459" i="1" s="1"/>
  <c r="AE864" i="1"/>
  <c r="AA864" i="1"/>
  <c r="AF864" i="1" s="1"/>
  <c r="AE928" i="1"/>
  <c r="AA928" i="1"/>
  <c r="AF928" i="1" s="1"/>
  <c r="AA1193" i="1"/>
  <c r="AA1340" i="1"/>
  <c r="AA1335" i="1"/>
  <c r="AA1450" i="1"/>
  <c r="AA1582" i="1"/>
  <c r="AF1582" i="1" s="1"/>
  <c r="AE1515" i="1"/>
  <c r="AA1515" i="1"/>
  <c r="AF1515" i="1" s="1"/>
  <c r="AA1229" i="1"/>
  <c r="AA1165" i="1"/>
  <c r="AF1165" i="1" s="1"/>
  <c r="AE1651" i="1"/>
  <c r="AA1651" i="1"/>
  <c r="AF1651" i="1" s="1"/>
  <c r="AA1383" i="1"/>
  <c r="AA1729" i="1"/>
  <c r="AA1716" i="1"/>
  <c r="AA1251" i="1"/>
  <c r="AE1654" i="1"/>
  <c r="AA1654" i="1"/>
  <c r="AF1654" i="1" s="1"/>
  <c r="AA1614" i="1"/>
  <c r="AF1614" i="1" s="1"/>
  <c r="AE1812" i="1"/>
  <c r="AA1812" i="1"/>
  <c r="AF1812" i="1" s="1"/>
  <c r="AA1765" i="1"/>
  <c r="AA1363" i="1"/>
  <c r="AA1566" i="1"/>
  <c r="AF1566" i="1" s="1"/>
  <c r="AE1746" i="1"/>
  <c r="AA1746" i="1"/>
  <c r="AF1746" i="1" s="1"/>
  <c r="AA1086" i="1"/>
  <c r="AF1086" i="1" s="1"/>
  <c r="AA682" i="1"/>
  <c r="AF682" i="1" s="1"/>
  <c r="AE682" i="1"/>
  <c r="AA580" i="1"/>
  <c r="AF580" i="1" s="1"/>
  <c r="AE580" i="1"/>
  <c r="AA644" i="1"/>
  <c r="AF644" i="1" s="1"/>
  <c r="AA1223" i="1"/>
  <c r="AA1102" i="1"/>
  <c r="AF1102" i="1" s="1"/>
  <c r="AE1102" i="1"/>
  <c r="AA1167" i="1"/>
  <c r="AA1578" i="1"/>
  <c r="AF1578" i="1" s="1"/>
  <c r="AA584" i="1"/>
  <c r="AF584" i="1" s="1"/>
  <c r="AE584" i="1"/>
  <c r="AA648" i="1"/>
  <c r="AF648" i="1" s="1"/>
  <c r="AA703" i="1"/>
  <c r="AF703" i="1" s="1"/>
  <c r="AA572" i="1"/>
  <c r="AF572" i="1" s="1"/>
  <c r="AE572" i="1"/>
  <c r="AA636" i="1"/>
  <c r="AF636" i="1" s="1"/>
  <c r="AA1159" i="1"/>
  <c r="AA1115" i="1"/>
  <c r="AF1115" i="1" s="1"/>
  <c r="AA1123" i="1"/>
  <c r="AF1123" i="1" s="1"/>
  <c r="AA1179" i="1"/>
  <c r="AA1246" i="1"/>
  <c r="AA1227" i="1"/>
  <c r="AA1239" i="1"/>
  <c r="AF1239" i="1" s="1"/>
  <c r="AA576" i="1"/>
  <c r="AF576" i="1" s="1"/>
  <c r="AA640" i="1"/>
  <c r="AF640" i="1" s="1"/>
  <c r="AE640" i="1"/>
  <c r="AA735" i="1"/>
  <c r="AF735" i="1" s="1"/>
  <c r="AA1256" i="1"/>
  <c r="AA731" i="1"/>
  <c r="AF731" i="1" s="1"/>
  <c r="AA990" i="1"/>
  <c r="AF990" i="1" s="1"/>
  <c r="AE990" i="1"/>
  <c r="AA1336" i="1"/>
  <c r="AF1336" i="1" s="1"/>
  <c r="AA1199" i="1"/>
  <c r="AA1155" i="1"/>
  <c r="AA1342" i="1"/>
  <c r="AA672" i="1"/>
  <c r="AF672" i="1" s="1"/>
  <c r="AA964" i="1"/>
  <c r="AF964" i="1" s="1"/>
  <c r="AE964" i="1"/>
  <c r="AA1185" i="1"/>
  <c r="AA1486" i="1"/>
  <c r="AA1494" i="1"/>
  <c r="AF1494" i="1" s="1"/>
  <c r="AA1791" i="1"/>
  <c r="AF1791" i="1" s="1"/>
  <c r="AE1791" i="1"/>
  <c r="AE1659" i="1"/>
  <c r="AA1659" i="1"/>
  <c r="AF1659" i="1" s="1"/>
  <c r="AA1260" i="1"/>
  <c r="AF1260" i="1" s="1"/>
  <c r="AE1260" i="1"/>
  <c r="AA1446" i="1"/>
  <c r="AF1446" i="1" s="1"/>
  <c r="AE439" i="1"/>
  <c r="AA439" i="1"/>
  <c r="AF439" i="1" s="1"/>
  <c r="AA1074" i="1"/>
  <c r="AF1074" i="1" s="1"/>
  <c r="AE1074" i="1"/>
  <c r="AA1028" i="1"/>
  <c r="AF1028" i="1" s="1"/>
  <c r="AE1028" i="1"/>
  <c r="AA1036" i="1"/>
  <c r="AF1036" i="1" s="1"/>
  <c r="AE1036" i="1"/>
  <c r="AA1189" i="1"/>
  <c r="AA1319" i="1"/>
  <c r="AF1319" i="1" s="1"/>
  <c r="AE1319" i="1"/>
  <c r="AE1817" i="1"/>
  <c r="AA1817" i="1"/>
  <c r="AF1817" i="1" s="1"/>
  <c r="AE1531" i="1"/>
  <c r="AA1531" i="1"/>
  <c r="AF1531" i="1" s="1"/>
  <c r="AA1662" i="1"/>
  <c r="AA1704" i="1"/>
  <c r="AF1704" i="1" s="1"/>
  <c r="AA1757" i="1"/>
  <c r="AA692" i="1"/>
  <c r="AF692" i="1" s="1"/>
  <c r="AA1255" i="1"/>
  <c r="AA1821" i="1"/>
  <c r="AF1821" i="1" s="1"/>
  <c r="AE1821" i="1"/>
  <c r="AE1850" i="1"/>
  <c r="AA1850" i="1"/>
  <c r="AF1850" i="1" s="1"/>
  <c r="AA1773" i="1"/>
  <c r="AE1658" i="1"/>
  <c r="AA1658" i="1"/>
  <c r="AF1658" i="1" s="1"/>
  <c r="AA1502" i="1"/>
  <c r="AA1550" i="1"/>
  <c r="AF1550" i="1" s="1"/>
  <c r="AA796" i="1"/>
  <c r="AF796" i="1" s="1"/>
  <c r="AA680" i="1"/>
  <c r="AF680" i="1" s="1"/>
  <c r="AE680" i="1"/>
  <c r="AE880" i="1"/>
  <c r="AA880" i="1"/>
  <c r="AF880" i="1" s="1"/>
  <c r="AE944" i="1"/>
  <c r="AA944" i="1"/>
  <c r="AF944" i="1" s="1"/>
  <c r="AA1209" i="1"/>
  <c r="AA1237" i="1"/>
  <c r="AA1635" i="1"/>
  <c r="AF1635" i="1" s="1"/>
  <c r="AE1793" i="1"/>
  <c r="AA1793" i="1"/>
  <c r="AF1793" i="1" s="1"/>
  <c r="AA1399" i="1"/>
  <c r="AA1022" i="1"/>
  <c r="AF1022" i="1" s="1"/>
  <c r="AE1022" i="1"/>
  <c r="AE1805" i="1"/>
  <c r="AA1805" i="1"/>
  <c r="AF1805" i="1" s="1"/>
  <c r="AE1098" i="1"/>
  <c r="AA1098" i="1"/>
  <c r="AF1098" i="1" s="1"/>
  <c r="AA1287" i="1"/>
  <c r="AA1149" i="1"/>
  <c r="AA1213" i="1"/>
  <c r="AA1606" i="1"/>
  <c r="AF1606" i="1" s="1"/>
  <c r="AA1854" i="1"/>
  <c r="AF1854" i="1" s="1"/>
  <c r="AE1854" i="1"/>
  <c r="AA1712" i="1"/>
  <c r="AA1761" i="1"/>
  <c r="AA1574" i="1"/>
  <c r="AF1574" i="1" s="1"/>
  <c r="AA780" i="1"/>
  <c r="AF780" i="1" s="1"/>
  <c r="AE1379" i="1"/>
  <c r="AA1379" i="1"/>
  <c r="AF1379" i="1" s="1"/>
  <c r="AA1570" i="1"/>
  <c r="AF1570" i="1" s="1"/>
  <c r="AA1610" i="1"/>
  <c r="AF1610" i="1" s="1"/>
  <c r="AE748" i="1"/>
  <c r="AA748" i="1"/>
  <c r="AF748" i="1" s="1"/>
  <c r="AA1415" i="1"/>
  <c r="AE1642" i="1"/>
  <c r="AA1642" i="1"/>
  <c r="AF1642" i="1" s="1"/>
  <c r="AA654" i="1"/>
  <c r="AF654" i="1" s="1"/>
  <c r="AA1171" i="1"/>
  <c r="AA1278" i="1"/>
  <c r="AA1137" i="1"/>
  <c r="AA1424" i="1"/>
  <c r="AA1459" i="1"/>
  <c r="AA1109" i="1"/>
  <c r="AF1109" i="1" s="1"/>
  <c r="AE1109" i="1"/>
  <c r="AA1511" i="1"/>
  <c r="AA1474" i="1"/>
  <c r="AA1689" i="1"/>
  <c r="AA1129" i="1"/>
  <c r="AA1467" i="1"/>
  <c r="AA1808" i="1"/>
  <c r="AF1808" i="1" s="1"/>
  <c r="AE1808" i="1"/>
  <c r="AA1233" i="1"/>
  <c r="AA1490" i="1"/>
  <c r="AF1490" i="1" s="1"/>
  <c r="AA1575" i="1"/>
  <c r="AF1575" i="1" s="1"/>
  <c r="AA1822" i="1"/>
  <c r="AF1822" i="1" s="1"/>
  <c r="AE1822" i="1"/>
  <c r="AA650" i="1"/>
  <c r="AF650" i="1" s="1"/>
  <c r="AE650" i="1"/>
  <c r="AA1121" i="1"/>
  <c r="AA1125" i="1"/>
  <c r="AF1125" i="1" s="1"/>
  <c r="AE1125" i="1"/>
  <c r="AA1388" i="1"/>
  <c r="AA1443" i="1"/>
  <c r="AA1499" i="1"/>
  <c r="AA1673" i="1"/>
  <c r="AA741" i="1"/>
  <c r="AF741" i="1" s="1"/>
  <c r="AA1145" i="1"/>
  <c r="AF1145" i="1" s="1"/>
  <c r="AE1145" i="1"/>
  <c r="AA1475" i="1"/>
  <c r="AA1408" i="1"/>
  <c r="AA1104" i="1"/>
  <c r="AF1104" i="1" s="1"/>
  <c r="AA1543" i="1"/>
  <c r="AF1543" i="1" s="1"/>
  <c r="AA1442" i="1"/>
  <c r="AF1442" i="1" s="1"/>
  <c r="O393" i="1" l="1"/>
  <c r="N393" i="1"/>
  <c r="M393" i="1"/>
  <c r="P393" i="1" s="1"/>
  <c r="O392" i="1"/>
  <c r="T392" i="1" s="1"/>
  <c r="V392" i="1" s="1"/>
  <c r="N392" i="1"/>
  <c r="M392" i="1"/>
  <c r="P392" i="1" s="1"/>
  <c r="O391" i="1"/>
  <c r="T391" i="1" s="1"/>
  <c r="V391" i="1" s="1"/>
  <c r="N391" i="1"/>
  <c r="M391" i="1"/>
  <c r="P391" i="1" s="1"/>
  <c r="O390" i="1"/>
  <c r="N390" i="1"/>
  <c r="M390" i="1"/>
  <c r="P390" i="1" s="1"/>
  <c r="O389" i="1"/>
  <c r="N389" i="1"/>
  <c r="M389" i="1"/>
  <c r="P389" i="1" s="1"/>
  <c r="O388" i="1"/>
  <c r="T388" i="1" s="1"/>
  <c r="V388" i="1" s="1"/>
  <c r="N388" i="1"/>
  <c r="M388" i="1"/>
  <c r="P388" i="1" s="1"/>
  <c r="O387" i="1"/>
  <c r="T387" i="1" s="1"/>
  <c r="V387" i="1" s="1"/>
  <c r="N387" i="1"/>
  <c r="M387" i="1"/>
  <c r="P387" i="1" s="1"/>
  <c r="O386" i="1"/>
  <c r="N386" i="1"/>
  <c r="M386" i="1"/>
  <c r="P386" i="1" s="1"/>
  <c r="O385" i="1"/>
  <c r="N385" i="1"/>
  <c r="M385" i="1"/>
  <c r="P385" i="1" s="1"/>
  <c r="O384" i="1"/>
  <c r="T384" i="1" s="1"/>
  <c r="V384" i="1" s="1"/>
  <c r="N384" i="1"/>
  <c r="M384" i="1"/>
  <c r="P384" i="1" s="1"/>
  <c r="O383" i="1"/>
  <c r="T383" i="1" s="1"/>
  <c r="V383" i="1" s="1"/>
  <c r="N383" i="1"/>
  <c r="M383" i="1"/>
  <c r="P383" i="1" s="1"/>
  <c r="O382" i="1"/>
  <c r="N382" i="1"/>
  <c r="M382" i="1"/>
  <c r="P382" i="1" s="1"/>
  <c r="O381" i="1"/>
  <c r="N381" i="1"/>
  <c r="M381" i="1"/>
  <c r="P381" i="1" s="1"/>
  <c r="O380" i="1"/>
  <c r="T380" i="1" s="1"/>
  <c r="V380" i="1" s="1"/>
  <c r="N380" i="1"/>
  <c r="M380" i="1"/>
  <c r="P380" i="1" s="1"/>
  <c r="O379" i="1"/>
  <c r="T379" i="1" s="1"/>
  <c r="V379" i="1" s="1"/>
  <c r="N379" i="1"/>
  <c r="M379" i="1"/>
  <c r="P379" i="1" s="1"/>
  <c r="O378" i="1"/>
  <c r="N378" i="1"/>
  <c r="M378" i="1"/>
  <c r="P378" i="1" s="1"/>
  <c r="O377" i="1"/>
  <c r="N377" i="1"/>
  <c r="M377" i="1"/>
  <c r="P377" i="1" s="1"/>
  <c r="O376" i="1"/>
  <c r="T376" i="1" s="1"/>
  <c r="V376" i="1" s="1"/>
  <c r="N376" i="1"/>
  <c r="M376" i="1"/>
  <c r="P376" i="1" s="1"/>
  <c r="O375" i="1"/>
  <c r="T375" i="1" s="1"/>
  <c r="V375" i="1" s="1"/>
  <c r="N375" i="1"/>
  <c r="M375" i="1"/>
  <c r="P375" i="1" s="1"/>
  <c r="O374" i="1"/>
  <c r="N374" i="1"/>
  <c r="M374" i="1"/>
  <c r="P374" i="1" s="1"/>
  <c r="O373" i="1"/>
  <c r="N373" i="1"/>
  <c r="M373" i="1"/>
  <c r="P373" i="1" s="1"/>
  <c r="O372" i="1"/>
  <c r="T372" i="1" s="1"/>
  <c r="V372" i="1" s="1"/>
  <c r="N372" i="1"/>
  <c r="M372" i="1"/>
  <c r="P372" i="1" s="1"/>
  <c r="O371" i="1"/>
  <c r="T371" i="1" s="1"/>
  <c r="V371" i="1" s="1"/>
  <c r="N371" i="1"/>
  <c r="M371" i="1"/>
  <c r="P371" i="1" s="1"/>
  <c r="O370" i="1"/>
  <c r="N370" i="1"/>
  <c r="M370" i="1"/>
  <c r="P370" i="1" s="1"/>
  <c r="O369" i="1"/>
  <c r="N369" i="1"/>
  <c r="M369" i="1"/>
  <c r="P369" i="1" s="1"/>
  <c r="O368" i="1"/>
  <c r="T368" i="1" s="1"/>
  <c r="V368" i="1" s="1"/>
  <c r="N368" i="1"/>
  <c r="M368" i="1"/>
  <c r="P368" i="1" s="1"/>
  <c r="O367" i="1"/>
  <c r="T367" i="1" s="1"/>
  <c r="V367" i="1" s="1"/>
  <c r="N367" i="1"/>
  <c r="M367" i="1"/>
  <c r="P367" i="1" s="1"/>
  <c r="O366" i="1"/>
  <c r="N366" i="1"/>
  <c r="M366" i="1"/>
  <c r="P366" i="1" s="1"/>
  <c r="O365" i="1"/>
  <c r="N365" i="1"/>
  <c r="M365" i="1"/>
  <c r="P365" i="1" s="1"/>
  <c r="O364" i="1"/>
  <c r="T364" i="1" s="1"/>
  <c r="V364" i="1" s="1"/>
  <c r="N364" i="1"/>
  <c r="M364" i="1"/>
  <c r="P364" i="1" s="1"/>
  <c r="O363" i="1"/>
  <c r="T363" i="1" s="1"/>
  <c r="V363" i="1" s="1"/>
  <c r="N363" i="1"/>
  <c r="M363" i="1"/>
  <c r="P363" i="1" s="1"/>
  <c r="O362" i="1"/>
  <c r="N362" i="1"/>
  <c r="M362" i="1"/>
  <c r="P362" i="1" s="1"/>
  <c r="O361" i="1"/>
  <c r="N361" i="1"/>
  <c r="M361" i="1"/>
  <c r="P361" i="1" s="1"/>
  <c r="O360" i="1"/>
  <c r="T360" i="1" s="1"/>
  <c r="V360" i="1" s="1"/>
  <c r="N360" i="1"/>
  <c r="M360" i="1"/>
  <c r="P360" i="1" s="1"/>
  <c r="O359" i="1"/>
  <c r="T359" i="1" s="1"/>
  <c r="V359" i="1" s="1"/>
  <c r="N359" i="1"/>
  <c r="M359" i="1"/>
  <c r="P359" i="1" s="1"/>
  <c r="O358" i="1"/>
  <c r="N358" i="1"/>
  <c r="M358" i="1"/>
  <c r="P358" i="1" s="1"/>
  <c r="O357" i="1"/>
  <c r="N357" i="1"/>
  <c r="M357" i="1"/>
  <c r="P357" i="1" s="1"/>
  <c r="O356" i="1"/>
  <c r="T356" i="1" s="1"/>
  <c r="V356" i="1" s="1"/>
  <c r="N356" i="1"/>
  <c r="M356" i="1"/>
  <c r="P356" i="1" s="1"/>
  <c r="O355" i="1"/>
  <c r="T355" i="1" s="1"/>
  <c r="V355" i="1" s="1"/>
  <c r="N355" i="1"/>
  <c r="M355" i="1"/>
  <c r="P355" i="1" s="1"/>
  <c r="O354" i="1"/>
  <c r="N354" i="1"/>
  <c r="M354" i="1"/>
  <c r="P354" i="1" s="1"/>
  <c r="O353" i="1"/>
  <c r="N353" i="1"/>
  <c r="M353" i="1"/>
  <c r="P353" i="1" s="1"/>
  <c r="O352" i="1"/>
  <c r="T352" i="1" s="1"/>
  <c r="V352" i="1" s="1"/>
  <c r="N352" i="1"/>
  <c r="M352" i="1"/>
  <c r="P352" i="1" s="1"/>
  <c r="O351" i="1"/>
  <c r="T351" i="1" s="1"/>
  <c r="V351" i="1" s="1"/>
  <c r="N351" i="1"/>
  <c r="M351" i="1"/>
  <c r="P351" i="1" s="1"/>
  <c r="O350" i="1"/>
  <c r="N350" i="1"/>
  <c r="M350" i="1"/>
  <c r="P350" i="1" s="1"/>
  <c r="O349" i="1"/>
  <c r="N349" i="1"/>
  <c r="M349" i="1"/>
  <c r="P349" i="1" s="1"/>
  <c r="O348" i="1"/>
  <c r="T348" i="1" s="1"/>
  <c r="V348" i="1" s="1"/>
  <c r="N348" i="1"/>
  <c r="M348" i="1"/>
  <c r="P348" i="1" s="1"/>
  <c r="O347" i="1"/>
  <c r="T347" i="1" s="1"/>
  <c r="V347" i="1" s="1"/>
  <c r="N347" i="1"/>
  <c r="M347" i="1"/>
  <c r="P347" i="1" s="1"/>
  <c r="O346" i="1"/>
  <c r="N346" i="1"/>
  <c r="M346" i="1"/>
  <c r="P346" i="1" s="1"/>
  <c r="O345" i="1"/>
  <c r="N345" i="1"/>
  <c r="M345" i="1"/>
  <c r="P345" i="1" s="1"/>
  <c r="O344" i="1"/>
  <c r="T344" i="1" s="1"/>
  <c r="V344" i="1" s="1"/>
  <c r="N344" i="1"/>
  <c r="M344" i="1"/>
  <c r="P344" i="1" s="1"/>
  <c r="O343" i="1"/>
  <c r="T343" i="1" s="1"/>
  <c r="V343" i="1" s="1"/>
  <c r="N343" i="1"/>
  <c r="M343" i="1"/>
  <c r="P343" i="1" s="1"/>
  <c r="O342" i="1"/>
  <c r="N342" i="1"/>
  <c r="M342" i="1"/>
  <c r="P342" i="1" s="1"/>
  <c r="O341" i="1"/>
  <c r="N341" i="1"/>
  <c r="M341" i="1"/>
  <c r="P341" i="1" s="1"/>
  <c r="O340" i="1"/>
  <c r="T340" i="1" s="1"/>
  <c r="V340" i="1" s="1"/>
  <c r="N340" i="1"/>
  <c r="M340" i="1"/>
  <c r="P340" i="1" s="1"/>
  <c r="O339" i="1"/>
  <c r="T339" i="1" s="1"/>
  <c r="V339" i="1" s="1"/>
  <c r="N339" i="1"/>
  <c r="M339" i="1"/>
  <c r="P339" i="1" s="1"/>
  <c r="O338" i="1"/>
  <c r="N338" i="1"/>
  <c r="M338" i="1"/>
  <c r="P338" i="1" s="1"/>
  <c r="O337" i="1"/>
  <c r="N337" i="1"/>
  <c r="M337" i="1"/>
  <c r="P337" i="1" s="1"/>
  <c r="O336" i="1"/>
  <c r="T336" i="1" s="1"/>
  <c r="V336" i="1" s="1"/>
  <c r="N336" i="1"/>
  <c r="M336" i="1"/>
  <c r="P336" i="1" s="1"/>
  <c r="O335" i="1"/>
  <c r="T335" i="1" s="1"/>
  <c r="V335" i="1" s="1"/>
  <c r="N335" i="1"/>
  <c r="M335" i="1"/>
  <c r="P335" i="1" s="1"/>
  <c r="O334" i="1"/>
  <c r="N334" i="1"/>
  <c r="M334" i="1"/>
  <c r="P334" i="1" s="1"/>
  <c r="O333" i="1"/>
  <c r="N333" i="1"/>
  <c r="M333" i="1"/>
  <c r="P333" i="1" s="1"/>
  <c r="O332" i="1"/>
  <c r="T332" i="1" s="1"/>
  <c r="V332" i="1" s="1"/>
  <c r="N332" i="1"/>
  <c r="M332" i="1"/>
  <c r="P332" i="1" s="1"/>
  <c r="O331" i="1"/>
  <c r="T331" i="1" s="1"/>
  <c r="V331" i="1" s="1"/>
  <c r="N331" i="1"/>
  <c r="M331" i="1"/>
  <c r="P331" i="1" s="1"/>
  <c r="O330" i="1"/>
  <c r="N330" i="1"/>
  <c r="M330" i="1"/>
  <c r="P330" i="1" s="1"/>
  <c r="O329" i="1"/>
  <c r="N329" i="1"/>
  <c r="M329" i="1"/>
  <c r="P329" i="1" s="1"/>
  <c r="O328" i="1"/>
  <c r="T328" i="1" s="1"/>
  <c r="V328" i="1" s="1"/>
  <c r="N328" i="1"/>
  <c r="M328" i="1"/>
  <c r="P328" i="1" s="1"/>
  <c r="O327" i="1"/>
  <c r="T327" i="1" s="1"/>
  <c r="V327" i="1" s="1"/>
  <c r="N327" i="1"/>
  <c r="M327" i="1"/>
  <c r="P327" i="1" s="1"/>
  <c r="O326" i="1"/>
  <c r="N326" i="1"/>
  <c r="M326" i="1"/>
  <c r="P326" i="1" s="1"/>
  <c r="O325" i="1"/>
  <c r="N325" i="1"/>
  <c r="M325" i="1"/>
  <c r="P325" i="1" s="1"/>
  <c r="O324" i="1"/>
  <c r="T324" i="1" s="1"/>
  <c r="V324" i="1" s="1"/>
  <c r="N324" i="1"/>
  <c r="M324" i="1"/>
  <c r="P324" i="1" s="1"/>
  <c r="O323" i="1"/>
  <c r="T323" i="1" s="1"/>
  <c r="V323" i="1" s="1"/>
  <c r="N323" i="1"/>
  <c r="M323" i="1"/>
  <c r="P323" i="1" s="1"/>
  <c r="O322" i="1"/>
  <c r="N322" i="1"/>
  <c r="M322" i="1"/>
  <c r="P322" i="1" s="1"/>
  <c r="O321" i="1"/>
  <c r="N321" i="1"/>
  <c r="M321" i="1"/>
  <c r="P321" i="1" s="1"/>
  <c r="O320" i="1"/>
  <c r="T320" i="1" s="1"/>
  <c r="V320" i="1" s="1"/>
  <c r="N320" i="1"/>
  <c r="M320" i="1"/>
  <c r="P320" i="1" s="1"/>
  <c r="O319" i="1"/>
  <c r="T319" i="1" s="1"/>
  <c r="V319" i="1" s="1"/>
  <c r="N319" i="1"/>
  <c r="M319" i="1"/>
  <c r="P319" i="1" s="1"/>
  <c r="O318" i="1"/>
  <c r="N318" i="1"/>
  <c r="M318" i="1"/>
  <c r="P318" i="1" s="1"/>
  <c r="O317" i="1"/>
  <c r="N317" i="1"/>
  <c r="M317" i="1"/>
  <c r="P317" i="1" s="1"/>
  <c r="O316" i="1"/>
  <c r="T316" i="1" s="1"/>
  <c r="V316" i="1" s="1"/>
  <c r="N316" i="1"/>
  <c r="M316" i="1"/>
  <c r="P316" i="1" s="1"/>
  <c r="O315" i="1"/>
  <c r="T315" i="1" s="1"/>
  <c r="V315" i="1" s="1"/>
  <c r="N315" i="1"/>
  <c r="M315" i="1"/>
  <c r="P315" i="1" s="1"/>
  <c r="O314" i="1"/>
  <c r="N314" i="1"/>
  <c r="M314" i="1"/>
  <c r="P314" i="1" s="1"/>
  <c r="O313" i="1"/>
  <c r="N313" i="1"/>
  <c r="M313" i="1"/>
  <c r="P313" i="1" s="1"/>
  <c r="O312" i="1"/>
  <c r="T312" i="1" s="1"/>
  <c r="V312" i="1" s="1"/>
  <c r="N312" i="1"/>
  <c r="M312" i="1"/>
  <c r="P312" i="1" s="1"/>
  <c r="O311" i="1"/>
  <c r="T311" i="1" s="1"/>
  <c r="V311" i="1" s="1"/>
  <c r="N311" i="1"/>
  <c r="M311" i="1"/>
  <c r="P311" i="1" s="1"/>
  <c r="O310" i="1"/>
  <c r="N310" i="1"/>
  <c r="M310" i="1"/>
  <c r="P310" i="1" s="1"/>
  <c r="O309" i="1"/>
  <c r="N309" i="1"/>
  <c r="M309" i="1"/>
  <c r="P309" i="1" s="1"/>
  <c r="O308" i="1"/>
  <c r="T308" i="1" s="1"/>
  <c r="V308" i="1" s="1"/>
  <c r="N308" i="1"/>
  <c r="M308" i="1"/>
  <c r="P308" i="1" s="1"/>
  <c r="O307" i="1"/>
  <c r="T307" i="1" s="1"/>
  <c r="V307" i="1" s="1"/>
  <c r="N307" i="1"/>
  <c r="M307" i="1"/>
  <c r="P307" i="1" s="1"/>
  <c r="O306" i="1"/>
  <c r="N306" i="1"/>
  <c r="M306" i="1"/>
  <c r="P306" i="1" s="1"/>
  <c r="O305" i="1"/>
  <c r="N305" i="1"/>
  <c r="M305" i="1"/>
  <c r="P305" i="1" s="1"/>
  <c r="O304" i="1"/>
  <c r="T304" i="1" s="1"/>
  <c r="V304" i="1" s="1"/>
  <c r="N304" i="1"/>
  <c r="M304" i="1"/>
  <c r="P304" i="1" s="1"/>
  <c r="O303" i="1"/>
  <c r="T303" i="1" s="1"/>
  <c r="V303" i="1" s="1"/>
  <c r="N303" i="1"/>
  <c r="M303" i="1"/>
  <c r="P303" i="1" s="1"/>
  <c r="O302" i="1"/>
  <c r="N302" i="1"/>
  <c r="M302" i="1"/>
  <c r="P302" i="1" s="1"/>
  <c r="O301" i="1"/>
  <c r="N301" i="1"/>
  <c r="M301" i="1"/>
  <c r="P301" i="1" s="1"/>
  <c r="O300" i="1"/>
  <c r="T300" i="1" s="1"/>
  <c r="V300" i="1" s="1"/>
  <c r="N300" i="1"/>
  <c r="M300" i="1"/>
  <c r="P300" i="1" s="1"/>
  <c r="O299" i="1"/>
  <c r="T299" i="1" s="1"/>
  <c r="V299" i="1" s="1"/>
  <c r="N299" i="1"/>
  <c r="M299" i="1"/>
  <c r="P299" i="1" s="1"/>
  <c r="O298" i="1"/>
  <c r="N298" i="1"/>
  <c r="M298" i="1"/>
  <c r="P298" i="1" s="1"/>
  <c r="O297" i="1"/>
  <c r="N297" i="1"/>
  <c r="M297" i="1"/>
  <c r="P297" i="1" s="1"/>
  <c r="O296" i="1"/>
  <c r="T296" i="1" s="1"/>
  <c r="V296" i="1" s="1"/>
  <c r="N296" i="1"/>
  <c r="M296" i="1"/>
  <c r="P296" i="1" s="1"/>
  <c r="O295" i="1"/>
  <c r="T295" i="1" s="1"/>
  <c r="V295" i="1" s="1"/>
  <c r="N295" i="1"/>
  <c r="M295" i="1"/>
  <c r="P295" i="1" s="1"/>
  <c r="O294" i="1"/>
  <c r="N294" i="1"/>
  <c r="M294" i="1"/>
  <c r="P294" i="1" s="1"/>
  <c r="O293" i="1"/>
  <c r="N293" i="1"/>
  <c r="M293" i="1"/>
  <c r="P293" i="1" s="1"/>
  <c r="O292" i="1"/>
  <c r="T292" i="1" s="1"/>
  <c r="V292" i="1" s="1"/>
  <c r="N292" i="1"/>
  <c r="M292" i="1"/>
  <c r="P292" i="1" s="1"/>
  <c r="O291" i="1"/>
  <c r="T291" i="1" s="1"/>
  <c r="V291" i="1" s="1"/>
  <c r="N291" i="1"/>
  <c r="M291" i="1"/>
  <c r="P291" i="1" s="1"/>
  <c r="O290" i="1"/>
  <c r="N290" i="1"/>
  <c r="M290" i="1"/>
  <c r="P290" i="1" s="1"/>
  <c r="O289" i="1"/>
  <c r="N289" i="1"/>
  <c r="M289" i="1"/>
  <c r="P289" i="1" s="1"/>
  <c r="O288" i="1"/>
  <c r="T288" i="1" s="1"/>
  <c r="V288" i="1" s="1"/>
  <c r="N288" i="1"/>
  <c r="M288" i="1"/>
  <c r="P288" i="1" s="1"/>
  <c r="O287" i="1"/>
  <c r="T287" i="1" s="1"/>
  <c r="V287" i="1" s="1"/>
  <c r="N287" i="1"/>
  <c r="M287" i="1"/>
  <c r="P287" i="1" s="1"/>
  <c r="O286" i="1"/>
  <c r="N286" i="1"/>
  <c r="M286" i="1"/>
  <c r="P286" i="1" s="1"/>
  <c r="O285" i="1"/>
  <c r="N285" i="1"/>
  <c r="M285" i="1"/>
  <c r="P285" i="1" s="1"/>
  <c r="O284" i="1"/>
  <c r="T284" i="1" s="1"/>
  <c r="V284" i="1" s="1"/>
  <c r="N284" i="1"/>
  <c r="M284" i="1"/>
  <c r="P284" i="1" s="1"/>
  <c r="O283" i="1"/>
  <c r="T283" i="1" s="1"/>
  <c r="V283" i="1" s="1"/>
  <c r="N283" i="1"/>
  <c r="M283" i="1"/>
  <c r="P283" i="1" s="1"/>
  <c r="O282" i="1"/>
  <c r="N282" i="1"/>
  <c r="M282" i="1"/>
  <c r="P282" i="1" s="1"/>
  <c r="O281" i="1"/>
  <c r="N281" i="1"/>
  <c r="M281" i="1"/>
  <c r="P281" i="1" s="1"/>
  <c r="O280" i="1"/>
  <c r="T280" i="1" s="1"/>
  <c r="V280" i="1" s="1"/>
  <c r="N280" i="1"/>
  <c r="M280" i="1"/>
  <c r="P280" i="1" s="1"/>
  <c r="O279" i="1"/>
  <c r="T279" i="1" s="1"/>
  <c r="V279" i="1" s="1"/>
  <c r="N279" i="1"/>
  <c r="M279" i="1"/>
  <c r="P279" i="1" s="1"/>
  <c r="O278" i="1"/>
  <c r="N278" i="1"/>
  <c r="M278" i="1"/>
  <c r="P278" i="1" s="1"/>
  <c r="O277" i="1"/>
  <c r="N277" i="1"/>
  <c r="M277" i="1"/>
  <c r="P277" i="1" s="1"/>
  <c r="O276" i="1"/>
  <c r="T276" i="1" s="1"/>
  <c r="V276" i="1" s="1"/>
  <c r="N276" i="1"/>
  <c r="M276" i="1"/>
  <c r="P276" i="1" s="1"/>
  <c r="O275" i="1"/>
  <c r="T275" i="1" s="1"/>
  <c r="V275" i="1" s="1"/>
  <c r="N275" i="1"/>
  <c r="M275" i="1"/>
  <c r="P275" i="1" s="1"/>
  <c r="O274" i="1"/>
  <c r="N274" i="1"/>
  <c r="M274" i="1"/>
  <c r="P274" i="1" s="1"/>
  <c r="O273" i="1"/>
  <c r="N273" i="1"/>
  <c r="M273" i="1"/>
  <c r="P273" i="1" s="1"/>
  <c r="O272" i="1"/>
  <c r="T272" i="1" s="1"/>
  <c r="V272" i="1" s="1"/>
  <c r="N272" i="1"/>
  <c r="M272" i="1"/>
  <c r="P272" i="1" s="1"/>
  <c r="O271" i="1"/>
  <c r="T271" i="1" s="1"/>
  <c r="V271" i="1" s="1"/>
  <c r="N271" i="1"/>
  <c r="M271" i="1"/>
  <c r="P271" i="1" s="1"/>
  <c r="O270" i="1"/>
  <c r="N270" i="1"/>
  <c r="M270" i="1"/>
  <c r="P270" i="1" s="1"/>
  <c r="O269" i="1"/>
  <c r="N269" i="1"/>
  <c r="M269" i="1"/>
  <c r="P269" i="1" s="1"/>
  <c r="O268" i="1"/>
  <c r="T268" i="1" s="1"/>
  <c r="V268" i="1" s="1"/>
  <c r="N268" i="1"/>
  <c r="M268" i="1"/>
  <c r="P268" i="1" s="1"/>
  <c r="O267" i="1"/>
  <c r="T267" i="1" s="1"/>
  <c r="V267" i="1" s="1"/>
  <c r="N267" i="1"/>
  <c r="M267" i="1"/>
  <c r="P267" i="1" s="1"/>
  <c r="O266" i="1"/>
  <c r="N266" i="1"/>
  <c r="M266" i="1"/>
  <c r="P266" i="1" s="1"/>
  <c r="O265" i="1"/>
  <c r="N265" i="1"/>
  <c r="M265" i="1"/>
  <c r="P265" i="1" s="1"/>
  <c r="O264" i="1"/>
  <c r="T264" i="1" s="1"/>
  <c r="V264" i="1" s="1"/>
  <c r="N264" i="1"/>
  <c r="M264" i="1"/>
  <c r="P264" i="1" s="1"/>
  <c r="O263" i="1"/>
  <c r="T263" i="1" s="1"/>
  <c r="V263" i="1" s="1"/>
  <c r="N263" i="1"/>
  <c r="M263" i="1"/>
  <c r="P263" i="1" s="1"/>
  <c r="O262" i="1"/>
  <c r="N262" i="1"/>
  <c r="M262" i="1"/>
  <c r="P262" i="1" s="1"/>
  <c r="O261" i="1"/>
  <c r="N261" i="1"/>
  <c r="M261" i="1"/>
  <c r="P261" i="1" s="1"/>
  <c r="O260" i="1"/>
  <c r="T260" i="1" s="1"/>
  <c r="V260" i="1" s="1"/>
  <c r="N260" i="1"/>
  <c r="M260" i="1"/>
  <c r="P260" i="1" s="1"/>
  <c r="O259" i="1"/>
  <c r="T259" i="1" s="1"/>
  <c r="V259" i="1" s="1"/>
  <c r="N259" i="1"/>
  <c r="M259" i="1"/>
  <c r="P259" i="1" s="1"/>
  <c r="O258" i="1"/>
  <c r="N258" i="1"/>
  <c r="M258" i="1"/>
  <c r="P258" i="1" s="1"/>
  <c r="O257" i="1"/>
  <c r="N257" i="1"/>
  <c r="M257" i="1"/>
  <c r="P257" i="1" s="1"/>
  <c r="O256" i="1"/>
  <c r="T256" i="1" s="1"/>
  <c r="V256" i="1" s="1"/>
  <c r="N256" i="1"/>
  <c r="M256" i="1"/>
  <c r="P256" i="1" s="1"/>
  <c r="O255" i="1"/>
  <c r="T255" i="1" s="1"/>
  <c r="V255" i="1" s="1"/>
  <c r="N255" i="1"/>
  <c r="M255" i="1"/>
  <c r="P255" i="1" s="1"/>
  <c r="O254" i="1"/>
  <c r="N254" i="1"/>
  <c r="M254" i="1"/>
  <c r="P254" i="1" s="1"/>
  <c r="O253" i="1"/>
  <c r="N253" i="1"/>
  <c r="M253" i="1"/>
  <c r="P253" i="1" s="1"/>
  <c r="O252" i="1"/>
  <c r="T252" i="1" s="1"/>
  <c r="V252" i="1" s="1"/>
  <c r="N252" i="1"/>
  <c r="M252" i="1"/>
  <c r="P252" i="1" s="1"/>
  <c r="O251" i="1"/>
  <c r="T251" i="1" s="1"/>
  <c r="V251" i="1" s="1"/>
  <c r="N251" i="1"/>
  <c r="M251" i="1"/>
  <c r="P251" i="1" s="1"/>
  <c r="O250" i="1"/>
  <c r="N250" i="1"/>
  <c r="M250" i="1"/>
  <c r="P250" i="1" s="1"/>
  <c r="O249" i="1"/>
  <c r="N249" i="1"/>
  <c r="M249" i="1"/>
  <c r="P249" i="1" s="1"/>
  <c r="O248" i="1"/>
  <c r="T248" i="1" s="1"/>
  <c r="V248" i="1" s="1"/>
  <c r="N248" i="1"/>
  <c r="M248" i="1"/>
  <c r="P248" i="1" s="1"/>
  <c r="O247" i="1"/>
  <c r="T247" i="1" s="1"/>
  <c r="V247" i="1" s="1"/>
  <c r="N247" i="1"/>
  <c r="M247" i="1"/>
  <c r="P247" i="1" s="1"/>
  <c r="O246" i="1"/>
  <c r="N246" i="1"/>
  <c r="M246" i="1"/>
  <c r="P246" i="1" s="1"/>
  <c r="O245" i="1"/>
  <c r="N245" i="1"/>
  <c r="M245" i="1"/>
  <c r="P245" i="1" s="1"/>
  <c r="O244" i="1"/>
  <c r="T244" i="1" s="1"/>
  <c r="V244" i="1" s="1"/>
  <c r="N244" i="1"/>
  <c r="M244" i="1"/>
  <c r="P244" i="1" s="1"/>
  <c r="O243" i="1"/>
  <c r="T243" i="1" s="1"/>
  <c r="V243" i="1" s="1"/>
  <c r="N243" i="1"/>
  <c r="M243" i="1"/>
  <c r="P243" i="1" s="1"/>
  <c r="O242" i="1"/>
  <c r="N242" i="1"/>
  <c r="M242" i="1"/>
  <c r="P242" i="1" s="1"/>
  <c r="O241" i="1"/>
  <c r="N241" i="1"/>
  <c r="M241" i="1"/>
  <c r="P241" i="1" s="1"/>
  <c r="O240" i="1"/>
  <c r="T240" i="1" s="1"/>
  <c r="V240" i="1" s="1"/>
  <c r="N240" i="1"/>
  <c r="M240" i="1"/>
  <c r="P240" i="1" s="1"/>
  <c r="O239" i="1"/>
  <c r="T239" i="1" s="1"/>
  <c r="V239" i="1" s="1"/>
  <c r="N239" i="1"/>
  <c r="M239" i="1"/>
  <c r="P239" i="1" s="1"/>
  <c r="O238" i="1"/>
  <c r="N238" i="1"/>
  <c r="M238" i="1"/>
  <c r="P238" i="1" s="1"/>
  <c r="O237" i="1"/>
  <c r="N237" i="1"/>
  <c r="M237" i="1"/>
  <c r="P237" i="1" s="1"/>
  <c r="O236" i="1"/>
  <c r="T236" i="1" s="1"/>
  <c r="V236" i="1" s="1"/>
  <c r="N236" i="1"/>
  <c r="M236" i="1"/>
  <c r="P236" i="1" s="1"/>
  <c r="O235" i="1"/>
  <c r="T235" i="1" s="1"/>
  <c r="V235" i="1" s="1"/>
  <c r="N235" i="1"/>
  <c r="M235" i="1"/>
  <c r="P235" i="1" s="1"/>
  <c r="O234" i="1"/>
  <c r="N234" i="1"/>
  <c r="M234" i="1"/>
  <c r="P234" i="1" s="1"/>
  <c r="O233" i="1"/>
  <c r="N233" i="1"/>
  <c r="M233" i="1"/>
  <c r="P233" i="1" s="1"/>
  <c r="O232" i="1"/>
  <c r="T232" i="1" s="1"/>
  <c r="V232" i="1" s="1"/>
  <c r="N232" i="1"/>
  <c r="M232" i="1"/>
  <c r="P232" i="1" s="1"/>
  <c r="O231" i="1"/>
  <c r="T231" i="1" s="1"/>
  <c r="V231" i="1" s="1"/>
  <c r="N231" i="1"/>
  <c r="M231" i="1"/>
  <c r="P231" i="1" s="1"/>
  <c r="O230" i="1"/>
  <c r="N230" i="1"/>
  <c r="M230" i="1"/>
  <c r="P230" i="1" s="1"/>
  <c r="O229" i="1"/>
  <c r="N229" i="1"/>
  <c r="M229" i="1"/>
  <c r="P229" i="1" s="1"/>
  <c r="O228" i="1"/>
  <c r="T228" i="1" s="1"/>
  <c r="V228" i="1" s="1"/>
  <c r="N228" i="1"/>
  <c r="M228" i="1"/>
  <c r="P228" i="1" s="1"/>
  <c r="O227" i="1"/>
  <c r="T227" i="1" s="1"/>
  <c r="V227" i="1" s="1"/>
  <c r="N227" i="1"/>
  <c r="M227" i="1"/>
  <c r="P227" i="1" s="1"/>
  <c r="O226" i="1"/>
  <c r="N226" i="1"/>
  <c r="M226" i="1"/>
  <c r="P226" i="1" s="1"/>
  <c r="O225" i="1"/>
  <c r="N225" i="1"/>
  <c r="M225" i="1"/>
  <c r="P225" i="1" s="1"/>
  <c r="O224" i="1"/>
  <c r="T224" i="1" s="1"/>
  <c r="V224" i="1" s="1"/>
  <c r="N224" i="1"/>
  <c r="M224" i="1"/>
  <c r="P224" i="1" s="1"/>
  <c r="O223" i="1"/>
  <c r="T223" i="1" s="1"/>
  <c r="V223" i="1" s="1"/>
  <c r="N223" i="1"/>
  <c r="M223" i="1"/>
  <c r="P223" i="1" s="1"/>
  <c r="O222" i="1"/>
  <c r="N222" i="1"/>
  <c r="M222" i="1"/>
  <c r="P222" i="1" s="1"/>
  <c r="O221" i="1"/>
  <c r="N221" i="1"/>
  <c r="M221" i="1"/>
  <c r="P221" i="1" s="1"/>
  <c r="O220" i="1"/>
  <c r="T220" i="1" s="1"/>
  <c r="V220" i="1" s="1"/>
  <c r="N220" i="1"/>
  <c r="M220" i="1"/>
  <c r="P220" i="1" s="1"/>
  <c r="O219" i="1"/>
  <c r="T219" i="1" s="1"/>
  <c r="V219" i="1" s="1"/>
  <c r="N219" i="1"/>
  <c r="M219" i="1"/>
  <c r="P219" i="1" s="1"/>
  <c r="O218" i="1"/>
  <c r="N218" i="1"/>
  <c r="M218" i="1"/>
  <c r="P218" i="1" s="1"/>
  <c r="O217" i="1"/>
  <c r="N217" i="1"/>
  <c r="M217" i="1"/>
  <c r="P217" i="1" s="1"/>
  <c r="O216" i="1"/>
  <c r="T216" i="1" s="1"/>
  <c r="V216" i="1" s="1"/>
  <c r="N216" i="1"/>
  <c r="M216" i="1"/>
  <c r="P216" i="1" s="1"/>
  <c r="O215" i="1"/>
  <c r="T215" i="1" s="1"/>
  <c r="V215" i="1" s="1"/>
  <c r="N215" i="1"/>
  <c r="M215" i="1"/>
  <c r="P215" i="1" s="1"/>
  <c r="O214" i="1"/>
  <c r="N214" i="1"/>
  <c r="M214" i="1"/>
  <c r="P214" i="1" s="1"/>
  <c r="O213" i="1"/>
  <c r="N213" i="1"/>
  <c r="M213" i="1"/>
  <c r="P213" i="1" s="1"/>
  <c r="O212" i="1"/>
  <c r="T212" i="1" s="1"/>
  <c r="V212" i="1" s="1"/>
  <c r="N212" i="1"/>
  <c r="M212" i="1"/>
  <c r="P212" i="1" s="1"/>
  <c r="O211" i="1"/>
  <c r="T211" i="1" s="1"/>
  <c r="V211" i="1" s="1"/>
  <c r="N211" i="1"/>
  <c r="M211" i="1"/>
  <c r="P211" i="1" s="1"/>
  <c r="O210" i="1"/>
  <c r="N210" i="1"/>
  <c r="M210" i="1"/>
  <c r="P210" i="1" s="1"/>
  <c r="O209" i="1"/>
  <c r="N209" i="1"/>
  <c r="M209" i="1"/>
  <c r="P209" i="1" s="1"/>
  <c r="O208" i="1"/>
  <c r="T208" i="1" s="1"/>
  <c r="V208" i="1" s="1"/>
  <c r="N208" i="1"/>
  <c r="M208" i="1"/>
  <c r="P208" i="1" s="1"/>
  <c r="O207" i="1"/>
  <c r="T207" i="1" s="1"/>
  <c r="V207" i="1" s="1"/>
  <c r="N207" i="1"/>
  <c r="M207" i="1"/>
  <c r="P207" i="1" s="1"/>
  <c r="O206" i="1"/>
  <c r="N206" i="1"/>
  <c r="M206" i="1"/>
  <c r="P206" i="1" s="1"/>
  <c r="O205" i="1"/>
  <c r="N205" i="1"/>
  <c r="M205" i="1"/>
  <c r="P205" i="1" s="1"/>
  <c r="O204" i="1"/>
  <c r="T204" i="1" s="1"/>
  <c r="V204" i="1" s="1"/>
  <c r="N204" i="1"/>
  <c r="M204" i="1"/>
  <c r="P204" i="1" s="1"/>
  <c r="O203" i="1"/>
  <c r="T203" i="1" s="1"/>
  <c r="V203" i="1" s="1"/>
  <c r="N203" i="1"/>
  <c r="M203" i="1"/>
  <c r="P203" i="1" s="1"/>
  <c r="O202" i="1"/>
  <c r="N202" i="1"/>
  <c r="M202" i="1"/>
  <c r="P202" i="1" s="1"/>
  <c r="O201" i="1"/>
  <c r="N201" i="1"/>
  <c r="M201" i="1"/>
  <c r="P201" i="1" s="1"/>
  <c r="O200" i="1"/>
  <c r="T200" i="1" s="1"/>
  <c r="V200" i="1" s="1"/>
  <c r="N200" i="1"/>
  <c r="M200" i="1"/>
  <c r="P200" i="1" s="1"/>
  <c r="O199" i="1"/>
  <c r="T199" i="1" s="1"/>
  <c r="V199" i="1" s="1"/>
  <c r="N199" i="1"/>
  <c r="M199" i="1"/>
  <c r="P199" i="1" s="1"/>
  <c r="O198" i="1"/>
  <c r="N198" i="1"/>
  <c r="M198" i="1"/>
  <c r="P198" i="1" s="1"/>
  <c r="O197" i="1"/>
  <c r="N197" i="1"/>
  <c r="M197" i="1"/>
  <c r="P197" i="1" s="1"/>
  <c r="O196" i="1"/>
  <c r="T196" i="1" s="1"/>
  <c r="V196" i="1" s="1"/>
  <c r="N196" i="1"/>
  <c r="M196" i="1"/>
  <c r="P196" i="1" s="1"/>
  <c r="O195" i="1"/>
  <c r="T195" i="1" s="1"/>
  <c r="V195" i="1" s="1"/>
  <c r="N195" i="1"/>
  <c r="M195" i="1"/>
  <c r="P195" i="1" s="1"/>
  <c r="O194" i="1"/>
  <c r="N194" i="1"/>
  <c r="M194" i="1"/>
  <c r="P194" i="1" s="1"/>
  <c r="O193" i="1"/>
  <c r="N193" i="1"/>
  <c r="M193" i="1"/>
  <c r="P193" i="1" s="1"/>
  <c r="O192" i="1"/>
  <c r="T192" i="1" s="1"/>
  <c r="V192" i="1" s="1"/>
  <c r="N192" i="1"/>
  <c r="M192" i="1"/>
  <c r="P192" i="1" s="1"/>
  <c r="O191" i="1"/>
  <c r="T191" i="1" s="1"/>
  <c r="V191" i="1" s="1"/>
  <c r="N191" i="1"/>
  <c r="M191" i="1"/>
  <c r="P191" i="1" s="1"/>
  <c r="O190" i="1"/>
  <c r="N190" i="1"/>
  <c r="M190" i="1"/>
  <c r="P190" i="1" s="1"/>
  <c r="O189" i="1"/>
  <c r="N189" i="1"/>
  <c r="M189" i="1"/>
  <c r="P189" i="1" s="1"/>
  <c r="O188" i="1"/>
  <c r="T188" i="1" s="1"/>
  <c r="V188" i="1" s="1"/>
  <c r="N188" i="1"/>
  <c r="M188" i="1"/>
  <c r="P188" i="1" s="1"/>
  <c r="O187" i="1"/>
  <c r="T187" i="1" s="1"/>
  <c r="V187" i="1" s="1"/>
  <c r="N187" i="1"/>
  <c r="M187" i="1"/>
  <c r="P187" i="1" s="1"/>
  <c r="O186" i="1"/>
  <c r="N186" i="1"/>
  <c r="M186" i="1"/>
  <c r="P186" i="1" s="1"/>
  <c r="O185" i="1"/>
  <c r="N185" i="1"/>
  <c r="M185" i="1"/>
  <c r="P185" i="1" s="1"/>
  <c r="O184" i="1"/>
  <c r="T184" i="1" s="1"/>
  <c r="V184" i="1" s="1"/>
  <c r="N184" i="1"/>
  <c r="M184" i="1"/>
  <c r="P184" i="1" s="1"/>
  <c r="O183" i="1"/>
  <c r="T183" i="1" s="1"/>
  <c r="V183" i="1" s="1"/>
  <c r="N183" i="1"/>
  <c r="M183" i="1"/>
  <c r="P183" i="1" s="1"/>
  <c r="O182" i="1"/>
  <c r="N182" i="1"/>
  <c r="M182" i="1"/>
  <c r="P182" i="1" s="1"/>
  <c r="O181" i="1"/>
  <c r="N181" i="1"/>
  <c r="M181" i="1"/>
  <c r="P181" i="1" s="1"/>
  <c r="O180" i="1"/>
  <c r="T180" i="1" s="1"/>
  <c r="V180" i="1" s="1"/>
  <c r="N180" i="1"/>
  <c r="M180" i="1"/>
  <c r="P180" i="1" s="1"/>
  <c r="O179" i="1"/>
  <c r="T179" i="1" s="1"/>
  <c r="V179" i="1" s="1"/>
  <c r="N179" i="1"/>
  <c r="M179" i="1"/>
  <c r="P179" i="1" s="1"/>
  <c r="O178" i="1"/>
  <c r="N178" i="1"/>
  <c r="M178" i="1"/>
  <c r="P178" i="1" s="1"/>
  <c r="O177" i="1"/>
  <c r="N177" i="1"/>
  <c r="M177" i="1"/>
  <c r="P177" i="1" s="1"/>
  <c r="O176" i="1"/>
  <c r="T176" i="1" s="1"/>
  <c r="V176" i="1" s="1"/>
  <c r="N176" i="1"/>
  <c r="M176" i="1"/>
  <c r="P176" i="1" s="1"/>
  <c r="O175" i="1"/>
  <c r="T175" i="1" s="1"/>
  <c r="V175" i="1" s="1"/>
  <c r="N175" i="1"/>
  <c r="M175" i="1"/>
  <c r="P175" i="1" s="1"/>
  <c r="O174" i="1"/>
  <c r="N174" i="1"/>
  <c r="M174" i="1"/>
  <c r="P174" i="1" s="1"/>
  <c r="O173" i="1"/>
  <c r="N173" i="1"/>
  <c r="M173" i="1"/>
  <c r="P173" i="1" s="1"/>
  <c r="O172" i="1"/>
  <c r="T172" i="1" s="1"/>
  <c r="V172" i="1" s="1"/>
  <c r="N172" i="1"/>
  <c r="M172" i="1"/>
  <c r="P172" i="1" s="1"/>
  <c r="O171" i="1"/>
  <c r="T171" i="1" s="1"/>
  <c r="V171" i="1" s="1"/>
  <c r="N171" i="1"/>
  <c r="M171" i="1"/>
  <c r="P171" i="1" s="1"/>
  <c r="O170" i="1"/>
  <c r="N170" i="1"/>
  <c r="M170" i="1"/>
  <c r="P170" i="1" s="1"/>
  <c r="O169" i="1"/>
  <c r="N169" i="1"/>
  <c r="M169" i="1"/>
  <c r="P169" i="1" s="1"/>
  <c r="O168" i="1"/>
  <c r="T168" i="1" s="1"/>
  <c r="V168" i="1" s="1"/>
  <c r="N168" i="1"/>
  <c r="M168" i="1"/>
  <c r="P168" i="1" s="1"/>
  <c r="O167" i="1"/>
  <c r="T167" i="1" s="1"/>
  <c r="V167" i="1" s="1"/>
  <c r="N167" i="1"/>
  <c r="M167" i="1"/>
  <c r="P167" i="1" s="1"/>
  <c r="O166" i="1"/>
  <c r="N166" i="1"/>
  <c r="M166" i="1"/>
  <c r="P166" i="1" s="1"/>
  <c r="O165" i="1"/>
  <c r="N165" i="1"/>
  <c r="M165" i="1"/>
  <c r="P165" i="1" s="1"/>
  <c r="O164" i="1"/>
  <c r="T164" i="1" s="1"/>
  <c r="V164" i="1" s="1"/>
  <c r="N164" i="1"/>
  <c r="M164" i="1"/>
  <c r="P164" i="1" s="1"/>
  <c r="O163" i="1"/>
  <c r="T163" i="1" s="1"/>
  <c r="V163" i="1" s="1"/>
  <c r="N163" i="1"/>
  <c r="M163" i="1"/>
  <c r="P163" i="1" s="1"/>
  <c r="O162" i="1"/>
  <c r="N162" i="1"/>
  <c r="M162" i="1"/>
  <c r="P162" i="1" s="1"/>
  <c r="O161" i="1"/>
  <c r="N161" i="1"/>
  <c r="M161" i="1"/>
  <c r="P161" i="1" s="1"/>
  <c r="O160" i="1"/>
  <c r="T160" i="1" s="1"/>
  <c r="V160" i="1" s="1"/>
  <c r="N160" i="1"/>
  <c r="M160" i="1"/>
  <c r="P160" i="1" s="1"/>
  <c r="O159" i="1"/>
  <c r="T159" i="1" s="1"/>
  <c r="V159" i="1" s="1"/>
  <c r="N159" i="1"/>
  <c r="M159" i="1"/>
  <c r="P159" i="1" s="1"/>
  <c r="O158" i="1"/>
  <c r="N158" i="1"/>
  <c r="M158" i="1"/>
  <c r="P158" i="1" s="1"/>
  <c r="O157" i="1"/>
  <c r="N157" i="1"/>
  <c r="M157" i="1"/>
  <c r="P157" i="1" s="1"/>
  <c r="O156" i="1"/>
  <c r="T156" i="1" s="1"/>
  <c r="V156" i="1" s="1"/>
  <c r="N156" i="1"/>
  <c r="M156" i="1"/>
  <c r="P156" i="1" s="1"/>
  <c r="O155" i="1"/>
  <c r="T155" i="1" s="1"/>
  <c r="V155" i="1" s="1"/>
  <c r="N155" i="1"/>
  <c r="M155" i="1"/>
  <c r="P155" i="1" s="1"/>
  <c r="O154" i="1"/>
  <c r="N154" i="1"/>
  <c r="M154" i="1"/>
  <c r="P154" i="1" s="1"/>
  <c r="O153" i="1"/>
  <c r="N153" i="1"/>
  <c r="M153" i="1"/>
  <c r="P153" i="1" s="1"/>
  <c r="O152" i="1"/>
  <c r="T152" i="1" s="1"/>
  <c r="V152" i="1" s="1"/>
  <c r="N152" i="1"/>
  <c r="M152" i="1"/>
  <c r="P152" i="1" s="1"/>
  <c r="O151" i="1"/>
  <c r="T151" i="1" s="1"/>
  <c r="V151" i="1" s="1"/>
  <c r="N151" i="1"/>
  <c r="M151" i="1"/>
  <c r="P151" i="1" s="1"/>
  <c r="O150" i="1"/>
  <c r="N150" i="1"/>
  <c r="M150" i="1"/>
  <c r="P150" i="1" s="1"/>
  <c r="O149" i="1"/>
  <c r="N149" i="1"/>
  <c r="M149" i="1"/>
  <c r="P149" i="1" s="1"/>
  <c r="O148" i="1"/>
  <c r="T148" i="1" s="1"/>
  <c r="V148" i="1" s="1"/>
  <c r="N148" i="1"/>
  <c r="M148" i="1"/>
  <c r="P148" i="1" s="1"/>
  <c r="O147" i="1"/>
  <c r="T147" i="1" s="1"/>
  <c r="V147" i="1" s="1"/>
  <c r="N147" i="1"/>
  <c r="M147" i="1"/>
  <c r="P147" i="1" s="1"/>
  <c r="O146" i="1"/>
  <c r="N146" i="1"/>
  <c r="M146" i="1"/>
  <c r="P146" i="1" s="1"/>
  <c r="O145" i="1"/>
  <c r="N145" i="1"/>
  <c r="M145" i="1"/>
  <c r="P145" i="1" s="1"/>
  <c r="O144" i="1"/>
  <c r="T144" i="1" s="1"/>
  <c r="V144" i="1" s="1"/>
  <c r="N144" i="1"/>
  <c r="M144" i="1"/>
  <c r="P144" i="1" s="1"/>
  <c r="O143" i="1"/>
  <c r="T143" i="1" s="1"/>
  <c r="V143" i="1" s="1"/>
  <c r="N143" i="1"/>
  <c r="M143" i="1"/>
  <c r="P143" i="1" s="1"/>
  <c r="O142" i="1"/>
  <c r="N142" i="1"/>
  <c r="M142" i="1"/>
  <c r="P142" i="1" s="1"/>
  <c r="O141" i="1"/>
  <c r="N141" i="1"/>
  <c r="M141" i="1"/>
  <c r="P141" i="1" s="1"/>
  <c r="O140" i="1"/>
  <c r="T140" i="1" s="1"/>
  <c r="V140" i="1" s="1"/>
  <c r="N140" i="1"/>
  <c r="M140" i="1"/>
  <c r="P140" i="1" s="1"/>
  <c r="O139" i="1"/>
  <c r="T139" i="1" s="1"/>
  <c r="V139" i="1" s="1"/>
  <c r="N139" i="1"/>
  <c r="M139" i="1"/>
  <c r="P139" i="1" s="1"/>
  <c r="O138" i="1"/>
  <c r="N138" i="1"/>
  <c r="M138" i="1"/>
  <c r="P138" i="1" s="1"/>
  <c r="O137" i="1"/>
  <c r="N137" i="1"/>
  <c r="M137" i="1"/>
  <c r="P137" i="1" s="1"/>
  <c r="O136" i="1"/>
  <c r="T136" i="1" s="1"/>
  <c r="V136" i="1" s="1"/>
  <c r="N136" i="1"/>
  <c r="M136" i="1"/>
  <c r="P136" i="1" s="1"/>
  <c r="O135" i="1"/>
  <c r="T135" i="1" s="1"/>
  <c r="V135" i="1" s="1"/>
  <c r="N135" i="1"/>
  <c r="M135" i="1"/>
  <c r="P135" i="1" s="1"/>
  <c r="O134" i="1"/>
  <c r="N134" i="1"/>
  <c r="M134" i="1"/>
  <c r="P134" i="1" s="1"/>
  <c r="O133" i="1"/>
  <c r="N133" i="1"/>
  <c r="M133" i="1"/>
  <c r="P133" i="1" s="1"/>
  <c r="O132" i="1"/>
  <c r="T132" i="1" s="1"/>
  <c r="V132" i="1" s="1"/>
  <c r="N132" i="1"/>
  <c r="M132" i="1"/>
  <c r="P132" i="1" s="1"/>
  <c r="O131" i="1"/>
  <c r="T131" i="1" s="1"/>
  <c r="V131" i="1" s="1"/>
  <c r="N131" i="1"/>
  <c r="M131" i="1"/>
  <c r="P131" i="1" s="1"/>
  <c r="O130" i="1"/>
  <c r="N130" i="1"/>
  <c r="M130" i="1"/>
  <c r="P130" i="1" s="1"/>
  <c r="O129" i="1"/>
  <c r="N129" i="1"/>
  <c r="M129" i="1"/>
  <c r="P129" i="1" s="1"/>
  <c r="O128" i="1"/>
  <c r="T128" i="1" s="1"/>
  <c r="V128" i="1" s="1"/>
  <c r="N128" i="1"/>
  <c r="M128" i="1"/>
  <c r="P128" i="1" s="1"/>
  <c r="O127" i="1"/>
  <c r="T127" i="1" s="1"/>
  <c r="V127" i="1" s="1"/>
  <c r="N127" i="1"/>
  <c r="M127" i="1"/>
  <c r="P127" i="1" s="1"/>
  <c r="O126" i="1"/>
  <c r="N126" i="1"/>
  <c r="M126" i="1"/>
  <c r="P126" i="1" s="1"/>
  <c r="O125" i="1"/>
  <c r="N125" i="1"/>
  <c r="M125" i="1"/>
  <c r="P125" i="1" s="1"/>
  <c r="O124" i="1"/>
  <c r="T124" i="1" s="1"/>
  <c r="V124" i="1" s="1"/>
  <c r="N124" i="1"/>
  <c r="M124" i="1"/>
  <c r="P124" i="1" s="1"/>
  <c r="O123" i="1"/>
  <c r="T123" i="1" s="1"/>
  <c r="V123" i="1" s="1"/>
  <c r="N123" i="1"/>
  <c r="M123" i="1"/>
  <c r="P123" i="1" s="1"/>
  <c r="O122" i="1"/>
  <c r="N122" i="1"/>
  <c r="M122" i="1"/>
  <c r="P122" i="1" s="1"/>
  <c r="O121" i="1"/>
  <c r="N121" i="1"/>
  <c r="M121" i="1"/>
  <c r="P121" i="1" s="1"/>
  <c r="O120" i="1"/>
  <c r="T120" i="1" s="1"/>
  <c r="V120" i="1" s="1"/>
  <c r="N120" i="1"/>
  <c r="M120" i="1"/>
  <c r="P120" i="1" s="1"/>
  <c r="O119" i="1"/>
  <c r="T119" i="1" s="1"/>
  <c r="V119" i="1" s="1"/>
  <c r="N119" i="1"/>
  <c r="M119" i="1"/>
  <c r="P119" i="1" s="1"/>
  <c r="O118" i="1"/>
  <c r="N118" i="1"/>
  <c r="M118" i="1"/>
  <c r="P118" i="1" s="1"/>
  <c r="O117" i="1"/>
  <c r="N117" i="1"/>
  <c r="M117" i="1"/>
  <c r="P117" i="1" s="1"/>
  <c r="O116" i="1"/>
  <c r="T116" i="1" s="1"/>
  <c r="V116" i="1" s="1"/>
  <c r="N116" i="1"/>
  <c r="M116" i="1"/>
  <c r="P116" i="1" s="1"/>
  <c r="O115" i="1"/>
  <c r="T115" i="1" s="1"/>
  <c r="V115" i="1" s="1"/>
  <c r="N115" i="1"/>
  <c r="M115" i="1"/>
  <c r="P115" i="1" s="1"/>
  <c r="O114" i="1"/>
  <c r="N114" i="1"/>
  <c r="M114" i="1"/>
  <c r="P114" i="1" s="1"/>
  <c r="O113" i="1"/>
  <c r="N113" i="1"/>
  <c r="M113" i="1"/>
  <c r="P113" i="1" s="1"/>
  <c r="O112" i="1"/>
  <c r="T112" i="1" s="1"/>
  <c r="V112" i="1" s="1"/>
  <c r="N112" i="1"/>
  <c r="M112" i="1"/>
  <c r="P112" i="1" s="1"/>
  <c r="O111" i="1"/>
  <c r="T111" i="1" s="1"/>
  <c r="V111" i="1" s="1"/>
  <c r="N111" i="1"/>
  <c r="M111" i="1"/>
  <c r="P111" i="1" s="1"/>
  <c r="O110" i="1"/>
  <c r="N110" i="1"/>
  <c r="M110" i="1"/>
  <c r="P110" i="1" s="1"/>
  <c r="O109" i="1"/>
  <c r="N109" i="1"/>
  <c r="M109" i="1"/>
  <c r="P109" i="1" s="1"/>
  <c r="O108" i="1"/>
  <c r="T108" i="1" s="1"/>
  <c r="V108" i="1" s="1"/>
  <c r="N108" i="1"/>
  <c r="M108" i="1"/>
  <c r="P108" i="1" s="1"/>
  <c r="O107" i="1"/>
  <c r="T107" i="1" s="1"/>
  <c r="V107" i="1" s="1"/>
  <c r="N107" i="1"/>
  <c r="M107" i="1"/>
  <c r="P107" i="1" s="1"/>
  <c r="O106" i="1"/>
  <c r="N106" i="1"/>
  <c r="M106" i="1"/>
  <c r="P106" i="1" s="1"/>
  <c r="O105" i="1"/>
  <c r="N105" i="1"/>
  <c r="M105" i="1"/>
  <c r="P105" i="1" s="1"/>
  <c r="O104" i="1"/>
  <c r="T104" i="1" s="1"/>
  <c r="V104" i="1" s="1"/>
  <c r="N104" i="1"/>
  <c r="M104" i="1"/>
  <c r="P104" i="1" s="1"/>
  <c r="O103" i="1"/>
  <c r="T103" i="1" s="1"/>
  <c r="V103" i="1" s="1"/>
  <c r="N103" i="1"/>
  <c r="M103" i="1"/>
  <c r="P103" i="1" s="1"/>
  <c r="O102" i="1"/>
  <c r="N102" i="1"/>
  <c r="M102" i="1"/>
  <c r="P102" i="1" s="1"/>
  <c r="O101" i="1"/>
  <c r="N101" i="1"/>
  <c r="M101" i="1"/>
  <c r="P101" i="1" s="1"/>
  <c r="O100" i="1"/>
  <c r="T100" i="1" s="1"/>
  <c r="V100" i="1" s="1"/>
  <c r="N100" i="1"/>
  <c r="M100" i="1"/>
  <c r="P100" i="1" s="1"/>
  <c r="O99" i="1"/>
  <c r="T99" i="1" s="1"/>
  <c r="V99" i="1" s="1"/>
  <c r="N99" i="1"/>
  <c r="M99" i="1"/>
  <c r="P99" i="1" s="1"/>
  <c r="O98" i="1"/>
  <c r="N98" i="1"/>
  <c r="M98" i="1"/>
  <c r="P98" i="1" s="1"/>
  <c r="O97" i="1"/>
  <c r="N97" i="1"/>
  <c r="M97" i="1"/>
  <c r="P97" i="1" s="1"/>
  <c r="O96" i="1"/>
  <c r="T96" i="1" s="1"/>
  <c r="V96" i="1" s="1"/>
  <c r="N96" i="1"/>
  <c r="M96" i="1"/>
  <c r="P96" i="1" s="1"/>
  <c r="O95" i="1"/>
  <c r="T95" i="1" s="1"/>
  <c r="V95" i="1" s="1"/>
  <c r="N95" i="1"/>
  <c r="M95" i="1"/>
  <c r="P95" i="1" s="1"/>
  <c r="O94" i="1"/>
  <c r="N94" i="1"/>
  <c r="M94" i="1"/>
  <c r="P94" i="1" s="1"/>
  <c r="O93" i="1"/>
  <c r="N93" i="1"/>
  <c r="M93" i="1"/>
  <c r="P93" i="1" s="1"/>
  <c r="O92" i="1"/>
  <c r="T92" i="1" s="1"/>
  <c r="V92" i="1" s="1"/>
  <c r="N92" i="1"/>
  <c r="M92" i="1"/>
  <c r="P92" i="1" s="1"/>
  <c r="O91" i="1"/>
  <c r="T91" i="1" s="1"/>
  <c r="V91" i="1" s="1"/>
  <c r="N91" i="1"/>
  <c r="M91" i="1"/>
  <c r="P91" i="1" s="1"/>
  <c r="O90" i="1"/>
  <c r="N90" i="1"/>
  <c r="M90" i="1"/>
  <c r="P90" i="1" s="1"/>
  <c r="O89" i="1"/>
  <c r="N89" i="1"/>
  <c r="M89" i="1"/>
  <c r="P89" i="1" s="1"/>
  <c r="O88" i="1"/>
  <c r="T88" i="1" s="1"/>
  <c r="V88" i="1" s="1"/>
  <c r="N88" i="1"/>
  <c r="M88" i="1"/>
  <c r="P88" i="1" s="1"/>
  <c r="O87" i="1"/>
  <c r="T87" i="1" s="1"/>
  <c r="V87" i="1" s="1"/>
  <c r="N87" i="1"/>
  <c r="M87" i="1"/>
  <c r="P87" i="1" s="1"/>
  <c r="O86" i="1"/>
  <c r="N86" i="1"/>
  <c r="M86" i="1"/>
  <c r="P86" i="1" s="1"/>
  <c r="O85" i="1"/>
  <c r="N85" i="1"/>
  <c r="M85" i="1"/>
  <c r="P85" i="1" s="1"/>
  <c r="O84" i="1"/>
  <c r="T84" i="1" s="1"/>
  <c r="V84" i="1" s="1"/>
  <c r="N84" i="1"/>
  <c r="M84" i="1"/>
  <c r="P84" i="1" s="1"/>
  <c r="O83" i="1"/>
  <c r="T83" i="1" s="1"/>
  <c r="V83" i="1" s="1"/>
  <c r="N83" i="1"/>
  <c r="M83" i="1"/>
  <c r="P83" i="1" s="1"/>
  <c r="O82" i="1"/>
  <c r="N82" i="1"/>
  <c r="M82" i="1"/>
  <c r="P82" i="1" s="1"/>
  <c r="O81" i="1"/>
  <c r="N81" i="1"/>
  <c r="M81" i="1"/>
  <c r="P81" i="1" s="1"/>
  <c r="O80" i="1"/>
  <c r="T80" i="1" s="1"/>
  <c r="V80" i="1" s="1"/>
  <c r="N80" i="1"/>
  <c r="M80" i="1"/>
  <c r="P80" i="1" s="1"/>
  <c r="O79" i="1"/>
  <c r="T79" i="1" s="1"/>
  <c r="V79" i="1" s="1"/>
  <c r="N79" i="1"/>
  <c r="M79" i="1"/>
  <c r="P79" i="1" s="1"/>
  <c r="O78" i="1"/>
  <c r="N78" i="1"/>
  <c r="M78" i="1"/>
  <c r="P78" i="1" s="1"/>
  <c r="O77" i="1"/>
  <c r="N77" i="1"/>
  <c r="M77" i="1"/>
  <c r="P77" i="1" s="1"/>
  <c r="O76" i="1"/>
  <c r="T76" i="1" s="1"/>
  <c r="V76" i="1" s="1"/>
  <c r="N76" i="1"/>
  <c r="M76" i="1"/>
  <c r="P76" i="1" s="1"/>
  <c r="O75" i="1"/>
  <c r="T75" i="1" s="1"/>
  <c r="V75" i="1" s="1"/>
  <c r="N75" i="1"/>
  <c r="M75" i="1"/>
  <c r="P75" i="1" s="1"/>
  <c r="O74" i="1"/>
  <c r="N74" i="1"/>
  <c r="M74" i="1"/>
  <c r="P74" i="1" s="1"/>
  <c r="O73" i="1"/>
  <c r="N73" i="1"/>
  <c r="M73" i="1"/>
  <c r="P73" i="1" s="1"/>
  <c r="O72" i="1"/>
  <c r="T72" i="1" s="1"/>
  <c r="V72" i="1" s="1"/>
  <c r="N72" i="1"/>
  <c r="M72" i="1"/>
  <c r="P72" i="1" s="1"/>
  <c r="O71" i="1"/>
  <c r="T71" i="1" s="1"/>
  <c r="V71" i="1" s="1"/>
  <c r="N71" i="1"/>
  <c r="M71" i="1"/>
  <c r="P71" i="1" s="1"/>
  <c r="O70" i="1"/>
  <c r="N70" i="1"/>
  <c r="M70" i="1"/>
  <c r="P70" i="1" s="1"/>
  <c r="O69" i="1"/>
  <c r="N69" i="1"/>
  <c r="M69" i="1"/>
  <c r="P69" i="1" s="1"/>
  <c r="O68" i="1"/>
  <c r="T68" i="1" s="1"/>
  <c r="V68" i="1" s="1"/>
  <c r="N68" i="1"/>
  <c r="M68" i="1"/>
  <c r="P68" i="1" s="1"/>
  <c r="O67" i="1"/>
  <c r="T67" i="1" s="1"/>
  <c r="V67" i="1" s="1"/>
  <c r="N67" i="1"/>
  <c r="M67" i="1"/>
  <c r="P67" i="1" s="1"/>
  <c r="O66" i="1"/>
  <c r="N66" i="1"/>
  <c r="M66" i="1"/>
  <c r="P66" i="1" s="1"/>
  <c r="O65" i="1"/>
  <c r="N65" i="1"/>
  <c r="M65" i="1"/>
  <c r="P65" i="1" s="1"/>
  <c r="O64" i="1"/>
  <c r="T64" i="1" s="1"/>
  <c r="V64" i="1" s="1"/>
  <c r="N64" i="1"/>
  <c r="M64" i="1"/>
  <c r="P64" i="1" s="1"/>
  <c r="O63" i="1"/>
  <c r="T63" i="1" s="1"/>
  <c r="V63" i="1" s="1"/>
  <c r="N63" i="1"/>
  <c r="M63" i="1"/>
  <c r="P63" i="1" s="1"/>
  <c r="O62" i="1"/>
  <c r="N62" i="1"/>
  <c r="M62" i="1"/>
  <c r="P62" i="1" s="1"/>
  <c r="O61" i="1"/>
  <c r="N61" i="1"/>
  <c r="M61" i="1"/>
  <c r="P61" i="1" s="1"/>
  <c r="O60" i="1"/>
  <c r="T60" i="1" s="1"/>
  <c r="V60" i="1" s="1"/>
  <c r="N60" i="1"/>
  <c r="M60" i="1"/>
  <c r="P60" i="1" s="1"/>
  <c r="N59" i="1"/>
  <c r="M59" i="1"/>
  <c r="P59" i="1" s="1"/>
  <c r="Q75" i="1" l="1"/>
  <c r="S75" i="1"/>
  <c r="U75" i="1" s="1"/>
  <c r="Q103" i="1"/>
  <c r="S103" i="1"/>
  <c r="U103" i="1" s="1"/>
  <c r="Q119" i="1"/>
  <c r="S119" i="1"/>
  <c r="U119" i="1" s="1"/>
  <c r="Q143" i="1"/>
  <c r="S143" i="1"/>
  <c r="U143" i="1" s="1"/>
  <c r="Q147" i="1"/>
  <c r="S147" i="1"/>
  <c r="U147" i="1" s="1"/>
  <c r="Q167" i="1"/>
  <c r="S167" i="1"/>
  <c r="U167" i="1" s="1"/>
  <c r="Q171" i="1"/>
  <c r="S171" i="1"/>
  <c r="U171" i="1" s="1"/>
  <c r="Q199" i="1"/>
  <c r="S199" i="1"/>
  <c r="U199" i="1" s="1"/>
  <c r="Q203" i="1"/>
  <c r="S203" i="1"/>
  <c r="U203" i="1" s="1"/>
  <c r="Q223" i="1"/>
  <c r="S223" i="1"/>
  <c r="U223" i="1" s="1"/>
  <c r="Q239" i="1"/>
  <c r="S239" i="1"/>
  <c r="U239" i="1" s="1"/>
  <c r="Q243" i="1"/>
  <c r="S243" i="1"/>
  <c r="U243" i="1" s="1"/>
  <c r="Q247" i="1"/>
  <c r="S247" i="1"/>
  <c r="U247" i="1" s="1"/>
  <c r="Q251" i="1"/>
  <c r="S251" i="1"/>
  <c r="U251" i="1" s="1"/>
  <c r="Q255" i="1"/>
  <c r="S255" i="1"/>
  <c r="U255" i="1" s="1"/>
  <c r="Q259" i="1"/>
  <c r="S259" i="1"/>
  <c r="U259" i="1" s="1"/>
  <c r="Q263" i="1"/>
  <c r="S263" i="1"/>
  <c r="U263" i="1" s="1"/>
  <c r="Q267" i="1"/>
  <c r="S267" i="1"/>
  <c r="U267" i="1" s="1"/>
  <c r="Q271" i="1"/>
  <c r="S271" i="1"/>
  <c r="U271" i="1" s="1"/>
  <c r="Q275" i="1"/>
  <c r="S275" i="1"/>
  <c r="U275" i="1" s="1"/>
  <c r="Q279" i="1"/>
  <c r="S279" i="1"/>
  <c r="U279" i="1" s="1"/>
  <c r="Q283" i="1"/>
  <c r="S283" i="1"/>
  <c r="U283" i="1" s="1"/>
  <c r="Q287" i="1"/>
  <c r="S287" i="1"/>
  <c r="U287" i="1" s="1"/>
  <c r="Q291" i="1"/>
  <c r="S291" i="1"/>
  <c r="U291" i="1" s="1"/>
  <c r="Q295" i="1"/>
  <c r="S295" i="1"/>
  <c r="U295" i="1" s="1"/>
  <c r="Q299" i="1"/>
  <c r="S299" i="1"/>
  <c r="U299" i="1" s="1"/>
  <c r="Q303" i="1"/>
  <c r="S303" i="1"/>
  <c r="U303" i="1" s="1"/>
  <c r="Q307" i="1"/>
  <c r="S307" i="1"/>
  <c r="U307" i="1" s="1"/>
  <c r="Q311" i="1"/>
  <c r="S311" i="1"/>
  <c r="U311" i="1" s="1"/>
  <c r="Q315" i="1"/>
  <c r="S315" i="1"/>
  <c r="U315" i="1" s="1"/>
  <c r="Q319" i="1"/>
  <c r="S319" i="1"/>
  <c r="U319" i="1" s="1"/>
  <c r="Q323" i="1"/>
  <c r="S323" i="1"/>
  <c r="U323" i="1" s="1"/>
  <c r="Q327" i="1"/>
  <c r="S327" i="1"/>
  <c r="U327" i="1" s="1"/>
  <c r="Q331" i="1"/>
  <c r="S331" i="1"/>
  <c r="U331" i="1" s="1"/>
  <c r="Q335" i="1"/>
  <c r="S335" i="1"/>
  <c r="U335" i="1" s="1"/>
  <c r="Q339" i="1"/>
  <c r="S339" i="1"/>
  <c r="U339" i="1" s="1"/>
  <c r="Q343" i="1"/>
  <c r="S343" i="1"/>
  <c r="U343" i="1" s="1"/>
  <c r="Q347" i="1"/>
  <c r="S347" i="1"/>
  <c r="U347" i="1" s="1"/>
  <c r="Q351" i="1"/>
  <c r="S351" i="1"/>
  <c r="U351" i="1" s="1"/>
  <c r="Q355" i="1"/>
  <c r="S355" i="1"/>
  <c r="U355" i="1" s="1"/>
  <c r="Q359" i="1"/>
  <c r="S359" i="1"/>
  <c r="U359" i="1" s="1"/>
  <c r="Q363" i="1"/>
  <c r="S363" i="1"/>
  <c r="U363" i="1" s="1"/>
  <c r="Q367" i="1"/>
  <c r="S367" i="1"/>
  <c r="U367" i="1" s="1"/>
  <c r="Q371" i="1"/>
  <c r="S371" i="1"/>
  <c r="U371" i="1" s="1"/>
  <c r="Q375" i="1"/>
  <c r="S375" i="1"/>
  <c r="U375" i="1" s="1"/>
  <c r="Q379" i="1"/>
  <c r="S379" i="1"/>
  <c r="U379" i="1" s="1"/>
  <c r="Q383" i="1"/>
  <c r="S383" i="1"/>
  <c r="U383" i="1" s="1"/>
  <c r="Q387" i="1"/>
  <c r="S387" i="1"/>
  <c r="U387" i="1" s="1"/>
  <c r="Q391" i="1"/>
  <c r="S391" i="1"/>
  <c r="U391" i="1" s="1"/>
  <c r="Q59" i="1"/>
  <c r="S59" i="1"/>
  <c r="U59" i="1" s="1"/>
  <c r="Q62" i="1"/>
  <c r="S62" i="1"/>
  <c r="U62" i="1" s="1"/>
  <c r="Q66" i="1"/>
  <c r="S66" i="1"/>
  <c r="U66" i="1" s="1"/>
  <c r="Q70" i="1"/>
  <c r="S70" i="1"/>
  <c r="U70" i="1" s="1"/>
  <c r="Q74" i="1"/>
  <c r="S74" i="1"/>
  <c r="U74" i="1" s="1"/>
  <c r="Q78" i="1"/>
  <c r="S78" i="1"/>
  <c r="U78" i="1" s="1"/>
  <c r="Q82" i="1"/>
  <c r="S82" i="1"/>
  <c r="U82" i="1" s="1"/>
  <c r="Q86" i="1"/>
  <c r="S86" i="1"/>
  <c r="U86" i="1" s="1"/>
  <c r="Q90" i="1"/>
  <c r="S90" i="1"/>
  <c r="U90" i="1" s="1"/>
  <c r="Q94" i="1"/>
  <c r="S94" i="1"/>
  <c r="U94" i="1" s="1"/>
  <c r="Q98" i="1"/>
  <c r="S98" i="1"/>
  <c r="U98" i="1" s="1"/>
  <c r="Q102" i="1"/>
  <c r="S102" i="1"/>
  <c r="U102" i="1" s="1"/>
  <c r="Q106" i="1"/>
  <c r="S106" i="1"/>
  <c r="U106" i="1" s="1"/>
  <c r="Q110" i="1"/>
  <c r="S110" i="1"/>
  <c r="U110" i="1" s="1"/>
  <c r="Q114" i="1"/>
  <c r="S114" i="1"/>
  <c r="U114" i="1" s="1"/>
  <c r="Q118" i="1"/>
  <c r="S118" i="1"/>
  <c r="U118" i="1" s="1"/>
  <c r="Q122" i="1"/>
  <c r="S122" i="1"/>
  <c r="U122" i="1" s="1"/>
  <c r="Q126" i="1"/>
  <c r="S126" i="1"/>
  <c r="U126" i="1" s="1"/>
  <c r="Q130" i="1"/>
  <c r="S130" i="1"/>
  <c r="U130" i="1" s="1"/>
  <c r="Q134" i="1"/>
  <c r="S134" i="1"/>
  <c r="U134" i="1" s="1"/>
  <c r="Q138" i="1"/>
  <c r="S138" i="1"/>
  <c r="U138" i="1" s="1"/>
  <c r="Q142" i="1"/>
  <c r="S142" i="1"/>
  <c r="U142" i="1" s="1"/>
  <c r="Q146" i="1"/>
  <c r="S146" i="1"/>
  <c r="U146" i="1" s="1"/>
  <c r="Q150" i="1"/>
  <c r="S150" i="1"/>
  <c r="U150" i="1" s="1"/>
  <c r="Q154" i="1"/>
  <c r="S154" i="1"/>
  <c r="U154" i="1" s="1"/>
  <c r="Q158" i="1"/>
  <c r="S158" i="1"/>
  <c r="U158" i="1" s="1"/>
  <c r="Q162" i="1"/>
  <c r="S162" i="1"/>
  <c r="U162" i="1" s="1"/>
  <c r="Q166" i="1"/>
  <c r="S166" i="1"/>
  <c r="U166" i="1" s="1"/>
  <c r="Q170" i="1"/>
  <c r="S170" i="1"/>
  <c r="U170" i="1" s="1"/>
  <c r="Q174" i="1"/>
  <c r="S174" i="1"/>
  <c r="U174" i="1" s="1"/>
  <c r="Q178" i="1"/>
  <c r="S178" i="1"/>
  <c r="U178" i="1" s="1"/>
  <c r="Q182" i="1"/>
  <c r="S182" i="1"/>
  <c r="U182" i="1" s="1"/>
  <c r="Q186" i="1"/>
  <c r="S186" i="1"/>
  <c r="U186" i="1" s="1"/>
  <c r="Q190" i="1"/>
  <c r="S190" i="1"/>
  <c r="U190" i="1" s="1"/>
  <c r="Q194" i="1"/>
  <c r="S194" i="1"/>
  <c r="U194" i="1" s="1"/>
  <c r="Q198" i="1"/>
  <c r="S198" i="1"/>
  <c r="U198" i="1" s="1"/>
  <c r="Q202" i="1"/>
  <c r="S202" i="1"/>
  <c r="U202" i="1" s="1"/>
  <c r="Q206" i="1"/>
  <c r="S206" i="1"/>
  <c r="U206" i="1" s="1"/>
  <c r="Q210" i="1"/>
  <c r="S210" i="1"/>
  <c r="U210" i="1" s="1"/>
  <c r="Q214" i="1"/>
  <c r="S214" i="1"/>
  <c r="U214" i="1" s="1"/>
  <c r="Q218" i="1"/>
  <c r="S218" i="1"/>
  <c r="U218" i="1" s="1"/>
  <c r="Q222" i="1"/>
  <c r="S222" i="1"/>
  <c r="U222" i="1" s="1"/>
  <c r="Q226" i="1"/>
  <c r="S226" i="1"/>
  <c r="U226" i="1" s="1"/>
  <c r="Q230" i="1"/>
  <c r="S230" i="1"/>
  <c r="U230" i="1" s="1"/>
  <c r="Q234" i="1"/>
  <c r="S234" i="1"/>
  <c r="U234" i="1" s="1"/>
  <c r="Q238" i="1"/>
  <c r="S238" i="1"/>
  <c r="U238" i="1" s="1"/>
  <c r="Q242" i="1"/>
  <c r="S242" i="1"/>
  <c r="U242" i="1" s="1"/>
  <c r="Q246" i="1"/>
  <c r="S246" i="1"/>
  <c r="U246" i="1" s="1"/>
  <c r="Q250" i="1"/>
  <c r="S250" i="1"/>
  <c r="U250" i="1" s="1"/>
  <c r="Q254" i="1"/>
  <c r="S254" i="1"/>
  <c r="U254" i="1" s="1"/>
  <c r="Q258" i="1"/>
  <c r="S258" i="1"/>
  <c r="U258" i="1" s="1"/>
  <c r="Q262" i="1"/>
  <c r="S262" i="1"/>
  <c r="U262" i="1" s="1"/>
  <c r="Q266" i="1"/>
  <c r="S266" i="1"/>
  <c r="U266" i="1" s="1"/>
  <c r="Q270" i="1"/>
  <c r="S270" i="1"/>
  <c r="U270" i="1" s="1"/>
  <c r="Q274" i="1"/>
  <c r="S274" i="1"/>
  <c r="U274" i="1" s="1"/>
  <c r="Q278" i="1"/>
  <c r="S278" i="1"/>
  <c r="U278" i="1" s="1"/>
  <c r="Q282" i="1"/>
  <c r="S282" i="1"/>
  <c r="U282" i="1" s="1"/>
  <c r="Q286" i="1"/>
  <c r="S286" i="1"/>
  <c r="U286" i="1" s="1"/>
  <c r="Q290" i="1"/>
  <c r="S290" i="1"/>
  <c r="U290" i="1" s="1"/>
  <c r="Q294" i="1"/>
  <c r="S294" i="1"/>
  <c r="U294" i="1" s="1"/>
  <c r="Q298" i="1"/>
  <c r="S298" i="1"/>
  <c r="U298" i="1" s="1"/>
  <c r="Q302" i="1"/>
  <c r="S302" i="1"/>
  <c r="U302" i="1" s="1"/>
  <c r="Q306" i="1"/>
  <c r="S306" i="1"/>
  <c r="U306" i="1" s="1"/>
  <c r="Q310" i="1"/>
  <c r="S310" i="1"/>
  <c r="U310" i="1" s="1"/>
  <c r="Q314" i="1"/>
  <c r="S314" i="1"/>
  <c r="U314" i="1" s="1"/>
  <c r="Q318" i="1"/>
  <c r="S318" i="1"/>
  <c r="U318" i="1" s="1"/>
  <c r="Q322" i="1"/>
  <c r="S322" i="1"/>
  <c r="U322" i="1" s="1"/>
  <c r="Q326" i="1"/>
  <c r="S326" i="1"/>
  <c r="U326" i="1" s="1"/>
  <c r="Q330" i="1"/>
  <c r="S330" i="1"/>
  <c r="U330" i="1" s="1"/>
  <c r="Q334" i="1"/>
  <c r="S334" i="1"/>
  <c r="U334" i="1" s="1"/>
  <c r="Q338" i="1"/>
  <c r="S338" i="1"/>
  <c r="U338" i="1" s="1"/>
  <c r="Q342" i="1"/>
  <c r="S342" i="1"/>
  <c r="U342" i="1" s="1"/>
  <c r="Q346" i="1"/>
  <c r="S346" i="1"/>
  <c r="U346" i="1" s="1"/>
  <c r="Q350" i="1"/>
  <c r="S350" i="1"/>
  <c r="U350" i="1" s="1"/>
  <c r="Q354" i="1"/>
  <c r="S354" i="1"/>
  <c r="U354" i="1" s="1"/>
  <c r="Q358" i="1"/>
  <c r="S358" i="1"/>
  <c r="U358" i="1" s="1"/>
  <c r="Q362" i="1"/>
  <c r="S362" i="1"/>
  <c r="U362" i="1" s="1"/>
  <c r="Q366" i="1"/>
  <c r="S366" i="1"/>
  <c r="U366" i="1" s="1"/>
  <c r="Q370" i="1"/>
  <c r="S370" i="1"/>
  <c r="U370" i="1" s="1"/>
  <c r="Q374" i="1"/>
  <c r="S374" i="1"/>
  <c r="U374" i="1" s="1"/>
  <c r="Q378" i="1"/>
  <c r="S378" i="1"/>
  <c r="U378" i="1" s="1"/>
  <c r="Q382" i="1"/>
  <c r="S382" i="1"/>
  <c r="U382" i="1" s="1"/>
  <c r="Q386" i="1"/>
  <c r="S386" i="1"/>
  <c r="U386" i="1" s="1"/>
  <c r="Q390" i="1"/>
  <c r="S390" i="1"/>
  <c r="U390" i="1" s="1"/>
  <c r="Q63" i="1"/>
  <c r="S63" i="1"/>
  <c r="U63" i="1" s="1"/>
  <c r="Q67" i="1"/>
  <c r="S67" i="1"/>
  <c r="U67" i="1" s="1"/>
  <c r="Q91" i="1"/>
  <c r="S91" i="1"/>
  <c r="U91" i="1" s="1"/>
  <c r="Q95" i="1"/>
  <c r="S95" i="1"/>
  <c r="U95" i="1" s="1"/>
  <c r="Q107" i="1"/>
  <c r="S107" i="1"/>
  <c r="U107" i="1" s="1"/>
  <c r="Q111" i="1"/>
  <c r="S111" i="1"/>
  <c r="U111" i="1" s="1"/>
  <c r="Q123" i="1"/>
  <c r="S123" i="1"/>
  <c r="U123" i="1" s="1"/>
  <c r="Q127" i="1"/>
  <c r="S127" i="1"/>
  <c r="U127" i="1" s="1"/>
  <c r="Q151" i="1"/>
  <c r="S151" i="1"/>
  <c r="U151" i="1" s="1"/>
  <c r="Q179" i="1"/>
  <c r="S179" i="1"/>
  <c r="U179" i="1" s="1"/>
  <c r="Q183" i="1"/>
  <c r="S183" i="1"/>
  <c r="U183" i="1" s="1"/>
  <c r="Q211" i="1"/>
  <c r="S211" i="1"/>
  <c r="U211" i="1" s="1"/>
  <c r="Q215" i="1"/>
  <c r="S215" i="1"/>
  <c r="U215" i="1" s="1"/>
  <c r="Q65" i="1"/>
  <c r="S65" i="1"/>
  <c r="U65" i="1" s="1"/>
  <c r="R66" i="1"/>
  <c r="T66" i="1"/>
  <c r="V66" i="1" s="1"/>
  <c r="Q69" i="1"/>
  <c r="S69" i="1"/>
  <c r="U69" i="1" s="1"/>
  <c r="R70" i="1"/>
  <c r="T70" i="1"/>
  <c r="V70" i="1" s="1"/>
  <c r="Q77" i="1"/>
  <c r="S77" i="1"/>
  <c r="U77" i="1" s="1"/>
  <c r="R78" i="1"/>
  <c r="T78" i="1"/>
  <c r="V78" i="1" s="1"/>
  <c r="Q81" i="1"/>
  <c r="S81" i="1"/>
  <c r="U81" i="1" s="1"/>
  <c r="R82" i="1"/>
  <c r="T82" i="1"/>
  <c r="V82" i="1" s="1"/>
  <c r="Q85" i="1"/>
  <c r="S85" i="1"/>
  <c r="U85" i="1" s="1"/>
  <c r="R86" i="1"/>
  <c r="T86" i="1"/>
  <c r="V86" i="1" s="1"/>
  <c r="Q89" i="1"/>
  <c r="S89" i="1"/>
  <c r="U89" i="1" s="1"/>
  <c r="R90" i="1"/>
  <c r="T90" i="1"/>
  <c r="V90" i="1" s="1"/>
  <c r="Q93" i="1"/>
  <c r="S93" i="1"/>
  <c r="U93" i="1" s="1"/>
  <c r="R94" i="1"/>
  <c r="T94" i="1"/>
  <c r="V94" i="1" s="1"/>
  <c r="Q97" i="1"/>
  <c r="S97" i="1"/>
  <c r="U97" i="1" s="1"/>
  <c r="R98" i="1"/>
  <c r="T98" i="1"/>
  <c r="V98" i="1" s="1"/>
  <c r="Q101" i="1"/>
  <c r="S101" i="1"/>
  <c r="U101" i="1" s="1"/>
  <c r="R102" i="1"/>
  <c r="T102" i="1"/>
  <c r="V102" i="1" s="1"/>
  <c r="Q105" i="1"/>
  <c r="S105" i="1"/>
  <c r="U105" i="1" s="1"/>
  <c r="R106" i="1"/>
  <c r="T106" i="1"/>
  <c r="V106" i="1" s="1"/>
  <c r="Q109" i="1"/>
  <c r="S109" i="1"/>
  <c r="U109" i="1" s="1"/>
  <c r="R110" i="1"/>
  <c r="T110" i="1"/>
  <c r="V110" i="1" s="1"/>
  <c r="Q113" i="1"/>
  <c r="S113" i="1"/>
  <c r="U113" i="1" s="1"/>
  <c r="R114" i="1"/>
  <c r="T114" i="1"/>
  <c r="V114" i="1" s="1"/>
  <c r="Q117" i="1"/>
  <c r="S117" i="1"/>
  <c r="U117" i="1" s="1"/>
  <c r="R118" i="1"/>
  <c r="T118" i="1"/>
  <c r="V118" i="1" s="1"/>
  <c r="Q121" i="1"/>
  <c r="S121" i="1"/>
  <c r="U121" i="1" s="1"/>
  <c r="R122" i="1"/>
  <c r="T122" i="1"/>
  <c r="V122" i="1" s="1"/>
  <c r="Q125" i="1"/>
  <c r="S125" i="1"/>
  <c r="U125" i="1" s="1"/>
  <c r="R126" i="1"/>
  <c r="T126" i="1"/>
  <c r="V126" i="1" s="1"/>
  <c r="Q129" i="1"/>
  <c r="S129" i="1"/>
  <c r="U129" i="1" s="1"/>
  <c r="R130" i="1"/>
  <c r="T130" i="1"/>
  <c r="V130" i="1" s="1"/>
  <c r="Q133" i="1"/>
  <c r="S133" i="1"/>
  <c r="U133" i="1" s="1"/>
  <c r="R134" i="1"/>
  <c r="T134" i="1"/>
  <c r="V134" i="1" s="1"/>
  <c r="Q137" i="1"/>
  <c r="S137" i="1"/>
  <c r="U137" i="1" s="1"/>
  <c r="R138" i="1"/>
  <c r="T138" i="1"/>
  <c r="V138" i="1" s="1"/>
  <c r="Q141" i="1"/>
  <c r="S141" i="1"/>
  <c r="U141" i="1" s="1"/>
  <c r="R142" i="1"/>
  <c r="T142" i="1"/>
  <c r="V142" i="1" s="1"/>
  <c r="Q145" i="1"/>
  <c r="S145" i="1"/>
  <c r="U145" i="1" s="1"/>
  <c r="R146" i="1"/>
  <c r="T146" i="1"/>
  <c r="V146" i="1" s="1"/>
  <c r="Q149" i="1"/>
  <c r="S149" i="1"/>
  <c r="U149" i="1" s="1"/>
  <c r="R150" i="1"/>
  <c r="T150" i="1"/>
  <c r="V150" i="1" s="1"/>
  <c r="Q153" i="1"/>
  <c r="S153" i="1"/>
  <c r="U153" i="1" s="1"/>
  <c r="R154" i="1"/>
  <c r="T154" i="1"/>
  <c r="V154" i="1" s="1"/>
  <c r="Q157" i="1"/>
  <c r="S157" i="1"/>
  <c r="U157" i="1" s="1"/>
  <c r="R158" i="1"/>
  <c r="T158" i="1"/>
  <c r="V158" i="1" s="1"/>
  <c r="Q161" i="1"/>
  <c r="S161" i="1"/>
  <c r="U161" i="1" s="1"/>
  <c r="R162" i="1"/>
  <c r="T162" i="1"/>
  <c r="V162" i="1" s="1"/>
  <c r="Q165" i="1"/>
  <c r="S165" i="1"/>
  <c r="U165" i="1" s="1"/>
  <c r="R166" i="1"/>
  <c r="T166" i="1"/>
  <c r="V166" i="1" s="1"/>
  <c r="Q169" i="1"/>
  <c r="S169" i="1"/>
  <c r="U169" i="1" s="1"/>
  <c r="R170" i="1"/>
  <c r="T170" i="1"/>
  <c r="V170" i="1" s="1"/>
  <c r="Q173" i="1"/>
  <c r="S173" i="1"/>
  <c r="U173" i="1" s="1"/>
  <c r="R174" i="1"/>
  <c r="T174" i="1"/>
  <c r="V174" i="1" s="1"/>
  <c r="Q177" i="1"/>
  <c r="S177" i="1"/>
  <c r="U177" i="1" s="1"/>
  <c r="R178" i="1"/>
  <c r="T178" i="1"/>
  <c r="V178" i="1" s="1"/>
  <c r="Q181" i="1"/>
  <c r="S181" i="1"/>
  <c r="U181" i="1" s="1"/>
  <c r="R182" i="1"/>
  <c r="T182" i="1"/>
  <c r="V182" i="1" s="1"/>
  <c r="Q185" i="1"/>
  <c r="S185" i="1"/>
  <c r="U185" i="1" s="1"/>
  <c r="R186" i="1"/>
  <c r="T186" i="1"/>
  <c r="V186" i="1" s="1"/>
  <c r="Q189" i="1"/>
  <c r="S189" i="1"/>
  <c r="U189" i="1" s="1"/>
  <c r="R190" i="1"/>
  <c r="T190" i="1"/>
  <c r="V190" i="1" s="1"/>
  <c r="Q193" i="1"/>
  <c r="S193" i="1"/>
  <c r="U193" i="1" s="1"/>
  <c r="R194" i="1"/>
  <c r="T194" i="1"/>
  <c r="V194" i="1" s="1"/>
  <c r="Q197" i="1"/>
  <c r="S197" i="1"/>
  <c r="U197" i="1" s="1"/>
  <c r="R198" i="1"/>
  <c r="T198" i="1"/>
  <c r="V198" i="1" s="1"/>
  <c r="Q201" i="1"/>
  <c r="S201" i="1"/>
  <c r="U201" i="1" s="1"/>
  <c r="R202" i="1"/>
  <c r="T202" i="1"/>
  <c r="V202" i="1" s="1"/>
  <c r="Q205" i="1"/>
  <c r="S205" i="1"/>
  <c r="U205" i="1" s="1"/>
  <c r="R206" i="1"/>
  <c r="T206" i="1"/>
  <c r="V206" i="1" s="1"/>
  <c r="Q209" i="1"/>
  <c r="S209" i="1"/>
  <c r="U209" i="1" s="1"/>
  <c r="R210" i="1"/>
  <c r="T210" i="1"/>
  <c r="V210" i="1" s="1"/>
  <c r="Q213" i="1"/>
  <c r="S213" i="1"/>
  <c r="U213" i="1" s="1"/>
  <c r="R214" i="1"/>
  <c r="T214" i="1"/>
  <c r="V214" i="1" s="1"/>
  <c r="Q217" i="1"/>
  <c r="S217" i="1"/>
  <c r="U217" i="1" s="1"/>
  <c r="R218" i="1"/>
  <c r="T218" i="1"/>
  <c r="V218" i="1" s="1"/>
  <c r="Q221" i="1"/>
  <c r="S221" i="1"/>
  <c r="U221" i="1" s="1"/>
  <c r="R222" i="1"/>
  <c r="T222" i="1"/>
  <c r="V222" i="1" s="1"/>
  <c r="Q225" i="1"/>
  <c r="S225" i="1"/>
  <c r="U225" i="1" s="1"/>
  <c r="R226" i="1"/>
  <c r="T226" i="1"/>
  <c r="V226" i="1" s="1"/>
  <c r="Q229" i="1"/>
  <c r="S229" i="1"/>
  <c r="U229" i="1" s="1"/>
  <c r="R230" i="1"/>
  <c r="T230" i="1"/>
  <c r="V230" i="1" s="1"/>
  <c r="Q233" i="1"/>
  <c r="S233" i="1"/>
  <c r="U233" i="1" s="1"/>
  <c r="R234" i="1"/>
  <c r="T234" i="1"/>
  <c r="V234" i="1" s="1"/>
  <c r="Q237" i="1"/>
  <c r="S237" i="1"/>
  <c r="U237" i="1" s="1"/>
  <c r="R238" i="1"/>
  <c r="T238" i="1"/>
  <c r="V238" i="1" s="1"/>
  <c r="Q241" i="1"/>
  <c r="S241" i="1"/>
  <c r="U241" i="1" s="1"/>
  <c r="R242" i="1"/>
  <c r="T242" i="1"/>
  <c r="V242" i="1" s="1"/>
  <c r="Q245" i="1"/>
  <c r="S245" i="1"/>
  <c r="U245" i="1" s="1"/>
  <c r="R246" i="1"/>
  <c r="T246" i="1"/>
  <c r="V246" i="1" s="1"/>
  <c r="Q249" i="1"/>
  <c r="S249" i="1"/>
  <c r="U249" i="1" s="1"/>
  <c r="R250" i="1"/>
  <c r="T250" i="1"/>
  <c r="V250" i="1" s="1"/>
  <c r="Q253" i="1"/>
  <c r="S253" i="1"/>
  <c r="U253" i="1" s="1"/>
  <c r="R254" i="1"/>
  <c r="T254" i="1"/>
  <c r="V254" i="1" s="1"/>
  <c r="Q257" i="1"/>
  <c r="S257" i="1"/>
  <c r="U257" i="1" s="1"/>
  <c r="R258" i="1"/>
  <c r="T258" i="1"/>
  <c r="V258" i="1" s="1"/>
  <c r="Q261" i="1"/>
  <c r="S261" i="1"/>
  <c r="U261" i="1" s="1"/>
  <c r="R262" i="1"/>
  <c r="T262" i="1"/>
  <c r="V262" i="1" s="1"/>
  <c r="Q265" i="1"/>
  <c r="S265" i="1"/>
  <c r="U265" i="1" s="1"/>
  <c r="R266" i="1"/>
  <c r="T266" i="1"/>
  <c r="V266" i="1" s="1"/>
  <c r="Q269" i="1"/>
  <c r="S269" i="1"/>
  <c r="U269" i="1" s="1"/>
  <c r="R270" i="1"/>
  <c r="T270" i="1"/>
  <c r="V270" i="1" s="1"/>
  <c r="Q273" i="1"/>
  <c r="S273" i="1"/>
  <c r="U273" i="1" s="1"/>
  <c r="R274" i="1"/>
  <c r="T274" i="1"/>
  <c r="V274" i="1" s="1"/>
  <c r="Q277" i="1"/>
  <c r="S277" i="1"/>
  <c r="U277" i="1" s="1"/>
  <c r="R278" i="1"/>
  <c r="T278" i="1"/>
  <c r="V278" i="1" s="1"/>
  <c r="Q281" i="1"/>
  <c r="S281" i="1"/>
  <c r="U281" i="1" s="1"/>
  <c r="R282" i="1"/>
  <c r="T282" i="1"/>
  <c r="V282" i="1" s="1"/>
  <c r="Q285" i="1"/>
  <c r="S285" i="1"/>
  <c r="U285" i="1" s="1"/>
  <c r="R286" i="1"/>
  <c r="T286" i="1"/>
  <c r="V286" i="1" s="1"/>
  <c r="Q289" i="1"/>
  <c r="S289" i="1"/>
  <c r="U289" i="1" s="1"/>
  <c r="R290" i="1"/>
  <c r="T290" i="1"/>
  <c r="V290" i="1" s="1"/>
  <c r="Q293" i="1"/>
  <c r="S293" i="1"/>
  <c r="U293" i="1" s="1"/>
  <c r="R294" i="1"/>
  <c r="T294" i="1"/>
  <c r="V294" i="1" s="1"/>
  <c r="Q297" i="1"/>
  <c r="S297" i="1"/>
  <c r="U297" i="1" s="1"/>
  <c r="R298" i="1"/>
  <c r="T298" i="1"/>
  <c r="V298" i="1" s="1"/>
  <c r="Q301" i="1"/>
  <c r="S301" i="1"/>
  <c r="U301" i="1" s="1"/>
  <c r="R302" i="1"/>
  <c r="T302" i="1"/>
  <c r="V302" i="1" s="1"/>
  <c r="Q305" i="1"/>
  <c r="S305" i="1"/>
  <c r="U305" i="1" s="1"/>
  <c r="R306" i="1"/>
  <c r="T306" i="1"/>
  <c r="V306" i="1" s="1"/>
  <c r="Q309" i="1"/>
  <c r="S309" i="1"/>
  <c r="U309" i="1" s="1"/>
  <c r="R310" i="1"/>
  <c r="T310" i="1"/>
  <c r="V310" i="1" s="1"/>
  <c r="Q313" i="1"/>
  <c r="S313" i="1"/>
  <c r="U313" i="1" s="1"/>
  <c r="R314" i="1"/>
  <c r="T314" i="1"/>
  <c r="V314" i="1" s="1"/>
  <c r="Q317" i="1"/>
  <c r="S317" i="1"/>
  <c r="U317" i="1" s="1"/>
  <c r="R318" i="1"/>
  <c r="T318" i="1"/>
  <c r="V318" i="1" s="1"/>
  <c r="Q321" i="1"/>
  <c r="S321" i="1"/>
  <c r="U321" i="1" s="1"/>
  <c r="R322" i="1"/>
  <c r="T322" i="1"/>
  <c r="V322" i="1" s="1"/>
  <c r="Q325" i="1"/>
  <c r="S325" i="1"/>
  <c r="U325" i="1" s="1"/>
  <c r="R326" i="1"/>
  <c r="T326" i="1"/>
  <c r="V326" i="1" s="1"/>
  <c r="Q329" i="1"/>
  <c r="S329" i="1"/>
  <c r="U329" i="1" s="1"/>
  <c r="R330" i="1"/>
  <c r="T330" i="1"/>
  <c r="V330" i="1" s="1"/>
  <c r="Q333" i="1"/>
  <c r="S333" i="1"/>
  <c r="U333" i="1" s="1"/>
  <c r="R334" i="1"/>
  <c r="T334" i="1"/>
  <c r="V334" i="1" s="1"/>
  <c r="Q337" i="1"/>
  <c r="S337" i="1"/>
  <c r="U337" i="1" s="1"/>
  <c r="R338" i="1"/>
  <c r="T338" i="1"/>
  <c r="V338" i="1" s="1"/>
  <c r="Q341" i="1"/>
  <c r="S341" i="1"/>
  <c r="U341" i="1" s="1"/>
  <c r="R342" i="1"/>
  <c r="T342" i="1"/>
  <c r="V342" i="1" s="1"/>
  <c r="Q345" i="1"/>
  <c r="S345" i="1"/>
  <c r="U345" i="1" s="1"/>
  <c r="R346" i="1"/>
  <c r="T346" i="1"/>
  <c r="V346" i="1" s="1"/>
  <c r="Q349" i="1"/>
  <c r="S349" i="1"/>
  <c r="U349" i="1" s="1"/>
  <c r="R350" i="1"/>
  <c r="T350" i="1"/>
  <c r="V350" i="1" s="1"/>
  <c r="Q353" i="1"/>
  <c r="S353" i="1"/>
  <c r="U353" i="1" s="1"/>
  <c r="R354" i="1"/>
  <c r="T354" i="1"/>
  <c r="V354" i="1" s="1"/>
  <c r="Q357" i="1"/>
  <c r="S357" i="1"/>
  <c r="U357" i="1" s="1"/>
  <c r="R358" i="1"/>
  <c r="T358" i="1"/>
  <c r="V358" i="1" s="1"/>
  <c r="Q361" i="1"/>
  <c r="S361" i="1"/>
  <c r="U361" i="1" s="1"/>
  <c r="R362" i="1"/>
  <c r="T362" i="1"/>
  <c r="V362" i="1" s="1"/>
  <c r="Q365" i="1"/>
  <c r="S365" i="1"/>
  <c r="U365" i="1" s="1"/>
  <c r="R366" i="1"/>
  <c r="T366" i="1"/>
  <c r="V366" i="1" s="1"/>
  <c r="Q369" i="1"/>
  <c r="S369" i="1"/>
  <c r="U369" i="1" s="1"/>
  <c r="R370" i="1"/>
  <c r="T370" i="1"/>
  <c r="V370" i="1" s="1"/>
  <c r="Q373" i="1"/>
  <c r="S373" i="1"/>
  <c r="U373" i="1" s="1"/>
  <c r="R374" i="1"/>
  <c r="T374" i="1"/>
  <c r="V374" i="1" s="1"/>
  <c r="Q377" i="1"/>
  <c r="S377" i="1"/>
  <c r="U377" i="1" s="1"/>
  <c r="R378" i="1"/>
  <c r="T378" i="1"/>
  <c r="V378" i="1" s="1"/>
  <c r="Q381" i="1"/>
  <c r="S381" i="1"/>
  <c r="U381" i="1" s="1"/>
  <c r="R382" i="1"/>
  <c r="T382" i="1"/>
  <c r="V382" i="1" s="1"/>
  <c r="Q385" i="1"/>
  <c r="S385" i="1"/>
  <c r="U385" i="1" s="1"/>
  <c r="R386" i="1"/>
  <c r="T386" i="1"/>
  <c r="V386" i="1" s="1"/>
  <c r="Q389" i="1"/>
  <c r="S389" i="1"/>
  <c r="U389" i="1" s="1"/>
  <c r="R390" i="1"/>
  <c r="T390" i="1"/>
  <c r="V390" i="1" s="1"/>
  <c r="Q393" i="1"/>
  <c r="S393" i="1"/>
  <c r="U393" i="1" s="1"/>
  <c r="Q71" i="1"/>
  <c r="S71" i="1"/>
  <c r="U71" i="1" s="1"/>
  <c r="Q79" i="1"/>
  <c r="S79" i="1"/>
  <c r="U79" i="1" s="1"/>
  <c r="Q83" i="1"/>
  <c r="S83" i="1"/>
  <c r="U83" i="1" s="1"/>
  <c r="Q87" i="1"/>
  <c r="S87" i="1"/>
  <c r="U87" i="1" s="1"/>
  <c r="Q99" i="1"/>
  <c r="S99" i="1"/>
  <c r="U99" i="1" s="1"/>
  <c r="Q115" i="1"/>
  <c r="S115" i="1"/>
  <c r="U115" i="1" s="1"/>
  <c r="Q131" i="1"/>
  <c r="S131" i="1"/>
  <c r="U131" i="1" s="1"/>
  <c r="Q135" i="1"/>
  <c r="S135" i="1"/>
  <c r="U135" i="1" s="1"/>
  <c r="Q139" i="1"/>
  <c r="S139" i="1"/>
  <c r="U139" i="1" s="1"/>
  <c r="Q155" i="1"/>
  <c r="S155" i="1"/>
  <c r="U155" i="1" s="1"/>
  <c r="Q159" i="1"/>
  <c r="S159" i="1"/>
  <c r="U159" i="1" s="1"/>
  <c r="Q163" i="1"/>
  <c r="S163" i="1"/>
  <c r="U163" i="1" s="1"/>
  <c r="Q175" i="1"/>
  <c r="S175" i="1"/>
  <c r="U175" i="1" s="1"/>
  <c r="Q187" i="1"/>
  <c r="S187" i="1"/>
  <c r="U187" i="1" s="1"/>
  <c r="Q191" i="1"/>
  <c r="S191" i="1"/>
  <c r="U191" i="1" s="1"/>
  <c r="Q195" i="1"/>
  <c r="S195" i="1"/>
  <c r="U195" i="1" s="1"/>
  <c r="Q207" i="1"/>
  <c r="S207" i="1"/>
  <c r="U207" i="1" s="1"/>
  <c r="Q219" i="1"/>
  <c r="S219" i="1"/>
  <c r="U219" i="1" s="1"/>
  <c r="Q227" i="1"/>
  <c r="S227" i="1"/>
  <c r="U227" i="1" s="1"/>
  <c r="Q231" i="1"/>
  <c r="S231" i="1"/>
  <c r="U231" i="1" s="1"/>
  <c r="Q235" i="1"/>
  <c r="S235" i="1"/>
  <c r="U235" i="1" s="1"/>
  <c r="Q61" i="1"/>
  <c r="S61" i="1"/>
  <c r="U61" i="1" s="1"/>
  <c r="R62" i="1"/>
  <c r="T62" i="1"/>
  <c r="V62" i="1" s="1"/>
  <c r="Q73" i="1"/>
  <c r="S73" i="1"/>
  <c r="U73" i="1" s="1"/>
  <c r="R74" i="1"/>
  <c r="T74" i="1"/>
  <c r="V74" i="1" s="1"/>
  <c r="Q60" i="1"/>
  <c r="S60" i="1"/>
  <c r="U60" i="1" s="1"/>
  <c r="R61" i="1"/>
  <c r="T61" i="1"/>
  <c r="V61" i="1" s="1"/>
  <c r="Q64" i="1"/>
  <c r="S64" i="1"/>
  <c r="U64" i="1" s="1"/>
  <c r="R65" i="1"/>
  <c r="T65" i="1"/>
  <c r="V65" i="1" s="1"/>
  <c r="Q68" i="1"/>
  <c r="S68" i="1"/>
  <c r="U68" i="1" s="1"/>
  <c r="R69" i="1"/>
  <c r="T69" i="1"/>
  <c r="V69" i="1" s="1"/>
  <c r="Q72" i="1"/>
  <c r="S72" i="1"/>
  <c r="U72" i="1" s="1"/>
  <c r="R73" i="1"/>
  <c r="T73" i="1"/>
  <c r="V73" i="1" s="1"/>
  <c r="Q76" i="1"/>
  <c r="S76" i="1"/>
  <c r="U76" i="1" s="1"/>
  <c r="R77" i="1"/>
  <c r="T77" i="1"/>
  <c r="V77" i="1" s="1"/>
  <c r="Q80" i="1"/>
  <c r="S80" i="1"/>
  <c r="U80" i="1" s="1"/>
  <c r="R81" i="1"/>
  <c r="T81" i="1"/>
  <c r="V81" i="1" s="1"/>
  <c r="Q84" i="1"/>
  <c r="S84" i="1"/>
  <c r="U84" i="1" s="1"/>
  <c r="R85" i="1"/>
  <c r="T85" i="1"/>
  <c r="V85" i="1" s="1"/>
  <c r="Q88" i="1"/>
  <c r="S88" i="1"/>
  <c r="U88" i="1" s="1"/>
  <c r="R89" i="1"/>
  <c r="T89" i="1"/>
  <c r="V89" i="1" s="1"/>
  <c r="Q92" i="1"/>
  <c r="S92" i="1"/>
  <c r="U92" i="1" s="1"/>
  <c r="R93" i="1"/>
  <c r="T93" i="1"/>
  <c r="V93" i="1" s="1"/>
  <c r="Q96" i="1"/>
  <c r="S96" i="1"/>
  <c r="U96" i="1" s="1"/>
  <c r="R97" i="1"/>
  <c r="T97" i="1"/>
  <c r="V97" i="1" s="1"/>
  <c r="Q100" i="1"/>
  <c r="S100" i="1"/>
  <c r="U100" i="1" s="1"/>
  <c r="R101" i="1"/>
  <c r="T101" i="1"/>
  <c r="V101" i="1" s="1"/>
  <c r="Q104" i="1"/>
  <c r="S104" i="1"/>
  <c r="U104" i="1" s="1"/>
  <c r="R105" i="1"/>
  <c r="T105" i="1"/>
  <c r="V105" i="1" s="1"/>
  <c r="Q108" i="1"/>
  <c r="S108" i="1"/>
  <c r="U108" i="1" s="1"/>
  <c r="R109" i="1"/>
  <c r="T109" i="1"/>
  <c r="V109" i="1" s="1"/>
  <c r="Q112" i="1"/>
  <c r="S112" i="1"/>
  <c r="U112" i="1" s="1"/>
  <c r="R113" i="1"/>
  <c r="T113" i="1"/>
  <c r="V113" i="1" s="1"/>
  <c r="Q116" i="1"/>
  <c r="S116" i="1"/>
  <c r="U116" i="1" s="1"/>
  <c r="R117" i="1"/>
  <c r="T117" i="1"/>
  <c r="V117" i="1" s="1"/>
  <c r="Q120" i="1"/>
  <c r="S120" i="1"/>
  <c r="U120" i="1" s="1"/>
  <c r="R121" i="1"/>
  <c r="T121" i="1"/>
  <c r="V121" i="1" s="1"/>
  <c r="Q124" i="1"/>
  <c r="S124" i="1"/>
  <c r="U124" i="1" s="1"/>
  <c r="R125" i="1"/>
  <c r="T125" i="1"/>
  <c r="V125" i="1" s="1"/>
  <c r="Q128" i="1"/>
  <c r="S128" i="1"/>
  <c r="U128" i="1" s="1"/>
  <c r="R129" i="1"/>
  <c r="T129" i="1"/>
  <c r="V129" i="1" s="1"/>
  <c r="Q132" i="1"/>
  <c r="S132" i="1"/>
  <c r="U132" i="1" s="1"/>
  <c r="R133" i="1"/>
  <c r="T133" i="1"/>
  <c r="V133" i="1" s="1"/>
  <c r="Q136" i="1"/>
  <c r="S136" i="1"/>
  <c r="U136" i="1" s="1"/>
  <c r="R137" i="1"/>
  <c r="T137" i="1"/>
  <c r="V137" i="1" s="1"/>
  <c r="Q140" i="1"/>
  <c r="S140" i="1"/>
  <c r="U140" i="1" s="1"/>
  <c r="R141" i="1"/>
  <c r="T141" i="1"/>
  <c r="V141" i="1" s="1"/>
  <c r="Q144" i="1"/>
  <c r="S144" i="1"/>
  <c r="U144" i="1" s="1"/>
  <c r="R145" i="1"/>
  <c r="T145" i="1"/>
  <c r="V145" i="1" s="1"/>
  <c r="Q148" i="1"/>
  <c r="S148" i="1"/>
  <c r="U148" i="1" s="1"/>
  <c r="R149" i="1"/>
  <c r="T149" i="1"/>
  <c r="V149" i="1" s="1"/>
  <c r="Q152" i="1"/>
  <c r="S152" i="1"/>
  <c r="U152" i="1" s="1"/>
  <c r="R153" i="1"/>
  <c r="T153" i="1"/>
  <c r="V153" i="1" s="1"/>
  <c r="Q156" i="1"/>
  <c r="S156" i="1"/>
  <c r="U156" i="1" s="1"/>
  <c r="R157" i="1"/>
  <c r="T157" i="1"/>
  <c r="V157" i="1" s="1"/>
  <c r="Q160" i="1"/>
  <c r="S160" i="1"/>
  <c r="U160" i="1" s="1"/>
  <c r="R161" i="1"/>
  <c r="T161" i="1"/>
  <c r="V161" i="1" s="1"/>
  <c r="Q164" i="1"/>
  <c r="S164" i="1"/>
  <c r="U164" i="1" s="1"/>
  <c r="R165" i="1"/>
  <c r="T165" i="1"/>
  <c r="V165" i="1" s="1"/>
  <c r="Q168" i="1"/>
  <c r="S168" i="1"/>
  <c r="U168" i="1" s="1"/>
  <c r="R169" i="1"/>
  <c r="T169" i="1"/>
  <c r="V169" i="1" s="1"/>
  <c r="Q172" i="1"/>
  <c r="S172" i="1"/>
  <c r="U172" i="1" s="1"/>
  <c r="R173" i="1"/>
  <c r="T173" i="1"/>
  <c r="V173" i="1" s="1"/>
  <c r="Q176" i="1"/>
  <c r="S176" i="1"/>
  <c r="U176" i="1" s="1"/>
  <c r="R177" i="1"/>
  <c r="T177" i="1"/>
  <c r="V177" i="1" s="1"/>
  <c r="Q180" i="1"/>
  <c r="S180" i="1"/>
  <c r="U180" i="1" s="1"/>
  <c r="R181" i="1"/>
  <c r="T181" i="1"/>
  <c r="V181" i="1" s="1"/>
  <c r="Q184" i="1"/>
  <c r="S184" i="1"/>
  <c r="U184" i="1" s="1"/>
  <c r="R185" i="1"/>
  <c r="T185" i="1"/>
  <c r="V185" i="1" s="1"/>
  <c r="Q188" i="1"/>
  <c r="S188" i="1"/>
  <c r="U188" i="1" s="1"/>
  <c r="R189" i="1"/>
  <c r="T189" i="1"/>
  <c r="V189" i="1" s="1"/>
  <c r="Q192" i="1"/>
  <c r="S192" i="1"/>
  <c r="U192" i="1" s="1"/>
  <c r="R193" i="1"/>
  <c r="T193" i="1"/>
  <c r="V193" i="1" s="1"/>
  <c r="Q196" i="1"/>
  <c r="S196" i="1"/>
  <c r="U196" i="1" s="1"/>
  <c r="R197" i="1"/>
  <c r="T197" i="1"/>
  <c r="V197" i="1" s="1"/>
  <c r="Q200" i="1"/>
  <c r="S200" i="1"/>
  <c r="U200" i="1" s="1"/>
  <c r="R201" i="1"/>
  <c r="T201" i="1"/>
  <c r="V201" i="1" s="1"/>
  <c r="Q204" i="1"/>
  <c r="S204" i="1"/>
  <c r="U204" i="1" s="1"/>
  <c r="R205" i="1"/>
  <c r="T205" i="1"/>
  <c r="V205" i="1" s="1"/>
  <c r="Q208" i="1"/>
  <c r="S208" i="1"/>
  <c r="U208" i="1" s="1"/>
  <c r="R209" i="1"/>
  <c r="T209" i="1"/>
  <c r="V209" i="1" s="1"/>
  <c r="Q212" i="1"/>
  <c r="S212" i="1"/>
  <c r="U212" i="1" s="1"/>
  <c r="R213" i="1"/>
  <c r="T213" i="1"/>
  <c r="V213" i="1" s="1"/>
  <c r="Q216" i="1"/>
  <c r="S216" i="1"/>
  <c r="U216" i="1" s="1"/>
  <c r="R217" i="1"/>
  <c r="T217" i="1"/>
  <c r="V217" i="1" s="1"/>
  <c r="Q220" i="1"/>
  <c r="S220" i="1"/>
  <c r="U220" i="1" s="1"/>
  <c r="R221" i="1"/>
  <c r="T221" i="1"/>
  <c r="V221" i="1" s="1"/>
  <c r="Q224" i="1"/>
  <c r="S224" i="1"/>
  <c r="U224" i="1" s="1"/>
  <c r="R225" i="1"/>
  <c r="T225" i="1"/>
  <c r="V225" i="1" s="1"/>
  <c r="Q228" i="1"/>
  <c r="S228" i="1"/>
  <c r="U228" i="1" s="1"/>
  <c r="R229" i="1"/>
  <c r="T229" i="1"/>
  <c r="V229" i="1" s="1"/>
  <c r="Q232" i="1"/>
  <c r="S232" i="1"/>
  <c r="U232" i="1" s="1"/>
  <c r="R233" i="1"/>
  <c r="T233" i="1"/>
  <c r="V233" i="1" s="1"/>
  <c r="Q236" i="1"/>
  <c r="S236" i="1"/>
  <c r="U236" i="1" s="1"/>
  <c r="R237" i="1"/>
  <c r="T237" i="1"/>
  <c r="V237" i="1" s="1"/>
  <c r="Q240" i="1"/>
  <c r="S240" i="1"/>
  <c r="U240" i="1" s="1"/>
  <c r="R241" i="1"/>
  <c r="T241" i="1"/>
  <c r="V241" i="1" s="1"/>
  <c r="Q244" i="1"/>
  <c r="S244" i="1"/>
  <c r="U244" i="1" s="1"/>
  <c r="R245" i="1"/>
  <c r="T245" i="1"/>
  <c r="V245" i="1" s="1"/>
  <c r="Q248" i="1"/>
  <c r="S248" i="1"/>
  <c r="U248" i="1" s="1"/>
  <c r="R249" i="1"/>
  <c r="T249" i="1"/>
  <c r="V249" i="1" s="1"/>
  <c r="Q252" i="1"/>
  <c r="S252" i="1"/>
  <c r="U252" i="1" s="1"/>
  <c r="R253" i="1"/>
  <c r="T253" i="1"/>
  <c r="V253" i="1" s="1"/>
  <c r="Q256" i="1"/>
  <c r="S256" i="1"/>
  <c r="U256" i="1" s="1"/>
  <c r="R257" i="1"/>
  <c r="T257" i="1"/>
  <c r="V257" i="1" s="1"/>
  <c r="Q260" i="1"/>
  <c r="S260" i="1"/>
  <c r="U260" i="1" s="1"/>
  <c r="R261" i="1"/>
  <c r="T261" i="1"/>
  <c r="V261" i="1" s="1"/>
  <c r="Q264" i="1"/>
  <c r="S264" i="1"/>
  <c r="U264" i="1" s="1"/>
  <c r="R265" i="1"/>
  <c r="T265" i="1"/>
  <c r="V265" i="1" s="1"/>
  <c r="Q268" i="1"/>
  <c r="S268" i="1"/>
  <c r="U268" i="1" s="1"/>
  <c r="R269" i="1"/>
  <c r="T269" i="1"/>
  <c r="V269" i="1" s="1"/>
  <c r="Q272" i="1"/>
  <c r="S272" i="1"/>
  <c r="U272" i="1" s="1"/>
  <c r="R273" i="1"/>
  <c r="T273" i="1"/>
  <c r="V273" i="1" s="1"/>
  <c r="Q276" i="1"/>
  <c r="S276" i="1"/>
  <c r="U276" i="1" s="1"/>
  <c r="R277" i="1"/>
  <c r="T277" i="1"/>
  <c r="V277" i="1" s="1"/>
  <c r="Q280" i="1"/>
  <c r="S280" i="1"/>
  <c r="U280" i="1" s="1"/>
  <c r="R281" i="1"/>
  <c r="T281" i="1"/>
  <c r="V281" i="1" s="1"/>
  <c r="Q284" i="1"/>
  <c r="S284" i="1"/>
  <c r="U284" i="1" s="1"/>
  <c r="R285" i="1"/>
  <c r="T285" i="1"/>
  <c r="V285" i="1" s="1"/>
  <c r="Q288" i="1"/>
  <c r="S288" i="1"/>
  <c r="U288" i="1" s="1"/>
  <c r="R289" i="1"/>
  <c r="T289" i="1"/>
  <c r="V289" i="1" s="1"/>
  <c r="Q292" i="1"/>
  <c r="S292" i="1"/>
  <c r="U292" i="1" s="1"/>
  <c r="R293" i="1"/>
  <c r="T293" i="1"/>
  <c r="V293" i="1" s="1"/>
  <c r="Q296" i="1"/>
  <c r="S296" i="1"/>
  <c r="U296" i="1" s="1"/>
  <c r="R297" i="1"/>
  <c r="T297" i="1"/>
  <c r="V297" i="1" s="1"/>
  <c r="Q300" i="1"/>
  <c r="S300" i="1"/>
  <c r="U300" i="1" s="1"/>
  <c r="R301" i="1"/>
  <c r="T301" i="1"/>
  <c r="V301" i="1" s="1"/>
  <c r="Q304" i="1"/>
  <c r="S304" i="1"/>
  <c r="U304" i="1" s="1"/>
  <c r="R305" i="1"/>
  <c r="T305" i="1"/>
  <c r="V305" i="1" s="1"/>
  <c r="Q308" i="1"/>
  <c r="S308" i="1"/>
  <c r="U308" i="1" s="1"/>
  <c r="R309" i="1"/>
  <c r="T309" i="1"/>
  <c r="V309" i="1" s="1"/>
  <c r="Q312" i="1"/>
  <c r="S312" i="1"/>
  <c r="U312" i="1" s="1"/>
  <c r="R313" i="1"/>
  <c r="T313" i="1"/>
  <c r="V313" i="1" s="1"/>
  <c r="Q316" i="1"/>
  <c r="S316" i="1"/>
  <c r="U316" i="1" s="1"/>
  <c r="R317" i="1"/>
  <c r="T317" i="1"/>
  <c r="V317" i="1" s="1"/>
  <c r="Q320" i="1"/>
  <c r="S320" i="1"/>
  <c r="U320" i="1" s="1"/>
  <c r="R321" i="1"/>
  <c r="T321" i="1"/>
  <c r="V321" i="1" s="1"/>
  <c r="Q324" i="1"/>
  <c r="S324" i="1"/>
  <c r="U324" i="1" s="1"/>
  <c r="R325" i="1"/>
  <c r="T325" i="1"/>
  <c r="V325" i="1" s="1"/>
  <c r="Q328" i="1"/>
  <c r="S328" i="1"/>
  <c r="U328" i="1" s="1"/>
  <c r="R329" i="1"/>
  <c r="T329" i="1"/>
  <c r="V329" i="1" s="1"/>
  <c r="Q332" i="1"/>
  <c r="S332" i="1"/>
  <c r="U332" i="1" s="1"/>
  <c r="R333" i="1"/>
  <c r="T333" i="1"/>
  <c r="V333" i="1" s="1"/>
  <c r="Q336" i="1"/>
  <c r="S336" i="1"/>
  <c r="U336" i="1" s="1"/>
  <c r="R337" i="1"/>
  <c r="T337" i="1"/>
  <c r="V337" i="1" s="1"/>
  <c r="Q340" i="1"/>
  <c r="S340" i="1"/>
  <c r="U340" i="1" s="1"/>
  <c r="R341" i="1"/>
  <c r="T341" i="1"/>
  <c r="V341" i="1" s="1"/>
  <c r="Q344" i="1"/>
  <c r="S344" i="1"/>
  <c r="U344" i="1" s="1"/>
  <c r="R345" i="1"/>
  <c r="T345" i="1"/>
  <c r="V345" i="1" s="1"/>
  <c r="Q348" i="1"/>
  <c r="S348" i="1"/>
  <c r="U348" i="1" s="1"/>
  <c r="R349" i="1"/>
  <c r="T349" i="1"/>
  <c r="V349" i="1" s="1"/>
  <c r="Q352" i="1"/>
  <c r="S352" i="1"/>
  <c r="U352" i="1" s="1"/>
  <c r="R353" i="1"/>
  <c r="T353" i="1"/>
  <c r="V353" i="1" s="1"/>
  <c r="Q356" i="1"/>
  <c r="S356" i="1"/>
  <c r="U356" i="1" s="1"/>
  <c r="R357" i="1"/>
  <c r="T357" i="1"/>
  <c r="V357" i="1" s="1"/>
  <c r="Q360" i="1"/>
  <c r="S360" i="1"/>
  <c r="U360" i="1" s="1"/>
  <c r="R361" i="1"/>
  <c r="T361" i="1"/>
  <c r="V361" i="1" s="1"/>
  <c r="Q364" i="1"/>
  <c r="S364" i="1"/>
  <c r="U364" i="1" s="1"/>
  <c r="R365" i="1"/>
  <c r="T365" i="1"/>
  <c r="V365" i="1" s="1"/>
  <c r="Q368" i="1"/>
  <c r="S368" i="1"/>
  <c r="U368" i="1" s="1"/>
  <c r="R369" i="1"/>
  <c r="T369" i="1"/>
  <c r="V369" i="1" s="1"/>
  <c r="Q372" i="1"/>
  <c r="S372" i="1"/>
  <c r="U372" i="1" s="1"/>
  <c r="R373" i="1"/>
  <c r="T373" i="1"/>
  <c r="V373" i="1" s="1"/>
  <c r="Q376" i="1"/>
  <c r="S376" i="1"/>
  <c r="U376" i="1" s="1"/>
  <c r="R377" i="1"/>
  <c r="T377" i="1"/>
  <c r="V377" i="1" s="1"/>
  <c r="Q380" i="1"/>
  <c r="S380" i="1"/>
  <c r="U380" i="1" s="1"/>
  <c r="R381" i="1"/>
  <c r="T381" i="1"/>
  <c r="V381" i="1" s="1"/>
  <c r="Q384" i="1"/>
  <c r="S384" i="1"/>
  <c r="U384" i="1" s="1"/>
  <c r="R385" i="1"/>
  <c r="T385" i="1"/>
  <c r="V385" i="1" s="1"/>
  <c r="Q388" i="1"/>
  <c r="S388" i="1"/>
  <c r="U388" i="1" s="1"/>
  <c r="R389" i="1"/>
  <c r="T389" i="1"/>
  <c r="V389" i="1" s="1"/>
  <c r="Q392" i="1"/>
  <c r="S392" i="1"/>
  <c r="U392" i="1" s="1"/>
  <c r="R393" i="1"/>
  <c r="T393" i="1"/>
  <c r="V393" i="1" s="1"/>
  <c r="O603" i="1"/>
  <c r="N603" i="1"/>
  <c r="Q603" i="1" s="1"/>
  <c r="I603" i="1"/>
  <c r="L603" i="1"/>
  <c r="M603" i="1"/>
  <c r="N617" i="1"/>
  <c r="Q617" i="1" s="1"/>
  <c r="I617" i="1"/>
  <c r="M617" i="1"/>
  <c r="O617" i="1"/>
  <c r="L617" i="1"/>
  <c r="N624" i="1"/>
  <c r="Q624" i="1" s="1"/>
  <c r="M624" i="1"/>
  <c r="L624" i="1"/>
  <c r="O624" i="1"/>
  <c r="I624" i="1"/>
  <c r="M631" i="1"/>
  <c r="L631" i="1"/>
  <c r="O631" i="1"/>
  <c r="N631" i="1"/>
  <c r="Q631" i="1" s="1"/>
  <c r="I631" i="1"/>
  <c r="L810" i="1"/>
  <c r="O810" i="1"/>
  <c r="I810" i="1"/>
  <c r="N810" i="1"/>
  <c r="Q810" i="1" s="1"/>
  <c r="M810" i="1"/>
  <c r="O844" i="1"/>
  <c r="W844" i="1" s="1"/>
  <c r="L844" i="1"/>
  <c r="I844" i="1"/>
  <c r="N844" i="1"/>
  <c r="Q844" i="1" s="1"/>
  <c r="M844" i="1"/>
  <c r="O840" i="1"/>
  <c r="L840" i="1"/>
  <c r="I840" i="1"/>
  <c r="N840" i="1"/>
  <c r="Q840" i="1" s="1"/>
  <c r="M840" i="1"/>
  <c r="N836" i="1"/>
  <c r="Q836" i="1" s="1"/>
  <c r="I836" i="1"/>
  <c r="O836" i="1"/>
  <c r="W836" i="1" s="1"/>
  <c r="M836" i="1"/>
  <c r="L836" i="1"/>
  <c r="M832" i="1"/>
  <c r="O832" i="1"/>
  <c r="W832" i="1" s="1"/>
  <c r="X832" i="1" s="1"/>
  <c r="I832" i="1"/>
  <c r="N832" i="1"/>
  <c r="Q832" i="1" s="1"/>
  <c r="L832" i="1"/>
  <c r="L828" i="1"/>
  <c r="N828" i="1"/>
  <c r="Q828" i="1" s="1"/>
  <c r="M828" i="1"/>
  <c r="O828" i="1"/>
  <c r="W828" i="1" s="1"/>
  <c r="I828" i="1"/>
  <c r="O824" i="1"/>
  <c r="M824" i="1"/>
  <c r="L824" i="1"/>
  <c r="I824" i="1"/>
  <c r="N824" i="1"/>
  <c r="Q824" i="1" s="1"/>
  <c r="O820" i="1"/>
  <c r="W820" i="1" s="1"/>
  <c r="N820" i="1"/>
  <c r="Q820" i="1" s="1"/>
  <c r="M820" i="1"/>
  <c r="L820" i="1"/>
  <c r="I820" i="1"/>
  <c r="O816" i="1"/>
  <c r="M816" i="1"/>
  <c r="L816" i="1"/>
  <c r="I816" i="1"/>
  <c r="N816" i="1"/>
  <c r="Q816" i="1" s="1"/>
  <c r="O812" i="1"/>
  <c r="W812" i="1" s="1"/>
  <c r="X812" i="1" s="1"/>
  <c r="N812" i="1"/>
  <c r="Q812" i="1" s="1"/>
  <c r="I812" i="1"/>
  <c r="M812" i="1"/>
  <c r="L812" i="1"/>
  <c r="N853" i="1"/>
  <c r="Q853" i="1" s="1"/>
  <c r="I853" i="1"/>
  <c r="L853" i="1"/>
  <c r="O853" i="1"/>
  <c r="M853" i="1"/>
  <c r="M865" i="1"/>
  <c r="O865" i="1"/>
  <c r="I865" i="1"/>
  <c r="N865" i="1"/>
  <c r="Q865" i="1" s="1"/>
  <c r="L865" i="1"/>
  <c r="N869" i="1"/>
  <c r="Q869" i="1" s="1"/>
  <c r="I869" i="1"/>
  <c r="O869" i="1"/>
  <c r="M869" i="1"/>
  <c r="L869" i="1"/>
  <c r="W59" i="1"/>
  <c r="AB59" i="1" s="1"/>
  <c r="W63" i="1"/>
  <c r="X63" i="1" s="1"/>
  <c r="Y63" i="1" s="1"/>
  <c r="R63" i="1"/>
  <c r="W67" i="1"/>
  <c r="X67" i="1" s="1"/>
  <c r="Y67" i="1" s="1"/>
  <c r="R67" i="1"/>
  <c r="W71" i="1"/>
  <c r="X71" i="1" s="1"/>
  <c r="Y71" i="1" s="1"/>
  <c r="R71" i="1"/>
  <c r="W75" i="1"/>
  <c r="X75" i="1" s="1"/>
  <c r="Y75" i="1" s="1"/>
  <c r="R75" i="1"/>
  <c r="W79" i="1"/>
  <c r="X79" i="1" s="1"/>
  <c r="Y79" i="1" s="1"/>
  <c r="R79" i="1"/>
  <c r="W83" i="1"/>
  <c r="X83" i="1" s="1"/>
  <c r="Y83" i="1" s="1"/>
  <c r="R83" i="1"/>
  <c r="W87" i="1"/>
  <c r="X87" i="1" s="1"/>
  <c r="Y87" i="1" s="1"/>
  <c r="R87" i="1"/>
  <c r="W91" i="1"/>
  <c r="X91" i="1" s="1"/>
  <c r="Y91" i="1" s="1"/>
  <c r="R91" i="1"/>
  <c r="W95" i="1"/>
  <c r="X95" i="1" s="1"/>
  <c r="Y95" i="1" s="1"/>
  <c r="R95" i="1"/>
  <c r="W99" i="1"/>
  <c r="X99" i="1" s="1"/>
  <c r="Y99" i="1" s="1"/>
  <c r="R99" i="1"/>
  <c r="W103" i="1"/>
  <c r="X103" i="1" s="1"/>
  <c r="AC103" i="1" s="1"/>
  <c r="R103" i="1"/>
  <c r="W107" i="1"/>
  <c r="X107" i="1" s="1"/>
  <c r="Y107" i="1" s="1"/>
  <c r="R107" i="1"/>
  <c r="W111" i="1"/>
  <c r="X111" i="1" s="1"/>
  <c r="Y111" i="1" s="1"/>
  <c r="R111" i="1"/>
  <c r="W115" i="1"/>
  <c r="X115" i="1" s="1"/>
  <c r="Y115" i="1" s="1"/>
  <c r="R115" i="1"/>
  <c r="W119" i="1"/>
  <c r="X119" i="1" s="1"/>
  <c r="Y119" i="1" s="1"/>
  <c r="R119" i="1"/>
  <c r="W123" i="1"/>
  <c r="X123" i="1" s="1"/>
  <c r="Y123" i="1" s="1"/>
  <c r="R123" i="1"/>
  <c r="W127" i="1"/>
  <c r="X127" i="1" s="1"/>
  <c r="Y127" i="1" s="1"/>
  <c r="R127" i="1"/>
  <c r="W131" i="1"/>
  <c r="X131" i="1" s="1"/>
  <c r="Y131" i="1" s="1"/>
  <c r="R131" i="1"/>
  <c r="W135" i="1"/>
  <c r="X135" i="1" s="1"/>
  <c r="Y135" i="1" s="1"/>
  <c r="R135" i="1"/>
  <c r="W139" i="1"/>
  <c r="X139" i="1" s="1"/>
  <c r="Y139" i="1" s="1"/>
  <c r="R139" i="1"/>
  <c r="W143" i="1"/>
  <c r="X143" i="1" s="1"/>
  <c r="Y143" i="1" s="1"/>
  <c r="R143" i="1"/>
  <c r="W147" i="1"/>
  <c r="X147" i="1" s="1"/>
  <c r="Y147" i="1" s="1"/>
  <c r="R147" i="1"/>
  <c r="W151" i="1"/>
  <c r="X151" i="1" s="1"/>
  <c r="Y151" i="1" s="1"/>
  <c r="R151" i="1"/>
  <c r="W155" i="1"/>
  <c r="X155" i="1" s="1"/>
  <c r="Y155" i="1" s="1"/>
  <c r="R155" i="1"/>
  <c r="W159" i="1"/>
  <c r="X159" i="1" s="1"/>
  <c r="Y159" i="1" s="1"/>
  <c r="R159" i="1"/>
  <c r="W163" i="1"/>
  <c r="X163" i="1" s="1"/>
  <c r="Y163" i="1" s="1"/>
  <c r="R163" i="1"/>
  <c r="W167" i="1"/>
  <c r="X167" i="1" s="1"/>
  <c r="Y167" i="1" s="1"/>
  <c r="R167" i="1"/>
  <c r="W171" i="1"/>
  <c r="X171" i="1" s="1"/>
  <c r="AC171" i="1" s="1"/>
  <c r="R171" i="1"/>
  <c r="W175" i="1"/>
  <c r="X175" i="1" s="1"/>
  <c r="Y175" i="1" s="1"/>
  <c r="R175" i="1"/>
  <c r="W179" i="1"/>
  <c r="X179" i="1" s="1"/>
  <c r="Y179" i="1" s="1"/>
  <c r="R179" i="1"/>
  <c r="W183" i="1"/>
  <c r="X183" i="1" s="1"/>
  <c r="Y183" i="1" s="1"/>
  <c r="R183" i="1"/>
  <c r="W187" i="1"/>
  <c r="X187" i="1" s="1"/>
  <c r="Y187" i="1" s="1"/>
  <c r="R187" i="1"/>
  <c r="W191" i="1"/>
  <c r="X191" i="1" s="1"/>
  <c r="Y191" i="1" s="1"/>
  <c r="R191" i="1"/>
  <c r="W195" i="1"/>
  <c r="X195" i="1" s="1"/>
  <c r="Y195" i="1" s="1"/>
  <c r="R195" i="1"/>
  <c r="W199" i="1"/>
  <c r="X199" i="1" s="1"/>
  <c r="Y199" i="1" s="1"/>
  <c r="R199" i="1"/>
  <c r="W203" i="1"/>
  <c r="X203" i="1" s="1"/>
  <c r="Y203" i="1" s="1"/>
  <c r="R203" i="1"/>
  <c r="W207" i="1"/>
  <c r="X207" i="1" s="1"/>
  <c r="Y207" i="1" s="1"/>
  <c r="R207" i="1"/>
  <c r="W211" i="1"/>
  <c r="X211" i="1" s="1"/>
  <c r="R211" i="1"/>
  <c r="W215" i="1"/>
  <c r="X215" i="1" s="1"/>
  <c r="Y215" i="1" s="1"/>
  <c r="Z215" i="1" s="1"/>
  <c r="R215" i="1"/>
  <c r="W219" i="1"/>
  <c r="X219" i="1" s="1"/>
  <c r="R219" i="1"/>
  <c r="W223" i="1"/>
  <c r="X223" i="1" s="1"/>
  <c r="R223" i="1"/>
  <c r="W227" i="1"/>
  <c r="X227" i="1" s="1"/>
  <c r="Y227" i="1" s="1"/>
  <c r="Z227" i="1" s="1"/>
  <c r="AA227" i="1" s="1"/>
  <c r="AF227" i="1" s="1"/>
  <c r="R227" i="1"/>
  <c r="W231" i="1"/>
  <c r="X231" i="1" s="1"/>
  <c r="R231" i="1"/>
  <c r="W235" i="1"/>
  <c r="X235" i="1" s="1"/>
  <c r="R235" i="1"/>
  <c r="W239" i="1"/>
  <c r="X239" i="1" s="1"/>
  <c r="R239" i="1"/>
  <c r="W243" i="1"/>
  <c r="X243" i="1" s="1"/>
  <c r="Y243" i="1" s="1"/>
  <c r="Z243" i="1" s="1"/>
  <c r="AA243" i="1" s="1"/>
  <c r="AF243" i="1" s="1"/>
  <c r="R243" i="1"/>
  <c r="W247" i="1"/>
  <c r="X247" i="1" s="1"/>
  <c r="R247" i="1"/>
  <c r="W251" i="1"/>
  <c r="X251" i="1" s="1"/>
  <c r="R251" i="1"/>
  <c r="W255" i="1"/>
  <c r="X255" i="1" s="1"/>
  <c r="R255" i="1"/>
  <c r="W259" i="1"/>
  <c r="X259" i="1" s="1"/>
  <c r="Y259" i="1" s="1"/>
  <c r="Z259" i="1" s="1"/>
  <c r="AA259" i="1" s="1"/>
  <c r="AF259" i="1" s="1"/>
  <c r="R259" i="1"/>
  <c r="W263" i="1"/>
  <c r="X263" i="1" s="1"/>
  <c r="R263" i="1"/>
  <c r="W267" i="1"/>
  <c r="X267" i="1" s="1"/>
  <c r="Y267" i="1" s="1"/>
  <c r="R267" i="1"/>
  <c r="W271" i="1"/>
  <c r="X271" i="1" s="1"/>
  <c r="R271" i="1"/>
  <c r="W275" i="1"/>
  <c r="X275" i="1" s="1"/>
  <c r="Y275" i="1" s="1"/>
  <c r="R275" i="1"/>
  <c r="W279" i="1"/>
  <c r="X279" i="1" s="1"/>
  <c r="R279" i="1"/>
  <c r="W283" i="1"/>
  <c r="X283" i="1" s="1"/>
  <c r="Y283" i="1" s="1"/>
  <c r="R283" i="1"/>
  <c r="W287" i="1"/>
  <c r="X287" i="1" s="1"/>
  <c r="R287" i="1"/>
  <c r="W291" i="1"/>
  <c r="X291" i="1" s="1"/>
  <c r="Y291" i="1" s="1"/>
  <c r="R291" i="1"/>
  <c r="W295" i="1"/>
  <c r="X295" i="1" s="1"/>
  <c r="R295" i="1"/>
  <c r="W299" i="1"/>
  <c r="X299" i="1" s="1"/>
  <c r="Y299" i="1" s="1"/>
  <c r="R299" i="1"/>
  <c r="W303" i="1"/>
  <c r="AB303" i="1" s="1"/>
  <c r="R303" i="1"/>
  <c r="W307" i="1"/>
  <c r="X307" i="1" s="1"/>
  <c r="Y307" i="1" s="1"/>
  <c r="R307" i="1"/>
  <c r="W311" i="1"/>
  <c r="X311" i="1" s="1"/>
  <c r="R311" i="1"/>
  <c r="W315" i="1"/>
  <c r="X315" i="1" s="1"/>
  <c r="Y315" i="1" s="1"/>
  <c r="R315" i="1"/>
  <c r="W319" i="1"/>
  <c r="X319" i="1" s="1"/>
  <c r="R319" i="1"/>
  <c r="W323" i="1"/>
  <c r="X323" i="1" s="1"/>
  <c r="Y323" i="1" s="1"/>
  <c r="R323" i="1"/>
  <c r="W327" i="1"/>
  <c r="X327" i="1" s="1"/>
  <c r="R327" i="1"/>
  <c r="W331" i="1"/>
  <c r="X331" i="1" s="1"/>
  <c r="Y331" i="1" s="1"/>
  <c r="R331" i="1"/>
  <c r="W335" i="1"/>
  <c r="X335" i="1" s="1"/>
  <c r="R335" i="1"/>
  <c r="W339" i="1"/>
  <c r="X339" i="1" s="1"/>
  <c r="Y339" i="1" s="1"/>
  <c r="R339" i="1"/>
  <c r="W343" i="1"/>
  <c r="X343" i="1" s="1"/>
  <c r="R343" i="1"/>
  <c r="W347" i="1"/>
  <c r="X347" i="1" s="1"/>
  <c r="Y347" i="1" s="1"/>
  <c r="R347" i="1"/>
  <c r="W351" i="1"/>
  <c r="X351" i="1" s="1"/>
  <c r="R351" i="1"/>
  <c r="W355" i="1"/>
  <c r="X355" i="1" s="1"/>
  <c r="Y355" i="1" s="1"/>
  <c r="Z355" i="1" s="1"/>
  <c r="R355" i="1"/>
  <c r="W359" i="1"/>
  <c r="X359" i="1" s="1"/>
  <c r="Y359" i="1" s="1"/>
  <c r="Z359" i="1" s="1"/>
  <c r="R359" i="1"/>
  <c r="W363" i="1"/>
  <c r="X363" i="1" s="1"/>
  <c r="Y363" i="1" s="1"/>
  <c r="Z363" i="1" s="1"/>
  <c r="R363" i="1"/>
  <c r="W367" i="1"/>
  <c r="X367" i="1" s="1"/>
  <c r="Y367" i="1" s="1"/>
  <c r="R367" i="1"/>
  <c r="W371" i="1"/>
  <c r="X371" i="1" s="1"/>
  <c r="Y371" i="1" s="1"/>
  <c r="R371" i="1"/>
  <c r="W375" i="1"/>
  <c r="X375" i="1" s="1"/>
  <c r="Y375" i="1" s="1"/>
  <c r="Z375" i="1" s="1"/>
  <c r="R375" i="1"/>
  <c r="W379" i="1"/>
  <c r="X379" i="1" s="1"/>
  <c r="R379" i="1"/>
  <c r="W383" i="1"/>
  <c r="X383" i="1" s="1"/>
  <c r="R383" i="1"/>
  <c r="W387" i="1"/>
  <c r="X387" i="1" s="1"/>
  <c r="Y387" i="1" s="1"/>
  <c r="Z387" i="1" s="1"/>
  <c r="R387" i="1"/>
  <c r="W391" i="1"/>
  <c r="X391" i="1" s="1"/>
  <c r="Y391" i="1" s="1"/>
  <c r="Z391" i="1" s="1"/>
  <c r="R391" i="1"/>
  <c r="M842" i="1"/>
  <c r="N842" i="1"/>
  <c r="Q842" i="1" s="1"/>
  <c r="L842" i="1"/>
  <c r="I842" i="1"/>
  <c r="O842" i="1"/>
  <c r="L834" i="1"/>
  <c r="M834" i="1"/>
  <c r="I834" i="1"/>
  <c r="O834" i="1"/>
  <c r="N834" i="1"/>
  <c r="Q834" i="1" s="1"/>
  <c r="M822" i="1"/>
  <c r="O822" i="1"/>
  <c r="I822" i="1"/>
  <c r="N822" i="1"/>
  <c r="Q822" i="1" s="1"/>
  <c r="L822" i="1"/>
  <c r="N818" i="1"/>
  <c r="Q818" i="1" s="1"/>
  <c r="I818" i="1"/>
  <c r="L818" i="1"/>
  <c r="O818" i="1"/>
  <c r="M818" i="1"/>
  <c r="L596" i="1"/>
  <c r="O596" i="1"/>
  <c r="W596" i="1" s="1"/>
  <c r="I596" i="1"/>
  <c r="M596" i="1"/>
  <c r="N596" i="1"/>
  <c r="Q596" i="1" s="1"/>
  <c r="N610" i="1"/>
  <c r="Q610" i="1" s="1"/>
  <c r="I610" i="1"/>
  <c r="M610" i="1"/>
  <c r="O610" i="1"/>
  <c r="L610" i="1"/>
  <c r="L638" i="1"/>
  <c r="O638" i="1"/>
  <c r="I638" i="1"/>
  <c r="N638" i="1"/>
  <c r="Q638" i="1" s="1"/>
  <c r="M638" i="1"/>
  <c r="M847" i="1"/>
  <c r="I847" i="1"/>
  <c r="O847" i="1"/>
  <c r="N847" i="1"/>
  <c r="Q847" i="1" s="1"/>
  <c r="L847" i="1"/>
  <c r="M843" i="1"/>
  <c r="I843" i="1"/>
  <c r="O843" i="1"/>
  <c r="N843" i="1"/>
  <c r="Q843" i="1" s="1"/>
  <c r="L843" i="1"/>
  <c r="M839" i="1"/>
  <c r="I839" i="1"/>
  <c r="O839" i="1"/>
  <c r="N839" i="1"/>
  <c r="Q839" i="1" s="1"/>
  <c r="L839" i="1"/>
  <c r="L835" i="1"/>
  <c r="O835" i="1"/>
  <c r="N835" i="1"/>
  <c r="Q835" i="1" s="1"/>
  <c r="M835" i="1"/>
  <c r="I835" i="1"/>
  <c r="N831" i="1"/>
  <c r="Q831" i="1" s="1"/>
  <c r="M831" i="1"/>
  <c r="L831" i="1"/>
  <c r="I831" i="1"/>
  <c r="O831" i="1"/>
  <c r="N827" i="1"/>
  <c r="Q827" i="1" s="1"/>
  <c r="M827" i="1"/>
  <c r="L827" i="1"/>
  <c r="I827" i="1"/>
  <c r="O827" i="1"/>
  <c r="O823" i="1"/>
  <c r="I823" i="1"/>
  <c r="N823" i="1"/>
  <c r="Q823" i="1" s="1"/>
  <c r="M823" i="1"/>
  <c r="L823" i="1"/>
  <c r="N819" i="1"/>
  <c r="Q819" i="1" s="1"/>
  <c r="O819" i="1"/>
  <c r="M819" i="1"/>
  <c r="L819" i="1"/>
  <c r="I819" i="1"/>
  <c r="O815" i="1"/>
  <c r="I815" i="1"/>
  <c r="N815" i="1"/>
  <c r="Q815" i="1" s="1"/>
  <c r="M815" i="1"/>
  <c r="L815" i="1"/>
  <c r="M811" i="1"/>
  <c r="L811" i="1"/>
  <c r="I811" i="1"/>
  <c r="O811" i="1"/>
  <c r="N811" i="1"/>
  <c r="Q811" i="1" s="1"/>
  <c r="M852" i="1"/>
  <c r="N852" i="1"/>
  <c r="Q852" i="1" s="1"/>
  <c r="L852" i="1"/>
  <c r="I852" i="1"/>
  <c r="O852" i="1"/>
  <c r="W852" i="1" s="1"/>
  <c r="L884" i="1"/>
  <c r="M884" i="1"/>
  <c r="O884" i="1"/>
  <c r="W884" i="1" s="1"/>
  <c r="X884" i="1" s="1"/>
  <c r="I884" i="1"/>
  <c r="N884" i="1"/>
  <c r="Q884" i="1" s="1"/>
  <c r="O886" i="1"/>
  <c r="I886" i="1"/>
  <c r="N886" i="1"/>
  <c r="Q886" i="1" s="1"/>
  <c r="M886" i="1"/>
  <c r="L886" i="1"/>
  <c r="M846" i="1"/>
  <c r="N846" i="1"/>
  <c r="Q846" i="1" s="1"/>
  <c r="L846" i="1"/>
  <c r="I846" i="1"/>
  <c r="O846" i="1"/>
  <c r="N830" i="1"/>
  <c r="Q830" i="1" s="1"/>
  <c r="I830" i="1"/>
  <c r="O830" i="1"/>
  <c r="M830" i="1"/>
  <c r="L830" i="1"/>
  <c r="M838" i="1"/>
  <c r="N838" i="1"/>
  <c r="Q838" i="1" s="1"/>
  <c r="L838" i="1"/>
  <c r="I838" i="1"/>
  <c r="O838" i="1"/>
  <c r="M826" i="1"/>
  <c r="O826" i="1"/>
  <c r="N826" i="1"/>
  <c r="Q826" i="1" s="1"/>
  <c r="L826" i="1"/>
  <c r="I826" i="1"/>
  <c r="N814" i="1"/>
  <c r="Q814" i="1" s="1"/>
  <c r="L814" i="1"/>
  <c r="I814" i="1"/>
  <c r="O814" i="1"/>
  <c r="M814" i="1"/>
  <c r="O845" i="1"/>
  <c r="N845" i="1"/>
  <c r="Q845" i="1" s="1"/>
  <c r="M845" i="1"/>
  <c r="L845" i="1"/>
  <c r="I845" i="1"/>
  <c r="O841" i="1"/>
  <c r="N841" i="1"/>
  <c r="Q841" i="1" s="1"/>
  <c r="M841" i="1"/>
  <c r="L841" i="1"/>
  <c r="I841" i="1"/>
  <c r="O837" i="1"/>
  <c r="N837" i="1"/>
  <c r="Q837" i="1" s="1"/>
  <c r="M837" i="1"/>
  <c r="L837" i="1"/>
  <c r="I837" i="1"/>
  <c r="N833" i="1"/>
  <c r="Q833" i="1" s="1"/>
  <c r="I833" i="1"/>
  <c r="M833" i="1"/>
  <c r="L833" i="1"/>
  <c r="O833" i="1"/>
  <c r="L829" i="1"/>
  <c r="O829" i="1"/>
  <c r="I829" i="1"/>
  <c r="N829" i="1"/>
  <c r="Q829" i="1" s="1"/>
  <c r="M829" i="1"/>
  <c r="L825" i="1"/>
  <c r="O825" i="1"/>
  <c r="W825" i="1" s="1"/>
  <c r="X825" i="1" s="1"/>
  <c r="I825" i="1"/>
  <c r="N825" i="1"/>
  <c r="Q825" i="1" s="1"/>
  <c r="M825" i="1"/>
  <c r="O821" i="1"/>
  <c r="L821" i="1"/>
  <c r="I821" i="1"/>
  <c r="N821" i="1"/>
  <c r="Q821" i="1" s="1"/>
  <c r="M821" i="1"/>
  <c r="M817" i="1"/>
  <c r="N817" i="1"/>
  <c r="Q817" i="1" s="1"/>
  <c r="L817" i="1"/>
  <c r="O817" i="1"/>
  <c r="I817" i="1"/>
  <c r="L813" i="1"/>
  <c r="M813" i="1"/>
  <c r="I813" i="1"/>
  <c r="O813" i="1"/>
  <c r="N813" i="1"/>
  <c r="Q813" i="1" s="1"/>
  <c r="O851" i="1"/>
  <c r="I851" i="1"/>
  <c r="M851" i="1"/>
  <c r="L851" i="1"/>
  <c r="N851" i="1"/>
  <c r="Q851" i="1" s="1"/>
  <c r="M885" i="1"/>
  <c r="O885" i="1"/>
  <c r="I885" i="1"/>
  <c r="N885" i="1"/>
  <c r="Q885" i="1" s="1"/>
  <c r="L885" i="1"/>
  <c r="O887" i="1"/>
  <c r="I887" i="1"/>
  <c r="M887" i="1"/>
  <c r="L887" i="1"/>
  <c r="N887" i="1"/>
  <c r="Q887" i="1" s="1"/>
  <c r="W60" i="1"/>
  <c r="AB60" i="1" s="1"/>
  <c r="R60" i="1"/>
  <c r="W64" i="1"/>
  <c r="X64" i="1" s="1"/>
  <c r="R64" i="1"/>
  <c r="W68" i="1"/>
  <c r="X68" i="1" s="1"/>
  <c r="R68" i="1"/>
  <c r="W72" i="1"/>
  <c r="X72" i="1" s="1"/>
  <c r="R72" i="1"/>
  <c r="W76" i="1"/>
  <c r="X76" i="1" s="1"/>
  <c r="R76" i="1"/>
  <c r="W80" i="1"/>
  <c r="X80" i="1" s="1"/>
  <c r="R80" i="1"/>
  <c r="W84" i="1"/>
  <c r="X84" i="1" s="1"/>
  <c r="R84" i="1"/>
  <c r="W88" i="1"/>
  <c r="X88" i="1" s="1"/>
  <c r="R88" i="1"/>
  <c r="W92" i="1"/>
  <c r="X92" i="1" s="1"/>
  <c r="R92" i="1"/>
  <c r="W96" i="1"/>
  <c r="X96" i="1" s="1"/>
  <c r="R96" i="1"/>
  <c r="W100" i="1"/>
  <c r="X100" i="1" s="1"/>
  <c r="R100" i="1"/>
  <c r="W104" i="1"/>
  <c r="X104" i="1" s="1"/>
  <c r="R104" i="1"/>
  <c r="W108" i="1"/>
  <c r="X108" i="1" s="1"/>
  <c r="R108" i="1"/>
  <c r="W112" i="1"/>
  <c r="X112" i="1" s="1"/>
  <c r="R112" i="1"/>
  <c r="W116" i="1"/>
  <c r="X116" i="1" s="1"/>
  <c r="R116" i="1"/>
  <c r="W120" i="1"/>
  <c r="X120" i="1" s="1"/>
  <c r="R120" i="1"/>
  <c r="W124" i="1"/>
  <c r="X124" i="1" s="1"/>
  <c r="R124" i="1"/>
  <c r="W128" i="1"/>
  <c r="X128" i="1" s="1"/>
  <c r="R128" i="1"/>
  <c r="W132" i="1"/>
  <c r="X132" i="1" s="1"/>
  <c r="R132" i="1"/>
  <c r="W136" i="1"/>
  <c r="X136" i="1" s="1"/>
  <c r="R136" i="1"/>
  <c r="W140" i="1"/>
  <c r="X140" i="1" s="1"/>
  <c r="R140" i="1"/>
  <c r="W144" i="1"/>
  <c r="X144" i="1" s="1"/>
  <c r="R144" i="1"/>
  <c r="W148" i="1"/>
  <c r="X148" i="1" s="1"/>
  <c r="R148" i="1"/>
  <c r="W152" i="1"/>
  <c r="X152" i="1" s="1"/>
  <c r="R152" i="1"/>
  <c r="W156" i="1"/>
  <c r="X156" i="1" s="1"/>
  <c r="R156" i="1"/>
  <c r="W160" i="1"/>
  <c r="X160" i="1" s="1"/>
  <c r="R160" i="1"/>
  <c r="W164" i="1"/>
  <c r="X164" i="1" s="1"/>
  <c r="R164" i="1"/>
  <c r="W168" i="1"/>
  <c r="X168" i="1" s="1"/>
  <c r="R168" i="1"/>
  <c r="W172" i="1"/>
  <c r="X172" i="1" s="1"/>
  <c r="R172" i="1"/>
  <c r="W176" i="1"/>
  <c r="X176" i="1" s="1"/>
  <c r="R176" i="1"/>
  <c r="W180" i="1"/>
  <c r="X180" i="1" s="1"/>
  <c r="R180" i="1"/>
  <c r="W184" i="1"/>
  <c r="X184" i="1" s="1"/>
  <c r="R184" i="1"/>
  <c r="W188" i="1"/>
  <c r="X188" i="1" s="1"/>
  <c r="R188" i="1"/>
  <c r="W192" i="1"/>
  <c r="X192" i="1" s="1"/>
  <c r="R192" i="1"/>
  <c r="W196" i="1"/>
  <c r="X196" i="1" s="1"/>
  <c r="R196" i="1"/>
  <c r="W200" i="1"/>
  <c r="X200" i="1" s="1"/>
  <c r="R200" i="1"/>
  <c r="W204" i="1"/>
  <c r="X204" i="1" s="1"/>
  <c r="R204" i="1"/>
  <c r="W208" i="1"/>
  <c r="X208" i="1" s="1"/>
  <c r="R208" i="1"/>
  <c r="W212" i="1"/>
  <c r="X212" i="1" s="1"/>
  <c r="R212" i="1"/>
  <c r="W216" i="1"/>
  <c r="X216" i="1" s="1"/>
  <c r="R216" i="1"/>
  <c r="W220" i="1"/>
  <c r="X220" i="1" s="1"/>
  <c r="R220" i="1"/>
  <c r="W224" i="1"/>
  <c r="X224" i="1" s="1"/>
  <c r="R224" i="1"/>
  <c r="W228" i="1"/>
  <c r="X228" i="1" s="1"/>
  <c r="R228" i="1"/>
  <c r="W232" i="1"/>
  <c r="X232" i="1" s="1"/>
  <c r="R232" i="1"/>
  <c r="W236" i="1"/>
  <c r="X236" i="1" s="1"/>
  <c r="R236" i="1"/>
  <c r="W240" i="1"/>
  <c r="X240" i="1" s="1"/>
  <c r="R240" i="1"/>
  <c r="W244" i="1"/>
  <c r="X244" i="1" s="1"/>
  <c r="R244" i="1"/>
  <c r="W248" i="1"/>
  <c r="X248" i="1" s="1"/>
  <c r="R248" i="1"/>
  <c r="W252" i="1"/>
  <c r="X252" i="1" s="1"/>
  <c r="R252" i="1"/>
  <c r="W256" i="1"/>
  <c r="X256" i="1" s="1"/>
  <c r="R256" i="1"/>
  <c r="W260" i="1"/>
  <c r="X260" i="1" s="1"/>
  <c r="R260" i="1"/>
  <c r="W264" i="1"/>
  <c r="X264" i="1" s="1"/>
  <c r="R264" i="1"/>
  <c r="W268" i="1"/>
  <c r="X268" i="1" s="1"/>
  <c r="R268" i="1"/>
  <c r="W272" i="1"/>
  <c r="X272" i="1" s="1"/>
  <c r="R272" i="1"/>
  <c r="W276" i="1"/>
  <c r="X276" i="1" s="1"/>
  <c r="R276" i="1"/>
  <c r="W280" i="1"/>
  <c r="X280" i="1" s="1"/>
  <c r="R280" i="1"/>
  <c r="W284" i="1"/>
  <c r="X284" i="1" s="1"/>
  <c r="R284" i="1"/>
  <c r="W288" i="1"/>
  <c r="X288" i="1" s="1"/>
  <c r="R288" i="1"/>
  <c r="W292" i="1"/>
  <c r="X292" i="1" s="1"/>
  <c r="R292" i="1"/>
  <c r="W296" i="1"/>
  <c r="X296" i="1" s="1"/>
  <c r="R296" i="1"/>
  <c r="W300" i="1"/>
  <c r="X300" i="1" s="1"/>
  <c r="R300" i="1"/>
  <c r="W304" i="1"/>
  <c r="X304" i="1" s="1"/>
  <c r="R304" i="1"/>
  <c r="W308" i="1"/>
  <c r="X308" i="1" s="1"/>
  <c r="R308" i="1"/>
  <c r="W312" i="1"/>
  <c r="X312" i="1" s="1"/>
  <c r="R312" i="1"/>
  <c r="W316" i="1"/>
  <c r="X316" i="1" s="1"/>
  <c r="R316" i="1"/>
  <c r="W320" i="1"/>
  <c r="X320" i="1" s="1"/>
  <c r="R320" i="1"/>
  <c r="W324" i="1"/>
  <c r="X324" i="1" s="1"/>
  <c r="R324" i="1"/>
  <c r="W328" i="1"/>
  <c r="X328" i="1" s="1"/>
  <c r="R328" i="1"/>
  <c r="W332" i="1"/>
  <c r="X332" i="1" s="1"/>
  <c r="R332" i="1"/>
  <c r="W336" i="1"/>
  <c r="X336" i="1" s="1"/>
  <c r="R336" i="1"/>
  <c r="W340" i="1"/>
  <c r="X340" i="1" s="1"/>
  <c r="R340" i="1"/>
  <c r="W344" i="1"/>
  <c r="X344" i="1" s="1"/>
  <c r="R344" i="1"/>
  <c r="W348" i="1"/>
  <c r="X348" i="1" s="1"/>
  <c r="R348" i="1"/>
  <c r="W352" i="1"/>
  <c r="X352" i="1" s="1"/>
  <c r="R352" i="1"/>
  <c r="W356" i="1"/>
  <c r="X356" i="1" s="1"/>
  <c r="R356" i="1"/>
  <c r="W360" i="1"/>
  <c r="X360" i="1" s="1"/>
  <c r="R360" i="1"/>
  <c r="W364" i="1"/>
  <c r="X364" i="1" s="1"/>
  <c r="R364" i="1"/>
  <c r="W368" i="1"/>
  <c r="X368" i="1" s="1"/>
  <c r="R368" i="1"/>
  <c r="W372" i="1"/>
  <c r="X372" i="1" s="1"/>
  <c r="R372" i="1"/>
  <c r="W376" i="1"/>
  <c r="X376" i="1" s="1"/>
  <c r="R376" i="1"/>
  <c r="W380" i="1"/>
  <c r="X380" i="1" s="1"/>
  <c r="R380" i="1"/>
  <c r="W384" i="1"/>
  <c r="X384" i="1" s="1"/>
  <c r="R384" i="1"/>
  <c r="W388" i="1"/>
  <c r="X388" i="1" s="1"/>
  <c r="R388" i="1"/>
  <c r="W392" i="1"/>
  <c r="X392" i="1" s="1"/>
  <c r="R392" i="1"/>
  <c r="W237" i="1"/>
  <c r="X237" i="1" s="1"/>
  <c r="W241" i="1"/>
  <c r="X241" i="1" s="1"/>
  <c r="Y241" i="1" s="1"/>
  <c r="W245" i="1"/>
  <c r="X245" i="1" s="1"/>
  <c r="W249" i="1"/>
  <c r="X249" i="1" s="1"/>
  <c r="W253" i="1"/>
  <c r="X253" i="1" s="1"/>
  <c r="W257" i="1"/>
  <c r="X257" i="1" s="1"/>
  <c r="Y257" i="1" s="1"/>
  <c r="W261" i="1"/>
  <c r="X261" i="1" s="1"/>
  <c r="W265" i="1"/>
  <c r="X265" i="1" s="1"/>
  <c r="W269" i="1"/>
  <c r="X269" i="1" s="1"/>
  <c r="Y269" i="1" s="1"/>
  <c r="W273" i="1"/>
  <c r="X273" i="1" s="1"/>
  <c r="Y273" i="1" s="1"/>
  <c r="W277" i="1"/>
  <c r="X277" i="1" s="1"/>
  <c r="W281" i="1"/>
  <c r="X281" i="1" s="1"/>
  <c r="W285" i="1"/>
  <c r="X285" i="1" s="1"/>
  <c r="W289" i="1"/>
  <c r="X289" i="1" s="1"/>
  <c r="Y289" i="1" s="1"/>
  <c r="W293" i="1"/>
  <c r="X293" i="1" s="1"/>
  <c r="Y293" i="1" s="1"/>
  <c r="W297" i="1"/>
  <c r="X297" i="1" s="1"/>
  <c r="W301" i="1"/>
  <c r="X301" i="1" s="1"/>
  <c r="Y301" i="1" s="1"/>
  <c r="W305" i="1"/>
  <c r="X305" i="1" s="1"/>
  <c r="Y305" i="1" s="1"/>
  <c r="W309" i="1"/>
  <c r="X309" i="1" s="1"/>
  <c r="Y309" i="1" s="1"/>
  <c r="W313" i="1"/>
  <c r="X313" i="1" s="1"/>
  <c r="W317" i="1"/>
  <c r="X317" i="1" s="1"/>
  <c r="W321" i="1"/>
  <c r="X321" i="1" s="1"/>
  <c r="Y321" i="1" s="1"/>
  <c r="W325" i="1"/>
  <c r="X325" i="1" s="1"/>
  <c r="W329" i="1"/>
  <c r="X329" i="1" s="1"/>
  <c r="W333" i="1"/>
  <c r="X333" i="1" s="1"/>
  <c r="Y333" i="1" s="1"/>
  <c r="W337" i="1"/>
  <c r="X337" i="1" s="1"/>
  <c r="Y337" i="1" s="1"/>
  <c r="W61" i="1"/>
  <c r="X61" i="1" s="1"/>
  <c r="AC61" i="1" s="1"/>
  <c r="W77" i="1"/>
  <c r="X77" i="1" s="1"/>
  <c r="Y77" i="1" s="1"/>
  <c r="W81" i="1"/>
  <c r="X81" i="1" s="1"/>
  <c r="Y81" i="1" s="1"/>
  <c r="W89" i="1"/>
  <c r="X89" i="1" s="1"/>
  <c r="W97" i="1"/>
  <c r="X97" i="1" s="1"/>
  <c r="W105" i="1"/>
  <c r="X105" i="1" s="1"/>
  <c r="Y105" i="1" s="1"/>
  <c r="W162" i="1"/>
  <c r="X162" i="1" s="1"/>
  <c r="Y162" i="1" s="1"/>
  <c r="W182" i="1"/>
  <c r="X182" i="1" s="1"/>
  <c r="W190" i="1"/>
  <c r="X190" i="1" s="1"/>
  <c r="Y190" i="1" s="1"/>
  <c r="W194" i="1"/>
  <c r="X194" i="1" s="1"/>
  <c r="W198" i="1"/>
  <c r="X198" i="1" s="1"/>
  <c r="Y198" i="1" s="1"/>
  <c r="W206" i="1"/>
  <c r="X206" i="1" s="1"/>
  <c r="W210" i="1"/>
  <c r="X210" i="1" s="1"/>
  <c r="W214" i="1"/>
  <c r="X214" i="1" s="1"/>
  <c r="W218" i="1"/>
  <c r="X218" i="1" s="1"/>
  <c r="Y218" i="1" s="1"/>
  <c r="W222" i="1"/>
  <c r="X222" i="1" s="1"/>
  <c r="Y222" i="1" s="1"/>
  <c r="Z222" i="1" s="1"/>
  <c r="W230" i="1"/>
  <c r="X230" i="1" s="1"/>
  <c r="W234" i="1"/>
  <c r="X234" i="1" s="1"/>
  <c r="Y234" i="1" s="1"/>
  <c r="Z234" i="1" s="1"/>
  <c r="W238" i="1"/>
  <c r="X238" i="1" s="1"/>
  <c r="Y238" i="1" s="1"/>
  <c r="Z238" i="1" s="1"/>
  <c r="W254" i="1"/>
  <c r="X254" i="1" s="1"/>
  <c r="Y254" i="1" s="1"/>
  <c r="Z254" i="1" s="1"/>
  <c r="W258" i="1"/>
  <c r="X258" i="1" s="1"/>
  <c r="W262" i="1"/>
  <c r="X262" i="1" s="1"/>
  <c r="W266" i="1"/>
  <c r="X266" i="1" s="1"/>
  <c r="W274" i="1"/>
  <c r="X274" i="1" s="1"/>
  <c r="W278" i="1"/>
  <c r="X278" i="1" s="1"/>
  <c r="Y278" i="1" s="1"/>
  <c r="W282" i="1"/>
  <c r="X282" i="1" s="1"/>
  <c r="Y282" i="1" s="1"/>
  <c r="Z282" i="1" s="1"/>
  <c r="W290" i="1"/>
  <c r="X290" i="1" s="1"/>
  <c r="W298" i="1"/>
  <c r="X298" i="1" s="1"/>
  <c r="W302" i="1"/>
  <c r="X302" i="1" s="1"/>
  <c r="W306" i="1"/>
  <c r="X306" i="1" s="1"/>
  <c r="W318" i="1"/>
  <c r="X318" i="1" s="1"/>
  <c r="W338" i="1"/>
  <c r="X338" i="1" s="1"/>
  <c r="W173" i="1"/>
  <c r="X173" i="1" s="1"/>
  <c r="W177" i="1"/>
  <c r="X177" i="1" s="1"/>
  <c r="Y177" i="1" s="1"/>
  <c r="W181" i="1"/>
  <c r="X181" i="1" s="1"/>
  <c r="Y181" i="1" s="1"/>
  <c r="W185" i="1"/>
  <c r="X185" i="1" s="1"/>
  <c r="Y185" i="1" s="1"/>
  <c r="W189" i="1"/>
  <c r="X189" i="1" s="1"/>
  <c r="W193" i="1"/>
  <c r="X193" i="1" s="1"/>
  <c r="Y193" i="1" s="1"/>
  <c r="W197" i="1"/>
  <c r="X197" i="1" s="1"/>
  <c r="Y197" i="1" s="1"/>
  <c r="W201" i="1"/>
  <c r="X201" i="1" s="1"/>
  <c r="Y201" i="1" s="1"/>
  <c r="W205" i="1"/>
  <c r="X205" i="1" s="1"/>
  <c r="Y205" i="1" s="1"/>
  <c r="W209" i="1"/>
  <c r="X209" i="1" s="1"/>
  <c r="Y209" i="1" s="1"/>
  <c r="W213" i="1"/>
  <c r="X213" i="1" s="1"/>
  <c r="Y213" i="1" s="1"/>
  <c r="W217" i="1"/>
  <c r="X217" i="1" s="1"/>
  <c r="W221" i="1"/>
  <c r="X221" i="1" s="1"/>
  <c r="W225" i="1"/>
  <c r="X225" i="1" s="1"/>
  <c r="Y225" i="1" s="1"/>
  <c r="W229" i="1"/>
  <c r="X229" i="1" s="1"/>
  <c r="W233" i="1"/>
  <c r="X233" i="1" s="1"/>
  <c r="W358" i="1"/>
  <c r="X358" i="1" s="1"/>
  <c r="W362" i="1"/>
  <c r="X362" i="1" s="1"/>
  <c r="Y362" i="1" s="1"/>
  <c r="W366" i="1"/>
  <c r="X366" i="1" s="1"/>
  <c r="Y366" i="1" s="1"/>
  <c r="W370" i="1"/>
  <c r="X370" i="1" s="1"/>
  <c r="Y370" i="1" s="1"/>
  <c r="W378" i="1"/>
  <c r="X378" i="1" s="1"/>
  <c r="W65" i="1"/>
  <c r="X65" i="1" s="1"/>
  <c r="Y65" i="1" s="1"/>
  <c r="W69" i="1"/>
  <c r="X69" i="1" s="1"/>
  <c r="Y69" i="1" s="1"/>
  <c r="W73" i="1"/>
  <c r="X73" i="1" s="1"/>
  <c r="Y73" i="1" s="1"/>
  <c r="W85" i="1"/>
  <c r="X85" i="1" s="1"/>
  <c r="W93" i="1"/>
  <c r="X93" i="1" s="1"/>
  <c r="Y93" i="1" s="1"/>
  <c r="W101" i="1"/>
  <c r="X101" i="1" s="1"/>
  <c r="W109" i="1"/>
  <c r="X109" i="1" s="1"/>
  <c r="W113" i="1"/>
  <c r="X113" i="1" s="1"/>
  <c r="W117" i="1"/>
  <c r="X117" i="1" s="1"/>
  <c r="Y117" i="1" s="1"/>
  <c r="W121" i="1"/>
  <c r="X121" i="1" s="1"/>
  <c r="Y121" i="1" s="1"/>
  <c r="W125" i="1"/>
  <c r="X125" i="1" s="1"/>
  <c r="W129" i="1"/>
  <c r="X129" i="1" s="1"/>
  <c r="W133" i="1"/>
  <c r="X133" i="1" s="1"/>
  <c r="Y133" i="1" s="1"/>
  <c r="W137" i="1"/>
  <c r="X137" i="1" s="1"/>
  <c r="Y137" i="1" s="1"/>
  <c r="W141" i="1"/>
  <c r="X141" i="1" s="1"/>
  <c r="Y141" i="1" s="1"/>
  <c r="W145" i="1"/>
  <c r="X145" i="1" s="1"/>
  <c r="W149" i="1"/>
  <c r="X149" i="1" s="1"/>
  <c r="Y149" i="1" s="1"/>
  <c r="W153" i="1"/>
  <c r="X153" i="1" s="1"/>
  <c r="Y153" i="1" s="1"/>
  <c r="W157" i="1"/>
  <c r="X157" i="1" s="1"/>
  <c r="W166" i="1"/>
  <c r="X166" i="1" s="1"/>
  <c r="Y166" i="1" s="1"/>
  <c r="W170" i="1"/>
  <c r="X170" i="1" s="1"/>
  <c r="Y170" i="1" s="1"/>
  <c r="W174" i="1"/>
  <c r="X174" i="1" s="1"/>
  <c r="Y174" i="1" s="1"/>
  <c r="W178" i="1"/>
  <c r="X178" i="1" s="1"/>
  <c r="W186" i="1"/>
  <c r="X186" i="1" s="1"/>
  <c r="W202" i="1"/>
  <c r="X202" i="1" s="1"/>
  <c r="Y202" i="1" s="1"/>
  <c r="W226" i="1"/>
  <c r="X226" i="1" s="1"/>
  <c r="W242" i="1"/>
  <c r="X242" i="1" s="1"/>
  <c r="W246" i="1"/>
  <c r="X246" i="1" s="1"/>
  <c r="W250" i="1"/>
  <c r="X250" i="1" s="1"/>
  <c r="Y250" i="1" s="1"/>
  <c r="Z250" i="1" s="1"/>
  <c r="W270" i="1"/>
  <c r="X270" i="1" s="1"/>
  <c r="Y270" i="1" s="1"/>
  <c r="W286" i="1"/>
  <c r="X286" i="1" s="1"/>
  <c r="Y286" i="1" s="1"/>
  <c r="W294" i="1"/>
  <c r="X294" i="1" s="1"/>
  <c r="Y294" i="1" s="1"/>
  <c r="W310" i="1"/>
  <c r="X310" i="1" s="1"/>
  <c r="W314" i="1"/>
  <c r="X314" i="1" s="1"/>
  <c r="W322" i="1"/>
  <c r="X322" i="1" s="1"/>
  <c r="W326" i="1"/>
  <c r="X326" i="1" s="1"/>
  <c r="W330" i="1"/>
  <c r="X330" i="1" s="1"/>
  <c r="W334" i="1"/>
  <c r="X334" i="1" s="1"/>
  <c r="Y334" i="1" s="1"/>
  <c r="W393" i="1"/>
  <c r="X393" i="1" s="1"/>
  <c r="W161" i="1"/>
  <c r="X161" i="1" s="1"/>
  <c r="W165" i="1"/>
  <c r="X165" i="1" s="1"/>
  <c r="W169" i="1"/>
  <c r="X169" i="1" s="1"/>
  <c r="W342" i="1"/>
  <c r="X342" i="1" s="1"/>
  <c r="Y342" i="1" s="1"/>
  <c r="W346" i="1"/>
  <c r="X346" i="1" s="1"/>
  <c r="W350" i="1"/>
  <c r="X350" i="1" s="1"/>
  <c r="Y350" i="1" s="1"/>
  <c r="W354" i="1"/>
  <c r="X354" i="1" s="1"/>
  <c r="W374" i="1"/>
  <c r="X374" i="1" s="1"/>
  <c r="Y374" i="1" s="1"/>
  <c r="W382" i="1"/>
  <c r="X382" i="1" s="1"/>
  <c r="Y382" i="1" s="1"/>
  <c r="W386" i="1"/>
  <c r="X386" i="1" s="1"/>
  <c r="W390" i="1"/>
  <c r="X390" i="1" s="1"/>
  <c r="Y390" i="1" s="1"/>
  <c r="W62" i="1"/>
  <c r="X62" i="1" s="1"/>
  <c r="W66" i="1"/>
  <c r="X66" i="1" s="1"/>
  <c r="W70" i="1"/>
  <c r="X70" i="1" s="1"/>
  <c r="W74" i="1"/>
  <c r="X74" i="1" s="1"/>
  <c r="W78" i="1"/>
  <c r="X78" i="1" s="1"/>
  <c r="W82" i="1"/>
  <c r="X82" i="1" s="1"/>
  <c r="W86" i="1"/>
  <c r="X86" i="1" s="1"/>
  <c r="Y86" i="1" s="1"/>
  <c r="W90" i="1"/>
  <c r="X90" i="1" s="1"/>
  <c r="Y90" i="1" s="1"/>
  <c r="W94" i="1"/>
  <c r="X94" i="1" s="1"/>
  <c r="W98" i="1"/>
  <c r="X98" i="1" s="1"/>
  <c r="W102" i="1"/>
  <c r="X102" i="1" s="1"/>
  <c r="Y102" i="1" s="1"/>
  <c r="W106" i="1"/>
  <c r="X106" i="1" s="1"/>
  <c r="W110" i="1"/>
  <c r="X110" i="1" s="1"/>
  <c r="W114" i="1"/>
  <c r="X114" i="1" s="1"/>
  <c r="Y114" i="1" s="1"/>
  <c r="W118" i="1"/>
  <c r="X118" i="1" s="1"/>
  <c r="W122" i="1"/>
  <c r="X122" i="1" s="1"/>
  <c r="Y122" i="1" s="1"/>
  <c r="W126" i="1"/>
  <c r="X126" i="1" s="1"/>
  <c r="W130" i="1"/>
  <c r="X130" i="1" s="1"/>
  <c r="Y130" i="1" s="1"/>
  <c r="W134" i="1"/>
  <c r="X134" i="1" s="1"/>
  <c r="Y134" i="1" s="1"/>
  <c r="W138" i="1"/>
  <c r="X138" i="1" s="1"/>
  <c r="W142" i="1"/>
  <c r="X142" i="1" s="1"/>
  <c r="W146" i="1"/>
  <c r="X146" i="1" s="1"/>
  <c r="Y146" i="1" s="1"/>
  <c r="W150" i="1"/>
  <c r="X150" i="1" s="1"/>
  <c r="W154" i="1"/>
  <c r="X154" i="1" s="1"/>
  <c r="W158" i="1"/>
  <c r="X158" i="1" s="1"/>
  <c r="Y158" i="1" s="1"/>
  <c r="W341" i="1"/>
  <c r="X341" i="1" s="1"/>
  <c r="W345" i="1"/>
  <c r="X345" i="1" s="1"/>
  <c r="W349" i="1"/>
  <c r="X349" i="1" s="1"/>
  <c r="W353" i="1"/>
  <c r="X353" i="1" s="1"/>
  <c r="W357" i="1"/>
  <c r="X357" i="1" s="1"/>
  <c r="W361" i="1"/>
  <c r="X361" i="1" s="1"/>
  <c r="W365" i="1"/>
  <c r="X365" i="1" s="1"/>
  <c r="W369" i="1"/>
  <c r="X369" i="1" s="1"/>
  <c r="W373" i="1"/>
  <c r="X373" i="1" s="1"/>
  <c r="W377" i="1"/>
  <c r="X377" i="1" s="1"/>
  <c r="W381" i="1"/>
  <c r="X381" i="1" s="1"/>
  <c r="W385" i="1"/>
  <c r="X385" i="1" s="1"/>
  <c r="W389" i="1"/>
  <c r="X389" i="1" s="1"/>
  <c r="H851" i="1" l="1"/>
  <c r="H813" i="1"/>
  <c r="H829" i="1"/>
  <c r="H837" i="1"/>
  <c r="H826" i="1"/>
  <c r="H846" i="1"/>
  <c r="H827" i="1"/>
  <c r="H834" i="1"/>
  <c r="H842" i="1"/>
  <c r="H853" i="1"/>
  <c r="H812" i="1"/>
  <c r="H816" i="1"/>
  <c r="H820" i="1"/>
  <c r="H844" i="1"/>
  <c r="H631" i="1"/>
  <c r="H841" i="1"/>
  <c r="H814" i="1"/>
  <c r="H830" i="1"/>
  <c r="H811" i="1"/>
  <c r="H819" i="1"/>
  <c r="H823" i="1"/>
  <c r="H831" i="1"/>
  <c r="H835" i="1"/>
  <c r="H839" i="1"/>
  <c r="H610" i="1"/>
  <c r="H596" i="1"/>
  <c r="H832" i="1"/>
  <c r="H810" i="1"/>
  <c r="H624" i="1"/>
  <c r="H617" i="1"/>
  <c r="H603" i="1"/>
  <c r="H887" i="1"/>
  <c r="H885" i="1"/>
  <c r="H821" i="1"/>
  <c r="H833" i="1"/>
  <c r="H845" i="1"/>
  <c r="H838" i="1"/>
  <c r="H884" i="1"/>
  <c r="H843" i="1"/>
  <c r="H869" i="1"/>
  <c r="H865" i="1"/>
  <c r="H824" i="1"/>
  <c r="H828" i="1"/>
  <c r="H817" i="1"/>
  <c r="H825" i="1"/>
  <c r="H886" i="1"/>
  <c r="H852" i="1"/>
  <c r="H815" i="1"/>
  <c r="H847" i="1"/>
  <c r="H638" i="1"/>
  <c r="H818" i="1"/>
  <c r="H822" i="1"/>
  <c r="H836" i="1"/>
  <c r="H840" i="1"/>
  <c r="Y171" i="1"/>
  <c r="Z171" i="1" s="1"/>
  <c r="AE227" i="1"/>
  <c r="Y103" i="1"/>
  <c r="AD103" i="1" s="1"/>
  <c r="X303" i="1"/>
  <c r="AC303" i="1" s="1"/>
  <c r="AB135" i="1"/>
  <c r="X59" i="1"/>
  <c r="AC59" i="1" s="1"/>
  <c r="AB171" i="1"/>
  <c r="AC135" i="1"/>
  <c r="AC170" i="1"/>
  <c r="X60" i="1"/>
  <c r="Y60" i="1" s="1"/>
  <c r="Y812" i="1"/>
  <c r="Y825" i="1"/>
  <c r="Y884" i="1"/>
  <c r="X844" i="1"/>
  <c r="W851" i="1"/>
  <c r="R851" i="1"/>
  <c r="P821" i="1"/>
  <c r="J821" i="1"/>
  <c r="R821" i="1"/>
  <c r="W829" i="1"/>
  <c r="R829" i="1"/>
  <c r="W814" i="1"/>
  <c r="R814" i="1"/>
  <c r="W826" i="1"/>
  <c r="R826" i="1"/>
  <c r="W811" i="1"/>
  <c r="R811" i="1"/>
  <c r="W819" i="1"/>
  <c r="R819" i="1"/>
  <c r="W823" i="1"/>
  <c r="R823" i="1"/>
  <c r="J827" i="1"/>
  <c r="P827" i="1"/>
  <c r="W831" i="1"/>
  <c r="R831" i="1"/>
  <c r="W638" i="1"/>
  <c r="R638" i="1"/>
  <c r="P610" i="1"/>
  <c r="J610" i="1"/>
  <c r="R596" i="1"/>
  <c r="W818" i="1"/>
  <c r="R818" i="1"/>
  <c r="W822" i="1"/>
  <c r="R822" i="1"/>
  <c r="W834" i="1"/>
  <c r="R834" i="1"/>
  <c r="P853" i="1"/>
  <c r="J853" i="1"/>
  <c r="J812" i="1"/>
  <c r="P812" i="1"/>
  <c r="J816" i="1"/>
  <c r="P816" i="1"/>
  <c r="R824" i="1"/>
  <c r="R840" i="1"/>
  <c r="W810" i="1"/>
  <c r="R810" i="1"/>
  <c r="W631" i="1"/>
  <c r="R631" i="1"/>
  <c r="W887" i="1"/>
  <c r="R887" i="1"/>
  <c r="J851" i="1"/>
  <c r="P851" i="1"/>
  <c r="P813" i="1"/>
  <c r="J813" i="1"/>
  <c r="P817" i="1"/>
  <c r="J817" i="1"/>
  <c r="R825" i="1"/>
  <c r="P829" i="1"/>
  <c r="J829" i="1"/>
  <c r="P833" i="1"/>
  <c r="J833" i="1"/>
  <c r="W837" i="1"/>
  <c r="R837" i="1"/>
  <c r="P841" i="1"/>
  <c r="J841" i="1"/>
  <c r="W845" i="1"/>
  <c r="R845" i="1"/>
  <c r="P826" i="1"/>
  <c r="J826" i="1"/>
  <c r="W886" i="1"/>
  <c r="R886" i="1"/>
  <c r="R884" i="1"/>
  <c r="R852" i="1"/>
  <c r="J852" i="1"/>
  <c r="P852" i="1"/>
  <c r="W815" i="1"/>
  <c r="R815" i="1"/>
  <c r="J823" i="1"/>
  <c r="P823" i="1"/>
  <c r="W827" i="1"/>
  <c r="R827" i="1"/>
  <c r="W835" i="1"/>
  <c r="R835" i="1"/>
  <c r="W839" i="1"/>
  <c r="R839" i="1"/>
  <c r="J843" i="1"/>
  <c r="P843" i="1"/>
  <c r="W847" i="1"/>
  <c r="R847" i="1"/>
  <c r="P638" i="1"/>
  <c r="J638" i="1"/>
  <c r="P822" i="1"/>
  <c r="J822" i="1"/>
  <c r="W842" i="1"/>
  <c r="R842" i="1"/>
  <c r="P842" i="1"/>
  <c r="J842" i="1"/>
  <c r="P869" i="1"/>
  <c r="J869" i="1"/>
  <c r="W865" i="1"/>
  <c r="R865" i="1"/>
  <c r="W853" i="1"/>
  <c r="R853" i="1"/>
  <c r="R820" i="1"/>
  <c r="X828" i="1"/>
  <c r="P828" i="1"/>
  <c r="J828" i="1"/>
  <c r="R832" i="1"/>
  <c r="P810" i="1"/>
  <c r="J810" i="1"/>
  <c r="R624" i="1"/>
  <c r="W885" i="1"/>
  <c r="R885" i="1"/>
  <c r="W817" i="1"/>
  <c r="R817" i="1"/>
  <c r="P825" i="1"/>
  <c r="J825" i="1"/>
  <c r="P830" i="1"/>
  <c r="J830" i="1"/>
  <c r="P886" i="1"/>
  <c r="J886" i="1"/>
  <c r="P884" i="1"/>
  <c r="J884" i="1"/>
  <c r="P815" i="1"/>
  <c r="J815" i="1"/>
  <c r="J596" i="1"/>
  <c r="P596" i="1"/>
  <c r="J834" i="1"/>
  <c r="P834" i="1"/>
  <c r="W869" i="1"/>
  <c r="R869" i="1"/>
  <c r="P865" i="1"/>
  <c r="J865" i="1"/>
  <c r="R816" i="1"/>
  <c r="P832" i="1"/>
  <c r="J832" i="1"/>
  <c r="P836" i="1"/>
  <c r="J836" i="1"/>
  <c r="J844" i="1"/>
  <c r="P844" i="1"/>
  <c r="P631" i="1"/>
  <c r="J631" i="1"/>
  <c r="W617" i="1"/>
  <c r="R617" i="1"/>
  <c r="J603" i="1"/>
  <c r="P603" i="1"/>
  <c r="W603" i="1"/>
  <c r="R603" i="1"/>
  <c r="J887" i="1"/>
  <c r="P887" i="1"/>
  <c r="P885" i="1"/>
  <c r="J885" i="1"/>
  <c r="R813" i="1"/>
  <c r="W813" i="1"/>
  <c r="W821" i="1"/>
  <c r="W833" i="1"/>
  <c r="R833" i="1"/>
  <c r="P837" i="1"/>
  <c r="J837" i="1"/>
  <c r="W841" i="1"/>
  <c r="R841" i="1"/>
  <c r="P845" i="1"/>
  <c r="J845" i="1"/>
  <c r="P814" i="1"/>
  <c r="J814" i="1"/>
  <c r="W838" i="1"/>
  <c r="R838" i="1"/>
  <c r="P838" i="1"/>
  <c r="J838" i="1"/>
  <c r="W830" i="1"/>
  <c r="R830" i="1"/>
  <c r="W846" i="1"/>
  <c r="R846" i="1"/>
  <c r="P846" i="1"/>
  <c r="J846" i="1"/>
  <c r="X852" i="1"/>
  <c r="J811" i="1"/>
  <c r="P811" i="1"/>
  <c r="J819" i="1"/>
  <c r="P819" i="1"/>
  <c r="J831" i="1"/>
  <c r="P831" i="1"/>
  <c r="J835" i="1"/>
  <c r="P835" i="1"/>
  <c r="J839" i="1"/>
  <c r="P839" i="1"/>
  <c r="W843" i="1"/>
  <c r="R843" i="1"/>
  <c r="J847" i="1"/>
  <c r="P847" i="1"/>
  <c r="W610" i="1"/>
  <c r="R610" i="1"/>
  <c r="X596" i="1"/>
  <c r="P818" i="1"/>
  <c r="J818" i="1"/>
  <c r="R812" i="1"/>
  <c r="W816" i="1"/>
  <c r="X820" i="1"/>
  <c r="J820" i="1"/>
  <c r="P820" i="1"/>
  <c r="W824" i="1"/>
  <c r="J824" i="1"/>
  <c r="P824" i="1"/>
  <c r="R828" i="1"/>
  <c r="Y832" i="1"/>
  <c r="X836" i="1"/>
  <c r="R836" i="1"/>
  <c r="J840" i="1"/>
  <c r="P840" i="1"/>
  <c r="W840" i="1"/>
  <c r="R844" i="1"/>
  <c r="W624" i="1"/>
  <c r="J624" i="1"/>
  <c r="P624" i="1"/>
  <c r="J617" i="1"/>
  <c r="P617" i="1"/>
  <c r="AB102" i="1"/>
  <c r="AC102" i="1"/>
  <c r="AC93" i="1"/>
  <c r="AB93" i="1"/>
  <c r="Y61" i="1"/>
  <c r="Z61" i="1" s="1"/>
  <c r="AC134" i="1"/>
  <c r="Y298" i="1"/>
  <c r="Y266" i="1"/>
  <c r="Y330" i="1"/>
  <c r="Y346" i="1"/>
  <c r="Y314" i="1"/>
  <c r="Z131" i="1"/>
  <c r="Y364" i="1"/>
  <c r="Y385" i="1"/>
  <c r="Y353" i="1"/>
  <c r="Z321" i="1"/>
  <c r="Z305" i="1"/>
  <c r="AD305" i="1"/>
  <c r="Z289" i="1"/>
  <c r="Z273" i="1"/>
  <c r="Y327" i="1"/>
  <c r="Z241" i="1"/>
  <c r="Y233" i="1"/>
  <c r="Y212" i="1"/>
  <c r="AE387" i="1"/>
  <c r="AA387" i="1"/>
  <c r="AF387" i="1" s="1"/>
  <c r="Z315" i="1"/>
  <c r="Y262" i="1"/>
  <c r="Y228" i="1"/>
  <c r="Z207" i="1"/>
  <c r="Y194" i="1"/>
  <c r="Y188" i="1"/>
  <c r="Y178" i="1"/>
  <c r="Y156" i="1"/>
  <c r="Y145" i="1"/>
  <c r="Y140" i="1"/>
  <c r="Y128" i="1"/>
  <c r="Y118" i="1"/>
  <c r="Y94" i="1"/>
  <c r="AC94" i="1"/>
  <c r="Y72" i="1"/>
  <c r="Y377" i="1"/>
  <c r="AE363" i="1"/>
  <c r="AA363" i="1"/>
  <c r="AF363" i="1" s="1"/>
  <c r="Z339" i="1"/>
  <c r="Y324" i="1"/>
  <c r="Z286" i="1"/>
  <c r="Y268" i="1"/>
  <c r="Y248" i="1"/>
  <c r="Y236" i="1"/>
  <c r="Y216" i="1"/>
  <c r="Z73" i="1"/>
  <c r="AD73" i="1"/>
  <c r="Z141" i="1"/>
  <c r="Z177" i="1"/>
  <c r="Y392" i="1"/>
  <c r="Y360" i="1"/>
  <c r="Y345" i="1"/>
  <c r="Y313" i="1"/>
  <c r="Y281" i="1"/>
  <c r="Y224" i="1"/>
  <c r="Z371" i="1"/>
  <c r="Y317" i="1"/>
  <c r="Z299" i="1"/>
  <c r="Y221" i="1"/>
  <c r="Y335" i="1"/>
  <c r="Y261" i="1"/>
  <c r="Y246" i="1"/>
  <c r="Y242" i="1"/>
  <c r="Y373" i="1"/>
  <c r="Z334" i="1"/>
  <c r="Y316" i="1"/>
  <c r="Y287" i="1"/>
  <c r="Y247" i="1"/>
  <c r="Y239" i="1"/>
  <c r="Z213" i="1"/>
  <c r="Y206" i="1"/>
  <c r="Y192" i="1"/>
  <c r="Y182" i="1"/>
  <c r="Y160" i="1"/>
  <c r="Y150" i="1"/>
  <c r="Y116" i="1"/>
  <c r="Y97" i="1"/>
  <c r="Y92" i="1"/>
  <c r="AC92" i="1"/>
  <c r="Y82" i="1"/>
  <c r="Y76" i="1"/>
  <c r="Y66" i="1"/>
  <c r="Z347" i="1"/>
  <c r="Z167" i="1"/>
  <c r="Z86" i="1"/>
  <c r="Y388" i="1"/>
  <c r="Y372" i="1"/>
  <c r="Y356" i="1"/>
  <c r="Y369" i="1"/>
  <c r="Y344" i="1"/>
  <c r="Y328" i="1"/>
  <c r="Y312" i="1"/>
  <c r="Y296" i="1"/>
  <c r="Y280" i="1"/>
  <c r="Y358" i="1"/>
  <c r="Y338" i="1"/>
  <c r="Y322" i="1"/>
  <c r="Y306" i="1"/>
  <c r="Y290" i="1"/>
  <c r="Y274" i="1"/>
  <c r="AA355" i="1"/>
  <c r="AF355" i="1" s="1"/>
  <c r="Y340" i="1"/>
  <c r="Y325" i="1"/>
  <c r="Y310" i="1"/>
  <c r="Y284" i="1"/>
  <c r="Y265" i="1"/>
  <c r="Y237" i="1"/>
  <c r="Y219" i="1"/>
  <c r="AE391" i="1"/>
  <c r="AA391" i="1"/>
  <c r="AF391" i="1" s="1"/>
  <c r="Y379" i="1"/>
  <c r="Z366" i="1"/>
  <c r="Y343" i="1"/>
  <c r="Y318" i="1"/>
  <c r="Z269" i="1"/>
  <c r="Y245" i="1"/>
  <c r="Y230" i="1"/>
  <c r="Y226" i="1"/>
  <c r="Y210" i="1"/>
  <c r="Y349" i="1"/>
  <c r="Z270" i="1"/>
  <c r="Y260" i="1"/>
  <c r="Y231" i="1"/>
  <c r="Y223" i="1"/>
  <c r="Y204" i="1"/>
  <c r="Y196" i="1"/>
  <c r="Y186" i="1"/>
  <c r="Y180" i="1"/>
  <c r="Y169" i="1"/>
  <c r="Y164" i="1"/>
  <c r="Y154" i="1"/>
  <c r="Y148" i="1"/>
  <c r="Y138" i="1"/>
  <c r="Y126" i="1"/>
  <c r="Y120" i="1"/>
  <c r="Y110" i="1"/>
  <c r="Y106" i="1"/>
  <c r="Y100" i="1"/>
  <c r="Y96" i="1"/>
  <c r="Y85" i="1"/>
  <c r="Y80" i="1"/>
  <c r="Y70" i="1"/>
  <c r="Y64" i="1"/>
  <c r="Y365" i="1"/>
  <c r="Z350" i="1"/>
  <c r="Y332" i="1"/>
  <c r="Y311" i="1"/>
  <c r="Y303" i="1"/>
  <c r="Z275" i="1"/>
  <c r="Y264" i="1"/>
  <c r="Y252" i="1"/>
  <c r="AA238" i="1"/>
  <c r="AF238" i="1" s="1"/>
  <c r="Y232" i="1"/>
  <c r="Y220" i="1"/>
  <c r="Z209" i="1"/>
  <c r="Z374" i="1"/>
  <c r="Z117" i="1"/>
  <c r="Y354" i="1"/>
  <c r="Z81" i="1"/>
  <c r="Y386" i="1"/>
  <c r="AA215" i="1"/>
  <c r="AF215" i="1" s="1"/>
  <c r="Z201" i="1"/>
  <c r="Z153" i="1"/>
  <c r="Z137" i="1"/>
  <c r="AD137" i="1"/>
  <c r="Z121" i="1"/>
  <c r="Z105" i="1"/>
  <c r="AD105" i="1"/>
  <c r="Z205" i="1"/>
  <c r="Z77" i="1"/>
  <c r="Y380" i="1"/>
  <c r="Z337" i="1"/>
  <c r="AC393" i="1"/>
  <c r="Y393" i="1"/>
  <c r="Y348" i="1"/>
  <c r="Z291" i="1"/>
  <c r="Y276" i="1"/>
  <c r="Y251" i="1"/>
  <c r="Z367" i="1"/>
  <c r="AA359" i="1"/>
  <c r="AF359" i="1" s="1"/>
  <c r="Y341" i="1"/>
  <c r="Y271" i="1"/>
  <c r="Y258" i="1"/>
  <c r="AA234" i="1"/>
  <c r="AF234" i="1" s="1"/>
  <c r="AE234" i="1"/>
  <c r="Z342" i="1"/>
  <c r="Z331" i="1"/>
  <c r="Y263" i="1"/>
  <c r="Y255" i="1"/>
  <c r="Y200" i="1"/>
  <c r="Y172" i="1"/>
  <c r="AC172" i="1"/>
  <c r="Y161" i="1"/>
  <c r="Y124" i="1"/>
  <c r="Y112" i="1"/>
  <c r="Y108" i="1"/>
  <c r="Y98" i="1"/>
  <c r="Y88" i="1"/>
  <c r="Y78" i="1"/>
  <c r="Y62" i="1"/>
  <c r="Z309" i="1"/>
  <c r="Z301" i="1"/>
  <c r="AD301" i="1"/>
  <c r="AA282" i="1"/>
  <c r="AF282" i="1" s="1"/>
  <c r="AA254" i="1"/>
  <c r="AF254" i="1" s="1"/>
  <c r="AA222" i="1"/>
  <c r="AF222" i="1" s="1"/>
  <c r="Z197" i="1"/>
  <c r="Z181" i="1"/>
  <c r="Z149" i="1"/>
  <c r="Z133" i="1"/>
  <c r="AD133" i="1"/>
  <c r="Z69" i="1"/>
  <c r="Z93" i="1"/>
  <c r="AD93" i="1"/>
  <c r="Z193" i="1"/>
  <c r="Z65" i="1"/>
  <c r="Z185" i="1"/>
  <c r="Y376" i="1"/>
  <c r="Y389" i="1"/>
  <c r="Z362" i="1"/>
  <c r="Y329" i="1"/>
  <c r="Y297" i="1"/>
  <c r="Y256" i="1"/>
  <c r="Z257" i="1"/>
  <c r="Y249" i="1"/>
  <c r="Y326" i="1"/>
  <c r="Y300" i="1"/>
  <c r="Y279" i="1"/>
  <c r="Y217" i="1"/>
  <c r="Y383" i="1"/>
  <c r="Y351" i="1"/>
  <c r="Y295" i="1"/>
  <c r="Z278" i="1"/>
  <c r="Z267" i="1"/>
  <c r="Y176" i="1"/>
  <c r="Y165" i="1"/>
  <c r="Y144" i="1"/>
  <c r="Y132" i="1"/>
  <c r="AC101" i="1"/>
  <c r="Y101" i="1"/>
  <c r="Z202" i="1"/>
  <c r="Z119" i="1"/>
  <c r="Z103" i="1"/>
  <c r="Z87" i="1"/>
  <c r="Z175" i="1"/>
  <c r="Z143" i="1"/>
  <c r="Y378" i="1"/>
  <c r="Z203" i="1"/>
  <c r="Z190" i="1"/>
  <c r="Z155" i="1"/>
  <c r="Z139" i="1"/>
  <c r="Z123" i="1"/>
  <c r="Z107" i="1"/>
  <c r="Z91" i="1"/>
  <c r="AD91" i="1"/>
  <c r="Z162" i="1"/>
  <c r="Z127" i="1"/>
  <c r="Z95" i="1"/>
  <c r="AD95" i="1"/>
  <c r="Z63" i="1"/>
  <c r="AD63" i="1"/>
  <c r="Z195" i="1"/>
  <c r="Z163" i="1"/>
  <c r="AD102" i="1"/>
  <c r="Z102" i="1"/>
  <c r="Z83" i="1"/>
  <c r="AD83" i="1"/>
  <c r="Y384" i="1"/>
  <c r="Y368" i="1"/>
  <c r="Y352" i="1"/>
  <c r="Z390" i="1"/>
  <c r="Y381" i="1"/>
  <c r="Y361" i="1"/>
  <c r="AE375" i="1"/>
  <c r="AA375" i="1"/>
  <c r="AF375" i="1" s="1"/>
  <c r="Y357" i="1"/>
  <c r="Y336" i="1"/>
  <c r="Y320" i="1"/>
  <c r="Y304" i="1"/>
  <c r="AC304" i="1"/>
  <c r="Y288" i="1"/>
  <c r="Y272" i="1"/>
  <c r="Y240" i="1"/>
  <c r="Z370" i="1"/>
  <c r="Y319" i="1"/>
  <c r="AC302" i="1"/>
  <c r="Y302" i="1"/>
  <c r="Y253" i="1"/>
  <c r="Y235" i="1"/>
  <c r="Z225" i="1"/>
  <c r="Y214" i="1"/>
  <c r="Z333" i="1"/>
  <c r="Z307" i="1"/>
  <c r="Y292" i="1"/>
  <c r="Y277" i="1"/>
  <c r="AA250" i="1"/>
  <c r="AF250" i="1" s="1"/>
  <c r="Y229" i="1"/>
  <c r="Y208" i="1"/>
  <c r="Z382" i="1"/>
  <c r="Z323" i="1"/>
  <c r="Y308" i="1"/>
  <c r="Z293" i="1"/>
  <c r="Y285" i="1"/>
  <c r="Y244" i="1"/>
  <c r="Z218" i="1"/>
  <c r="Y211" i="1"/>
  <c r="Y189" i="1"/>
  <c r="Y184" i="1"/>
  <c r="Y173" i="1"/>
  <c r="Y168" i="1"/>
  <c r="Y157" i="1"/>
  <c r="Y152" i="1"/>
  <c r="Y142" i="1"/>
  <c r="Y136" i="1"/>
  <c r="AC136" i="1"/>
  <c r="Y129" i="1"/>
  <c r="Y125" i="1"/>
  <c r="Y113" i="1"/>
  <c r="Y109" i="1"/>
  <c r="Y104" i="1"/>
  <c r="Y89" i="1"/>
  <c r="Y84" i="1"/>
  <c r="Y74" i="1"/>
  <c r="Y68" i="1"/>
  <c r="Z294" i="1"/>
  <c r="Z283" i="1"/>
  <c r="Z199" i="1"/>
  <c r="Z183" i="1"/>
  <c r="AD170" i="1"/>
  <c r="Z170" i="1"/>
  <c r="Z151" i="1"/>
  <c r="Z135" i="1"/>
  <c r="AD135" i="1"/>
  <c r="Z122" i="1"/>
  <c r="Z90" i="1"/>
  <c r="Z71" i="1"/>
  <c r="Z191" i="1"/>
  <c r="Z159" i="1"/>
  <c r="Z114" i="1"/>
  <c r="Z79" i="1"/>
  <c r="AD134" i="1"/>
  <c r="Z134" i="1"/>
  <c r="Z115" i="1"/>
  <c r="AD115" i="1"/>
  <c r="Z187" i="1"/>
  <c r="AD174" i="1"/>
  <c r="Z174" i="1"/>
  <c r="AD158" i="1"/>
  <c r="Z158" i="1"/>
  <c r="Z75" i="1"/>
  <c r="Z146" i="1"/>
  <c r="Z130" i="1"/>
  <c r="Z111" i="1"/>
  <c r="Z198" i="1"/>
  <c r="Z179" i="1"/>
  <c r="Z166" i="1"/>
  <c r="Z147" i="1"/>
  <c r="Z99" i="1"/>
  <c r="AD99" i="1"/>
  <c r="Z67" i="1"/>
  <c r="AD171" i="1" l="1"/>
  <c r="Y59" i="1"/>
  <c r="AD59" i="1" s="1"/>
  <c r="AC60" i="1"/>
  <c r="AD61" i="1"/>
  <c r="O394" i="1"/>
  <c r="I394" i="1"/>
  <c r="N394" i="1"/>
  <c r="L394" i="1"/>
  <c r="M394" i="1"/>
  <c r="AD619" i="1"/>
  <c r="AD623" i="1"/>
  <c r="AD471" i="1"/>
  <c r="AD621" i="1"/>
  <c r="AD625" i="1"/>
  <c r="AD622" i="1"/>
  <c r="AE618" i="1"/>
  <c r="AD620" i="1"/>
  <c r="AF1693" i="1"/>
  <c r="AF1697" i="1"/>
  <c r="AF1694" i="1"/>
  <c r="AF1698" i="1"/>
  <c r="AF1696" i="1"/>
  <c r="AF1699" i="1"/>
  <c r="AF1701" i="1"/>
  <c r="AF1695" i="1"/>
  <c r="AF1700" i="1"/>
  <c r="O420" i="1"/>
  <c r="T420" i="1" s="1"/>
  <c r="V420" i="1" s="1"/>
  <c r="I420" i="1"/>
  <c r="M420" i="1"/>
  <c r="L420" i="1"/>
  <c r="N420" i="1"/>
  <c r="N408" i="1"/>
  <c r="I408" i="1"/>
  <c r="O408" i="1"/>
  <c r="T408" i="1" s="1"/>
  <c r="V408" i="1" s="1"/>
  <c r="L408" i="1"/>
  <c r="M408" i="1"/>
  <c r="X887" i="1"/>
  <c r="AC844" i="1"/>
  <c r="Y844" i="1"/>
  <c r="N419" i="1"/>
  <c r="I419" i="1"/>
  <c r="O419" i="1"/>
  <c r="T419" i="1" s="1"/>
  <c r="V419" i="1" s="1"/>
  <c r="M419" i="1"/>
  <c r="L419" i="1"/>
  <c r="N403" i="1"/>
  <c r="I403" i="1"/>
  <c r="M403" i="1"/>
  <c r="L403" i="1"/>
  <c r="O403" i="1"/>
  <c r="T403" i="1" s="1"/>
  <c r="V403" i="1" s="1"/>
  <c r="AD832" i="1"/>
  <c r="Z832" i="1"/>
  <c r="AC820" i="1"/>
  <c r="Y820" i="1"/>
  <c r="AB813" i="1"/>
  <c r="X813" i="1"/>
  <c r="AB832" i="1"/>
  <c r="X853" i="1"/>
  <c r="AB827" i="1"/>
  <c r="X827" i="1"/>
  <c r="AB837" i="1"/>
  <c r="X837" i="1"/>
  <c r="AB836" i="1"/>
  <c r="AB822" i="1"/>
  <c r="X822" i="1"/>
  <c r="AB814" i="1"/>
  <c r="X814" i="1"/>
  <c r="AB844" i="1"/>
  <c r="AC825" i="1"/>
  <c r="M428" i="1"/>
  <c r="I428" i="1"/>
  <c r="O428" i="1"/>
  <c r="T428" i="1" s="1"/>
  <c r="V428" i="1" s="1"/>
  <c r="N428" i="1"/>
  <c r="L428" i="1"/>
  <c r="L416" i="1"/>
  <c r="N416" i="1"/>
  <c r="M416" i="1"/>
  <c r="O416" i="1"/>
  <c r="T416" i="1" s="1"/>
  <c r="V416" i="1" s="1"/>
  <c r="I416" i="1"/>
  <c r="O404" i="1"/>
  <c r="T404" i="1" s="1"/>
  <c r="V404" i="1" s="1"/>
  <c r="I404" i="1"/>
  <c r="L404" i="1"/>
  <c r="M404" i="1"/>
  <c r="N404" i="1"/>
  <c r="O396" i="1"/>
  <c r="T396" i="1" s="1"/>
  <c r="V396" i="1" s="1"/>
  <c r="I396" i="1"/>
  <c r="N396" i="1"/>
  <c r="L396" i="1"/>
  <c r="M396" i="1"/>
  <c r="M435" i="1"/>
  <c r="O435" i="1"/>
  <c r="T435" i="1" s="1"/>
  <c r="V435" i="1" s="1"/>
  <c r="I435" i="1"/>
  <c r="N435" i="1"/>
  <c r="L435" i="1"/>
  <c r="N469" i="1"/>
  <c r="I469" i="1"/>
  <c r="O469" i="1"/>
  <c r="T469" i="1" s="1"/>
  <c r="V469" i="1" s="1"/>
  <c r="M469" i="1"/>
  <c r="L469" i="1"/>
  <c r="AB821" i="1"/>
  <c r="X821" i="1"/>
  <c r="X869" i="1"/>
  <c r="AC828" i="1"/>
  <c r="Y828" i="1"/>
  <c r="X865" i="1"/>
  <c r="AD825" i="1"/>
  <c r="Z825" i="1"/>
  <c r="L427" i="1"/>
  <c r="M427" i="1"/>
  <c r="N427" i="1"/>
  <c r="O427" i="1"/>
  <c r="T427" i="1" s="1"/>
  <c r="V427" i="1" s="1"/>
  <c r="I427" i="1"/>
  <c r="L411" i="1"/>
  <c r="O411" i="1"/>
  <c r="T411" i="1" s="1"/>
  <c r="V411" i="1" s="1"/>
  <c r="I411" i="1"/>
  <c r="M411" i="1"/>
  <c r="N411" i="1"/>
  <c r="L399" i="1"/>
  <c r="O399" i="1"/>
  <c r="T399" i="1" s="1"/>
  <c r="V399" i="1" s="1"/>
  <c r="I399" i="1"/>
  <c r="N399" i="1"/>
  <c r="M399" i="1"/>
  <c r="N395" i="1"/>
  <c r="I395" i="1"/>
  <c r="L395" i="1"/>
  <c r="O395" i="1"/>
  <c r="T395" i="1" s="1"/>
  <c r="V395" i="1" s="1"/>
  <c r="M395" i="1"/>
  <c r="L430" i="1"/>
  <c r="O430" i="1"/>
  <c r="T430" i="1" s="1"/>
  <c r="V430" i="1" s="1"/>
  <c r="N430" i="1"/>
  <c r="I430" i="1"/>
  <c r="M430" i="1"/>
  <c r="O418" i="1"/>
  <c r="T418" i="1" s="1"/>
  <c r="V418" i="1" s="1"/>
  <c r="I418" i="1"/>
  <c r="M418" i="1"/>
  <c r="L418" i="1"/>
  <c r="N418" i="1"/>
  <c r="O402" i="1"/>
  <c r="T402" i="1" s="1"/>
  <c r="V402" i="1" s="1"/>
  <c r="L402" i="1"/>
  <c r="I402" i="1"/>
  <c r="N402" i="1"/>
  <c r="M402" i="1"/>
  <c r="N468" i="1"/>
  <c r="I468" i="1"/>
  <c r="L468" i="1"/>
  <c r="O468" i="1"/>
  <c r="M468" i="1"/>
  <c r="AB824" i="1"/>
  <c r="X824" i="1"/>
  <c r="AB816" i="1"/>
  <c r="X816" i="1"/>
  <c r="X610" i="1"/>
  <c r="Y852" i="1"/>
  <c r="AB830" i="1"/>
  <c r="X830" i="1"/>
  <c r="AB841" i="1"/>
  <c r="X841" i="1"/>
  <c r="X603" i="1"/>
  <c r="AB825" i="1"/>
  <c r="X885" i="1"/>
  <c r="AB847" i="1"/>
  <c r="X847" i="1"/>
  <c r="AB835" i="1"/>
  <c r="X835" i="1"/>
  <c r="AB815" i="1"/>
  <c r="X815" i="1"/>
  <c r="AB810" i="1"/>
  <c r="X810" i="1"/>
  <c r="AC832" i="1"/>
  <c r="AB834" i="1"/>
  <c r="X834" i="1"/>
  <c r="AB811" i="1"/>
  <c r="X811" i="1"/>
  <c r="AB826" i="1"/>
  <c r="X826" i="1"/>
  <c r="AD884" i="1"/>
  <c r="Z884" i="1"/>
  <c r="AD812" i="1"/>
  <c r="Z812" i="1"/>
  <c r="N424" i="1"/>
  <c r="L424" i="1"/>
  <c r="I424" i="1"/>
  <c r="M424" i="1"/>
  <c r="O424" i="1"/>
  <c r="T424" i="1" s="1"/>
  <c r="V424" i="1" s="1"/>
  <c r="M412" i="1"/>
  <c r="O412" i="1"/>
  <c r="T412" i="1" s="1"/>
  <c r="V412" i="1" s="1"/>
  <c r="N412" i="1"/>
  <c r="I412" i="1"/>
  <c r="L412" i="1"/>
  <c r="M400" i="1"/>
  <c r="N400" i="1"/>
  <c r="L400" i="1"/>
  <c r="O400" i="1"/>
  <c r="T400" i="1" s="1"/>
  <c r="V400" i="1" s="1"/>
  <c r="I400" i="1"/>
  <c r="X624" i="1"/>
  <c r="AC836" i="1"/>
  <c r="Y836" i="1"/>
  <c r="AB820" i="1"/>
  <c r="AB845" i="1"/>
  <c r="X845" i="1"/>
  <c r="AB818" i="1"/>
  <c r="X818" i="1"/>
  <c r="X638" i="1"/>
  <c r="AB823" i="1"/>
  <c r="X823" i="1"/>
  <c r="AB829" i="1"/>
  <c r="X829" i="1"/>
  <c r="O431" i="1"/>
  <c r="T431" i="1" s="1"/>
  <c r="V431" i="1" s="1"/>
  <c r="L431" i="1"/>
  <c r="I431" i="1"/>
  <c r="M431" i="1"/>
  <c r="N431" i="1"/>
  <c r="M423" i="1"/>
  <c r="N423" i="1"/>
  <c r="L423" i="1"/>
  <c r="I423" i="1"/>
  <c r="O423" i="1"/>
  <c r="T423" i="1" s="1"/>
  <c r="V423" i="1" s="1"/>
  <c r="O415" i="1"/>
  <c r="T415" i="1" s="1"/>
  <c r="V415" i="1" s="1"/>
  <c r="I415" i="1"/>
  <c r="N415" i="1"/>
  <c r="L415" i="1"/>
  <c r="M415" i="1"/>
  <c r="M407" i="1"/>
  <c r="L407" i="1"/>
  <c r="O407" i="1"/>
  <c r="T407" i="1" s="1"/>
  <c r="V407" i="1" s="1"/>
  <c r="I407" i="1"/>
  <c r="N407" i="1"/>
  <c r="L437" i="1"/>
  <c r="M437" i="1"/>
  <c r="I437" i="1"/>
  <c r="N437" i="1"/>
  <c r="O437" i="1"/>
  <c r="T437" i="1" s="1"/>
  <c r="V437" i="1" s="1"/>
  <c r="M426" i="1"/>
  <c r="I426" i="1"/>
  <c r="O426" i="1"/>
  <c r="T426" i="1" s="1"/>
  <c r="V426" i="1" s="1"/>
  <c r="L426" i="1"/>
  <c r="N426" i="1"/>
  <c r="N422" i="1"/>
  <c r="L422" i="1"/>
  <c r="I422" i="1"/>
  <c r="M422" i="1"/>
  <c r="O422" i="1"/>
  <c r="T422" i="1" s="1"/>
  <c r="V422" i="1" s="1"/>
  <c r="L414" i="1"/>
  <c r="N414" i="1"/>
  <c r="M414" i="1"/>
  <c r="I414" i="1"/>
  <c r="O414" i="1"/>
  <c r="T414" i="1" s="1"/>
  <c r="V414" i="1" s="1"/>
  <c r="M410" i="1"/>
  <c r="O410" i="1"/>
  <c r="T410" i="1" s="1"/>
  <c r="V410" i="1" s="1"/>
  <c r="N410" i="1"/>
  <c r="I410" i="1"/>
  <c r="L410" i="1"/>
  <c r="N406" i="1"/>
  <c r="I406" i="1"/>
  <c r="O406" i="1"/>
  <c r="T406" i="1" s="1"/>
  <c r="V406" i="1" s="1"/>
  <c r="M406" i="1"/>
  <c r="L406" i="1"/>
  <c r="M398" i="1"/>
  <c r="N398" i="1"/>
  <c r="L398" i="1"/>
  <c r="I398" i="1"/>
  <c r="O398" i="1"/>
  <c r="N436" i="1"/>
  <c r="I436" i="1"/>
  <c r="M436" i="1"/>
  <c r="L436" i="1"/>
  <c r="O436" i="1"/>
  <c r="T436" i="1" s="1"/>
  <c r="V436" i="1" s="1"/>
  <c r="M429" i="1"/>
  <c r="N429" i="1"/>
  <c r="L429" i="1"/>
  <c r="O429" i="1"/>
  <c r="T429" i="1" s="1"/>
  <c r="V429" i="1" s="1"/>
  <c r="I429" i="1"/>
  <c r="N425" i="1"/>
  <c r="O425" i="1"/>
  <c r="T425" i="1" s="1"/>
  <c r="V425" i="1" s="1"/>
  <c r="M425" i="1"/>
  <c r="I425" i="1"/>
  <c r="L425" i="1"/>
  <c r="O421" i="1"/>
  <c r="T421" i="1" s="1"/>
  <c r="V421" i="1" s="1"/>
  <c r="I421" i="1"/>
  <c r="N421" i="1"/>
  <c r="L421" i="1"/>
  <c r="M421" i="1"/>
  <c r="L417" i="1"/>
  <c r="I417" i="1"/>
  <c r="O417" i="1"/>
  <c r="T417" i="1" s="1"/>
  <c r="V417" i="1" s="1"/>
  <c r="M417" i="1"/>
  <c r="N417" i="1"/>
  <c r="M413" i="1"/>
  <c r="L413" i="1"/>
  <c r="I413" i="1"/>
  <c r="O413" i="1"/>
  <c r="T413" i="1" s="1"/>
  <c r="V413" i="1" s="1"/>
  <c r="N413" i="1"/>
  <c r="N409" i="1"/>
  <c r="M409" i="1"/>
  <c r="L409" i="1"/>
  <c r="O409" i="1"/>
  <c r="T409" i="1" s="1"/>
  <c r="V409" i="1" s="1"/>
  <c r="I409" i="1"/>
  <c r="O405" i="1"/>
  <c r="T405" i="1" s="1"/>
  <c r="V405" i="1" s="1"/>
  <c r="I405" i="1"/>
  <c r="N405" i="1"/>
  <c r="M405" i="1"/>
  <c r="L405" i="1"/>
  <c r="M401" i="1"/>
  <c r="I401" i="1"/>
  <c r="O401" i="1"/>
  <c r="T401" i="1" s="1"/>
  <c r="V401" i="1" s="1"/>
  <c r="N401" i="1"/>
  <c r="L401" i="1"/>
  <c r="O397" i="1"/>
  <c r="T397" i="1" s="1"/>
  <c r="V397" i="1" s="1"/>
  <c r="I397" i="1"/>
  <c r="M397" i="1"/>
  <c r="L397" i="1"/>
  <c r="N397" i="1"/>
  <c r="O470" i="1"/>
  <c r="T470" i="1" s="1"/>
  <c r="V470" i="1" s="1"/>
  <c r="M470" i="1"/>
  <c r="L470" i="1"/>
  <c r="I470" i="1"/>
  <c r="N470" i="1"/>
  <c r="AB840" i="1"/>
  <c r="X840" i="1"/>
  <c r="Y596" i="1"/>
  <c r="AB843" i="1"/>
  <c r="X843" i="1"/>
  <c r="AB846" i="1"/>
  <c r="X846" i="1"/>
  <c r="AB838" i="1"/>
  <c r="X838" i="1"/>
  <c r="AB833" i="1"/>
  <c r="X833" i="1"/>
  <c r="X617" i="1"/>
  <c r="AB812" i="1"/>
  <c r="AB817" i="1"/>
  <c r="X817" i="1"/>
  <c r="AB842" i="1"/>
  <c r="X842" i="1"/>
  <c r="X839" i="1"/>
  <c r="AB839" i="1"/>
  <c r="X886" i="1"/>
  <c r="X631" i="1"/>
  <c r="AB828" i="1"/>
  <c r="AB831" i="1"/>
  <c r="X831" i="1"/>
  <c r="AB819" i="1"/>
  <c r="X819" i="1"/>
  <c r="X851" i="1"/>
  <c r="AC812" i="1"/>
  <c r="Z346" i="1"/>
  <c r="AD266" i="1"/>
  <c r="Z266" i="1"/>
  <c r="Z314" i="1"/>
  <c r="Z330" i="1"/>
  <c r="Z298" i="1"/>
  <c r="Z268" i="1"/>
  <c r="Z145" i="1"/>
  <c r="Z228" i="1"/>
  <c r="Z233" i="1"/>
  <c r="Z327" i="1"/>
  <c r="AA289" i="1"/>
  <c r="AF289" i="1" s="1"/>
  <c r="AA321" i="1"/>
  <c r="AF321" i="1" s="1"/>
  <c r="Z385" i="1"/>
  <c r="AE67" i="1"/>
  <c r="AA67" i="1"/>
  <c r="AF67" i="1" s="1"/>
  <c r="AE147" i="1"/>
  <c r="AA147" i="1"/>
  <c r="AF147" i="1" s="1"/>
  <c r="AA179" i="1"/>
  <c r="AF179" i="1" s="1"/>
  <c r="AE111" i="1"/>
  <c r="AA111" i="1"/>
  <c r="AF111" i="1" s="1"/>
  <c r="AA187" i="1"/>
  <c r="AF187" i="1" s="1"/>
  <c r="AA191" i="1"/>
  <c r="AF191" i="1" s="1"/>
  <c r="AE135" i="1"/>
  <c r="AA135" i="1"/>
  <c r="AF135" i="1" s="1"/>
  <c r="AA199" i="1"/>
  <c r="AF199" i="1" s="1"/>
  <c r="Z68" i="1"/>
  <c r="Z84" i="1"/>
  <c r="Z104" i="1"/>
  <c r="AD104" i="1"/>
  <c r="Z142" i="1"/>
  <c r="Z308" i="1"/>
  <c r="Z208" i="1"/>
  <c r="Z292" i="1"/>
  <c r="AA333" i="1"/>
  <c r="AF333" i="1" s="1"/>
  <c r="Z304" i="1"/>
  <c r="AD304" i="1"/>
  <c r="Z368" i="1"/>
  <c r="AA195" i="1"/>
  <c r="AF195" i="1" s="1"/>
  <c r="AE95" i="1"/>
  <c r="AA95" i="1"/>
  <c r="AF95" i="1" s="1"/>
  <c r="AE107" i="1"/>
  <c r="AA107" i="1"/>
  <c r="AF107" i="1" s="1"/>
  <c r="AE139" i="1"/>
  <c r="AA139" i="1"/>
  <c r="AF139" i="1" s="1"/>
  <c r="AE171" i="1"/>
  <c r="AA171" i="1"/>
  <c r="AF171" i="1" s="1"/>
  <c r="AE203" i="1"/>
  <c r="AA203" i="1"/>
  <c r="AF203" i="1" s="1"/>
  <c r="AE143" i="1"/>
  <c r="AA143" i="1"/>
  <c r="AF143" i="1" s="1"/>
  <c r="AE87" i="1"/>
  <c r="AA87" i="1"/>
  <c r="AF87" i="1" s="1"/>
  <c r="AE119" i="1"/>
  <c r="AA119" i="1"/>
  <c r="AF119" i="1" s="1"/>
  <c r="Z132" i="1"/>
  <c r="Z256" i="1"/>
  <c r="AA185" i="1"/>
  <c r="AF185" i="1" s="1"/>
  <c r="AA193" i="1"/>
  <c r="AF193" i="1" s="1"/>
  <c r="AA69" i="1"/>
  <c r="AF69" i="1" s="1"/>
  <c r="AE69" i="1"/>
  <c r="AA149" i="1"/>
  <c r="AF149" i="1" s="1"/>
  <c r="AE149" i="1"/>
  <c r="AA197" i="1"/>
  <c r="AF197" i="1" s="1"/>
  <c r="AE301" i="1"/>
  <c r="AA301" i="1"/>
  <c r="AF301" i="1" s="1"/>
  <c r="AD62" i="1"/>
  <c r="Z62" i="1"/>
  <c r="Z88" i="1"/>
  <c r="Z108" i="1"/>
  <c r="Z124" i="1"/>
  <c r="AD124" i="1"/>
  <c r="Z172" i="1"/>
  <c r="AD172" i="1"/>
  <c r="Z276" i="1"/>
  <c r="AA77" i="1"/>
  <c r="AF77" i="1" s="1"/>
  <c r="AE77" i="1"/>
  <c r="AA105" i="1"/>
  <c r="AF105" i="1" s="1"/>
  <c r="AE105" i="1"/>
  <c r="AA137" i="1"/>
  <c r="AF137" i="1" s="1"/>
  <c r="AE137" i="1"/>
  <c r="AA201" i="1"/>
  <c r="AF201" i="1" s="1"/>
  <c r="Z220" i="1"/>
  <c r="AD303" i="1"/>
  <c r="Z303" i="1"/>
  <c r="Z70" i="1"/>
  <c r="Z100" i="1"/>
  <c r="AD100" i="1"/>
  <c r="Z110" i="1"/>
  <c r="Z126" i="1"/>
  <c r="Z148" i="1"/>
  <c r="AD148" i="1"/>
  <c r="Z164" i="1"/>
  <c r="Z180" i="1"/>
  <c r="Z196" i="1"/>
  <c r="Z210" i="1"/>
  <c r="AA269" i="1"/>
  <c r="AF269" i="1" s="1"/>
  <c r="Z310" i="1"/>
  <c r="Z340" i="1"/>
  <c r="Z372" i="1"/>
  <c r="Z60" i="1"/>
  <c r="AD60" i="1"/>
  <c r="Z76" i="1"/>
  <c r="Z92" i="1"/>
  <c r="AD92" i="1"/>
  <c r="Z116" i="1"/>
  <c r="Z160" i="1"/>
  <c r="Z192" i="1"/>
  <c r="AA213" i="1"/>
  <c r="AF213" i="1" s="1"/>
  <c r="Z224" i="1"/>
  <c r="AA141" i="1"/>
  <c r="AF141" i="1" s="1"/>
  <c r="AE141" i="1"/>
  <c r="AA61" i="1"/>
  <c r="AF61" i="1" s="1"/>
  <c r="AE61" i="1"/>
  <c r="Z236" i="1"/>
  <c r="Z324" i="1"/>
  <c r="AD94" i="1"/>
  <c r="Z94" i="1"/>
  <c r="Z128" i="1"/>
  <c r="Z178" i="1"/>
  <c r="Z194" i="1"/>
  <c r="AA315" i="1"/>
  <c r="AF315" i="1" s="1"/>
  <c r="Z113" i="1"/>
  <c r="Z129" i="1"/>
  <c r="Z157" i="1"/>
  <c r="AD157" i="1"/>
  <c r="Z189" i="1"/>
  <c r="AA218" i="1"/>
  <c r="AF218" i="1" s="1"/>
  <c r="Z285" i="1"/>
  <c r="AA382" i="1"/>
  <c r="AF382" i="1" s="1"/>
  <c r="AE382" i="1"/>
  <c r="Z253" i="1"/>
  <c r="Z319" i="1"/>
  <c r="Z336" i="1"/>
  <c r="Z361" i="1"/>
  <c r="AE390" i="1"/>
  <c r="AA390" i="1"/>
  <c r="AF390" i="1" s="1"/>
  <c r="AA102" i="1"/>
  <c r="AF102" i="1" s="1"/>
  <c r="AE102" i="1"/>
  <c r="AA162" i="1"/>
  <c r="AF162" i="1" s="1"/>
  <c r="Z165" i="1"/>
  <c r="Z295" i="1"/>
  <c r="Z217" i="1"/>
  <c r="Z255" i="1"/>
  <c r="Z271" i="1"/>
  <c r="Z354" i="1"/>
  <c r="AA374" i="1"/>
  <c r="AF374" i="1" s="1"/>
  <c r="AA350" i="1"/>
  <c r="AF350" i="1" s="1"/>
  <c r="Z260" i="1"/>
  <c r="Z230" i="1"/>
  <c r="Z343" i="1"/>
  <c r="Z284" i="1"/>
  <c r="Z274" i="1"/>
  <c r="AD306" i="1"/>
  <c r="Z306" i="1"/>
  <c r="Z338" i="1"/>
  <c r="Z296" i="1"/>
  <c r="Z369" i="1"/>
  <c r="AA347" i="1"/>
  <c r="AF347" i="1" s="1"/>
  <c r="Z316" i="1"/>
  <c r="Z242" i="1"/>
  <c r="Z335" i="1"/>
  <c r="AE299" i="1"/>
  <c r="AA299" i="1"/>
  <c r="AF299" i="1" s="1"/>
  <c r="AA371" i="1"/>
  <c r="AF371" i="1" s="1"/>
  <c r="Z313" i="1"/>
  <c r="AA166" i="1"/>
  <c r="AF166" i="1" s="1"/>
  <c r="AE166" i="1"/>
  <c r="AA130" i="1"/>
  <c r="AF130" i="1" s="1"/>
  <c r="AE130" i="1"/>
  <c r="AA174" i="1"/>
  <c r="AF174" i="1" s="1"/>
  <c r="AE174" i="1"/>
  <c r="AA122" i="1"/>
  <c r="AF122" i="1" s="1"/>
  <c r="AE122" i="1"/>
  <c r="Z109" i="1"/>
  <c r="Z244" i="1"/>
  <c r="AA293" i="1"/>
  <c r="AF293" i="1" s="1"/>
  <c r="AA323" i="1"/>
  <c r="AF323" i="1" s="1"/>
  <c r="Z235" i="1"/>
  <c r="Z320" i="1"/>
  <c r="Z378" i="1"/>
  <c r="Z101" i="1"/>
  <c r="AD101" i="1"/>
  <c r="AA278" i="1"/>
  <c r="AF278" i="1" s="1"/>
  <c r="Z297" i="1"/>
  <c r="Z161" i="1"/>
  <c r="Z263" i="1"/>
  <c r="AE342" i="1"/>
  <c r="AA342" i="1"/>
  <c r="AF342" i="1" s="1"/>
  <c r="Z341" i="1"/>
  <c r="AA367" i="1"/>
  <c r="AF367" i="1" s="1"/>
  <c r="Z251" i="1"/>
  <c r="AA291" i="1"/>
  <c r="AF291" i="1" s="1"/>
  <c r="AD393" i="1"/>
  <c r="Z393" i="1"/>
  <c r="Z380" i="1"/>
  <c r="AA209" i="1"/>
  <c r="AF209" i="1" s="1"/>
  <c r="Z232" i="1"/>
  <c r="Z365" i="1"/>
  <c r="Z169" i="1"/>
  <c r="AD169" i="1"/>
  <c r="Z231" i="1"/>
  <c r="Z349" i="1"/>
  <c r="Z245" i="1"/>
  <c r="AA366" i="1"/>
  <c r="AF366" i="1" s="1"/>
  <c r="Z219" i="1"/>
  <c r="Z322" i="1"/>
  <c r="Z388" i="1"/>
  <c r="Z97" i="1"/>
  <c r="AD97" i="1"/>
  <c r="Z239" i="1"/>
  <c r="Z287" i="1"/>
  <c r="Z246" i="1"/>
  <c r="Z221" i="1"/>
  <c r="Z317" i="1"/>
  <c r="Z281" i="1"/>
  <c r="Z345" i="1"/>
  <c r="Z216" i="1"/>
  <c r="Z248" i="1"/>
  <c r="AA286" i="1"/>
  <c r="AF286" i="1" s="1"/>
  <c r="Z377" i="1"/>
  <c r="Z262" i="1"/>
  <c r="Z212" i="1"/>
  <c r="AA241" i="1"/>
  <c r="AF241" i="1" s="1"/>
  <c r="AE241" i="1"/>
  <c r="AA273" i="1"/>
  <c r="AF273" i="1" s="1"/>
  <c r="AA146" i="1"/>
  <c r="AF146" i="1" s="1"/>
  <c r="AE146" i="1"/>
  <c r="AA158" i="1"/>
  <c r="AF158" i="1" s="1"/>
  <c r="AE158" i="1"/>
  <c r="AA134" i="1"/>
  <c r="AF134" i="1" s="1"/>
  <c r="AE134" i="1"/>
  <c r="AA114" i="1"/>
  <c r="AF114" i="1" s="1"/>
  <c r="AE114" i="1"/>
  <c r="AA90" i="1"/>
  <c r="AF90" i="1" s="1"/>
  <c r="AE90" i="1"/>
  <c r="AA170" i="1"/>
  <c r="AF170" i="1" s="1"/>
  <c r="AE170" i="1"/>
  <c r="AA294" i="1"/>
  <c r="AF294" i="1" s="1"/>
  <c r="Z173" i="1"/>
  <c r="AD173" i="1"/>
  <c r="AA225" i="1"/>
  <c r="AF225" i="1" s="1"/>
  <c r="AE225" i="1"/>
  <c r="Z272" i="1"/>
  <c r="AE267" i="1"/>
  <c r="AA267" i="1"/>
  <c r="AF267" i="1" s="1"/>
  <c r="Z351" i="1"/>
  <c r="Z300" i="1"/>
  <c r="AA257" i="1"/>
  <c r="AF257" i="1" s="1"/>
  <c r="Z329" i="1"/>
  <c r="AA362" i="1"/>
  <c r="AF362" i="1" s="1"/>
  <c r="Z376" i="1"/>
  <c r="AA331" i="1"/>
  <c r="AF331" i="1" s="1"/>
  <c r="Z348" i="1"/>
  <c r="AE337" i="1"/>
  <c r="AA337" i="1"/>
  <c r="AF337" i="1" s="1"/>
  <c r="Z386" i="1"/>
  <c r="Z264" i="1"/>
  <c r="Z332" i="1"/>
  <c r="Z85" i="1"/>
  <c r="Z223" i="1"/>
  <c r="AA270" i="1"/>
  <c r="AF270" i="1" s="1"/>
  <c r="Z379" i="1"/>
  <c r="Z237" i="1"/>
  <c r="Z328" i="1"/>
  <c r="AA86" i="1"/>
  <c r="AF86" i="1" s="1"/>
  <c r="AE86" i="1"/>
  <c r="Z247" i="1"/>
  <c r="Z373" i="1"/>
  <c r="Z261" i="1"/>
  <c r="Z360" i="1"/>
  <c r="AA198" i="1"/>
  <c r="AF198" i="1" s="1"/>
  <c r="AA283" i="1"/>
  <c r="AF283" i="1" s="1"/>
  <c r="Z89" i="1"/>
  <c r="Z125" i="1"/>
  <c r="AD125" i="1"/>
  <c r="Z229" i="1"/>
  <c r="Z277" i="1"/>
  <c r="Z214" i="1"/>
  <c r="AD302" i="1"/>
  <c r="Z302" i="1"/>
  <c r="AA370" i="1"/>
  <c r="AF370" i="1" s="1"/>
  <c r="Z288" i="1"/>
  <c r="Z357" i="1"/>
  <c r="Z381" i="1"/>
  <c r="AA190" i="1"/>
  <c r="AF190" i="1" s="1"/>
  <c r="AA202" i="1"/>
  <c r="AF202" i="1" s="1"/>
  <c r="AD383" i="1"/>
  <c r="Z383" i="1"/>
  <c r="Z279" i="1"/>
  <c r="Z249" i="1"/>
  <c r="Z389" i="1"/>
  <c r="AA309" i="1"/>
  <c r="AF309" i="1" s="1"/>
  <c r="Z258" i="1"/>
  <c r="AA275" i="1"/>
  <c r="AF275" i="1" s="1"/>
  <c r="AD226" i="1"/>
  <c r="Z226" i="1"/>
  <c r="Z318" i="1"/>
  <c r="AD265" i="1"/>
  <c r="Z265" i="1"/>
  <c r="Z325" i="1"/>
  <c r="Z358" i="1"/>
  <c r="Z280" i="1"/>
  <c r="AD344" i="1"/>
  <c r="Z344" i="1"/>
  <c r="Z356" i="1"/>
  <c r="AA334" i="1"/>
  <c r="AF334" i="1" s="1"/>
  <c r="Z392" i="1"/>
  <c r="AD392" i="1"/>
  <c r="AA339" i="1"/>
  <c r="AF339" i="1" s="1"/>
  <c r="Z353" i="1"/>
  <c r="AE99" i="1"/>
  <c r="AA99" i="1"/>
  <c r="AF99" i="1" s="1"/>
  <c r="AE75" i="1"/>
  <c r="AA75" i="1"/>
  <c r="AF75" i="1" s="1"/>
  <c r="AE115" i="1"/>
  <c r="AA115" i="1"/>
  <c r="AF115" i="1" s="1"/>
  <c r="AE79" i="1"/>
  <c r="AA79" i="1"/>
  <c r="AF79" i="1" s="1"/>
  <c r="AE159" i="1"/>
  <c r="AA159" i="1"/>
  <c r="AF159" i="1" s="1"/>
  <c r="AE71" i="1"/>
  <c r="AA71" i="1"/>
  <c r="AF71" i="1" s="1"/>
  <c r="AE151" i="1"/>
  <c r="AA151" i="1"/>
  <c r="AF151" i="1" s="1"/>
  <c r="AA183" i="1"/>
  <c r="AF183" i="1" s="1"/>
  <c r="Z59" i="1"/>
  <c r="Z74" i="1"/>
  <c r="Z136" i="1"/>
  <c r="AD136" i="1"/>
  <c r="Z152" i="1"/>
  <c r="Z168" i="1"/>
  <c r="Z184" i="1"/>
  <c r="Z211" i="1"/>
  <c r="AE307" i="1"/>
  <c r="AA307" i="1"/>
  <c r="AF307" i="1" s="1"/>
  <c r="Z240" i="1"/>
  <c r="Z352" i="1"/>
  <c r="Z384" i="1"/>
  <c r="AD384" i="1"/>
  <c r="AE83" i="1"/>
  <c r="AA83" i="1"/>
  <c r="AF83" i="1" s="1"/>
  <c r="AE163" i="1"/>
  <c r="AA163" i="1"/>
  <c r="AF163" i="1" s="1"/>
  <c r="AE63" i="1"/>
  <c r="AA63" i="1"/>
  <c r="AF63" i="1" s="1"/>
  <c r="AE127" i="1"/>
  <c r="AA127" i="1"/>
  <c r="AF127" i="1" s="1"/>
  <c r="AE91" i="1"/>
  <c r="AA91" i="1"/>
  <c r="AF91" i="1" s="1"/>
  <c r="AE123" i="1"/>
  <c r="AA123" i="1"/>
  <c r="AF123" i="1" s="1"/>
  <c r="AE155" i="1"/>
  <c r="AA155" i="1"/>
  <c r="AF155" i="1" s="1"/>
  <c r="AE175" i="1"/>
  <c r="AA175" i="1"/>
  <c r="AF175" i="1" s="1"/>
  <c r="AE103" i="1"/>
  <c r="AA103" i="1"/>
  <c r="AF103" i="1" s="1"/>
  <c r="Z144" i="1"/>
  <c r="Z176" i="1"/>
  <c r="Z326" i="1"/>
  <c r="AA65" i="1"/>
  <c r="AF65" i="1" s="1"/>
  <c r="AE65" i="1"/>
  <c r="AA93" i="1"/>
  <c r="AF93" i="1" s="1"/>
  <c r="AE93" i="1"/>
  <c r="AA133" i="1"/>
  <c r="AF133" i="1" s="1"/>
  <c r="AE133" i="1"/>
  <c r="AA181" i="1"/>
  <c r="AF181" i="1" s="1"/>
  <c r="Z78" i="1"/>
  <c r="AD98" i="1"/>
  <c r="Z98" i="1"/>
  <c r="Z112" i="1"/>
  <c r="Z200" i="1"/>
  <c r="AA205" i="1"/>
  <c r="AF205" i="1" s="1"/>
  <c r="AA121" i="1"/>
  <c r="AF121" i="1" s="1"/>
  <c r="AE121" i="1"/>
  <c r="AA153" i="1"/>
  <c r="AF153" i="1" s="1"/>
  <c r="AE153" i="1"/>
  <c r="AA81" i="1"/>
  <c r="AF81" i="1" s="1"/>
  <c r="AE81" i="1"/>
  <c r="AA117" i="1"/>
  <c r="AF117" i="1" s="1"/>
  <c r="AE117" i="1"/>
  <c r="Z252" i="1"/>
  <c r="Z311" i="1"/>
  <c r="Z64" i="1"/>
  <c r="Z80" i="1"/>
  <c r="Z96" i="1"/>
  <c r="AD96" i="1"/>
  <c r="Z106" i="1"/>
  <c r="Z120" i="1"/>
  <c r="AD138" i="1"/>
  <c r="Z138" i="1"/>
  <c r="Z154" i="1"/>
  <c r="Z186" i="1"/>
  <c r="Z204" i="1"/>
  <c r="Z290" i="1"/>
  <c r="Z312" i="1"/>
  <c r="AE167" i="1"/>
  <c r="AA167" i="1"/>
  <c r="AF167" i="1" s="1"/>
  <c r="Z66" i="1"/>
  <c r="AD82" i="1"/>
  <c r="Z82" i="1"/>
  <c r="Z150" i="1"/>
  <c r="Z182" i="1"/>
  <c r="Z206" i="1"/>
  <c r="AA177" i="1"/>
  <c r="AF177" i="1" s="1"/>
  <c r="AA73" i="1"/>
  <c r="AF73" i="1" s="1"/>
  <c r="AE73" i="1"/>
  <c r="Z72" i="1"/>
  <c r="Z118" i="1"/>
  <c r="Z140" i="1"/>
  <c r="Z156" i="1"/>
  <c r="Z188" i="1"/>
  <c r="AA207" i="1"/>
  <c r="AF207" i="1" s="1"/>
  <c r="AE305" i="1"/>
  <c r="AA305" i="1"/>
  <c r="AF305" i="1" s="1"/>
  <c r="Z364" i="1"/>
  <c r="AE131" i="1"/>
  <c r="AA131" i="1"/>
  <c r="AF131" i="1" s="1"/>
  <c r="H470" i="1" l="1"/>
  <c r="H401" i="1"/>
  <c r="H417" i="1"/>
  <c r="H425" i="1"/>
  <c r="H429" i="1"/>
  <c r="H436" i="1"/>
  <c r="H422" i="1"/>
  <c r="H423" i="1"/>
  <c r="H412" i="1"/>
  <c r="H468" i="1"/>
  <c r="H402" i="1"/>
  <c r="H395" i="1"/>
  <c r="H399" i="1"/>
  <c r="H427" i="1"/>
  <c r="H469" i="1"/>
  <c r="H435" i="1"/>
  <c r="H409" i="1"/>
  <c r="H398" i="1"/>
  <c r="H404" i="1"/>
  <c r="H420" i="1"/>
  <c r="H405" i="1"/>
  <c r="H421" i="1"/>
  <c r="H410" i="1"/>
  <c r="H415" i="1"/>
  <c r="H430" i="1"/>
  <c r="H411" i="1"/>
  <c r="H416" i="1"/>
  <c r="H428" i="1"/>
  <c r="H403" i="1"/>
  <c r="H394" i="1"/>
  <c r="H397" i="1"/>
  <c r="H413" i="1"/>
  <c r="H406" i="1"/>
  <c r="H414" i="1"/>
  <c r="H426" i="1"/>
  <c r="H437" i="1"/>
  <c r="H407" i="1"/>
  <c r="H431" i="1"/>
  <c r="H400" i="1"/>
  <c r="H424" i="1"/>
  <c r="H418" i="1"/>
  <c r="H396" i="1"/>
  <c r="H419" i="1"/>
  <c r="H408" i="1"/>
  <c r="W435" i="1"/>
  <c r="Q397" i="1"/>
  <c r="S397" i="1"/>
  <c r="U397" i="1" s="1"/>
  <c r="Q405" i="1"/>
  <c r="S405" i="1"/>
  <c r="U405" i="1" s="1"/>
  <c r="Q413" i="1"/>
  <c r="S413" i="1"/>
  <c r="U413" i="1" s="1"/>
  <c r="Q421" i="1"/>
  <c r="S421" i="1"/>
  <c r="U421" i="1" s="1"/>
  <c r="Q414" i="1"/>
  <c r="S414" i="1"/>
  <c r="U414" i="1" s="1"/>
  <c r="Q415" i="1"/>
  <c r="S415" i="1"/>
  <c r="U415" i="1" s="1"/>
  <c r="Q431" i="1"/>
  <c r="S431" i="1"/>
  <c r="U431" i="1" s="1"/>
  <c r="Q424" i="1"/>
  <c r="S424" i="1"/>
  <c r="U424" i="1" s="1"/>
  <c r="Q435" i="1"/>
  <c r="S435" i="1"/>
  <c r="U435" i="1" s="1"/>
  <c r="Q428" i="1"/>
  <c r="S428" i="1"/>
  <c r="U428" i="1" s="1"/>
  <c r="Q419" i="1"/>
  <c r="S419" i="1"/>
  <c r="U419" i="1" s="1"/>
  <c r="Q408" i="1"/>
  <c r="S408" i="1"/>
  <c r="U408" i="1" s="1"/>
  <c r="Q417" i="1"/>
  <c r="S417" i="1"/>
  <c r="U417" i="1" s="1"/>
  <c r="Q436" i="1"/>
  <c r="S436" i="1"/>
  <c r="U436" i="1" s="1"/>
  <c r="Q398" i="1"/>
  <c r="S398" i="1"/>
  <c r="U398" i="1" s="1"/>
  <c r="Q437" i="1"/>
  <c r="S437" i="1"/>
  <c r="U437" i="1" s="1"/>
  <c r="Q407" i="1"/>
  <c r="S407" i="1"/>
  <c r="U407" i="1" s="1"/>
  <c r="Q400" i="1"/>
  <c r="S400" i="1"/>
  <c r="U400" i="1" s="1"/>
  <c r="Q412" i="1"/>
  <c r="S412" i="1"/>
  <c r="U412" i="1" s="1"/>
  <c r="Q468" i="1"/>
  <c r="S468" i="1"/>
  <c r="U468" i="1" s="1"/>
  <c r="Q395" i="1"/>
  <c r="S395" i="1"/>
  <c r="U395" i="1" s="1"/>
  <c r="Q469" i="1"/>
  <c r="S469" i="1"/>
  <c r="U469" i="1" s="1"/>
  <c r="Q404" i="1"/>
  <c r="S404" i="1"/>
  <c r="U404" i="1" s="1"/>
  <c r="Q416" i="1"/>
  <c r="S416" i="1"/>
  <c r="U416" i="1" s="1"/>
  <c r="Q420" i="1"/>
  <c r="S420" i="1"/>
  <c r="U420" i="1" s="1"/>
  <c r="Q394" i="1"/>
  <c r="S394" i="1"/>
  <c r="U394" i="1" s="1"/>
  <c r="Q401" i="1"/>
  <c r="S401" i="1"/>
  <c r="U401" i="1" s="1"/>
  <c r="W398" i="1"/>
  <c r="X398" i="1" s="1"/>
  <c r="T398" i="1"/>
  <c r="V398" i="1" s="1"/>
  <c r="Q410" i="1"/>
  <c r="S410" i="1"/>
  <c r="U410" i="1" s="1"/>
  <c r="Q422" i="1"/>
  <c r="S422" i="1"/>
  <c r="U422" i="1" s="1"/>
  <c r="Q423" i="1"/>
  <c r="S423" i="1"/>
  <c r="U423" i="1" s="1"/>
  <c r="W468" i="1"/>
  <c r="X468" i="1" s="1"/>
  <c r="T468" i="1"/>
  <c r="V468" i="1" s="1"/>
  <c r="Q430" i="1"/>
  <c r="S430" i="1"/>
  <c r="U430" i="1" s="1"/>
  <c r="Q427" i="1"/>
  <c r="S427" i="1"/>
  <c r="U427" i="1" s="1"/>
  <c r="Q396" i="1"/>
  <c r="S396" i="1"/>
  <c r="U396" i="1" s="1"/>
  <c r="Q470" i="1"/>
  <c r="S470" i="1"/>
  <c r="U470" i="1" s="1"/>
  <c r="Q409" i="1"/>
  <c r="S409" i="1"/>
  <c r="U409" i="1" s="1"/>
  <c r="Q425" i="1"/>
  <c r="S425" i="1"/>
  <c r="U425" i="1" s="1"/>
  <c r="Q429" i="1"/>
  <c r="S429" i="1"/>
  <c r="U429" i="1" s="1"/>
  <c r="Q406" i="1"/>
  <c r="S406" i="1"/>
  <c r="U406" i="1" s="1"/>
  <c r="Q426" i="1"/>
  <c r="S426" i="1"/>
  <c r="U426" i="1" s="1"/>
  <c r="Q402" i="1"/>
  <c r="S402" i="1"/>
  <c r="U402" i="1" s="1"/>
  <c r="Q418" i="1"/>
  <c r="S418" i="1"/>
  <c r="U418" i="1" s="1"/>
  <c r="Q399" i="1"/>
  <c r="S399" i="1"/>
  <c r="U399" i="1" s="1"/>
  <c r="Q411" i="1"/>
  <c r="S411" i="1"/>
  <c r="U411" i="1" s="1"/>
  <c r="Q403" i="1"/>
  <c r="S403" i="1"/>
  <c r="U403" i="1" s="1"/>
  <c r="W394" i="1"/>
  <c r="AB394" i="1" s="1"/>
  <c r="T394" i="1"/>
  <c r="V394" i="1" s="1"/>
  <c r="AE1692" i="1"/>
  <c r="AE1697" i="1"/>
  <c r="AE1698" i="1"/>
  <c r="AE1700" i="1"/>
  <c r="AE1699" i="1"/>
  <c r="Y886" i="1"/>
  <c r="R414" i="1"/>
  <c r="J426" i="1"/>
  <c r="P426" i="1"/>
  <c r="W437" i="1"/>
  <c r="R437" i="1"/>
  <c r="P407" i="1"/>
  <c r="J407" i="1"/>
  <c r="W431" i="1"/>
  <c r="R431" i="1"/>
  <c r="J418" i="1"/>
  <c r="P418" i="1"/>
  <c r="AC817" i="1"/>
  <c r="Y817" i="1"/>
  <c r="W470" i="1"/>
  <c r="R470" i="1"/>
  <c r="W397" i="1"/>
  <c r="R397" i="1"/>
  <c r="W405" i="1"/>
  <c r="R405" i="1"/>
  <c r="J413" i="1"/>
  <c r="P413" i="1"/>
  <c r="J421" i="1"/>
  <c r="P421" i="1"/>
  <c r="W421" i="1"/>
  <c r="R421" i="1"/>
  <c r="J429" i="1"/>
  <c r="P429" i="1"/>
  <c r="R406" i="1"/>
  <c r="J422" i="1"/>
  <c r="P422" i="1"/>
  <c r="J431" i="1"/>
  <c r="P431" i="1"/>
  <c r="AC829" i="1"/>
  <c r="Y829" i="1"/>
  <c r="Y638" i="1"/>
  <c r="W412" i="1"/>
  <c r="R412" i="1"/>
  <c r="AE884" i="1"/>
  <c r="AA884" i="1"/>
  <c r="AF884" i="1" s="1"/>
  <c r="AC811" i="1"/>
  <c r="Y811" i="1"/>
  <c r="AC830" i="1"/>
  <c r="Y830" i="1"/>
  <c r="Y610" i="1"/>
  <c r="P468" i="1"/>
  <c r="J468" i="1"/>
  <c r="W399" i="1"/>
  <c r="R399" i="1"/>
  <c r="W411" i="1"/>
  <c r="R411" i="1"/>
  <c r="P469" i="1"/>
  <c r="J469" i="1"/>
  <c r="P435" i="1"/>
  <c r="J435" i="1"/>
  <c r="J396" i="1"/>
  <c r="P396" i="1"/>
  <c r="W396" i="1"/>
  <c r="R396" i="1"/>
  <c r="P428" i="1"/>
  <c r="J428" i="1"/>
  <c r="AC837" i="1"/>
  <c r="Y837" i="1"/>
  <c r="Y853" i="1"/>
  <c r="AC813" i="1"/>
  <c r="Y813" i="1"/>
  <c r="AE832" i="1"/>
  <c r="AA832" i="1"/>
  <c r="AF832" i="1" s="1"/>
  <c r="Y887" i="1"/>
  <c r="P408" i="1"/>
  <c r="J408" i="1"/>
  <c r="W420" i="1"/>
  <c r="R420" i="1"/>
  <c r="AE1701" i="1"/>
  <c r="P470" i="1"/>
  <c r="J470" i="1"/>
  <c r="J409" i="1"/>
  <c r="P409" i="1"/>
  <c r="W425" i="1"/>
  <c r="R425" i="1"/>
  <c r="AC831" i="1"/>
  <c r="Y831" i="1"/>
  <c r="AC839" i="1"/>
  <c r="Y839" i="1"/>
  <c r="AC833" i="1"/>
  <c r="Y833" i="1"/>
  <c r="AC846" i="1"/>
  <c r="Y846" i="1"/>
  <c r="Z596" i="1"/>
  <c r="J405" i="1"/>
  <c r="P405" i="1"/>
  <c r="W409" i="1"/>
  <c r="R409" i="1"/>
  <c r="J417" i="1"/>
  <c r="P417" i="1"/>
  <c r="R398" i="1"/>
  <c r="J398" i="1"/>
  <c r="P398" i="1"/>
  <c r="W406" i="1"/>
  <c r="J414" i="1"/>
  <c r="P414" i="1"/>
  <c r="W426" i="1"/>
  <c r="R426" i="1"/>
  <c r="W407" i="1"/>
  <c r="R407" i="1"/>
  <c r="AC818" i="1"/>
  <c r="Y818" i="1"/>
  <c r="P400" i="1"/>
  <c r="J400" i="1"/>
  <c r="P412" i="1"/>
  <c r="J412" i="1"/>
  <c r="AC816" i="1"/>
  <c r="Y816" i="1"/>
  <c r="R468" i="1"/>
  <c r="J402" i="1"/>
  <c r="P402" i="1"/>
  <c r="W402" i="1"/>
  <c r="R402" i="1"/>
  <c r="J430" i="1"/>
  <c r="P430" i="1"/>
  <c r="P395" i="1"/>
  <c r="J395" i="1"/>
  <c r="P399" i="1"/>
  <c r="J399" i="1"/>
  <c r="W469" i="1"/>
  <c r="R469" i="1"/>
  <c r="J404" i="1"/>
  <c r="P404" i="1"/>
  <c r="W416" i="1"/>
  <c r="R416" i="1"/>
  <c r="AC822" i="1"/>
  <c r="Y822" i="1"/>
  <c r="AE1694" i="1"/>
  <c r="AE1693" i="1"/>
  <c r="Y631" i="1"/>
  <c r="AC842" i="1"/>
  <c r="Y842" i="1"/>
  <c r="J397" i="1"/>
  <c r="P397" i="1"/>
  <c r="W401" i="1"/>
  <c r="R401" i="1"/>
  <c r="W417" i="1"/>
  <c r="R417" i="1"/>
  <c r="P436" i="1"/>
  <c r="J436" i="1"/>
  <c r="J410" i="1"/>
  <c r="P410" i="1"/>
  <c r="W414" i="1"/>
  <c r="P437" i="1"/>
  <c r="J437" i="1"/>
  <c r="AC823" i="1"/>
  <c r="Y823" i="1"/>
  <c r="AD836" i="1"/>
  <c r="Z836" i="1"/>
  <c r="W400" i="1"/>
  <c r="R400" i="1"/>
  <c r="J424" i="1"/>
  <c r="P424" i="1"/>
  <c r="AE812" i="1"/>
  <c r="AA812" i="1"/>
  <c r="AF812" i="1" s="1"/>
  <c r="AC826" i="1"/>
  <c r="Y826" i="1"/>
  <c r="AC834" i="1"/>
  <c r="Y834" i="1"/>
  <c r="AC841" i="1"/>
  <c r="Y841" i="1"/>
  <c r="AD852" i="1"/>
  <c r="Z852" i="1"/>
  <c r="W395" i="1"/>
  <c r="R395" i="1"/>
  <c r="P411" i="1"/>
  <c r="J411" i="1"/>
  <c r="W427" i="1"/>
  <c r="R427" i="1"/>
  <c r="AE825" i="1"/>
  <c r="AA825" i="1"/>
  <c r="AF825" i="1" s="1"/>
  <c r="AD828" i="1"/>
  <c r="Z828" i="1"/>
  <c r="AC821" i="1"/>
  <c r="Y821" i="1"/>
  <c r="J416" i="1"/>
  <c r="P416" i="1"/>
  <c r="J419" i="1"/>
  <c r="P419" i="1"/>
  <c r="AD844" i="1"/>
  <c r="Z844" i="1"/>
  <c r="P420" i="1"/>
  <c r="J420" i="1"/>
  <c r="AE1695" i="1"/>
  <c r="AE1696" i="1"/>
  <c r="Y819" i="1"/>
  <c r="AC819" i="1"/>
  <c r="J406" i="1"/>
  <c r="P406" i="1"/>
  <c r="W423" i="1"/>
  <c r="R423" i="1"/>
  <c r="P423" i="1"/>
  <c r="J423" i="1"/>
  <c r="AC845" i="1"/>
  <c r="Y845" i="1"/>
  <c r="AC815" i="1"/>
  <c r="Y815" i="1"/>
  <c r="AC847" i="1"/>
  <c r="Y847" i="1"/>
  <c r="AC824" i="1"/>
  <c r="Y824" i="1"/>
  <c r="X435" i="1"/>
  <c r="R435" i="1"/>
  <c r="AC814" i="1"/>
  <c r="Y814" i="1"/>
  <c r="P403" i="1"/>
  <c r="J403" i="1"/>
  <c r="W419" i="1"/>
  <c r="R419" i="1"/>
  <c r="Y851" i="1"/>
  <c r="Y617" i="1"/>
  <c r="AC838" i="1"/>
  <c r="Y838" i="1"/>
  <c r="AC843" i="1"/>
  <c r="Y843" i="1"/>
  <c r="AC840" i="1"/>
  <c r="Y840" i="1"/>
  <c r="J401" i="1"/>
  <c r="P401" i="1"/>
  <c r="W413" i="1"/>
  <c r="R413" i="1"/>
  <c r="J425" i="1"/>
  <c r="P425" i="1"/>
  <c r="W429" i="1"/>
  <c r="R429" i="1"/>
  <c r="W436" i="1"/>
  <c r="R436" i="1"/>
  <c r="W410" i="1"/>
  <c r="R410" i="1"/>
  <c r="W422" i="1"/>
  <c r="R422" i="1"/>
  <c r="J415" i="1"/>
  <c r="P415" i="1"/>
  <c r="W415" i="1"/>
  <c r="R415" i="1"/>
  <c r="Y624" i="1"/>
  <c r="W424" i="1"/>
  <c r="R424" i="1"/>
  <c r="AC810" i="1"/>
  <c r="Y810" i="1"/>
  <c r="AC835" i="1"/>
  <c r="Y835" i="1"/>
  <c r="Y885" i="1"/>
  <c r="Y603" i="1"/>
  <c r="W418" i="1"/>
  <c r="R418" i="1"/>
  <c r="W430" i="1"/>
  <c r="R430" i="1"/>
  <c r="P427" i="1"/>
  <c r="J427" i="1"/>
  <c r="Y865" i="1"/>
  <c r="Y869" i="1"/>
  <c r="W404" i="1"/>
  <c r="R404" i="1"/>
  <c r="W428" i="1"/>
  <c r="R428" i="1"/>
  <c r="AC827" i="1"/>
  <c r="Y827" i="1"/>
  <c r="AD820" i="1"/>
  <c r="Z820" i="1"/>
  <c r="W403" i="1"/>
  <c r="R403" i="1"/>
  <c r="W408" i="1"/>
  <c r="R408" i="1"/>
  <c r="J394" i="1"/>
  <c r="P394" i="1"/>
  <c r="R394" i="1"/>
  <c r="AA298" i="1"/>
  <c r="AF298" i="1" s="1"/>
  <c r="AA330" i="1"/>
  <c r="AF330" i="1" s="1"/>
  <c r="AA314" i="1"/>
  <c r="AF314" i="1" s="1"/>
  <c r="AA346" i="1"/>
  <c r="AF346" i="1" s="1"/>
  <c r="AA266" i="1"/>
  <c r="AF266" i="1" s="1"/>
  <c r="AE266" i="1"/>
  <c r="AA364" i="1"/>
  <c r="AF364" i="1" s="1"/>
  <c r="AA150" i="1"/>
  <c r="AF150" i="1" s="1"/>
  <c r="AE150" i="1"/>
  <c r="AA252" i="1"/>
  <c r="AF252" i="1" s="1"/>
  <c r="AA280" i="1"/>
  <c r="AF280" i="1" s="1"/>
  <c r="AA265" i="1"/>
  <c r="AF265" i="1" s="1"/>
  <c r="AE265" i="1"/>
  <c r="AA381" i="1"/>
  <c r="AF381" i="1" s="1"/>
  <c r="AE381" i="1"/>
  <c r="AA62" i="1"/>
  <c r="AF62" i="1" s="1"/>
  <c r="AE62" i="1"/>
  <c r="AA368" i="1"/>
  <c r="AF368" i="1" s="1"/>
  <c r="AA308" i="1"/>
  <c r="AF308" i="1" s="1"/>
  <c r="AA233" i="1"/>
  <c r="AF233" i="1" s="1"/>
  <c r="AE156" i="1"/>
  <c r="AA156" i="1"/>
  <c r="AF156" i="1" s="1"/>
  <c r="AA204" i="1"/>
  <c r="AF204" i="1" s="1"/>
  <c r="AE120" i="1"/>
  <c r="AA120" i="1"/>
  <c r="AF120" i="1" s="1"/>
  <c r="AE96" i="1"/>
  <c r="AA96" i="1"/>
  <c r="AF96" i="1" s="1"/>
  <c r="AE64" i="1"/>
  <c r="AA64" i="1"/>
  <c r="AF64" i="1" s="1"/>
  <c r="AE112" i="1"/>
  <c r="AA112" i="1"/>
  <c r="AF112" i="1" s="1"/>
  <c r="AE144" i="1"/>
  <c r="AA144" i="1"/>
  <c r="AF144" i="1" s="1"/>
  <c r="AE384" i="1"/>
  <c r="AA384" i="1"/>
  <c r="AF384" i="1" s="1"/>
  <c r="AA184" i="1"/>
  <c r="AF184" i="1" s="1"/>
  <c r="AE152" i="1"/>
  <c r="AA152" i="1"/>
  <c r="AF152" i="1" s="1"/>
  <c r="AE392" i="1"/>
  <c r="AA392" i="1"/>
  <c r="AF392" i="1" s="1"/>
  <c r="AA356" i="1"/>
  <c r="AF356" i="1" s="1"/>
  <c r="AA288" i="1"/>
  <c r="AF288" i="1" s="1"/>
  <c r="AA229" i="1"/>
  <c r="AF229" i="1" s="1"/>
  <c r="AA89" i="1"/>
  <c r="AF89" i="1" s="1"/>
  <c r="AE89" i="1"/>
  <c r="AA360" i="1"/>
  <c r="AF360" i="1" s="1"/>
  <c r="AA373" i="1"/>
  <c r="AF373" i="1" s="1"/>
  <c r="AA223" i="1"/>
  <c r="AF223" i="1" s="1"/>
  <c r="AA264" i="1"/>
  <c r="AF264" i="1" s="1"/>
  <c r="AE264" i="1"/>
  <c r="AA272" i="1"/>
  <c r="AF272" i="1" s="1"/>
  <c r="AA173" i="1"/>
  <c r="AF173" i="1" s="1"/>
  <c r="AE173" i="1"/>
  <c r="AA216" i="1"/>
  <c r="AF216" i="1" s="1"/>
  <c r="AE317" i="1"/>
  <c r="AA317" i="1"/>
  <c r="AF317" i="1" s="1"/>
  <c r="AA97" i="1"/>
  <c r="AF97" i="1" s="1"/>
  <c r="AE97" i="1"/>
  <c r="AE388" i="1"/>
  <c r="AA388" i="1"/>
  <c r="AF388" i="1" s="1"/>
  <c r="AA245" i="1"/>
  <c r="AF245" i="1" s="1"/>
  <c r="AA349" i="1"/>
  <c r="AF349" i="1" s="1"/>
  <c r="AA169" i="1"/>
  <c r="AF169" i="1" s="1"/>
  <c r="AE169" i="1"/>
  <c r="AA232" i="1"/>
  <c r="AF232" i="1" s="1"/>
  <c r="AA161" i="1"/>
  <c r="AF161" i="1" s="1"/>
  <c r="AA297" i="1"/>
  <c r="AF297" i="1" s="1"/>
  <c r="AA101" i="1"/>
  <c r="AF101" i="1" s="1"/>
  <c r="AE101" i="1"/>
  <c r="AA320" i="1"/>
  <c r="AF320" i="1" s="1"/>
  <c r="AA109" i="1"/>
  <c r="AF109" i="1" s="1"/>
  <c r="AE109" i="1"/>
  <c r="AA260" i="1"/>
  <c r="AF260" i="1" s="1"/>
  <c r="AE255" i="1"/>
  <c r="AA255" i="1"/>
  <c r="AF255" i="1" s="1"/>
  <c r="AE217" i="1"/>
  <c r="AA217" i="1"/>
  <c r="AF217" i="1" s="1"/>
  <c r="AA165" i="1"/>
  <c r="AF165" i="1" s="1"/>
  <c r="AE165" i="1"/>
  <c r="AA157" i="1"/>
  <c r="AF157" i="1" s="1"/>
  <c r="AE157" i="1"/>
  <c r="AA113" i="1"/>
  <c r="AF113" i="1" s="1"/>
  <c r="AE113" i="1"/>
  <c r="AA160" i="1"/>
  <c r="AF160" i="1" s="1"/>
  <c r="AE92" i="1"/>
  <c r="AA92" i="1"/>
  <c r="AF92" i="1" s="1"/>
  <c r="AE60" i="1"/>
  <c r="AA60" i="1"/>
  <c r="AF60" i="1" s="1"/>
  <c r="AA372" i="1"/>
  <c r="AF372" i="1" s="1"/>
  <c r="AA180" i="1"/>
  <c r="AF180" i="1" s="1"/>
  <c r="AE148" i="1"/>
  <c r="AA148" i="1"/>
  <c r="AF148" i="1" s="1"/>
  <c r="AE172" i="1"/>
  <c r="AA172" i="1"/>
  <c r="AF172" i="1" s="1"/>
  <c r="AE108" i="1"/>
  <c r="AA108" i="1"/>
  <c r="AF108" i="1" s="1"/>
  <c r="AE132" i="1"/>
  <c r="AA132" i="1"/>
  <c r="AF132" i="1" s="1"/>
  <c r="AA292" i="1"/>
  <c r="AF292" i="1" s="1"/>
  <c r="AE104" i="1"/>
  <c r="AA104" i="1"/>
  <c r="AF104" i="1" s="1"/>
  <c r="AE68" i="1"/>
  <c r="AA68" i="1"/>
  <c r="AF68" i="1" s="1"/>
  <c r="AE385" i="1"/>
  <c r="AA385" i="1"/>
  <c r="AF385" i="1" s="1"/>
  <c r="AA145" i="1"/>
  <c r="AF145" i="1" s="1"/>
  <c r="AE145" i="1"/>
  <c r="AA329" i="1"/>
  <c r="AF329" i="1" s="1"/>
  <c r="AA212" i="1"/>
  <c r="AF212" i="1" s="1"/>
  <c r="AA246" i="1"/>
  <c r="AF246" i="1" s="1"/>
  <c r="AE369" i="1"/>
  <c r="AA369" i="1"/>
  <c r="AF369" i="1" s="1"/>
  <c r="AA306" i="1"/>
  <c r="AF306" i="1" s="1"/>
  <c r="AE306" i="1"/>
  <c r="AA361" i="1"/>
  <c r="AF361" i="1" s="1"/>
  <c r="AA118" i="1"/>
  <c r="AF118" i="1" s="1"/>
  <c r="AE118" i="1"/>
  <c r="AA206" i="1"/>
  <c r="AF206" i="1" s="1"/>
  <c r="AA66" i="1"/>
  <c r="AF66" i="1" s="1"/>
  <c r="AE66" i="1"/>
  <c r="AA312" i="1"/>
  <c r="AF312" i="1" s="1"/>
  <c r="AE312" i="1"/>
  <c r="AA154" i="1"/>
  <c r="AF154" i="1" s="1"/>
  <c r="AE154" i="1"/>
  <c r="AA78" i="1"/>
  <c r="AF78" i="1" s="1"/>
  <c r="AE78" i="1"/>
  <c r="AA326" i="1"/>
  <c r="AF326" i="1" s="1"/>
  <c r="AA240" i="1"/>
  <c r="AF240" i="1" s="1"/>
  <c r="AA74" i="1"/>
  <c r="AF74" i="1" s="1"/>
  <c r="AE74" i="1"/>
  <c r="AA358" i="1"/>
  <c r="AF358" i="1" s="1"/>
  <c r="AE226" i="1"/>
  <c r="AA226" i="1"/>
  <c r="AF226" i="1" s="1"/>
  <c r="AA258" i="1"/>
  <c r="AF258" i="1" s="1"/>
  <c r="AA249" i="1"/>
  <c r="AF249" i="1" s="1"/>
  <c r="AE383" i="1"/>
  <c r="AA383" i="1"/>
  <c r="AF383" i="1" s="1"/>
  <c r="AA214" i="1"/>
  <c r="AF214" i="1" s="1"/>
  <c r="AA328" i="1"/>
  <c r="AF328" i="1" s="1"/>
  <c r="AA379" i="1"/>
  <c r="AF379" i="1" s="1"/>
  <c r="AE351" i="1"/>
  <c r="AA351" i="1"/>
  <c r="AF351" i="1" s="1"/>
  <c r="AA281" i="1"/>
  <c r="AF281" i="1" s="1"/>
  <c r="AA287" i="1"/>
  <c r="AF287" i="1" s="1"/>
  <c r="AA322" i="1"/>
  <c r="AF322" i="1" s="1"/>
  <c r="AE322" i="1"/>
  <c r="AA219" i="1"/>
  <c r="AF219" i="1" s="1"/>
  <c r="AA380" i="1"/>
  <c r="AF380" i="1" s="1"/>
  <c r="AA393" i="1"/>
  <c r="AF393" i="1" s="1"/>
  <c r="AE393" i="1"/>
  <c r="AA242" i="1"/>
  <c r="AF242" i="1" s="1"/>
  <c r="AA230" i="1"/>
  <c r="AF230" i="1" s="1"/>
  <c r="AA319" i="1"/>
  <c r="AF319" i="1" s="1"/>
  <c r="AA178" i="1"/>
  <c r="AF178" i="1" s="1"/>
  <c r="AA94" i="1"/>
  <c r="AF94" i="1" s="1"/>
  <c r="AE94" i="1"/>
  <c r="AA324" i="1"/>
  <c r="AF324" i="1" s="1"/>
  <c r="AA310" i="1"/>
  <c r="AF310" i="1" s="1"/>
  <c r="AE210" i="1"/>
  <c r="AA210" i="1"/>
  <c r="AF210" i="1" s="1"/>
  <c r="AA110" i="1"/>
  <c r="AF110" i="1" s="1"/>
  <c r="AE110" i="1"/>
  <c r="AA70" i="1"/>
  <c r="AF70" i="1" s="1"/>
  <c r="AE70" i="1"/>
  <c r="AA220" i="1"/>
  <c r="AF220" i="1" s="1"/>
  <c r="AA182" i="1"/>
  <c r="AF182" i="1" s="1"/>
  <c r="AE182" i="1"/>
  <c r="AA82" i="1"/>
  <c r="AF82" i="1" s="1"/>
  <c r="AE82" i="1"/>
  <c r="AA290" i="1"/>
  <c r="AF290" i="1" s="1"/>
  <c r="AE290" i="1"/>
  <c r="AA186" i="1"/>
  <c r="AF186" i="1" s="1"/>
  <c r="AA138" i="1"/>
  <c r="AF138" i="1" s="1"/>
  <c r="AE138" i="1"/>
  <c r="AA106" i="1"/>
  <c r="AF106" i="1" s="1"/>
  <c r="AE106" i="1"/>
  <c r="AA98" i="1"/>
  <c r="AF98" i="1" s="1"/>
  <c r="AE98" i="1"/>
  <c r="AA352" i="1"/>
  <c r="AF352" i="1" s="1"/>
  <c r="AA353" i="1"/>
  <c r="AF353" i="1" s="1"/>
  <c r="AA344" i="1"/>
  <c r="AF344" i="1" s="1"/>
  <c r="AE344" i="1"/>
  <c r="AA325" i="1"/>
  <c r="AF325" i="1" s="1"/>
  <c r="AA318" i="1"/>
  <c r="AF318" i="1" s="1"/>
  <c r="AE302" i="1"/>
  <c r="AA302" i="1"/>
  <c r="AF302" i="1" s="1"/>
  <c r="AA277" i="1"/>
  <c r="AF277" i="1" s="1"/>
  <c r="AE277" i="1"/>
  <c r="AA247" i="1"/>
  <c r="AF247" i="1" s="1"/>
  <c r="AA237" i="1"/>
  <c r="AF237" i="1" s="1"/>
  <c r="AA332" i="1"/>
  <c r="AF332" i="1" s="1"/>
  <c r="AE332" i="1"/>
  <c r="AE386" i="1"/>
  <c r="AA386" i="1"/>
  <c r="AF386" i="1" s="1"/>
  <c r="AA348" i="1"/>
  <c r="AF348" i="1" s="1"/>
  <c r="AA376" i="1"/>
  <c r="AF376" i="1" s="1"/>
  <c r="AE262" i="1"/>
  <c r="AA262" i="1"/>
  <c r="AF262" i="1" s="1"/>
  <c r="AA345" i="1"/>
  <c r="AF345" i="1" s="1"/>
  <c r="AE345" i="1"/>
  <c r="AA221" i="1"/>
  <c r="AF221" i="1" s="1"/>
  <c r="AA231" i="1"/>
  <c r="AF231" i="1" s="1"/>
  <c r="AA365" i="1"/>
  <c r="AF365" i="1" s="1"/>
  <c r="AA251" i="1"/>
  <c r="AF251" i="1" s="1"/>
  <c r="AA341" i="1"/>
  <c r="AF341" i="1" s="1"/>
  <c r="AE263" i="1"/>
  <c r="AA263" i="1"/>
  <c r="AF263" i="1" s="1"/>
  <c r="AA378" i="1"/>
  <c r="AF378" i="1" s="1"/>
  <c r="AA235" i="1"/>
  <c r="AF235" i="1" s="1"/>
  <c r="AA313" i="1"/>
  <c r="AF313" i="1" s="1"/>
  <c r="AA335" i="1"/>
  <c r="AF335" i="1" s="1"/>
  <c r="AA316" i="1"/>
  <c r="AF316" i="1" s="1"/>
  <c r="AA296" i="1"/>
  <c r="AF296" i="1" s="1"/>
  <c r="AA338" i="1"/>
  <c r="AF338" i="1" s="1"/>
  <c r="AA274" i="1"/>
  <c r="AF274" i="1" s="1"/>
  <c r="AA284" i="1"/>
  <c r="AF284" i="1" s="1"/>
  <c r="AE284" i="1"/>
  <c r="AA354" i="1"/>
  <c r="AF354" i="1" s="1"/>
  <c r="AE271" i="1"/>
  <c r="AA271" i="1"/>
  <c r="AF271" i="1" s="1"/>
  <c r="AA253" i="1"/>
  <c r="AF253" i="1" s="1"/>
  <c r="AA194" i="1"/>
  <c r="AF194" i="1" s="1"/>
  <c r="AA236" i="1"/>
  <c r="AF236" i="1" s="1"/>
  <c r="AA224" i="1"/>
  <c r="AF224" i="1" s="1"/>
  <c r="AE224" i="1"/>
  <c r="AA340" i="1"/>
  <c r="AF340" i="1" s="1"/>
  <c r="AA126" i="1"/>
  <c r="AF126" i="1" s="1"/>
  <c r="AE126" i="1"/>
  <c r="AE303" i="1"/>
  <c r="AA303" i="1"/>
  <c r="AF303" i="1" s="1"/>
  <c r="AA276" i="1"/>
  <c r="AF276" i="1" s="1"/>
  <c r="AA256" i="1"/>
  <c r="AF256" i="1" s="1"/>
  <c r="AA208" i="1"/>
  <c r="AF208" i="1" s="1"/>
  <c r="AA142" i="1"/>
  <c r="AF142" i="1" s="1"/>
  <c r="AE142" i="1"/>
  <c r="AA268" i="1"/>
  <c r="AF268" i="1" s="1"/>
  <c r="AA188" i="1"/>
  <c r="AF188" i="1" s="1"/>
  <c r="AE140" i="1"/>
  <c r="AA140" i="1"/>
  <c r="AF140" i="1" s="1"/>
  <c r="AE72" i="1"/>
  <c r="AA72" i="1"/>
  <c r="AF72" i="1" s="1"/>
  <c r="AE80" i="1"/>
  <c r="AA80" i="1"/>
  <c r="AF80" i="1" s="1"/>
  <c r="AA311" i="1"/>
  <c r="AF311" i="1" s="1"/>
  <c r="AA200" i="1"/>
  <c r="AF200" i="1" s="1"/>
  <c r="AA176" i="1"/>
  <c r="AF176" i="1" s="1"/>
  <c r="AA211" i="1"/>
  <c r="AF211" i="1" s="1"/>
  <c r="AE168" i="1"/>
  <c r="AA168" i="1"/>
  <c r="AF168" i="1" s="1"/>
  <c r="AE136" i="1"/>
  <c r="AA136" i="1"/>
  <c r="AF136" i="1" s="1"/>
  <c r="AE59" i="1"/>
  <c r="AA59" i="1"/>
  <c r="AF59" i="1" s="1"/>
  <c r="AE389" i="1"/>
  <c r="AA389" i="1"/>
  <c r="AF389" i="1" s="1"/>
  <c r="AA279" i="1"/>
  <c r="AF279" i="1" s="1"/>
  <c r="AE357" i="1"/>
  <c r="AA357" i="1"/>
  <c r="AF357" i="1" s="1"/>
  <c r="AA125" i="1"/>
  <c r="AF125" i="1" s="1"/>
  <c r="AE125" i="1"/>
  <c r="AA261" i="1"/>
  <c r="AF261" i="1" s="1"/>
  <c r="AA85" i="1"/>
  <c r="AF85" i="1" s="1"/>
  <c r="AE85" i="1"/>
  <c r="AA300" i="1"/>
  <c r="AF300" i="1" s="1"/>
  <c r="AE300" i="1"/>
  <c r="AA377" i="1"/>
  <c r="AF377" i="1" s="1"/>
  <c r="AA248" i="1"/>
  <c r="AF248" i="1" s="1"/>
  <c r="AE248" i="1"/>
  <c r="AA239" i="1"/>
  <c r="AF239" i="1" s="1"/>
  <c r="AA244" i="1"/>
  <c r="AF244" i="1" s="1"/>
  <c r="AE343" i="1"/>
  <c r="AA343" i="1"/>
  <c r="AF343" i="1" s="1"/>
  <c r="AA295" i="1"/>
  <c r="AF295" i="1" s="1"/>
  <c r="AA336" i="1"/>
  <c r="AF336" i="1" s="1"/>
  <c r="AA285" i="1"/>
  <c r="AF285" i="1" s="1"/>
  <c r="AA189" i="1"/>
  <c r="AF189" i="1" s="1"/>
  <c r="AE189" i="1"/>
  <c r="AA129" i="1"/>
  <c r="AF129" i="1" s="1"/>
  <c r="AE129" i="1"/>
  <c r="AE128" i="1"/>
  <c r="AA128" i="1"/>
  <c r="AF128" i="1" s="1"/>
  <c r="AA192" i="1"/>
  <c r="AF192" i="1" s="1"/>
  <c r="AE116" i="1"/>
  <c r="AA116" i="1"/>
  <c r="AF116" i="1" s="1"/>
  <c r="AE76" i="1"/>
  <c r="AA76" i="1"/>
  <c r="AF76" i="1" s="1"/>
  <c r="AE196" i="1"/>
  <c r="AA196" i="1"/>
  <c r="AF196" i="1" s="1"/>
  <c r="AE164" i="1"/>
  <c r="AA164" i="1"/>
  <c r="AF164" i="1" s="1"/>
  <c r="AE100" i="1"/>
  <c r="AA100" i="1"/>
  <c r="AF100" i="1" s="1"/>
  <c r="AE124" i="1"/>
  <c r="AA124" i="1"/>
  <c r="AF124" i="1" s="1"/>
  <c r="AE88" i="1"/>
  <c r="AA88" i="1"/>
  <c r="AF88" i="1" s="1"/>
  <c r="AA304" i="1"/>
  <c r="AF304" i="1" s="1"/>
  <c r="AE304" i="1"/>
  <c r="AE84" i="1"/>
  <c r="AA84" i="1"/>
  <c r="AF84" i="1" s="1"/>
  <c r="AE327" i="1"/>
  <c r="AA327" i="1"/>
  <c r="AF327" i="1" s="1"/>
  <c r="AA228" i="1"/>
  <c r="AF228" i="1" s="1"/>
  <c r="AF1396" i="1"/>
  <c r="AE1391" i="1"/>
  <c r="AB398" i="1" l="1"/>
  <c r="X394" i="1"/>
  <c r="AC394" i="1" s="1"/>
  <c r="AB403" i="1"/>
  <c r="X403" i="1"/>
  <c r="AB429" i="1"/>
  <c r="X429" i="1"/>
  <c r="AD840" i="1"/>
  <c r="Z840" i="1"/>
  <c r="AD838" i="1"/>
  <c r="Z838" i="1"/>
  <c r="AD851" i="1"/>
  <c r="Z851" i="1"/>
  <c r="AB419" i="1"/>
  <c r="X419" i="1"/>
  <c r="AD821" i="1"/>
  <c r="Z821" i="1"/>
  <c r="AB427" i="1"/>
  <c r="X427" i="1"/>
  <c r="AE852" i="1"/>
  <c r="AA852" i="1"/>
  <c r="AF852" i="1" s="1"/>
  <c r="AD834" i="1"/>
  <c r="Z834" i="1"/>
  <c r="AB417" i="1"/>
  <c r="X417" i="1"/>
  <c r="Z631" i="1"/>
  <c r="AD822" i="1"/>
  <c r="Z822" i="1"/>
  <c r="AB416" i="1"/>
  <c r="X416" i="1"/>
  <c r="AB426" i="1"/>
  <c r="X426" i="1"/>
  <c r="AB409" i="1"/>
  <c r="X409" i="1"/>
  <c r="AD853" i="1"/>
  <c r="Z853" i="1"/>
  <c r="AB396" i="1"/>
  <c r="X396" i="1"/>
  <c r="AB399" i="1"/>
  <c r="X399" i="1"/>
  <c r="AD829" i="1"/>
  <c r="Z829" i="1"/>
  <c r="AC398" i="1"/>
  <c r="Y398" i="1"/>
  <c r="AB397" i="1"/>
  <c r="X397" i="1"/>
  <c r="AD817" i="1"/>
  <c r="Z817" i="1"/>
  <c r="AD886" i="1"/>
  <c r="Z886" i="1"/>
  <c r="AB408" i="1"/>
  <c r="X408" i="1"/>
  <c r="AE820" i="1"/>
  <c r="AA820" i="1"/>
  <c r="AF820" i="1" s="1"/>
  <c r="Z865" i="1"/>
  <c r="AD885" i="1"/>
  <c r="Z885" i="1"/>
  <c r="AD810" i="1"/>
  <c r="Z810" i="1"/>
  <c r="AB424" i="1"/>
  <c r="X424" i="1"/>
  <c r="X436" i="1"/>
  <c r="AB413" i="1"/>
  <c r="X413" i="1"/>
  <c r="AD824" i="1"/>
  <c r="Z824" i="1"/>
  <c r="AD815" i="1"/>
  <c r="Z815" i="1"/>
  <c r="AB423" i="1"/>
  <c r="X423" i="1"/>
  <c r="AD819" i="1"/>
  <c r="Z819" i="1"/>
  <c r="AB395" i="1"/>
  <c r="X395" i="1"/>
  <c r="AD823" i="1"/>
  <c r="Z823" i="1"/>
  <c r="AB414" i="1"/>
  <c r="X414" i="1"/>
  <c r="X469" i="1"/>
  <c r="AD818" i="1"/>
  <c r="Z818" i="1"/>
  <c r="AB407" i="1"/>
  <c r="X407" i="1"/>
  <c r="AD846" i="1"/>
  <c r="Z846" i="1"/>
  <c r="AD839" i="1"/>
  <c r="Z839" i="1"/>
  <c r="AB411" i="1"/>
  <c r="X411" i="1"/>
  <c r="AD830" i="1"/>
  <c r="Z830" i="1"/>
  <c r="AB412" i="1"/>
  <c r="X412" i="1"/>
  <c r="AB405" i="1"/>
  <c r="X405" i="1"/>
  <c r="AB404" i="1"/>
  <c r="X404" i="1"/>
  <c r="AB418" i="1"/>
  <c r="X418" i="1"/>
  <c r="AD624" i="1"/>
  <c r="Z624" i="1"/>
  <c r="AB415" i="1"/>
  <c r="X415" i="1"/>
  <c r="AB410" i="1"/>
  <c r="X410" i="1"/>
  <c r="AD843" i="1"/>
  <c r="Z843" i="1"/>
  <c r="Z617" i="1"/>
  <c r="AE844" i="1"/>
  <c r="AA844" i="1"/>
  <c r="AF844" i="1" s="1"/>
  <c r="AE828" i="1"/>
  <c r="AA828" i="1"/>
  <c r="AF828" i="1" s="1"/>
  <c r="Y468" i="1"/>
  <c r="AD841" i="1"/>
  <c r="Z841" i="1"/>
  <c r="AD826" i="1"/>
  <c r="Z826" i="1"/>
  <c r="AB400" i="1"/>
  <c r="X400" i="1"/>
  <c r="AD842" i="1"/>
  <c r="Z842" i="1"/>
  <c r="AB402" i="1"/>
  <c r="X402" i="1"/>
  <c r="AD887" i="1"/>
  <c r="Z887" i="1"/>
  <c r="AD813" i="1"/>
  <c r="Z813" i="1"/>
  <c r="AD837" i="1"/>
  <c r="Z837" i="1"/>
  <c r="Z638" i="1"/>
  <c r="AB421" i="1"/>
  <c r="X421" i="1"/>
  <c r="AB431" i="1"/>
  <c r="X431" i="1"/>
  <c r="AD827" i="1"/>
  <c r="Z827" i="1"/>
  <c r="AB428" i="1"/>
  <c r="X428" i="1"/>
  <c r="Z869" i="1"/>
  <c r="AB430" i="1"/>
  <c r="X430" i="1"/>
  <c r="Z603" i="1"/>
  <c r="AD835" i="1"/>
  <c r="Z835" i="1"/>
  <c r="AB422" i="1"/>
  <c r="X422" i="1"/>
  <c r="AD814" i="1"/>
  <c r="Z814" i="1"/>
  <c r="Y435" i="1"/>
  <c r="AD847" i="1"/>
  <c r="Z847" i="1"/>
  <c r="AD845" i="1"/>
  <c r="Z845" i="1"/>
  <c r="AE836" i="1"/>
  <c r="AA836" i="1"/>
  <c r="AF836" i="1" s="1"/>
  <c r="AB401" i="1"/>
  <c r="X401" i="1"/>
  <c r="AD816" i="1"/>
  <c r="Z816" i="1"/>
  <c r="AB406" i="1"/>
  <c r="X406" i="1"/>
  <c r="AE596" i="1"/>
  <c r="AA596" i="1"/>
  <c r="AF596" i="1" s="1"/>
  <c r="AD833" i="1"/>
  <c r="Z833" i="1"/>
  <c r="AD831" i="1"/>
  <c r="Z831" i="1"/>
  <c r="AB425" i="1"/>
  <c r="X425" i="1"/>
  <c r="AB420" i="1"/>
  <c r="X420" i="1"/>
  <c r="Z610" i="1"/>
  <c r="AD811" i="1"/>
  <c r="Z811" i="1"/>
  <c r="X470" i="1"/>
  <c r="X437" i="1"/>
  <c r="AC1826" i="1"/>
  <c r="AC1825" i="1"/>
  <c r="AC1824" i="1"/>
  <c r="AC1823" i="1"/>
  <c r="AC1822" i="1"/>
  <c r="AE1639" i="1"/>
  <c r="AE1638" i="1"/>
  <c r="AE1637" i="1"/>
  <c r="AE1636" i="1"/>
  <c r="AE1635" i="1"/>
  <c r="AE1634" i="1"/>
  <c r="AE1633" i="1"/>
  <c r="AE1629" i="1"/>
  <c r="AE1628" i="1"/>
  <c r="AE1627" i="1"/>
  <c r="AE1626" i="1"/>
  <c r="AE1625" i="1"/>
  <c r="AE1624" i="1"/>
  <c r="AE1618" i="1"/>
  <c r="AE1617" i="1"/>
  <c r="AE1616" i="1"/>
  <c r="AE1615" i="1"/>
  <c r="AE1614" i="1"/>
  <c r="AE1613" i="1"/>
  <c r="AE1612" i="1"/>
  <c r="AE1608" i="1"/>
  <c r="AE1607" i="1"/>
  <c r="AE1606" i="1"/>
  <c r="AE1605" i="1"/>
  <c r="AE1604" i="1"/>
  <c r="AE1603" i="1"/>
  <c r="AE1597" i="1"/>
  <c r="AE1596" i="1"/>
  <c r="AE1595" i="1"/>
  <c r="AE1594" i="1"/>
  <c r="AE1593" i="1"/>
  <c r="AE1592" i="1"/>
  <c r="AE1591" i="1"/>
  <c r="AE1587" i="1"/>
  <c r="AE1586" i="1"/>
  <c r="AE1585" i="1"/>
  <c r="AE1584" i="1"/>
  <c r="AE1583" i="1"/>
  <c r="AE1582" i="1"/>
  <c r="AE1576" i="1"/>
  <c r="AE1575" i="1"/>
  <c r="AE1574" i="1"/>
  <c r="AE1573" i="1"/>
  <c r="AE1572" i="1"/>
  <c r="AE1571" i="1"/>
  <c r="AE1570" i="1"/>
  <c r="AE1566" i="1"/>
  <c r="AE1565" i="1"/>
  <c r="AE1564" i="1"/>
  <c r="AE1563" i="1"/>
  <c r="AE1562" i="1"/>
  <c r="AE1561" i="1"/>
  <c r="AE1555" i="1"/>
  <c r="AE1553" i="1"/>
  <c r="AE1552" i="1"/>
  <c r="AE1551" i="1"/>
  <c r="AE1550" i="1"/>
  <c r="AE1549" i="1"/>
  <c r="AE1545" i="1"/>
  <c r="AE1544" i="1"/>
  <c r="AE1543" i="1"/>
  <c r="AE1542" i="1"/>
  <c r="AE1541" i="1"/>
  <c r="AE1540" i="1"/>
  <c r="AE1539" i="1"/>
  <c r="AD1513" i="1"/>
  <c r="AE1512" i="1"/>
  <c r="AF1511" i="1"/>
  <c r="AF1510" i="1"/>
  <c r="AF1508" i="1"/>
  <c r="AF1502" i="1"/>
  <c r="AF1501" i="1"/>
  <c r="AF1499" i="1"/>
  <c r="AF1493" i="1"/>
  <c r="AE1488" i="1"/>
  <c r="AF1487" i="1"/>
  <c r="AF1486" i="1"/>
  <c r="AF1484" i="1"/>
  <c r="AF1478" i="1"/>
  <c r="AF1477" i="1"/>
  <c r="AF1475" i="1"/>
  <c r="AF1469" i="1"/>
  <c r="AF1463" i="1"/>
  <c r="AF1462" i="1"/>
  <c r="AF1460" i="1"/>
  <c r="AF1454" i="1"/>
  <c r="AF1453" i="1"/>
  <c r="AF1451" i="1"/>
  <c r="AF1445" i="1"/>
  <c r="AE1440" i="1"/>
  <c r="AF1439" i="1"/>
  <c r="AF1438" i="1"/>
  <c r="AF1436" i="1"/>
  <c r="AF1430" i="1"/>
  <c r="AF1429" i="1"/>
  <c r="AF1427" i="1"/>
  <c r="AF1421" i="1"/>
  <c r="AF1415" i="1"/>
  <c r="AF1414" i="1"/>
  <c r="AF1412" i="1"/>
  <c r="AF1406" i="1"/>
  <c r="AF1405" i="1"/>
  <c r="AF1403" i="1"/>
  <c r="AF1397" i="1"/>
  <c r="AE1355" i="1"/>
  <c r="AF1354" i="1"/>
  <c r="AF1353" i="1"/>
  <c r="AF1352" i="1"/>
  <c r="AF1350" i="1"/>
  <c r="AF1349" i="1"/>
  <c r="AF1348" i="1"/>
  <c r="AF1346" i="1"/>
  <c r="AF1345" i="1"/>
  <c r="AF1344" i="1"/>
  <c r="AF1342" i="1"/>
  <c r="AF1341" i="1"/>
  <c r="AF1340" i="1"/>
  <c r="AE1336" i="1"/>
  <c r="AF1335" i="1"/>
  <c r="AF1334" i="1"/>
  <c r="AF1333" i="1"/>
  <c r="AF1331" i="1"/>
  <c r="AF1330" i="1"/>
  <c r="AF1329" i="1"/>
  <c r="AF1327" i="1"/>
  <c r="AF1326" i="1"/>
  <c r="AF1325" i="1"/>
  <c r="AF1323" i="1"/>
  <c r="AF1322" i="1"/>
  <c r="AF1321" i="1"/>
  <c r="AE1317" i="1"/>
  <c r="AF1316" i="1"/>
  <c r="AF1315" i="1"/>
  <c r="AF1314" i="1"/>
  <c r="AF1312" i="1"/>
  <c r="AF1311" i="1"/>
  <c r="AF1310" i="1"/>
  <c r="AF1308" i="1"/>
  <c r="AF1307" i="1"/>
  <c r="AF1306" i="1"/>
  <c r="AF1304" i="1"/>
  <c r="AF1303" i="1"/>
  <c r="AF1302" i="1"/>
  <c r="AE1298" i="1"/>
  <c r="AF1297" i="1"/>
  <c r="AF1296" i="1"/>
  <c r="AF1295" i="1"/>
  <c r="AF1293" i="1"/>
  <c r="AF1292" i="1"/>
  <c r="AF1291" i="1"/>
  <c r="AF1289" i="1"/>
  <c r="AF1288" i="1"/>
  <c r="AF1287" i="1"/>
  <c r="AF1285" i="1"/>
  <c r="AF1284" i="1"/>
  <c r="AF1283" i="1"/>
  <c r="AE1279" i="1"/>
  <c r="AF1278" i="1"/>
  <c r="AF1277" i="1"/>
  <c r="AF1276" i="1"/>
  <c r="AF1274" i="1"/>
  <c r="AF1273" i="1"/>
  <c r="AF1272" i="1"/>
  <c r="AF1270" i="1"/>
  <c r="AF1269" i="1"/>
  <c r="AF1268" i="1"/>
  <c r="AF1266" i="1"/>
  <c r="AF1265" i="1"/>
  <c r="AF1264" i="1"/>
  <c r="AE1257" i="1"/>
  <c r="AF1256" i="1"/>
  <c r="AF1255" i="1"/>
  <c r="AF1254" i="1"/>
  <c r="AF1252" i="1"/>
  <c r="AF1251" i="1"/>
  <c r="AF1250" i="1"/>
  <c r="AF1248" i="1"/>
  <c r="AF1247" i="1"/>
  <c r="AF1246" i="1"/>
  <c r="AF1244" i="1"/>
  <c r="AF1243" i="1"/>
  <c r="AF1242" i="1"/>
  <c r="AE1238" i="1"/>
  <c r="AF1237" i="1"/>
  <c r="AF1236" i="1"/>
  <c r="AF1235" i="1"/>
  <c r="AF1233" i="1"/>
  <c r="AF1232" i="1"/>
  <c r="AF1231" i="1"/>
  <c r="AF1229" i="1"/>
  <c r="AF1228" i="1"/>
  <c r="AF1227" i="1"/>
  <c r="AF1225" i="1"/>
  <c r="AF1224" i="1"/>
  <c r="AF1223" i="1"/>
  <c r="AE1219" i="1"/>
  <c r="AF1218" i="1"/>
  <c r="AF1217" i="1"/>
  <c r="AF1216" i="1"/>
  <c r="AF1214" i="1"/>
  <c r="AF1213" i="1"/>
  <c r="AF1212" i="1"/>
  <c r="AF1210" i="1"/>
  <c r="AF1209" i="1"/>
  <c r="AF1208" i="1"/>
  <c r="AF1206" i="1"/>
  <c r="AF1205" i="1"/>
  <c r="AF1204" i="1"/>
  <c r="AE1200" i="1"/>
  <c r="AF1199" i="1"/>
  <c r="AF1198" i="1"/>
  <c r="AF1197" i="1"/>
  <c r="AF1195" i="1"/>
  <c r="AF1194" i="1"/>
  <c r="AF1193" i="1"/>
  <c r="AF1191" i="1"/>
  <c r="AF1190" i="1"/>
  <c r="AF1189" i="1"/>
  <c r="AF1187" i="1"/>
  <c r="AF1186" i="1"/>
  <c r="AF1185" i="1"/>
  <c r="AE1181" i="1"/>
  <c r="AF1180" i="1"/>
  <c r="AF1179" i="1"/>
  <c r="AF1178" i="1"/>
  <c r="AF1176" i="1"/>
  <c r="AF1175" i="1"/>
  <c r="AF1174" i="1"/>
  <c r="AF1172" i="1"/>
  <c r="AF1171" i="1"/>
  <c r="AF1170" i="1"/>
  <c r="AF1168" i="1"/>
  <c r="AF1167" i="1"/>
  <c r="AF1166" i="1"/>
  <c r="AE1162" i="1"/>
  <c r="AF1161" i="1"/>
  <c r="AF1160" i="1"/>
  <c r="AF1159" i="1"/>
  <c r="AF1157" i="1"/>
  <c r="AF1156" i="1"/>
  <c r="AF1155" i="1"/>
  <c r="AF1153" i="1"/>
  <c r="AF1152" i="1"/>
  <c r="AF1151" i="1"/>
  <c r="AF1149" i="1"/>
  <c r="AF1148" i="1"/>
  <c r="AF1147" i="1"/>
  <c r="AE1143" i="1"/>
  <c r="AF1142" i="1"/>
  <c r="AF1141" i="1"/>
  <c r="AF1140" i="1"/>
  <c r="AF1138" i="1"/>
  <c r="AF1137" i="1"/>
  <c r="AF1136" i="1"/>
  <c r="AF1134" i="1"/>
  <c r="AF1133" i="1"/>
  <c r="AF1132" i="1"/>
  <c r="AF1130" i="1"/>
  <c r="AF1129" i="1"/>
  <c r="AF1128" i="1"/>
  <c r="Y394" i="1" l="1"/>
  <c r="AD394" i="1" s="1"/>
  <c r="AF1119" i="1"/>
  <c r="AE1128" i="1"/>
  <c r="AE1130" i="1"/>
  <c r="AE1133" i="1"/>
  <c r="AE1132" i="1"/>
  <c r="AE1127" i="1"/>
  <c r="AE1131" i="1"/>
  <c r="AE1134" i="1"/>
  <c r="AE1129" i="1"/>
  <c r="AF1139" i="1"/>
  <c r="AD1118" i="1"/>
  <c r="AD1122" i="1"/>
  <c r="AD1114" i="1"/>
  <c r="AD1120" i="1"/>
  <c r="AD1124" i="1"/>
  <c r="AD1123" i="1"/>
  <c r="AD1115" i="1"/>
  <c r="AD1121" i="1"/>
  <c r="AD1116" i="1"/>
  <c r="AD1117" i="1"/>
  <c r="AD1119" i="1"/>
  <c r="AF1118" i="1"/>
  <c r="AF1122" i="1"/>
  <c r="AD1144" i="1"/>
  <c r="AD1128" i="1"/>
  <c r="AD1130" i="1"/>
  <c r="AD1140" i="1"/>
  <c r="AD1133" i="1"/>
  <c r="AD1132" i="1"/>
  <c r="AD1126" i="1"/>
  <c r="AD1139" i="1"/>
  <c r="AD1137" i="1"/>
  <c r="AD1131" i="1"/>
  <c r="AD1138" i="1"/>
  <c r="AD1134" i="1"/>
  <c r="AD1142" i="1"/>
  <c r="AD1141" i="1"/>
  <c r="AD1129" i="1"/>
  <c r="AD1135" i="1"/>
  <c r="AD1136" i="1"/>
  <c r="AD1143" i="1"/>
  <c r="AD1127" i="1"/>
  <c r="AE1146" i="1"/>
  <c r="AE1153" i="1"/>
  <c r="AE1147" i="1"/>
  <c r="AE1151" i="1"/>
  <c r="AE1152" i="1"/>
  <c r="AE1150" i="1"/>
  <c r="AE1148" i="1"/>
  <c r="AE1149" i="1"/>
  <c r="AF1150" i="1"/>
  <c r="AE1160" i="1"/>
  <c r="AE1155" i="1"/>
  <c r="AE1154" i="1"/>
  <c r="AE1157" i="1"/>
  <c r="AE1156" i="1"/>
  <c r="AE1159" i="1"/>
  <c r="AE1158" i="1"/>
  <c r="AE1161" i="1"/>
  <c r="AF1158" i="1"/>
  <c r="AE1182" i="1"/>
  <c r="AD1220" i="1"/>
  <c r="AD1204" i="1"/>
  <c r="AD1219" i="1"/>
  <c r="AD1218" i="1"/>
  <c r="AD1215" i="1"/>
  <c r="AD1207" i="1"/>
  <c r="AD1202" i="1"/>
  <c r="AD1212" i="1"/>
  <c r="AD1216" i="1"/>
  <c r="AD1210" i="1"/>
  <c r="AD1213" i="1"/>
  <c r="AD1209" i="1"/>
  <c r="AD1217" i="1"/>
  <c r="AD1214" i="1"/>
  <c r="AD1206" i="1"/>
  <c r="AD1208" i="1"/>
  <c r="AD1203" i="1"/>
  <c r="AD1211" i="1"/>
  <c r="AD1205" i="1"/>
  <c r="AE1228" i="1"/>
  <c r="AE1225" i="1"/>
  <c r="AE1222" i="1"/>
  <c r="AE1226" i="1"/>
  <c r="AE1229" i="1"/>
  <c r="AE1223" i="1"/>
  <c r="AE1224" i="1"/>
  <c r="AE1227" i="1"/>
  <c r="AF1226" i="1"/>
  <c r="AE1236" i="1"/>
  <c r="AE1230" i="1"/>
  <c r="AE1232" i="1"/>
  <c r="AE1231" i="1"/>
  <c r="AE1237" i="1"/>
  <c r="AE1233" i="1"/>
  <c r="AE1235" i="1"/>
  <c r="AE1234" i="1"/>
  <c r="AF1234" i="1"/>
  <c r="AE1258" i="1"/>
  <c r="AD1269" i="1"/>
  <c r="AD1279" i="1"/>
  <c r="AD1278" i="1"/>
  <c r="AD1275" i="1"/>
  <c r="AD1280" i="1"/>
  <c r="AD1262" i="1"/>
  <c r="AD1270" i="1"/>
  <c r="AD1277" i="1"/>
  <c r="AD1265" i="1"/>
  <c r="AD1267" i="1"/>
  <c r="AD1272" i="1"/>
  <c r="AD1268" i="1"/>
  <c r="AD1274" i="1"/>
  <c r="AD1263" i="1"/>
  <c r="AD1266" i="1"/>
  <c r="AD1273" i="1"/>
  <c r="AD1276" i="1"/>
  <c r="AD1271" i="1"/>
  <c r="AD1264" i="1"/>
  <c r="AE1285" i="1"/>
  <c r="AE1286" i="1"/>
  <c r="AE1289" i="1"/>
  <c r="AE1288" i="1"/>
  <c r="AE1287" i="1"/>
  <c r="AE1282" i="1"/>
  <c r="AE1284" i="1"/>
  <c r="AE1283" i="1"/>
  <c r="AF1286" i="1"/>
  <c r="AE1290" i="1"/>
  <c r="AE1295" i="1"/>
  <c r="AE1293" i="1"/>
  <c r="AE1291" i="1"/>
  <c r="AE1296" i="1"/>
  <c r="AE1297" i="1"/>
  <c r="AE1292" i="1"/>
  <c r="AE1294" i="1"/>
  <c r="AF1294" i="1"/>
  <c r="AE1318" i="1"/>
  <c r="AD1339" i="1"/>
  <c r="AD1350" i="1"/>
  <c r="AD1338" i="1"/>
  <c r="AD1349" i="1"/>
  <c r="AD1341" i="1"/>
  <c r="AD1351" i="1"/>
  <c r="AD1344" i="1"/>
  <c r="AD1356" i="1"/>
  <c r="AD1347" i="1"/>
  <c r="AD1355" i="1"/>
  <c r="AD1354" i="1"/>
  <c r="AD1353" i="1"/>
  <c r="AD1352" i="1"/>
  <c r="AD1340" i="1"/>
  <c r="AD1345" i="1"/>
  <c r="AD1342" i="1"/>
  <c r="AD1348" i="1"/>
  <c r="AD1343" i="1"/>
  <c r="AD1346" i="1"/>
  <c r="AE1362" i="1"/>
  <c r="AE1358" i="1"/>
  <c r="AE1361" i="1"/>
  <c r="AE1365" i="1"/>
  <c r="AE1363" i="1"/>
  <c r="AE1360" i="1"/>
  <c r="AE1359" i="1"/>
  <c r="AE1364" i="1"/>
  <c r="AF1362" i="1"/>
  <c r="AE1371" i="1"/>
  <c r="AE1372" i="1"/>
  <c r="AE1368" i="1"/>
  <c r="AE1367" i="1"/>
  <c r="AE1370" i="1"/>
  <c r="AE1366" i="1"/>
  <c r="AE1369" i="1"/>
  <c r="AE1373" i="1"/>
  <c r="AF1370" i="1"/>
  <c r="AE1374" i="1"/>
  <c r="AC1390" i="1"/>
  <c r="AC1386" i="1"/>
  <c r="AC1389" i="1"/>
  <c r="AC1391" i="1"/>
  <c r="AC1388" i="1"/>
  <c r="AC1382" i="1"/>
  <c r="AC1379" i="1"/>
  <c r="AC1384" i="1"/>
  <c r="AC1383" i="1"/>
  <c r="AC1378" i="1"/>
  <c r="AC1380" i="1"/>
  <c r="AC1392" i="1"/>
  <c r="AC1387" i="1"/>
  <c r="AC1385" i="1"/>
  <c r="AC1381" i="1"/>
  <c r="AE1388" i="1"/>
  <c r="AE1387" i="1"/>
  <c r="AE1382" i="1"/>
  <c r="AE1385" i="1"/>
  <c r="AE1386" i="1"/>
  <c r="AE1383" i="1"/>
  <c r="AE1384" i="1"/>
  <c r="AE1389" i="1"/>
  <c r="AF1386" i="1"/>
  <c r="AE1390" i="1"/>
  <c r="AE1396" i="1"/>
  <c r="AE1395" i="1"/>
  <c r="AE1397" i="1"/>
  <c r="AF1399" i="1"/>
  <c r="AE1413" i="1"/>
  <c r="AE1411" i="1"/>
  <c r="AE1415" i="1"/>
  <c r="AE1414" i="1"/>
  <c r="AE1409" i="1"/>
  <c r="AE1408" i="1"/>
  <c r="AE1410" i="1"/>
  <c r="AE1412" i="1"/>
  <c r="AE1407" i="1"/>
  <c r="AF1411" i="1"/>
  <c r="AF1419" i="1"/>
  <c r="AF1423" i="1"/>
  <c r="AE1436" i="1"/>
  <c r="AE1433" i="1"/>
  <c r="AE1439" i="1"/>
  <c r="AE1432" i="1"/>
  <c r="AE1438" i="1"/>
  <c r="AE1437" i="1"/>
  <c r="AE1435" i="1"/>
  <c r="AE1431" i="1"/>
  <c r="AE1434" i="1"/>
  <c r="AF1435" i="1"/>
  <c r="AF1443" i="1"/>
  <c r="AF1447" i="1"/>
  <c r="AE1461" i="1"/>
  <c r="AE1455" i="1"/>
  <c r="AE1457" i="1"/>
  <c r="AE1458" i="1"/>
  <c r="AE1459" i="1"/>
  <c r="AE1463" i="1"/>
  <c r="AE1460" i="1"/>
  <c r="AE1456" i="1"/>
  <c r="AE1462" i="1"/>
  <c r="AF1459" i="1"/>
  <c r="AF1467" i="1"/>
  <c r="AF1471" i="1"/>
  <c r="AE1487" i="1"/>
  <c r="AE1485" i="1"/>
  <c r="AE1486" i="1"/>
  <c r="AE1480" i="1"/>
  <c r="AE1481" i="1"/>
  <c r="AE1482" i="1"/>
  <c r="AE1479" i="1"/>
  <c r="AE1484" i="1"/>
  <c r="AE1483" i="1"/>
  <c r="AF1483" i="1"/>
  <c r="AF1491" i="1"/>
  <c r="AF1495" i="1"/>
  <c r="AE1505" i="1"/>
  <c r="AE1508" i="1"/>
  <c r="AE1509" i="1"/>
  <c r="AE1504" i="1"/>
  <c r="AE1506" i="1"/>
  <c r="AE1511" i="1"/>
  <c r="AE1510" i="1"/>
  <c r="AE1507" i="1"/>
  <c r="AE1503" i="1"/>
  <c r="AF1507" i="1"/>
  <c r="AE1547" i="1"/>
  <c r="AD1568" i="1"/>
  <c r="AD1565" i="1"/>
  <c r="AD1559" i="1"/>
  <c r="AD1563" i="1"/>
  <c r="AD1567" i="1"/>
  <c r="AD1566" i="1"/>
  <c r="AD1560" i="1"/>
  <c r="AD1564" i="1"/>
  <c r="AD1562" i="1"/>
  <c r="AD1561" i="1"/>
  <c r="AE1567" i="1"/>
  <c r="AC1579" i="1"/>
  <c r="AC1597" i="1"/>
  <c r="AC1596" i="1"/>
  <c r="AC1591" i="1"/>
  <c r="AC1586" i="1"/>
  <c r="AC1588" i="1"/>
  <c r="AC1585" i="1"/>
  <c r="AC1583" i="1"/>
  <c r="AC1594" i="1"/>
  <c r="AC1598" i="1"/>
  <c r="AC1582" i="1"/>
  <c r="AC1590" i="1"/>
  <c r="AC1593" i="1"/>
  <c r="AC1581" i="1"/>
  <c r="AC1584" i="1"/>
  <c r="AC1589" i="1"/>
  <c r="AC1587" i="1"/>
  <c r="AC1595" i="1"/>
  <c r="AC1580" i="1"/>
  <c r="AC1592" i="1"/>
  <c r="AC1599" i="1"/>
  <c r="AE1599" i="1"/>
  <c r="AD1620" i="1"/>
  <c r="AD1618" i="1"/>
  <c r="AD1613" i="1"/>
  <c r="AD1614" i="1"/>
  <c r="AD1611" i="1"/>
  <c r="AD1617" i="1"/>
  <c r="AD1612" i="1"/>
  <c r="AD1619" i="1"/>
  <c r="AD1616" i="1"/>
  <c r="AD1615" i="1"/>
  <c r="AE1619" i="1"/>
  <c r="AE1623" i="1"/>
  <c r="AE1631" i="1"/>
  <c r="AD1679" i="1"/>
  <c r="AD1667" i="1"/>
  <c r="AD1672" i="1"/>
  <c r="AD1660" i="1"/>
  <c r="AD1676" i="1"/>
  <c r="AD1668" i="1"/>
  <c r="AD1675" i="1"/>
  <c r="AD1670" i="1"/>
  <c r="AD1674" i="1"/>
  <c r="AD1663" i="1"/>
  <c r="AD1671" i="1"/>
  <c r="AD1673" i="1"/>
  <c r="AD1678" i="1"/>
  <c r="AD1664" i="1"/>
  <c r="AD1661" i="1"/>
  <c r="AD1669" i="1"/>
  <c r="AD1677" i="1"/>
  <c r="AD1659" i="1"/>
  <c r="AD1666" i="1"/>
  <c r="AD1662" i="1"/>
  <c r="AD1665" i="1"/>
  <c r="AF1663" i="1"/>
  <c r="AF1667" i="1"/>
  <c r="AF1671" i="1"/>
  <c r="AF1675" i="1"/>
  <c r="AF1679" i="1"/>
  <c r="AF1683" i="1"/>
  <c r="AF1687" i="1"/>
  <c r="AF1691" i="1"/>
  <c r="AF1705" i="1"/>
  <c r="AF1709" i="1"/>
  <c r="AF1713" i="1"/>
  <c r="AF1717" i="1"/>
  <c r="AF1721" i="1"/>
  <c r="AD1731" i="1"/>
  <c r="AD1745" i="1"/>
  <c r="AD1739" i="1"/>
  <c r="AD1744" i="1"/>
  <c r="AD1726" i="1"/>
  <c r="AD1730" i="1"/>
  <c r="AD1737" i="1"/>
  <c r="AD1733" i="1"/>
  <c r="AD1741" i="1"/>
  <c r="AD1740" i="1"/>
  <c r="AD1725" i="1"/>
  <c r="AD1743" i="1"/>
  <c r="AD1735" i="1"/>
  <c r="AD1727" i="1"/>
  <c r="AD1736" i="1"/>
  <c r="AD1742" i="1"/>
  <c r="AD1728" i="1"/>
  <c r="AD1732" i="1"/>
  <c r="AD1734" i="1"/>
  <c r="AD1729" i="1"/>
  <c r="AD1738" i="1"/>
  <c r="AF1729" i="1"/>
  <c r="AF1733" i="1"/>
  <c r="AF1737" i="1"/>
  <c r="AF1741" i="1"/>
  <c r="AF1745" i="1"/>
  <c r="AF1749" i="1"/>
  <c r="AF1753" i="1"/>
  <c r="AF1757" i="1"/>
  <c r="AF1761" i="1"/>
  <c r="AF1765" i="1"/>
  <c r="AD1786" i="1"/>
  <c r="AD1776" i="1"/>
  <c r="AD1771" i="1"/>
  <c r="AD1780" i="1"/>
  <c r="AD1788" i="1"/>
  <c r="AD1769" i="1"/>
  <c r="AD1785" i="1"/>
  <c r="AD1775" i="1"/>
  <c r="AD1784" i="1"/>
  <c r="AD1772" i="1"/>
  <c r="AD1782" i="1"/>
  <c r="AD1789" i="1"/>
  <c r="AD1778" i="1"/>
  <c r="AD1770" i="1"/>
  <c r="AD1773" i="1"/>
  <c r="AD1781" i="1"/>
  <c r="AD1779" i="1"/>
  <c r="AD1783" i="1"/>
  <c r="AD1777" i="1"/>
  <c r="AD1787" i="1"/>
  <c r="AD1774" i="1"/>
  <c r="AF1773" i="1"/>
  <c r="AF1777" i="1"/>
  <c r="AF1781" i="1"/>
  <c r="AF1785" i="1"/>
  <c r="AF1789" i="1"/>
  <c r="AC1793" i="1"/>
  <c r="AB1799" i="1"/>
  <c r="AB1801" i="1"/>
  <c r="AB1797" i="1"/>
  <c r="AB1800" i="1"/>
  <c r="AB1802" i="1"/>
  <c r="AB1798" i="1"/>
  <c r="AC1801" i="1"/>
  <c r="AC1805" i="1"/>
  <c r="AB1809" i="1"/>
  <c r="AB1812" i="1"/>
  <c r="AB1813" i="1"/>
  <c r="AB1810" i="1"/>
  <c r="AB1814" i="1"/>
  <c r="AB1811" i="1"/>
  <c r="AC1813" i="1"/>
  <c r="AC1817" i="1"/>
  <c r="AB1824" i="1"/>
  <c r="AB1822" i="1"/>
  <c r="AB1825" i="1"/>
  <c r="AB1823" i="1"/>
  <c r="AB1826" i="1"/>
  <c r="AB1821" i="1"/>
  <c r="Y470" i="1"/>
  <c r="AE610" i="1"/>
  <c r="AA610" i="1"/>
  <c r="AF610" i="1" s="1"/>
  <c r="AC425" i="1"/>
  <c r="Y425" i="1"/>
  <c r="AE833" i="1"/>
  <c r="AA833" i="1"/>
  <c r="AF833" i="1" s="1"/>
  <c r="AC406" i="1"/>
  <c r="Y406" i="1"/>
  <c r="AC401" i="1"/>
  <c r="Y401" i="1"/>
  <c r="AE845" i="1"/>
  <c r="AA845" i="1"/>
  <c r="AF845" i="1" s="1"/>
  <c r="AD435" i="1"/>
  <c r="Z435" i="1"/>
  <c r="AC422" i="1"/>
  <c r="Y422" i="1"/>
  <c r="AE603" i="1"/>
  <c r="AA603" i="1"/>
  <c r="AF603" i="1" s="1"/>
  <c r="AE869" i="1"/>
  <c r="AA869" i="1"/>
  <c r="AF869" i="1" s="1"/>
  <c r="AE827" i="1"/>
  <c r="AA827" i="1"/>
  <c r="AF827" i="1" s="1"/>
  <c r="AC421" i="1"/>
  <c r="Y421" i="1"/>
  <c r="AE837" i="1"/>
  <c r="AA837" i="1"/>
  <c r="AF837" i="1" s="1"/>
  <c r="AE887" i="1"/>
  <c r="AA887" i="1"/>
  <c r="AF887" i="1" s="1"/>
  <c r="AE842" i="1"/>
  <c r="AA842" i="1"/>
  <c r="AF842" i="1" s="1"/>
  <c r="AE826" i="1"/>
  <c r="AA826" i="1"/>
  <c r="AF826" i="1" s="1"/>
  <c r="AD468" i="1"/>
  <c r="Z468" i="1"/>
  <c r="AE843" i="1"/>
  <c r="AA843" i="1"/>
  <c r="AF843" i="1" s="1"/>
  <c r="AC415" i="1"/>
  <c r="Y415" i="1"/>
  <c r="AC418" i="1"/>
  <c r="Y418" i="1"/>
  <c r="AC405" i="1"/>
  <c r="Y405" i="1"/>
  <c r="AE830" i="1"/>
  <c r="AA830" i="1"/>
  <c r="AF830" i="1" s="1"/>
  <c r="AE839" i="1"/>
  <c r="AA839" i="1"/>
  <c r="AF839" i="1" s="1"/>
  <c r="AC407" i="1"/>
  <c r="Y407" i="1"/>
  <c r="Y469" i="1"/>
  <c r="AE823" i="1"/>
  <c r="AA823" i="1"/>
  <c r="AF823" i="1" s="1"/>
  <c r="AE819" i="1"/>
  <c r="AA819" i="1"/>
  <c r="AF819" i="1" s="1"/>
  <c r="AE815" i="1"/>
  <c r="AA815" i="1"/>
  <c r="AF815" i="1" s="1"/>
  <c r="AC413" i="1"/>
  <c r="Y413" i="1"/>
  <c r="AC424" i="1"/>
  <c r="Y424" i="1"/>
  <c r="AE885" i="1"/>
  <c r="AA885" i="1"/>
  <c r="AF885" i="1" s="1"/>
  <c r="AE886" i="1"/>
  <c r="AA886" i="1"/>
  <c r="AF886" i="1" s="1"/>
  <c r="AC397" i="1"/>
  <c r="Y397" i="1"/>
  <c r="AE829" i="1"/>
  <c r="AA829" i="1"/>
  <c r="AF829" i="1" s="1"/>
  <c r="AC396" i="1"/>
  <c r="Y396" i="1"/>
  <c r="AC409" i="1"/>
  <c r="Y409" i="1"/>
  <c r="AC416" i="1"/>
  <c r="Y416" i="1"/>
  <c r="AE631" i="1"/>
  <c r="AA631" i="1"/>
  <c r="AF631" i="1" s="1"/>
  <c r="AE834" i="1"/>
  <c r="AA834" i="1"/>
  <c r="AF834" i="1" s="1"/>
  <c r="AC427" i="1"/>
  <c r="Y427" i="1"/>
  <c r="AC419" i="1"/>
  <c r="Y419" i="1"/>
  <c r="AE838" i="1"/>
  <c r="AA838" i="1"/>
  <c r="AF838" i="1" s="1"/>
  <c r="AC429" i="1"/>
  <c r="Y429" i="1"/>
  <c r="AE1115" i="1"/>
  <c r="AE1122" i="1"/>
  <c r="AE1117" i="1"/>
  <c r="AE1121" i="1"/>
  <c r="AE1119" i="1"/>
  <c r="AE1120" i="1"/>
  <c r="AE1118" i="1"/>
  <c r="AE1116" i="1"/>
  <c r="AE1123" i="1"/>
  <c r="AF1131" i="1"/>
  <c r="AE1136" i="1"/>
  <c r="AE1140" i="1"/>
  <c r="AE1142" i="1"/>
  <c r="AE1137" i="1"/>
  <c r="AE1139" i="1"/>
  <c r="AE1138" i="1"/>
  <c r="AE1135" i="1"/>
  <c r="AE1141" i="1"/>
  <c r="AE1204" i="1"/>
  <c r="AE1206" i="1"/>
  <c r="AE1208" i="1"/>
  <c r="AE1203" i="1"/>
  <c r="AE1210" i="1"/>
  <c r="AE1209" i="1"/>
  <c r="AE1207" i="1"/>
  <c r="AE1205" i="1"/>
  <c r="AF1207" i="1"/>
  <c r="AE1212" i="1"/>
  <c r="AE1214" i="1"/>
  <c r="AE1216" i="1"/>
  <c r="AE1215" i="1"/>
  <c r="AE1217" i="1"/>
  <c r="AE1213" i="1"/>
  <c r="AE1218" i="1"/>
  <c r="AE1211" i="1"/>
  <c r="AF1215" i="1"/>
  <c r="AE1239" i="1"/>
  <c r="AD1259" i="1"/>
  <c r="AE1269" i="1"/>
  <c r="AE1263" i="1"/>
  <c r="AE1270" i="1"/>
  <c r="AE1268" i="1"/>
  <c r="AE1265" i="1"/>
  <c r="AE1264" i="1"/>
  <c r="AE1267" i="1"/>
  <c r="AE1266" i="1"/>
  <c r="AF1267" i="1"/>
  <c r="AE1277" i="1"/>
  <c r="AE1274" i="1"/>
  <c r="AE1272" i="1"/>
  <c r="AE1273" i="1"/>
  <c r="AE1271" i="1"/>
  <c r="AE1275" i="1"/>
  <c r="AE1278" i="1"/>
  <c r="AE1276" i="1"/>
  <c r="AF1275" i="1"/>
  <c r="AE1299" i="1"/>
  <c r="AD1321" i="1"/>
  <c r="AD1334" i="1"/>
  <c r="AD1333" i="1"/>
  <c r="AD1319" i="1"/>
  <c r="AD1335" i="1"/>
  <c r="AD1332" i="1"/>
  <c r="AD1331" i="1"/>
  <c r="AD1336" i="1"/>
  <c r="AD1330" i="1"/>
  <c r="AD1320" i="1"/>
  <c r="AD1322" i="1"/>
  <c r="AD1328" i="1"/>
  <c r="AD1329" i="1"/>
  <c r="AD1327" i="1"/>
  <c r="AD1324" i="1"/>
  <c r="AD1326" i="1"/>
  <c r="AD1323" i="1"/>
  <c r="AD1325" i="1"/>
  <c r="AD1337" i="1"/>
  <c r="AE1343" i="1"/>
  <c r="AE1346" i="1"/>
  <c r="AE1345" i="1"/>
  <c r="AE1341" i="1"/>
  <c r="AE1342" i="1"/>
  <c r="AE1344" i="1"/>
  <c r="AE1339" i="1"/>
  <c r="AE1340" i="1"/>
  <c r="AF1343" i="1"/>
  <c r="AE1350" i="1"/>
  <c r="AE1354" i="1"/>
  <c r="AE1353" i="1"/>
  <c r="AE1352" i="1"/>
  <c r="AE1347" i="1"/>
  <c r="AE1349" i="1"/>
  <c r="AE1351" i="1"/>
  <c r="AE1348" i="1"/>
  <c r="AF1351" i="1"/>
  <c r="AF1359" i="1"/>
  <c r="AF1363" i="1"/>
  <c r="AF1367" i="1"/>
  <c r="AF1371" i="1"/>
  <c r="AE1375" i="1"/>
  <c r="AD1390" i="1"/>
  <c r="AD1382" i="1"/>
  <c r="AD1381" i="1"/>
  <c r="AD1383" i="1"/>
  <c r="AD1391" i="1"/>
  <c r="AD1385" i="1"/>
  <c r="AD1380" i="1"/>
  <c r="AD1388" i="1"/>
  <c r="AD1386" i="1"/>
  <c r="AD1384" i="1"/>
  <c r="AD1389" i="1"/>
  <c r="AD1387" i="1"/>
  <c r="AD1379" i="1"/>
  <c r="AF1383" i="1"/>
  <c r="AF1387" i="1"/>
  <c r="AD1392" i="1"/>
  <c r="AF1400" i="1"/>
  <c r="AF1404" i="1"/>
  <c r="AF1408" i="1"/>
  <c r="AE1416" i="1"/>
  <c r="AF1420" i="1"/>
  <c r="AF1424" i="1"/>
  <c r="AF1428" i="1"/>
  <c r="AF1432" i="1"/>
  <c r="AF1444" i="1"/>
  <c r="AF1448" i="1"/>
  <c r="AF1452" i="1"/>
  <c r="AF1456" i="1"/>
  <c r="AE1464" i="1"/>
  <c r="AF1468" i="1"/>
  <c r="AF1472" i="1"/>
  <c r="AF1476" i="1"/>
  <c r="AF1480" i="1"/>
  <c r="AF1492" i="1"/>
  <c r="AF1496" i="1"/>
  <c r="AF1500" i="1"/>
  <c r="AF1504" i="1"/>
  <c r="AB1597" i="1"/>
  <c r="AB1537" i="1"/>
  <c r="AB1542" i="1"/>
  <c r="AB1617" i="1"/>
  <c r="AB1621" i="1"/>
  <c r="AB1555" i="1"/>
  <c r="AB1612" i="1"/>
  <c r="AB1591" i="1"/>
  <c r="AB1628" i="1"/>
  <c r="AB1569" i="1"/>
  <c r="AB1577" i="1"/>
  <c r="AB1556" i="1"/>
  <c r="AB1592" i="1"/>
  <c r="AB1615" i="1"/>
  <c r="AB1595" i="1"/>
  <c r="AB1623" i="1"/>
  <c r="AB1548" i="1"/>
  <c r="AB1593" i="1"/>
  <c r="AB1620" i="1"/>
  <c r="AB1539" i="1"/>
  <c r="AB1589" i="1"/>
  <c r="AB1626" i="1"/>
  <c r="AB1602" i="1"/>
  <c r="AB1554" i="1"/>
  <c r="AB1580" i="1"/>
  <c r="AB1574" i="1"/>
  <c r="AB1606" i="1"/>
  <c r="AB1629" i="1"/>
  <c r="AB1562" i="1"/>
  <c r="AB1547" i="1"/>
  <c r="AB1581" i="1"/>
  <c r="AB1641" i="1"/>
  <c r="AB1560" i="1"/>
  <c r="AB1616" i="1"/>
  <c r="AB1551" i="1"/>
  <c r="AB1552" i="1"/>
  <c r="AB1583" i="1"/>
  <c r="AB1631" i="1"/>
  <c r="AB1604" i="1"/>
  <c r="AB1636" i="1"/>
  <c r="AB1587" i="1"/>
  <c r="AB1601" i="1"/>
  <c r="AB1553" i="1"/>
  <c r="AB1550" i="1"/>
  <c r="AB1567" i="1"/>
  <c r="AB1614" i="1"/>
  <c r="AB1635" i="1"/>
  <c r="AB1633" i="1"/>
  <c r="AB1610" i="1"/>
  <c r="AB1634" i="1"/>
  <c r="AB1566" i="1"/>
  <c r="AB1578" i="1"/>
  <c r="AB1544" i="1"/>
  <c r="AB1632" i="1"/>
  <c r="AB1571" i="1"/>
  <c r="AB1541" i="1"/>
  <c r="AB1596" i="1"/>
  <c r="AB1637" i="1"/>
  <c r="AB1558" i="1"/>
  <c r="AB1588" i="1"/>
  <c r="AB1565" i="1"/>
  <c r="AB1627" i="1"/>
  <c r="AB1605" i="1"/>
  <c r="AB1559" i="1"/>
  <c r="AB1572" i="1"/>
  <c r="AB1608" i="1"/>
  <c r="AB1568" i="1"/>
  <c r="AB1546" i="1"/>
  <c r="AB1624" i="1"/>
  <c r="AB1579" i="1"/>
  <c r="AB1600" i="1"/>
  <c r="AB1609" i="1"/>
  <c r="AB1561" i="1"/>
  <c r="AB1630" i="1"/>
  <c r="AB1590" i="1"/>
  <c r="AB1638" i="1"/>
  <c r="AB1575" i="1"/>
  <c r="AB1642" i="1"/>
  <c r="AB1611" i="1"/>
  <c r="AB1573" i="1"/>
  <c r="AB1585" i="1"/>
  <c r="AB1563" i="1"/>
  <c r="AB1564" i="1"/>
  <c r="AB1640" i="1"/>
  <c r="AB1545" i="1"/>
  <c r="AB1607" i="1"/>
  <c r="AB1625" i="1"/>
  <c r="AB1619" i="1"/>
  <c r="AB1594" i="1"/>
  <c r="AB1570" i="1"/>
  <c r="AB1618" i="1"/>
  <c r="AB1603" i="1"/>
  <c r="AB1639" i="1"/>
  <c r="AB1538" i="1"/>
  <c r="AB1543" i="1"/>
  <c r="AB1586" i="1"/>
  <c r="AB1598" i="1"/>
  <c r="AB1582" i="1"/>
  <c r="AB1576" i="1"/>
  <c r="AB1622" i="1"/>
  <c r="AB1549" i="1"/>
  <c r="AB1540" i="1"/>
  <c r="AB1536" i="1"/>
  <c r="AB1584" i="1"/>
  <c r="AB1557" i="1"/>
  <c r="AB1599" i="1"/>
  <c r="AB1613" i="1"/>
  <c r="AD1552" i="1"/>
  <c r="AD1549" i="1"/>
  <c r="AD1556" i="1"/>
  <c r="AD1551" i="1"/>
  <c r="AD1555" i="1"/>
  <c r="AD1557" i="1"/>
  <c r="AD1553" i="1"/>
  <c r="AD1550" i="1"/>
  <c r="AD1554" i="1"/>
  <c r="AD1548" i="1"/>
  <c r="AE1556" i="1"/>
  <c r="AE1560" i="1"/>
  <c r="AE1568" i="1"/>
  <c r="AD1585" i="1"/>
  <c r="AD1588" i="1"/>
  <c r="AD1584" i="1"/>
  <c r="AD1582" i="1"/>
  <c r="AD1581" i="1"/>
  <c r="AD1583" i="1"/>
  <c r="AD1587" i="1"/>
  <c r="AD1580" i="1"/>
  <c r="AD1589" i="1"/>
  <c r="AD1586" i="1"/>
  <c r="AE1588" i="1"/>
  <c r="AC1601" i="1"/>
  <c r="AC1604" i="1"/>
  <c r="AC1612" i="1"/>
  <c r="AC1605" i="1"/>
  <c r="AC1607" i="1"/>
  <c r="AC1615" i="1"/>
  <c r="AC1616" i="1"/>
  <c r="AC1613" i="1"/>
  <c r="AC1611" i="1"/>
  <c r="AC1610" i="1"/>
  <c r="AC1609" i="1"/>
  <c r="AC1620" i="1"/>
  <c r="AC1600" i="1"/>
  <c r="AC1617" i="1"/>
  <c r="AC1618" i="1"/>
  <c r="AC1602" i="1"/>
  <c r="AC1619" i="1"/>
  <c r="AC1608" i="1"/>
  <c r="AC1606" i="1"/>
  <c r="AC1614" i="1"/>
  <c r="AC1603" i="1"/>
  <c r="AE1620" i="1"/>
  <c r="AD1639" i="1"/>
  <c r="AD1633" i="1"/>
  <c r="AD1637" i="1"/>
  <c r="AD1636" i="1"/>
  <c r="AD1640" i="1"/>
  <c r="AD1641" i="1"/>
  <c r="AD1634" i="1"/>
  <c r="AD1632" i="1"/>
  <c r="AD1638" i="1"/>
  <c r="AD1635" i="1"/>
  <c r="AE1640" i="1"/>
  <c r="AE1664" i="1"/>
  <c r="AE1666" i="1"/>
  <c r="AE1668" i="1"/>
  <c r="AE1667" i="1"/>
  <c r="AE1665" i="1"/>
  <c r="AE1663" i="1"/>
  <c r="AE1662" i="1"/>
  <c r="AE1661" i="1"/>
  <c r="AE1669" i="1"/>
  <c r="AE1660" i="1"/>
  <c r="AF1664" i="1"/>
  <c r="AF1668" i="1"/>
  <c r="AF1672" i="1"/>
  <c r="AF1676" i="1"/>
  <c r="AC1680" i="1"/>
  <c r="AC1691" i="1"/>
  <c r="AC1696" i="1"/>
  <c r="AC1694" i="1"/>
  <c r="AC1697" i="1"/>
  <c r="AC1685" i="1"/>
  <c r="AC1692" i="1"/>
  <c r="AC1688" i="1"/>
  <c r="AC1693" i="1"/>
  <c r="AC1682" i="1"/>
  <c r="AC1701" i="1"/>
  <c r="AC1689" i="1"/>
  <c r="AC1684" i="1"/>
  <c r="AC1687" i="1"/>
  <c r="AC1686" i="1"/>
  <c r="AC1698" i="1"/>
  <c r="AC1695" i="1"/>
  <c r="AC1700" i="1"/>
  <c r="AC1683" i="1"/>
  <c r="AC1699" i="1"/>
  <c r="AC1690" i="1"/>
  <c r="AC1681" i="1"/>
  <c r="AF1684" i="1"/>
  <c r="AF1688" i="1"/>
  <c r="AC1711" i="1"/>
  <c r="AC1718" i="1"/>
  <c r="AC1712" i="1"/>
  <c r="AC1705" i="1"/>
  <c r="AC1704" i="1"/>
  <c r="AC1719" i="1"/>
  <c r="AC1707" i="1"/>
  <c r="AC1722" i="1"/>
  <c r="AC1706" i="1"/>
  <c r="AC1720" i="1"/>
  <c r="AC1703" i="1"/>
  <c r="AC1714" i="1"/>
  <c r="AC1713" i="1"/>
  <c r="AC1709" i="1"/>
  <c r="AC1716" i="1"/>
  <c r="AC1721" i="1"/>
  <c r="AC1715" i="1"/>
  <c r="AC1702" i="1"/>
  <c r="AC1723" i="1"/>
  <c r="AC1717" i="1"/>
  <c r="AC1708" i="1"/>
  <c r="AC1710" i="1"/>
  <c r="AF1706" i="1"/>
  <c r="AF1710" i="1"/>
  <c r="AE1714" i="1"/>
  <c r="AE1718" i="1"/>
  <c r="AE1723" i="1"/>
  <c r="AE1721" i="1"/>
  <c r="AE1720" i="1"/>
  <c r="AE1719" i="1"/>
  <c r="AE1715" i="1"/>
  <c r="AE1717" i="1"/>
  <c r="AE1716" i="1"/>
  <c r="AE1722" i="1"/>
  <c r="AF1718" i="1"/>
  <c r="AF1722" i="1"/>
  <c r="AE1730" i="1"/>
  <c r="AE1731" i="1"/>
  <c r="AE1727" i="1"/>
  <c r="AE1732" i="1"/>
  <c r="AE1733" i="1"/>
  <c r="AE1735" i="1"/>
  <c r="AE1728" i="1"/>
  <c r="AE1726" i="1"/>
  <c r="AE1734" i="1"/>
  <c r="AE1729" i="1"/>
  <c r="AF1730" i="1"/>
  <c r="AF1734" i="1"/>
  <c r="AF1738" i="1"/>
  <c r="AF1742" i="1"/>
  <c r="AC1760" i="1"/>
  <c r="AC1752" i="1"/>
  <c r="AC1763" i="1"/>
  <c r="AC1759" i="1"/>
  <c r="AC1766" i="1"/>
  <c r="AC1757" i="1"/>
  <c r="AC1758" i="1"/>
  <c r="AC1765" i="1"/>
  <c r="AC1756" i="1"/>
  <c r="AC1748" i="1"/>
  <c r="AC1755" i="1"/>
  <c r="AC1749" i="1"/>
  <c r="AC1754" i="1"/>
  <c r="AC1767" i="1"/>
  <c r="AC1746" i="1"/>
  <c r="AC1762" i="1"/>
  <c r="AC1751" i="1"/>
  <c r="AC1764" i="1"/>
  <c r="AC1753" i="1"/>
  <c r="AC1747" i="1"/>
  <c r="AC1750" i="1"/>
  <c r="AC1761" i="1"/>
  <c r="AF1750" i="1"/>
  <c r="AF1754" i="1"/>
  <c r="AE1760" i="1"/>
  <c r="AE1762" i="1"/>
  <c r="AE1764" i="1"/>
  <c r="AE1765" i="1"/>
  <c r="AE1761" i="1"/>
  <c r="AE1767" i="1"/>
  <c r="AE1763" i="1"/>
  <c r="AE1766" i="1"/>
  <c r="AE1759" i="1"/>
  <c r="AE1758" i="1"/>
  <c r="AF1762" i="1"/>
  <c r="AF1766" i="1"/>
  <c r="AE1770" i="1"/>
  <c r="AE1779" i="1"/>
  <c r="AE1778" i="1"/>
  <c r="AE1774" i="1"/>
  <c r="AE1776" i="1"/>
  <c r="AE1772" i="1"/>
  <c r="AE1771" i="1"/>
  <c r="AE1777" i="1"/>
  <c r="AE1773" i="1"/>
  <c r="AE1775" i="1"/>
  <c r="AF1774" i="1"/>
  <c r="AF1778" i="1"/>
  <c r="AF1782" i="1"/>
  <c r="AF1786" i="1"/>
  <c r="AC1794" i="1"/>
  <c r="AC1798" i="1"/>
  <c r="AC1802" i="1"/>
  <c r="AC1806" i="1"/>
  <c r="AC1810" i="1"/>
  <c r="AC1814" i="1"/>
  <c r="AC1818" i="1"/>
  <c r="AE1163" i="1"/>
  <c r="AF1116" i="1"/>
  <c r="AF1120" i="1"/>
  <c r="AE1124" i="1"/>
  <c r="AE1144" i="1"/>
  <c r="AD1168" i="1"/>
  <c r="AD1166" i="1"/>
  <c r="AD1181" i="1"/>
  <c r="AD1177" i="1"/>
  <c r="AD1167" i="1"/>
  <c r="AD1182" i="1"/>
  <c r="AD1176" i="1"/>
  <c r="AD1172" i="1"/>
  <c r="AD1175" i="1"/>
  <c r="AD1170" i="1"/>
  <c r="AD1180" i="1"/>
  <c r="AD1178" i="1"/>
  <c r="AD1165" i="1"/>
  <c r="AD1164" i="1"/>
  <c r="AD1171" i="1"/>
  <c r="AD1179" i="1"/>
  <c r="AD1173" i="1"/>
  <c r="AD1174" i="1"/>
  <c r="AD1169" i="1"/>
  <c r="AE1184" i="1"/>
  <c r="AE1187" i="1"/>
  <c r="AE1189" i="1"/>
  <c r="AE1191" i="1"/>
  <c r="AE1186" i="1"/>
  <c r="AE1190" i="1"/>
  <c r="AE1188" i="1"/>
  <c r="AE1185" i="1"/>
  <c r="AF1188" i="1"/>
  <c r="AE1197" i="1"/>
  <c r="AE1195" i="1"/>
  <c r="AE1196" i="1"/>
  <c r="AE1193" i="1"/>
  <c r="AE1199" i="1"/>
  <c r="AE1192" i="1"/>
  <c r="AE1198" i="1"/>
  <c r="AE1194" i="1"/>
  <c r="AF1196" i="1"/>
  <c r="AE1220" i="1"/>
  <c r="AD1252" i="1"/>
  <c r="AD1248" i="1"/>
  <c r="AD1254" i="1"/>
  <c r="AD1249" i="1"/>
  <c r="AD1256" i="1"/>
  <c r="AD1246" i="1"/>
  <c r="AD1251" i="1"/>
  <c r="AD1255" i="1"/>
  <c r="AD1241" i="1"/>
  <c r="AD1242" i="1"/>
  <c r="AD1257" i="1"/>
  <c r="AD1253" i="1"/>
  <c r="AD1245" i="1"/>
  <c r="AD1240" i="1"/>
  <c r="AD1244" i="1"/>
  <c r="AD1258" i="1"/>
  <c r="AD1247" i="1"/>
  <c r="AD1243" i="1"/>
  <c r="AD1250" i="1"/>
  <c r="AD1260" i="1"/>
  <c r="AE1280" i="1"/>
  <c r="AD1311" i="1"/>
  <c r="AD1302" i="1"/>
  <c r="AD1312" i="1"/>
  <c r="AD1314" i="1"/>
  <c r="AD1300" i="1"/>
  <c r="AD1303" i="1"/>
  <c r="AD1317" i="1"/>
  <c r="AD1307" i="1"/>
  <c r="AD1309" i="1"/>
  <c r="AD1313" i="1"/>
  <c r="AD1305" i="1"/>
  <c r="AD1316" i="1"/>
  <c r="AD1318" i="1"/>
  <c r="AD1306" i="1"/>
  <c r="AD1310" i="1"/>
  <c r="AD1308" i="1"/>
  <c r="AD1301" i="1"/>
  <c r="AD1315" i="1"/>
  <c r="AD1304" i="1"/>
  <c r="AE1327" i="1"/>
  <c r="AE1322" i="1"/>
  <c r="AE1321" i="1"/>
  <c r="AE1324" i="1"/>
  <c r="AE1320" i="1"/>
  <c r="AE1325" i="1"/>
  <c r="AE1323" i="1"/>
  <c r="AE1326" i="1"/>
  <c r="AF1324" i="1"/>
  <c r="AE1332" i="1"/>
  <c r="AE1333" i="1"/>
  <c r="AE1331" i="1"/>
  <c r="AE1330" i="1"/>
  <c r="AE1335" i="1"/>
  <c r="AE1328" i="1"/>
  <c r="AE1334" i="1"/>
  <c r="AE1329" i="1"/>
  <c r="AF1332" i="1"/>
  <c r="AE1356" i="1"/>
  <c r="AF1360" i="1"/>
  <c r="AF1364" i="1"/>
  <c r="AF1368" i="1"/>
  <c r="AF1372" i="1"/>
  <c r="AD1376" i="1"/>
  <c r="AE1381" i="1"/>
  <c r="AE1380" i="1"/>
  <c r="AF1384" i="1"/>
  <c r="AF1388" i="1"/>
  <c r="AC1418" i="1"/>
  <c r="AC1509" i="1"/>
  <c r="AC1414" i="1"/>
  <c r="AC1493" i="1"/>
  <c r="AC1513" i="1"/>
  <c r="AC1464" i="1"/>
  <c r="AC1452" i="1"/>
  <c r="AC1402" i="1"/>
  <c r="AC1407" i="1"/>
  <c r="AC1411" i="1"/>
  <c r="AC1429" i="1"/>
  <c r="AC1508" i="1"/>
  <c r="AC1473" i="1"/>
  <c r="AC1441" i="1"/>
  <c r="AC1417" i="1"/>
  <c r="AC1468" i="1"/>
  <c r="AC1485" i="1"/>
  <c r="AC1422" i="1"/>
  <c r="AC1393" i="1"/>
  <c r="AC1400" i="1"/>
  <c r="AC1416" i="1"/>
  <c r="AC1430" i="1"/>
  <c r="AC1479" i="1"/>
  <c r="AC1447" i="1"/>
  <c r="AC1482" i="1"/>
  <c r="AC1458" i="1"/>
  <c r="AC1511" i="1"/>
  <c r="AC1494" i="1"/>
  <c r="AC1451" i="1"/>
  <c r="AC1436" i="1"/>
  <c r="AC1497" i="1"/>
  <c r="AC1423" i="1"/>
  <c r="AC1444" i="1"/>
  <c r="AC1406" i="1"/>
  <c r="AC1505" i="1"/>
  <c r="AC1465" i="1"/>
  <c r="AC1461" i="1"/>
  <c r="AC1469" i="1"/>
  <c r="AC1489" i="1"/>
  <c r="AC1491" i="1"/>
  <c r="AC1395" i="1"/>
  <c r="AC1425" i="1"/>
  <c r="AC1445" i="1"/>
  <c r="AC1404" i="1"/>
  <c r="AC1503" i="1"/>
  <c r="AC1412" i="1"/>
  <c r="AC1420" i="1"/>
  <c r="AC1409" i="1"/>
  <c r="AC1463" i="1"/>
  <c r="AC1506" i="1"/>
  <c r="AC1446" i="1"/>
  <c r="AC1403" i="1"/>
  <c r="AC1462" i="1"/>
  <c r="AC1496" i="1"/>
  <c r="AC1454" i="1"/>
  <c r="AC1394" i="1"/>
  <c r="AC1426" i="1"/>
  <c r="AC1476" i="1"/>
  <c r="AC1440" i="1"/>
  <c r="AC1410" i="1"/>
  <c r="AC1398" i="1"/>
  <c r="AC1456" i="1"/>
  <c r="AC1472" i="1"/>
  <c r="AC1421" i="1"/>
  <c r="AC1449" i="1"/>
  <c r="AC1399" i="1"/>
  <c r="AC1442" i="1"/>
  <c r="AC1438" i="1"/>
  <c r="AC1486" i="1"/>
  <c r="AC1466" i="1"/>
  <c r="AC1490" i="1"/>
  <c r="AC1428" i="1"/>
  <c r="AC1492" i="1"/>
  <c r="AC1501" i="1"/>
  <c r="AC1460" i="1"/>
  <c r="AC1488" i="1"/>
  <c r="AC1484" i="1"/>
  <c r="AC1419" i="1"/>
  <c r="AC1471" i="1"/>
  <c r="AC1500" i="1"/>
  <c r="AC1512" i="1"/>
  <c r="AC1405" i="1"/>
  <c r="AC1507" i="1"/>
  <c r="AC1413" i="1"/>
  <c r="AC1424" i="1"/>
  <c r="AC1435" i="1"/>
  <c r="AC1499" i="1"/>
  <c r="AC1502" i="1"/>
  <c r="AC1434" i="1"/>
  <c r="AC1459" i="1"/>
  <c r="AC1510" i="1"/>
  <c r="AC1495" i="1"/>
  <c r="AC1450" i="1"/>
  <c r="AC1397" i="1"/>
  <c r="AC1487" i="1"/>
  <c r="AC1432" i="1"/>
  <c r="AC1477" i="1"/>
  <c r="AC1415" i="1"/>
  <c r="AC1474" i="1"/>
  <c r="AC1478" i="1"/>
  <c r="AC1433" i="1"/>
  <c r="AC1431" i="1"/>
  <c r="AC1498" i="1"/>
  <c r="AC1467" i="1"/>
  <c r="AC1427" i="1"/>
  <c r="AC1437" i="1"/>
  <c r="AC1455" i="1"/>
  <c r="AC1448" i="1"/>
  <c r="AC1483" i="1"/>
  <c r="AC1480" i="1"/>
  <c r="AC1453" i="1"/>
  <c r="AC1401" i="1"/>
  <c r="AC1504" i="1"/>
  <c r="AC1457" i="1"/>
  <c r="AC1439" i="1"/>
  <c r="AC1481" i="1"/>
  <c r="AC1443" i="1"/>
  <c r="AC1475" i="1"/>
  <c r="AC1408" i="1"/>
  <c r="AC1396" i="1"/>
  <c r="AC1470" i="1"/>
  <c r="AF1401" i="1"/>
  <c r="AF1409" i="1"/>
  <c r="AF1413" i="1"/>
  <c r="AD1436" i="1"/>
  <c r="AD1420" i="1"/>
  <c r="AD1439" i="1"/>
  <c r="AD1418" i="1"/>
  <c r="AD1426" i="1"/>
  <c r="AD1425" i="1"/>
  <c r="AD1430" i="1"/>
  <c r="AD1434" i="1"/>
  <c r="AD1421" i="1"/>
  <c r="AD1438" i="1"/>
  <c r="AD1423" i="1"/>
  <c r="AD1440" i="1"/>
  <c r="AD1437" i="1"/>
  <c r="AD1429" i="1"/>
  <c r="AD1431" i="1"/>
  <c r="AD1427" i="1"/>
  <c r="AD1417" i="1"/>
  <c r="AD1419" i="1"/>
  <c r="AD1433" i="1"/>
  <c r="AD1422" i="1"/>
  <c r="AD1432" i="1"/>
  <c r="AD1424" i="1"/>
  <c r="AD1435" i="1"/>
  <c r="AD1428" i="1"/>
  <c r="AF1425" i="1"/>
  <c r="AF1433" i="1"/>
  <c r="AF1437" i="1"/>
  <c r="AD1461" i="1"/>
  <c r="AD1455" i="1"/>
  <c r="AD1444" i="1"/>
  <c r="AD1445" i="1"/>
  <c r="AD1457" i="1"/>
  <c r="AD1446" i="1"/>
  <c r="AD1449" i="1"/>
  <c r="AD1441" i="1"/>
  <c r="AD1453" i="1"/>
  <c r="AD1458" i="1"/>
  <c r="AD1464" i="1"/>
  <c r="AD1456" i="1"/>
  <c r="AD1462" i="1"/>
  <c r="AD1463" i="1"/>
  <c r="AD1460" i="1"/>
  <c r="AD1442" i="1"/>
  <c r="AD1443" i="1"/>
  <c r="AD1454" i="1"/>
  <c r="AD1452" i="1"/>
  <c r="AD1450" i="1"/>
  <c r="AD1448" i="1"/>
  <c r="AD1459" i="1"/>
  <c r="AD1447" i="1"/>
  <c r="AD1451" i="1"/>
  <c r="AF1449" i="1"/>
  <c r="AF1457" i="1"/>
  <c r="AF1461" i="1"/>
  <c r="AD1465" i="1"/>
  <c r="AD1484" i="1"/>
  <c r="AD1480" i="1"/>
  <c r="AD1488" i="1"/>
  <c r="AD1487" i="1"/>
  <c r="AD1482" i="1"/>
  <c r="AD1483" i="1"/>
  <c r="AD1469" i="1"/>
  <c r="AD1473" i="1"/>
  <c r="AD1466" i="1"/>
  <c r="AD1476" i="1"/>
  <c r="AD1472" i="1"/>
  <c r="AD1468" i="1"/>
  <c r="AD1477" i="1"/>
  <c r="AD1478" i="1"/>
  <c r="AD1474" i="1"/>
  <c r="AD1479" i="1"/>
  <c r="AD1471" i="1"/>
  <c r="AD1470" i="1"/>
  <c r="AD1486" i="1"/>
  <c r="AD1475" i="1"/>
  <c r="AD1467" i="1"/>
  <c r="AD1485" i="1"/>
  <c r="AD1481" i="1"/>
  <c r="AF1473" i="1"/>
  <c r="AF1481" i="1"/>
  <c r="AF1485" i="1"/>
  <c r="AD1497" i="1"/>
  <c r="AD1507" i="1"/>
  <c r="AD1503" i="1"/>
  <c r="AD1493" i="1"/>
  <c r="AD1491" i="1"/>
  <c r="AD1500" i="1"/>
  <c r="AD1512" i="1"/>
  <c r="AD1502" i="1"/>
  <c r="AD1494" i="1"/>
  <c r="AD1499" i="1"/>
  <c r="AD1496" i="1"/>
  <c r="AD1498" i="1"/>
  <c r="AD1492" i="1"/>
  <c r="AD1510" i="1"/>
  <c r="AD1495" i="1"/>
  <c r="AD1504" i="1"/>
  <c r="AD1489" i="1"/>
  <c r="AD1505" i="1"/>
  <c r="AD1501" i="1"/>
  <c r="AD1508" i="1"/>
  <c r="AD1506" i="1"/>
  <c r="AD1509" i="1"/>
  <c r="AD1490" i="1"/>
  <c r="AD1511" i="1"/>
  <c r="AF1497" i="1"/>
  <c r="AF1505" i="1"/>
  <c r="AF1509" i="1"/>
  <c r="AC1537" i="1"/>
  <c r="AC1556" i="1"/>
  <c r="AC1553" i="1"/>
  <c r="AC1557" i="1"/>
  <c r="AC1546" i="1"/>
  <c r="AC1544" i="1"/>
  <c r="AC1539" i="1"/>
  <c r="AC1548" i="1"/>
  <c r="AC1538" i="1"/>
  <c r="AC1549" i="1"/>
  <c r="AC1541" i="1"/>
  <c r="AC1552" i="1"/>
  <c r="AC1554" i="1"/>
  <c r="AC1542" i="1"/>
  <c r="AC1550" i="1"/>
  <c r="AC1547" i="1"/>
  <c r="AC1545" i="1"/>
  <c r="AC1555" i="1"/>
  <c r="AC1551" i="1"/>
  <c r="AC1540" i="1"/>
  <c r="AC1543" i="1"/>
  <c r="AE1557" i="1"/>
  <c r="AD1577" i="1"/>
  <c r="AD1569" i="1"/>
  <c r="AD1572" i="1"/>
  <c r="AD1570" i="1"/>
  <c r="AD1578" i="1"/>
  <c r="AD1575" i="1"/>
  <c r="AD1571" i="1"/>
  <c r="AD1573" i="1"/>
  <c r="AD1576" i="1"/>
  <c r="AD1574" i="1"/>
  <c r="AE1577" i="1"/>
  <c r="AE1581" i="1"/>
  <c r="AE1589" i="1"/>
  <c r="AD1608" i="1"/>
  <c r="AD1604" i="1"/>
  <c r="AD1605" i="1"/>
  <c r="AD1606" i="1"/>
  <c r="AD1602" i="1"/>
  <c r="AD1607" i="1"/>
  <c r="AD1610" i="1"/>
  <c r="AD1601" i="1"/>
  <c r="AD1609" i="1"/>
  <c r="AD1603" i="1"/>
  <c r="AE1609" i="1"/>
  <c r="AC1628" i="1"/>
  <c r="AC1633" i="1"/>
  <c r="AC1639" i="1"/>
  <c r="AC1624" i="1"/>
  <c r="AC1640" i="1"/>
  <c r="AC1625" i="1"/>
  <c r="AC1632" i="1"/>
  <c r="AC1635" i="1"/>
  <c r="AC1626" i="1"/>
  <c r="AC1636" i="1"/>
  <c r="AC1627" i="1"/>
  <c r="AC1622" i="1"/>
  <c r="AC1629" i="1"/>
  <c r="AC1637" i="1"/>
  <c r="AC1623" i="1"/>
  <c r="AC1641" i="1"/>
  <c r="AC1621" i="1"/>
  <c r="AC1631" i="1"/>
  <c r="AC1630" i="1"/>
  <c r="AC1634" i="1"/>
  <c r="AC1638" i="1"/>
  <c r="AE1641" i="1"/>
  <c r="AB1737" i="1"/>
  <c r="AB1758" i="1"/>
  <c r="AB1776" i="1"/>
  <c r="AB1697" i="1"/>
  <c r="AB1726" i="1"/>
  <c r="AB1664" i="1"/>
  <c r="AB1693" i="1"/>
  <c r="AB1680" i="1"/>
  <c r="AB1684" i="1"/>
  <c r="AB1771" i="1"/>
  <c r="AB1732" i="1"/>
  <c r="AB1675" i="1"/>
  <c r="AB1784" i="1"/>
  <c r="AB1762" i="1"/>
  <c r="AB1745" i="1"/>
  <c r="AB1754" i="1"/>
  <c r="AB1696" i="1"/>
  <c r="AB1706" i="1"/>
  <c r="AB1739" i="1"/>
  <c r="AB1755" i="1"/>
  <c r="AB1690" i="1"/>
  <c r="AB1742" i="1"/>
  <c r="AB1788" i="1"/>
  <c r="AB1683" i="1"/>
  <c r="AB1722" i="1"/>
  <c r="AB1759" i="1"/>
  <c r="AB1778" i="1"/>
  <c r="AB1674" i="1"/>
  <c r="AB1672" i="1"/>
  <c r="AB1756" i="1"/>
  <c r="AB1677" i="1"/>
  <c r="AB1682" i="1"/>
  <c r="AB1766" i="1"/>
  <c r="AB1727" i="1"/>
  <c r="AB1689" i="1"/>
  <c r="AB1681" i="1"/>
  <c r="AB1774" i="1"/>
  <c r="AB1765" i="1"/>
  <c r="AB1728" i="1"/>
  <c r="AB1671" i="1"/>
  <c r="AB1711" i="1"/>
  <c r="AB1701" i="1"/>
  <c r="AB1700" i="1"/>
  <c r="AB1720" i="1"/>
  <c r="AB1705" i="1"/>
  <c r="AB1783" i="1"/>
  <c r="AB1707" i="1"/>
  <c r="AB1708" i="1"/>
  <c r="AB1691" i="1"/>
  <c r="AB1667" i="1"/>
  <c r="AB1770" i="1"/>
  <c r="AB1714" i="1"/>
  <c r="AB1666" i="1"/>
  <c r="AB1780" i="1"/>
  <c r="AB1702" i="1"/>
  <c r="AB1686" i="1"/>
  <c r="AB1744" i="1"/>
  <c r="AB1752" i="1"/>
  <c r="AB1710" i="1"/>
  <c r="AB1688" i="1"/>
  <c r="AB1772" i="1"/>
  <c r="AB1698" i="1"/>
  <c r="AB1692" i="1"/>
  <c r="AB1687" i="1"/>
  <c r="AB1663" i="1"/>
  <c r="AB1781" i="1"/>
  <c r="AB1670" i="1"/>
  <c r="AB1751" i="1"/>
  <c r="AB1760" i="1"/>
  <c r="AB1673" i="1"/>
  <c r="AB1761" i="1"/>
  <c r="AB1749" i="1"/>
  <c r="AB1712" i="1"/>
  <c r="AB1786" i="1"/>
  <c r="AB1657" i="1"/>
  <c r="AB1746" i="1"/>
  <c r="AB1773" i="1"/>
  <c r="AB1704" i="1"/>
  <c r="AB1662" i="1"/>
  <c r="AB1785" i="1"/>
  <c r="AB1661" i="1"/>
  <c r="AB1668" i="1"/>
  <c r="AB1660" i="1"/>
  <c r="AB1733" i="1"/>
  <c r="AB1678" i="1"/>
  <c r="AB1748" i="1"/>
  <c r="AB1676" i="1"/>
  <c r="AB1658" i="1"/>
  <c r="AB1709" i="1"/>
  <c r="AB1734" i="1"/>
  <c r="AB1724" i="1"/>
  <c r="AB1731" i="1"/>
  <c r="AB1715" i="1"/>
  <c r="AB1769" i="1"/>
  <c r="AB1721" i="1"/>
  <c r="AB1777" i="1"/>
  <c r="AB1725" i="1"/>
  <c r="AB1665" i="1"/>
  <c r="AB1782" i="1"/>
  <c r="AB1740" i="1"/>
  <c r="AB1718" i="1"/>
  <c r="AB1787" i="1"/>
  <c r="AB1747" i="1"/>
  <c r="AB1789" i="1"/>
  <c r="AB1750" i="1"/>
  <c r="AB1729" i="1"/>
  <c r="AB1719" i="1"/>
  <c r="AB1699" i="1"/>
  <c r="AB1717" i="1"/>
  <c r="AB1753" i="1"/>
  <c r="AB1757" i="1"/>
  <c r="AB1659" i="1"/>
  <c r="AB1741" i="1"/>
  <c r="AB1763" i="1"/>
  <c r="AB1730" i="1"/>
  <c r="AB1779" i="1"/>
  <c r="AB1736" i="1"/>
  <c r="AB1735" i="1"/>
  <c r="AB1685" i="1"/>
  <c r="AB1738" i="1"/>
  <c r="AB1703" i="1"/>
  <c r="AB1716" i="1"/>
  <c r="AB1713" i="1"/>
  <c r="AB1743" i="1"/>
  <c r="AB1669" i="1"/>
  <c r="AB1767" i="1"/>
  <c r="AB1723" i="1"/>
  <c r="AB1679" i="1"/>
  <c r="AB1764" i="1"/>
  <c r="AB1768" i="1"/>
  <c r="AB1694" i="1"/>
  <c r="AB1695" i="1"/>
  <c r="AB1775" i="1"/>
  <c r="AF1661" i="1"/>
  <c r="AF1665" i="1"/>
  <c r="AF1669" i="1"/>
  <c r="AF1673" i="1"/>
  <c r="AF1677" i="1"/>
  <c r="AD1684" i="1"/>
  <c r="AD1686" i="1"/>
  <c r="AD1698" i="1"/>
  <c r="AD1697" i="1"/>
  <c r="AD1690" i="1"/>
  <c r="AD1692" i="1"/>
  <c r="AD1687" i="1"/>
  <c r="AD1688" i="1"/>
  <c r="AD1693" i="1"/>
  <c r="AD1682" i="1"/>
  <c r="AD1699" i="1"/>
  <c r="AD1683" i="1"/>
  <c r="AD1691" i="1"/>
  <c r="AD1694" i="1"/>
  <c r="AD1696" i="1"/>
  <c r="AD1681" i="1"/>
  <c r="AD1701" i="1"/>
  <c r="AD1689" i="1"/>
  <c r="AD1695" i="1"/>
  <c r="AD1685" i="1"/>
  <c r="AD1700" i="1"/>
  <c r="AF1685" i="1"/>
  <c r="AF1689" i="1"/>
  <c r="AD1710" i="1"/>
  <c r="AD1706" i="1"/>
  <c r="AD1707" i="1"/>
  <c r="AD1722" i="1"/>
  <c r="AD1719" i="1"/>
  <c r="AD1714" i="1"/>
  <c r="AD1720" i="1"/>
  <c r="AD1715" i="1"/>
  <c r="AD1704" i="1"/>
  <c r="AD1709" i="1"/>
  <c r="AD1708" i="1"/>
  <c r="AD1703" i="1"/>
  <c r="AD1723" i="1"/>
  <c r="AD1711" i="1"/>
  <c r="AD1713" i="1"/>
  <c r="AD1717" i="1"/>
  <c r="AD1716" i="1"/>
  <c r="AD1721" i="1"/>
  <c r="AD1718" i="1"/>
  <c r="AD1712" i="1"/>
  <c r="AD1705" i="1"/>
  <c r="AF1707" i="1"/>
  <c r="AF1711" i="1"/>
  <c r="AF1715" i="1"/>
  <c r="AF1719" i="1"/>
  <c r="AF1723" i="1"/>
  <c r="AF1727" i="1"/>
  <c r="AF1731" i="1"/>
  <c r="AF1735" i="1"/>
  <c r="AF1739" i="1"/>
  <c r="AF1743" i="1"/>
  <c r="AD1760" i="1"/>
  <c r="AD1764" i="1"/>
  <c r="AD1758" i="1"/>
  <c r="AD1754" i="1"/>
  <c r="AD1751" i="1"/>
  <c r="AD1755" i="1"/>
  <c r="AD1767" i="1"/>
  <c r="AD1747" i="1"/>
  <c r="AD1748" i="1"/>
  <c r="AD1766" i="1"/>
  <c r="AD1762" i="1"/>
  <c r="AD1756" i="1"/>
  <c r="AD1752" i="1"/>
  <c r="AD1761" i="1"/>
  <c r="AD1765" i="1"/>
  <c r="AD1759" i="1"/>
  <c r="AD1763" i="1"/>
  <c r="AD1757" i="1"/>
  <c r="AD1749" i="1"/>
  <c r="AD1750" i="1"/>
  <c r="AD1753" i="1"/>
  <c r="AF1751" i="1"/>
  <c r="AF1755" i="1"/>
  <c r="AF1759" i="1"/>
  <c r="AF1763" i="1"/>
  <c r="AF1767" i="1"/>
  <c r="AF1771" i="1"/>
  <c r="AF1775" i="1"/>
  <c r="AF1779" i="1"/>
  <c r="AF1783" i="1"/>
  <c r="AF1787" i="1"/>
  <c r="AB1794" i="1"/>
  <c r="AB1791" i="1"/>
  <c r="AB1792" i="1"/>
  <c r="AB1796" i="1"/>
  <c r="AB1795" i="1"/>
  <c r="AB1793" i="1"/>
  <c r="AC1795" i="1"/>
  <c r="AC1799" i="1"/>
  <c r="AB1806" i="1"/>
  <c r="AB1803" i="1"/>
  <c r="AB1805" i="1"/>
  <c r="AB1807" i="1"/>
  <c r="AB1808" i="1"/>
  <c r="AB1804" i="1"/>
  <c r="AC1807" i="1"/>
  <c r="AC1811" i="1"/>
  <c r="AB1818" i="1"/>
  <c r="AB1816" i="1"/>
  <c r="AB1819" i="1"/>
  <c r="AB1815" i="1"/>
  <c r="AB1820" i="1"/>
  <c r="AB1817" i="1"/>
  <c r="AC1819" i="1"/>
  <c r="Y437" i="1"/>
  <c r="AE811" i="1"/>
  <c r="AA811" i="1"/>
  <c r="AF811" i="1" s="1"/>
  <c r="AC420" i="1"/>
  <c r="Y420" i="1"/>
  <c r="AE831" i="1"/>
  <c r="AA831" i="1"/>
  <c r="AF831" i="1" s="1"/>
  <c r="AE816" i="1"/>
  <c r="AA816" i="1"/>
  <c r="AF816" i="1" s="1"/>
  <c r="AE847" i="1"/>
  <c r="AA847" i="1"/>
  <c r="AF847" i="1" s="1"/>
  <c r="AE814" i="1"/>
  <c r="AA814" i="1"/>
  <c r="AF814" i="1" s="1"/>
  <c r="AE835" i="1"/>
  <c r="AA835" i="1"/>
  <c r="AF835" i="1" s="1"/>
  <c r="AC430" i="1"/>
  <c r="Y430" i="1"/>
  <c r="AC428" i="1"/>
  <c r="Y428" i="1"/>
  <c r="AC431" i="1"/>
  <c r="Y431" i="1"/>
  <c r="AE638" i="1"/>
  <c r="AA638" i="1"/>
  <c r="AF638" i="1" s="1"/>
  <c r="AE813" i="1"/>
  <c r="AA813" i="1"/>
  <c r="AF813" i="1" s="1"/>
  <c r="AC402" i="1"/>
  <c r="Y402" i="1"/>
  <c r="AC400" i="1"/>
  <c r="Y400" i="1"/>
  <c r="AE841" i="1"/>
  <c r="AA841" i="1"/>
  <c r="AF841" i="1" s="1"/>
  <c r="AE617" i="1"/>
  <c r="AA617" i="1"/>
  <c r="AF617" i="1" s="1"/>
  <c r="AC410" i="1"/>
  <c r="Y410" i="1"/>
  <c r="AE624" i="1"/>
  <c r="AA624" i="1"/>
  <c r="AF624" i="1" s="1"/>
  <c r="AC404" i="1"/>
  <c r="Y404" i="1"/>
  <c r="AC412" i="1"/>
  <c r="Y412" i="1"/>
  <c r="AC411" i="1"/>
  <c r="Y411" i="1"/>
  <c r="AE846" i="1"/>
  <c r="AA846" i="1"/>
  <c r="AF846" i="1" s="1"/>
  <c r="AE818" i="1"/>
  <c r="AA818" i="1"/>
  <c r="AF818" i="1" s="1"/>
  <c r="AC414" i="1"/>
  <c r="Y414" i="1"/>
  <c r="AC395" i="1"/>
  <c r="Y395" i="1"/>
  <c r="AC423" i="1"/>
  <c r="Y423" i="1"/>
  <c r="AE824" i="1"/>
  <c r="AA824" i="1"/>
  <c r="AF824" i="1" s="1"/>
  <c r="Y436" i="1"/>
  <c r="AE810" i="1"/>
  <c r="AA810" i="1"/>
  <c r="AF810" i="1" s="1"/>
  <c r="AE865" i="1"/>
  <c r="AA865" i="1"/>
  <c r="AF865" i="1" s="1"/>
  <c r="AC408" i="1"/>
  <c r="Y408" i="1"/>
  <c r="AE817" i="1"/>
  <c r="AA817" i="1"/>
  <c r="AF817" i="1" s="1"/>
  <c r="AD398" i="1"/>
  <c r="Z398" i="1"/>
  <c r="AC399" i="1"/>
  <c r="Y399" i="1"/>
  <c r="AE853" i="1"/>
  <c r="AA853" i="1"/>
  <c r="AF853" i="1" s="1"/>
  <c r="AC426" i="1"/>
  <c r="Y426" i="1"/>
  <c r="AE822" i="1"/>
  <c r="AA822" i="1"/>
  <c r="AF822" i="1" s="1"/>
  <c r="AC417" i="1"/>
  <c r="Y417" i="1"/>
  <c r="AE821" i="1"/>
  <c r="AA821" i="1"/>
  <c r="AF821" i="1" s="1"/>
  <c r="AE851" i="1"/>
  <c r="AA851" i="1"/>
  <c r="AF851" i="1" s="1"/>
  <c r="AE840" i="1"/>
  <c r="AA840" i="1"/>
  <c r="AF840" i="1" s="1"/>
  <c r="AC403" i="1"/>
  <c r="Y403" i="1"/>
  <c r="AD1185" i="1"/>
  <c r="AD1199" i="1"/>
  <c r="AD1201" i="1"/>
  <c r="AD1186" i="1"/>
  <c r="AD1188" i="1"/>
  <c r="AD1184" i="1"/>
  <c r="AD1190" i="1"/>
  <c r="AD1183" i="1"/>
  <c r="AD1187" i="1"/>
  <c r="AD1197" i="1"/>
  <c r="AD1198" i="1"/>
  <c r="AD1194" i="1"/>
  <c r="AD1192" i="1"/>
  <c r="AD1189" i="1"/>
  <c r="AD1200" i="1"/>
  <c r="AD1191" i="1"/>
  <c r="AD1193" i="1"/>
  <c r="AD1196" i="1"/>
  <c r="AD1195" i="1"/>
  <c r="AB1290" i="1"/>
  <c r="AB1355" i="1"/>
  <c r="AB1263" i="1"/>
  <c r="AB1480" i="1"/>
  <c r="AB1148" i="1"/>
  <c r="AB1168" i="1"/>
  <c r="AB1156" i="1"/>
  <c r="AB1192" i="1"/>
  <c r="AB1215" i="1"/>
  <c r="AB1430" i="1"/>
  <c r="AB1349" i="1"/>
  <c r="AB1455" i="1"/>
  <c r="AB1465" i="1"/>
  <c r="AB1350" i="1"/>
  <c r="AB1375" i="1"/>
  <c r="AB1414" i="1"/>
  <c r="AB1218" i="1"/>
  <c r="AB1242" i="1"/>
  <c r="AB1150" i="1"/>
  <c r="AB1194" i="1"/>
  <c r="AB1344" i="1"/>
  <c r="AB1441" i="1"/>
  <c r="AB1407" i="1"/>
  <c r="AB1489" i="1"/>
  <c r="AB1385" i="1"/>
  <c r="AB1513" i="1"/>
  <c r="AB1316" i="1"/>
  <c r="AB1406" i="1"/>
  <c r="AB1509" i="1"/>
  <c r="AB1464" i="1"/>
  <c r="AB1386" i="1"/>
  <c r="AB1418" i="1"/>
  <c r="AB1281" i="1"/>
  <c r="AB1305" i="1"/>
  <c r="AB1182" i="1"/>
  <c r="AB1120" i="1"/>
  <c r="AB1184" i="1"/>
  <c r="AB1172" i="1"/>
  <c r="AB1140" i="1"/>
  <c r="AB1208" i="1"/>
  <c r="AB1374" i="1"/>
  <c r="AB1222" i="1"/>
  <c r="AB1238" i="1"/>
  <c r="AB1279" i="1"/>
  <c r="AB1226" i="1"/>
  <c r="AB1398" i="1"/>
  <c r="AB1311" i="1"/>
  <c r="AB1206" i="1"/>
  <c r="AB1471" i="1"/>
  <c r="AB1377" i="1"/>
  <c r="AB1248" i="1"/>
  <c r="AB1421" i="1"/>
  <c r="AB1361" i="1"/>
  <c r="AB1417" i="1"/>
  <c r="AB1504" i="1"/>
  <c r="AB1220" i="1"/>
  <c r="AB1491" i="1"/>
  <c r="AB1112" i="1"/>
  <c r="AB1437" i="1"/>
  <c r="AB1284" i="1"/>
  <c r="AB1453" i="1"/>
  <c r="AB1132" i="1"/>
  <c r="AB1158" i="1"/>
  <c r="AB1371" i="1"/>
  <c r="AB1400" i="1"/>
  <c r="AB1212" i="1"/>
  <c r="AB1469" i="1"/>
  <c r="AB1230" i="1"/>
  <c r="AB1259" i="1"/>
  <c r="AB1410" i="1"/>
  <c r="AB1393" i="1"/>
  <c r="AB1338" i="1"/>
  <c r="AB1444" i="1"/>
  <c r="AB1313" i="1"/>
  <c r="AB1289" i="1"/>
  <c r="AB1180" i="1"/>
  <c r="AB1422" i="1"/>
  <c r="AB1162" i="1"/>
  <c r="AB1240" i="1"/>
  <c r="AB1425" i="1"/>
  <c r="AB1401" i="1"/>
  <c r="AB1445" i="1"/>
  <c r="AB1472" i="1"/>
  <c r="AB1318" i="1"/>
  <c r="AB1275" i="1"/>
  <c r="AB1127" i="1"/>
  <c r="AB1367" i="1"/>
  <c r="AB1211" i="1"/>
  <c r="AB1147" i="1"/>
  <c r="AB1325" i="1"/>
  <c r="AB1433" i="1"/>
  <c r="AB1336" i="1"/>
  <c r="AB1434" i="1"/>
  <c r="AB1442" i="1"/>
  <c r="AB1221" i="1"/>
  <c r="AB1256" i="1"/>
  <c r="AB1197" i="1"/>
  <c r="AB1133" i="1"/>
  <c r="AB1360" i="1"/>
  <c r="AB1482" i="1"/>
  <c r="AB1237" i="1"/>
  <c r="AB1468" i="1"/>
  <c r="AB1254" i="1"/>
  <c r="AB1297" i="1"/>
  <c r="AB1247" i="1"/>
  <c r="AB1391" i="1"/>
  <c r="AB1278" i="1"/>
  <c r="AB1131" i="1"/>
  <c r="AB1171" i="1"/>
  <c r="AB1135" i="1"/>
  <c r="AB1363" i="1"/>
  <c r="AB1151" i="1"/>
  <c r="AB1345" i="1"/>
  <c r="AB1449" i="1"/>
  <c r="AB1286" i="1"/>
  <c r="AB1438" i="1"/>
  <c r="AB1396" i="1"/>
  <c r="AB1308" i="1"/>
  <c r="AB1499" i="1"/>
  <c r="AB1498" i="1"/>
  <c r="AB1443" i="1"/>
  <c r="AB1250" i="1"/>
  <c r="AB1319" i="1"/>
  <c r="AB1173" i="1"/>
  <c r="AB1470" i="1"/>
  <c r="AB1244" i="1"/>
  <c r="AB1428" i="1"/>
  <c r="AB1239" i="1"/>
  <c r="AB1340" i="1"/>
  <c r="AB1129" i="1"/>
  <c r="AB1169" i="1"/>
  <c r="AB1209" i="1"/>
  <c r="AB1435" i="1"/>
  <c r="AB1324" i="1"/>
  <c r="AB1330" i="1"/>
  <c r="AB1177" i="1"/>
  <c r="AB1505" i="1"/>
  <c r="AB1214" i="1"/>
  <c r="AB1497" i="1"/>
  <c r="AB1166" i="1"/>
  <c r="AB1200" i="1"/>
  <c r="AB1204" i="1"/>
  <c r="AB1160" i="1"/>
  <c r="AB1413" i="1"/>
  <c r="AB1405" i="1"/>
  <c r="AB1354" i="1"/>
  <c r="AB1307" i="1"/>
  <c r="AB1423" i="1"/>
  <c r="AB1309" i="1"/>
  <c r="AB1460" i="1"/>
  <c r="AB1138" i="1"/>
  <c r="AB1322" i="1"/>
  <c r="AB1285" i="1"/>
  <c r="AB1397" i="1"/>
  <c r="AB1252" i="1"/>
  <c r="AB1216" i="1"/>
  <c r="AB1503" i="1"/>
  <c r="AB1456" i="1"/>
  <c r="AB1236" i="1"/>
  <c r="AB1365" i="1"/>
  <c r="AB1508" i="1"/>
  <c r="AB1202" i="1"/>
  <c r="AB1174" i="1"/>
  <c r="AB1382" i="1"/>
  <c r="AB1484" i="1"/>
  <c r="AB1512" i="1"/>
  <c r="AB1378" i="1"/>
  <c r="AB1419" i="1"/>
  <c r="AB1357" i="1"/>
  <c r="AB1265" i="1"/>
  <c r="AB1362" i="1"/>
  <c r="AB1136" i="1"/>
  <c r="AB1144" i="1"/>
  <c r="AB1178" i="1"/>
  <c r="AB1404" i="1"/>
  <c r="AB1253" i="1"/>
  <c r="AB1245" i="1"/>
  <c r="AB1501" i="1"/>
  <c r="AB1142" i="1"/>
  <c r="AB1395" i="1"/>
  <c r="AB1416" i="1"/>
  <c r="AB1429" i="1"/>
  <c r="AB1457" i="1"/>
  <c r="AB1493" i="1"/>
  <c r="AB1210" i="1"/>
  <c r="AB1348" i="1"/>
  <c r="AB1366" i="1"/>
  <c r="AB1473" i="1"/>
  <c r="AB1234" i="1"/>
  <c r="AB1116" i="1"/>
  <c r="AB1195" i="1"/>
  <c r="AB1123" i="1"/>
  <c r="AB1115" i="1"/>
  <c r="AB1351" i="1"/>
  <c r="AB1477" i="1"/>
  <c r="AB1251" i="1"/>
  <c r="AB1282" i="1"/>
  <c r="AB1383" i="1"/>
  <c r="AB1181" i="1"/>
  <c r="AB1117" i="1"/>
  <c r="AB1506" i="1"/>
  <c r="AB1320" i="1"/>
  <c r="AB1233" i="1"/>
  <c r="AB1399" i="1"/>
  <c r="AB1467" i="1"/>
  <c r="AB1450" i="1"/>
  <c r="AB1463" i="1"/>
  <c r="AB1439" i="1"/>
  <c r="AB1124" i="1"/>
  <c r="AB1261" i="1"/>
  <c r="AB1249" i="1"/>
  <c r="AB1139" i="1"/>
  <c r="AB1427" i="1"/>
  <c r="AB1155" i="1"/>
  <c r="AB1199" i="1"/>
  <c r="AB1134" i="1"/>
  <c r="AB1323" i="1"/>
  <c r="AB1341" i="1"/>
  <c r="AB1306" i="1"/>
  <c r="AB1314" i="1"/>
  <c r="AB1454" i="1"/>
  <c r="AB1466" i="1"/>
  <c r="AB1267" i="1"/>
  <c r="AB1157" i="1"/>
  <c r="AB1303" i="1"/>
  <c r="AB1494" i="1"/>
  <c r="AB1159" i="1"/>
  <c r="AB1153" i="1"/>
  <c r="AB1145" i="1"/>
  <c r="AB1276" i="1"/>
  <c r="AB1424" i="1"/>
  <c r="AB1283" i="1"/>
  <c r="AB1191" i="1"/>
  <c r="AB1113" i="1"/>
  <c r="AB1358" i="1"/>
  <c r="AB1152" i="1"/>
  <c r="AB1176" i="1"/>
  <c r="AB1412" i="1"/>
  <c r="AB1411" i="1"/>
  <c r="AB1312" i="1"/>
  <c r="AB1280" i="1"/>
  <c r="AB1300" i="1"/>
  <c r="AB1409" i="1"/>
  <c r="AB1198" i="1"/>
  <c r="AB1146" i="1"/>
  <c r="AB1436" i="1"/>
  <c r="AB1352" i="1"/>
  <c r="AB1514" i="1"/>
  <c r="AB1452" i="1"/>
  <c r="AB1394" i="1"/>
  <c r="AB1228" i="1"/>
  <c r="AB1502" i="1"/>
  <c r="AB1329" i="1"/>
  <c r="AB1359" i="1"/>
  <c r="AB1447" i="1"/>
  <c r="AB1213" i="1"/>
  <c r="AB1287" i="1"/>
  <c r="AB1458" i="1"/>
  <c r="AB1164" i="1"/>
  <c r="AB1327" i="1"/>
  <c r="AB1243" i="1"/>
  <c r="AB1415" i="1"/>
  <c r="AB1223" i="1"/>
  <c r="AB1187" i="1"/>
  <c r="AB1379" i="1"/>
  <c r="AB1183" i="1"/>
  <c r="AB1271" i="1"/>
  <c r="AB1495" i="1"/>
  <c r="AB1479" i="1"/>
  <c r="AB1189" i="1"/>
  <c r="AB1486" i="1"/>
  <c r="AB1304" i="1"/>
  <c r="AB1207" i="1"/>
  <c r="AB1201" i="1"/>
  <c r="AB1459" i="1"/>
  <c r="AB1298" i="1"/>
  <c r="AB1402" i="1"/>
  <c r="AB1461" i="1"/>
  <c r="AB1196" i="1"/>
  <c r="AB1258" i="1"/>
  <c r="AB1339" i="1"/>
  <c r="AB1426" i="1"/>
  <c r="AB1114" i="1"/>
  <c r="AB1232" i="1"/>
  <c r="AB1353" i="1"/>
  <c r="AB1488" i="1"/>
  <c r="AB1507" i="1"/>
  <c r="AB1264" i="1"/>
  <c r="AB1487" i="1"/>
  <c r="AB1381" i="1"/>
  <c r="AB1500" i="1"/>
  <c r="AB1440" i="1"/>
  <c r="AB1328" i="1"/>
  <c r="AB1372" i="1"/>
  <c r="AB1274" i="1"/>
  <c r="AB1118" i="1"/>
  <c r="AB1376" i="1"/>
  <c r="AB1343" i="1"/>
  <c r="AB1235" i="1"/>
  <c r="AB1262" i="1"/>
  <c r="AB1179" i="1"/>
  <c r="AB1165" i="1"/>
  <c r="AB1217" i="1"/>
  <c r="AB1229" i="1"/>
  <c r="AB1462" i="1"/>
  <c r="AB1380" i="1"/>
  <c r="AB1342" i="1"/>
  <c r="AB1326" i="1"/>
  <c r="AB1167" i="1"/>
  <c r="AB1392" i="1"/>
  <c r="AB1448" i="1"/>
  <c r="AB1510" i="1"/>
  <c r="AB1483" i="1"/>
  <c r="AB1255" i="1"/>
  <c r="AB1474" i="1"/>
  <c r="AB1511" i="1"/>
  <c r="AB1387" i="1"/>
  <c r="AB1141" i="1"/>
  <c r="AB1299" i="1"/>
  <c r="AB1315" i="1"/>
  <c r="AB1185" i="1"/>
  <c r="AB1331" i="1"/>
  <c r="AB1403" i="1"/>
  <c r="AB1269" i="1"/>
  <c r="AB1128" i="1"/>
  <c r="AB1356" i="1"/>
  <c r="AB1476" i="1"/>
  <c r="AB1170" i="1"/>
  <c r="AB1231" i="1"/>
  <c r="AB1301" i="1"/>
  <c r="AB1130" i="1"/>
  <c r="AB1384" i="1"/>
  <c r="AB1291" i="1"/>
  <c r="AB1389" i="1"/>
  <c r="AB1390" i="1"/>
  <c r="AB1302" i="1"/>
  <c r="AB1154" i="1"/>
  <c r="AB1190" i="1"/>
  <c r="AB1334" i="1"/>
  <c r="AB1257" i="1"/>
  <c r="AB1332" i="1"/>
  <c r="AB1420" i="1"/>
  <c r="AB1337" i="1"/>
  <c r="AB1481" i="1"/>
  <c r="AB1246" i="1"/>
  <c r="AB1163" i="1"/>
  <c r="AB1432" i="1"/>
  <c r="AB1292" i="1"/>
  <c r="AB1149" i="1"/>
  <c r="AB1408" i="1"/>
  <c r="AB1475" i="1"/>
  <c r="AB1225" i="1"/>
  <c r="AB1335" i="1"/>
  <c r="AB1119" i="1"/>
  <c r="AB1294" i="1"/>
  <c r="AB1431" i="1"/>
  <c r="AB1268" i="1"/>
  <c r="AB1347" i="1"/>
  <c r="AB1272" i="1"/>
  <c r="AB1388" i="1"/>
  <c r="AB1125" i="1"/>
  <c r="AB1446" i="1"/>
  <c r="AB1288" i="1"/>
  <c r="AB1193" i="1"/>
  <c r="AB1137" i="1"/>
  <c r="AB1175" i="1"/>
  <c r="AB1277" i="1"/>
  <c r="AB1126" i="1"/>
  <c r="AB1122" i="1"/>
  <c r="AB1370" i="1"/>
  <c r="AB1295" i="1"/>
  <c r="AB1310" i="1"/>
  <c r="AB1227" i="1"/>
  <c r="AB1270" i="1"/>
  <c r="AB1321" i="1"/>
  <c r="AB1346" i="1"/>
  <c r="AB1490" i="1"/>
  <c r="AB1219" i="1"/>
  <c r="AB1203" i="1"/>
  <c r="AB1205" i="1"/>
  <c r="AB1260" i="1"/>
  <c r="AB1121" i="1"/>
  <c r="AB1492" i="1"/>
  <c r="AB1293" i="1"/>
  <c r="AB1485" i="1"/>
  <c r="AB1368" i="1"/>
  <c r="AB1333" i="1"/>
  <c r="AB1296" i="1"/>
  <c r="AB1224" i="1"/>
  <c r="AB1369" i="1"/>
  <c r="AB1273" i="1"/>
  <c r="AB1364" i="1"/>
  <c r="AB1373" i="1"/>
  <c r="AB1186" i="1"/>
  <c r="AB1317" i="1"/>
  <c r="AB1496" i="1"/>
  <c r="AB1241" i="1"/>
  <c r="AB1188" i="1"/>
  <c r="AB1143" i="1"/>
  <c r="AB1451" i="1"/>
  <c r="AB1478" i="1"/>
  <c r="AB1161" i="1"/>
  <c r="AB1266" i="1"/>
  <c r="AC1117" i="1"/>
  <c r="AC1114" i="1"/>
  <c r="AC1122" i="1"/>
  <c r="AC1120" i="1"/>
  <c r="AC1124" i="1"/>
  <c r="AC1118" i="1"/>
  <c r="AC1115" i="1"/>
  <c r="AC1119" i="1"/>
  <c r="AC1121" i="1"/>
  <c r="AC1113" i="1"/>
  <c r="AC1116" i="1"/>
  <c r="AC1123" i="1"/>
  <c r="AF1117" i="1"/>
  <c r="AF1121" i="1"/>
  <c r="AC1236" i="1"/>
  <c r="AC1212" i="1"/>
  <c r="AC1240" i="1"/>
  <c r="AC1232" i="1"/>
  <c r="AC1228" i="1"/>
  <c r="AC1226" i="1"/>
  <c r="AC1150" i="1"/>
  <c r="AC1146" i="1"/>
  <c r="AC1158" i="1"/>
  <c r="AC1154" i="1"/>
  <c r="AC1198" i="1"/>
  <c r="AC1176" i="1"/>
  <c r="AC1188" i="1"/>
  <c r="AC1200" i="1"/>
  <c r="AC1130" i="1"/>
  <c r="AC1174" i="1"/>
  <c r="AC1202" i="1"/>
  <c r="AC1215" i="1"/>
  <c r="AC1192" i="1"/>
  <c r="AC1204" i="1"/>
  <c r="AC1214" i="1"/>
  <c r="AC1164" i="1"/>
  <c r="AC1230" i="1"/>
  <c r="AC1163" i="1"/>
  <c r="AC1209" i="1"/>
  <c r="AC1225" i="1"/>
  <c r="AC1185" i="1"/>
  <c r="AC1260" i="1"/>
  <c r="AC1125" i="1"/>
  <c r="AC1259" i="1"/>
  <c r="AC1220" i="1"/>
  <c r="AC1224" i="1"/>
  <c r="AC1126" i="1"/>
  <c r="AC1231" i="1"/>
  <c r="AC1222" i="1"/>
  <c r="AC1140" i="1"/>
  <c r="AC1156" i="1"/>
  <c r="AC1168" i="1"/>
  <c r="AC1219" i="1"/>
  <c r="AC1134" i="1"/>
  <c r="AC1170" i="1"/>
  <c r="AC1166" i="1"/>
  <c r="AC1238" i="1"/>
  <c r="AC1160" i="1"/>
  <c r="AC1172" i="1"/>
  <c r="AC1132" i="1"/>
  <c r="AC1136" i="1"/>
  <c r="AC1218" i="1"/>
  <c r="AC1195" i="1"/>
  <c r="AC1139" i="1"/>
  <c r="AC1131" i="1"/>
  <c r="AC1149" i="1"/>
  <c r="AC1169" i="1"/>
  <c r="AC1197" i="1"/>
  <c r="AC1247" i="1"/>
  <c r="AC1157" i="1"/>
  <c r="AC1217" i="1"/>
  <c r="AC1129" i="1"/>
  <c r="AC1243" i="1"/>
  <c r="AC1143" i="1"/>
  <c r="AC1147" i="1"/>
  <c r="AC1175" i="1"/>
  <c r="AC1199" i="1"/>
  <c r="AC1235" i="1"/>
  <c r="AC1141" i="1"/>
  <c r="AC1241" i="1"/>
  <c r="AC1253" i="1"/>
  <c r="AC1216" i="1"/>
  <c r="AC1178" i="1"/>
  <c r="AC1186" i="1"/>
  <c r="AC1245" i="1"/>
  <c r="AC1234" i="1"/>
  <c r="AC1206" i="1"/>
  <c r="AC1148" i="1"/>
  <c r="AC1196" i="1"/>
  <c r="AC1180" i="1"/>
  <c r="AC1203" i="1"/>
  <c r="AC1177" i="1"/>
  <c r="AC1173" i="1"/>
  <c r="AC1189" i="1"/>
  <c r="AC1165" i="1"/>
  <c r="AC1256" i="1"/>
  <c r="AC1151" i="1"/>
  <c r="AC1135" i="1"/>
  <c r="AC1187" i="1"/>
  <c r="AC1201" i="1"/>
  <c r="AC1205" i="1"/>
  <c r="AC1229" i="1"/>
  <c r="AC1248" i="1"/>
  <c r="AC1138" i="1"/>
  <c r="AC1194" i="1"/>
  <c r="AC1184" i="1"/>
  <c r="AC1182" i="1"/>
  <c r="AC1127" i="1"/>
  <c r="AC1191" i="1"/>
  <c r="AC1183" i="1"/>
  <c r="AC1237" i="1"/>
  <c r="AC1251" i="1"/>
  <c r="AC1193" i="1"/>
  <c r="AC1179" i="1"/>
  <c r="AC1133" i="1"/>
  <c r="AC1190" i="1"/>
  <c r="AC1257" i="1"/>
  <c r="AC1208" i="1"/>
  <c r="AC1252" i="1"/>
  <c r="AC1162" i="1"/>
  <c r="AC1142" i="1"/>
  <c r="AC1152" i="1"/>
  <c r="AC1249" i="1"/>
  <c r="AC1207" i="1"/>
  <c r="AC1255" i="1"/>
  <c r="AC1181" i="1"/>
  <c r="AC1254" i="1"/>
  <c r="AC1167" i="1"/>
  <c r="AC1159" i="1"/>
  <c r="AC1211" i="1"/>
  <c r="AC1227" i="1"/>
  <c r="AC1223" i="1"/>
  <c r="AC1161" i="1"/>
  <c r="AC1242" i="1"/>
  <c r="AC1128" i="1"/>
  <c r="AC1171" i="1"/>
  <c r="AC1221" i="1"/>
  <c r="AC1244" i="1"/>
  <c r="AC1258" i="1"/>
  <c r="AC1210" i="1"/>
  <c r="AC1144" i="1"/>
  <c r="AC1250" i="1"/>
  <c r="AC1153" i="1"/>
  <c r="AC1246" i="1"/>
  <c r="AC1239" i="1"/>
  <c r="AC1233" i="1"/>
  <c r="AC1145" i="1"/>
  <c r="AC1213" i="1"/>
  <c r="AC1155" i="1"/>
  <c r="AC1137" i="1"/>
  <c r="AD1158" i="1"/>
  <c r="AD1148" i="1"/>
  <c r="AD1162" i="1"/>
  <c r="AD1156" i="1"/>
  <c r="AD1152" i="1"/>
  <c r="AD1154" i="1"/>
  <c r="AD1146" i="1"/>
  <c r="AD1163" i="1"/>
  <c r="AD1150" i="1"/>
  <c r="AD1153" i="1"/>
  <c r="AD1155" i="1"/>
  <c r="AD1147" i="1"/>
  <c r="AD1160" i="1"/>
  <c r="AD1161" i="1"/>
  <c r="AD1151" i="1"/>
  <c r="AD1157" i="1"/>
  <c r="AD1149" i="1"/>
  <c r="AD1145" i="1"/>
  <c r="AD1159" i="1"/>
  <c r="AE1168" i="1"/>
  <c r="AE1172" i="1"/>
  <c r="AE1165" i="1"/>
  <c r="AE1169" i="1"/>
  <c r="AE1170" i="1"/>
  <c r="AE1166" i="1"/>
  <c r="AE1167" i="1"/>
  <c r="AE1171" i="1"/>
  <c r="AF1169" i="1"/>
  <c r="AE1176" i="1"/>
  <c r="AE1178" i="1"/>
  <c r="AE1180" i="1"/>
  <c r="AE1179" i="1"/>
  <c r="AE1174" i="1"/>
  <c r="AE1175" i="1"/>
  <c r="AE1177" i="1"/>
  <c r="AE1173" i="1"/>
  <c r="AF1177" i="1"/>
  <c r="AE1201" i="1"/>
  <c r="AD1236" i="1"/>
  <c r="AD1235" i="1"/>
  <c r="AD1232" i="1"/>
  <c r="AD1222" i="1"/>
  <c r="AD1229" i="1"/>
  <c r="AD1228" i="1"/>
  <c r="AD1226" i="1"/>
  <c r="AD1231" i="1"/>
  <c r="AD1237" i="1"/>
  <c r="AD1239" i="1"/>
  <c r="AD1224" i="1"/>
  <c r="AD1230" i="1"/>
  <c r="AD1227" i="1"/>
  <c r="AD1223" i="1"/>
  <c r="AD1233" i="1"/>
  <c r="AD1225" i="1"/>
  <c r="AD1234" i="1"/>
  <c r="AD1221" i="1"/>
  <c r="AD1238" i="1"/>
  <c r="AE1242" i="1"/>
  <c r="AE1245" i="1"/>
  <c r="AE1248" i="1"/>
  <c r="AE1243" i="1"/>
  <c r="AE1241" i="1"/>
  <c r="AE1247" i="1"/>
  <c r="AE1244" i="1"/>
  <c r="AE1246" i="1"/>
  <c r="AF1245" i="1"/>
  <c r="AE1253" i="1"/>
  <c r="AE1252" i="1"/>
  <c r="AE1251" i="1"/>
  <c r="AE1256" i="1"/>
  <c r="AE1249" i="1"/>
  <c r="AE1255" i="1"/>
  <c r="AE1250" i="1"/>
  <c r="AE1254" i="1"/>
  <c r="AF1253" i="1"/>
  <c r="AC1281" i="1"/>
  <c r="AC1279" i="1"/>
  <c r="AC1293" i="1"/>
  <c r="AC1269" i="1"/>
  <c r="AC1311" i="1"/>
  <c r="AC1358" i="1"/>
  <c r="AC1355" i="1"/>
  <c r="AC1370" i="1"/>
  <c r="AC1274" i="1"/>
  <c r="AC1285" i="1"/>
  <c r="AC1322" i="1"/>
  <c r="AC1372" i="1"/>
  <c r="AC1376" i="1"/>
  <c r="AC1300" i="1"/>
  <c r="AC1365" i="1"/>
  <c r="AC1344" i="1"/>
  <c r="AC1273" i="1"/>
  <c r="AC1356" i="1"/>
  <c r="AC1261" i="1"/>
  <c r="AC1318" i="1"/>
  <c r="AC1341" i="1"/>
  <c r="AC1262" i="1"/>
  <c r="AC1278" i="1"/>
  <c r="AC1343" i="1"/>
  <c r="AC1265" i="1"/>
  <c r="AC1302" i="1"/>
  <c r="AC1305" i="1"/>
  <c r="AC1291" i="1"/>
  <c r="AC1307" i="1"/>
  <c r="AC1354" i="1"/>
  <c r="AC1284" i="1"/>
  <c r="AC1377" i="1"/>
  <c r="AC1348" i="1"/>
  <c r="AC1268" i="1"/>
  <c r="AC1350" i="1"/>
  <c r="AC1313" i="1"/>
  <c r="AC1264" i="1"/>
  <c r="AC1353" i="1"/>
  <c r="AC1352" i="1"/>
  <c r="AC1371" i="1"/>
  <c r="AC1290" i="1"/>
  <c r="AC1366" i="1"/>
  <c r="AC1334" i="1"/>
  <c r="AC1286" i="1"/>
  <c r="AC1368" i="1"/>
  <c r="AC1280" i="1"/>
  <c r="AC1296" i="1"/>
  <c r="AC1270" i="1"/>
  <c r="AC1297" i="1"/>
  <c r="AC1306" i="1"/>
  <c r="AC1288" i="1"/>
  <c r="AC1331" i="1"/>
  <c r="AC1292" i="1"/>
  <c r="AC1319" i="1"/>
  <c r="AC1272" i="1"/>
  <c r="AC1336" i="1"/>
  <c r="AC1294" i="1"/>
  <c r="AC1342" i="1"/>
  <c r="AC1275" i="1"/>
  <c r="AC1340" i="1"/>
  <c r="AC1301" i="1"/>
  <c r="AC1375" i="1"/>
  <c r="AC1338" i="1"/>
  <c r="AC1309" i="1"/>
  <c r="AC1277" i="1"/>
  <c r="AC1357" i="1"/>
  <c r="AC1361" i="1"/>
  <c r="AC1332" i="1"/>
  <c r="AC1373" i="1"/>
  <c r="AC1321" i="1"/>
  <c r="AC1333" i="1"/>
  <c r="AC1266" i="1"/>
  <c r="AC1283" i="1"/>
  <c r="AC1287" i="1"/>
  <c r="AC1315" i="1"/>
  <c r="AC1345" i="1"/>
  <c r="AC1320" i="1"/>
  <c r="AC1282" i="1"/>
  <c r="AC1308" i="1"/>
  <c r="AC1271" i="1"/>
  <c r="AC1316" i="1"/>
  <c r="AC1312" i="1"/>
  <c r="AC1369" i="1"/>
  <c r="AC1349" i="1"/>
  <c r="AC1304" i="1"/>
  <c r="AC1314" i="1"/>
  <c r="AC1310" i="1"/>
  <c r="AC1295" i="1"/>
  <c r="AC1267" i="1"/>
  <c r="AC1329" i="1"/>
  <c r="AC1298" i="1"/>
  <c r="AC1326" i="1"/>
  <c r="AC1351" i="1"/>
  <c r="AC1263" i="1"/>
  <c r="AC1364" i="1"/>
  <c r="AC1337" i="1"/>
  <c r="AC1330" i="1"/>
  <c r="AC1359" i="1"/>
  <c r="AC1363" i="1"/>
  <c r="AC1346" i="1"/>
  <c r="AC1276" i="1"/>
  <c r="AC1303" i="1"/>
  <c r="AC1374" i="1"/>
  <c r="AC1362" i="1"/>
  <c r="AC1367" i="1"/>
  <c r="AC1347" i="1"/>
  <c r="AC1339" i="1"/>
  <c r="AC1289" i="1"/>
  <c r="AC1317" i="1"/>
  <c r="AC1328" i="1"/>
  <c r="AC1323" i="1"/>
  <c r="AC1299" i="1"/>
  <c r="AC1335" i="1"/>
  <c r="AC1360" i="1"/>
  <c r="AC1327" i="1"/>
  <c r="AC1324" i="1"/>
  <c r="AC1325" i="1"/>
  <c r="AD1281" i="1"/>
  <c r="AD1291" i="1"/>
  <c r="AD1284" i="1"/>
  <c r="AD1293" i="1"/>
  <c r="AD1296" i="1"/>
  <c r="AD1297" i="1"/>
  <c r="AD1287" i="1"/>
  <c r="AD1282" i="1"/>
  <c r="AD1288" i="1"/>
  <c r="AD1286" i="1"/>
  <c r="AD1290" i="1"/>
  <c r="AD1289" i="1"/>
  <c r="AD1283" i="1"/>
  <c r="AD1285" i="1"/>
  <c r="AD1294" i="1"/>
  <c r="AD1295" i="1"/>
  <c r="AD1299" i="1"/>
  <c r="AD1298" i="1"/>
  <c r="AD1292" i="1"/>
  <c r="AE1301" i="1"/>
  <c r="AE1307" i="1"/>
  <c r="AE1304" i="1"/>
  <c r="AE1303" i="1"/>
  <c r="AE1305" i="1"/>
  <c r="AE1302" i="1"/>
  <c r="AE1308" i="1"/>
  <c r="AE1306" i="1"/>
  <c r="AF1305" i="1"/>
  <c r="AE1311" i="1"/>
  <c r="AE1312" i="1"/>
  <c r="AE1309" i="1"/>
  <c r="AE1313" i="1"/>
  <c r="AE1315" i="1"/>
  <c r="AE1314" i="1"/>
  <c r="AE1310" i="1"/>
  <c r="AE1316" i="1"/>
  <c r="AF1313" i="1"/>
  <c r="AE1337" i="1"/>
  <c r="AD1358" i="1"/>
  <c r="AD1374" i="1"/>
  <c r="AD1357" i="1"/>
  <c r="AD1375" i="1"/>
  <c r="AD1371" i="1"/>
  <c r="AD1368" i="1"/>
  <c r="AD1372" i="1"/>
  <c r="AD1363" i="1"/>
  <c r="AD1362" i="1"/>
  <c r="AD1361" i="1"/>
  <c r="AD1366" i="1"/>
  <c r="AD1373" i="1"/>
  <c r="AD1365" i="1"/>
  <c r="AD1369" i="1"/>
  <c r="AD1359" i="1"/>
  <c r="AD1360" i="1"/>
  <c r="AD1370" i="1"/>
  <c r="AD1364" i="1"/>
  <c r="AD1367" i="1"/>
  <c r="AF1361" i="1"/>
  <c r="AF1365" i="1"/>
  <c r="AF1369" i="1"/>
  <c r="AF1373" i="1"/>
  <c r="AD1377" i="1"/>
  <c r="AF1381" i="1"/>
  <c r="AF1385" i="1"/>
  <c r="AF1389" i="1"/>
  <c r="AD1406" i="1"/>
  <c r="AD1411" i="1"/>
  <c r="AD1402" i="1"/>
  <c r="AD1414" i="1"/>
  <c r="AD1409" i="1"/>
  <c r="AD1395" i="1"/>
  <c r="AD1415" i="1"/>
  <c r="AD1408" i="1"/>
  <c r="AD1394" i="1"/>
  <c r="AD1412" i="1"/>
  <c r="AD1407" i="1"/>
  <c r="AD1413" i="1"/>
  <c r="AD1400" i="1"/>
  <c r="AD1405" i="1"/>
  <c r="AD1416" i="1"/>
  <c r="AD1399" i="1"/>
  <c r="AD1410" i="1"/>
  <c r="AD1401" i="1"/>
  <c r="AD1397" i="1"/>
  <c r="AD1404" i="1"/>
  <c r="AD1398" i="1"/>
  <c r="AD1403" i="1"/>
  <c r="AD1396" i="1"/>
  <c r="AE1402" i="1"/>
  <c r="AE1400" i="1"/>
  <c r="AE1404" i="1"/>
  <c r="AE1399" i="1"/>
  <c r="AE1405" i="1"/>
  <c r="AE1403" i="1"/>
  <c r="AE1406" i="1"/>
  <c r="AE1398" i="1"/>
  <c r="AE1401" i="1"/>
  <c r="AF1402" i="1"/>
  <c r="AF1410" i="1"/>
  <c r="AE1418" i="1"/>
  <c r="AE1419" i="1"/>
  <c r="AE1420" i="1"/>
  <c r="AE1421" i="1"/>
  <c r="AE1423" i="1"/>
  <c r="AE1426" i="1"/>
  <c r="AE1429" i="1"/>
  <c r="AE1425" i="1"/>
  <c r="AE1427" i="1"/>
  <c r="AE1424" i="1"/>
  <c r="AE1430" i="1"/>
  <c r="AE1422" i="1"/>
  <c r="AE1428" i="1"/>
  <c r="AF1426" i="1"/>
  <c r="AF1434" i="1"/>
  <c r="AE1443" i="1"/>
  <c r="AE1444" i="1"/>
  <c r="AE1442" i="1"/>
  <c r="AE1445" i="1"/>
  <c r="AE1453" i="1"/>
  <c r="AE1449" i="1"/>
  <c r="AE1454" i="1"/>
  <c r="AE1448" i="1"/>
  <c r="AE1446" i="1"/>
  <c r="AE1450" i="1"/>
  <c r="AE1451" i="1"/>
  <c r="AE1452" i="1"/>
  <c r="AE1447" i="1"/>
  <c r="AF1450" i="1"/>
  <c r="AF1458" i="1"/>
  <c r="AE1469" i="1"/>
  <c r="AE1466" i="1"/>
  <c r="AE1467" i="1"/>
  <c r="AE1468" i="1"/>
  <c r="AE1476" i="1"/>
  <c r="AE1473" i="1"/>
  <c r="AE1472" i="1"/>
  <c r="AE1478" i="1"/>
  <c r="AE1471" i="1"/>
  <c r="AE1474" i="1"/>
  <c r="AE1470" i="1"/>
  <c r="AE1475" i="1"/>
  <c r="AE1477" i="1"/>
  <c r="AF1474" i="1"/>
  <c r="AF1482" i="1"/>
  <c r="AE1491" i="1"/>
  <c r="AE1493" i="1"/>
  <c r="AE1492" i="1"/>
  <c r="AE1490" i="1"/>
  <c r="AE1496" i="1"/>
  <c r="AE1499" i="1"/>
  <c r="AE1494" i="1"/>
  <c r="AE1501" i="1"/>
  <c r="AE1497" i="1"/>
  <c r="AE1500" i="1"/>
  <c r="AE1495" i="1"/>
  <c r="AE1498" i="1"/>
  <c r="AE1502" i="1"/>
  <c r="AF1498" i="1"/>
  <c r="AF1506" i="1"/>
  <c r="AC1514" i="1"/>
  <c r="AD1541" i="1"/>
  <c r="AD1545" i="1"/>
  <c r="AD1543" i="1"/>
  <c r="AD1547" i="1"/>
  <c r="AD1542" i="1"/>
  <c r="AD1539" i="1"/>
  <c r="AD1540" i="1"/>
  <c r="AD1546" i="1"/>
  <c r="AD1544" i="1"/>
  <c r="AD1538" i="1"/>
  <c r="AE1546" i="1"/>
  <c r="AE1554" i="1"/>
  <c r="AC1573" i="1"/>
  <c r="AC1577" i="1"/>
  <c r="AC1569" i="1"/>
  <c r="AC1570" i="1"/>
  <c r="AC1575" i="1"/>
  <c r="AC1559" i="1"/>
  <c r="AC1578" i="1"/>
  <c r="AC1561" i="1"/>
  <c r="AC1558" i="1"/>
  <c r="AC1576" i="1"/>
  <c r="AC1563" i="1"/>
  <c r="AC1574" i="1"/>
  <c r="AC1566" i="1"/>
  <c r="AC1567" i="1"/>
  <c r="AC1562" i="1"/>
  <c r="AC1560" i="1"/>
  <c r="AC1572" i="1"/>
  <c r="AC1565" i="1"/>
  <c r="AC1568" i="1"/>
  <c r="AC1564" i="1"/>
  <c r="AC1571" i="1"/>
  <c r="AE1578" i="1"/>
  <c r="AD1595" i="1"/>
  <c r="AD1599" i="1"/>
  <c r="AD1598" i="1"/>
  <c r="AD1596" i="1"/>
  <c r="AD1591" i="1"/>
  <c r="AD1592" i="1"/>
  <c r="AD1593" i="1"/>
  <c r="AD1597" i="1"/>
  <c r="AD1594" i="1"/>
  <c r="AD1590" i="1"/>
  <c r="AE1598" i="1"/>
  <c r="AE1602" i="1"/>
  <c r="AE1610" i="1"/>
  <c r="AD1629" i="1"/>
  <c r="AD1623" i="1"/>
  <c r="AD1624" i="1"/>
  <c r="AD1625" i="1"/>
  <c r="AD1626" i="1"/>
  <c r="AD1631" i="1"/>
  <c r="AD1628" i="1"/>
  <c r="AD1622" i="1"/>
  <c r="AD1627" i="1"/>
  <c r="AD1630" i="1"/>
  <c r="AE1630" i="1"/>
  <c r="AC1642" i="1"/>
  <c r="AC1664" i="1"/>
  <c r="AC1661" i="1"/>
  <c r="AC1676" i="1"/>
  <c r="AC1667" i="1"/>
  <c r="AC1670" i="1"/>
  <c r="AC1674" i="1"/>
  <c r="AC1672" i="1"/>
  <c r="AC1677" i="1"/>
  <c r="AC1678" i="1"/>
  <c r="AC1665" i="1"/>
  <c r="AC1662" i="1"/>
  <c r="AC1658" i="1"/>
  <c r="AC1666" i="1"/>
  <c r="AC1663" i="1"/>
  <c r="AC1679" i="1"/>
  <c r="AC1660" i="1"/>
  <c r="AC1669" i="1"/>
  <c r="AC1659" i="1"/>
  <c r="AC1675" i="1"/>
  <c r="AC1668" i="1"/>
  <c r="AC1673" i="1"/>
  <c r="AC1671" i="1"/>
  <c r="AF1662" i="1"/>
  <c r="AF1666" i="1"/>
  <c r="AE1675" i="1"/>
  <c r="AE1679" i="1"/>
  <c r="AE1676" i="1"/>
  <c r="AE1674" i="1"/>
  <c r="AE1670" i="1"/>
  <c r="AE1673" i="1"/>
  <c r="AE1678" i="1"/>
  <c r="AE1677" i="1"/>
  <c r="AE1671" i="1"/>
  <c r="AE1672" i="1"/>
  <c r="AF1674" i="1"/>
  <c r="AF1678" i="1"/>
  <c r="AE1683" i="1"/>
  <c r="AE1691" i="1"/>
  <c r="AE1684" i="1"/>
  <c r="AE1686" i="1"/>
  <c r="AE1682" i="1"/>
  <c r="AE1685" i="1"/>
  <c r="AE1688" i="1"/>
  <c r="AE1690" i="1"/>
  <c r="AE1687" i="1"/>
  <c r="AE1689" i="1"/>
  <c r="AF1686" i="1"/>
  <c r="AF1690" i="1"/>
  <c r="AE1706" i="1"/>
  <c r="AE1709" i="1"/>
  <c r="AE1710" i="1"/>
  <c r="AE1707" i="1"/>
  <c r="AE1705" i="1"/>
  <c r="AE1712" i="1"/>
  <c r="AE1704" i="1"/>
  <c r="AE1711" i="1"/>
  <c r="AE1713" i="1"/>
  <c r="AE1708" i="1"/>
  <c r="AF1708" i="1"/>
  <c r="AF1712" i="1"/>
  <c r="AF1716" i="1"/>
  <c r="AF1720" i="1"/>
  <c r="AC1737" i="1"/>
  <c r="AC1741" i="1"/>
  <c r="AC1740" i="1"/>
  <c r="AC1735" i="1"/>
  <c r="AC1745" i="1"/>
  <c r="AC1732" i="1"/>
  <c r="AC1731" i="1"/>
  <c r="AC1742" i="1"/>
  <c r="AC1736" i="1"/>
  <c r="AC1727" i="1"/>
  <c r="AC1739" i="1"/>
  <c r="AC1743" i="1"/>
  <c r="AC1728" i="1"/>
  <c r="AC1733" i="1"/>
  <c r="AC1725" i="1"/>
  <c r="AC1724" i="1"/>
  <c r="AC1738" i="1"/>
  <c r="AC1726" i="1"/>
  <c r="AC1744" i="1"/>
  <c r="AC1734" i="1"/>
  <c r="AC1730" i="1"/>
  <c r="AC1729" i="1"/>
  <c r="AF1728" i="1"/>
  <c r="AF1732" i="1"/>
  <c r="AE1737" i="1"/>
  <c r="AE1745" i="1"/>
  <c r="AE1741" i="1"/>
  <c r="AE1736" i="1"/>
  <c r="AE1743" i="1"/>
  <c r="AE1742" i="1"/>
  <c r="AE1739" i="1"/>
  <c r="AE1740" i="1"/>
  <c r="AE1744" i="1"/>
  <c r="AE1738" i="1"/>
  <c r="AF1740" i="1"/>
  <c r="AF1744" i="1"/>
  <c r="AE1756" i="1"/>
  <c r="AE1750" i="1"/>
  <c r="AE1752" i="1"/>
  <c r="AE1755" i="1"/>
  <c r="AE1751" i="1"/>
  <c r="AE1753" i="1"/>
  <c r="AE1754" i="1"/>
  <c r="AE1757" i="1"/>
  <c r="AE1749" i="1"/>
  <c r="AE1748" i="1"/>
  <c r="AF1752" i="1"/>
  <c r="AF1756" i="1"/>
  <c r="AF1760" i="1"/>
  <c r="AF1764" i="1"/>
  <c r="AC1768" i="1"/>
  <c r="AC1779" i="1"/>
  <c r="AC1787" i="1"/>
  <c r="AC1782" i="1"/>
  <c r="AC1780" i="1"/>
  <c r="AC1770" i="1"/>
  <c r="AC1772" i="1"/>
  <c r="AC1778" i="1"/>
  <c r="AC1786" i="1"/>
  <c r="AC1785" i="1"/>
  <c r="AC1784" i="1"/>
  <c r="AC1783" i="1"/>
  <c r="AC1774" i="1"/>
  <c r="AC1775" i="1"/>
  <c r="AC1769" i="1"/>
  <c r="AC1781" i="1"/>
  <c r="AC1771" i="1"/>
  <c r="AC1789" i="1"/>
  <c r="AC1776" i="1"/>
  <c r="AC1788" i="1"/>
  <c r="AC1773" i="1"/>
  <c r="AC1777" i="1"/>
  <c r="AF1772" i="1"/>
  <c r="AF1776" i="1"/>
  <c r="AE1788" i="1"/>
  <c r="AE1787" i="1"/>
  <c r="AE1781" i="1"/>
  <c r="AE1786" i="1"/>
  <c r="AE1782" i="1"/>
  <c r="AE1789" i="1"/>
  <c r="AE1783" i="1"/>
  <c r="AE1785" i="1"/>
  <c r="AE1784" i="1"/>
  <c r="AE1780" i="1"/>
  <c r="AF1784" i="1"/>
  <c r="AF1788" i="1"/>
  <c r="AC1792" i="1"/>
  <c r="AC1796" i="1"/>
  <c r="AC1800" i="1"/>
  <c r="AC1804" i="1"/>
  <c r="AC1808" i="1"/>
  <c r="AC1812" i="1"/>
  <c r="AC1816" i="1"/>
  <c r="AC1820" i="1"/>
  <c r="Z394" i="1" l="1"/>
  <c r="AE394" i="1" s="1"/>
  <c r="AD403" i="1"/>
  <c r="Z403" i="1"/>
  <c r="AD417" i="1"/>
  <c r="Z417" i="1"/>
  <c r="AD426" i="1"/>
  <c r="Z426" i="1"/>
  <c r="AD399" i="1"/>
  <c r="Z399" i="1"/>
  <c r="AD436" i="1"/>
  <c r="Z436" i="1"/>
  <c r="AD423" i="1"/>
  <c r="Z423" i="1"/>
  <c r="AD414" i="1"/>
  <c r="Z414" i="1"/>
  <c r="AD412" i="1"/>
  <c r="Z412" i="1"/>
  <c r="AD400" i="1"/>
  <c r="Z400" i="1"/>
  <c r="AD431" i="1"/>
  <c r="Z431" i="1"/>
  <c r="AD430" i="1"/>
  <c r="Z430" i="1"/>
  <c r="AD420" i="1"/>
  <c r="Z420" i="1"/>
  <c r="AD437" i="1"/>
  <c r="Z437" i="1"/>
  <c r="AD427" i="1"/>
  <c r="Z427" i="1"/>
  <c r="AD409" i="1"/>
  <c r="Z409" i="1"/>
  <c r="AD424" i="1"/>
  <c r="Z424" i="1"/>
  <c r="AD407" i="1"/>
  <c r="Z407" i="1"/>
  <c r="AD418" i="1"/>
  <c r="Z418" i="1"/>
  <c r="AD421" i="1"/>
  <c r="Z421" i="1"/>
  <c r="AD422" i="1"/>
  <c r="Z422" i="1"/>
  <c r="AD406" i="1"/>
  <c r="Z406" i="1"/>
  <c r="AD425" i="1"/>
  <c r="Z425" i="1"/>
  <c r="AD470" i="1"/>
  <c r="Z470" i="1"/>
  <c r="AE398" i="1"/>
  <c r="AA398" i="1"/>
  <c r="AF398" i="1" s="1"/>
  <c r="AD408" i="1"/>
  <c r="Z408" i="1"/>
  <c r="AD395" i="1"/>
  <c r="Z395" i="1"/>
  <c r="AD411" i="1"/>
  <c r="Z411" i="1"/>
  <c r="AD404" i="1"/>
  <c r="Z404" i="1"/>
  <c r="AD410" i="1"/>
  <c r="Z410" i="1"/>
  <c r="AD402" i="1"/>
  <c r="Z402" i="1"/>
  <c r="AD428" i="1"/>
  <c r="Z428" i="1"/>
  <c r="AD429" i="1"/>
  <c r="Z429" i="1"/>
  <c r="AD419" i="1"/>
  <c r="Z419" i="1"/>
  <c r="AD416" i="1"/>
  <c r="Z416" i="1"/>
  <c r="AD396" i="1"/>
  <c r="Z396" i="1"/>
  <c r="AD397" i="1"/>
  <c r="Z397" i="1"/>
  <c r="AD413" i="1"/>
  <c r="Z413" i="1"/>
  <c r="AD469" i="1"/>
  <c r="Z469" i="1"/>
  <c r="AD405" i="1"/>
  <c r="Z405" i="1"/>
  <c r="AD415" i="1"/>
  <c r="Z415" i="1"/>
  <c r="AE468" i="1"/>
  <c r="AA468" i="1"/>
  <c r="AF468" i="1" s="1"/>
  <c r="AE435" i="1"/>
  <c r="AA435" i="1"/>
  <c r="AF435" i="1" s="1"/>
  <c r="AD401" i="1"/>
  <c r="Z401" i="1"/>
  <c r="AH1649" i="1"/>
  <c r="AH1628" i="1"/>
  <c r="AH1607" i="1"/>
  <c r="AH1586" i="1"/>
  <c r="AH1565" i="1"/>
  <c r="AH1544" i="1"/>
  <c r="AA394" i="1" l="1"/>
  <c r="AF394" i="1" s="1"/>
  <c r="AE415" i="1"/>
  <c r="AA415" i="1"/>
  <c r="AF415" i="1" s="1"/>
  <c r="AE469" i="1"/>
  <c r="AA469" i="1"/>
  <c r="AF469" i="1" s="1"/>
  <c r="AE397" i="1"/>
  <c r="AA397" i="1"/>
  <c r="AF397" i="1" s="1"/>
  <c r="AE416" i="1"/>
  <c r="AA416" i="1"/>
  <c r="AF416" i="1" s="1"/>
  <c r="AE429" i="1"/>
  <c r="AA429" i="1"/>
  <c r="AF429" i="1" s="1"/>
  <c r="AE402" i="1"/>
  <c r="AA402" i="1"/>
  <c r="AF402" i="1" s="1"/>
  <c r="AE404" i="1"/>
  <c r="AA404" i="1"/>
  <c r="AF404" i="1" s="1"/>
  <c r="AE395" i="1"/>
  <c r="AA395" i="1"/>
  <c r="AF395" i="1" s="1"/>
  <c r="AE425" i="1"/>
  <c r="AA425" i="1"/>
  <c r="AF425" i="1" s="1"/>
  <c r="AE422" i="1"/>
  <c r="AA422" i="1"/>
  <c r="AF422" i="1" s="1"/>
  <c r="AE418" i="1"/>
  <c r="AA418" i="1"/>
  <c r="AF418" i="1" s="1"/>
  <c r="AE424" i="1"/>
  <c r="AA424" i="1"/>
  <c r="AF424" i="1" s="1"/>
  <c r="AE427" i="1"/>
  <c r="AA427" i="1"/>
  <c r="AF427" i="1" s="1"/>
  <c r="AE420" i="1"/>
  <c r="AA420" i="1"/>
  <c r="AF420" i="1" s="1"/>
  <c r="AE431" i="1"/>
  <c r="AA431" i="1"/>
  <c r="AF431" i="1" s="1"/>
  <c r="AE412" i="1"/>
  <c r="AA412" i="1"/>
  <c r="AF412" i="1" s="1"/>
  <c r="AE423" i="1"/>
  <c r="AA423" i="1"/>
  <c r="AF423" i="1" s="1"/>
  <c r="AE399" i="1"/>
  <c r="AA399" i="1"/>
  <c r="AF399" i="1" s="1"/>
  <c r="AE417" i="1"/>
  <c r="AA417" i="1"/>
  <c r="AF417" i="1" s="1"/>
  <c r="AE401" i="1"/>
  <c r="AA401" i="1"/>
  <c r="AF401" i="1" s="1"/>
  <c r="AE405" i="1"/>
  <c r="AA405" i="1"/>
  <c r="AF405" i="1" s="1"/>
  <c r="AE413" i="1"/>
  <c r="AA413" i="1"/>
  <c r="AF413" i="1" s="1"/>
  <c r="AE396" i="1"/>
  <c r="AA396" i="1"/>
  <c r="AF396" i="1" s="1"/>
  <c r="AE419" i="1"/>
  <c r="AA419" i="1"/>
  <c r="AF419" i="1" s="1"/>
  <c r="AE428" i="1"/>
  <c r="AA428" i="1"/>
  <c r="AF428" i="1" s="1"/>
  <c r="AE410" i="1"/>
  <c r="AA410" i="1"/>
  <c r="AF410" i="1" s="1"/>
  <c r="AE411" i="1"/>
  <c r="AA411" i="1"/>
  <c r="AF411" i="1" s="1"/>
  <c r="AE408" i="1"/>
  <c r="AA408" i="1"/>
  <c r="AF408" i="1" s="1"/>
  <c r="AE470" i="1"/>
  <c r="AA470" i="1"/>
  <c r="AF470" i="1" s="1"/>
  <c r="AE406" i="1"/>
  <c r="AA406" i="1"/>
  <c r="AF406" i="1" s="1"/>
  <c r="AE421" i="1"/>
  <c r="AA421" i="1"/>
  <c r="AF421" i="1" s="1"/>
  <c r="AE407" i="1"/>
  <c r="AA407" i="1"/>
  <c r="AF407" i="1" s="1"/>
  <c r="AE409" i="1"/>
  <c r="AA409" i="1"/>
  <c r="AF409" i="1" s="1"/>
  <c r="AE437" i="1"/>
  <c r="AA437" i="1"/>
  <c r="AF437" i="1" s="1"/>
  <c r="AE430" i="1"/>
  <c r="AA430" i="1"/>
  <c r="AF430" i="1" s="1"/>
  <c r="AE400" i="1"/>
  <c r="AA400" i="1"/>
  <c r="AF400" i="1" s="1"/>
  <c r="AE414" i="1"/>
  <c r="AA414" i="1"/>
  <c r="AF414" i="1" s="1"/>
  <c r="AE436" i="1"/>
  <c r="AA436" i="1"/>
  <c r="AF436" i="1" s="1"/>
  <c r="AE426" i="1"/>
  <c r="AA426" i="1"/>
  <c r="AF426" i="1" s="1"/>
  <c r="AE403" i="1"/>
  <c r="AA403" i="1"/>
  <c r="AF403" i="1" s="1"/>
  <c r="AH1648" i="1"/>
  <c r="AH1533" i="1"/>
  <c r="AH1528" i="1"/>
  <c r="AH1527" i="1"/>
  <c r="AH1526" i="1"/>
  <c r="AH1523" i="1"/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2" i="1"/>
  <c r="AC62" i="1"/>
  <c r="AD64" i="1"/>
  <c r="AD65" i="1"/>
  <c r="AD66" i="1"/>
  <c r="AD67" i="1"/>
  <c r="AD68" i="1"/>
  <c r="AD69" i="1"/>
  <c r="AD70" i="1"/>
  <c r="AD71" i="1"/>
  <c r="AD72" i="1"/>
  <c r="AD74" i="1"/>
  <c r="AD75" i="1"/>
  <c r="AD76" i="1"/>
  <c r="AD77" i="1"/>
  <c r="AD78" i="1"/>
  <c r="AD79" i="1"/>
  <c r="AD80" i="1"/>
  <c r="AD81" i="1"/>
  <c r="AC82" i="1"/>
  <c r="AD84" i="1"/>
  <c r="AD85" i="1"/>
  <c r="AD86" i="1"/>
  <c r="AD87" i="1"/>
  <c r="AD88" i="1"/>
  <c r="AD89" i="1"/>
  <c r="AD90" i="1"/>
  <c r="AC91" i="1"/>
  <c r="AB92" i="1"/>
  <c r="AC95" i="1"/>
  <c r="AC96" i="1"/>
  <c r="AC97" i="1"/>
  <c r="AC98" i="1"/>
  <c r="AC99" i="1"/>
  <c r="AC100" i="1"/>
  <c r="AB101" i="1"/>
  <c r="AC104" i="1"/>
  <c r="AD106" i="1"/>
  <c r="AD107" i="1"/>
  <c r="AD108" i="1"/>
  <c r="AD109" i="1"/>
  <c r="AD110" i="1"/>
  <c r="AD111" i="1"/>
  <c r="AD112" i="1"/>
  <c r="AD113" i="1"/>
  <c r="AD114" i="1"/>
  <c r="AD116" i="1"/>
  <c r="AD117" i="1"/>
  <c r="AD118" i="1"/>
  <c r="AD119" i="1"/>
  <c r="AD120" i="1"/>
  <c r="AD121" i="1"/>
  <c r="AD122" i="1"/>
  <c r="AD123" i="1"/>
  <c r="AC124" i="1"/>
  <c r="AD126" i="1"/>
  <c r="AD127" i="1"/>
  <c r="AD128" i="1"/>
  <c r="AD129" i="1"/>
  <c r="AD130" i="1"/>
  <c r="AD131" i="1"/>
  <c r="AD132" i="1"/>
  <c r="AC133" i="1"/>
  <c r="AB134" i="1"/>
  <c r="AC137" i="1"/>
  <c r="AD139" i="1"/>
  <c r="AD140" i="1"/>
  <c r="AD141" i="1"/>
  <c r="AD142" i="1"/>
  <c r="AD143" i="1"/>
  <c r="AD144" i="1"/>
  <c r="AD145" i="1"/>
  <c r="AD146" i="1"/>
  <c r="AD147" i="1"/>
  <c r="AD149" i="1"/>
  <c r="AD150" i="1"/>
  <c r="AD151" i="1"/>
  <c r="AD152" i="1"/>
  <c r="AD153" i="1"/>
  <c r="AD154" i="1"/>
  <c r="AD155" i="1"/>
  <c r="AD156" i="1"/>
  <c r="AC157" i="1"/>
  <c r="AE160" i="1"/>
  <c r="AE161" i="1"/>
  <c r="AE162" i="1"/>
  <c r="AD163" i="1"/>
  <c r="AD164" i="1"/>
  <c r="AD165" i="1"/>
  <c r="AD166" i="1"/>
  <c r="AD167" i="1"/>
  <c r="AD168" i="1"/>
  <c r="AC169" i="1"/>
  <c r="AB170" i="1"/>
  <c r="AC173" i="1"/>
  <c r="AE176" i="1"/>
  <c r="AE177" i="1"/>
  <c r="AE178" i="1"/>
  <c r="AE179" i="1"/>
  <c r="AE180" i="1"/>
  <c r="AE181" i="1"/>
  <c r="AE183" i="1"/>
  <c r="AE184" i="1"/>
  <c r="AE185" i="1"/>
  <c r="AE186" i="1"/>
  <c r="AE187" i="1"/>
  <c r="AE188" i="1"/>
  <c r="AE190" i="1"/>
  <c r="AE191" i="1"/>
  <c r="AE192" i="1"/>
  <c r="AE193" i="1"/>
  <c r="AE194" i="1"/>
  <c r="AE195" i="1"/>
  <c r="AE197" i="1"/>
  <c r="AE198" i="1"/>
  <c r="AE199" i="1"/>
  <c r="AE200" i="1"/>
  <c r="AE201" i="1"/>
  <c r="AE202" i="1"/>
  <c r="AE204" i="1"/>
  <c r="AE205" i="1"/>
  <c r="AE206" i="1"/>
  <c r="AE207" i="1"/>
  <c r="AE208" i="1"/>
  <c r="AE209" i="1"/>
  <c r="AE211" i="1"/>
  <c r="AE212" i="1"/>
  <c r="AE213" i="1"/>
  <c r="AE214" i="1"/>
  <c r="AE215" i="1"/>
  <c r="AE216" i="1"/>
  <c r="AE218" i="1"/>
  <c r="AE219" i="1"/>
  <c r="AE220" i="1"/>
  <c r="AE221" i="1"/>
  <c r="AE222" i="1"/>
  <c r="AE223" i="1"/>
  <c r="AD224" i="1"/>
  <c r="AD225" i="1"/>
  <c r="AE228" i="1"/>
  <c r="AE229" i="1"/>
  <c r="AE230" i="1"/>
  <c r="AE231" i="1"/>
  <c r="AE232" i="1"/>
  <c r="AE233" i="1"/>
  <c r="AE235" i="1"/>
  <c r="AE236" i="1"/>
  <c r="AE237" i="1"/>
  <c r="AE238" i="1"/>
  <c r="AE239" i="1"/>
  <c r="AE240" i="1"/>
  <c r="AE242" i="1"/>
  <c r="AE243" i="1"/>
  <c r="AE244" i="1"/>
  <c r="AE245" i="1"/>
  <c r="AE246" i="1"/>
  <c r="AE247" i="1"/>
  <c r="AE249" i="1"/>
  <c r="AE250" i="1"/>
  <c r="AE251" i="1"/>
  <c r="AE252" i="1"/>
  <c r="AE253" i="1"/>
  <c r="AE254" i="1"/>
  <c r="AE256" i="1"/>
  <c r="AE257" i="1"/>
  <c r="AE258" i="1"/>
  <c r="AE259" i="1"/>
  <c r="AE260" i="1"/>
  <c r="AE261" i="1"/>
  <c r="AD262" i="1"/>
  <c r="AD263" i="1"/>
  <c r="AD264" i="1"/>
  <c r="AC265" i="1"/>
  <c r="AE268" i="1"/>
  <c r="AE269" i="1"/>
  <c r="AE270" i="1"/>
  <c r="AE272" i="1"/>
  <c r="AE273" i="1"/>
  <c r="AE274" i="1"/>
  <c r="AE275" i="1"/>
  <c r="AE276" i="1"/>
  <c r="AE278" i="1"/>
  <c r="AE279" i="1"/>
  <c r="AE280" i="1"/>
  <c r="AE281" i="1"/>
  <c r="AE282" i="1"/>
  <c r="AE283" i="1"/>
  <c r="AE285" i="1"/>
  <c r="AE286" i="1"/>
  <c r="AE287" i="1"/>
  <c r="AE288" i="1"/>
  <c r="AE289" i="1"/>
  <c r="AE291" i="1"/>
  <c r="AE292" i="1"/>
  <c r="AE293" i="1"/>
  <c r="AE294" i="1"/>
  <c r="AE295" i="1"/>
  <c r="AE296" i="1"/>
  <c r="AE297" i="1"/>
  <c r="AE298" i="1"/>
  <c r="AD299" i="1"/>
  <c r="AD300" i="1"/>
  <c r="AC301" i="1"/>
  <c r="AB302" i="1"/>
  <c r="AC305" i="1"/>
  <c r="AE308" i="1"/>
  <c r="AE309" i="1"/>
  <c r="AE310" i="1"/>
  <c r="AE311" i="1"/>
  <c r="AE313" i="1"/>
  <c r="AE314" i="1"/>
  <c r="AE315" i="1"/>
  <c r="AE316" i="1"/>
  <c r="AE318" i="1"/>
  <c r="AE319" i="1"/>
  <c r="AE320" i="1"/>
  <c r="AE321" i="1"/>
  <c r="AE323" i="1"/>
  <c r="AE324" i="1"/>
  <c r="AE325" i="1"/>
  <c r="AE326" i="1"/>
  <c r="AE328" i="1"/>
  <c r="AE329" i="1"/>
  <c r="AE330" i="1"/>
  <c r="AE331" i="1"/>
  <c r="AE333" i="1"/>
  <c r="AE334" i="1"/>
  <c r="AE335" i="1"/>
  <c r="AE336" i="1"/>
  <c r="AE338" i="1"/>
  <c r="AE339" i="1"/>
  <c r="AE340" i="1"/>
  <c r="AE341" i="1"/>
  <c r="AD342" i="1"/>
  <c r="AD343" i="1"/>
  <c r="AE346" i="1"/>
  <c r="AE347" i="1"/>
  <c r="AE348" i="1"/>
  <c r="AE349" i="1"/>
  <c r="AE350" i="1"/>
  <c r="AE352" i="1"/>
  <c r="AE353" i="1"/>
  <c r="AE354" i="1"/>
  <c r="AE355" i="1"/>
  <c r="AE356" i="1"/>
  <c r="AE358" i="1"/>
  <c r="AE359" i="1"/>
  <c r="AE360" i="1"/>
  <c r="AE361" i="1"/>
  <c r="AE362" i="1"/>
  <c r="AE364" i="1"/>
  <c r="AE365" i="1"/>
  <c r="AE366" i="1"/>
  <c r="AE367" i="1"/>
  <c r="AE368" i="1"/>
  <c r="AE370" i="1"/>
  <c r="AE371" i="1"/>
  <c r="AE372" i="1"/>
  <c r="AE373" i="1"/>
  <c r="AE374" i="1"/>
  <c r="AE376" i="1"/>
  <c r="AE377" i="1"/>
  <c r="AE378" i="1"/>
  <c r="AE379" i="1"/>
  <c r="AE380" i="1"/>
  <c r="AD381" i="1"/>
  <c r="AD382" i="1"/>
  <c r="AC383" i="1"/>
  <c r="AD385" i="1"/>
  <c r="AD386" i="1"/>
  <c r="AD387" i="1"/>
  <c r="AD388" i="1"/>
  <c r="AD389" i="1"/>
  <c r="AD390" i="1"/>
  <c r="AD391" i="1"/>
  <c r="AC392" i="1"/>
  <c r="AB393" i="1"/>
  <c r="AD439" i="1"/>
  <c r="AD440" i="1"/>
  <c r="AD441" i="1"/>
  <c r="AD443" i="1"/>
  <c r="AD444" i="1"/>
  <c r="AD445" i="1"/>
  <c r="AD447" i="1"/>
  <c r="AD448" i="1"/>
  <c r="AD449" i="1"/>
  <c r="AD451" i="1"/>
  <c r="AD452" i="1"/>
  <c r="AD453" i="1"/>
  <c r="AC454" i="1"/>
  <c r="AB455" i="1"/>
  <c r="AC458" i="1"/>
  <c r="AC459" i="1"/>
  <c r="AC460" i="1"/>
  <c r="AC461" i="1"/>
  <c r="AC462" i="1"/>
  <c r="AC463" i="1"/>
  <c r="AB464" i="1"/>
  <c r="AD473" i="1"/>
  <c r="AD474" i="1"/>
  <c r="AD475" i="1"/>
  <c r="AD476" i="1"/>
  <c r="AD478" i="1"/>
  <c r="AD479" i="1"/>
  <c r="AD480" i="1"/>
  <c r="AD481" i="1"/>
  <c r="AC482" i="1"/>
  <c r="AD484" i="1"/>
  <c r="AD485" i="1"/>
  <c r="AD486" i="1"/>
  <c r="AD487" i="1"/>
  <c r="AC488" i="1"/>
  <c r="AB489" i="1"/>
  <c r="AC492" i="1"/>
  <c r="AC493" i="1"/>
  <c r="AC494" i="1"/>
  <c r="AC495" i="1"/>
  <c r="AC496" i="1"/>
  <c r="AC497" i="1"/>
  <c r="AB498" i="1"/>
  <c r="AC501" i="1"/>
  <c r="AC502" i="1"/>
  <c r="AC503" i="1"/>
  <c r="AC504" i="1"/>
  <c r="AC505" i="1"/>
  <c r="AC506" i="1"/>
  <c r="AB507" i="1"/>
  <c r="AC510" i="1"/>
  <c r="AC511" i="1"/>
  <c r="AC512" i="1"/>
  <c r="AC513" i="1"/>
  <c r="AC514" i="1"/>
  <c r="AC515" i="1"/>
  <c r="AB516" i="1"/>
  <c r="AC520" i="1"/>
  <c r="AD522" i="1"/>
  <c r="AD523" i="1"/>
  <c r="AD524" i="1"/>
  <c r="AD525" i="1"/>
  <c r="AD526" i="1"/>
  <c r="AD527" i="1"/>
  <c r="AD528" i="1"/>
  <c r="AD529" i="1"/>
  <c r="AD530" i="1"/>
  <c r="AD532" i="1"/>
  <c r="AD533" i="1"/>
  <c r="AD534" i="1"/>
  <c r="AD535" i="1"/>
  <c r="AD536" i="1"/>
  <c r="AD537" i="1"/>
  <c r="AD538" i="1"/>
  <c r="AD539" i="1"/>
  <c r="AC540" i="1"/>
  <c r="AD542" i="1"/>
  <c r="AD543" i="1"/>
  <c r="AD544" i="1"/>
  <c r="AD545" i="1"/>
  <c r="AD546" i="1"/>
  <c r="AD547" i="1"/>
  <c r="AD548" i="1"/>
  <c r="AC549" i="1"/>
  <c r="AB550" i="1"/>
  <c r="AC553" i="1"/>
  <c r="AD555" i="1"/>
  <c r="AD556" i="1"/>
  <c r="AD557" i="1"/>
  <c r="AD558" i="1"/>
  <c r="AD559" i="1"/>
  <c r="AD560" i="1"/>
  <c r="AD561" i="1"/>
  <c r="AD562" i="1"/>
  <c r="AD563" i="1"/>
  <c r="AD565" i="1"/>
  <c r="AD566" i="1"/>
  <c r="AD567" i="1"/>
  <c r="AD568" i="1"/>
  <c r="AD569" i="1"/>
  <c r="AD570" i="1"/>
  <c r="AD571" i="1"/>
  <c r="AD572" i="1"/>
  <c r="AC573" i="1"/>
  <c r="AE576" i="1"/>
  <c r="AE577" i="1"/>
  <c r="AE578" i="1"/>
  <c r="AD579" i="1"/>
  <c r="AD580" i="1"/>
  <c r="AD581" i="1"/>
  <c r="AD582" i="1"/>
  <c r="AD583" i="1"/>
  <c r="AD584" i="1"/>
  <c r="AC585" i="1"/>
  <c r="AB586" i="1"/>
  <c r="AC589" i="1"/>
  <c r="AE592" i="1"/>
  <c r="AE593" i="1"/>
  <c r="AE594" i="1"/>
  <c r="AE595" i="1"/>
  <c r="AE597" i="1"/>
  <c r="AE599" i="1"/>
  <c r="AE600" i="1"/>
  <c r="AE601" i="1"/>
  <c r="AE602" i="1"/>
  <c r="AE604" i="1"/>
  <c r="AE606" i="1"/>
  <c r="AE607" i="1"/>
  <c r="AE608" i="1"/>
  <c r="AE609" i="1"/>
  <c r="AE611" i="1"/>
  <c r="AE613" i="1"/>
  <c r="AE614" i="1"/>
  <c r="AE615" i="1"/>
  <c r="AE616" i="1"/>
  <c r="AE620" i="1"/>
  <c r="AE621" i="1"/>
  <c r="AE622" i="1"/>
  <c r="AE623" i="1"/>
  <c r="AE625" i="1"/>
  <c r="AE627" i="1"/>
  <c r="AE628" i="1"/>
  <c r="AE629" i="1"/>
  <c r="AE630" i="1"/>
  <c r="AE632" i="1"/>
  <c r="AE634" i="1"/>
  <c r="AE635" i="1"/>
  <c r="AE636" i="1"/>
  <c r="AE637" i="1"/>
  <c r="AE639" i="1"/>
  <c r="AD640" i="1"/>
  <c r="AD641" i="1"/>
  <c r="AE644" i="1"/>
  <c r="AE645" i="1"/>
  <c r="AE646" i="1"/>
  <c r="AE647" i="1"/>
  <c r="AE648" i="1"/>
  <c r="AE649" i="1"/>
  <c r="AE651" i="1"/>
  <c r="AE652" i="1"/>
  <c r="AE653" i="1"/>
  <c r="AE654" i="1"/>
  <c r="AE655" i="1"/>
  <c r="AE656" i="1"/>
  <c r="AE658" i="1"/>
  <c r="AE659" i="1"/>
  <c r="AE660" i="1"/>
  <c r="AE661" i="1"/>
  <c r="AE662" i="1"/>
  <c r="AE663" i="1"/>
  <c r="AE665" i="1"/>
  <c r="AE666" i="1"/>
  <c r="AE667" i="1"/>
  <c r="AE668" i="1"/>
  <c r="AE669" i="1"/>
  <c r="AE670" i="1"/>
  <c r="AE672" i="1"/>
  <c r="AE673" i="1"/>
  <c r="AE674" i="1"/>
  <c r="AE675" i="1"/>
  <c r="AE676" i="1"/>
  <c r="AE677" i="1"/>
  <c r="AD678" i="1"/>
  <c r="AD679" i="1"/>
  <c r="AD680" i="1"/>
  <c r="AC681" i="1"/>
  <c r="AE684" i="1"/>
  <c r="AE685" i="1"/>
  <c r="AE686" i="1"/>
  <c r="AE688" i="1"/>
  <c r="AE689" i="1"/>
  <c r="AE690" i="1"/>
  <c r="AE691" i="1"/>
  <c r="AE692" i="1"/>
  <c r="AE694" i="1"/>
  <c r="AE695" i="1"/>
  <c r="AE696" i="1"/>
  <c r="AE697" i="1"/>
  <c r="AE698" i="1"/>
  <c r="AE699" i="1"/>
  <c r="AE701" i="1"/>
  <c r="AE702" i="1"/>
  <c r="AE703" i="1"/>
  <c r="AE704" i="1"/>
  <c r="AE705" i="1"/>
  <c r="AE707" i="1"/>
  <c r="AE708" i="1"/>
  <c r="AE709" i="1"/>
  <c r="AE710" i="1"/>
  <c r="AE711" i="1"/>
  <c r="AE712" i="1"/>
  <c r="AE713" i="1"/>
  <c r="AE714" i="1"/>
  <c r="AD715" i="1"/>
  <c r="AD716" i="1"/>
  <c r="AC717" i="1"/>
  <c r="AB718" i="1"/>
  <c r="AC721" i="1"/>
  <c r="AE724" i="1"/>
  <c r="AE725" i="1"/>
  <c r="AE726" i="1"/>
  <c r="AE727" i="1"/>
  <c r="AE729" i="1"/>
  <c r="AE730" i="1"/>
  <c r="AE731" i="1"/>
  <c r="AE732" i="1"/>
  <c r="AE734" i="1"/>
  <c r="AE735" i="1"/>
  <c r="AE736" i="1"/>
  <c r="AE737" i="1"/>
  <c r="AE739" i="1"/>
  <c r="AE740" i="1"/>
  <c r="AE741" i="1"/>
  <c r="AE742" i="1"/>
  <c r="AE744" i="1"/>
  <c r="AE745" i="1"/>
  <c r="AE746" i="1"/>
  <c r="AE747" i="1"/>
  <c r="AE749" i="1"/>
  <c r="AE750" i="1"/>
  <c r="AE751" i="1"/>
  <c r="AE752" i="1"/>
  <c r="AE754" i="1"/>
  <c r="AE755" i="1"/>
  <c r="AE756" i="1"/>
  <c r="AE757" i="1"/>
  <c r="AD758" i="1"/>
  <c r="AD759" i="1"/>
  <c r="AE762" i="1"/>
  <c r="AE763" i="1"/>
  <c r="AE764" i="1"/>
  <c r="AE765" i="1"/>
  <c r="AE766" i="1"/>
  <c r="AE768" i="1"/>
  <c r="AE769" i="1"/>
  <c r="AE770" i="1"/>
  <c r="AE771" i="1"/>
  <c r="AE772" i="1"/>
  <c r="AE774" i="1"/>
  <c r="AE775" i="1"/>
  <c r="AE776" i="1"/>
  <c r="AE777" i="1"/>
  <c r="AE778" i="1"/>
  <c r="AE780" i="1"/>
  <c r="AE781" i="1"/>
  <c r="AE782" i="1"/>
  <c r="AE783" i="1"/>
  <c r="AE784" i="1"/>
  <c r="AE786" i="1"/>
  <c r="AE787" i="1"/>
  <c r="AE788" i="1"/>
  <c r="AE789" i="1"/>
  <c r="AE790" i="1"/>
  <c r="AE792" i="1"/>
  <c r="AE793" i="1"/>
  <c r="AE794" i="1"/>
  <c r="AE795" i="1"/>
  <c r="AE796" i="1"/>
  <c r="AD797" i="1"/>
  <c r="AD798" i="1"/>
  <c r="AC799" i="1"/>
  <c r="AD801" i="1"/>
  <c r="AD802" i="1"/>
  <c r="AD803" i="1"/>
  <c r="AD804" i="1"/>
  <c r="AD805" i="1"/>
  <c r="AD806" i="1"/>
  <c r="AD807" i="1"/>
  <c r="AC808" i="1"/>
  <c r="AB809" i="1"/>
  <c r="AD855" i="1"/>
  <c r="AD856" i="1"/>
  <c r="AD857" i="1"/>
  <c r="AD859" i="1"/>
  <c r="AD860" i="1"/>
  <c r="AD861" i="1"/>
  <c r="AD863" i="1"/>
  <c r="AD864" i="1"/>
  <c r="AD865" i="1"/>
  <c r="AD867" i="1"/>
  <c r="AD868" i="1"/>
  <c r="AD869" i="1"/>
  <c r="AC870" i="1"/>
  <c r="AB871" i="1"/>
  <c r="AC874" i="1"/>
  <c r="AC875" i="1"/>
  <c r="AC876" i="1"/>
  <c r="AC877" i="1"/>
  <c r="AC878" i="1"/>
  <c r="AC879" i="1"/>
  <c r="AB880" i="1"/>
  <c r="AD889" i="1"/>
  <c r="AD890" i="1"/>
  <c r="AD891" i="1"/>
  <c r="AD892" i="1"/>
  <c r="AD894" i="1"/>
  <c r="AD895" i="1"/>
  <c r="AD896" i="1"/>
  <c r="AD897" i="1"/>
  <c r="AC898" i="1"/>
  <c r="AD900" i="1"/>
  <c r="AD901" i="1"/>
  <c r="AD902" i="1"/>
  <c r="AD903" i="1"/>
  <c r="AC904" i="1"/>
  <c r="AB905" i="1"/>
  <c r="AC908" i="1"/>
  <c r="AC909" i="1"/>
  <c r="AC910" i="1"/>
  <c r="AC911" i="1"/>
  <c r="AC912" i="1"/>
  <c r="AC913" i="1"/>
  <c r="AB914" i="1"/>
  <c r="AC917" i="1"/>
  <c r="AC918" i="1"/>
  <c r="AC919" i="1"/>
  <c r="AC920" i="1"/>
  <c r="AC921" i="1"/>
  <c r="AC922" i="1"/>
  <c r="AB923" i="1"/>
  <c r="AC938" i="1"/>
  <c r="AC939" i="1"/>
  <c r="AC940" i="1"/>
  <c r="AC941" i="1"/>
  <c r="AC942" i="1"/>
  <c r="AC943" i="1"/>
  <c r="AB944" i="1"/>
  <c r="AC947" i="1"/>
  <c r="AC948" i="1"/>
  <c r="AC949" i="1"/>
  <c r="AC950" i="1"/>
  <c r="AC951" i="1"/>
  <c r="AC952" i="1"/>
  <c r="AB953" i="1"/>
  <c r="AC956" i="1"/>
  <c r="AC957" i="1"/>
  <c r="AC958" i="1"/>
  <c r="AC959" i="1"/>
  <c r="AC960" i="1"/>
  <c r="AC961" i="1"/>
  <c r="AB962" i="1"/>
  <c r="AC965" i="1"/>
  <c r="AC966" i="1"/>
  <c r="AC967" i="1"/>
  <c r="AC968" i="1"/>
  <c r="AC969" i="1"/>
  <c r="AC970" i="1"/>
  <c r="AB971" i="1"/>
  <c r="AC974" i="1"/>
  <c r="AC975" i="1"/>
  <c r="AC976" i="1"/>
  <c r="AC977" i="1"/>
  <c r="AC978" i="1"/>
  <c r="AC979" i="1"/>
  <c r="AB980" i="1"/>
  <c r="AC984" i="1"/>
  <c r="AC985" i="1"/>
  <c r="AC986" i="1"/>
  <c r="AC987" i="1"/>
  <c r="AC988" i="1"/>
  <c r="AC989" i="1"/>
  <c r="AB990" i="1"/>
  <c r="AC993" i="1"/>
  <c r="AC994" i="1"/>
  <c r="AC995" i="1"/>
  <c r="AC996" i="1"/>
  <c r="AC997" i="1"/>
  <c r="AC998" i="1"/>
  <c r="AB999" i="1"/>
  <c r="AC1002" i="1"/>
  <c r="AC1003" i="1"/>
  <c r="AC1004" i="1"/>
  <c r="AC1005" i="1"/>
  <c r="AC1006" i="1"/>
  <c r="AC1007" i="1"/>
  <c r="AB1008" i="1"/>
  <c r="AC1012" i="1"/>
  <c r="AC1013" i="1"/>
  <c r="AC1014" i="1"/>
  <c r="AC1015" i="1"/>
  <c r="AC1016" i="1"/>
  <c r="AC1017" i="1"/>
  <c r="AB1018" i="1"/>
  <c r="AE1085" i="1"/>
  <c r="AE1086" i="1"/>
  <c r="AE1090" i="1"/>
  <c r="AE1093" i="1"/>
  <c r="AE1094" i="1"/>
  <c r="AE1100" i="1"/>
  <c r="AE1101" i="1"/>
  <c r="AE1104" i="1"/>
  <c r="AE1105" i="1"/>
  <c r="AC1106" i="1"/>
  <c r="A230" i="8"/>
  <c r="A229" i="8"/>
  <c r="A228" i="8"/>
  <c r="A227" i="8"/>
  <c r="A226" i="8"/>
  <c r="A225" i="8"/>
  <c r="A224" i="8"/>
  <c r="A223" i="8"/>
  <c r="A222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1" i="8"/>
  <c r="A240" i="8"/>
  <c r="A239" i="8"/>
  <c r="A238" i="8"/>
  <c r="A237" i="8"/>
  <c r="A236" i="8"/>
  <c r="A235" i="8"/>
  <c r="A234" i="8"/>
  <c r="A233" i="8"/>
  <c r="O4" i="1"/>
  <c r="O5" i="1"/>
  <c r="O7" i="1"/>
  <c r="O8" i="1"/>
  <c r="O9" i="1"/>
  <c r="T9" i="1" s="1"/>
  <c r="V9" i="1" s="1"/>
  <c r="O10" i="1"/>
  <c r="O12" i="1"/>
  <c r="O13" i="1"/>
  <c r="O14" i="1"/>
  <c r="O15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7" i="1"/>
  <c r="O38" i="1"/>
  <c r="O40" i="1"/>
  <c r="O41" i="1"/>
  <c r="O42" i="1"/>
  <c r="O43" i="1"/>
  <c r="O44" i="1"/>
  <c r="O45" i="1"/>
  <c r="O47" i="1"/>
  <c r="O48" i="1"/>
  <c r="O49" i="1"/>
  <c r="O51" i="1"/>
  <c r="O52" i="1"/>
  <c r="O53" i="1"/>
  <c r="O55" i="1"/>
  <c r="O56" i="1"/>
  <c r="O57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S58" i="1" s="1"/>
  <c r="N2" i="1"/>
  <c r="S2" i="1" s="1"/>
  <c r="M3" i="1"/>
  <c r="M4" i="1"/>
  <c r="J4" i="1" s="1"/>
  <c r="M5" i="1"/>
  <c r="J5" i="1" s="1"/>
  <c r="M6" i="1"/>
  <c r="J6" i="1" s="1"/>
  <c r="M7" i="1"/>
  <c r="J7" i="1" s="1"/>
  <c r="M8" i="1"/>
  <c r="J8" i="1" s="1"/>
  <c r="M9" i="1"/>
  <c r="J9" i="1" s="1"/>
  <c r="M10" i="1"/>
  <c r="J10" i="1" s="1"/>
  <c r="M11" i="1"/>
  <c r="J11" i="1" s="1"/>
  <c r="M12" i="1"/>
  <c r="J12" i="1" s="1"/>
  <c r="M13" i="1"/>
  <c r="J13" i="1" s="1"/>
  <c r="M14" i="1"/>
  <c r="J14" i="1" s="1"/>
  <c r="M15" i="1"/>
  <c r="J15" i="1" s="1"/>
  <c r="M16" i="1"/>
  <c r="J16" i="1" s="1"/>
  <c r="M17" i="1"/>
  <c r="J17" i="1" s="1"/>
  <c r="M18" i="1"/>
  <c r="M19" i="1"/>
  <c r="M20" i="1"/>
  <c r="M21" i="1"/>
  <c r="M22" i="1"/>
  <c r="M23" i="1"/>
  <c r="M24" i="1"/>
  <c r="M25" i="1"/>
  <c r="M26" i="1"/>
  <c r="J26" i="1" s="1"/>
  <c r="M27" i="1"/>
  <c r="J27" i="1" s="1"/>
  <c r="M28" i="1"/>
  <c r="J28" i="1" s="1"/>
  <c r="M29" i="1"/>
  <c r="J29" i="1" s="1"/>
  <c r="M30" i="1"/>
  <c r="J30" i="1" s="1"/>
  <c r="M31" i="1"/>
  <c r="J31" i="1" s="1"/>
  <c r="M32" i="1"/>
  <c r="J32" i="1" s="1"/>
  <c r="M33" i="1"/>
  <c r="J33" i="1" s="1"/>
  <c r="M34" i="1"/>
  <c r="J34" i="1" s="1"/>
  <c r="M35" i="1"/>
  <c r="J35" i="1" s="1"/>
  <c r="M36" i="1"/>
  <c r="J36" i="1" s="1"/>
  <c r="M37" i="1"/>
  <c r="J37" i="1" s="1"/>
  <c r="M38" i="1"/>
  <c r="J38" i="1" s="1"/>
  <c r="M39" i="1"/>
  <c r="J39" i="1" s="1"/>
  <c r="M40" i="1"/>
  <c r="J40" i="1" s="1"/>
  <c r="M41" i="1"/>
  <c r="J41" i="1" s="1"/>
  <c r="M42" i="1"/>
  <c r="J42" i="1" s="1"/>
  <c r="M43" i="1"/>
  <c r="J43" i="1" s="1"/>
  <c r="M44" i="1"/>
  <c r="J44" i="1" s="1"/>
  <c r="M45" i="1"/>
  <c r="J45" i="1" s="1"/>
  <c r="M46" i="1"/>
  <c r="J46" i="1" s="1"/>
  <c r="M47" i="1"/>
  <c r="J47" i="1" s="1"/>
  <c r="M48" i="1"/>
  <c r="J48" i="1" s="1"/>
  <c r="M49" i="1"/>
  <c r="J49" i="1" s="1"/>
  <c r="M50" i="1"/>
  <c r="J50" i="1" s="1"/>
  <c r="M51" i="1"/>
  <c r="J51" i="1" s="1"/>
  <c r="M52" i="1"/>
  <c r="J52" i="1" s="1"/>
  <c r="M53" i="1"/>
  <c r="J53" i="1" s="1"/>
  <c r="M54" i="1"/>
  <c r="J54" i="1" s="1"/>
  <c r="M55" i="1"/>
  <c r="J55" i="1" s="1"/>
  <c r="M56" i="1"/>
  <c r="M57" i="1"/>
  <c r="M58" i="1"/>
  <c r="J58" i="1" s="1"/>
  <c r="J59" i="1"/>
  <c r="J60" i="1"/>
  <c r="J93" i="1"/>
  <c r="J102" i="1"/>
  <c r="J135" i="1"/>
  <c r="J171" i="1"/>
  <c r="J303" i="1"/>
  <c r="M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2" i="1"/>
  <c r="H391" i="1" l="1"/>
  <c r="H371" i="1"/>
  <c r="H355" i="1"/>
  <c r="H343" i="1"/>
  <c r="H331" i="1"/>
  <c r="H315" i="1"/>
  <c r="H299" i="1"/>
  <c r="H287" i="1"/>
  <c r="H271" i="1"/>
  <c r="H259" i="1"/>
  <c r="H243" i="1"/>
  <c r="H223" i="1"/>
  <c r="H211" i="1"/>
  <c r="H195" i="1"/>
  <c r="H183" i="1"/>
  <c r="H171" i="1"/>
  <c r="H155" i="1"/>
  <c r="H143" i="1"/>
  <c r="H127" i="1"/>
  <c r="H115" i="1"/>
  <c r="H99" i="1"/>
  <c r="H87" i="1"/>
  <c r="H67" i="1"/>
  <c r="H55" i="1"/>
  <c r="H43" i="1"/>
  <c r="H27" i="1"/>
  <c r="H15" i="1"/>
  <c r="H3" i="1"/>
  <c r="H383" i="1"/>
  <c r="H379" i="1"/>
  <c r="H367" i="1"/>
  <c r="H359" i="1"/>
  <c r="H351" i="1"/>
  <c r="H339" i="1"/>
  <c r="H327" i="1"/>
  <c r="H319" i="1"/>
  <c r="H311" i="1"/>
  <c r="H303" i="1"/>
  <c r="H291" i="1"/>
  <c r="H283" i="1"/>
  <c r="H275" i="1"/>
  <c r="H263" i="1"/>
  <c r="H255" i="1"/>
  <c r="H247" i="1"/>
  <c r="H235" i="1"/>
  <c r="H231" i="1"/>
  <c r="H219" i="1"/>
  <c r="H207" i="1"/>
  <c r="H199" i="1"/>
  <c r="H191" i="1"/>
  <c r="H179" i="1"/>
  <c r="H167" i="1"/>
  <c r="H159" i="1"/>
  <c r="H151" i="1"/>
  <c r="H139" i="1"/>
  <c r="H131" i="1"/>
  <c r="H119" i="1"/>
  <c r="H111" i="1"/>
  <c r="H103" i="1"/>
  <c r="H91" i="1"/>
  <c r="H83" i="1"/>
  <c r="H75" i="1"/>
  <c r="H63" i="1"/>
  <c r="H51" i="1"/>
  <c r="H39" i="1"/>
  <c r="H31" i="1"/>
  <c r="H23" i="1"/>
  <c r="H11" i="1"/>
  <c r="H7" i="1"/>
  <c r="H390" i="1"/>
  <c r="H386" i="1"/>
  <c r="H382" i="1"/>
  <c r="H378" i="1"/>
  <c r="H374" i="1"/>
  <c r="H370" i="1"/>
  <c r="H366" i="1"/>
  <c r="H362" i="1"/>
  <c r="H358" i="1"/>
  <c r="H354" i="1"/>
  <c r="H350" i="1"/>
  <c r="H346" i="1"/>
  <c r="H342" i="1"/>
  <c r="H338" i="1"/>
  <c r="H334" i="1"/>
  <c r="H330" i="1"/>
  <c r="H326" i="1"/>
  <c r="H322" i="1"/>
  <c r="H318" i="1"/>
  <c r="H314" i="1"/>
  <c r="H310" i="1"/>
  <c r="H306" i="1"/>
  <c r="H302" i="1"/>
  <c r="H298" i="1"/>
  <c r="H294" i="1"/>
  <c r="H290" i="1"/>
  <c r="H286" i="1"/>
  <c r="H282" i="1"/>
  <c r="H278" i="1"/>
  <c r="H274" i="1"/>
  <c r="H270" i="1"/>
  <c r="H266" i="1"/>
  <c r="H262" i="1"/>
  <c r="H258" i="1"/>
  <c r="H254" i="1"/>
  <c r="H250" i="1"/>
  <c r="H246" i="1"/>
  <c r="H242" i="1"/>
  <c r="H238" i="1"/>
  <c r="H234" i="1"/>
  <c r="H230" i="1"/>
  <c r="H226" i="1"/>
  <c r="H222" i="1"/>
  <c r="H218" i="1"/>
  <c r="H214" i="1"/>
  <c r="H210" i="1"/>
  <c r="H206" i="1"/>
  <c r="H202" i="1"/>
  <c r="H198" i="1"/>
  <c r="H194" i="1"/>
  <c r="H190" i="1"/>
  <c r="H186" i="1"/>
  <c r="H182" i="1"/>
  <c r="H178" i="1"/>
  <c r="H174" i="1"/>
  <c r="H170" i="1"/>
  <c r="H166" i="1"/>
  <c r="H162" i="1"/>
  <c r="H158" i="1"/>
  <c r="H154" i="1"/>
  <c r="H150" i="1"/>
  <c r="H146" i="1"/>
  <c r="H142" i="1"/>
  <c r="H138" i="1"/>
  <c r="H134" i="1"/>
  <c r="H130" i="1"/>
  <c r="H126" i="1"/>
  <c r="H122" i="1"/>
  <c r="H118" i="1"/>
  <c r="H114" i="1"/>
  <c r="H110" i="1"/>
  <c r="H106" i="1"/>
  <c r="H102" i="1"/>
  <c r="H98" i="1"/>
  <c r="H94" i="1"/>
  <c r="H90" i="1"/>
  <c r="H86" i="1"/>
  <c r="H82" i="1"/>
  <c r="H78" i="1"/>
  <c r="H74" i="1"/>
  <c r="H70" i="1"/>
  <c r="H66" i="1"/>
  <c r="H62" i="1"/>
  <c r="H58" i="1"/>
  <c r="H54" i="1"/>
  <c r="H50" i="1"/>
  <c r="H46" i="1"/>
  <c r="H42" i="1"/>
  <c r="H38" i="1"/>
  <c r="H34" i="1"/>
  <c r="H30" i="1"/>
  <c r="H26" i="1"/>
  <c r="H22" i="1"/>
  <c r="H18" i="1"/>
  <c r="H14" i="1"/>
  <c r="H10" i="1"/>
  <c r="H6" i="1"/>
  <c r="H393" i="1"/>
  <c r="H389" i="1"/>
  <c r="H385" i="1"/>
  <c r="H381" i="1"/>
  <c r="H377" i="1"/>
  <c r="H373" i="1"/>
  <c r="H369" i="1"/>
  <c r="H365" i="1"/>
  <c r="H361" i="1"/>
  <c r="H357" i="1"/>
  <c r="H353" i="1"/>
  <c r="H349" i="1"/>
  <c r="H345" i="1"/>
  <c r="H341" i="1"/>
  <c r="H337" i="1"/>
  <c r="H333" i="1"/>
  <c r="H329" i="1"/>
  <c r="H325" i="1"/>
  <c r="H321" i="1"/>
  <c r="H317" i="1"/>
  <c r="H313" i="1"/>
  <c r="H309" i="1"/>
  <c r="H305" i="1"/>
  <c r="H301" i="1"/>
  <c r="H297" i="1"/>
  <c r="H293" i="1"/>
  <c r="H289" i="1"/>
  <c r="H285" i="1"/>
  <c r="H281" i="1"/>
  <c r="H277" i="1"/>
  <c r="H273" i="1"/>
  <c r="H269" i="1"/>
  <c r="H265" i="1"/>
  <c r="H261" i="1"/>
  <c r="H257" i="1"/>
  <c r="H253" i="1"/>
  <c r="H249" i="1"/>
  <c r="H245" i="1"/>
  <c r="H241" i="1"/>
  <c r="H237" i="1"/>
  <c r="H233" i="1"/>
  <c r="H229" i="1"/>
  <c r="H225" i="1"/>
  <c r="H221" i="1"/>
  <c r="H217" i="1"/>
  <c r="H213" i="1"/>
  <c r="H209" i="1"/>
  <c r="H205" i="1"/>
  <c r="H201" i="1"/>
  <c r="H197" i="1"/>
  <c r="H193" i="1"/>
  <c r="H189" i="1"/>
  <c r="H185" i="1"/>
  <c r="H181" i="1"/>
  <c r="H177" i="1"/>
  <c r="H173" i="1"/>
  <c r="H169" i="1"/>
  <c r="H165" i="1"/>
  <c r="H161" i="1"/>
  <c r="H157" i="1"/>
  <c r="H153" i="1"/>
  <c r="H149" i="1"/>
  <c r="H145" i="1"/>
  <c r="H141" i="1"/>
  <c r="H137" i="1"/>
  <c r="H133" i="1"/>
  <c r="H129" i="1"/>
  <c r="H125" i="1"/>
  <c r="H121" i="1"/>
  <c r="H117" i="1"/>
  <c r="H113" i="1"/>
  <c r="H109" i="1"/>
  <c r="H105" i="1"/>
  <c r="H101" i="1"/>
  <c r="H97" i="1"/>
  <c r="H93" i="1"/>
  <c r="H89" i="1"/>
  <c r="H85" i="1"/>
  <c r="H81" i="1"/>
  <c r="H77" i="1"/>
  <c r="H73" i="1"/>
  <c r="H69" i="1"/>
  <c r="H65" i="1"/>
  <c r="H61" i="1"/>
  <c r="H57" i="1"/>
  <c r="H53" i="1"/>
  <c r="H49" i="1"/>
  <c r="H45" i="1"/>
  <c r="H41" i="1"/>
  <c r="H37" i="1"/>
  <c r="H33" i="1"/>
  <c r="H29" i="1"/>
  <c r="H25" i="1"/>
  <c r="H21" i="1"/>
  <c r="H17" i="1"/>
  <c r="H13" i="1"/>
  <c r="H9" i="1"/>
  <c r="H5" i="1"/>
  <c r="H387" i="1"/>
  <c r="H375" i="1"/>
  <c r="H363" i="1"/>
  <c r="H347" i="1"/>
  <c r="H335" i="1"/>
  <c r="H323" i="1"/>
  <c r="H307" i="1"/>
  <c r="H295" i="1"/>
  <c r="H279" i="1"/>
  <c r="H267" i="1"/>
  <c r="H251" i="1"/>
  <c r="H239" i="1"/>
  <c r="H227" i="1"/>
  <c r="H215" i="1"/>
  <c r="H203" i="1"/>
  <c r="H187" i="1"/>
  <c r="H175" i="1"/>
  <c r="H163" i="1"/>
  <c r="H147" i="1"/>
  <c r="H135" i="1"/>
  <c r="H123" i="1"/>
  <c r="H107" i="1"/>
  <c r="H95" i="1"/>
  <c r="H79" i="1"/>
  <c r="H71" i="1"/>
  <c r="H59" i="1"/>
  <c r="H47" i="1"/>
  <c r="H35" i="1"/>
  <c r="H19" i="1"/>
  <c r="H392" i="1"/>
  <c r="H388" i="1"/>
  <c r="H384" i="1"/>
  <c r="H380" i="1"/>
  <c r="H376" i="1"/>
  <c r="H372" i="1"/>
  <c r="H368" i="1"/>
  <c r="H364" i="1"/>
  <c r="H360" i="1"/>
  <c r="H356" i="1"/>
  <c r="H352" i="1"/>
  <c r="H348" i="1"/>
  <c r="H344" i="1"/>
  <c r="H340" i="1"/>
  <c r="H336" i="1"/>
  <c r="H332" i="1"/>
  <c r="H328" i="1"/>
  <c r="H324" i="1"/>
  <c r="H320" i="1"/>
  <c r="H316" i="1"/>
  <c r="H312" i="1"/>
  <c r="H308" i="1"/>
  <c r="H304" i="1"/>
  <c r="H300" i="1"/>
  <c r="H296" i="1"/>
  <c r="H292" i="1"/>
  <c r="H288" i="1"/>
  <c r="H284" i="1"/>
  <c r="H280" i="1"/>
  <c r="H276" i="1"/>
  <c r="H272" i="1"/>
  <c r="H268" i="1"/>
  <c r="H264" i="1"/>
  <c r="H260" i="1"/>
  <c r="H256" i="1"/>
  <c r="H252" i="1"/>
  <c r="H248" i="1"/>
  <c r="H244" i="1"/>
  <c r="H240" i="1"/>
  <c r="H236" i="1"/>
  <c r="H232" i="1"/>
  <c r="H228" i="1"/>
  <c r="H224" i="1"/>
  <c r="H220" i="1"/>
  <c r="H216" i="1"/>
  <c r="H212" i="1"/>
  <c r="H208" i="1"/>
  <c r="H204" i="1"/>
  <c r="H200" i="1"/>
  <c r="H196" i="1"/>
  <c r="H192" i="1"/>
  <c r="H188" i="1"/>
  <c r="H184" i="1"/>
  <c r="H180" i="1"/>
  <c r="H176" i="1"/>
  <c r="H172" i="1"/>
  <c r="H168" i="1"/>
  <c r="H164" i="1"/>
  <c r="H160" i="1"/>
  <c r="H156" i="1"/>
  <c r="H152" i="1"/>
  <c r="H148" i="1"/>
  <c r="H144" i="1"/>
  <c r="H140" i="1"/>
  <c r="H136" i="1"/>
  <c r="H132" i="1"/>
  <c r="H128" i="1"/>
  <c r="H124" i="1"/>
  <c r="H120" i="1"/>
  <c r="H116" i="1"/>
  <c r="H112" i="1"/>
  <c r="H108" i="1"/>
  <c r="H104" i="1"/>
  <c r="H100" i="1"/>
  <c r="H96" i="1"/>
  <c r="H92" i="1"/>
  <c r="H88" i="1"/>
  <c r="H84" i="1"/>
  <c r="H80" i="1"/>
  <c r="H76" i="1"/>
  <c r="H72" i="1"/>
  <c r="H68" i="1"/>
  <c r="H64" i="1"/>
  <c r="H60" i="1"/>
  <c r="H56" i="1"/>
  <c r="H52" i="1"/>
  <c r="H48" i="1"/>
  <c r="H44" i="1"/>
  <c r="H40" i="1"/>
  <c r="H36" i="1"/>
  <c r="H32" i="1"/>
  <c r="H28" i="1"/>
  <c r="H24" i="1"/>
  <c r="H20" i="1"/>
  <c r="H16" i="1"/>
  <c r="H12" i="1"/>
  <c r="H8" i="1"/>
  <c r="H4" i="1"/>
  <c r="T4" i="1"/>
  <c r="V4" i="1" s="1"/>
  <c r="K1835" i="1"/>
  <c r="K1843" i="1"/>
  <c r="K1829" i="1"/>
  <c r="K1846" i="1"/>
  <c r="K1832" i="1"/>
  <c r="K1830" i="1"/>
  <c r="K1841" i="1"/>
  <c r="K1833" i="1"/>
  <c r="K1842" i="1"/>
  <c r="K1844" i="1"/>
  <c r="K1847" i="1"/>
  <c r="K1845" i="1"/>
  <c r="K1831" i="1"/>
  <c r="K1834" i="1"/>
  <c r="Q50" i="1"/>
  <c r="S50" i="1"/>
  <c r="U50" i="1" s="1"/>
  <c r="Q42" i="1"/>
  <c r="S42" i="1"/>
  <c r="U42" i="1" s="1"/>
  <c r="Q30" i="1"/>
  <c r="S30" i="1"/>
  <c r="U30" i="1" s="1"/>
  <c r="Q18" i="1"/>
  <c r="S18" i="1"/>
  <c r="U18" i="1" s="1"/>
  <c r="Q6" i="1"/>
  <c r="S6" i="1"/>
  <c r="U6" i="1" s="1"/>
  <c r="R52" i="1"/>
  <c r="T52" i="1"/>
  <c r="V52" i="1" s="1"/>
  <c r="R42" i="1"/>
  <c r="T42" i="1"/>
  <c r="V42" i="1" s="1"/>
  <c r="R32" i="1"/>
  <c r="T32" i="1"/>
  <c r="V32" i="1" s="1"/>
  <c r="R28" i="1"/>
  <c r="T28" i="1"/>
  <c r="V28" i="1" s="1"/>
  <c r="R24" i="1"/>
  <c r="T24" i="1"/>
  <c r="V24" i="1" s="1"/>
  <c r="R20" i="1"/>
  <c r="T20" i="1"/>
  <c r="V20" i="1" s="1"/>
  <c r="R15" i="1"/>
  <c r="T15" i="1"/>
  <c r="V15" i="1" s="1"/>
  <c r="R10" i="1"/>
  <c r="T10" i="1"/>
  <c r="V10" i="1" s="1"/>
  <c r="R5" i="1"/>
  <c r="T5" i="1"/>
  <c r="V5" i="1" s="1"/>
  <c r="Q53" i="1"/>
  <c r="S53" i="1"/>
  <c r="U53" i="1" s="1"/>
  <c r="Q41" i="1"/>
  <c r="S41" i="1"/>
  <c r="U41" i="1" s="1"/>
  <c r="Q33" i="1"/>
  <c r="S33" i="1"/>
  <c r="U33" i="1" s="1"/>
  <c r="Q25" i="1"/>
  <c r="S25" i="1"/>
  <c r="U25" i="1" s="1"/>
  <c r="Q21" i="1"/>
  <c r="S21" i="1"/>
  <c r="U21" i="1" s="1"/>
  <c r="Q13" i="1"/>
  <c r="S13" i="1"/>
  <c r="U13" i="1" s="1"/>
  <c r="Q9" i="1"/>
  <c r="S9" i="1"/>
  <c r="U9" i="1" s="1"/>
  <c r="Q5" i="1"/>
  <c r="S5" i="1"/>
  <c r="U5" i="1" s="1"/>
  <c r="R56" i="1"/>
  <c r="T56" i="1"/>
  <c r="V56" i="1" s="1"/>
  <c r="R51" i="1"/>
  <c r="T51" i="1"/>
  <c r="V51" i="1" s="1"/>
  <c r="R45" i="1"/>
  <c r="T45" i="1"/>
  <c r="V45" i="1" s="1"/>
  <c r="R41" i="1"/>
  <c r="T41" i="1"/>
  <c r="V41" i="1" s="1"/>
  <c r="R35" i="1"/>
  <c r="T35" i="1"/>
  <c r="V35" i="1" s="1"/>
  <c r="R31" i="1"/>
  <c r="T31" i="1"/>
  <c r="V31" i="1" s="1"/>
  <c r="R27" i="1"/>
  <c r="T27" i="1"/>
  <c r="V27" i="1" s="1"/>
  <c r="R23" i="1"/>
  <c r="T23" i="1"/>
  <c r="V23" i="1" s="1"/>
  <c r="R19" i="1"/>
  <c r="T19" i="1"/>
  <c r="V19" i="1" s="1"/>
  <c r="R14" i="1"/>
  <c r="T14" i="1"/>
  <c r="V14" i="1" s="1"/>
  <c r="Q55" i="1"/>
  <c r="S55" i="1"/>
  <c r="U55" i="1" s="1"/>
  <c r="Q51" i="1"/>
  <c r="S51" i="1"/>
  <c r="U51" i="1" s="1"/>
  <c r="Q47" i="1"/>
  <c r="S47" i="1"/>
  <c r="U47" i="1" s="1"/>
  <c r="Q43" i="1"/>
  <c r="S43" i="1"/>
  <c r="U43" i="1" s="1"/>
  <c r="Q39" i="1"/>
  <c r="S39" i="1"/>
  <c r="U39" i="1" s="1"/>
  <c r="Q35" i="1"/>
  <c r="S35" i="1"/>
  <c r="U35" i="1" s="1"/>
  <c r="Q31" i="1"/>
  <c r="S31" i="1"/>
  <c r="U31" i="1" s="1"/>
  <c r="Q27" i="1"/>
  <c r="S27" i="1"/>
  <c r="U27" i="1" s="1"/>
  <c r="Q23" i="1"/>
  <c r="S23" i="1"/>
  <c r="U23" i="1" s="1"/>
  <c r="Q19" i="1"/>
  <c r="S19" i="1"/>
  <c r="U19" i="1" s="1"/>
  <c r="Q15" i="1"/>
  <c r="S15" i="1"/>
  <c r="U15" i="1" s="1"/>
  <c r="Q11" i="1"/>
  <c r="S11" i="1"/>
  <c r="U11" i="1" s="1"/>
  <c r="Q7" i="1"/>
  <c r="S7" i="1"/>
  <c r="U7" i="1" s="1"/>
  <c r="Q3" i="1"/>
  <c r="S3" i="1"/>
  <c r="U3" i="1" s="1"/>
  <c r="R53" i="1"/>
  <c r="T53" i="1"/>
  <c r="V53" i="1" s="1"/>
  <c r="R48" i="1"/>
  <c r="T48" i="1"/>
  <c r="V48" i="1" s="1"/>
  <c r="R43" i="1"/>
  <c r="T43" i="1"/>
  <c r="V43" i="1" s="1"/>
  <c r="R38" i="1"/>
  <c r="T38" i="1"/>
  <c r="V38" i="1" s="1"/>
  <c r="R33" i="1"/>
  <c r="T33" i="1"/>
  <c r="V33" i="1" s="1"/>
  <c r="R29" i="1"/>
  <c r="T29" i="1"/>
  <c r="V29" i="1" s="1"/>
  <c r="R25" i="1"/>
  <c r="T25" i="1"/>
  <c r="V25" i="1" s="1"/>
  <c r="R21" i="1"/>
  <c r="T21" i="1"/>
  <c r="V21" i="1" s="1"/>
  <c r="R17" i="1"/>
  <c r="T17" i="1"/>
  <c r="V17" i="1" s="1"/>
  <c r="R12" i="1"/>
  <c r="T12" i="1"/>
  <c r="V12" i="1" s="1"/>
  <c r="R7" i="1"/>
  <c r="T7" i="1"/>
  <c r="V7" i="1" s="1"/>
  <c r="Q54" i="1"/>
  <c r="S54" i="1"/>
  <c r="U54" i="1" s="1"/>
  <c r="Q46" i="1"/>
  <c r="S46" i="1"/>
  <c r="U46" i="1" s="1"/>
  <c r="Q38" i="1"/>
  <c r="S38" i="1"/>
  <c r="U38" i="1" s="1"/>
  <c r="Q34" i="1"/>
  <c r="S34" i="1"/>
  <c r="U34" i="1" s="1"/>
  <c r="Q26" i="1"/>
  <c r="S26" i="1"/>
  <c r="U26" i="1" s="1"/>
  <c r="Q22" i="1"/>
  <c r="S22" i="1"/>
  <c r="U22" i="1" s="1"/>
  <c r="Q14" i="1"/>
  <c r="S14" i="1"/>
  <c r="U14" i="1" s="1"/>
  <c r="Q10" i="1"/>
  <c r="S10" i="1"/>
  <c r="U10" i="1" s="1"/>
  <c r="R57" i="1"/>
  <c r="T57" i="1"/>
  <c r="V57" i="1" s="1"/>
  <c r="R47" i="1"/>
  <c r="T47" i="1"/>
  <c r="V47" i="1" s="1"/>
  <c r="R37" i="1"/>
  <c r="T37" i="1"/>
  <c r="V37" i="1" s="1"/>
  <c r="Q57" i="1"/>
  <c r="S57" i="1"/>
  <c r="U57" i="1" s="1"/>
  <c r="Q49" i="1"/>
  <c r="S49" i="1"/>
  <c r="U49" i="1" s="1"/>
  <c r="Q45" i="1"/>
  <c r="S45" i="1"/>
  <c r="U45" i="1" s="1"/>
  <c r="Q37" i="1"/>
  <c r="S37" i="1"/>
  <c r="U37" i="1" s="1"/>
  <c r="Q29" i="1"/>
  <c r="S29" i="1"/>
  <c r="U29" i="1" s="1"/>
  <c r="Q17" i="1"/>
  <c r="S17" i="1"/>
  <c r="U17" i="1" s="1"/>
  <c r="Q56" i="1"/>
  <c r="S56" i="1"/>
  <c r="U56" i="1" s="1"/>
  <c r="Q52" i="1"/>
  <c r="S52" i="1"/>
  <c r="U52" i="1" s="1"/>
  <c r="Q48" i="1"/>
  <c r="S48" i="1"/>
  <c r="U48" i="1" s="1"/>
  <c r="Q44" i="1"/>
  <c r="S44" i="1"/>
  <c r="U44" i="1" s="1"/>
  <c r="Q40" i="1"/>
  <c r="S40" i="1"/>
  <c r="U40" i="1" s="1"/>
  <c r="Q36" i="1"/>
  <c r="S36" i="1"/>
  <c r="U36" i="1" s="1"/>
  <c r="Q32" i="1"/>
  <c r="S32" i="1"/>
  <c r="U32" i="1" s="1"/>
  <c r="Q28" i="1"/>
  <c r="S28" i="1"/>
  <c r="U28" i="1" s="1"/>
  <c r="Q24" i="1"/>
  <c r="S24" i="1"/>
  <c r="U24" i="1" s="1"/>
  <c r="Q20" i="1"/>
  <c r="S20" i="1"/>
  <c r="U20" i="1" s="1"/>
  <c r="Q16" i="1"/>
  <c r="S16" i="1"/>
  <c r="U16" i="1" s="1"/>
  <c r="Q12" i="1"/>
  <c r="S12" i="1"/>
  <c r="U12" i="1" s="1"/>
  <c r="Q8" i="1"/>
  <c r="S8" i="1"/>
  <c r="U8" i="1" s="1"/>
  <c r="Q4" i="1"/>
  <c r="S4" i="1"/>
  <c r="U4" i="1" s="1"/>
  <c r="R55" i="1"/>
  <c r="T55" i="1"/>
  <c r="V55" i="1" s="1"/>
  <c r="R49" i="1"/>
  <c r="T49" i="1"/>
  <c r="V49" i="1" s="1"/>
  <c r="R44" i="1"/>
  <c r="T44" i="1"/>
  <c r="V44" i="1" s="1"/>
  <c r="R40" i="1"/>
  <c r="T40" i="1"/>
  <c r="V40" i="1" s="1"/>
  <c r="R34" i="1"/>
  <c r="T34" i="1"/>
  <c r="V34" i="1" s="1"/>
  <c r="R30" i="1"/>
  <c r="T30" i="1"/>
  <c r="V30" i="1" s="1"/>
  <c r="R26" i="1"/>
  <c r="T26" i="1"/>
  <c r="V26" i="1" s="1"/>
  <c r="R22" i="1"/>
  <c r="T22" i="1"/>
  <c r="V22" i="1" s="1"/>
  <c r="R18" i="1"/>
  <c r="T18" i="1"/>
  <c r="V18" i="1" s="1"/>
  <c r="R13" i="1"/>
  <c r="T13" i="1"/>
  <c r="V13" i="1" s="1"/>
  <c r="R8" i="1"/>
  <c r="T8" i="1"/>
  <c r="V8" i="1" s="1"/>
  <c r="R4" i="1"/>
  <c r="K1097" i="1"/>
  <c r="K1096" i="1"/>
  <c r="K1095" i="1"/>
  <c r="W36" i="1"/>
  <c r="W16" i="1"/>
  <c r="AD1100" i="1"/>
  <c r="AD1101" i="1"/>
  <c r="AD1099" i="1"/>
  <c r="AC1091" i="1"/>
  <c r="AC1094" i="1"/>
  <c r="AC1092" i="1"/>
  <c r="AC1093" i="1"/>
  <c r="AD1090" i="1"/>
  <c r="AD1088" i="1"/>
  <c r="AD1089" i="1"/>
  <c r="AC1085" i="1"/>
  <c r="AC1086" i="1"/>
  <c r="AC1084" i="1"/>
  <c r="AC1083" i="1"/>
  <c r="AB1003" i="1"/>
  <c r="AB1002" i="1"/>
  <c r="AB1006" i="1"/>
  <c r="AB1001" i="1"/>
  <c r="AB1005" i="1"/>
  <c r="AB1007" i="1"/>
  <c r="AB1004" i="1"/>
  <c r="AB978" i="1"/>
  <c r="AB975" i="1"/>
  <c r="AB973" i="1"/>
  <c r="AB974" i="1"/>
  <c r="AB979" i="1"/>
  <c r="AB976" i="1"/>
  <c r="AB977" i="1"/>
  <c r="AB941" i="1"/>
  <c r="AB937" i="1"/>
  <c r="AB943" i="1"/>
  <c r="AB942" i="1"/>
  <c r="AB939" i="1"/>
  <c r="AB940" i="1"/>
  <c r="AB938" i="1"/>
  <c r="AC897" i="1"/>
  <c r="AC893" i="1"/>
  <c r="AC894" i="1"/>
  <c r="AC895" i="1"/>
  <c r="AC896" i="1"/>
  <c r="AB877" i="1"/>
  <c r="AB873" i="1"/>
  <c r="AB879" i="1"/>
  <c r="AB875" i="1"/>
  <c r="AB878" i="1"/>
  <c r="AB876" i="1"/>
  <c r="AB874" i="1"/>
  <c r="AC850" i="1"/>
  <c r="AC852" i="1"/>
  <c r="AC853" i="1"/>
  <c r="AC851" i="1"/>
  <c r="AC804" i="1"/>
  <c r="AC807" i="1"/>
  <c r="AC806" i="1"/>
  <c r="AC802" i="1"/>
  <c r="AC801" i="1"/>
  <c r="AC800" i="1"/>
  <c r="AC803" i="1"/>
  <c r="AC805" i="1"/>
  <c r="AC787" i="1"/>
  <c r="AC771" i="1"/>
  <c r="AC788" i="1"/>
  <c r="AC793" i="1"/>
  <c r="AC781" i="1"/>
  <c r="AC790" i="1"/>
  <c r="AC794" i="1"/>
  <c r="AC773" i="1"/>
  <c r="AC795" i="1"/>
  <c r="AC763" i="1"/>
  <c r="AC762" i="1"/>
  <c r="AC761" i="1"/>
  <c r="AC797" i="1"/>
  <c r="AC785" i="1"/>
  <c r="AC774" i="1"/>
  <c r="AC777" i="1"/>
  <c r="AC766" i="1"/>
  <c r="AC791" i="1"/>
  <c r="AC769" i="1"/>
  <c r="AC776" i="1"/>
  <c r="AC780" i="1"/>
  <c r="AC764" i="1"/>
  <c r="AC767" i="1"/>
  <c r="AC775" i="1"/>
  <c r="AC784" i="1"/>
  <c r="AC789" i="1"/>
  <c r="AC760" i="1"/>
  <c r="AC779" i="1"/>
  <c r="AC783" i="1"/>
  <c r="AC765" i="1"/>
  <c r="AC796" i="1"/>
  <c r="AC786" i="1"/>
  <c r="AC782" i="1"/>
  <c r="AC778" i="1"/>
  <c r="AC768" i="1"/>
  <c r="AC770" i="1"/>
  <c r="AC772" i="1"/>
  <c r="AC798" i="1"/>
  <c r="AC792" i="1"/>
  <c r="AD749" i="1"/>
  <c r="AD751" i="1"/>
  <c r="AD750" i="1"/>
  <c r="AD748" i="1"/>
  <c r="AD752" i="1"/>
  <c r="AD730" i="1"/>
  <c r="AD729" i="1"/>
  <c r="AD728" i="1"/>
  <c r="AD732" i="1"/>
  <c r="AD731" i="1"/>
  <c r="AB763" i="1"/>
  <c r="AB766" i="1"/>
  <c r="AB791" i="1"/>
  <c r="AB742" i="1"/>
  <c r="AB769" i="1"/>
  <c r="AB765" i="1"/>
  <c r="AB755" i="1"/>
  <c r="AB771" i="1"/>
  <c r="AB779" i="1"/>
  <c r="AB794" i="1"/>
  <c r="AB721" i="1"/>
  <c r="AB798" i="1"/>
  <c r="AB759" i="1"/>
  <c r="AB797" i="1"/>
  <c r="AB777" i="1"/>
  <c r="AB749" i="1"/>
  <c r="AB758" i="1"/>
  <c r="AB761" i="1"/>
  <c r="AB738" i="1"/>
  <c r="AB728" i="1"/>
  <c r="AB804" i="1"/>
  <c r="AB807" i="1"/>
  <c r="AB753" i="1"/>
  <c r="AB772" i="1"/>
  <c r="AB796" i="1"/>
  <c r="AB727" i="1"/>
  <c r="AB780" i="1"/>
  <c r="AB723" i="1"/>
  <c r="AB789" i="1"/>
  <c r="AB747" i="1"/>
  <c r="AB795" i="1"/>
  <c r="AB803" i="1"/>
  <c r="AB799" i="1"/>
  <c r="AB729" i="1"/>
  <c r="AB787" i="1"/>
  <c r="AB783" i="1"/>
  <c r="AB730" i="1"/>
  <c r="AB785" i="1"/>
  <c r="AB722" i="1"/>
  <c r="AB793" i="1"/>
  <c r="AB781" i="1"/>
  <c r="AB775" i="1"/>
  <c r="AB778" i="1"/>
  <c r="AB736" i="1"/>
  <c r="AB725" i="1"/>
  <c r="AB806" i="1"/>
  <c r="AB750" i="1"/>
  <c r="AB734" i="1"/>
  <c r="AB760" i="1"/>
  <c r="AB792" i="1"/>
  <c r="AB744" i="1"/>
  <c r="AB782" i="1"/>
  <c r="AB733" i="1"/>
  <c r="AB786" i="1"/>
  <c r="AB740" i="1"/>
  <c r="AB784" i="1"/>
  <c r="AB757" i="1"/>
  <c r="AB735" i="1"/>
  <c r="AB737" i="1"/>
  <c r="AB754" i="1"/>
  <c r="AB739" i="1"/>
  <c r="AB802" i="1"/>
  <c r="AB790" i="1"/>
  <c r="AB776" i="1"/>
  <c r="AB764" i="1"/>
  <c r="AB800" i="1"/>
  <c r="AB731" i="1"/>
  <c r="AB756" i="1"/>
  <c r="AB752" i="1"/>
  <c r="AB767" i="1"/>
  <c r="AB732" i="1"/>
  <c r="AB746" i="1"/>
  <c r="AB788" i="1"/>
  <c r="AB751" i="1"/>
  <c r="AB743" i="1"/>
  <c r="AB762" i="1"/>
  <c r="AB773" i="1"/>
  <c r="AB768" i="1"/>
  <c r="AB748" i="1"/>
  <c r="AB808" i="1"/>
  <c r="AB726" i="1"/>
  <c r="AB741" i="1"/>
  <c r="AB805" i="1"/>
  <c r="AB720" i="1"/>
  <c r="AB770" i="1"/>
  <c r="AB774" i="1"/>
  <c r="AB745" i="1"/>
  <c r="AB801" i="1"/>
  <c r="AB724" i="1"/>
  <c r="AD704" i="1"/>
  <c r="AD703" i="1"/>
  <c r="AD705" i="1"/>
  <c r="AD700" i="1"/>
  <c r="AD702" i="1"/>
  <c r="AD701" i="1"/>
  <c r="AD664" i="1"/>
  <c r="AD669" i="1"/>
  <c r="AD665" i="1"/>
  <c r="AD667" i="1"/>
  <c r="AD666" i="1"/>
  <c r="AD668" i="1"/>
  <c r="AD670" i="1"/>
  <c r="AD629" i="1"/>
  <c r="AD628" i="1"/>
  <c r="AD626" i="1"/>
  <c r="AD627" i="1"/>
  <c r="AD630" i="1"/>
  <c r="AD632" i="1"/>
  <c r="AD631" i="1"/>
  <c r="AD611" i="1"/>
  <c r="AD609" i="1"/>
  <c r="AD605" i="1"/>
  <c r="AD606" i="1"/>
  <c r="AD607" i="1"/>
  <c r="AD608" i="1"/>
  <c r="AD610" i="1"/>
  <c r="AD591" i="1"/>
  <c r="AD595" i="1"/>
  <c r="AD592" i="1"/>
  <c r="AD597" i="1"/>
  <c r="AD594" i="1"/>
  <c r="AD593" i="1"/>
  <c r="AD596" i="1"/>
  <c r="AD576" i="1"/>
  <c r="AD578" i="1"/>
  <c r="AD577" i="1"/>
  <c r="AD575" i="1"/>
  <c r="AC531" i="1"/>
  <c r="AC535" i="1"/>
  <c r="AC533" i="1"/>
  <c r="AC539" i="1"/>
  <c r="AC532" i="1"/>
  <c r="AC537" i="1"/>
  <c r="AC536" i="1"/>
  <c r="AC534" i="1"/>
  <c r="AC538" i="1"/>
  <c r="AB545" i="1"/>
  <c r="AB528" i="1"/>
  <c r="AB522" i="1"/>
  <c r="AB519" i="1"/>
  <c r="AB531" i="1"/>
  <c r="AB534" i="1"/>
  <c r="AB546" i="1"/>
  <c r="AB527" i="1"/>
  <c r="AB530" i="1"/>
  <c r="AB547" i="1"/>
  <c r="AB532" i="1"/>
  <c r="AB537" i="1"/>
  <c r="AB538" i="1"/>
  <c r="AB540" i="1"/>
  <c r="AB533" i="1"/>
  <c r="AB535" i="1"/>
  <c r="AB549" i="1"/>
  <c r="AB544" i="1"/>
  <c r="AB523" i="1"/>
  <c r="AB529" i="1"/>
  <c r="AB541" i="1"/>
  <c r="AB536" i="1"/>
  <c r="AB521" i="1"/>
  <c r="AB526" i="1"/>
  <c r="AB543" i="1"/>
  <c r="AB542" i="1"/>
  <c r="AB539" i="1"/>
  <c r="AB524" i="1"/>
  <c r="AB548" i="1"/>
  <c r="AB520" i="1"/>
  <c r="AB525" i="1"/>
  <c r="AB493" i="1"/>
  <c r="AB497" i="1"/>
  <c r="AB495" i="1"/>
  <c r="AB492" i="1"/>
  <c r="AB491" i="1"/>
  <c r="AB496" i="1"/>
  <c r="AB494" i="1"/>
  <c r="AC483" i="1"/>
  <c r="AC486" i="1"/>
  <c r="AC485" i="1"/>
  <c r="AC487" i="1"/>
  <c r="AC484" i="1"/>
  <c r="AC471" i="1"/>
  <c r="AC467" i="1"/>
  <c r="AC468" i="1"/>
  <c r="AC469" i="1"/>
  <c r="AC470" i="1"/>
  <c r="K447" i="1"/>
  <c r="K459" i="1"/>
  <c r="K480" i="1"/>
  <c r="K496" i="1"/>
  <c r="K576" i="1"/>
  <c r="K592" i="1"/>
  <c r="K608" i="1"/>
  <c r="K640" i="1"/>
  <c r="K660" i="1"/>
  <c r="K445" i="1"/>
  <c r="K453" i="1"/>
  <c r="K461" i="1"/>
  <c r="K1838" i="1"/>
  <c r="K1852" i="1"/>
  <c r="K1840" i="1"/>
  <c r="K1825" i="1"/>
  <c r="K1811" i="1"/>
  <c r="K1818" i="1"/>
  <c r="K1804" i="1"/>
  <c r="K1807" i="1"/>
  <c r="K1809" i="1"/>
  <c r="K1794" i="1"/>
  <c r="K1778" i="1"/>
  <c r="K1784" i="1"/>
  <c r="K1768" i="1"/>
  <c r="K1752" i="1"/>
  <c r="K1805" i="1"/>
  <c r="K1789" i="1"/>
  <c r="K1763" i="1"/>
  <c r="K1745" i="1"/>
  <c r="K1787" i="1"/>
  <c r="K1762" i="1"/>
  <c r="K1748" i="1"/>
  <c r="K1732" i="1"/>
  <c r="K1742" i="1"/>
  <c r="K1723" i="1"/>
  <c r="K1707" i="1"/>
  <c r="K1691" i="1"/>
  <c r="K1675" i="1"/>
  <c r="K1775" i="1"/>
  <c r="K1761" i="1"/>
  <c r="K1747" i="1"/>
  <c r="K1722" i="1"/>
  <c r="K1706" i="1"/>
  <c r="K1692" i="1"/>
  <c r="K1676" i="1"/>
  <c r="K1661" i="1"/>
  <c r="K1645" i="1"/>
  <c r="K1629" i="1"/>
  <c r="K1613" i="1"/>
  <c r="K1597" i="1"/>
  <c r="K1581" i="1"/>
  <c r="K1565" i="1"/>
  <c r="K1791" i="1"/>
  <c r="K1690" i="1"/>
  <c r="K1674" i="1"/>
  <c r="K1660" i="1"/>
  <c r="K1644" i="1"/>
  <c r="K1628" i="1"/>
  <c r="K1612" i="1"/>
  <c r="K1734" i="1"/>
  <c r="K1592" i="1"/>
  <c r="K1576" i="1"/>
  <c r="K1728" i="1"/>
  <c r="K1712" i="1"/>
  <c r="K1693" i="1"/>
  <c r="K1658" i="1"/>
  <c r="K1642" i="1"/>
  <c r="K1626" i="1"/>
  <c r="K1610" i="1"/>
  <c r="K1594" i="1"/>
  <c r="K1578" i="1"/>
  <c r="K1558" i="1"/>
  <c r="K1541" i="1"/>
  <c r="K1525" i="1"/>
  <c r="K1509" i="1"/>
  <c r="K1725" i="1"/>
  <c r="K1709" i="1"/>
  <c r="K1669" i="1"/>
  <c r="K1556" i="1"/>
  <c r="K1540" i="1"/>
  <c r="K1524" i="1"/>
  <c r="K1508" i="1"/>
  <c r="K1492" i="1"/>
  <c r="K1476" i="1"/>
  <c r="K1460" i="1"/>
  <c r="K1444" i="1"/>
  <c r="K1646" i="1"/>
  <c r="K1574" i="1"/>
  <c r="K1546" i="1"/>
  <c r="K1514" i="1"/>
  <c r="K1422" i="1"/>
  <c r="K1406" i="1"/>
  <c r="K1390" i="1"/>
  <c r="K1374" i="1"/>
  <c r="K1358" i="1"/>
  <c r="K1635" i="1"/>
  <c r="K1582" i="1"/>
  <c r="K1526" i="1"/>
  <c r="K1497" i="1"/>
  <c r="K1481" i="1"/>
  <c r="K1465" i="1"/>
  <c r="K1449" i="1"/>
  <c r="K1433" i="1"/>
  <c r="K1417" i="1"/>
  <c r="K1401" i="1"/>
  <c r="K1385" i="1"/>
  <c r="K1369" i="1"/>
  <c r="K1353" i="1"/>
  <c r="K1337" i="1"/>
  <c r="K1321" i="1"/>
  <c r="K1305" i="1"/>
  <c r="K1289" i="1"/>
  <c r="K1273" i="1"/>
  <c r="K1257" i="1"/>
  <c r="K1685" i="1"/>
  <c r="K1486" i="1"/>
  <c r="K1454" i="1"/>
  <c r="K1423" i="1"/>
  <c r="K1391" i="1"/>
  <c r="K1359" i="1"/>
  <c r="K1234" i="1"/>
  <c r="K1218" i="1"/>
  <c r="K1202" i="1"/>
  <c r="K1186" i="1"/>
  <c r="K1170" i="1"/>
  <c r="K1154" i="1"/>
  <c r="K1138" i="1"/>
  <c r="K1122" i="1"/>
  <c r="K1619" i="1"/>
  <c r="K1534" i="1"/>
  <c r="K1502" i="1"/>
  <c r="K1482" i="1"/>
  <c r="K1450" i="1"/>
  <c r="K1567" i="1"/>
  <c r="K1412" i="1"/>
  <c r="K1371" i="1"/>
  <c r="K1338" i="1"/>
  <c r="K1316" i="1"/>
  <c r="K1295" i="1"/>
  <c r="K1274" i="1"/>
  <c r="K1252" i="1"/>
  <c r="K1232" i="1"/>
  <c r="K1216" i="1"/>
  <c r="K1200" i="1"/>
  <c r="K1184" i="1"/>
  <c r="K1168" i="1"/>
  <c r="K1152" i="1"/>
  <c r="K1136" i="1"/>
  <c r="K1120" i="1"/>
  <c r="K1515" i="1"/>
  <c r="K1475" i="1"/>
  <c r="K1442" i="1"/>
  <c r="K1396" i="1"/>
  <c r="K1355" i="1"/>
  <c r="K1328" i="1"/>
  <c r="K1307" i="1"/>
  <c r="K1286" i="1"/>
  <c r="K1264" i="1"/>
  <c r="K1243" i="1"/>
  <c r="K1081" i="1"/>
  <c r="K1065" i="1"/>
  <c r="K1049" i="1"/>
  <c r="K1035" i="1"/>
  <c r="K1019" i="1"/>
  <c r="K1003" i="1"/>
  <c r="K1479" i="1"/>
  <c r="K1427" i="1"/>
  <c r="K1342" i="1"/>
  <c r="K1314" i="1"/>
  <c r="K1271" i="1"/>
  <c r="K1227" i="1"/>
  <c r="K1084" i="1"/>
  <c r="K1068" i="1"/>
  <c r="K1052" i="1"/>
  <c r="K1038" i="1"/>
  <c r="K1547" i="1"/>
  <c r="K1340" i="1"/>
  <c r="K1299" i="1"/>
  <c r="K1256" i="1"/>
  <c r="K1225" i="1"/>
  <c r="K1083" i="1"/>
  <c r="K1067" i="1"/>
  <c r="K1051" i="1"/>
  <c r="K1037" i="1"/>
  <c r="K1021" i="1"/>
  <c r="K1490" i="1"/>
  <c r="K1388" i="1"/>
  <c r="K1363" i="1"/>
  <c r="K1310" i="1"/>
  <c r="K1282" i="1"/>
  <c r="K1267" i="1"/>
  <c r="K1209" i="1"/>
  <c r="K1193" i="1"/>
  <c r="K1177" i="1"/>
  <c r="K1161" i="1"/>
  <c r="K1145" i="1"/>
  <c r="K1129" i="1"/>
  <c r="K1113" i="1"/>
  <c r="K1094" i="1"/>
  <c r="K1360" i="1"/>
  <c r="K1211" i="1"/>
  <c r="K1195" i="1"/>
  <c r="K1179" i="1"/>
  <c r="K1163" i="1"/>
  <c r="K1147" i="1"/>
  <c r="K1239" i="1"/>
  <c r="K1024" i="1"/>
  <c r="K1008" i="1"/>
  <c r="K993" i="1"/>
  <c r="K1054" i="1"/>
  <c r="K992" i="1"/>
  <c r="K975" i="1"/>
  <c r="K959" i="1"/>
  <c r="K943" i="1"/>
  <c r="K927" i="1"/>
  <c r="K911" i="1"/>
  <c r="K895" i="1"/>
  <c r="K879" i="1"/>
  <c r="K863" i="1"/>
  <c r="K799" i="1"/>
  <c r="K783" i="1"/>
  <c r="K767" i="1"/>
  <c r="K751" i="1"/>
  <c r="K1331" i="1"/>
  <c r="K1107" i="1"/>
  <c r="K1050" i="1"/>
  <c r="K1010" i="1"/>
  <c r="K991" i="1"/>
  <c r="K974" i="1"/>
  <c r="K958" i="1"/>
  <c r="K942" i="1"/>
  <c r="K926" i="1"/>
  <c r="K910" i="1"/>
  <c r="K894" i="1"/>
  <c r="K878" i="1"/>
  <c r="K862" i="1"/>
  <c r="K798" i="1"/>
  <c r="K782" i="1"/>
  <c r="K766" i="1"/>
  <c r="K750" i="1"/>
  <c r="K734" i="1"/>
  <c r="K718" i="1"/>
  <c r="K702" i="1"/>
  <c r="K1143" i="1"/>
  <c r="K1046" i="1"/>
  <c r="K977" i="1"/>
  <c r="K961" i="1"/>
  <c r="K945" i="1"/>
  <c r="K929" i="1"/>
  <c r="K913" i="1"/>
  <c r="K897" i="1"/>
  <c r="K881" i="1"/>
  <c r="K849" i="1"/>
  <c r="K998" i="1"/>
  <c r="K944" i="1"/>
  <c r="K880" i="1"/>
  <c r="K792" i="1"/>
  <c r="K760" i="1"/>
  <c r="K733" i="1"/>
  <c r="K717" i="1"/>
  <c r="K701" i="1"/>
  <c r="K685" i="1"/>
  <c r="K669" i="1"/>
  <c r="K1013" i="1"/>
  <c r="K940" i="1"/>
  <c r="K876" i="1"/>
  <c r="K788" i="1"/>
  <c r="K756" i="1"/>
  <c r="K732" i="1"/>
  <c r="K716" i="1"/>
  <c r="K700" i="1"/>
  <c r="K994" i="1"/>
  <c r="K936" i="1"/>
  <c r="K872" i="1"/>
  <c r="K784" i="1"/>
  <c r="K752" i="1"/>
  <c r="K691" i="1"/>
  <c r="K675" i="1"/>
  <c r="K659" i="1"/>
  <c r="K643" i="1"/>
  <c r="K627" i="1"/>
  <c r="K611" i="1"/>
  <c r="K595" i="1"/>
  <c r="K579" i="1"/>
  <c r="K563" i="1"/>
  <c r="K547" i="1"/>
  <c r="K531" i="1"/>
  <c r="K515" i="1"/>
  <c r="K499" i="1"/>
  <c r="K483" i="1"/>
  <c r="K1074" i="1"/>
  <c r="K731" i="1"/>
  <c r="K698" i="1"/>
  <c r="K1102" i="1"/>
  <c r="K796" i="1"/>
  <c r="K434" i="1"/>
  <c r="K446" i="1"/>
  <c r="K458" i="1"/>
  <c r="K477" i="1"/>
  <c r="K485" i="1"/>
  <c r="K493" i="1"/>
  <c r="K501" i="1"/>
  <c r="K509" i="1"/>
  <c r="K517" i="1"/>
  <c r="K525" i="1"/>
  <c r="K533" i="1"/>
  <c r="K541" i="1"/>
  <c r="K549" i="1"/>
  <c r="K557" i="1"/>
  <c r="K565" i="1"/>
  <c r="K573" i="1"/>
  <c r="K581" i="1"/>
  <c r="K589" i="1"/>
  <c r="K597" i="1"/>
  <c r="K605" i="1"/>
  <c r="K613" i="1"/>
  <c r="K621" i="1"/>
  <c r="K629" i="1"/>
  <c r="K637" i="1"/>
  <c r="K645" i="1"/>
  <c r="K764" i="1"/>
  <c r="K486" i="1"/>
  <c r="K502" i="1"/>
  <c r="K518" i="1"/>
  <c r="K534" i="1"/>
  <c r="K550" i="1"/>
  <c r="K656" i="1"/>
  <c r="K668" i="1"/>
  <c r="K676" i="1"/>
  <c r="K684" i="1"/>
  <c r="K432" i="1"/>
  <c r="K440" i="1"/>
  <c r="K448" i="1"/>
  <c r="K456" i="1"/>
  <c r="K464" i="1"/>
  <c r="K476" i="1"/>
  <c r="K492" i="1"/>
  <c r="K508" i="1"/>
  <c r="K516" i="1"/>
  <c r="K524" i="1"/>
  <c r="K532" i="1"/>
  <c r="K540" i="1"/>
  <c r="K548" i="1"/>
  <c r="K556" i="1"/>
  <c r="K564" i="1"/>
  <c r="K580" i="1"/>
  <c r="K612" i="1"/>
  <c r="K628" i="1"/>
  <c r="K644" i="1"/>
  <c r="K653" i="1"/>
  <c r="K664" i="1"/>
  <c r="K1827" i="1"/>
  <c r="K1848" i="1"/>
  <c r="K1836" i="1"/>
  <c r="K1820" i="1"/>
  <c r="K1839" i="1"/>
  <c r="K1814" i="1"/>
  <c r="K1800" i="1"/>
  <c r="K1803" i="1"/>
  <c r="K1806" i="1"/>
  <c r="K1790" i="1"/>
  <c r="K1774" i="1"/>
  <c r="K1780" i="1"/>
  <c r="K1764" i="1"/>
  <c r="K1813" i="1"/>
  <c r="K1797" i="1"/>
  <c r="K1781" i="1"/>
  <c r="K1759" i="1"/>
  <c r="K1741" i="1"/>
  <c r="K1779" i="1"/>
  <c r="K1758" i="1"/>
  <c r="K1744" i="1"/>
  <c r="K1816" i="1"/>
  <c r="K1735" i="1"/>
  <c r="K1719" i="1"/>
  <c r="K1703" i="1"/>
  <c r="K1687" i="1"/>
  <c r="K1671" i="1"/>
  <c r="K1773" i="1"/>
  <c r="K1757" i="1"/>
  <c r="K1738" i="1"/>
  <c r="K1718" i="1"/>
  <c r="K1702" i="1"/>
  <c r="K1688" i="1"/>
  <c r="K1672" i="1"/>
  <c r="K1657" i="1"/>
  <c r="K1641" i="1"/>
  <c r="K1625" i="1"/>
  <c r="K1609" i="1"/>
  <c r="K1593" i="1"/>
  <c r="K1577" i="1"/>
  <c r="K1561" i="1"/>
  <c r="K1743" i="1"/>
  <c r="K1686" i="1"/>
  <c r="K1670" i="1"/>
  <c r="K1656" i="1"/>
  <c r="K1640" i="1"/>
  <c r="K1624" i="1"/>
  <c r="K1608" i="1"/>
  <c r="K1697" i="1"/>
  <c r="K1588" i="1"/>
  <c r="K1572" i="1"/>
  <c r="K1724" i="1"/>
  <c r="K1708" i="1"/>
  <c r="K1677" i="1"/>
  <c r="K1655" i="1"/>
  <c r="K1639" i="1"/>
  <c r="K1623" i="1"/>
  <c r="K1607" i="1"/>
  <c r="K1587" i="1"/>
  <c r="K1570" i="1"/>
  <c r="K1554" i="1"/>
  <c r="K1537" i="1"/>
  <c r="K1521" i="1"/>
  <c r="K1505" i="1"/>
  <c r="K1721" i="1"/>
  <c r="K1705" i="1"/>
  <c r="K1568" i="1"/>
  <c r="K1552" i="1"/>
  <c r="K1536" i="1"/>
  <c r="K1520" i="1"/>
  <c r="K1504" i="1"/>
  <c r="K1488" i="1"/>
  <c r="K1472" i="1"/>
  <c r="K1456" i="1"/>
  <c r="K1440" i="1"/>
  <c r="K1630" i="1"/>
  <c r="K1571" i="1"/>
  <c r="K1539" i="1"/>
  <c r="K1507" i="1"/>
  <c r="K1418" i="1"/>
  <c r="K1402" i="1"/>
  <c r="K1386" i="1"/>
  <c r="K1370" i="1"/>
  <c r="K1354" i="1"/>
  <c r="K1622" i="1"/>
  <c r="K1551" i="1"/>
  <c r="K1519" i="1"/>
  <c r="K1493" i="1"/>
  <c r="K1477" i="1"/>
  <c r="K1461" i="1"/>
  <c r="K1445" i="1"/>
  <c r="K1429" i="1"/>
  <c r="K1413" i="1"/>
  <c r="K1397" i="1"/>
  <c r="K1381" i="1"/>
  <c r="K1365" i="1"/>
  <c r="K1349" i="1"/>
  <c r="K1333" i="1"/>
  <c r="K1317" i="1"/>
  <c r="K1301" i="1"/>
  <c r="K1285" i="1"/>
  <c r="K1269" i="1"/>
  <c r="K1253" i="1"/>
  <c r="K1627" i="1"/>
  <c r="K1471" i="1"/>
  <c r="K1439" i="1"/>
  <c r="K1416" i="1"/>
  <c r="K1384" i="1"/>
  <c r="K1352" i="1"/>
  <c r="K1230" i="1"/>
  <c r="K1214" i="1"/>
  <c r="K1198" i="1"/>
  <c r="K1182" i="1"/>
  <c r="K1166" i="1"/>
  <c r="K1150" i="1"/>
  <c r="K1134" i="1"/>
  <c r="K1118" i="1"/>
  <c r="K1105" i="1"/>
  <c r="K1559" i="1"/>
  <c r="K1522" i="1"/>
  <c r="K1499" i="1"/>
  <c r="K1467" i="1"/>
  <c r="K1654" i="1"/>
  <c r="K1511" i="1"/>
  <c r="K1411" i="1"/>
  <c r="K1356" i="1"/>
  <c r="K1332" i="1"/>
  <c r="K1311" i="1"/>
  <c r="K1290" i="1"/>
  <c r="K1268" i="1"/>
  <c r="K1247" i="1"/>
  <c r="K1228" i="1"/>
  <c r="K1212" i="1"/>
  <c r="K1196" i="1"/>
  <c r="K1180" i="1"/>
  <c r="K1164" i="1"/>
  <c r="K1148" i="1"/>
  <c r="K1132" i="1"/>
  <c r="K1116" i="1"/>
  <c r="K1103" i="1"/>
  <c r="K1494" i="1"/>
  <c r="K1462" i="1"/>
  <c r="K1434" i="1"/>
  <c r="K1395" i="1"/>
  <c r="K1344" i="1"/>
  <c r="K1323" i="1"/>
  <c r="K1302" i="1"/>
  <c r="K1280" i="1"/>
  <c r="K1259" i="1"/>
  <c r="K1093" i="1"/>
  <c r="K1077" i="1"/>
  <c r="K1061" i="1"/>
  <c r="K1045" i="1"/>
  <c r="K1031" i="1"/>
  <c r="K1015" i="1"/>
  <c r="K1599" i="1"/>
  <c r="K1463" i="1"/>
  <c r="K1387" i="1"/>
  <c r="K1336" i="1"/>
  <c r="K1292" i="1"/>
  <c r="K1251" i="1"/>
  <c r="K1221" i="1"/>
  <c r="K1080" i="1"/>
  <c r="K1064" i="1"/>
  <c r="K1048" i="1"/>
  <c r="K1034" i="1"/>
  <c r="K1435" i="1"/>
  <c r="K1326" i="1"/>
  <c r="K1298" i="1"/>
  <c r="K1255" i="1"/>
  <c r="K1215" i="1"/>
  <c r="K1079" i="1"/>
  <c r="K1063" i="1"/>
  <c r="K1047" i="1"/>
  <c r="K1033" i="1"/>
  <c r="K1746" i="1"/>
  <c r="K1474" i="1"/>
  <c r="K1379" i="1"/>
  <c r="K1347" i="1"/>
  <c r="K1304" i="1"/>
  <c r="K1260" i="1"/>
  <c r="K1244" i="1"/>
  <c r="K1205" i="1"/>
  <c r="K1189" i="1"/>
  <c r="K1173" i="1"/>
  <c r="K1157" i="1"/>
  <c r="K1141" i="1"/>
  <c r="K1125" i="1"/>
  <c r="K1109" i="1"/>
  <c r="K1330" i="1"/>
  <c r="K1207" i="1"/>
  <c r="K1191" i="1"/>
  <c r="K1175" i="1"/>
  <c r="K1159" i="1"/>
  <c r="K1294" i="1"/>
  <c r="K1233" i="1"/>
  <c r="K1020" i="1"/>
  <c r="K1004" i="1"/>
  <c r="K989" i="1"/>
  <c r="K1087" i="1"/>
  <c r="K1040" i="1"/>
  <c r="K987" i="1"/>
  <c r="K971" i="1"/>
  <c r="K955" i="1"/>
  <c r="K939" i="1"/>
  <c r="K923" i="1"/>
  <c r="K907" i="1"/>
  <c r="K891" i="1"/>
  <c r="K875" i="1"/>
  <c r="K859" i="1"/>
  <c r="K795" i="1"/>
  <c r="K779" i="1"/>
  <c r="K763" i="1"/>
  <c r="K747" i="1"/>
  <c r="K1287" i="1"/>
  <c r="K1036" i="1"/>
  <c r="K1006" i="1"/>
  <c r="K986" i="1"/>
  <c r="K970" i="1"/>
  <c r="K954" i="1"/>
  <c r="K938" i="1"/>
  <c r="K922" i="1"/>
  <c r="K906" i="1"/>
  <c r="K890" i="1"/>
  <c r="K874" i="1"/>
  <c r="K858" i="1"/>
  <c r="K794" i="1"/>
  <c r="K778" i="1"/>
  <c r="K762" i="1"/>
  <c r="K746" i="1"/>
  <c r="K730" i="1"/>
  <c r="K714" i="1"/>
  <c r="K1495" i="1"/>
  <c r="K1127" i="1"/>
  <c r="K1098" i="1"/>
  <c r="K1032" i="1"/>
  <c r="K973" i="1"/>
  <c r="K957" i="1"/>
  <c r="K941" i="1"/>
  <c r="K925" i="1"/>
  <c r="K909" i="1"/>
  <c r="K893" i="1"/>
  <c r="K877" i="1"/>
  <c r="K861" i="1"/>
  <c r="K990" i="1"/>
  <c r="K928" i="1"/>
  <c r="K864" i="1"/>
  <c r="K785" i="1"/>
  <c r="K753" i="1"/>
  <c r="K729" i="1"/>
  <c r="K713" i="1"/>
  <c r="K697" i="1"/>
  <c r="K681" i="1"/>
  <c r="K665" i="1"/>
  <c r="K1058" i="1"/>
  <c r="K988" i="1"/>
  <c r="K924" i="1"/>
  <c r="K860" i="1"/>
  <c r="K781" i="1"/>
  <c r="K749" i="1"/>
  <c r="K728" i="1"/>
  <c r="K712" i="1"/>
  <c r="K984" i="1"/>
  <c r="K920" i="1"/>
  <c r="K856" i="1"/>
  <c r="K809" i="1"/>
  <c r="K777" i="1"/>
  <c r="K745" i="1"/>
  <c r="K687" i="1"/>
  <c r="K671" i="1"/>
  <c r="K655" i="1"/>
  <c r="K639" i="1"/>
  <c r="K623" i="1"/>
  <c r="K607" i="1"/>
  <c r="K591" i="1"/>
  <c r="K575" i="1"/>
  <c r="K559" i="1"/>
  <c r="K543" i="1"/>
  <c r="K527" i="1"/>
  <c r="K511" i="1"/>
  <c r="K495" i="1"/>
  <c r="K479" i="1"/>
  <c r="K1042" i="1"/>
  <c r="K780" i="1"/>
  <c r="K1026" i="1"/>
  <c r="K805" i="1"/>
  <c r="K723" i="1"/>
  <c r="K694" i="1"/>
  <c r="K1005" i="1"/>
  <c r="K789" i="1"/>
  <c r="K438" i="1"/>
  <c r="K450" i="1"/>
  <c r="K462" i="1"/>
  <c r="K657" i="1"/>
  <c r="K443" i="1"/>
  <c r="K474" i="1"/>
  <c r="K490" i="1"/>
  <c r="K506" i="1"/>
  <c r="K522" i="1"/>
  <c r="K538" i="1"/>
  <c r="K554" i="1"/>
  <c r="K566" i="1"/>
  <c r="K574" i="1"/>
  <c r="K582" i="1"/>
  <c r="K590" i="1"/>
  <c r="K598" i="1"/>
  <c r="K606" i="1"/>
  <c r="K614" i="1"/>
  <c r="K622" i="1"/>
  <c r="K630" i="1"/>
  <c r="K646" i="1"/>
  <c r="K670" i="1"/>
  <c r="K678" i="1"/>
  <c r="K688" i="1"/>
  <c r="K703" i="1"/>
  <c r="K439" i="1"/>
  <c r="K484" i="1"/>
  <c r="K504" i="1"/>
  <c r="K512" i="1"/>
  <c r="K536" i="1"/>
  <c r="K572" i="1"/>
  <c r="K604" i="1"/>
  <c r="K636" i="1"/>
  <c r="K449" i="1"/>
  <c r="K1856" i="1"/>
  <c r="K1837" i="1"/>
  <c r="K1824" i="1"/>
  <c r="K1854" i="1"/>
  <c r="K1798" i="1"/>
  <c r="K1788" i="1"/>
  <c r="K1756" i="1"/>
  <c r="K1801" i="1"/>
  <c r="K1751" i="1"/>
  <c r="K1766" i="1"/>
  <c r="K1736" i="1"/>
  <c r="K1727" i="1"/>
  <c r="K1695" i="1"/>
  <c r="K1785" i="1"/>
  <c r="K1749" i="1"/>
  <c r="K1710" i="1"/>
  <c r="K1680" i="1"/>
  <c r="K1649" i="1"/>
  <c r="K1617" i="1"/>
  <c r="K1585" i="1"/>
  <c r="K1553" i="1"/>
  <c r="K1678" i="1"/>
  <c r="K1648" i="1"/>
  <c r="K1616" i="1"/>
  <c r="K1596" i="1"/>
  <c r="K1777" i="1"/>
  <c r="K1700" i="1"/>
  <c r="K1647" i="1"/>
  <c r="K1615" i="1"/>
  <c r="K1579" i="1"/>
  <c r="K1545" i="1"/>
  <c r="K1513" i="1"/>
  <c r="K1713" i="1"/>
  <c r="K1560" i="1"/>
  <c r="K1528" i="1"/>
  <c r="K1496" i="1"/>
  <c r="K1464" i="1"/>
  <c r="K1662" i="1"/>
  <c r="K1555" i="1"/>
  <c r="K1426" i="1"/>
  <c r="K1394" i="1"/>
  <c r="K1362" i="1"/>
  <c r="K1591" i="1"/>
  <c r="K1503" i="1"/>
  <c r="K1469" i="1"/>
  <c r="K1437" i="1"/>
  <c r="K1405" i="1"/>
  <c r="K1373" i="1"/>
  <c r="K1341" i="1"/>
  <c r="K1309" i="1"/>
  <c r="K1277" i="1"/>
  <c r="K1245" i="1"/>
  <c r="K1455" i="1"/>
  <c r="K1400" i="1"/>
  <c r="K1238" i="1"/>
  <c r="K1206" i="1"/>
  <c r="K1174" i="1"/>
  <c r="K1142" i="1"/>
  <c r="K1110" i="1"/>
  <c r="K1638" i="1"/>
  <c r="K1506" i="1"/>
  <c r="K1451" i="1"/>
  <c r="K1420" i="1"/>
  <c r="K1343" i="1"/>
  <c r="K1300" i="1"/>
  <c r="K1258" i="1"/>
  <c r="K1220" i="1"/>
  <c r="K1188" i="1"/>
  <c r="K1156" i="1"/>
  <c r="K1124" i="1"/>
  <c r="K1527" i="1"/>
  <c r="K1447" i="1"/>
  <c r="K1376" i="1"/>
  <c r="K1312" i="1"/>
  <c r="K1270" i="1"/>
  <c r="K1085" i="1"/>
  <c r="K1053" i="1"/>
  <c r="K1023" i="1"/>
  <c r="K1531" i="1"/>
  <c r="K1364" i="1"/>
  <c r="K1272" i="1"/>
  <c r="K1089" i="1"/>
  <c r="K1072" i="1"/>
  <c r="K1351" i="1"/>
  <c r="K1262" i="1"/>
  <c r="K1088" i="1"/>
  <c r="K1071" i="1"/>
  <c r="K1543" i="1"/>
  <c r="K1367" i="1"/>
  <c r="K1283" i="1"/>
  <c r="K1213" i="1"/>
  <c r="K1181" i="1"/>
  <c r="K1149" i="1"/>
  <c r="K1117" i="1"/>
  <c r="K1104" i="1"/>
  <c r="K1403" i="1"/>
  <c r="K1199" i="1"/>
  <c r="K1167" i="1"/>
  <c r="K1266" i="1"/>
  <c r="K1012" i="1"/>
  <c r="K1119" i="1"/>
  <c r="K1070" i="1"/>
  <c r="K979" i="1"/>
  <c r="K947" i="1"/>
  <c r="K915" i="1"/>
  <c r="K883" i="1"/>
  <c r="K787" i="1"/>
  <c r="K755" i="1"/>
  <c r="K1123" i="1"/>
  <c r="K1066" i="1"/>
  <c r="K995" i="1"/>
  <c r="K962" i="1"/>
  <c r="K930" i="1"/>
  <c r="K898" i="1"/>
  <c r="K866" i="1"/>
  <c r="K802" i="1"/>
  <c r="K770" i="1"/>
  <c r="K738" i="1"/>
  <c r="K706" i="1"/>
  <c r="K1062" i="1"/>
  <c r="K965" i="1"/>
  <c r="K933" i="1"/>
  <c r="K901" i="1"/>
  <c r="K960" i="1"/>
  <c r="K769" i="1"/>
  <c r="K721" i="1"/>
  <c r="K689" i="1"/>
  <c r="K1115" i="1"/>
  <c r="K956" i="1"/>
  <c r="K765" i="1"/>
  <c r="K720" i="1"/>
  <c r="K1002" i="1"/>
  <c r="K888" i="1"/>
  <c r="K793" i="1"/>
  <c r="K695" i="1"/>
  <c r="K663" i="1"/>
  <c r="K599" i="1"/>
  <c r="K567" i="1"/>
  <c r="K535" i="1"/>
  <c r="K503" i="1"/>
  <c r="K471" i="1"/>
  <c r="K735" i="1"/>
  <c r="K741" i="1"/>
  <c r="K686" i="1"/>
  <c r="K561" i="1"/>
  <c r="K577" i="1"/>
  <c r="K593" i="1"/>
  <c r="K609" i="1"/>
  <c r="K625" i="1"/>
  <c r="K641" i="1"/>
  <c r="K964" i="1"/>
  <c r="K467" i="1"/>
  <c r="K498" i="1"/>
  <c r="K530" i="1"/>
  <c r="K562" i="1"/>
  <c r="K594" i="1"/>
  <c r="K618" i="1"/>
  <c r="K650" i="1"/>
  <c r="K674" i="1"/>
  <c r="K727" i="1"/>
  <c r="K444" i="1"/>
  <c r="K488" i="1"/>
  <c r="K544" i="1"/>
  <c r="K600" i="1"/>
  <c r="K457" i="1"/>
  <c r="K1823" i="1"/>
  <c r="K1850" i="1"/>
  <c r="K1828" i="1"/>
  <c r="K1802" i="1"/>
  <c r="K1792" i="1"/>
  <c r="K1817" i="1"/>
  <c r="K1770" i="1"/>
  <c r="K1731" i="1"/>
  <c r="K1667" i="1"/>
  <c r="K1621" i="1"/>
  <c r="K1557" i="1"/>
  <c r="K1652" i="1"/>
  <c r="K1681" i="1"/>
  <c r="K1704" i="1"/>
  <c r="K1618" i="1"/>
  <c r="K1549" i="1"/>
  <c r="K1717" i="1"/>
  <c r="K1532" i="1"/>
  <c r="K1468" i="1"/>
  <c r="K1563" i="1"/>
  <c r="K1398" i="1"/>
  <c r="K1603" i="1"/>
  <c r="K1473" i="1"/>
  <c r="K1409" i="1"/>
  <c r="K1345" i="1"/>
  <c r="K1281" i="1"/>
  <c r="K1470" i="1"/>
  <c r="K1242" i="1"/>
  <c r="K1178" i="1"/>
  <c r="K1114" i="1"/>
  <c r="K1466" i="1"/>
  <c r="K1348" i="1"/>
  <c r="K1263" i="1"/>
  <c r="K1192" i="1"/>
  <c r="K1128" i="1"/>
  <c r="K1598" i="1"/>
  <c r="K1383" i="1"/>
  <c r="K1275" i="1"/>
  <c r="K1027" i="1"/>
  <c r="K1380" i="1"/>
  <c r="K1099" i="1"/>
  <c r="K1076" i="1"/>
  <c r="K1424" i="1"/>
  <c r="K1101" i="1"/>
  <c r="K1075" i="1"/>
  <c r="K1643" i="1"/>
  <c r="K1303" i="1"/>
  <c r="K1185" i="1"/>
  <c r="K1121" i="1"/>
  <c r="K1659" i="1"/>
  <c r="K1171" i="1"/>
  <c r="K1016" i="1"/>
  <c r="K1135" i="1"/>
  <c r="K983" i="1"/>
  <c r="K919" i="1"/>
  <c r="K759" i="1"/>
  <c r="K1082" i="1"/>
  <c r="K966" i="1"/>
  <c r="K902" i="1"/>
  <c r="K870" i="1"/>
  <c r="K774" i="1"/>
  <c r="K710" i="1"/>
  <c r="K1078" i="1"/>
  <c r="K937" i="1"/>
  <c r="K873" i="1"/>
  <c r="K848" i="1"/>
  <c r="K725" i="1"/>
  <c r="K1223" i="1"/>
  <c r="K772" i="1"/>
  <c r="K1009" i="1"/>
  <c r="K800" i="1"/>
  <c r="K667" i="1"/>
  <c r="K539" i="1"/>
  <c r="K475" i="1"/>
  <c r="K748" i="1"/>
  <c r="K442" i="1"/>
  <c r="K481" i="1"/>
  <c r="K513" i="1"/>
  <c r="K545" i="1"/>
  <c r="K494" i="1"/>
  <c r="K558" i="1"/>
  <c r="K626" i="1"/>
  <c r="K672" i="1"/>
  <c r="K696" i="1"/>
  <c r="K460" i="1"/>
  <c r="K472" i="1"/>
  <c r="K500" i="1"/>
  <c r="K528" i="1"/>
  <c r="K560" i="1"/>
  <c r="K584" i="1"/>
  <c r="K616" i="1"/>
  <c r="K648" i="1"/>
  <c r="K654" i="1"/>
  <c r="K441" i="1"/>
  <c r="K1853" i="1"/>
  <c r="K1855" i="1"/>
  <c r="K1819" i="1"/>
  <c r="K1810" i="1"/>
  <c r="K1799" i="1"/>
  <c r="K1786" i="1"/>
  <c r="K1776" i="1"/>
  <c r="K1812" i="1"/>
  <c r="K1771" i="1"/>
  <c r="K1737" i="1"/>
  <c r="K1754" i="1"/>
  <c r="K1793" i="1"/>
  <c r="K1715" i="1"/>
  <c r="K1683" i="1"/>
  <c r="K1769" i="1"/>
  <c r="K1730" i="1"/>
  <c r="K1698" i="1"/>
  <c r="K1668" i="1"/>
  <c r="K1637" i="1"/>
  <c r="K1605" i="1"/>
  <c r="K1573" i="1"/>
  <c r="K1739" i="1"/>
  <c r="K1666" i="1"/>
  <c r="K1636" i="1"/>
  <c r="K1604" i="1"/>
  <c r="K1584" i="1"/>
  <c r="K1720" i="1"/>
  <c r="K1821" i="1"/>
  <c r="K1634" i="1"/>
  <c r="K1602" i="1"/>
  <c r="K1566" i="1"/>
  <c r="K1533" i="1"/>
  <c r="K1501" i="1"/>
  <c r="K1701" i="1"/>
  <c r="K1548" i="1"/>
  <c r="K1516" i="1"/>
  <c r="K1484" i="1"/>
  <c r="K1452" i="1"/>
  <c r="K1611" i="1"/>
  <c r="K1530" i="1"/>
  <c r="K1414" i="1"/>
  <c r="K1382" i="1"/>
  <c r="K1350" i="1"/>
  <c r="K1542" i="1"/>
  <c r="K1489" i="1"/>
  <c r="K1457" i="1"/>
  <c r="K1425" i="1"/>
  <c r="K1393" i="1"/>
  <c r="K1361" i="1"/>
  <c r="K1329" i="1"/>
  <c r="K1297" i="1"/>
  <c r="K1265" i="1"/>
  <c r="K1614" i="1"/>
  <c r="K1438" i="1"/>
  <c r="K1375" i="1"/>
  <c r="K1226" i="1"/>
  <c r="K1194" i="1"/>
  <c r="K1162" i="1"/>
  <c r="K1130" i="1"/>
  <c r="K1100" i="1"/>
  <c r="K1550" i="1"/>
  <c r="K1498" i="1"/>
  <c r="K1606" i="1"/>
  <c r="K1399" i="1"/>
  <c r="K1327" i="1"/>
  <c r="K1284" i="1"/>
  <c r="K1240" i="1"/>
  <c r="K1208" i="1"/>
  <c r="K1176" i="1"/>
  <c r="K1144" i="1"/>
  <c r="K1112" i="1"/>
  <c r="K1491" i="1"/>
  <c r="K1419" i="1"/>
  <c r="K1339" i="1"/>
  <c r="K1296" i="1"/>
  <c r="K1254" i="1"/>
  <c r="K1073" i="1"/>
  <c r="K1041" i="1"/>
  <c r="K1011" i="1"/>
  <c r="K1443" i="1"/>
  <c r="K1335" i="1"/>
  <c r="K1250" i="1"/>
  <c r="K1092" i="1"/>
  <c r="K1060" i="1"/>
  <c r="K1030" i="1"/>
  <c r="K1320" i="1"/>
  <c r="K1241" i="1"/>
  <c r="K1091" i="1"/>
  <c r="K1059" i="1"/>
  <c r="K1029" i="1"/>
  <c r="K1458" i="1"/>
  <c r="K1346" i="1"/>
  <c r="K1246" i="1"/>
  <c r="K1201" i="1"/>
  <c r="K1169" i="1"/>
  <c r="K1137" i="1"/>
  <c r="K1106" i="1"/>
  <c r="K1235" i="1"/>
  <c r="K1187" i="1"/>
  <c r="K1155" i="1"/>
  <c r="K1217" i="1"/>
  <c r="K1001" i="1"/>
  <c r="K1000" i="1"/>
  <c r="K967" i="1"/>
  <c r="K935" i="1"/>
  <c r="K903" i="1"/>
  <c r="K871" i="1"/>
  <c r="K807" i="1"/>
  <c r="K775" i="1"/>
  <c r="K743" i="1"/>
  <c r="K1018" i="1"/>
  <c r="K982" i="1"/>
  <c r="K950" i="1"/>
  <c r="K918" i="1"/>
  <c r="K854" i="1"/>
  <c r="K790" i="1"/>
  <c r="K758" i="1"/>
  <c r="K726" i="1"/>
  <c r="K1408" i="1"/>
  <c r="K985" i="1"/>
  <c r="K953" i="1"/>
  <c r="K921" i="1"/>
  <c r="K889" i="1"/>
  <c r="K857" i="1"/>
  <c r="K1131" i="1"/>
  <c r="K912" i="1"/>
  <c r="K808" i="1"/>
  <c r="K744" i="1"/>
  <c r="K709" i="1"/>
  <c r="K677" i="1"/>
  <c r="K1028" i="1"/>
  <c r="K908" i="1"/>
  <c r="K804" i="1"/>
  <c r="K740" i="1"/>
  <c r="K708" i="1"/>
  <c r="K968" i="1"/>
  <c r="K768" i="1"/>
  <c r="K683" i="1"/>
  <c r="K651" i="1"/>
  <c r="K619" i="1"/>
  <c r="K587" i="1"/>
  <c r="K555" i="1"/>
  <c r="K523" i="1"/>
  <c r="K491" i="1"/>
  <c r="K980" i="1"/>
  <c r="K948" i="1"/>
  <c r="K715" i="1"/>
  <c r="K932" i="1"/>
  <c r="K454" i="1"/>
  <c r="K473" i="1"/>
  <c r="K489" i="1"/>
  <c r="K505" i="1"/>
  <c r="K521" i="1"/>
  <c r="K537" i="1"/>
  <c r="K662" i="1"/>
  <c r="K478" i="1"/>
  <c r="K510" i="1"/>
  <c r="K542" i="1"/>
  <c r="K586" i="1"/>
  <c r="K642" i="1"/>
  <c r="K680" i="1"/>
  <c r="K719" i="1"/>
  <c r="K757" i="1"/>
  <c r="K463" i="1"/>
  <c r="K452" i="1"/>
  <c r="K520" i="1"/>
  <c r="K552" i="1"/>
  <c r="K588" i="1"/>
  <c r="K620" i="1"/>
  <c r="K433" i="1"/>
  <c r="K465" i="1"/>
  <c r="K1849" i="1"/>
  <c r="K1851" i="1"/>
  <c r="K1815" i="1"/>
  <c r="K1822" i="1"/>
  <c r="K1795" i="1"/>
  <c r="K1782" i="1"/>
  <c r="K1772" i="1"/>
  <c r="K1808" i="1"/>
  <c r="K1767" i="1"/>
  <c r="K1733" i="1"/>
  <c r="K1750" i="1"/>
  <c r="K1783" i="1"/>
  <c r="K1711" i="1"/>
  <c r="K1679" i="1"/>
  <c r="K1765" i="1"/>
  <c r="K1726" i="1"/>
  <c r="K1696" i="1"/>
  <c r="K1665" i="1"/>
  <c r="K1633" i="1"/>
  <c r="K1601" i="1"/>
  <c r="K1569" i="1"/>
  <c r="K1694" i="1"/>
  <c r="K1664" i="1"/>
  <c r="K1632" i="1"/>
  <c r="K1600" i="1"/>
  <c r="K1580" i="1"/>
  <c r="K1716" i="1"/>
  <c r="K1663" i="1"/>
  <c r="K1631" i="1"/>
  <c r="K1595" i="1"/>
  <c r="K1562" i="1"/>
  <c r="K1529" i="1"/>
  <c r="K1729" i="1"/>
  <c r="K1673" i="1"/>
  <c r="K1544" i="1"/>
  <c r="K1512" i="1"/>
  <c r="K1480" i="1"/>
  <c r="K1448" i="1"/>
  <c r="K1583" i="1"/>
  <c r="K1523" i="1"/>
  <c r="K1410" i="1"/>
  <c r="K1378" i="1"/>
  <c r="K1651" i="1"/>
  <c r="K1535" i="1"/>
  <c r="K1485" i="1"/>
  <c r="K1453" i="1"/>
  <c r="K1421" i="1"/>
  <c r="K1389" i="1"/>
  <c r="K1357" i="1"/>
  <c r="K1325" i="1"/>
  <c r="K1293" i="1"/>
  <c r="K1261" i="1"/>
  <c r="K1487" i="1"/>
  <c r="K1432" i="1"/>
  <c r="K1368" i="1"/>
  <c r="K1222" i="1"/>
  <c r="K1190" i="1"/>
  <c r="K1158" i="1"/>
  <c r="K1126" i="1"/>
  <c r="K1538" i="1"/>
  <c r="K1483" i="1"/>
  <c r="K1575" i="1"/>
  <c r="K1392" i="1"/>
  <c r="K1322" i="1"/>
  <c r="K1279" i="1"/>
  <c r="K1236" i="1"/>
  <c r="K1204" i="1"/>
  <c r="K1172" i="1"/>
  <c r="K1140" i="1"/>
  <c r="K1108" i="1"/>
  <c r="K1478" i="1"/>
  <c r="K1404" i="1"/>
  <c r="K1334" i="1"/>
  <c r="K1291" i="1"/>
  <c r="K1248" i="1"/>
  <c r="K1069" i="1"/>
  <c r="K1039" i="1"/>
  <c r="K1007" i="1"/>
  <c r="K1431" i="1"/>
  <c r="K1315" i="1"/>
  <c r="K1237" i="1"/>
  <c r="K1056" i="1"/>
  <c r="K1689" i="1"/>
  <c r="K1319" i="1"/>
  <c r="K1231" i="1"/>
  <c r="K1055" i="1"/>
  <c r="K1025" i="1"/>
  <c r="K1428" i="1"/>
  <c r="K1324" i="1"/>
  <c r="K1415" i="1"/>
  <c r="K1197" i="1"/>
  <c r="K1165" i="1"/>
  <c r="K1133" i="1"/>
  <c r="K1219" i="1"/>
  <c r="K1183" i="1"/>
  <c r="K1151" i="1"/>
  <c r="K997" i="1"/>
  <c r="K996" i="1"/>
  <c r="K963" i="1"/>
  <c r="K931" i="1"/>
  <c r="K899" i="1"/>
  <c r="K867" i="1"/>
  <c r="K803" i="1"/>
  <c r="K771" i="1"/>
  <c r="K739" i="1"/>
  <c r="K1014" i="1"/>
  <c r="K978" i="1"/>
  <c r="K946" i="1"/>
  <c r="K914" i="1"/>
  <c r="K882" i="1"/>
  <c r="K850" i="1"/>
  <c r="K786" i="1"/>
  <c r="K754" i="1"/>
  <c r="K722" i="1"/>
  <c r="K1308" i="1"/>
  <c r="K981" i="1"/>
  <c r="K949" i="1"/>
  <c r="K917" i="1"/>
  <c r="K1017" i="1"/>
  <c r="K896" i="1"/>
  <c r="K801" i="1"/>
  <c r="K737" i="1"/>
  <c r="K705" i="1"/>
  <c r="K673" i="1"/>
  <c r="K1022" i="1"/>
  <c r="K892" i="1"/>
  <c r="K797" i="1"/>
  <c r="K736" i="1"/>
  <c r="K704" i="1"/>
  <c r="K952" i="1"/>
  <c r="K761" i="1"/>
  <c r="K679" i="1"/>
  <c r="K647" i="1"/>
  <c r="K615" i="1"/>
  <c r="K583" i="1"/>
  <c r="K551" i="1"/>
  <c r="K519" i="1"/>
  <c r="K487" i="1"/>
  <c r="K916" i="1"/>
  <c r="K707" i="1"/>
  <c r="K868" i="1"/>
  <c r="K553" i="1"/>
  <c r="K569" i="1"/>
  <c r="K585" i="1"/>
  <c r="K601" i="1"/>
  <c r="K633" i="1"/>
  <c r="K649" i="1"/>
  <c r="K482" i="1"/>
  <c r="K514" i="1"/>
  <c r="K546" i="1"/>
  <c r="K578" i="1"/>
  <c r="K602" i="1"/>
  <c r="K634" i="1"/>
  <c r="K661" i="1"/>
  <c r="K666" i="1"/>
  <c r="K682" i="1"/>
  <c r="K711" i="1"/>
  <c r="K900" i="1"/>
  <c r="K451" i="1"/>
  <c r="K568" i="1"/>
  <c r="K632" i="1"/>
  <c r="K658" i="1"/>
  <c r="K1796" i="1"/>
  <c r="K1760" i="1"/>
  <c r="K1755" i="1"/>
  <c r="K1740" i="1"/>
  <c r="K1699" i="1"/>
  <c r="K1753" i="1"/>
  <c r="K1714" i="1"/>
  <c r="K1684" i="1"/>
  <c r="K1653" i="1"/>
  <c r="K1589" i="1"/>
  <c r="K1682" i="1"/>
  <c r="K1620" i="1"/>
  <c r="K1826" i="1"/>
  <c r="K1650" i="1"/>
  <c r="K1586" i="1"/>
  <c r="K1517" i="1"/>
  <c r="K1564" i="1"/>
  <c r="K1500" i="1"/>
  <c r="K1436" i="1"/>
  <c r="K1430" i="1"/>
  <c r="K1366" i="1"/>
  <c r="K1510" i="1"/>
  <c r="K1441" i="1"/>
  <c r="K1377" i="1"/>
  <c r="K1313" i="1"/>
  <c r="K1249" i="1"/>
  <c r="K1407" i="1"/>
  <c r="K1210" i="1"/>
  <c r="K1146" i="1"/>
  <c r="K1518" i="1"/>
  <c r="K1446" i="1"/>
  <c r="K1306" i="1"/>
  <c r="K1224" i="1"/>
  <c r="K1160" i="1"/>
  <c r="K1459" i="1"/>
  <c r="K1318" i="1"/>
  <c r="K1057" i="1"/>
  <c r="K1590" i="1"/>
  <c r="K1278" i="1"/>
  <c r="K1044" i="1"/>
  <c r="K1276" i="1"/>
  <c r="K1090" i="1"/>
  <c r="K1043" i="1"/>
  <c r="K1372" i="1"/>
  <c r="K1229" i="1"/>
  <c r="K1153" i="1"/>
  <c r="K1203" i="1"/>
  <c r="K1288" i="1"/>
  <c r="K1086" i="1"/>
  <c r="K951" i="1"/>
  <c r="K855" i="1"/>
  <c r="K791" i="1"/>
  <c r="K1139" i="1"/>
  <c r="K999" i="1"/>
  <c r="K934" i="1"/>
  <c r="K806" i="1"/>
  <c r="K742" i="1"/>
  <c r="K1111" i="1"/>
  <c r="K969" i="1"/>
  <c r="K905" i="1"/>
  <c r="K976" i="1"/>
  <c r="K776" i="1"/>
  <c r="K693" i="1"/>
  <c r="K972" i="1"/>
  <c r="K724" i="1"/>
  <c r="K904" i="1"/>
  <c r="K699" i="1"/>
  <c r="K635" i="1"/>
  <c r="K571" i="1"/>
  <c r="K507" i="1"/>
  <c r="K773" i="1"/>
  <c r="K690" i="1"/>
  <c r="K466" i="1"/>
  <c r="K497" i="1"/>
  <c r="K529" i="1"/>
  <c r="K652" i="1"/>
  <c r="K455" i="1"/>
  <c r="K526" i="1"/>
  <c r="K570" i="1"/>
  <c r="K814" i="1"/>
  <c r="K823" i="1"/>
  <c r="K822" i="1"/>
  <c r="K840" i="1"/>
  <c r="K837" i="1"/>
  <c r="K853" i="1"/>
  <c r="K832" i="1"/>
  <c r="K624" i="1"/>
  <c r="K836" i="1"/>
  <c r="K824" i="1"/>
  <c r="K810" i="1"/>
  <c r="K610" i="1"/>
  <c r="K851" i="1"/>
  <c r="K821" i="1"/>
  <c r="K829" i="1"/>
  <c r="K819" i="1"/>
  <c r="K831" i="1"/>
  <c r="K638" i="1"/>
  <c r="K818" i="1"/>
  <c r="K887" i="1"/>
  <c r="K825" i="1"/>
  <c r="K845" i="1"/>
  <c r="K852" i="1"/>
  <c r="K865" i="1"/>
  <c r="K869" i="1"/>
  <c r="K813" i="1"/>
  <c r="K843" i="1"/>
  <c r="K828" i="1"/>
  <c r="K834" i="1"/>
  <c r="K884" i="1"/>
  <c r="K827" i="1"/>
  <c r="K885" i="1"/>
  <c r="K811" i="1"/>
  <c r="K596" i="1"/>
  <c r="K631" i="1"/>
  <c r="K886" i="1"/>
  <c r="K815" i="1"/>
  <c r="K839" i="1"/>
  <c r="K847" i="1"/>
  <c r="K842" i="1"/>
  <c r="K820" i="1"/>
  <c r="K817" i="1"/>
  <c r="K816" i="1"/>
  <c r="K617" i="1"/>
  <c r="K833" i="1"/>
  <c r="K838" i="1"/>
  <c r="K846" i="1"/>
  <c r="K844" i="1"/>
  <c r="K826" i="1"/>
  <c r="K835" i="1"/>
  <c r="K603" i="1"/>
  <c r="K841" i="1"/>
  <c r="K830" i="1"/>
  <c r="K812" i="1"/>
  <c r="K414" i="1"/>
  <c r="K405" i="1"/>
  <c r="K412" i="1"/>
  <c r="K411" i="1"/>
  <c r="K426" i="1"/>
  <c r="K407" i="1"/>
  <c r="K395" i="1"/>
  <c r="K423" i="1"/>
  <c r="K413" i="1"/>
  <c r="K436" i="1"/>
  <c r="K424" i="1"/>
  <c r="K408" i="1"/>
  <c r="K394" i="1"/>
  <c r="K397" i="1"/>
  <c r="K406" i="1"/>
  <c r="K399" i="1"/>
  <c r="K396" i="1"/>
  <c r="K409" i="1"/>
  <c r="K398" i="1"/>
  <c r="K416" i="1"/>
  <c r="K417" i="1"/>
  <c r="K427" i="1"/>
  <c r="K419" i="1"/>
  <c r="K429" i="1"/>
  <c r="K403" i="1"/>
  <c r="K437" i="1"/>
  <c r="K431" i="1"/>
  <c r="K470" i="1"/>
  <c r="K420" i="1"/>
  <c r="K425" i="1"/>
  <c r="K468" i="1"/>
  <c r="K402" i="1"/>
  <c r="K401" i="1"/>
  <c r="K435" i="1"/>
  <c r="K410" i="1"/>
  <c r="K422" i="1"/>
  <c r="K418" i="1"/>
  <c r="K430" i="1"/>
  <c r="K428" i="1"/>
  <c r="K421" i="1"/>
  <c r="K469" i="1"/>
  <c r="K400" i="1"/>
  <c r="K415" i="1"/>
  <c r="K404" i="1"/>
  <c r="K692" i="1"/>
  <c r="W39" i="1"/>
  <c r="AB39" i="1" s="1"/>
  <c r="W11" i="1"/>
  <c r="AB11" i="1" s="1"/>
  <c r="W3" i="1"/>
  <c r="X3" i="1" s="1"/>
  <c r="Y3" i="1" s="1"/>
  <c r="AD1103" i="1"/>
  <c r="AD1105" i="1"/>
  <c r="AD1104" i="1"/>
  <c r="AC1100" i="1"/>
  <c r="AC1101" i="1"/>
  <c r="AC1098" i="1"/>
  <c r="AC1099" i="1"/>
  <c r="AC1090" i="1"/>
  <c r="AC1089" i="1"/>
  <c r="AC1088" i="1"/>
  <c r="AC1087" i="1"/>
  <c r="AB1100" i="1"/>
  <c r="AB1092" i="1"/>
  <c r="AB1091" i="1"/>
  <c r="AB1099" i="1"/>
  <c r="AB1086" i="1"/>
  <c r="AB1102" i="1"/>
  <c r="AB1106" i="1"/>
  <c r="AB1103" i="1"/>
  <c r="AB1085" i="1"/>
  <c r="AB1093" i="1"/>
  <c r="AB1090" i="1"/>
  <c r="AB1082" i="1"/>
  <c r="AB1104" i="1"/>
  <c r="AB1098" i="1"/>
  <c r="AB1105" i="1"/>
  <c r="AB1089" i="1"/>
  <c r="AB1088" i="1"/>
  <c r="AB1084" i="1"/>
  <c r="AB1101" i="1"/>
  <c r="AB1094" i="1"/>
  <c r="AB1087" i="1"/>
  <c r="AB1083" i="1"/>
  <c r="AB997" i="1"/>
  <c r="AB995" i="1"/>
  <c r="AB993" i="1"/>
  <c r="AB992" i="1"/>
  <c r="AB994" i="1"/>
  <c r="AB998" i="1"/>
  <c r="AB996" i="1"/>
  <c r="AB965" i="1"/>
  <c r="AB966" i="1"/>
  <c r="AB970" i="1"/>
  <c r="AB967" i="1"/>
  <c r="AB964" i="1"/>
  <c r="AB969" i="1"/>
  <c r="AB968" i="1"/>
  <c r="AB921" i="1"/>
  <c r="AB918" i="1"/>
  <c r="AB919" i="1"/>
  <c r="AB917" i="1"/>
  <c r="AB920" i="1"/>
  <c r="AB922" i="1"/>
  <c r="AB916" i="1"/>
  <c r="AC892" i="1"/>
  <c r="AC890" i="1"/>
  <c r="AC891" i="1"/>
  <c r="AC888" i="1"/>
  <c r="AC889" i="1"/>
  <c r="AB860" i="1"/>
  <c r="AB859" i="1"/>
  <c r="AB863" i="1"/>
  <c r="AB857" i="1"/>
  <c r="AB864" i="1"/>
  <c r="AB850" i="1"/>
  <c r="AB856" i="1"/>
  <c r="AB862" i="1"/>
  <c r="AB858" i="1"/>
  <c r="AB867" i="1"/>
  <c r="AB854" i="1"/>
  <c r="AB868" i="1"/>
  <c r="AB861" i="1"/>
  <c r="AB870" i="1"/>
  <c r="AB866" i="1"/>
  <c r="AB855" i="1"/>
  <c r="AB849" i="1"/>
  <c r="AB852" i="1"/>
  <c r="AB853" i="1"/>
  <c r="AB869" i="1"/>
  <c r="AB865" i="1"/>
  <c r="AB851" i="1"/>
  <c r="AD795" i="1"/>
  <c r="AD793" i="1"/>
  <c r="AD796" i="1"/>
  <c r="AD791" i="1"/>
  <c r="AD792" i="1"/>
  <c r="AD794" i="1"/>
  <c r="AD782" i="1"/>
  <c r="AD780" i="1"/>
  <c r="AD781" i="1"/>
  <c r="AD779" i="1"/>
  <c r="AD783" i="1"/>
  <c r="AD784" i="1"/>
  <c r="AD770" i="1"/>
  <c r="AD769" i="1"/>
  <c r="AD771" i="1"/>
  <c r="AD767" i="1"/>
  <c r="AD772" i="1"/>
  <c r="AD768" i="1"/>
  <c r="AD745" i="1"/>
  <c r="AD747" i="1"/>
  <c r="AD743" i="1"/>
  <c r="AD746" i="1"/>
  <c r="AD744" i="1"/>
  <c r="AD726" i="1"/>
  <c r="AD727" i="1"/>
  <c r="AD724" i="1"/>
  <c r="AD723" i="1"/>
  <c r="AD725" i="1"/>
  <c r="AD691" i="1"/>
  <c r="AD687" i="1"/>
  <c r="AD690" i="1"/>
  <c r="AD692" i="1"/>
  <c r="AD689" i="1"/>
  <c r="AD688" i="1"/>
  <c r="AD683" i="1"/>
  <c r="AD685" i="1"/>
  <c r="AD686" i="1"/>
  <c r="AD684" i="1"/>
  <c r="AD677" i="1"/>
  <c r="AD671" i="1"/>
  <c r="AD675" i="1"/>
  <c r="AD676" i="1"/>
  <c r="AD672" i="1"/>
  <c r="AD673" i="1"/>
  <c r="AD674" i="1"/>
  <c r="AD646" i="1"/>
  <c r="AD647" i="1"/>
  <c r="AD645" i="1"/>
  <c r="AD649" i="1"/>
  <c r="AD643" i="1"/>
  <c r="AD648" i="1"/>
  <c r="AD644" i="1"/>
  <c r="AC595" i="1"/>
  <c r="AC619" i="1"/>
  <c r="AC611" i="1"/>
  <c r="AC591" i="1"/>
  <c r="AC615" i="1"/>
  <c r="AC635" i="1"/>
  <c r="AC594" i="1"/>
  <c r="AC637" i="1"/>
  <c r="AC618" i="1"/>
  <c r="AC606" i="1"/>
  <c r="AC625" i="1"/>
  <c r="AC632" i="1"/>
  <c r="AC620" i="1"/>
  <c r="AC592" i="1"/>
  <c r="AC627" i="1"/>
  <c r="AC623" i="1"/>
  <c r="AC590" i="1"/>
  <c r="AC598" i="1"/>
  <c r="AC597" i="1"/>
  <c r="AC602" i="1"/>
  <c r="AC609" i="1"/>
  <c r="AC605" i="1"/>
  <c r="AC633" i="1"/>
  <c r="AC599" i="1"/>
  <c r="AC628" i="1"/>
  <c r="AC636" i="1"/>
  <c r="AC634" i="1"/>
  <c r="AC621" i="1"/>
  <c r="AC613" i="1"/>
  <c r="AC601" i="1"/>
  <c r="AC639" i="1"/>
  <c r="AC614" i="1"/>
  <c r="AC629" i="1"/>
  <c r="AC641" i="1"/>
  <c r="AC600" i="1"/>
  <c r="AC607" i="1"/>
  <c r="AC616" i="1"/>
  <c r="AC604" i="1"/>
  <c r="AC612" i="1"/>
  <c r="AC630" i="1"/>
  <c r="AC622" i="1"/>
  <c r="AC593" i="1"/>
  <c r="AC608" i="1"/>
  <c r="AC626" i="1"/>
  <c r="AC596" i="1"/>
  <c r="AC640" i="1"/>
  <c r="AC638" i="1"/>
  <c r="AC617" i="1"/>
  <c r="AC624" i="1"/>
  <c r="AC631" i="1"/>
  <c r="AC610" i="1"/>
  <c r="AC603" i="1"/>
  <c r="AC578" i="1"/>
  <c r="AC574" i="1"/>
  <c r="AC583" i="1"/>
  <c r="AC576" i="1"/>
  <c r="AC582" i="1"/>
  <c r="AC584" i="1"/>
  <c r="AC580" i="1"/>
  <c r="AC575" i="1"/>
  <c r="AC581" i="1"/>
  <c r="AC577" i="1"/>
  <c r="AC579" i="1"/>
  <c r="AC556" i="1"/>
  <c r="AC561" i="1"/>
  <c r="AC559" i="1"/>
  <c r="AC563" i="1"/>
  <c r="AC558" i="1"/>
  <c r="AC562" i="1"/>
  <c r="AC560" i="1"/>
  <c r="AC555" i="1"/>
  <c r="AC557" i="1"/>
  <c r="AC554" i="1"/>
  <c r="AB481" i="1"/>
  <c r="AB486" i="1"/>
  <c r="AB471" i="1"/>
  <c r="AB473" i="1"/>
  <c r="AB466" i="1"/>
  <c r="AB478" i="1"/>
  <c r="AB479" i="1"/>
  <c r="AB485" i="1"/>
  <c r="AB477" i="1"/>
  <c r="AB487" i="1"/>
  <c r="AB474" i="1"/>
  <c r="AB483" i="1"/>
  <c r="AB482" i="1"/>
  <c r="AB475" i="1"/>
  <c r="AB476" i="1"/>
  <c r="AB488" i="1"/>
  <c r="AB480" i="1"/>
  <c r="AB484" i="1"/>
  <c r="AB467" i="1"/>
  <c r="AB472" i="1"/>
  <c r="AB468" i="1"/>
  <c r="AB469" i="1"/>
  <c r="AB470" i="1"/>
  <c r="AC452" i="1"/>
  <c r="AC450" i="1"/>
  <c r="AC451" i="1"/>
  <c r="AC453" i="1"/>
  <c r="AC448" i="1"/>
  <c r="AC447" i="1"/>
  <c r="AC449" i="1"/>
  <c r="AC446" i="1"/>
  <c r="AC442" i="1"/>
  <c r="AC443" i="1"/>
  <c r="AC444" i="1"/>
  <c r="AC445" i="1"/>
  <c r="AC440" i="1"/>
  <c r="AC439" i="1"/>
  <c r="AC438" i="1"/>
  <c r="AC441" i="1"/>
  <c r="W54" i="1"/>
  <c r="AB54" i="1" s="1"/>
  <c r="W50" i="1"/>
  <c r="X50" i="1" s="1"/>
  <c r="AC50" i="1" s="1"/>
  <c r="W46" i="1"/>
  <c r="AB46" i="1" s="1"/>
  <c r="W6" i="1"/>
  <c r="X6" i="1" s="1"/>
  <c r="Y6" i="1" s="1"/>
  <c r="AC1103" i="1"/>
  <c r="AC1105" i="1"/>
  <c r="AC1104" i="1"/>
  <c r="AC1102" i="1"/>
  <c r="AB1016" i="1"/>
  <c r="AB1012" i="1"/>
  <c r="AB1015" i="1"/>
  <c r="AB1011" i="1"/>
  <c r="AB1013" i="1"/>
  <c r="AB1014" i="1"/>
  <c r="AB1017" i="1"/>
  <c r="AB984" i="1"/>
  <c r="AB985" i="1"/>
  <c r="AB983" i="1"/>
  <c r="AB986" i="1"/>
  <c r="AB988" i="1"/>
  <c r="AB987" i="1"/>
  <c r="AB989" i="1"/>
  <c r="AB957" i="1"/>
  <c r="AB958" i="1"/>
  <c r="AB960" i="1"/>
  <c r="AB956" i="1"/>
  <c r="AB955" i="1"/>
  <c r="AB961" i="1"/>
  <c r="AB959" i="1"/>
  <c r="AB907" i="1"/>
  <c r="AB913" i="1"/>
  <c r="AB911" i="1"/>
  <c r="AB910" i="1"/>
  <c r="AB912" i="1"/>
  <c r="AB909" i="1"/>
  <c r="AB908" i="1"/>
  <c r="AC902" i="1"/>
  <c r="AC903" i="1"/>
  <c r="AC899" i="1"/>
  <c r="AC901" i="1"/>
  <c r="AC900" i="1"/>
  <c r="AC883" i="1"/>
  <c r="AC884" i="1"/>
  <c r="AC887" i="1"/>
  <c r="AC885" i="1"/>
  <c r="AC886" i="1"/>
  <c r="AD739" i="1"/>
  <c r="AD738" i="1"/>
  <c r="AD740" i="1"/>
  <c r="AD741" i="1"/>
  <c r="AD742" i="1"/>
  <c r="AC730" i="1"/>
  <c r="AC738" i="1"/>
  <c r="AC739" i="1"/>
  <c r="AC750" i="1"/>
  <c r="AC724" i="1"/>
  <c r="AC758" i="1"/>
  <c r="AC745" i="1"/>
  <c r="AC736" i="1"/>
  <c r="AC757" i="1"/>
  <c r="AC744" i="1"/>
  <c r="AC747" i="1"/>
  <c r="AC755" i="1"/>
  <c r="AC746" i="1"/>
  <c r="AC737" i="1"/>
  <c r="AC723" i="1"/>
  <c r="AC734" i="1"/>
  <c r="AC741" i="1"/>
  <c r="AC735" i="1"/>
  <c r="AC731" i="1"/>
  <c r="AC722" i="1"/>
  <c r="AC733" i="1"/>
  <c r="AC725" i="1"/>
  <c r="AC740" i="1"/>
  <c r="AC742" i="1"/>
  <c r="AC729" i="1"/>
  <c r="AC743" i="1"/>
  <c r="AC759" i="1"/>
  <c r="AC756" i="1"/>
  <c r="AC748" i="1"/>
  <c r="AC732" i="1"/>
  <c r="AC753" i="1"/>
  <c r="AC749" i="1"/>
  <c r="AC754" i="1"/>
  <c r="AC751" i="1"/>
  <c r="AC728" i="1"/>
  <c r="AC752" i="1"/>
  <c r="AC726" i="1"/>
  <c r="AC727" i="1"/>
  <c r="AD714" i="1"/>
  <c r="AD706" i="1"/>
  <c r="AD708" i="1"/>
  <c r="AD711" i="1"/>
  <c r="AD709" i="1"/>
  <c r="AD713" i="1"/>
  <c r="AD712" i="1"/>
  <c r="AD707" i="1"/>
  <c r="AD710" i="1"/>
  <c r="AC689" i="1"/>
  <c r="AC709" i="1"/>
  <c r="AC713" i="1"/>
  <c r="AC699" i="1"/>
  <c r="AC698" i="1"/>
  <c r="AC704" i="1"/>
  <c r="AC708" i="1"/>
  <c r="AC711" i="1"/>
  <c r="AC692" i="1"/>
  <c r="AC703" i="1"/>
  <c r="AC701" i="1"/>
  <c r="AC697" i="1"/>
  <c r="AC683" i="1"/>
  <c r="AC702" i="1"/>
  <c r="AC710" i="1"/>
  <c r="AC700" i="1"/>
  <c r="AC685" i="1"/>
  <c r="AC687" i="1"/>
  <c r="AC695" i="1"/>
  <c r="AC693" i="1"/>
  <c r="AC690" i="1"/>
  <c r="AC694" i="1"/>
  <c r="AC715" i="1"/>
  <c r="AC684" i="1"/>
  <c r="AC688" i="1"/>
  <c r="AC707" i="1"/>
  <c r="AC696" i="1"/>
  <c r="AC706" i="1"/>
  <c r="AC686" i="1"/>
  <c r="AC705" i="1"/>
  <c r="AC712" i="1"/>
  <c r="AC714" i="1"/>
  <c r="AC691" i="1"/>
  <c r="AC716" i="1"/>
  <c r="AC682" i="1"/>
  <c r="AD651" i="1"/>
  <c r="AD652" i="1"/>
  <c r="AD655" i="1"/>
  <c r="AD654" i="1"/>
  <c r="AD653" i="1"/>
  <c r="AD650" i="1"/>
  <c r="AD656" i="1"/>
  <c r="AC663" i="1"/>
  <c r="AC677" i="1"/>
  <c r="AC664" i="1"/>
  <c r="AC655" i="1"/>
  <c r="AC652" i="1"/>
  <c r="AC649" i="1"/>
  <c r="AC647" i="1"/>
  <c r="AC671" i="1"/>
  <c r="AC673" i="1"/>
  <c r="AC651" i="1"/>
  <c r="AC646" i="1"/>
  <c r="AC645" i="1"/>
  <c r="AC679" i="1"/>
  <c r="AC665" i="1"/>
  <c r="AC660" i="1"/>
  <c r="AC672" i="1"/>
  <c r="AC668" i="1"/>
  <c r="AC656" i="1"/>
  <c r="AC643" i="1"/>
  <c r="AC666" i="1"/>
  <c r="AC669" i="1"/>
  <c r="AC650" i="1"/>
  <c r="AC659" i="1"/>
  <c r="AC658" i="1"/>
  <c r="AC654" i="1"/>
  <c r="AC680" i="1"/>
  <c r="AC678" i="1"/>
  <c r="AC676" i="1"/>
  <c r="AC675" i="1"/>
  <c r="AC642" i="1"/>
  <c r="AC657" i="1"/>
  <c r="AC661" i="1"/>
  <c r="AC674" i="1"/>
  <c r="AC670" i="1"/>
  <c r="AC648" i="1"/>
  <c r="AC644" i="1"/>
  <c r="AC653" i="1"/>
  <c r="AC662" i="1"/>
  <c r="AC667" i="1"/>
  <c r="AD639" i="1"/>
  <c r="AD634" i="1"/>
  <c r="AD636" i="1"/>
  <c r="AD635" i="1"/>
  <c r="AD637" i="1"/>
  <c r="AD633" i="1"/>
  <c r="AD638" i="1"/>
  <c r="AD616" i="1"/>
  <c r="AD613" i="1"/>
  <c r="AD615" i="1"/>
  <c r="AD614" i="1"/>
  <c r="AD612" i="1"/>
  <c r="AD618" i="1"/>
  <c r="AD617" i="1"/>
  <c r="AD601" i="1"/>
  <c r="AD599" i="1"/>
  <c r="AD598" i="1"/>
  <c r="AD600" i="1"/>
  <c r="AD602" i="1"/>
  <c r="AD604" i="1"/>
  <c r="AD603" i="1"/>
  <c r="AC543" i="1"/>
  <c r="AC548" i="1"/>
  <c r="AC545" i="1"/>
  <c r="AC544" i="1"/>
  <c r="AC542" i="1"/>
  <c r="AC547" i="1"/>
  <c r="AC541" i="1"/>
  <c r="AC546" i="1"/>
  <c r="AC527" i="1"/>
  <c r="AC523" i="1"/>
  <c r="AC528" i="1"/>
  <c r="AC529" i="1"/>
  <c r="AC526" i="1"/>
  <c r="AC525" i="1"/>
  <c r="AC530" i="1"/>
  <c r="AC521" i="1"/>
  <c r="AC522" i="1"/>
  <c r="AC524" i="1"/>
  <c r="AB509" i="1"/>
  <c r="AB510" i="1"/>
  <c r="AB513" i="1"/>
  <c r="AB515" i="1"/>
  <c r="AB512" i="1"/>
  <c r="AB514" i="1"/>
  <c r="AB511" i="1"/>
  <c r="AC478" i="1"/>
  <c r="AC480" i="1"/>
  <c r="AC481" i="1"/>
  <c r="AC477" i="1"/>
  <c r="AC479" i="1"/>
  <c r="AB460" i="1"/>
  <c r="AB461" i="1"/>
  <c r="AB463" i="1"/>
  <c r="AB459" i="1"/>
  <c r="AB457" i="1"/>
  <c r="AB458" i="1"/>
  <c r="AB462" i="1"/>
  <c r="AC434" i="1"/>
  <c r="AC435" i="1"/>
  <c r="AC437" i="1"/>
  <c r="AC436" i="1"/>
  <c r="AD1092" i="1"/>
  <c r="AD1093" i="1"/>
  <c r="AD1094" i="1"/>
  <c r="AE1089" i="1"/>
  <c r="AD1084" i="1"/>
  <c r="AD1085" i="1"/>
  <c r="AD1086" i="1"/>
  <c r="AB947" i="1"/>
  <c r="AB951" i="1"/>
  <c r="AB950" i="1"/>
  <c r="AB948" i="1"/>
  <c r="AB952" i="1"/>
  <c r="AB949" i="1"/>
  <c r="AB946" i="1"/>
  <c r="AB882" i="1"/>
  <c r="AB883" i="1"/>
  <c r="AB890" i="1"/>
  <c r="AB893" i="1"/>
  <c r="AB898" i="1"/>
  <c r="AB904" i="1"/>
  <c r="AB891" i="1"/>
  <c r="AB892" i="1"/>
  <c r="AB897" i="1"/>
  <c r="AB894" i="1"/>
  <c r="AB889" i="1"/>
  <c r="AB900" i="1"/>
  <c r="AB895" i="1"/>
  <c r="AB901" i="1"/>
  <c r="AB896" i="1"/>
  <c r="AB903" i="1"/>
  <c r="AB902" i="1"/>
  <c r="AB888" i="1"/>
  <c r="AB887" i="1"/>
  <c r="AB886" i="1"/>
  <c r="AB899" i="1"/>
  <c r="AB884" i="1"/>
  <c r="AB885" i="1"/>
  <c r="AC868" i="1"/>
  <c r="AC867" i="1"/>
  <c r="AC866" i="1"/>
  <c r="AC869" i="1"/>
  <c r="AC863" i="1"/>
  <c r="AC864" i="1"/>
  <c r="AC862" i="1"/>
  <c r="AC865" i="1"/>
  <c r="AC861" i="1"/>
  <c r="AC858" i="1"/>
  <c r="AC860" i="1"/>
  <c r="AC859" i="1"/>
  <c r="AC855" i="1"/>
  <c r="AC856" i="1"/>
  <c r="AC854" i="1"/>
  <c r="AC857" i="1"/>
  <c r="AD790" i="1"/>
  <c r="AD789" i="1"/>
  <c r="AD788" i="1"/>
  <c r="AD786" i="1"/>
  <c r="AD787" i="1"/>
  <c r="AD785" i="1"/>
  <c r="AD777" i="1"/>
  <c r="AD776" i="1"/>
  <c r="AD775" i="1"/>
  <c r="AD774" i="1"/>
  <c r="AD778" i="1"/>
  <c r="AD773" i="1"/>
  <c r="AD763" i="1"/>
  <c r="AD766" i="1"/>
  <c r="AD765" i="1"/>
  <c r="AD762" i="1"/>
  <c r="AD764" i="1"/>
  <c r="AD761" i="1"/>
  <c r="AD755" i="1"/>
  <c r="AD753" i="1"/>
  <c r="AD754" i="1"/>
  <c r="AD756" i="1"/>
  <c r="AD757" i="1"/>
  <c r="AD736" i="1"/>
  <c r="AD735" i="1"/>
  <c r="AD737" i="1"/>
  <c r="AD733" i="1"/>
  <c r="AD734" i="1"/>
  <c r="AD698" i="1"/>
  <c r="AD693" i="1"/>
  <c r="AD699" i="1"/>
  <c r="AD695" i="1"/>
  <c r="AD694" i="1"/>
  <c r="AD697" i="1"/>
  <c r="AD696" i="1"/>
  <c r="AD663" i="1"/>
  <c r="AD662" i="1"/>
  <c r="AD661" i="1"/>
  <c r="AD659" i="1"/>
  <c r="AD658" i="1"/>
  <c r="AD657" i="1"/>
  <c r="AD660" i="1"/>
  <c r="AB597" i="1"/>
  <c r="AB621" i="1"/>
  <c r="AB713" i="1"/>
  <c r="AB661" i="1"/>
  <c r="AB630" i="1"/>
  <c r="AB662" i="1"/>
  <c r="AB591" i="1"/>
  <c r="AB602" i="1"/>
  <c r="AB687" i="1"/>
  <c r="AB709" i="1"/>
  <c r="AB663" i="1"/>
  <c r="AB689" i="1"/>
  <c r="AB629" i="1"/>
  <c r="AB677" i="1"/>
  <c r="AB655" i="1"/>
  <c r="AB714" i="1"/>
  <c r="AB646" i="1"/>
  <c r="AB615" i="1"/>
  <c r="AB690" i="1"/>
  <c r="AB664" i="1"/>
  <c r="AB649" i="1"/>
  <c r="AB695" i="1"/>
  <c r="AB642" i="1"/>
  <c r="AB627" i="1"/>
  <c r="AB700" i="1"/>
  <c r="AB685" i="1"/>
  <c r="AB658" i="1"/>
  <c r="AB702" i="1"/>
  <c r="AB644" i="1"/>
  <c r="AB682" i="1"/>
  <c r="AB608" i="1"/>
  <c r="AB650" i="1"/>
  <c r="AB647" i="1"/>
  <c r="AB604" i="1"/>
  <c r="AB692" i="1"/>
  <c r="AB668" i="1"/>
  <c r="AB600" i="1"/>
  <c r="AB672" i="1"/>
  <c r="AB680" i="1"/>
  <c r="AB637" i="1"/>
  <c r="AB673" i="1"/>
  <c r="AB598" i="1"/>
  <c r="AB623" i="1"/>
  <c r="AB605" i="1"/>
  <c r="AB613" i="1"/>
  <c r="AB589" i="1"/>
  <c r="AB606" i="1"/>
  <c r="AB643" i="1"/>
  <c r="AB618" i="1"/>
  <c r="AB704" i="1"/>
  <c r="AB717" i="1"/>
  <c r="AB653" i="1"/>
  <c r="AB641" i="1"/>
  <c r="AB628" i="1"/>
  <c r="AB666" i="1"/>
  <c r="AB711" i="1"/>
  <c r="AB676" i="1"/>
  <c r="AB592" i="1"/>
  <c r="AB681" i="1"/>
  <c r="AB656" i="1"/>
  <c r="AB669" i="1"/>
  <c r="AB707" i="1"/>
  <c r="AB588" i="1"/>
  <c r="AB674" i="1"/>
  <c r="AB703" i="1"/>
  <c r="AB670" i="1"/>
  <c r="AB696" i="1"/>
  <c r="AB705" i="1"/>
  <c r="AB693" i="1"/>
  <c r="AB651" i="1"/>
  <c r="AB625" i="1"/>
  <c r="AB595" i="1"/>
  <c r="AB590" i="1"/>
  <c r="AB686" i="1"/>
  <c r="AB654" i="1"/>
  <c r="AB716" i="1"/>
  <c r="AB620" i="1"/>
  <c r="AB684" i="1"/>
  <c r="AB639" i="1"/>
  <c r="AB633" i="1"/>
  <c r="AB611" i="1"/>
  <c r="AB652" i="1"/>
  <c r="AB698" i="1"/>
  <c r="AB667" i="1"/>
  <c r="AB657" i="1"/>
  <c r="AB612" i="1"/>
  <c r="AB678" i="1"/>
  <c r="AB701" i="1"/>
  <c r="AB697" i="1"/>
  <c r="AB671" i="1"/>
  <c r="AB594" i="1"/>
  <c r="AB601" i="1"/>
  <c r="AB635" i="1"/>
  <c r="AB659" i="1"/>
  <c r="AB614" i="1"/>
  <c r="AB708" i="1"/>
  <c r="AB675" i="1"/>
  <c r="AB626" i="1"/>
  <c r="AB712" i="1"/>
  <c r="AB593" i="1"/>
  <c r="AB619" i="1"/>
  <c r="AB683" i="1"/>
  <c r="AB665" i="1"/>
  <c r="AB715" i="1"/>
  <c r="AB640" i="1"/>
  <c r="AB694" i="1"/>
  <c r="AB599" i="1"/>
  <c r="AB648" i="1"/>
  <c r="AB610" i="1"/>
  <c r="AB638" i="1"/>
  <c r="AB706" i="1"/>
  <c r="AB634" i="1"/>
  <c r="AB609" i="1"/>
  <c r="AB607" i="1"/>
  <c r="AB660" i="1"/>
  <c r="AB710" i="1"/>
  <c r="AB632" i="1"/>
  <c r="AB616" i="1"/>
  <c r="AB645" i="1"/>
  <c r="AB622" i="1"/>
  <c r="AB699" i="1"/>
  <c r="AB691" i="1"/>
  <c r="AB679" i="1"/>
  <c r="AB636" i="1"/>
  <c r="AB688" i="1"/>
  <c r="AB624" i="1"/>
  <c r="AB631" i="1"/>
  <c r="AB596" i="1"/>
  <c r="AB603" i="1"/>
  <c r="AB617" i="1"/>
  <c r="AC569" i="1"/>
  <c r="AC564" i="1"/>
  <c r="AC571" i="1"/>
  <c r="AC568" i="1"/>
  <c r="AC572" i="1"/>
  <c r="AC570" i="1"/>
  <c r="AC567" i="1"/>
  <c r="AC566" i="1"/>
  <c r="AC565" i="1"/>
  <c r="AB558" i="1"/>
  <c r="AB553" i="1"/>
  <c r="AB556" i="1"/>
  <c r="AB554" i="1"/>
  <c r="AB582" i="1"/>
  <c r="AB578" i="1"/>
  <c r="AB563" i="1"/>
  <c r="AB570" i="1"/>
  <c r="AB575" i="1"/>
  <c r="AB564" i="1"/>
  <c r="AB583" i="1"/>
  <c r="AB552" i="1"/>
  <c r="AB584" i="1"/>
  <c r="AB565" i="1"/>
  <c r="AB557" i="1"/>
  <c r="AB566" i="1"/>
  <c r="AB585" i="1"/>
  <c r="AB574" i="1"/>
  <c r="AB571" i="1"/>
  <c r="AB579" i="1"/>
  <c r="AB573" i="1"/>
  <c r="AB555" i="1"/>
  <c r="AB567" i="1"/>
  <c r="AB569" i="1"/>
  <c r="AB559" i="1"/>
  <c r="AB560" i="1"/>
  <c r="AB568" i="1"/>
  <c r="AB562" i="1"/>
  <c r="AB561" i="1"/>
  <c r="AB572" i="1"/>
  <c r="AB581" i="1"/>
  <c r="AB580" i="1"/>
  <c r="AB576" i="1"/>
  <c r="AB577" i="1"/>
  <c r="AB500" i="1"/>
  <c r="AB501" i="1"/>
  <c r="AB504" i="1"/>
  <c r="AB505" i="1"/>
  <c r="AB503" i="1"/>
  <c r="AB506" i="1"/>
  <c r="AB502" i="1"/>
  <c r="AC475" i="1"/>
  <c r="AC474" i="1"/>
  <c r="AC472" i="1"/>
  <c r="AC476" i="1"/>
  <c r="AC473" i="1"/>
  <c r="AB441" i="1"/>
  <c r="AB454" i="1"/>
  <c r="AB449" i="1"/>
  <c r="AB444" i="1"/>
  <c r="AB453" i="1"/>
  <c r="AB450" i="1"/>
  <c r="AB438" i="1"/>
  <c r="AB446" i="1"/>
  <c r="AB434" i="1"/>
  <c r="AB452" i="1"/>
  <c r="AB447" i="1"/>
  <c r="AB443" i="1"/>
  <c r="AB440" i="1"/>
  <c r="AB439" i="1"/>
  <c r="AB445" i="1"/>
  <c r="AB433" i="1"/>
  <c r="AB442" i="1"/>
  <c r="AB451" i="1"/>
  <c r="AB448" i="1"/>
  <c r="AB435" i="1"/>
  <c r="AB436" i="1"/>
  <c r="AB437" i="1"/>
  <c r="W58" i="1"/>
  <c r="X58" i="1" s="1"/>
  <c r="AC58" i="1" s="1"/>
  <c r="AD323" i="1"/>
  <c r="AD326" i="1"/>
  <c r="AD324" i="1"/>
  <c r="AD322" i="1"/>
  <c r="AD325" i="1"/>
  <c r="AC323" i="1"/>
  <c r="AC307" i="1"/>
  <c r="AC333" i="1"/>
  <c r="AC331" i="1"/>
  <c r="AC334" i="1"/>
  <c r="AC321" i="1"/>
  <c r="AC337" i="1"/>
  <c r="AC339" i="1"/>
  <c r="AC309" i="1"/>
  <c r="AC342" i="1"/>
  <c r="AC315" i="1"/>
  <c r="AC312" i="1"/>
  <c r="AC311" i="1"/>
  <c r="AC326" i="1"/>
  <c r="AC328" i="1"/>
  <c r="AC338" i="1"/>
  <c r="AC306" i="1"/>
  <c r="AC332" i="1"/>
  <c r="AC329" i="1"/>
  <c r="AC336" i="1"/>
  <c r="AC322" i="1"/>
  <c r="AC341" i="1"/>
  <c r="AC327" i="1"/>
  <c r="AC313" i="1"/>
  <c r="AC335" i="1"/>
  <c r="AC316" i="1"/>
  <c r="AC343" i="1"/>
  <c r="AC319" i="1"/>
  <c r="AC325" i="1"/>
  <c r="AC318" i="1"/>
  <c r="AC330" i="1"/>
  <c r="AC314" i="1"/>
  <c r="AC324" i="1"/>
  <c r="AC340" i="1"/>
  <c r="AC310" i="1"/>
  <c r="AC308" i="1"/>
  <c r="AC317" i="1"/>
  <c r="AC320" i="1"/>
  <c r="AD293" i="1"/>
  <c r="AD294" i="1"/>
  <c r="AD291" i="1"/>
  <c r="AD298" i="1"/>
  <c r="AD295" i="1"/>
  <c r="AD296" i="1"/>
  <c r="AD290" i="1"/>
  <c r="AD292" i="1"/>
  <c r="AD297" i="1"/>
  <c r="AC267" i="1"/>
  <c r="AC278" i="1"/>
  <c r="AC293" i="1"/>
  <c r="AC299" i="1"/>
  <c r="AC282" i="1"/>
  <c r="AC275" i="1"/>
  <c r="AC270" i="1"/>
  <c r="AC283" i="1"/>
  <c r="AC294" i="1"/>
  <c r="AC273" i="1"/>
  <c r="AC289" i="1"/>
  <c r="AC269" i="1"/>
  <c r="AC291" i="1"/>
  <c r="AC286" i="1"/>
  <c r="AC290" i="1"/>
  <c r="AC296" i="1"/>
  <c r="AC274" i="1"/>
  <c r="AC284" i="1"/>
  <c r="AC271" i="1"/>
  <c r="AC300" i="1"/>
  <c r="AC272" i="1"/>
  <c r="AC285" i="1"/>
  <c r="AC288" i="1"/>
  <c r="AC266" i="1"/>
  <c r="AC268" i="1"/>
  <c r="AC295" i="1"/>
  <c r="AC281" i="1"/>
  <c r="AC287" i="1"/>
  <c r="AC297" i="1"/>
  <c r="AC276" i="1"/>
  <c r="AC292" i="1"/>
  <c r="AC298" i="1"/>
  <c r="AC280" i="1"/>
  <c r="AC279" i="1"/>
  <c r="AC277" i="1"/>
  <c r="AD238" i="1"/>
  <c r="AD234" i="1"/>
  <c r="AD239" i="1"/>
  <c r="AD240" i="1"/>
  <c r="AD236" i="1"/>
  <c r="AD235" i="1"/>
  <c r="AD237" i="1"/>
  <c r="AC250" i="1"/>
  <c r="AC259" i="1"/>
  <c r="AC234" i="1"/>
  <c r="AC254" i="1"/>
  <c r="AC227" i="1"/>
  <c r="AC257" i="1"/>
  <c r="AC243" i="1"/>
  <c r="AC241" i="1"/>
  <c r="AC238" i="1"/>
  <c r="AC252" i="1"/>
  <c r="AC240" i="1"/>
  <c r="AC230" i="1"/>
  <c r="AC260" i="1"/>
  <c r="AC253" i="1"/>
  <c r="AC262" i="1"/>
  <c r="AC248" i="1"/>
  <c r="AC239" i="1"/>
  <c r="AC226" i="1"/>
  <c r="AC231" i="1"/>
  <c r="AC232" i="1"/>
  <c r="AC263" i="1"/>
  <c r="AC235" i="1"/>
  <c r="AC233" i="1"/>
  <c r="AC228" i="1"/>
  <c r="AC261" i="1"/>
  <c r="AC242" i="1"/>
  <c r="AC247" i="1"/>
  <c r="AC237" i="1"/>
  <c r="AC264" i="1"/>
  <c r="AC255" i="1"/>
  <c r="AC246" i="1"/>
  <c r="AC249" i="1"/>
  <c r="AC229" i="1"/>
  <c r="AC244" i="1"/>
  <c r="AC236" i="1"/>
  <c r="AC256" i="1"/>
  <c r="AC245" i="1"/>
  <c r="AC251" i="1"/>
  <c r="AC258" i="1"/>
  <c r="AD215" i="1"/>
  <c r="AD213" i="1"/>
  <c r="AD211" i="1"/>
  <c r="AD210" i="1"/>
  <c r="AD212" i="1"/>
  <c r="AD214" i="1"/>
  <c r="AD216" i="1"/>
  <c r="AD183" i="1"/>
  <c r="AD185" i="1"/>
  <c r="AD187" i="1"/>
  <c r="AD188" i="1"/>
  <c r="AD186" i="1"/>
  <c r="AD182" i="1"/>
  <c r="AD184" i="1"/>
  <c r="AC195" i="1"/>
  <c r="AC190" i="1"/>
  <c r="AC203" i="1"/>
  <c r="AC175" i="1"/>
  <c r="AC202" i="1"/>
  <c r="AC215" i="1"/>
  <c r="AC222" i="1"/>
  <c r="AC225" i="1"/>
  <c r="AC205" i="1"/>
  <c r="AC201" i="1"/>
  <c r="AC209" i="1"/>
  <c r="AC179" i="1"/>
  <c r="AC198" i="1"/>
  <c r="AC174" i="1"/>
  <c r="AC187" i="1"/>
  <c r="AC191" i="1"/>
  <c r="AC183" i="1"/>
  <c r="AC199" i="1"/>
  <c r="AC213" i="1"/>
  <c r="AC177" i="1"/>
  <c r="AC185" i="1"/>
  <c r="AC193" i="1"/>
  <c r="AC197" i="1"/>
  <c r="AC218" i="1"/>
  <c r="AC207" i="1"/>
  <c r="AC181" i="1"/>
  <c r="AC188" i="1"/>
  <c r="AC206" i="1"/>
  <c r="AC182" i="1"/>
  <c r="AC204" i="1"/>
  <c r="AC186" i="1"/>
  <c r="AC200" i="1"/>
  <c r="AC176" i="1"/>
  <c r="AC211" i="1"/>
  <c r="AC184" i="1"/>
  <c r="AC223" i="1"/>
  <c r="AC217" i="1"/>
  <c r="AC189" i="1"/>
  <c r="AC212" i="1"/>
  <c r="AC221" i="1"/>
  <c r="AC214" i="1"/>
  <c r="AC194" i="1"/>
  <c r="AC178" i="1"/>
  <c r="AC224" i="1"/>
  <c r="AC192" i="1"/>
  <c r="AC210" i="1"/>
  <c r="AC196" i="1"/>
  <c r="AC180" i="1"/>
  <c r="AC220" i="1"/>
  <c r="AC208" i="1"/>
  <c r="AC216" i="1"/>
  <c r="AC219" i="1"/>
  <c r="AC163" i="1"/>
  <c r="AC162" i="1"/>
  <c r="AC167" i="1"/>
  <c r="AC166" i="1"/>
  <c r="AC158" i="1"/>
  <c r="AC159" i="1"/>
  <c r="AC168" i="1"/>
  <c r="AC161" i="1"/>
  <c r="AC165" i="1"/>
  <c r="AC160" i="1"/>
  <c r="AC164" i="1"/>
  <c r="AC139" i="1"/>
  <c r="AC143" i="1"/>
  <c r="AC147" i="1"/>
  <c r="AC146" i="1"/>
  <c r="AC141" i="1"/>
  <c r="AC140" i="1"/>
  <c r="AC138" i="1"/>
  <c r="AC144" i="1"/>
  <c r="AC145" i="1"/>
  <c r="AC142" i="1"/>
  <c r="AB95" i="1"/>
  <c r="AB94" i="1"/>
  <c r="AB96" i="1"/>
  <c r="AB100" i="1"/>
  <c r="AB99" i="1"/>
  <c r="AB97" i="1"/>
  <c r="AB98" i="1"/>
  <c r="AD374" i="1"/>
  <c r="AD371" i="1"/>
  <c r="AD370" i="1"/>
  <c r="AD369" i="1"/>
  <c r="AD372" i="1"/>
  <c r="AD373" i="1"/>
  <c r="AD359" i="1"/>
  <c r="AD362" i="1"/>
  <c r="AD357" i="1"/>
  <c r="AD358" i="1"/>
  <c r="AD361" i="1"/>
  <c r="AD360" i="1"/>
  <c r="AD347" i="1"/>
  <c r="AD350" i="1"/>
  <c r="AD346" i="1"/>
  <c r="AD345" i="1"/>
  <c r="AD348" i="1"/>
  <c r="AD349" i="1"/>
  <c r="AD337" i="1"/>
  <c r="AD339" i="1"/>
  <c r="AD340" i="1"/>
  <c r="AD338" i="1"/>
  <c r="AD341" i="1"/>
  <c r="AD321" i="1"/>
  <c r="AD318" i="1"/>
  <c r="AD319" i="1"/>
  <c r="AD320" i="1"/>
  <c r="AD317" i="1"/>
  <c r="AD282" i="1"/>
  <c r="AD278" i="1"/>
  <c r="AD283" i="1"/>
  <c r="AD279" i="1"/>
  <c r="AD280" i="1"/>
  <c r="AD281" i="1"/>
  <c r="AD277" i="1"/>
  <c r="AD243" i="1"/>
  <c r="AD241" i="1"/>
  <c r="AD244" i="1"/>
  <c r="AD247" i="1"/>
  <c r="AD242" i="1"/>
  <c r="AD246" i="1"/>
  <c r="AD245" i="1"/>
  <c r="AD222" i="1"/>
  <c r="AD218" i="1"/>
  <c r="AD220" i="1"/>
  <c r="AD219" i="1"/>
  <c r="AD217" i="1"/>
  <c r="AD223" i="1"/>
  <c r="AD221" i="1"/>
  <c r="AD193" i="1"/>
  <c r="AD195" i="1"/>
  <c r="AD191" i="1"/>
  <c r="AD190" i="1"/>
  <c r="AD192" i="1"/>
  <c r="AD189" i="1"/>
  <c r="AD194" i="1"/>
  <c r="AC127" i="1"/>
  <c r="AC131" i="1"/>
  <c r="AC130" i="1"/>
  <c r="AC129" i="1"/>
  <c r="AC125" i="1"/>
  <c r="AC128" i="1"/>
  <c r="AC126" i="1"/>
  <c r="AC132" i="1"/>
  <c r="AC107" i="1"/>
  <c r="AC105" i="1"/>
  <c r="AC111" i="1"/>
  <c r="AC114" i="1"/>
  <c r="AC106" i="1"/>
  <c r="AC112" i="1"/>
  <c r="AC113" i="1"/>
  <c r="AC109" i="1"/>
  <c r="AC110" i="1"/>
  <c r="AC108" i="1"/>
  <c r="AC77" i="1"/>
  <c r="AC81" i="1"/>
  <c r="AC75" i="1"/>
  <c r="AC79" i="1"/>
  <c r="AC73" i="1"/>
  <c r="AC80" i="1"/>
  <c r="AC78" i="1"/>
  <c r="AC74" i="1"/>
  <c r="AC76" i="1"/>
  <c r="AB79" i="1"/>
  <c r="AB63" i="1"/>
  <c r="AB75" i="1"/>
  <c r="AB91" i="1"/>
  <c r="AB85" i="1"/>
  <c r="AB71" i="1"/>
  <c r="AB83" i="1"/>
  <c r="AB65" i="1"/>
  <c r="AB81" i="1"/>
  <c r="AB68" i="1"/>
  <c r="AB84" i="1"/>
  <c r="AB62" i="1"/>
  <c r="AB66" i="1"/>
  <c r="AB87" i="1"/>
  <c r="AB89" i="1"/>
  <c r="AB70" i="1"/>
  <c r="AB69" i="1"/>
  <c r="AB86" i="1"/>
  <c r="AB64" i="1"/>
  <c r="AB80" i="1"/>
  <c r="AB78" i="1"/>
  <c r="AB82" i="1"/>
  <c r="AB73" i="1"/>
  <c r="AB90" i="1"/>
  <c r="AB76" i="1"/>
  <c r="AB67" i="1"/>
  <c r="AB77" i="1"/>
  <c r="AB74" i="1"/>
  <c r="AB61" i="1"/>
  <c r="AB72" i="1"/>
  <c r="AB88" i="1"/>
  <c r="AC391" i="1"/>
  <c r="AC390" i="1"/>
  <c r="AC387" i="1"/>
  <c r="AC384" i="1"/>
  <c r="AC386" i="1"/>
  <c r="AC388" i="1"/>
  <c r="AC385" i="1"/>
  <c r="AC389" i="1"/>
  <c r="AC375" i="1"/>
  <c r="AC347" i="1"/>
  <c r="AC382" i="1"/>
  <c r="AC370" i="1"/>
  <c r="AC355" i="1"/>
  <c r="AC374" i="1"/>
  <c r="AC350" i="1"/>
  <c r="AC371" i="1"/>
  <c r="AC362" i="1"/>
  <c r="AC367" i="1"/>
  <c r="AC366" i="1"/>
  <c r="AC359" i="1"/>
  <c r="AC364" i="1"/>
  <c r="AC352" i="1"/>
  <c r="AC379" i="1"/>
  <c r="AC351" i="1"/>
  <c r="AC361" i="1"/>
  <c r="AC377" i="1"/>
  <c r="AC356" i="1"/>
  <c r="AC344" i="1"/>
  <c r="AC358" i="1"/>
  <c r="AC380" i="1"/>
  <c r="AC378" i="1"/>
  <c r="AC363" i="1"/>
  <c r="AC346" i="1"/>
  <c r="AC360" i="1"/>
  <c r="AC373" i="1"/>
  <c r="AC369" i="1"/>
  <c r="AC354" i="1"/>
  <c r="AC348" i="1"/>
  <c r="AC376" i="1"/>
  <c r="AC349" i="1"/>
  <c r="AC381" i="1"/>
  <c r="AC357" i="1"/>
  <c r="AC372" i="1"/>
  <c r="AC368" i="1"/>
  <c r="AC353" i="1"/>
  <c r="AC345" i="1"/>
  <c r="AC365" i="1"/>
  <c r="AD334" i="1"/>
  <c r="AD333" i="1"/>
  <c r="AD336" i="1"/>
  <c r="AD332" i="1"/>
  <c r="AD335" i="1"/>
  <c r="AD315" i="1"/>
  <c r="AD312" i="1"/>
  <c r="AD314" i="1"/>
  <c r="AD313" i="1"/>
  <c r="AD316" i="1"/>
  <c r="AB322" i="1"/>
  <c r="AB338" i="1"/>
  <c r="AB384" i="1"/>
  <c r="AB347" i="1"/>
  <c r="AB360" i="1"/>
  <c r="AB372" i="1"/>
  <c r="AB305" i="1"/>
  <c r="AB370" i="1"/>
  <c r="AB307" i="1"/>
  <c r="AB375" i="1"/>
  <c r="AB315" i="1"/>
  <c r="AB333" i="1"/>
  <c r="AB374" i="1"/>
  <c r="AB378" i="1"/>
  <c r="AB308" i="1"/>
  <c r="AB351" i="1"/>
  <c r="AB319" i="1"/>
  <c r="AB304" i="1"/>
  <c r="AB320" i="1"/>
  <c r="AB336" i="1"/>
  <c r="AB357" i="1"/>
  <c r="AB361" i="1"/>
  <c r="AB381" i="1"/>
  <c r="AB323" i="1"/>
  <c r="AB367" i="1"/>
  <c r="AB330" i="1"/>
  <c r="AB339" i="1"/>
  <c r="AB309" i="1"/>
  <c r="AB368" i="1"/>
  <c r="AB382" i="1"/>
  <c r="AB356" i="1"/>
  <c r="AB310" i="1"/>
  <c r="AB390" i="1"/>
  <c r="AB321" i="1"/>
  <c r="AB334" i="1"/>
  <c r="AB388" i="1"/>
  <c r="AB341" i="1"/>
  <c r="AB386" i="1"/>
  <c r="AB354" i="1"/>
  <c r="AB311" i="1"/>
  <c r="AB332" i="1"/>
  <c r="AB365" i="1"/>
  <c r="AB376" i="1"/>
  <c r="AB313" i="1"/>
  <c r="AB352" i="1"/>
  <c r="AB318" i="1"/>
  <c r="AB358" i="1"/>
  <c r="AB380" i="1"/>
  <c r="AB317" i="1"/>
  <c r="AB363" i="1"/>
  <c r="AB391" i="1"/>
  <c r="AB325" i="1"/>
  <c r="AB342" i="1"/>
  <c r="AB316" i="1"/>
  <c r="AB373" i="1"/>
  <c r="AB383" i="1"/>
  <c r="AB335" i="1"/>
  <c r="AB387" i="1"/>
  <c r="AB389" i="1"/>
  <c r="AB331" i="1"/>
  <c r="AB392" i="1"/>
  <c r="AB306" i="1"/>
  <c r="AB324" i="1"/>
  <c r="AB355" i="1"/>
  <c r="AB369" i="1"/>
  <c r="AB359" i="1"/>
  <c r="AB345" i="1"/>
  <c r="AB343" i="1"/>
  <c r="AB366" i="1"/>
  <c r="AB364" i="1"/>
  <c r="AB337" i="1"/>
  <c r="AB329" i="1"/>
  <c r="AB371" i="1"/>
  <c r="AB346" i="1"/>
  <c r="AB326" i="1"/>
  <c r="AB349" i="1"/>
  <c r="AB377" i="1"/>
  <c r="AB340" i="1"/>
  <c r="AB362" i="1"/>
  <c r="AB350" i="1"/>
  <c r="AB348" i="1"/>
  <c r="AB314" i="1"/>
  <c r="AB312" i="1"/>
  <c r="AB328" i="1"/>
  <c r="AB344" i="1"/>
  <c r="AB353" i="1"/>
  <c r="AB385" i="1"/>
  <c r="AB379" i="1"/>
  <c r="AB327" i="1"/>
  <c r="AD289" i="1"/>
  <c r="AD286" i="1"/>
  <c r="AD285" i="1"/>
  <c r="AD287" i="1"/>
  <c r="AD284" i="1"/>
  <c r="AD288" i="1"/>
  <c r="AD250" i="1"/>
  <c r="AD254" i="1"/>
  <c r="AD248" i="1"/>
  <c r="AD249" i="1"/>
  <c r="AD252" i="1"/>
  <c r="AD253" i="1"/>
  <c r="AD251" i="1"/>
  <c r="AD202" i="1"/>
  <c r="AD198" i="1"/>
  <c r="AD201" i="1"/>
  <c r="AD197" i="1"/>
  <c r="AD199" i="1"/>
  <c r="AD196" i="1"/>
  <c r="AD200" i="1"/>
  <c r="AB191" i="1"/>
  <c r="AB175" i="1"/>
  <c r="AB203" i="1"/>
  <c r="AB187" i="1"/>
  <c r="AB194" i="1"/>
  <c r="AB189" i="1"/>
  <c r="AB209" i="1"/>
  <c r="AB222" i="1"/>
  <c r="AB277" i="1"/>
  <c r="AB199" i="1"/>
  <c r="AB223" i="1"/>
  <c r="AB299" i="1"/>
  <c r="AB179" i="1"/>
  <c r="AB218" i="1"/>
  <c r="AB245" i="1"/>
  <c r="AB214" i="1"/>
  <c r="AB227" i="1"/>
  <c r="AB278" i="1"/>
  <c r="AB283" i="1"/>
  <c r="AB234" i="1"/>
  <c r="AB261" i="1"/>
  <c r="AB291" i="1"/>
  <c r="AB181" i="1"/>
  <c r="AB197" i="1"/>
  <c r="AB205" i="1"/>
  <c r="AB184" i="1"/>
  <c r="AB244" i="1"/>
  <c r="AB208" i="1"/>
  <c r="AB292" i="1"/>
  <c r="AB240" i="1"/>
  <c r="AB272" i="1"/>
  <c r="AB288" i="1"/>
  <c r="AB206" i="1"/>
  <c r="AB210" i="1"/>
  <c r="AB229" i="1"/>
  <c r="AB281" i="1"/>
  <c r="AB207" i="1"/>
  <c r="AB238" i="1"/>
  <c r="AB195" i="1"/>
  <c r="AB251" i="1"/>
  <c r="AB215" i="1"/>
  <c r="AB273" i="1"/>
  <c r="AB293" i="1"/>
  <c r="AB237" i="1"/>
  <c r="AB262" i="1"/>
  <c r="AB282" i="1"/>
  <c r="AB294" i="1"/>
  <c r="AB185" i="1"/>
  <c r="AB198" i="1"/>
  <c r="AB220" i="1"/>
  <c r="AB232" i="1"/>
  <c r="AB252" i="1"/>
  <c r="AB264" i="1"/>
  <c r="AB180" i="1"/>
  <c r="AB196" i="1"/>
  <c r="AB204" i="1"/>
  <c r="AB231" i="1"/>
  <c r="AB260" i="1"/>
  <c r="AB182" i="1"/>
  <c r="AB211" i="1"/>
  <c r="AB230" i="1"/>
  <c r="AB266" i="1"/>
  <c r="AB286" i="1"/>
  <c r="AB246" i="1"/>
  <c r="AB213" i="1"/>
  <c r="AB259" i="1"/>
  <c r="AB219" i="1"/>
  <c r="AB241" i="1"/>
  <c r="AB253" i="1"/>
  <c r="AB298" i="1"/>
  <c r="AB274" i="1"/>
  <c r="AB297" i="1"/>
  <c r="AB239" i="1"/>
  <c r="AB269" i="1"/>
  <c r="AB289" i="1"/>
  <c r="AB301" i="1"/>
  <c r="AB174" i="1"/>
  <c r="AB190" i="1"/>
  <c r="AB201" i="1"/>
  <c r="AB176" i="1"/>
  <c r="AB192" i="1"/>
  <c r="AB247" i="1"/>
  <c r="AB287" i="1"/>
  <c r="AB295" i="1"/>
  <c r="AB242" i="1"/>
  <c r="AB279" i="1"/>
  <c r="AB300" i="1"/>
  <c r="AB249" i="1"/>
  <c r="AB224" i="1"/>
  <c r="AB256" i="1"/>
  <c r="AB178" i="1"/>
  <c r="AB257" i="1"/>
  <c r="AB221" i="1"/>
  <c r="AB285" i="1"/>
  <c r="AB225" i="1"/>
  <c r="AB255" i="1"/>
  <c r="AB254" i="1"/>
  <c r="AB202" i="1"/>
  <c r="AB236" i="1"/>
  <c r="AB200" i="1"/>
  <c r="AB258" i="1"/>
  <c r="AB271" i="1"/>
  <c r="AB265" i="1"/>
  <c r="AB284" i="1"/>
  <c r="AB173" i="1"/>
  <c r="AB275" i="1"/>
  <c r="AB290" i="1"/>
  <c r="AB193" i="1"/>
  <c r="AB250" i="1"/>
  <c r="AB235" i="1"/>
  <c r="AB270" i="1"/>
  <c r="AB268" i="1"/>
  <c r="AB172" i="1"/>
  <c r="AB228" i="1"/>
  <c r="AB263" i="1"/>
  <c r="AB233" i="1"/>
  <c r="AB186" i="1"/>
  <c r="AB248" i="1"/>
  <c r="AB183" i="1"/>
  <c r="AB267" i="1"/>
  <c r="AB243" i="1"/>
  <c r="AB177" i="1"/>
  <c r="AB216" i="1"/>
  <c r="AB188" i="1"/>
  <c r="AB226" i="1"/>
  <c r="AB276" i="1"/>
  <c r="AB280" i="1"/>
  <c r="AB296" i="1"/>
  <c r="AB217" i="1"/>
  <c r="AB212" i="1"/>
  <c r="AC155" i="1"/>
  <c r="AC153" i="1"/>
  <c r="AC151" i="1"/>
  <c r="AC149" i="1"/>
  <c r="AC156" i="1"/>
  <c r="AC150" i="1"/>
  <c r="AC154" i="1"/>
  <c r="AC152" i="1"/>
  <c r="AC148" i="1"/>
  <c r="AB159" i="1"/>
  <c r="AB143" i="1"/>
  <c r="AB155" i="1"/>
  <c r="AB139" i="1"/>
  <c r="AB157" i="1"/>
  <c r="AB149" i="1"/>
  <c r="AB166" i="1"/>
  <c r="AB136" i="1"/>
  <c r="AB152" i="1"/>
  <c r="AB168" i="1"/>
  <c r="AB151" i="1"/>
  <c r="AB147" i="1"/>
  <c r="AB150" i="1"/>
  <c r="AB138" i="1"/>
  <c r="AB137" i="1"/>
  <c r="AB153" i="1"/>
  <c r="AB148" i="1"/>
  <c r="AB164" i="1"/>
  <c r="AB142" i="1"/>
  <c r="AB165" i="1"/>
  <c r="AB167" i="1"/>
  <c r="AB145" i="1"/>
  <c r="AB163" i="1"/>
  <c r="AB161" i="1"/>
  <c r="AB154" i="1"/>
  <c r="AB141" i="1"/>
  <c r="AB158" i="1"/>
  <c r="AB144" i="1"/>
  <c r="AB160" i="1"/>
  <c r="AB146" i="1"/>
  <c r="AB156" i="1"/>
  <c r="AB140" i="1"/>
  <c r="AB162" i="1"/>
  <c r="AB169" i="1"/>
  <c r="AD375" i="1"/>
  <c r="AD377" i="1"/>
  <c r="AD379" i="1"/>
  <c r="AD376" i="1"/>
  <c r="AD380" i="1"/>
  <c r="AD378" i="1"/>
  <c r="AD363" i="1"/>
  <c r="AD366" i="1"/>
  <c r="AD367" i="1"/>
  <c r="AD364" i="1"/>
  <c r="AD365" i="1"/>
  <c r="AD368" i="1"/>
  <c r="AD355" i="1"/>
  <c r="AD351" i="1"/>
  <c r="AD354" i="1"/>
  <c r="AD352" i="1"/>
  <c r="AD356" i="1"/>
  <c r="AD353" i="1"/>
  <c r="AD331" i="1"/>
  <c r="AD327" i="1"/>
  <c r="AD329" i="1"/>
  <c r="AD330" i="1"/>
  <c r="AD328" i="1"/>
  <c r="AD307" i="1"/>
  <c r="AD309" i="1"/>
  <c r="AD311" i="1"/>
  <c r="AD308" i="1"/>
  <c r="AD310" i="1"/>
  <c r="AD273" i="1"/>
  <c r="AD275" i="1"/>
  <c r="AD271" i="1"/>
  <c r="AD272" i="1"/>
  <c r="AD276" i="1"/>
  <c r="AD274" i="1"/>
  <c r="AD270" i="1"/>
  <c r="AD267" i="1"/>
  <c r="AD269" i="1"/>
  <c r="AD268" i="1"/>
  <c r="AD259" i="1"/>
  <c r="AD257" i="1"/>
  <c r="AD261" i="1"/>
  <c r="AD258" i="1"/>
  <c r="AD255" i="1"/>
  <c r="AD260" i="1"/>
  <c r="AD256" i="1"/>
  <c r="AD227" i="1"/>
  <c r="AD228" i="1"/>
  <c r="AD233" i="1"/>
  <c r="AD230" i="1"/>
  <c r="AD231" i="1"/>
  <c r="AD232" i="1"/>
  <c r="AD229" i="1"/>
  <c r="AD207" i="1"/>
  <c r="AD205" i="1"/>
  <c r="AD209" i="1"/>
  <c r="AD203" i="1"/>
  <c r="AD206" i="1"/>
  <c r="AD204" i="1"/>
  <c r="AD208" i="1"/>
  <c r="AD177" i="1"/>
  <c r="AD181" i="1"/>
  <c r="AD175" i="1"/>
  <c r="AD179" i="1"/>
  <c r="AD176" i="1"/>
  <c r="AD178" i="1"/>
  <c r="AD180" i="1"/>
  <c r="AD159" i="1"/>
  <c r="AD162" i="1"/>
  <c r="AD160" i="1"/>
  <c r="AD161" i="1"/>
  <c r="AC123" i="1"/>
  <c r="AC119" i="1"/>
  <c r="AC121" i="1"/>
  <c r="AC117" i="1"/>
  <c r="AC115" i="1"/>
  <c r="AC122" i="1"/>
  <c r="AC118" i="1"/>
  <c r="AC120" i="1"/>
  <c r="AC116" i="1"/>
  <c r="AB127" i="1"/>
  <c r="AB111" i="1"/>
  <c r="AB123" i="1"/>
  <c r="AB107" i="1"/>
  <c r="AB131" i="1"/>
  <c r="AB118" i="1"/>
  <c r="AB106" i="1"/>
  <c r="AB121" i="1"/>
  <c r="AB104" i="1"/>
  <c r="AB126" i="1"/>
  <c r="AB129" i="1"/>
  <c r="AB105" i="1"/>
  <c r="AB122" i="1"/>
  <c r="AB120" i="1"/>
  <c r="AB109" i="1"/>
  <c r="AB103" i="1"/>
  <c r="AB114" i="1"/>
  <c r="AB130" i="1"/>
  <c r="AB116" i="1"/>
  <c r="AB132" i="1"/>
  <c r="AB119" i="1"/>
  <c r="AB108" i="1"/>
  <c r="AB125" i="1"/>
  <c r="AB115" i="1"/>
  <c r="AB113" i="1"/>
  <c r="AB124" i="1"/>
  <c r="AB128" i="1"/>
  <c r="AB110" i="1"/>
  <c r="AB117" i="1"/>
  <c r="AB133" i="1"/>
  <c r="AB112" i="1"/>
  <c r="AC83" i="1"/>
  <c r="AC86" i="1"/>
  <c r="AC87" i="1"/>
  <c r="AC90" i="1"/>
  <c r="AC85" i="1"/>
  <c r="AC88" i="1"/>
  <c r="AC84" i="1"/>
  <c r="AC89" i="1"/>
  <c r="AC63" i="1"/>
  <c r="AC67" i="1"/>
  <c r="AC71" i="1"/>
  <c r="AC65" i="1"/>
  <c r="AC69" i="1"/>
  <c r="AC72" i="1"/>
  <c r="AC66" i="1"/>
  <c r="AC64" i="1"/>
  <c r="AC70" i="1"/>
  <c r="AC68" i="1"/>
  <c r="X36" i="1"/>
  <c r="AC36" i="1" s="1"/>
  <c r="AB36" i="1"/>
  <c r="X16" i="1"/>
  <c r="AC16" i="1" s="1"/>
  <c r="AB16" i="1"/>
  <c r="W2" i="1"/>
  <c r="J390" i="1"/>
  <c r="J388" i="1"/>
  <c r="J384" i="1"/>
  <c r="J380" i="1"/>
  <c r="J376" i="1"/>
  <c r="J372" i="1"/>
  <c r="J368" i="1"/>
  <c r="J367" i="1"/>
  <c r="J363" i="1"/>
  <c r="J358" i="1"/>
  <c r="J353" i="1"/>
  <c r="J348" i="1"/>
  <c r="J344" i="1"/>
  <c r="J337" i="1"/>
  <c r="J334" i="1"/>
  <c r="J327" i="1"/>
  <c r="J324" i="1"/>
  <c r="J317" i="1"/>
  <c r="J314" i="1"/>
  <c r="J307" i="1"/>
  <c r="J297" i="1"/>
  <c r="J293" i="1"/>
  <c r="J289" i="1"/>
  <c r="J285" i="1"/>
  <c r="J280" i="1"/>
  <c r="J276" i="1"/>
  <c r="J272" i="1"/>
  <c r="J266" i="1"/>
  <c r="J262" i="1"/>
  <c r="J257" i="1"/>
  <c r="J251" i="1"/>
  <c r="J247" i="1"/>
  <c r="J245" i="1"/>
  <c r="J241" i="1"/>
  <c r="J239" i="1"/>
  <c r="J235" i="1"/>
  <c r="J229" i="1"/>
  <c r="J225" i="1"/>
  <c r="J220" i="1"/>
  <c r="J216" i="1"/>
  <c r="J215" i="1"/>
  <c r="J211" i="1"/>
  <c r="J206" i="1"/>
  <c r="J202" i="1"/>
  <c r="J201" i="1"/>
  <c r="J197" i="1"/>
  <c r="J192" i="1"/>
  <c r="J188" i="1"/>
  <c r="J187" i="1"/>
  <c r="J183" i="1"/>
  <c r="J178" i="1"/>
  <c r="J174" i="1"/>
  <c r="J170" i="1"/>
  <c r="J163" i="1"/>
  <c r="J161" i="1"/>
  <c r="J157" i="1"/>
  <c r="J150" i="1"/>
  <c r="J146" i="1"/>
  <c r="J142" i="1"/>
  <c r="J138" i="1"/>
  <c r="J134" i="1"/>
  <c r="J127" i="1"/>
  <c r="J123" i="1"/>
  <c r="J120" i="1"/>
  <c r="J116" i="1"/>
  <c r="J112" i="1"/>
  <c r="J108" i="1"/>
  <c r="J104" i="1"/>
  <c r="J100" i="1"/>
  <c r="J99" i="1"/>
  <c r="J95" i="1"/>
  <c r="J91" i="1"/>
  <c r="J90" i="1"/>
  <c r="J88" i="1"/>
  <c r="J84" i="1"/>
  <c r="J80" i="1"/>
  <c r="J77" i="1"/>
  <c r="J73" i="1"/>
  <c r="J69" i="1"/>
  <c r="J65" i="1"/>
  <c r="J61" i="1"/>
  <c r="P57" i="1"/>
  <c r="J57" i="1"/>
  <c r="P25" i="1"/>
  <c r="J25" i="1"/>
  <c r="P20" i="1"/>
  <c r="J20" i="1"/>
  <c r="J382" i="1"/>
  <c r="J378" i="1"/>
  <c r="J365" i="1"/>
  <c r="J356" i="1"/>
  <c r="J355" i="1"/>
  <c r="J346" i="1"/>
  <c r="J342" i="1"/>
  <c r="J339" i="1"/>
  <c r="J332" i="1"/>
  <c r="J329" i="1"/>
  <c r="J322" i="1"/>
  <c r="J312" i="1"/>
  <c r="J305" i="1"/>
  <c r="J300" i="1"/>
  <c r="J298" i="1"/>
  <c r="J291" i="1"/>
  <c r="J287" i="1"/>
  <c r="J283" i="1"/>
  <c r="J278" i="1"/>
  <c r="J274" i="1"/>
  <c r="J270" i="1"/>
  <c r="J268" i="1"/>
  <c r="J264" i="1"/>
  <c r="J259" i="1"/>
  <c r="J255" i="1"/>
  <c r="J253" i="1"/>
  <c r="J243" i="1"/>
  <c r="J233" i="1"/>
  <c r="J231" i="1"/>
  <c r="J223" i="1"/>
  <c r="J218" i="1"/>
  <c r="J209" i="1"/>
  <c r="J204" i="1"/>
  <c r="J195" i="1"/>
  <c r="J194" i="1"/>
  <c r="J181" i="1"/>
  <c r="J180" i="1"/>
  <c r="J172" i="1"/>
  <c r="J167" i="1"/>
  <c r="J155" i="1"/>
  <c r="J152" i="1"/>
  <c r="J144" i="1"/>
  <c r="J136" i="1"/>
  <c r="J129" i="1"/>
  <c r="J125" i="1"/>
  <c r="J118" i="1"/>
  <c r="J114" i="1"/>
  <c r="J110" i="1"/>
  <c r="J106" i="1"/>
  <c r="J82" i="1"/>
  <c r="J71" i="1"/>
  <c r="J67" i="1"/>
  <c r="J63" i="1"/>
  <c r="P22" i="1"/>
  <c r="J22" i="1"/>
  <c r="W55" i="1"/>
  <c r="W51" i="1"/>
  <c r="W47" i="1"/>
  <c r="W43" i="1"/>
  <c r="W35" i="1"/>
  <c r="W31" i="1"/>
  <c r="W27" i="1"/>
  <c r="W22" i="1"/>
  <c r="W18" i="1"/>
  <c r="W14" i="1"/>
  <c r="W10" i="1"/>
  <c r="J393" i="1"/>
  <c r="J386" i="1"/>
  <c r="J370" i="1"/>
  <c r="J360" i="1"/>
  <c r="J351" i="1"/>
  <c r="J319" i="1"/>
  <c r="J309" i="1"/>
  <c r="J301" i="1"/>
  <c r="J295" i="1"/>
  <c r="J282" i="1"/>
  <c r="J261" i="1"/>
  <c r="J249" i="1"/>
  <c r="J237" i="1"/>
  <c r="J227" i="1"/>
  <c r="J222" i="1"/>
  <c r="J213" i="1"/>
  <c r="J208" i="1"/>
  <c r="J199" i="1"/>
  <c r="J190" i="1"/>
  <c r="J185" i="1"/>
  <c r="J176" i="1"/>
  <c r="J165" i="1"/>
  <c r="J159" i="1"/>
  <c r="J148" i="1"/>
  <c r="J140" i="1"/>
  <c r="J131" i="1"/>
  <c r="J121" i="1"/>
  <c r="J97" i="1"/>
  <c r="J86" i="1"/>
  <c r="J75" i="1"/>
  <c r="P18" i="1"/>
  <c r="J18" i="1"/>
  <c r="J392" i="1"/>
  <c r="J391" i="1"/>
  <c r="J389" i="1"/>
  <c r="J385" i="1"/>
  <c r="J381" i="1"/>
  <c r="J377" i="1"/>
  <c r="J374" i="1"/>
  <c r="J373" i="1"/>
  <c r="J369" i="1"/>
  <c r="J364" i="1"/>
  <c r="J359" i="1"/>
  <c r="J354" i="1"/>
  <c r="J350" i="1"/>
  <c r="J349" i="1"/>
  <c r="J345" i="1"/>
  <c r="J341" i="1"/>
  <c r="J338" i="1"/>
  <c r="J335" i="1"/>
  <c r="J331" i="1"/>
  <c r="J328" i="1"/>
  <c r="J325" i="1"/>
  <c r="J321" i="1"/>
  <c r="J318" i="1"/>
  <c r="J315" i="1"/>
  <c r="J311" i="1"/>
  <c r="J308" i="1"/>
  <c r="J304" i="1"/>
  <c r="J299" i="1"/>
  <c r="J294" i="1"/>
  <c r="J290" i="1"/>
  <c r="J286" i="1"/>
  <c r="J281" i="1"/>
  <c r="J277" i="1"/>
  <c r="J273" i="1"/>
  <c r="J267" i="1"/>
  <c r="J263" i="1"/>
  <c r="J258" i="1"/>
  <c r="J254" i="1"/>
  <c r="J252" i="1"/>
  <c r="J248" i="1"/>
  <c r="J246" i="1"/>
  <c r="J242" i="1"/>
  <c r="J236" i="1"/>
  <c r="J230" i="1"/>
  <c r="J226" i="1"/>
  <c r="J221" i="1"/>
  <c r="J217" i="1"/>
  <c r="J212" i="1"/>
  <c r="J207" i="1"/>
  <c r="J203" i="1"/>
  <c r="J198" i="1"/>
  <c r="J193" i="1"/>
  <c r="J189" i="1"/>
  <c r="J184" i="1"/>
  <c r="J179" i="1"/>
  <c r="J175" i="1"/>
  <c r="J164" i="1"/>
  <c r="J158" i="1"/>
  <c r="J154" i="1"/>
  <c r="J151" i="1"/>
  <c r="J147" i="1"/>
  <c r="J143" i="1"/>
  <c r="J139" i="1"/>
  <c r="J128" i="1"/>
  <c r="J124" i="1"/>
  <c r="J117" i="1"/>
  <c r="J113" i="1"/>
  <c r="J109" i="1"/>
  <c r="J105" i="1"/>
  <c r="J101" i="1"/>
  <c r="J96" i="1"/>
  <c r="J92" i="1"/>
  <c r="J85" i="1"/>
  <c r="J81" i="1"/>
  <c r="J78" i="1"/>
  <c r="J74" i="1"/>
  <c r="J70" i="1"/>
  <c r="J66" i="1"/>
  <c r="J62" i="1"/>
  <c r="P21" i="1"/>
  <c r="J21" i="1"/>
  <c r="W57" i="1"/>
  <c r="W53" i="1"/>
  <c r="W49" i="1"/>
  <c r="W45" i="1"/>
  <c r="W41" i="1"/>
  <c r="W37" i="1"/>
  <c r="W33" i="1"/>
  <c r="W29" i="1"/>
  <c r="W25" i="1"/>
  <c r="W20" i="1"/>
  <c r="W12" i="1"/>
  <c r="W8" i="1"/>
  <c r="W4" i="1"/>
  <c r="J387" i="1"/>
  <c r="J383" i="1"/>
  <c r="J379" i="1"/>
  <c r="J375" i="1"/>
  <c r="J371" i="1"/>
  <c r="J366" i="1"/>
  <c r="J362" i="1"/>
  <c r="J361" i="1"/>
  <c r="J357" i="1"/>
  <c r="J352" i="1"/>
  <c r="J347" i="1"/>
  <c r="J343" i="1"/>
  <c r="J340" i="1"/>
  <c r="J336" i="1"/>
  <c r="J333" i="1"/>
  <c r="J330" i="1"/>
  <c r="J326" i="1"/>
  <c r="J323" i="1"/>
  <c r="J320" i="1"/>
  <c r="J316" i="1"/>
  <c r="J313" i="1"/>
  <c r="J310" i="1"/>
  <c r="J306" i="1"/>
  <c r="J302" i="1"/>
  <c r="J296" i="1"/>
  <c r="J292" i="1"/>
  <c r="J288" i="1"/>
  <c r="J284" i="1"/>
  <c r="J279" i="1"/>
  <c r="J275" i="1"/>
  <c r="J271" i="1"/>
  <c r="J269" i="1"/>
  <c r="J265" i="1"/>
  <c r="J260" i="1"/>
  <c r="J256" i="1"/>
  <c r="J250" i="1"/>
  <c r="J244" i="1"/>
  <c r="J240" i="1"/>
  <c r="J238" i="1"/>
  <c r="J234" i="1"/>
  <c r="J232" i="1"/>
  <c r="J228" i="1"/>
  <c r="J224" i="1"/>
  <c r="J219" i="1"/>
  <c r="J214" i="1"/>
  <c r="J210" i="1"/>
  <c r="J205" i="1"/>
  <c r="J200" i="1"/>
  <c r="J196" i="1"/>
  <c r="J191" i="1"/>
  <c r="J186" i="1"/>
  <c r="J182" i="1"/>
  <c r="J177" i="1"/>
  <c r="J173" i="1"/>
  <c r="J169" i="1"/>
  <c r="J168" i="1"/>
  <c r="J166" i="1"/>
  <c r="J162" i="1"/>
  <c r="J160" i="1"/>
  <c r="J156" i="1"/>
  <c r="J153" i="1"/>
  <c r="J149" i="1"/>
  <c r="J145" i="1"/>
  <c r="J141" i="1"/>
  <c r="J137" i="1"/>
  <c r="J133" i="1"/>
  <c r="J132" i="1"/>
  <c r="J130" i="1"/>
  <c r="J126" i="1"/>
  <c r="J122" i="1"/>
  <c r="J119" i="1"/>
  <c r="J115" i="1"/>
  <c r="J111" i="1"/>
  <c r="J107" i="1"/>
  <c r="J103" i="1"/>
  <c r="J98" i="1"/>
  <c r="J94" i="1"/>
  <c r="J89" i="1"/>
  <c r="J87" i="1"/>
  <c r="J83" i="1"/>
  <c r="J79" i="1"/>
  <c r="J76" i="1"/>
  <c r="J72" i="1"/>
  <c r="J68" i="1"/>
  <c r="J64" i="1"/>
  <c r="P56" i="1"/>
  <c r="J56" i="1"/>
  <c r="P24" i="1"/>
  <c r="J24" i="1"/>
  <c r="P23" i="1"/>
  <c r="J23" i="1"/>
  <c r="P19" i="1"/>
  <c r="J19" i="1"/>
  <c r="W56" i="1"/>
  <c r="W52" i="1"/>
  <c r="W48" i="1"/>
  <c r="W44" i="1"/>
  <c r="W40" i="1"/>
  <c r="W32" i="1"/>
  <c r="W28" i="1"/>
  <c r="W24" i="1"/>
  <c r="W23" i="1"/>
  <c r="W19" i="1"/>
  <c r="W15" i="1"/>
  <c r="W7" i="1"/>
  <c r="W42" i="1"/>
  <c r="W38" i="1"/>
  <c r="W34" i="1"/>
  <c r="W30" i="1"/>
  <c r="W26" i="1"/>
  <c r="W21" i="1"/>
  <c r="W17" i="1"/>
  <c r="W13" i="1"/>
  <c r="R9" i="1"/>
  <c r="W9" i="1"/>
  <c r="W5" i="1"/>
  <c r="P48" i="1"/>
  <c r="P11" i="1"/>
  <c r="P2" i="1"/>
  <c r="J2" i="1"/>
  <c r="P55" i="1"/>
  <c r="P51" i="1"/>
  <c r="P47" i="1"/>
  <c r="P43" i="1"/>
  <c r="P39" i="1"/>
  <c r="P35" i="1"/>
  <c r="P31" i="1"/>
  <c r="P27" i="1"/>
  <c r="P14" i="1"/>
  <c r="P10" i="1"/>
  <c r="P6" i="1"/>
  <c r="P52" i="1"/>
  <c r="P44" i="1"/>
  <c r="P40" i="1"/>
  <c r="P36" i="1"/>
  <c r="P32" i="1"/>
  <c r="P28" i="1"/>
  <c r="P15" i="1"/>
  <c r="P7" i="1"/>
  <c r="P3" i="1"/>
  <c r="J3" i="1"/>
  <c r="P58" i="1"/>
  <c r="P54" i="1"/>
  <c r="P50" i="1"/>
  <c r="P46" i="1"/>
  <c r="P42" i="1"/>
  <c r="P38" i="1"/>
  <c r="P34" i="1"/>
  <c r="P30" i="1"/>
  <c r="P26" i="1"/>
  <c r="P17" i="1"/>
  <c r="P13" i="1"/>
  <c r="P9" i="1"/>
  <c r="P5" i="1"/>
  <c r="P53" i="1"/>
  <c r="P49" i="1"/>
  <c r="P45" i="1"/>
  <c r="P41" i="1"/>
  <c r="P37" i="1"/>
  <c r="P33" i="1"/>
  <c r="P29" i="1"/>
  <c r="P16" i="1"/>
  <c r="P12" i="1"/>
  <c r="P8" i="1"/>
  <c r="P4" i="1"/>
  <c r="H2" i="1"/>
  <c r="K2" i="1"/>
  <c r="K63" i="1"/>
  <c r="K89" i="1"/>
  <c r="K205" i="1"/>
  <c r="K289" i="1"/>
  <c r="K302" i="1"/>
  <c r="K376" i="1"/>
  <c r="K381" i="1"/>
  <c r="K393" i="1"/>
  <c r="K173" i="1"/>
  <c r="K331" i="1"/>
  <c r="K348" i="1"/>
  <c r="K354" i="1"/>
  <c r="K368" i="1"/>
  <c r="K374" i="1"/>
  <c r="K102" i="1"/>
  <c r="K160" i="1"/>
  <c r="K238" i="1"/>
  <c r="K338" i="1"/>
  <c r="K342" i="1"/>
  <c r="K64" i="1"/>
  <c r="K327" i="1"/>
  <c r="K367" i="1"/>
  <c r="K384" i="1"/>
  <c r="K107" i="1"/>
  <c r="K351" i="1"/>
  <c r="K364" i="1"/>
  <c r="K61" i="1"/>
  <c r="K59" i="1"/>
  <c r="K55" i="1"/>
  <c r="K47" i="1"/>
  <c r="K31" i="1"/>
  <c r="K350" i="1"/>
  <c r="K345" i="1"/>
  <c r="K189" i="1"/>
  <c r="K358" i="1"/>
  <c r="K259" i="1"/>
  <c r="K257" i="1"/>
  <c r="K255" i="1"/>
  <c r="K366" i="1"/>
  <c r="K353" i="1"/>
  <c r="K265" i="1"/>
  <c r="K109" i="1"/>
  <c r="K326" i="1"/>
  <c r="K172" i="1"/>
  <c r="K170" i="1"/>
  <c r="K167" i="1"/>
  <c r="K165" i="1"/>
  <c r="K163" i="1"/>
  <c r="K373" i="1"/>
  <c r="K329" i="1"/>
  <c r="K66" i="1"/>
  <c r="K344" i="1"/>
  <c r="K340" i="1"/>
  <c r="K276" i="1"/>
  <c r="K231" i="1"/>
  <c r="K223" i="1"/>
  <c r="K392" i="1"/>
  <c r="K391" i="1"/>
  <c r="K389" i="1"/>
  <c r="K380" i="1"/>
  <c r="K375" i="1"/>
  <c r="K335" i="1"/>
  <c r="K333" i="1"/>
  <c r="K175" i="1"/>
  <c r="K5" i="1"/>
  <c r="K220" i="1"/>
  <c r="K225" i="1"/>
  <c r="K7" i="1"/>
  <c r="K15" i="1"/>
  <c r="K23" i="1"/>
  <c r="K28" i="1"/>
  <c r="K36" i="1"/>
  <c r="K44" i="1"/>
  <c r="K52" i="1"/>
  <c r="K60" i="1"/>
  <c r="K68" i="1"/>
  <c r="K76" i="1"/>
  <c r="K11" i="1"/>
  <c r="K24" i="1"/>
  <c r="K40" i="1"/>
  <c r="K56" i="1"/>
  <c r="K72" i="1"/>
  <c r="K119" i="1"/>
  <c r="K130" i="1"/>
  <c r="K145" i="1"/>
  <c r="K156" i="1"/>
  <c r="K168" i="1"/>
  <c r="K177" i="1"/>
  <c r="K191" i="1"/>
  <c r="K200" i="1"/>
  <c r="K214" i="1"/>
  <c r="K241" i="1"/>
  <c r="K251" i="1"/>
  <c r="K258" i="1"/>
  <c r="K263" i="1"/>
  <c r="K273" i="1"/>
  <c r="K294" i="1"/>
  <c r="K304" i="1"/>
  <c r="K315" i="1"/>
  <c r="K321" i="1"/>
  <c r="K87" i="1"/>
  <c r="K94" i="1"/>
  <c r="K111" i="1"/>
  <c r="K122" i="1"/>
  <c r="K137" i="1"/>
  <c r="K149" i="1"/>
  <c r="K162" i="1"/>
  <c r="K169" i="1"/>
  <c r="K186" i="1"/>
  <c r="K247" i="1"/>
  <c r="K254" i="1"/>
  <c r="K281" i="1"/>
  <c r="K290" i="1"/>
  <c r="K311" i="1"/>
  <c r="K328" i="1"/>
  <c r="K19" i="1"/>
  <c r="K48" i="1"/>
  <c r="K79" i="1"/>
  <c r="K86" i="1"/>
  <c r="K98" i="1"/>
  <c r="K132" i="1"/>
  <c r="K136" i="1"/>
  <c r="K153" i="1"/>
  <c r="K185" i="1"/>
  <c r="K196" i="1"/>
  <c r="K224" i="1"/>
  <c r="K229" i="1"/>
  <c r="K232" i="1"/>
  <c r="K235" i="1"/>
  <c r="K267" i="1"/>
  <c r="K277" i="1"/>
  <c r="K280" i="1"/>
  <c r="K286" i="1"/>
  <c r="K299" i="1"/>
  <c r="K308" i="1"/>
  <c r="K318" i="1"/>
  <c r="K325" i="1"/>
  <c r="K378" i="1"/>
  <c r="K83" i="1"/>
  <c r="K115" i="1"/>
  <c r="K133" i="1"/>
  <c r="K166" i="1"/>
  <c r="K182" i="1"/>
  <c r="K210" i="1"/>
  <c r="K256" i="1"/>
  <c r="K271" i="1"/>
  <c r="K292" i="1"/>
  <c r="K313" i="1"/>
  <c r="K330" i="1"/>
  <c r="K332" i="1"/>
  <c r="K339" i="1"/>
  <c r="K355" i="1"/>
  <c r="K360" i="1"/>
  <c r="K365" i="1"/>
  <c r="K370" i="1"/>
  <c r="K386" i="1"/>
  <c r="K32" i="1"/>
  <c r="K126" i="1"/>
  <c r="K219" i="1"/>
  <c r="K245" i="1"/>
  <c r="K372" i="1"/>
  <c r="K388" i="1"/>
  <c r="K103" i="1"/>
  <c r="K110" i="1"/>
  <c r="K141" i="1"/>
  <c r="K208" i="1"/>
  <c r="K239" i="1"/>
  <c r="K249" i="1"/>
  <c r="K346" i="1"/>
  <c r="K349" i="1"/>
  <c r="K356" i="1"/>
  <c r="K359" i="1"/>
  <c r="K369" i="1"/>
  <c r="K382" i="1"/>
  <c r="K385" i="1"/>
  <c r="K3" i="1"/>
  <c r="K363" i="1"/>
  <c r="K337" i="1"/>
  <c r="K317" i="1"/>
  <c r="K306" i="1"/>
  <c r="K297" i="1"/>
  <c r="K295" i="1"/>
  <c r="K293" i="1"/>
  <c r="K291" i="1"/>
  <c r="K207" i="1"/>
  <c r="K159" i="1"/>
  <c r="K157" i="1"/>
  <c r="K131" i="1"/>
  <c r="K387" i="1"/>
  <c r="K371" i="1"/>
  <c r="K361" i="1"/>
  <c r="K323" i="1"/>
  <c r="K314" i="1"/>
  <c r="K312" i="1"/>
  <c r="K284" i="1"/>
  <c r="K274" i="1"/>
  <c r="K272" i="1"/>
  <c r="K270" i="1"/>
  <c r="K253" i="1"/>
  <c r="K244" i="1"/>
  <c r="K240" i="1"/>
  <c r="K218" i="1"/>
  <c r="K216" i="1"/>
  <c r="K215" i="1"/>
  <c r="K213" i="1"/>
  <c r="K209" i="1"/>
  <c r="K203" i="1"/>
  <c r="K201" i="1"/>
  <c r="K143" i="1"/>
  <c r="K125" i="1"/>
  <c r="K123" i="1"/>
  <c r="K121" i="1"/>
  <c r="K120" i="1"/>
  <c r="K118" i="1"/>
  <c r="K114" i="1"/>
  <c r="K112" i="1"/>
  <c r="K105" i="1"/>
  <c r="K100" i="1"/>
  <c r="K390" i="1"/>
  <c r="K379" i="1"/>
  <c r="K377" i="1"/>
  <c r="K341" i="1"/>
  <c r="K320" i="1"/>
  <c r="K316" i="1"/>
  <c r="K279" i="1"/>
  <c r="K228" i="1"/>
  <c r="K221" i="1"/>
  <c r="K180" i="1"/>
  <c r="K128" i="1"/>
  <c r="K34" i="1"/>
  <c r="K29" i="1"/>
  <c r="K27" i="1"/>
  <c r="K18" i="1"/>
  <c r="K343" i="1"/>
  <c r="K334" i="1"/>
  <c r="K324" i="1"/>
  <c r="K322" i="1"/>
  <c r="K307" i="1"/>
  <c r="K305" i="1"/>
  <c r="K303" i="1"/>
  <c r="K296" i="1"/>
  <c r="K285" i="1"/>
  <c r="K283" i="1"/>
  <c r="K275" i="1"/>
  <c r="K266" i="1"/>
  <c r="K264" i="1"/>
  <c r="K262" i="1"/>
  <c r="K260" i="1"/>
  <c r="K252" i="1"/>
  <c r="K250" i="1"/>
  <c r="K243" i="1"/>
  <c r="K234" i="1"/>
  <c r="K212" i="1"/>
  <c r="K195" i="1"/>
  <c r="K194" i="1"/>
  <c r="K192" i="1"/>
  <c r="K190" i="1"/>
  <c r="K184" i="1"/>
  <c r="K152" i="1"/>
  <c r="K150" i="1"/>
  <c r="K148" i="1"/>
  <c r="K146" i="1"/>
  <c r="K144" i="1"/>
  <c r="K135" i="1"/>
  <c r="K117" i="1"/>
  <c r="K97" i="1"/>
  <c r="K95" i="1"/>
  <c r="K93" i="1"/>
  <c r="K91" i="1"/>
  <c r="K85" i="1"/>
  <c r="K383" i="1"/>
  <c r="K362" i="1"/>
  <c r="K357" i="1"/>
  <c r="K352" i="1"/>
  <c r="K347" i="1"/>
  <c r="K336" i="1"/>
  <c r="K310" i="1"/>
  <c r="K301" i="1"/>
  <c r="K288" i="1"/>
  <c r="K282" i="1"/>
  <c r="K269" i="1"/>
  <c r="K261" i="1"/>
  <c r="K237" i="1"/>
  <c r="K226" i="1"/>
  <c r="K198" i="1"/>
  <c r="K187" i="1"/>
  <c r="K178" i="1"/>
  <c r="K154" i="1"/>
  <c r="K140" i="1"/>
  <c r="K138" i="1"/>
  <c r="K88" i="1"/>
  <c r="K81" i="1"/>
  <c r="K77" i="1"/>
  <c r="K75" i="1"/>
  <c r="K71" i="1"/>
  <c r="K50" i="1"/>
  <c r="K45" i="1"/>
  <c r="K43" i="1"/>
  <c r="K39" i="1"/>
  <c r="K21" i="1"/>
  <c r="K16" i="1"/>
  <c r="K14" i="1"/>
  <c r="K10" i="1"/>
  <c r="K309" i="1"/>
  <c r="K298" i="1"/>
  <c r="K287" i="1"/>
  <c r="K268" i="1"/>
  <c r="K246" i="1"/>
  <c r="K233" i="1"/>
  <c r="K222" i="1"/>
  <c r="K217" i="1"/>
  <c r="K206" i="1"/>
  <c r="K199" i="1"/>
  <c r="K197" i="1"/>
  <c r="K183" i="1"/>
  <c r="K176" i="1"/>
  <c r="K174" i="1"/>
  <c r="K171" i="1"/>
  <c r="K164" i="1"/>
  <c r="K155" i="1"/>
  <c r="K151" i="1"/>
  <c r="K139" i="1"/>
  <c r="K134" i="1"/>
  <c r="K129" i="1"/>
  <c r="K127" i="1"/>
  <c r="K124" i="1"/>
  <c r="K113" i="1"/>
  <c r="K108" i="1"/>
  <c r="K99" i="1"/>
  <c r="K96" i="1"/>
  <c r="K84" i="1"/>
  <c r="K319" i="1"/>
  <c r="K300" i="1"/>
  <c r="K278" i="1"/>
  <c r="K227" i="1"/>
  <c r="K211" i="1"/>
  <c r="K204" i="1"/>
  <c r="K202" i="1"/>
  <c r="K193" i="1"/>
  <c r="K188" i="1"/>
  <c r="K181" i="1"/>
  <c r="K179" i="1"/>
  <c r="K161" i="1"/>
  <c r="K158" i="1"/>
  <c r="K147" i="1"/>
  <c r="K142" i="1"/>
  <c r="K116" i="1"/>
  <c r="K106" i="1"/>
  <c r="K104" i="1"/>
  <c r="K101" i="1"/>
  <c r="K92" i="1"/>
  <c r="K90" i="1"/>
  <c r="K82" i="1"/>
  <c r="K80" i="1"/>
  <c r="K74" i="1"/>
  <c r="K69" i="1"/>
  <c r="K67" i="1"/>
  <c r="K58" i="1"/>
  <c r="K53" i="1"/>
  <c r="K51" i="1"/>
  <c r="K42" i="1"/>
  <c r="K37" i="1"/>
  <c r="K35" i="1"/>
  <c r="K26" i="1"/>
  <c r="K22" i="1"/>
  <c r="K13" i="1"/>
  <c r="K8" i="1"/>
  <c r="K6" i="1"/>
  <c r="K248" i="1"/>
  <c r="K242" i="1"/>
  <c r="K236" i="1"/>
  <c r="K230" i="1"/>
  <c r="K78" i="1"/>
  <c r="K73" i="1"/>
  <c r="K70" i="1"/>
  <c r="K65" i="1"/>
  <c r="K62" i="1"/>
  <c r="K57" i="1"/>
  <c r="K54" i="1"/>
  <c r="K49" i="1"/>
  <c r="K46" i="1"/>
  <c r="K41" i="1"/>
  <c r="K38" i="1"/>
  <c r="K33" i="1"/>
  <c r="K30" i="1"/>
  <c r="K25" i="1"/>
  <c r="K20" i="1"/>
  <c r="K17" i="1"/>
  <c r="K12" i="1"/>
  <c r="K9" i="1"/>
  <c r="K4" i="1"/>
  <c r="AB58" i="1" l="1"/>
  <c r="X39" i="1"/>
  <c r="AC39" i="1" s="1"/>
  <c r="X46" i="1"/>
  <c r="AC46" i="1" s="1"/>
  <c r="X54" i="1"/>
  <c r="AC54" i="1" s="1"/>
  <c r="X11" i="1"/>
  <c r="AC11" i="1" s="1"/>
  <c r="AB50" i="1"/>
  <c r="AB6" i="1"/>
  <c r="AB3" i="1"/>
  <c r="Y36" i="1"/>
  <c r="AD36" i="1" s="1"/>
  <c r="AC3" i="1"/>
  <c r="Y16" i="1"/>
  <c r="Z16" i="1" s="1"/>
  <c r="AC6" i="1"/>
  <c r="X8" i="1"/>
  <c r="AB8" i="1"/>
  <c r="X20" i="1"/>
  <c r="AB20" i="1"/>
  <c r="X29" i="1"/>
  <c r="AB29" i="1"/>
  <c r="X37" i="1"/>
  <c r="AB37" i="1"/>
  <c r="X45" i="1"/>
  <c r="AB45" i="1"/>
  <c r="X53" i="1"/>
  <c r="AB53" i="1"/>
  <c r="X5" i="1"/>
  <c r="Y5" i="1" s="1"/>
  <c r="Z5" i="1" s="1"/>
  <c r="AB5" i="1"/>
  <c r="X13" i="1"/>
  <c r="AC13" i="1" s="1"/>
  <c r="AB13" i="1"/>
  <c r="X21" i="1"/>
  <c r="AC21" i="1" s="1"/>
  <c r="AB21" i="1"/>
  <c r="X30" i="1"/>
  <c r="AB30" i="1"/>
  <c r="X38" i="1"/>
  <c r="AB38" i="1"/>
  <c r="X19" i="1"/>
  <c r="AB19" i="1"/>
  <c r="X24" i="1"/>
  <c r="AB24" i="1"/>
  <c r="X32" i="1"/>
  <c r="AB32" i="1"/>
  <c r="X44" i="1"/>
  <c r="AB44" i="1"/>
  <c r="X52" i="1"/>
  <c r="AB52" i="1"/>
  <c r="X14" i="1"/>
  <c r="AB14" i="1"/>
  <c r="X22" i="1"/>
  <c r="AB22" i="1"/>
  <c r="X31" i="1"/>
  <c r="AB31" i="1"/>
  <c r="X43" i="1"/>
  <c r="AB43" i="1"/>
  <c r="X51" i="1"/>
  <c r="AC51" i="1" s="1"/>
  <c r="AB51" i="1"/>
  <c r="X9" i="1"/>
  <c r="AB9" i="1"/>
  <c r="X17" i="1"/>
  <c r="AB17" i="1"/>
  <c r="X26" i="1"/>
  <c r="AC26" i="1" s="1"/>
  <c r="AB26" i="1"/>
  <c r="X34" i="1"/>
  <c r="AC34" i="1" s="1"/>
  <c r="AB34" i="1"/>
  <c r="X42" i="1"/>
  <c r="AB42" i="1"/>
  <c r="X15" i="1"/>
  <c r="AB15" i="1"/>
  <c r="X23" i="1"/>
  <c r="AB23" i="1"/>
  <c r="X28" i="1"/>
  <c r="AB28" i="1"/>
  <c r="X40" i="1"/>
  <c r="AB40" i="1"/>
  <c r="X48" i="1"/>
  <c r="AB48" i="1"/>
  <c r="X56" i="1"/>
  <c r="AB56" i="1"/>
  <c r="X7" i="1"/>
  <c r="AB7" i="1"/>
  <c r="X4" i="1"/>
  <c r="AB4" i="1"/>
  <c r="X12" i="1"/>
  <c r="AB12" i="1"/>
  <c r="X25" i="1"/>
  <c r="AB25" i="1"/>
  <c r="X33" i="1"/>
  <c r="AB33" i="1"/>
  <c r="X41" i="1"/>
  <c r="AB41" i="1"/>
  <c r="X49" i="1"/>
  <c r="AB49" i="1"/>
  <c r="X57" i="1"/>
  <c r="AB57" i="1"/>
  <c r="X10" i="1"/>
  <c r="AC10" i="1" s="1"/>
  <c r="AB10" i="1"/>
  <c r="X18" i="1"/>
  <c r="AC18" i="1" s="1"/>
  <c r="AB18" i="1"/>
  <c r="X27" i="1"/>
  <c r="AC27" i="1" s="1"/>
  <c r="AB27" i="1"/>
  <c r="X35" i="1"/>
  <c r="AC35" i="1" s="1"/>
  <c r="AB35" i="1"/>
  <c r="X47" i="1"/>
  <c r="AC47" i="1" s="1"/>
  <c r="AB47" i="1"/>
  <c r="X55" i="1"/>
  <c r="AC55" i="1" s="1"/>
  <c r="AB55" i="1"/>
  <c r="X2" i="1"/>
  <c r="AB2" i="1"/>
  <c r="Z6" i="1"/>
  <c r="AD6" i="1"/>
  <c r="Z3" i="1"/>
  <c r="AD3" i="1"/>
  <c r="Y50" i="1"/>
  <c r="Y58" i="1"/>
  <c r="Y39" i="1" l="1"/>
  <c r="Y46" i="1"/>
  <c r="Z46" i="1" s="1"/>
  <c r="Y11" i="1"/>
  <c r="Z11" i="1" s="1"/>
  <c r="AA11" i="1" s="1"/>
  <c r="AF11" i="1" s="1"/>
  <c r="Z36" i="1"/>
  <c r="AA36" i="1" s="1"/>
  <c r="AF36" i="1" s="1"/>
  <c r="Y54" i="1"/>
  <c r="AD54" i="1" s="1"/>
  <c r="AD16" i="1"/>
  <c r="Y21" i="1"/>
  <c r="AD21" i="1" s="1"/>
  <c r="AC42" i="1"/>
  <c r="Y42" i="1"/>
  <c r="AD42" i="1" s="1"/>
  <c r="AC31" i="1"/>
  <c r="Y31" i="1"/>
  <c r="Z31" i="1" s="1"/>
  <c r="AC14" i="1"/>
  <c r="Y14" i="1"/>
  <c r="Z14" i="1" s="1"/>
  <c r="Y51" i="1"/>
  <c r="Z51" i="1" s="1"/>
  <c r="AC48" i="1"/>
  <c r="Y48" i="1"/>
  <c r="Y28" i="1"/>
  <c r="Z28" i="1" s="1"/>
  <c r="AE28" i="1" s="1"/>
  <c r="AC28" i="1"/>
  <c r="AC15" i="1"/>
  <c r="Y15" i="1"/>
  <c r="Y24" i="1"/>
  <c r="Z24" i="1" s="1"/>
  <c r="AC24" i="1"/>
  <c r="AC38" i="1"/>
  <c r="Y38" i="1"/>
  <c r="AD38" i="1" s="1"/>
  <c r="AC45" i="1"/>
  <c r="Y45" i="1"/>
  <c r="Y29" i="1"/>
  <c r="AD29" i="1" s="1"/>
  <c r="AC29" i="1"/>
  <c r="Y26" i="1"/>
  <c r="AD26" i="1" s="1"/>
  <c r="AC5" i="1"/>
  <c r="AC43" i="1"/>
  <c r="Y43" i="1"/>
  <c r="AD43" i="1" s="1"/>
  <c r="AC22" i="1"/>
  <c r="Y22" i="1"/>
  <c r="AD22" i="1" s="1"/>
  <c r="Y53" i="1"/>
  <c r="AC53" i="1"/>
  <c r="AC37" i="1"/>
  <c r="Y37" i="1"/>
  <c r="Y20" i="1"/>
  <c r="AC20" i="1"/>
  <c r="Y13" i="1"/>
  <c r="AC30" i="1"/>
  <c r="Y30" i="1"/>
  <c r="Y34" i="1"/>
  <c r="Z34" i="1" s="1"/>
  <c r="Y4" i="1"/>
  <c r="AD4" i="1" s="1"/>
  <c r="AC4" i="1"/>
  <c r="Y35" i="1"/>
  <c r="Z35" i="1" s="1"/>
  <c r="Y55" i="1"/>
  <c r="Z55" i="1" s="1"/>
  <c r="AD5" i="1"/>
  <c r="Y47" i="1"/>
  <c r="AC52" i="1"/>
  <c r="Y52" i="1"/>
  <c r="AC19" i="1"/>
  <c r="Y19" i="1"/>
  <c r="AD19" i="1" s="1"/>
  <c r="Y18" i="1"/>
  <c r="Y17" i="1"/>
  <c r="AC17" i="1"/>
  <c r="Y27" i="1"/>
  <c r="Y2" i="1"/>
  <c r="AC2" i="1"/>
  <c r="AC9" i="1"/>
  <c r="Y9" i="1"/>
  <c r="Y10" i="1"/>
  <c r="AD10" i="1" s="1"/>
  <c r="AC40" i="1"/>
  <c r="Y40" i="1"/>
  <c r="AC23" i="1"/>
  <c r="Y23" i="1"/>
  <c r="AC56" i="1"/>
  <c r="Y56" i="1"/>
  <c r="AC44" i="1"/>
  <c r="Y44" i="1"/>
  <c r="AC8" i="1"/>
  <c r="Y8" i="1"/>
  <c r="AC32" i="1"/>
  <c r="Y32" i="1"/>
  <c r="AC7" i="1"/>
  <c r="Y7" i="1"/>
  <c r="AC49" i="1"/>
  <c r="Y49" i="1"/>
  <c r="AC33" i="1"/>
  <c r="Y33" i="1"/>
  <c r="AC12" i="1"/>
  <c r="Y12" i="1"/>
  <c r="AC57" i="1"/>
  <c r="Y57" i="1"/>
  <c r="AC41" i="1"/>
  <c r="Y41" i="1"/>
  <c r="AC25" i="1"/>
  <c r="Y25" i="1"/>
  <c r="Z58" i="1"/>
  <c r="AD58" i="1"/>
  <c r="Z50" i="1"/>
  <c r="AD50" i="1"/>
  <c r="Z39" i="1"/>
  <c r="AD39" i="1"/>
  <c r="AA3" i="1"/>
  <c r="AF3" i="1" s="1"/>
  <c r="AE3" i="1"/>
  <c r="AA6" i="1"/>
  <c r="AF6" i="1" s="1"/>
  <c r="AE6" i="1"/>
  <c r="AA16" i="1"/>
  <c r="AF16" i="1" s="1"/>
  <c r="AE16" i="1"/>
  <c r="AA5" i="1"/>
  <c r="AF5" i="1" s="1"/>
  <c r="AE5" i="1"/>
  <c r="AD11" i="1" l="1"/>
  <c r="Z54" i="1"/>
  <c r="AA54" i="1" s="1"/>
  <c r="AF54" i="1" s="1"/>
  <c r="AD46" i="1"/>
  <c r="AE11" i="1"/>
  <c r="AE36" i="1"/>
  <c r="Z21" i="1"/>
  <c r="AA21" i="1" s="1"/>
  <c r="AF21" i="1" s="1"/>
  <c r="AD51" i="1"/>
  <c r="Z15" i="1"/>
  <c r="AD15" i="1"/>
  <c r="AD31" i="1"/>
  <c r="Z42" i="1"/>
  <c r="AE42" i="1" s="1"/>
  <c r="Z45" i="1"/>
  <c r="AA45" i="1" s="1"/>
  <c r="AF45" i="1" s="1"/>
  <c r="AD45" i="1"/>
  <c r="Z48" i="1"/>
  <c r="AD48" i="1"/>
  <c r="Z29" i="1"/>
  <c r="AA29" i="1" s="1"/>
  <c r="AF29" i="1" s="1"/>
  <c r="AD14" i="1"/>
  <c r="AA28" i="1"/>
  <c r="AF28" i="1" s="1"/>
  <c r="AD28" i="1"/>
  <c r="Z26" i="1"/>
  <c r="AA26" i="1" s="1"/>
  <c r="AF26" i="1" s="1"/>
  <c r="Z22" i="1"/>
  <c r="AA22" i="1" s="1"/>
  <c r="AF22" i="1" s="1"/>
  <c r="AA24" i="1"/>
  <c r="AF24" i="1" s="1"/>
  <c r="AE24" i="1"/>
  <c r="Z38" i="1"/>
  <c r="AA38" i="1" s="1"/>
  <c r="AF38" i="1" s="1"/>
  <c r="AD24" i="1"/>
  <c r="AD55" i="1"/>
  <c r="AD34" i="1"/>
  <c r="Z19" i="1"/>
  <c r="AE19" i="1" s="1"/>
  <c r="Z47" i="1"/>
  <c r="AA47" i="1" s="1"/>
  <c r="AF47" i="1" s="1"/>
  <c r="AD47" i="1"/>
  <c r="AD27" i="1"/>
  <c r="Z27" i="1"/>
  <c r="AA27" i="1" s="1"/>
  <c r="AF27" i="1" s="1"/>
  <c r="Z52" i="1"/>
  <c r="AD52" i="1"/>
  <c r="Z30" i="1"/>
  <c r="AA30" i="1" s="1"/>
  <c r="AF30" i="1" s="1"/>
  <c r="AD30" i="1"/>
  <c r="Z13" i="1"/>
  <c r="AA13" i="1" s="1"/>
  <c r="AF13" i="1" s="1"/>
  <c r="AD13" i="1"/>
  <c r="AD20" i="1"/>
  <c r="Z20" i="1"/>
  <c r="AD53" i="1"/>
  <c r="Z53" i="1"/>
  <c r="Z4" i="1"/>
  <c r="Z43" i="1"/>
  <c r="AA43" i="1" s="1"/>
  <c r="AF43" i="1" s="1"/>
  <c r="Z37" i="1"/>
  <c r="AD37" i="1"/>
  <c r="Z10" i="1"/>
  <c r="AA10" i="1" s="1"/>
  <c r="AF10" i="1" s="1"/>
  <c r="AD35" i="1"/>
  <c r="AD18" i="1"/>
  <c r="Z18" i="1"/>
  <c r="AD2" i="1"/>
  <c r="Z2" i="1"/>
  <c r="Z17" i="1"/>
  <c r="AD17" i="1"/>
  <c r="Z9" i="1"/>
  <c r="AD9" i="1"/>
  <c r="Z56" i="1"/>
  <c r="AD56" i="1"/>
  <c r="Z40" i="1"/>
  <c r="AD40" i="1"/>
  <c r="Z23" i="1"/>
  <c r="AD23" i="1"/>
  <c r="AD32" i="1"/>
  <c r="Z32" i="1"/>
  <c r="Z44" i="1"/>
  <c r="AD44" i="1"/>
  <c r="AD8" i="1"/>
  <c r="Z8" i="1"/>
  <c r="Z41" i="1"/>
  <c r="AD41" i="1"/>
  <c r="Z7" i="1"/>
  <c r="AD7" i="1"/>
  <c r="AD12" i="1"/>
  <c r="Z12" i="1"/>
  <c r="AD49" i="1"/>
  <c r="Z49" i="1"/>
  <c r="Z25" i="1"/>
  <c r="AD25" i="1"/>
  <c r="Z57" i="1"/>
  <c r="AD57" i="1"/>
  <c r="AD33" i="1"/>
  <c r="Z33" i="1"/>
  <c r="AA14" i="1"/>
  <c r="AF14" i="1" s="1"/>
  <c r="AE14" i="1"/>
  <c r="AA31" i="1"/>
  <c r="AF31" i="1" s="1"/>
  <c r="AE31" i="1"/>
  <c r="AA35" i="1"/>
  <c r="AF35" i="1" s="1"/>
  <c r="AE35" i="1"/>
  <c r="AA39" i="1"/>
  <c r="AF39" i="1" s="1"/>
  <c r="AE39" i="1"/>
  <c r="AA51" i="1"/>
  <c r="AF51" i="1" s="1"/>
  <c r="AE51" i="1"/>
  <c r="AA55" i="1"/>
  <c r="AF55" i="1" s="1"/>
  <c r="AE55" i="1"/>
  <c r="AA34" i="1"/>
  <c r="AF34" i="1" s="1"/>
  <c r="AE34" i="1"/>
  <c r="AA46" i="1"/>
  <c r="AF46" i="1" s="1"/>
  <c r="AE46" i="1"/>
  <c r="AA50" i="1"/>
  <c r="AF50" i="1" s="1"/>
  <c r="AE50" i="1"/>
  <c r="AA58" i="1"/>
  <c r="AF58" i="1" s="1"/>
  <c r="AE58" i="1"/>
  <c r="AE54" i="1" l="1"/>
  <c r="AE21" i="1"/>
  <c r="AE22" i="1"/>
  <c r="AA42" i="1"/>
  <c r="AF42" i="1" s="1"/>
  <c r="AE26" i="1"/>
  <c r="AE45" i="1"/>
  <c r="AE38" i="1"/>
  <c r="AA19" i="1"/>
  <c r="AF19" i="1" s="1"/>
  <c r="AE15" i="1"/>
  <c r="AA15" i="1"/>
  <c r="AF15" i="1" s="1"/>
  <c r="AE48" i="1"/>
  <c r="AA48" i="1"/>
  <c r="AF48" i="1" s="1"/>
  <c r="AE29" i="1"/>
  <c r="AE13" i="1"/>
  <c r="AE27" i="1"/>
  <c r="AE43" i="1"/>
  <c r="AE30" i="1"/>
  <c r="AE10" i="1"/>
  <c r="AE47" i="1"/>
  <c r="AE53" i="1"/>
  <c r="AA53" i="1"/>
  <c r="AF53" i="1" s="1"/>
  <c r="AE52" i="1"/>
  <c r="AA52" i="1"/>
  <c r="AF52" i="1" s="1"/>
  <c r="AE4" i="1"/>
  <c r="AA4" i="1"/>
  <c r="AF4" i="1" s="1"/>
  <c r="AA20" i="1"/>
  <c r="AF20" i="1" s="1"/>
  <c r="AE20" i="1"/>
  <c r="AE37" i="1"/>
  <c r="AA37" i="1"/>
  <c r="AF37" i="1" s="1"/>
  <c r="AA18" i="1"/>
  <c r="AF18" i="1" s="1"/>
  <c r="AE18" i="1"/>
  <c r="AA2" i="1"/>
  <c r="AF2" i="1" s="1"/>
  <c r="AE2" i="1"/>
  <c r="AA17" i="1"/>
  <c r="AF17" i="1" s="1"/>
  <c r="AE17" i="1"/>
  <c r="AE9" i="1"/>
  <c r="AA9" i="1"/>
  <c r="AF9" i="1" s="1"/>
  <c r="AA23" i="1"/>
  <c r="AF23" i="1" s="1"/>
  <c r="AE23" i="1"/>
  <c r="AA40" i="1"/>
  <c r="AF40" i="1" s="1"/>
  <c r="AE40" i="1"/>
  <c r="AA56" i="1"/>
  <c r="AF56" i="1" s="1"/>
  <c r="AE56" i="1"/>
  <c r="AA8" i="1"/>
  <c r="AF8" i="1" s="1"/>
  <c r="AE8" i="1"/>
  <c r="AA32" i="1"/>
  <c r="AF32" i="1" s="1"/>
  <c r="AE32" i="1"/>
  <c r="AA44" i="1"/>
  <c r="AF44" i="1" s="1"/>
  <c r="AE44" i="1"/>
  <c r="AA33" i="1"/>
  <c r="AF33" i="1" s="1"/>
  <c r="AE33" i="1"/>
  <c r="AA12" i="1"/>
  <c r="AF12" i="1" s="1"/>
  <c r="AE12" i="1"/>
  <c r="AE57" i="1"/>
  <c r="AA57" i="1"/>
  <c r="AF57" i="1" s="1"/>
  <c r="AA49" i="1"/>
  <c r="AF49" i="1" s="1"/>
  <c r="AE49" i="1"/>
  <c r="AE25" i="1"/>
  <c r="AA25" i="1"/>
  <c r="AF25" i="1" s="1"/>
  <c r="AA7" i="1"/>
  <c r="AF7" i="1" s="1"/>
  <c r="AE7" i="1"/>
  <c r="AE41" i="1"/>
  <c r="AA41" i="1"/>
  <c r="AF41" i="1" s="1"/>
</calcChain>
</file>

<file path=xl/sharedStrings.xml><?xml version="1.0" encoding="utf-8"?>
<sst xmlns="http://schemas.openxmlformats.org/spreadsheetml/2006/main" count="20234" uniqueCount="2867">
  <si>
    <t xml:space="preserve">USOA Acc </t>
  </si>
  <si>
    <t>not defined in gnerc form</t>
  </si>
  <si>
    <t>General</t>
  </si>
  <si>
    <t>Cap Account</t>
  </si>
  <si>
    <t>General and administrative expenses</t>
  </si>
  <si>
    <t>special accounts</t>
  </si>
  <si>
    <t>under development</t>
  </si>
  <si>
    <t>Sub account/entry account</t>
  </si>
  <si>
    <t>Current Assets (ST Assets)</t>
  </si>
  <si>
    <t>Cash on Hand</t>
  </si>
  <si>
    <t>Cash on Hand Local Currency</t>
  </si>
  <si>
    <t>entry account</t>
  </si>
  <si>
    <t>Cash on Hand Foreign Currency</t>
  </si>
  <si>
    <t>Cash in Bank</t>
  </si>
  <si>
    <t>Bank - national currency (resident banks)</t>
  </si>
  <si>
    <t>Bank - foreign currency (resident banks)</t>
  </si>
  <si>
    <t>International Bank-foreign currency</t>
  </si>
  <si>
    <t>Cash on other bank account</t>
  </si>
  <si>
    <t>ST Investments</t>
  </si>
  <si>
    <t>Marketable securities</t>
  </si>
  <si>
    <t>Government securities</t>
  </si>
  <si>
    <t>Current portion of long-term investments</t>
  </si>
  <si>
    <t>Other short-term investments</t>
  </si>
  <si>
    <t>ST Receivables</t>
  </si>
  <si>
    <t>Accounts receivable - trade</t>
  </si>
  <si>
    <t>Head accounts</t>
  </si>
  <si>
    <t>L1 cap account</t>
  </si>
  <si>
    <t>Dispatch</t>
  </si>
  <si>
    <t>reserve</t>
  </si>
  <si>
    <t>Other regulated activities</t>
  </si>
  <si>
    <t>Allowance for doubtful debts</t>
  </si>
  <si>
    <t>AR from subsidiaries</t>
  </si>
  <si>
    <t>AR - employees</t>
  </si>
  <si>
    <t>AR - officers and directors</t>
  </si>
  <si>
    <t>AR - partn. on the loans issued</t>
  </si>
  <si>
    <t>Payments receiv. from partn. for subscri</t>
  </si>
  <si>
    <t>Current portion of long-term receivables</t>
  </si>
  <si>
    <t>Prepayments to suppliers</t>
  </si>
  <si>
    <t>Prepayments to custom-hose</t>
  </si>
  <si>
    <t>Other short term receivables</t>
  </si>
  <si>
    <t>ST Notes Receivable</t>
  </si>
  <si>
    <t>Notes receivable due within one year</t>
  </si>
  <si>
    <t>The current portion of long-term notes</t>
  </si>
  <si>
    <t>Inventory</t>
  </si>
  <si>
    <t>Goods</t>
  </si>
  <si>
    <t>Materials and supplies</t>
  </si>
  <si>
    <t>Semi-Products</t>
  </si>
  <si>
    <t>Interim account</t>
  </si>
  <si>
    <t>Finished products</t>
  </si>
  <si>
    <t>Other inventory (fuel, tare)</t>
  </si>
  <si>
    <t>Prepaid expenses</t>
  </si>
  <si>
    <t>Prepaid services</t>
  </si>
  <si>
    <t>Prepaid lease</t>
  </si>
  <si>
    <t>Prepaid other</t>
  </si>
  <si>
    <t>Accrued receivables</t>
  </si>
  <si>
    <t>Accrued dividends receivable</t>
  </si>
  <si>
    <t>Accrued interest receivable</t>
  </si>
  <si>
    <t>Other accrued receivables</t>
  </si>
  <si>
    <t>Other Current Assets</t>
  </si>
  <si>
    <t>Other Regulated Current Assets</t>
  </si>
  <si>
    <t>Other Non-Regulated Current Assets</t>
  </si>
  <si>
    <t>Long-Term Assets</t>
  </si>
  <si>
    <t>Fixed Assets</t>
  </si>
  <si>
    <t>Land</t>
  </si>
  <si>
    <t>L2 cap account</t>
  </si>
  <si>
    <t>Construction in progress</t>
  </si>
  <si>
    <t>Buildings</t>
  </si>
  <si>
    <t>Constructions</t>
  </si>
  <si>
    <t>Reservoirs, dams, and waterways.</t>
  </si>
  <si>
    <t>Roads, railroads and bridges.</t>
  </si>
  <si>
    <t>Other constructions</t>
  </si>
  <si>
    <t>Machinery and equipment</t>
  </si>
  <si>
    <t>L3 cap account</t>
  </si>
  <si>
    <t>Water wheels, turbines &amp; generators</t>
  </si>
  <si>
    <t>Accessory electric equipment.</t>
  </si>
  <si>
    <t>Miscellaneous power plant equipment.</t>
  </si>
  <si>
    <t>Boiler plant equipment.</t>
  </si>
  <si>
    <t>Steam Turbine</t>
  </si>
  <si>
    <t>Generator (Steam Turbine)</t>
  </si>
  <si>
    <t>Miscellaneous power plant equipment</t>
  </si>
  <si>
    <t>Fuel holders, producers, and accessories</t>
  </si>
  <si>
    <t>Prime movers</t>
  </si>
  <si>
    <t>Generators</t>
  </si>
  <si>
    <t>Boiler plant equipment</t>
  </si>
  <si>
    <t>Transferring assets</t>
  </si>
  <si>
    <t>Office equipment</t>
  </si>
  <si>
    <t>Furniture and fixtures</t>
  </si>
  <si>
    <t>Vehicles</t>
  </si>
  <si>
    <t>Leasehold Improvement</t>
  </si>
  <si>
    <t>Depreciation of Fixed Assets</t>
  </si>
  <si>
    <t>Accumulated depreciation - buildings</t>
  </si>
  <si>
    <t>Accumulated depreciation - constructions</t>
  </si>
  <si>
    <t>Accumulated depreciation - machinery</t>
  </si>
  <si>
    <t>Accumulated depreciation of Transferring assets</t>
  </si>
  <si>
    <t>Accumulated depreciation-office equipment</t>
  </si>
  <si>
    <t>Accumul. deprec.- furniture and fixtures</t>
  </si>
  <si>
    <t>Accumulated depreciation - vehicles</t>
  </si>
  <si>
    <t>Accumul. deprec.- Leasehold Improvement</t>
  </si>
  <si>
    <t>Long-Term Receivables</t>
  </si>
  <si>
    <t>LT notes receivable</t>
  </si>
  <si>
    <t>Receivables on Financial Lease</t>
  </si>
  <si>
    <t>Payments receivable for subscribed share</t>
  </si>
  <si>
    <t>LT Deferred Taxes</t>
  </si>
  <si>
    <t>Other LT Receivables</t>
  </si>
  <si>
    <t>Long-Term Investments</t>
  </si>
  <si>
    <t>Long-term marketable securities</t>
  </si>
  <si>
    <t>Long-term governmental securities</t>
  </si>
  <si>
    <t>Participant in other companies</t>
  </si>
  <si>
    <t>Other Long-term investments</t>
  </si>
  <si>
    <t>Intangible Assets</t>
  </si>
  <si>
    <t>Licenses</t>
  </si>
  <si>
    <t>Franchise</t>
  </si>
  <si>
    <t>Patents</t>
  </si>
  <si>
    <t>Goodwill</t>
  </si>
  <si>
    <t>Other intangible assets</t>
  </si>
  <si>
    <t>Accumulated Amortization of Intangible Assets</t>
  </si>
  <si>
    <t>Accumulated amortization - License</t>
  </si>
  <si>
    <t>Accumulated amortization - Franchise</t>
  </si>
  <si>
    <t>Accumulated amortization - Patents</t>
  </si>
  <si>
    <t>Accumulated amortization - Goodwill</t>
  </si>
  <si>
    <t>Accumulated amortization - other intangible Assets</t>
  </si>
  <si>
    <t>Current Liabilities</t>
  </si>
  <si>
    <t>Short term Payables</t>
  </si>
  <si>
    <t>Accounts payable - trade</t>
  </si>
  <si>
    <t>Advances received</t>
  </si>
  <si>
    <t>Wages and salaries payable</t>
  </si>
  <si>
    <t>Royalties</t>
  </si>
  <si>
    <t>Liability for fees, commissions</t>
  </si>
  <si>
    <t>Non-wage payables to company personnel</t>
  </si>
  <si>
    <t>Payables to subsidiaries</t>
  </si>
  <si>
    <t>Other short-term payables</t>
  </si>
  <si>
    <t>ST Short-Term Debt</t>
  </si>
  <si>
    <t>Short-term Loans</t>
  </si>
  <si>
    <t>Shareholders (partners) loans</t>
  </si>
  <si>
    <t>Current portion of long-term debt</t>
  </si>
  <si>
    <t>Taxes Payable</t>
  </si>
  <si>
    <t>Profit tax payable</t>
  </si>
  <si>
    <t>Payroll taxes payable</t>
  </si>
  <si>
    <t>Added Tax (VAT) payable</t>
  </si>
  <si>
    <t>VAT recoverable (paid)</t>
  </si>
  <si>
    <t>Excise Taxe payable</t>
  </si>
  <si>
    <t>Excise Tax paid</t>
  </si>
  <si>
    <t>Social insurance payable</t>
  </si>
  <si>
    <t>Property tax</t>
  </si>
  <si>
    <t>Tax for use highway</t>
  </si>
  <si>
    <t>Other tax payables</t>
  </si>
  <si>
    <t>Accrued Liabilities</t>
  </si>
  <si>
    <t>Accrued interest payable</t>
  </si>
  <si>
    <t>Dividends payable</t>
  </si>
  <si>
    <t>Warranties payable</t>
  </si>
  <si>
    <t>Other accrued expenses</t>
  </si>
  <si>
    <t>LT Liabilities</t>
  </si>
  <si>
    <t>LT Debt</t>
  </si>
  <si>
    <t>Bonds payable</t>
  </si>
  <si>
    <t>Notes payable</t>
  </si>
  <si>
    <t>Obligations under finance leases</t>
  </si>
  <si>
    <t>Long-term loans</t>
  </si>
  <si>
    <t>Other LT debt</t>
  </si>
  <si>
    <t>Deferred taxes and other LT Liabilities</t>
  </si>
  <si>
    <t>Deferred profit tax</t>
  </si>
  <si>
    <t>Other long-term liabilities</t>
  </si>
  <si>
    <t>Provisions</t>
  </si>
  <si>
    <t>Provisions for the retaired benefites</t>
  </si>
  <si>
    <t>Other Provisions</t>
  </si>
  <si>
    <t>Deferred Income</t>
  </si>
  <si>
    <t>Equity</t>
  </si>
  <si>
    <t>Share (Chartered) Capital, Capital Stock</t>
  </si>
  <si>
    <t>Ordinary shares, Capital Stock</t>
  </si>
  <si>
    <t>Privileged shares, Preferred Stock</t>
  </si>
  <si>
    <t>Treasury stock</t>
  </si>
  <si>
    <t>Subscription to stock (shares)</t>
  </si>
  <si>
    <t>Owners Equity (stateless societies with limited financial liability)</t>
  </si>
  <si>
    <t>Owners Equity</t>
  </si>
  <si>
    <t>Profit/Losses</t>
  </si>
  <si>
    <t>Undistributed retained earnings</t>
  </si>
  <si>
    <t>Periods Accumulated Losses</t>
  </si>
  <si>
    <t>Current period profit &amp; loss</t>
  </si>
  <si>
    <t>Reserves and Financing</t>
  </si>
  <si>
    <t>Restricted Appropriations</t>
  </si>
  <si>
    <t>Asset Revaluation Adjustments</t>
  </si>
  <si>
    <t>Long-Term Investments Revaluation Adjustment</t>
  </si>
  <si>
    <t>Other reserves and financing</t>
  </si>
  <si>
    <t>Operating Income</t>
  </si>
  <si>
    <t>Tariff Type 1 (t/kWh)</t>
  </si>
  <si>
    <t>Revenue</t>
  </si>
  <si>
    <t>Adjustment</t>
  </si>
  <si>
    <t>Tariff Type 1, Delivery of Energy (t/kWh)</t>
  </si>
  <si>
    <t>Income from Sales</t>
  </si>
  <si>
    <t>Returns and discounts</t>
  </si>
  <si>
    <t>Other operating income</t>
  </si>
  <si>
    <t>Operating Expenses</t>
  </si>
  <si>
    <t>Expenses</t>
  </si>
  <si>
    <t>Cost of products sold (goods-producing and services industries)</t>
  </si>
  <si>
    <t>Cost of Production (Services) of Electricity /Regulated Activities</t>
  </si>
  <si>
    <t>Cost of Regulated Electricity Services, Dispatch Activities</t>
  </si>
  <si>
    <t>Cost of Regulated Electricity Services, Transmission Activities</t>
  </si>
  <si>
    <t>Cost of Regulated Electricity Services, Transmission Activities in 500 kV</t>
  </si>
  <si>
    <t>Operation Cost, 500 kV</t>
  </si>
  <si>
    <t>Operation Cost on Personnel, 500 kV</t>
  </si>
  <si>
    <t>Operation Cost on Materials, 500 kV</t>
  </si>
  <si>
    <t>Operation Cost on Outsource, 500 kV</t>
  </si>
  <si>
    <t>Operation Cost on Electricity Consumed and Other Utilities, 500 kV</t>
  </si>
  <si>
    <t>Operation Cost on Operating Lease, 500 kV</t>
  </si>
  <si>
    <t>Depreciation Cost of 500 kV</t>
  </si>
  <si>
    <t>Operation Cost on Other, 500 kV</t>
  </si>
  <si>
    <t>Maintenance Cost, 500 kV</t>
  </si>
  <si>
    <t>Maintenance Cost on Personnel, 500 kV</t>
  </si>
  <si>
    <t>Maintenance Cost on Materials, 500 kV</t>
  </si>
  <si>
    <t>Maintenance Cost on Outsource, 500 kV</t>
  </si>
  <si>
    <t>Maintenance Cost on Electricity Consumed and Other Utilities, 500 kV</t>
  </si>
  <si>
    <t>Maintenance Cost on Operating Lease, 500 kV</t>
  </si>
  <si>
    <t>Maintenance Cost on Other, 500 kV</t>
  </si>
  <si>
    <t>Cost of Energy Losses, 500 kV</t>
  </si>
  <si>
    <t>Other Electricity Regulated Cost of Production (Services), 500 kV</t>
  </si>
  <si>
    <t>Cost of Regulated Electricity Services, Transmission Activities in 400 kV</t>
  </si>
  <si>
    <t>Operation Cost, 400 kV</t>
  </si>
  <si>
    <t>Operation Cost on Personnel, 400 kV</t>
  </si>
  <si>
    <t>Operation Cost on Materials, 400 kV</t>
  </si>
  <si>
    <t>Operation Cost on Outsource, 400 kV</t>
  </si>
  <si>
    <t>Operation Cost on Electricity Consumed and Other Utilities, 400 kV</t>
  </si>
  <si>
    <t>Operation Cost on Operating Lease, 400 kV</t>
  </si>
  <si>
    <t>Depreciation Cost of 400 kV</t>
  </si>
  <si>
    <t>Operation Cost on Other, 400 kV</t>
  </si>
  <si>
    <t>Maintenance Cost, 400 kV</t>
  </si>
  <si>
    <t>Maintenance Cost on Personnel, 400 kV</t>
  </si>
  <si>
    <t>Maintenance Cost on Materials, 400 kV</t>
  </si>
  <si>
    <t>Maintenance Cost on Outsource, 400 kV</t>
  </si>
  <si>
    <t>Maintenance Cost on Electricity Consumed and Other Utilities, 400 kV</t>
  </si>
  <si>
    <t>Maintenance Cost on Operating Lease, 400 kV</t>
  </si>
  <si>
    <t>Maintenance Cost on Other, 400 kV</t>
  </si>
  <si>
    <t>Cost of Energy Losses, 400 kV</t>
  </si>
  <si>
    <t>Other Electricity Regulated Cost of Production (Services), 400 kV</t>
  </si>
  <si>
    <t>Cost of Regulated Electricity Services, Transmission Activities in 330 kV</t>
  </si>
  <si>
    <t>Operation Cost, 330 kV</t>
  </si>
  <si>
    <t>Operation Cost on Personnel, 330 kV</t>
  </si>
  <si>
    <t>Operation Cost on Materials, 330 kV</t>
  </si>
  <si>
    <t>Operation Cost on Outsource, 330 kV</t>
  </si>
  <si>
    <t>Operation Cost on Electricity Consumed and Other Utilities, 330 kV</t>
  </si>
  <si>
    <t>Operation Cost on Operating Lease, 330 kV</t>
  </si>
  <si>
    <t>Depreciation Cost of 330 kV</t>
  </si>
  <si>
    <t>Operation Cost on Other, 330 kV</t>
  </si>
  <si>
    <t>Maintenance Cost, 330 kV</t>
  </si>
  <si>
    <t>Maintenance Cost on Personnel, 330 kV</t>
  </si>
  <si>
    <t>Maintenance Cost on Materials, 330 kV</t>
  </si>
  <si>
    <t>Maintenance Cost on Outsource, 330 kV</t>
  </si>
  <si>
    <t>Maintenance Cost on Electricity Consumed and Other Utilities, 330 kV</t>
  </si>
  <si>
    <t>Maintenance Cost on Operating Lease, 330 kV</t>
  </si>
  <si>
    <t>Maintenance Cost on Other, 330 kV</t>
  </si>
  <si>
    <t>Cost of Energy Losses, 330 kV</t>
  </si>
  <si>
    <t>Other Electricity Regulated Cost of Production (Services), 330 kV</t>
  </si>
  <si>
    <t>Cost of Regulated Electricity Services, Transmission Activities in 220 kV</t>
  </si>
  <si>
    <t>Operation Cost, 220 kV</t>
  </si>
  <si>
    <t>Operation Cost on Personnel, 220 kV</t>
  </si>
  <si>
    <t>Operation Cost on Materials, 220 kV</t>
  </si>
  <si>
    <t>Operation Cost on Outsource, 220 kV</t>
  </si>
  <si>
    <t>Operation Cost on Electricity Consumed and Other Utilities, 220 kV</t>
  </si>
  <si>
    <t>Operation Cost on Operating Lease, 220 kV</t>
  </si>
  <si>
    <t>Depreciation Cost of 220 kV</t>
  </si>
  <si>
    <t>Operation Cost on Other, 220 kV</t>
  </si>
  <si>
    <t>Maintenance Cost, 220 kV</t>
  </si>
  <si>
    <t>Maintenance Cost on Personnel, 220 kV</t>
  </si>
  <si>
    <t>Maintenance Cost on Materials, 220 kV</t>
  </si>
  <si>
    <t>Maintenance Cost on Outsource, 220 kV</t>
  </si>
  <si>
    <t>Maintenance Cost on Electricity Consumed and Other Utilities, 220 kV</t>
  </si>
  <si>
    <t>Maintenance Cost on Operating Lease, 220 kV</t>
  </si>
  <si>
    <t>Maintenance Cost on Other, 220 kV</t>
  </si>
  <si>
    <t>Cost of Energy Losses, 220 kV</t>
  </si>
  <si>
    <t>Other Electricity Regulated Cost of Production (Services), 220 kV</t>
  </si>
  <si>
    <t>Cost of Regulated Electricity Services, Transmission Activities in 110 kV</t>
  </si>
  <si>
    <t>Operation Cost, 110 kV</t>
  </si>
  <si>
    <t>Operation Cost on Personnel, 110 kV</t>
  </si>
  <si>
    <t>Operation Cost on Materials, 110 kV</t>
  </si>
  <si>
    <t>Operation Cost on Outsource, 110 kV</t>
  </si>
  <si>
    <t>Operation Cost on Electricity Consumed and Other Utilities, 110 kV</t>
  </si>
  <si>
    <t>Operation Cost on Operating Lease, 110 kV</t>
  </si>
  <si>
    <t>Depreciation Cost of 110 kV</t>
  </si>
  <si>
    <t>Operation Cost on Other, 110 kV</t>
  </si>
  <si>
    <t>Maintenance Cost, 110 kV</t>
  </si>
  <si>
    <t>Maintenance Cost on Personnel, 110 kV</t>
  </si>
  <si>
    <t>Maintenance Cost on Materials, 110 kV</t>
  </si>
  <si>
    <t>Maintenance Cost on Outsource, 110 kV</t>
  </si>
  <si>
    <t>Maintenance Cost on Electricity Consumed and Other Utilities, 110 kV</t>
  </si>
  <si>
    <t>Maintenance Cost on Operating Lease, 110 kV</t>
  </si>
  <si>
    <t>Maintenance Cost on Other, 110 kV</t>
  </si>
  <si>
    <t>Cost of Energy Losses, 110 kV</t>
  </si>
  <si>
    <t>Other Electricity Regulated Cost of Production (Services), 110 kV</t>
  </si>
  <si>
    <t>Cost of Regulated Electricity Services, Transmission Activities in 35 kV</t>
  </si>
  <si>
    <t>Operation Cost, 35 kV</t>
  </si>
  <si>
    <t>Operation Cost on Personnel, 35 kV</t>
  </si>
  <si>
    <t>Operation Cost on Materials, 35 kV</t>
  </si>
  <si>
    <t>Operation Cost on Outsource, 35 kV</t>
  </si>
  <si>
    <t>Operation Cost on Electricity Consumed and Other Utilities, 35 kV</t>
  </si>
  <si>
    <t>Operation Cost on Operating Lease, 35 kV</t>
  </si>
  <si>
    <t>Depreciation Cost of 35 kV</t>
  </si>
  <si>
    <t>Operation Cost on Other, 35 kV</t>
  </si>
  <si>
    <t>Maintenance Cost, 35 kV</t>
  </si>
  <si>
    <t>Maintenance Cost on Personnel, 35 kV</t>
  </si>
  <si>
    <t>Maintenance Cost on Materials, 35 kV</t>
  </si>
  <si>
    <t>Maintenance Cost on Outsource, 35 kV</t>
  </si>
  <si>
    <t>Maintenance Cost on Electricity Consumed and Other Utilities, 35 kV</t>
  </si>
  <si>
    <t>Maintenance Cost on Operating Lease, 35 kV</t>
  </si>
  <si>
    <t>Maintenance Cost on Other, 35 kV</t>
  </si>
  <si>
    <t>Cost of Energy Losses, 35 kV</t>
  </si>
  <si>
    <t>Other Electricity Regulated Cost of Production (Services), 35 kV</t>
  </si>
  <si>
    <t>Cost of Regulated Electricity Services, Transmission Activities in 6/10 kV and below</t>
  </si>
  <si>
    <t>Operation Cost, 6/10 kV and below</t>
  </si>
  <si>
    <t>Operation Cost on Personnel, 6/10 kV and below</t>
  </si>
  <si>
    <t>Operation Cost on Materials, 6/10 kV and below</t>
  </si>
  <si>
    <t>Operation Cost on Outsource, 6/10 kV and below</t>
  </si>
  <si>
    <t>Operation Cost on Electricity Consumed and Other Utilities, 6/10 kV and below</t>
  </si>
  <si>
    <t>Operation Cost on Operating Lease, 6/10 kV and below</t>
  </si>
  <si>
    <t>Depreciation Cost of 6/10 kV and below</t>
  </si>
  <si>
    <t>Operation Cost on Other, 6/10 kV and below</t>
  </si>
  <si>
    <t>Maintenance Cost, 6/10 kV and below</t>
  </si>
  <si>
    <t>Maintenance Cost on Personnel, 6/10 kV and below</t>
  </si>
  <si>
    <t>Maintenance Cost on Materials, 6/10 kV and below</t>
  </si>
  <si>
    <t>Maintenance Cost on Outsource, 6/10 kV and below</t>
  </si>
  <si>
    <t>Maintenance Cost on Electricity Consumed and Other Utilities, 6/10 kV and below</t>
  </si>
  <si>
    <t>Maintenance Cost on Operating Lease, 6/10 kV and below</t>
  </si>
  <si>
    <t>Maintenance Cost on Other, 6/10 kV and below</t>
  </si>
  <si>
    <t>Cost of Energy Losses, 6/10 kV and below</t>
  </si>
  <si>
    <t>Other Electricity Regulated Cost of Production (Services), 6/10 kV and below</t>
  </si>
  <si>
    <t>Cost of Regulated Electricity Services, Transmission Activities in Technical Services</t>
  </si>
  <si>
    <t>Cost of Regulated Electricity Services, Transmission Activities, Other</t>
  </si>
  <si>
    <t>Cost of Regulated Electricity Services, Distribution Activities (Network)</t>
  </si>
  <si>
    <t>Cost of Regulated Electricity Services, Distribution (Network) 110 kV</t>
  </si>
  <si>
    <t>Cost of Regulated Electricity Services, Distribution (Network) 35 kV</t>
  </si>
  <si>
    <t>Cost of Regulated Electricity Services, Distribution (Network) 10 kV</t>
  </si>
  <si>
    <t>Operation Cost, 10 kV</t>
  </si>
  <si>
    <t>Operation Cost on Personnel, 10 kV</t>
  </si>
  <si>
    <t>Operation Cost on Materials, 10 kV</t>
  </si>
  <si>
    <t>Operation Cost on Outsource, 10 kV</t>
  </si>
  <si>
    <t>Operation Cost on Electricity Consumed and Other Utilities, 10 kV</t>
  </si>
  <si>
    <t>Operation Cost on Operating Lease, 10 kV</t>
  </si>
  <si>
    <t>Depreciation Cost of 10 kV</t>
  </si>
  <si>
    <t>Operation Cost on Other, 10 kV</t>
  </si>
  <si>
    <t>Maintenance Cost, 10 kV</t>
  </si>
  <si>
    <t>Maintenance Cost on Personnel, 10 kV</t>
  </si>
  <si>
    <t>Maintenance Cost on Materials, 10 kV</t>
  </si>
  <si>
    <t>Maintenance Cost on Outsource, 10 kV</t>
  </si>
  <si>
    <t>Maintenance Cost on Electricity Consumed and Other Utilities, 10 kV</t>
  </si>
  <si>
    <t>Maintenance Cost on Operating Lease, 10 kV</t>
  </si>
  <si>
    <t>Maintenance Cost on Other, 10 kV</t>
  </si>
  <si>
    <t>Cost of Energy Losses, 10 kV</t>
  </si>
  <si>
    <t>Other Electricity Regulated Cost of Production (Services), 10 kV</t>
  </si>
  <si>
    <t>Cost of Regulated Electricity Services, Distribution (Network) 6 kV</t>
  </si>
  <si>
    <t>Operation Cost, 6 kV</t>
  </si>
  <si>
    <t>Operation Cost on Personnel, 6 kV</t>
  </si>
  <si>
    <t>Operation Cost on Materials, 6 kV</t>
  </si>
  <si>
    <t>Operation Cost on Outsource, 6 kV</t>
  </si>
  <si>
    <t>Operation Cost on Electricity Consumed and Other Utilities, 6 kV</t>
  </si>
  <si>
    <t>Operation Cost on Operating Lease, 6 kV</t>
  </si>
  <si>
    <t>Depreciation Cost of 6 kV</t>
  </si>
  <si>
    <t>Operation Cost on Other, 6 kV</t>
  </si>
  <si>
    <t>Maintenance Cost, 6 kV</t>
  </si>
  <si>
    <t>Maintenance Cost on Personnel, 6 kV</t>
  </si>
  <si>
    <t>Maintenance Cost on Materials, 6 kV</t>
  </si>
  <si>
    <t>Maintenance Cost on Outsource, 6 kV</t>
  </si>
  <si>
    <t>Maintenance Cost on Electricity Consumed and Other Utilities, 6 kV</t>
  </si>
  <si>
    <t>Maintenance Cost on Operating Lease, 6 kV</t>
  </si>
  <si>
    <t>Maintenance Cost on Other, 6 kV</t>
  </si>
  <si>
    <t>Cost of Energy Losses, 6 kV</t>
  </si>
  <si>
    <t>Other Electricity Regulated Cost of Production (Services), 6 kV</t>
  </si>
  <si>
    <t>Cost of Regulated Electricity Services, Distribution (Network) 220/380 V</t>
  </si>
  <si>
    <t>Operation Cost, 220/380 V</t>
  </si>
  <si>
    <t>Operation Cost on Personnel, 220/380 V</t>
  </si>
  <si>
    <t>Operation Cost on Materials, 220/380 V</t>
  </si>
  <si>
    <t>Operation Cost on Outsource, 220/380 V</t>
  </si>
  <si>
    <t>Operation Cost on Electricity Consumed and Other Utilities, 220/380 V</t>
  </si>
  <si>
    <t>Operation Cost on Operating Lease, 220/380 V</t>
  </si>
  <si>
    <t>Depreciation Cost of 220/380 V</t>
  </si>
  <si>
    <t>Operation Cost on Other, 220/380 V</t>
  </si>
  <si>
    <t>Maintenance Cost, 220/380 V</t>
  </si>
  <si>
    <t>Maintenance Cost on Personnel, 220/380 V</t>
  </si>
  <si>
    <t>Maintenance Cost on Materials, 220/380 V</t>
  </si>
  <si>
    <t>Maintenance Cost on Outsource, 220/380 V</t>
  </si>
  <si>
    <t>Maintenance Cost on Electricity Consumed and Other Utilities, 220/380 V</t>
  </si>
  <si>
    <t>Maintenance Cost on Operating Lease, 220/380 V</t>
  </si>
  <si>
    <t>Maintenance Cost on Other, 220/380 V</t>
  </si>
  <si>
    <t>Cost of Energy Losses, 220/380 V</t>
  </si>
  <si>
    <t>Other Electricity Regulated Cost of Production (Services), 220/380 V</t>
  </si>
  <si>
    <t>Operation Cost, Distribution Dispatch Services</t>
  </si>
  <si>
    <t>Operation Cost on Personnel, Distribution Dispatch Services</t>
  </si>
  <si>
    <t>Operation Cost on Materials, Distribution Dispatch Services</t>
  </si>
  <si>
    <t>Operation Cost on Outsource, Distribution Dispatch Services</t>
  </si>
  <si>
    <t>Operation Cost on Electricity Consumed and Other Utilities, Distribution Dispatch Services</t>
  </si>
  <si>
    <t>Operation Cost on Operating Lease, Distribution Dispatch Services</t>
  </si>
  <si>
    <t>Depreciation Cost of Distribution Dispatch Services</t>
  </si>
  <si>
    <t>Operation Cost on Other, Distribution Dispatch Services</t>
  </si>
  <si>
    <t>Maintenance Cost, Distribution Dispatch Services</t>
  </si>
  <si>
    <t>Maintenance Cost on Personnel, Distribution Dispatch Services</t>
  </si>
  <si>
    <t>Maintenance Cost on Materials, Distribution Dispatch Services</t>
  </si>
  <si>
    <t>Maintenance Cost on Outsource, Distribution Dispatch Services</t>
  </si>
  <si>
    <t>Maintenance Cost on Electricity Consumed and Other Utilities, Distribution Dispatch Services</t>
  </si>
  <si>
    <t>Maintenance Cost on Operating Lease, Distribution Dispatch Services</t>
  </si>
  <si>
    <t>Maintenance Cost on Other, Distribution Dispatch Services</t>
  </si>
  <si>
    <t>Cost of Energy Losses, Distribution Dispatch Services</t>
  </si>
  <si>
    <t>Other Electricity Regulated Cost of Production (Services), Distribution Dispatch Services</t>
  </si>
  <si>
    <t>Cost of Regulated Electricity Services, Distribution (Network), Technical Services</t>
  </si>
  <si>
    <t>Cost of Regulated Electricity Services, Distribution (Network), Other</t>
  </si>
  <si>
    <t>Cost of Regulated Electricity Distribution (Supply) Activities</t>
  </si>
  <si>
    <t>Cost of Purchase of Electricity</t>
  </si>
  <si>
    <t>Cost of Other Distribution (Supply) Activity</t>
  </si>
  <si>
    <t>Cost of Regulated Electricity Generation Activities</t>
  </si>
  <si>
    <t>Direct Cost on Generation</t>
  </si>
  <si>
    <t>Other</t>
  </si>
  <si>
    <t>Personnel</t>
  </si>
  <si>
    <t>Materials</t>
  </si>
  <si>
    <t>Outsource</t>
  </si>
  <si>
    <t>Utilities (no electricity)</t>
  </si>
  <si>
    <t>Operation lease (rent)</t>
  </si>
  <si>
    <t>Electricity Self Consumption</t>
  </si>
  <si>
    <t>Depreciation of Assets in Operation</t>
  </si>
  <si>
    <t>Depreciation of Assets in Maintenance</t>
  </si>
  <si>
    <t>Generation in Steam Power Plant (Steam only)</t>
  </si>
  <si>
    <t>Fuel for Generation</t>
  </si>
  <si>
    <t>Water for Generation</t>
  </si>
  <si>
    <t>Operation Cost in Steam Power Plant (Steam only)</t>
  </si>
  <si>
    <t>Maintenance Cost in Steam Power Plant (Steam only)</t>
  </si>
  <si>
    <t>Other Cost in Steam Power Plant (Steam only)</t>
  </si>
  <si>
    <t>Generation in Co-Generation Power Plants (Steam only for Electricity and Steam)</t>
  </si>
  <si>
    <t>Operation Cost in Co-Generation Power Plants (Steam only for Electricity and Steam)</t>
  </si>
  <si>
    <t>Maintenance Cost in Co-Generation Power Plants (Steam only for Electricity and Steam)</t>
  </si>
  <si>
    <t>Other Costs on Co-Generation Power Plants (Steam only for Electricity and Steam)</t>
  </si>
  <si>
    <t>Generation in Gas Power Plants (Gas only)</t>
  </si>
  <si>
    <t>Operation Cost in Gas Power Plants (Gas only)</t>
  </si>
  <si>
    <t>Maintenance Cost in Gas Power Plants (Gas only)</t>
  </si>
  <si>
    <t>Other Costs on Gas Power Plants (Gas only)</t>
  </si>
  <si>
    <t>Generation in Combined Cycle Power Plants (Gas and Steam)</t>
  </si>
  <si>
    <t>Operation Cost in Combined Cycle Power Plants (Gas and Steam)</t>
  </si>
  <si>
    <t>Maintenance Cost in Combined Cycle Power Plants (Gas and Steam)</t>
  </si>
  <si>
    <t>Other Costs on Combined Cycle Power Plants (Gas and Steam)</t>
  </si>
  <si>
    <t>Cost of Production (Services) of Electricity Regulated Other Activities</t>
  </si>
  <si>
    <t>Materials / purchased</t>
  </si>
  <si>
    <t>Direct Payroll</t>
  </si>
  <si>
    <t>Direct labor taxes and social insurance</t>
  </si>
  <si>
    <t>Indirect materials (purchased)</t>
  </si>
  <si>
    <t>Indirect Labor</t>
  </si>
  <si>
    <t>Indirect Labor Taxes and Benefits Expenses</t>
  </si>
  <si>
    <t>Depreciation and amortization</t>
  </si>
  <si>
    <t>Repair and Maintenance Costs</t>
  </si>
  <si>
    <t>Inventory adjustment</t>
  </si>
  <si>
    <t>Other Operating Expenses</t>
  </si>
  <si>
    <t>Cost of Goods Sold (Trading Enterprises)</t>
  </si>
  <si>
    <t>Sold / Purchased goods</t>
  </si>
  <si>
    <t>Returns/discounts</t>
  </si>
  <si>
    <t>Inventory adjustments</t>
  </si>
  <si>
    <t>Sales Expenses</t>
  </si>
  <si>
    <t>Advertisement Expenses</t>
  </si>
  <si>
    <t>Salaries, wages and commissions expenses</t>
  </si>
  <si>
    <t>Accruals on salaries</t>
  </si>
  <si>
    <t>Transportation and storage expenses</t>
  </si>
  <si>
    <t>Other selling expenses</t>
  </si>
  <si>
    <t>General &amp; Administration Expenses for Electricity Regulated Activities</t>
  </si>
  <si>
    <t>General &amp; Administration Expenses of Electricity Regulated Dispatch Activities</t>
  </si>
  <si>
    <t>Administration Expenses of Electricity Regulated Dispatch Activities</t>
  </si>
  <si>
    <t>Payroll Cost of Administration</t>
  </si>
  <si>
    <t>Operating Lease</t>
  </si>
  <si>
    <t>Office supply</t>
  </si>
  <si>
    <t>Communication</t>
  </si>
  <si>
    <t>Utilities</t>
  </si>
  <si>
    <t>Repair</t>
  </si>
  <si>
    <t>Representative Expenses</t>
  </si>
  <si>
    <t>Other Electricity Regulated Administration Expenses</t>
  </si>
  <si>
    <t>General Costs of Electricity Regulated Dispatch Activities</t>
  </si>
  <si>
    <t>Insurance</t>
  </si>
  <si>
    <t>Consultation and Audit</t>
  </si>
  <si>
    <t>Training</t>
  </si>
  <si>
    <t>Bank charges and Fees</t>
  </si>
  <si>
    <t>Business Trip</t>
  </si>
  <si>
    <t>Bad dept</t>
  </si>
  <si>
    <t>Other Taxes and Duties</t>
  </si>
  <si>
    <t>Penalties and Charges</t>
  </si>
  <si>
    <t>Other Electricity Regulated General Expenses</t>
  </si>
  <si>
    <t>General &amp; Administration Expenses of Electricity Regulated Transmission Activities</t>
  </si>
  <si>
    <t>Administration Expenses of Electricity Regulated Transmission Activities</t>
  </si>
  <si>
    <t>Office Supply</t>
  </si>
  <si>
    <t>General Costs of Electricity Regulated Transmission Activities</t>
  </si>
  <si>
    <t>General &amp; Administration Costs of Electricity Regulated Distribution (Network) Activities</t>
  </si>
  <si>
    <t>Administration Expenses of Electricity Regulated Distribution (Network) Activities</t>
  </si>
  <si>
    <t>General Costs of Electricity Regulated Distribution (Network) Activities</t>
  </si>
  <si>
    <t>General &amp; Administration Costs of Electricity Regulated Distribution (Supply) Activities</t>
  </si>
  <si>
    <t>Administration Expenses of Electricity Regulated Distribution (Supply) Activities</t>
  </si>
  <si>
    <t>General Costs of Electricity Regulated Distribution (Supply) Activities</t>
  </si>
  <si>
    <t>General &amp; Administration Costs of Electricity Regulated Generation Activities</t>
  </si>
  <si>
    <t>Administration Expenses of Electricity Regulated Generation Activities</t>
  </si>
  <si>
    <t>General Costs of Electricity Regulated Generation Activities</t>
  </si>
  <si>
    <t>General &amp; Administration Costs of Electricity Regulated Other Activities</t>
  </si>
  <si>
    <t>Salary and Wages Expenses</t>
  </si>
  <si>
    <t>Social Insurance Expense</t>
  </si>
  <si>
    <t>Office supplies</t>
  </si>
  <si>
    <t>Communication Expenses</t>
  </si>
  <si>
    <t>Computer Expenses</t>
  </si>
  <si>
    <t>Consultation and Audit Fee</t>
  </si>
  <si>
    <t>Bad debt expense</t>
  </si>
  <si>
    <t>Other tax expenses</t>
  </si>
  <si>
    <t>Other general expenses</t>
  </si>
  <si>
    <t>Total Operating Expenses for Regulated Activities</t>
  </si>
  <si>
    <t>Operating Expenses for Electricity Regulated Activity</t>
  </si>
  <si>
    <t>Operating Expenses for Electricity Regulated Dispatch Activity</t>
  </si>
  <si>
    <t>Tariff Type 1 (GEL/kWh)</t>
  </si>
  <si>
    <t>Expenditures on Non-Current Assets</t>
  </si>
  <si>
    <t>Expenditures on Non-Current Assets, Dispatch</t>
  </si>
  <si>
    <t>Construction (Production) of New FA, Dispatch</t>
  </si>
  <si>
    <t>Installation Costs of FA, Dispatch</t>
  </si>
  <si>
    <t>Expenditures on FA in Operation, Dispatch</t>
  </si>
  <si>
    <t>Development (Production) of New Intangible LT Asset, Dispatch</t>
  </si>
  <si>
    <t>Expenditures on Intangible LT Asset in Operation, Dispatch</t>
  </si>
  <si>
    <t>Expenditures on Non-Current Assets, Transmission</t>
  </si>
  <si>
    <t>Construction (Production) of New FA, Transmission</t>
  </si>
  <si>
    <t>Installation Costs of FA, Transmission</t>
  </si>
  <si>
    <t>Expenditures on FA in Operation, Transmission</t>
  </si>
  <si>
    <t>Development (Production) of New Intangible LT Asset, Transmission</t>
  </si>
  <si>
    <t>Expenditures on Intangible LT Asset in Operation, Transmission</t>
  </si>
  <si>
    <t>Expenditures on Non-Current Assets, Distribution (Network)</t>
  </si>
  <si>
    <t>Construction (Production) of New FA, Distribution</t>
  </si>
  <si>
    <t>Installation Costs of FA, Distribution</t>
  </si>
  <si>
    <t>Expenditures on FA in Operation, Distribution</t>
  </si>
  <si>
    <t>Development (Production) of New Intangible LT Asset, Distribution</t>
  </si>
  <si>
    <t>Expenditures on Intangible LT Asset in Operation, Distribution</t>
  </si>
  <si>
    <t>Expenditures on Non-Current Assets, Distribution (Supply)</t>
  </si>
  <si>
    <t>Construction (Production) of New FA, Distribution (Supply)</t>
  </si>
  <si>
    <t>Installation Costs of FA, Distribution (Supply)</t>
  </si>
  <si>
    <t>Expenditures on FA in Operation, Distribution (Supply)</t>
  </si>
  <si>
    <t>Development (Production) of New Intangible LT Asset, Distribution (Supply)</t>
  </si>
  <si>
    <t>Expenditures on Intangible LT Asset in Operation, Distribution (Supply)</t>
  </si>
  <si>
    <t>Expenditures on Non-Current Assets, Generation</t>
  </si>
  <si>
    <t>Construction (Production) of New FA, Generation</t>
  </si>
  <si>
    <t>Installation Costs of FA, Generation</t>
  </si>
  <si>
    <t>Expenditures on FA in Operation, Generation</t>
  </si>
  <si>
    <t>Development (Production) of New Intangible LT Asset, Generation</t>
  </si>
  <si>
    <t>Expenditures on Intangible LT Asset in Operation, Generation</t>
  </si>
  <si>
    <t>Expenditures on Non-Current Assets, Other</t>
  </si>
  <si>
    <t>Construction (Production) of New FA, Other</t>
  </si>
  <si>
    <t>Installation Costs of FA, Other</t>
  </si>
  <si>
    <t>Expenditures on Assets in Operation FA, Other</t>
  </si>
  <si>
    <t>Development (Production) of New Intangible LT Asset, Other</t>
  </si>
  <si>
    <t>Expenditures on Intangible LT Asset in Operation, Other</t>
  </si>
  <si>
    <t>Non-Operating Income and Expense</t>
  </si>
  <si>
    <t>Non-Operating income</t>
  </si>
  <si>
    <t>Interest Income</t>
  </si>
  <si>
    <t>Income from dividends</t>
  </si>
  <si>
    <t>Gain from non operating activities</t>
  </si>
  <si>
    <t>Other non-operating income</t>
  </si>
  <si>
    <t>Non-Operating Expenses/Losses</t>
  </si>
  <si>
    <t>Interest Expense</t>
  </si>
  <si>
    <t>Extraordinary Gains (Losses)</t>
  </si>
  <si>
    <t>Exstraordinary gains or losses</t>
  </si>
  <si>
    <t>Extraordinary gains or losses</t>
  </si>
  <si>
    <t>Extraordinary gains</t>
  </si>
  <si>
    <t>Extraordinary losses</t>
  </si>
  <si>
    <t>Other Expenses</t>
  </si>
  <si>
    <t>Profit Tax</t>
  </si>
  <si>
    <t>Non operating loss</t>
  </si>
  <si>
    <t>Other nonoperating expenses</t>
  </si>
  <si>
    <t>Acc Name</t>
  </si>
  <si>
    <t>1110 Cash on Hand Local Currency</t>
  </si>
  <si>
    <t>1120 Cash on Hand Foreign Currency</t>
  </si>
  <si>
    <t>1210 Bank - national currency (resident banks)</t>
  </si>
  <si>
    <t>1220 Bank - foreign currency (resident banks)</t>
  </si>
  <si>
    <t>1230 International Bank-foreign currency</t>
  </si>
  <si>
    <t>1290 Cash on other bank account</t>
  </si>
  <si>
    <t>1310 Marketable securities</t>
  </si>
  <si>
    <t>1320 Government securities</t>
  </si>
  <si>
    <t>1330 Current portion of long-term investments</t>
  </si>
  <si>
    <t>1340 Other short-term investments</t>
  </si>
  <si>
    <t>1410 Accounts receivable - trade</t>
  </si>
  <si>
    <t>1415 Allowance for doubtful debts</t>
  </si>
  <si>
    <t>1420 AR from subsidiaries</t>
  </si>
  <si>
    <t>1430 AR - employee</t>
  </si>
  <si>
    <t>1440 AR - officers and directors</t>
  </si>
  <si>
    <t>1470 Current portion of long-term receivables</t>
  </si>
  <si>
    <t>1480 Prepayments to suppliers</t>
  </si>
  <si>
    <t>1490 Other short term receivables</t>
  </si>
  <si>
    <t>1510 Notes receivable due within one year</t>
  </si>
  <si>
    <t>1520 The current portion of long-term notes</t>
  </si>
  <si>
    <t>1610 Goods</t>
  </si>
  <si>
    <t>1620 Materials and supplies</t>
  </si>
  <si>
    <t>1690 Other inventory (fuel, tare)</t>
  </si>
  <si>
    <t>1710 Prepaid services</t>
  </si>
  <si>
    <t>1720 Prepaid lease</t>
  </si>
  <si>
    <t>1790 Prepaid other</t>
  </si>
  <si>
    <t>1810 Accrued dividends receivable</t>
  </si>
  <si>
    <t>1820 Accrued interest receivable</t>
  </si>
  <si>
    <t>1890 Other accrued receivables</t>
  </si>
  <si>
    <t>1910 Current assets - other</t>
  </si>
  <si>
    <t>1910 Other Regulated Current Assets</t>
  </si>
  <si>
    <t>2114 Land</t>
  </si>
  <si>
    <t>2113 Land</t>
  </si>
  <si>
    <t>2115 Land</t>
  </si>
  <si>
    <t>2111/2112 Land</t>
  </si>
  <si>
    <t>2111 Land</t>
  </si>
  <si>
    <t>2112 Land</t>
  </si>
  <si>
    <t>2124 Construction in progress</t>
  </si>
  <si>
    <t>2123 Construction in progress</t>
  </si>
  <si>
    <t>2125 Construction in progress</t>
  </si>
  <si>
    <t>2121/2122 Construction</t>
  </si>
  <si>
    <t>2134 Buildings</t>
  </si>
  <si>
    <t>2133 Buildings</t>
  </si>
  <si>
    <t>2135 Buildings</t>
  </si>
  <si>
    <t>2131/2132 Buildings</t>
  </si>
  <si>
    <t>2131 Buildings</t>
  </si>
  <si>
    <t>2132 Buildings</t>
  </si>
  <si>
    <t>2144 Constructions</t>
  </si>
  <si>
    <t>2143 Constructions</t>
  </si>
  <si>
    <t>2145 Constructions</t>
  </si>
  <si>
    <t>2141 Constructions</t>
  </si>
  <si>
    <t>2151.1 reservoirs, dams and waterways</t>
  </si>
  <si>
    <t>2142 Constructions</t>
  </si>
  <si>
    <t>2141/2142 Construction</t>
  </si>
  <si>
    <t>2153.0 Substation equipment</t>
  </si>
  <si>
    <t>2153.1 Substation equipment</t>
  </si>
  <si>
    <t>2153.2 Substation equipment</t>
  </si>
  <si>
    <t>2153.3 Substation equipment</t>
  </si>
  <si>
    <t>2153.4 Substation equipment</t>
  </si>
  <si>
    <t>2155.0 Substation equipment</t>
  </si>
  <si>
    <t>2155.1 Substation equipment</t>
  </si>
  <si>
    <t>2155.2 Substation equipment</t>
  </si>
  <si>
    <t>2155.3 Substation equipment</t>
  </si>
  <si>
    <t>2155.10 Substation equipment</t>
  </si>
  <si>
    <t>2151/2152 Machinery and equipment</t>
  </si>
  <si>
    <t>2155.4 Lines and fixtures</t>
  </si>
  <si>
    <t>2155.5 Lines and fixtures</t>
  </si>
  <si>
    <t>2155.6 Lines and fixtures</t>
  </si>
  <si>
    <t>2151.3  Electric equipment</t>
  </si>
  <si>
    <t>2151.3 electric equipment 2152.4/2152.5/2152.6/2152.7/2152.8 Lines and fixtures</t>
  </si>
  <si>
    <t>2164 Office equipment</t>
  </si>
  <si>
    <t>2163 Office equipment</t>
  </si>
  <si>
    <t>2165 Office equipment</t>
  </si>
  <si>
    <t>2161/2162 Office equipment</t>
  </si>
  <si>
    <t>2174 Furniture and fixtures</t>
  </si>
  <si>
    <t>2173 Furniture and fixtures</t>
  </si>
  <si>
    <t>2175 Furniture and fixtures</t>
  </si>
  <si>
    <t>2171/2172 Furniture and fixtures</t>
  </si>
  <si>
    <t>2184 Vehicles</t>
  </si>
  <si>
    <t>2183 Vehicles</t>
  </si>
  <si>
    <t>2185 Vehicles</t>
  </si>
  <si>
    <t>2181/2182 Vehicles</t>
  </si>
  <si>
    <t>2194 Leasehold improvements</t>
  </si>
  <si>
    <t>2193 Leasehold improvements</t>
  </si>
  <si>
    <t>2195 Leasehold improvements</t>
  </si>
  <si>
    <t>2234 Buildings</t>
  </si>
  <si>
    <t>2233 Buildings</t>
  </si>
  <si>
    <t>2235 Buildings</t>
  </si>
  <si>
    <t>2231 buildings</t>
  </si>
  <si>
    <t>2232 buildings</t>
  </si>
  <si>
    <t>2231/2232 Buildings</t>
  </si>
  <si>
    <t>2243 Constructions</t>
  </si>
  <si>
    <t>2244 Constructions</t>
  </si>
  <si>
    <t>2245 Constructions</t>
  </si>
  <si>
    <t>2241 Constructions</t>
  </si>
  <si>
    <t>2242 Constructions</t>
  </si>
  <si>
    <t>2241/2242 Constructions</t>
  </si>
  <si>
    <t>2253.0 Substation equipment</t>
  </si>
  <si>
    <t>2253.1 Substation equipment</t>
  </si>
  <si>
    <t>2253.2 Substation equipment</t>
  </si>
  <si>
    <t>2253.3 Substation equipment</t>
  </si>
  <si>
    <t>2253.4 Substation equipment</t>
  </si>
  <si>
    <t>2255 Machinery and equipment</t>
  </si>
  <si>
    <t>2255.0 Machinery and equipment</t>
  </si>
  <si>
    <t>2255.1 Machinery and equipment</t>
  </si>
  <si>
    <t>2255.2 Machinery and equipment</t>
  </si>
  <si>
    <t>2255.3 Machinery and equipment</t>
  </si>
  <si>
    <t>2255.10 Machinery and equipment</t>
  </si>
  <si>
    <t>2251 Machinery and equipment</t>
  </si>
  <si>
    <t>2252 Machinery and equipment</t>
  </si>
  <si>
    <t>2251/2252 Machinery equipment</t>
  </si>
  <si>
    <t>2251.3 Electric equipment</t>
  </si>
  <si>
    <t>2251.3 electric equipment 2252.4/2252.5/2252.6/2252.7/2252.8 Lines and fixtures</t>
  </si>
  <si>
    <t>2264 Office equipment</t>
  </si>
  <si>
    <t>2263 Office equipment</t>
  </si>
  <si>
    <t>2265 office equipment</t>
  </si>
  <si>
    <t>2261/2262 Office equipment</t>
  </si>
  <si>
    <t>2273 Furniture and fixtures</t>
  </si>
  <si>
    <t>2274 Furniture and fixtures</t>
  </si>
  <si>
    <t>2275 Furniture and fixtures</t>
  </si>
  <si>
    <t>2271/2272 Furniture and fixtures</t>
  </si>
  <si>
    <t>2283 Vehicles</t>
  </si>
  <si>
    <t>2284 Vehicles</t>
  </si>
  <si>
    <t>2285 Vehicles</t>
  </si>
  <si>
    <t>2281/2282 Vehicles</t>
  </si>
  <si>
    <t>2294 Leasehold improvements</t>
  </si>
  <si>
    <t>2293 Leasehold improvements</t>
  </si>
  <si>
    <t>2295 Leasehold improvements</t>
  </si>
  <si>
    <t>2310 Notes receivable</t>
  </si>
  <si>
    <t>2320 Finance lease receivable</t>
  </si>
  <si>
    <t>2330 Payments receivable for subscribed share</t>
  </si>
  <si>
    <t>2340 Deferred tax assets</t>
  </si>
  <si>
    <t>2390 Other long-term receivables</t>
  </si>
  <si>
    <t>2410 Long-term marketable securities</t>
  </si>
  <si>
    <t>2420 Long-term governmental securities</t>
  </si>
  <si>
    <t>2430 Participant in other companies</t>
  </si>
  <si>
    <t>2490 Other Long-term investments</t>
  </si>
  <si>
    <t>2510 License</t>
  </si>
  <si>
    <t>2520 Franchise</t>
  </si>
  <si>
    <t>2530 Patents</t>
  </si>
  <si>
    <t>2540 Goodwill</t>
  </si>
  <si>
    <t>3110 Accounts payable - trade</t>
  </si>
  <si>
    <t>3120 Advances received</t>
  </si>
  <si>
    <t>3130 Wages and salaries payable</t>
  </si>
  <si>
    <t>3140 Royalty</t>
  </si>
  <si>
    <t>3150 Liability for fees, commissions</t>
  </si>
  <si>
    <t>3170 Payables to subsidiaries</t>
  </si>
  <si>
    <t>3190 Other short-term payables</t>
  </si>
  <si>
    <t>3210 Short-term loans</t>
  </si>
  <si>
    <t>3220 Shareholders (partners) loans</t>
  </si>
  <si>
    <t>3310 Profit tax payable</t>
  </si>
  <si>
    <t>3320 Payroll taxes payable</t>
  </si>
  <si>
    <t>3330 Value Added Tax (VAT) payable</t>
  </si>
  <si>
    <t>3340 VAT recoverable (paid)</t>
  </si>
  <si>
    <t>3350 Excise payable</t>
  </si>
  <si>
    <t>3360 Excise paid</t>
  </si>
  <si>
    <t>3390 Other tax payables</t>
  </si>
  <si>
    <t>3410 Accrued interest payable</t>
  </si>
  <si>
    <t>3420 Dividends payable</t>
  </si>
  <si>
    <t>3430 Warranties payable</t>
  </si>
  <si>
    <t>3490 Other accrued expenses</t>
  </si>
  <si>
    <t>4110 Bonds payable</t>
  </si>
  <si>
    <t>4120 Notes payable</t>
  </si>
  <si>
    <t>4130 Obligations under finance leases</t>
  </si>
  <si>
    <t>4140 Ling-term loans</t>
  </si>
  <si>
    <t>4190 Other long-term debt</t>
  </si>
  <si>
    <t>4210 Deferred profit tax</t>
  </si>
  <si>
    <t>4220 Other long-term liabilities</t>
  </si>
  <si>
    <t>4410 Deferred income</t>
  </si>
  <si>
    <t>5110 Common stock</t>
  </si>
  <si>
    <t>5120 Preferred stock</t>
  </si>
  <si>
    <t>5130 Treasury stock</t>
  </si>
  <si>
    <t>5140 Additional Paid in Capital</t>
  </si>
  <si>
    <t>5150 Subscription to stock (shares)</t>
  </si>
  <si>
    <t>5210 Equity Capital</t>
  </si>
  <si>
    <t>5310 Undistributed retained earnings</t>
  </si>
  <si>
    <t>5320 Previous periods accumulated losses</t>
  </si>
  <si>
    <t>5330 Current period income and Losses</t>
  </si>
  <si>
    <t>5410 Restricted appropriations</t>
  </si>
  <si>
    <t>5420 Asset revaluation adjustments</t>
  </si>
  <si>
    <t>5430 Long-term investments revaluation adjust</t>
  </si>
  <si>
    <t>5490 Other reserves and financing</t>
  </si>
  <si>
    <t>6110 Income from sales</t>
  </si>
  <si>
    <t>6115.1 Household (population)</t>
  </si>
  <si>
    <t>6115.2 Commercial</t>
  </si>
  <si>
    <t>6115.4 Budget</t>
  </si>
  <si>
    <t>6115.9 Other</t>
  </si>
  <si>
    <t xml:space="preserve"> 6190 Other operating income</t>
  </si>
  <si>
    <t>6190 Other operating income</t>
  </si>
  <si>
    <t>7120 Labor - Direct</t>
  </si>
  <si>
    <t>7110 Materials purchased</t>
  </si>
  <si>
    <t>7190 Other operating expenses</t>
  </si>
  <si>
    <t>7170 Depreciation/amortization</t>
  </si>
  <si>
    <t>7180 Repair and maintenance</t>
  </si>
  <si>
    <t>Not discussed</t>
  </si>
  <si>
    <t>7120 Labor - direct</t>
  </si>
  <si>
    <t>7140 Indirect materials (purchased)</t>
  </si>
  <si>
    <t>7150 Indirect labor</t>
  </si>
  <si>
    <t>7185 Inventory adjustment</t>
  </si>
  <si>
    <t>7400G&amp;A</t>
  </si>
  <si>
    <t>7410 Salary and wages expense</t>
  </si>
  <si>
    <t>7420 Operating lease</t>
  </si>
  <si>
    <t>7425 Office supplies</t>
  </si>
  <si>
    <t>7430 Communications - expense</t>
  </si>
  <si>
    <t>7490 Other general expenses</t>
  </si>
  <si>
    <t>7440 Repairs</t>
  </si>
  <si>
    <t>7456 Representative expenses</t>
  </si>
  <si>
    <t>7435 Insurance</t>
  </si>
  <si>
    <t>7450 Consulting fees</t>
  </si>
  <si>
    <t>7460 Bad debt expense</t>
  </si>
  <si>
    <t>7465 Other tax expenses</t>
  </si>
  <si>
    <t>7445 Computer's expenses</t>
  </si>
  <si>
    <t>7455 Depreciation and amortization</t>
  </si>
  <si>
    <t>8110 Interest income</t>
  </si>
  <si>
    <t>8120 Income from dividends</t>
  </si>
  <si>
    <t>8130 Gain from non operating activities</t>
  </si>
  <si>
    <t>8210 Interest expense</t>
  </si>
  <si>
    <t>8220 Non-operating losses</t>
  </si>
  <si>
    <t>8290 Other non operating Losses</t>
  </si>
  <si>
    <t>9110 Extraordinary gains</t>
  </si>
  <si>
    <t>9120 Extraordinary losses</t>
  </si>
  <si>
    <t>9210 Profit tax</t>
  </si>
  <si>
    <t>09 Current assets - other</t>
  </si>
  <si>
    <t>01 Cash on Hand</t>
  </si>
  <si>
    <t>02 Cash in Bank</t>
  </si>
  <si>
    <t>03 Short - term Investments</t>
  </si>
  <si>
    <t>04 Receivables</t>
  </si>
  <si>
    <t>05 Short-term notes receivables</t>
  </si>
  <si>
    <t>06 Inventory</t>
  </si>
  <si>
    <t>07 Prepaid expenses</t>
  </si>
  <si>
    <t>08 Accrued receivables</t>
  </si>
  <si>
    <t>10 Fixed assets</t>
  </si>
  <si>
    <t>12 Long-term receivables</t>
  </si>
  <si>
    <t>13 Long-Term Investments</t>
  </si>
  <si>
    <t xml:space="preserve"> 0</t>
  </si>
  <si>
    <t>16 Payables</t>
  </si>
  <si>
    <t>17 Short-Term Debt/loans</t>
  </si>
  <si>
    <t>18 Taxes Payable</t>
  </si>
  <si>
    <t>19 Accrued Liabilities</t>
  </si>
  <si>
    <t>20 Long-Term Debt</t>
  </si>
  <si>
    <t>21 Deferred taxes and other Long-term liabilities</t>
  </si>
  <si>
    <t xml:space="preserve"> not defined in gnerc form</t>
  </si>
  <si>
    <t>22 Deferred income</t>
  </si>
  <si>
    <t>23 Capital Stock</t>
  </si>
  <si>
    <t>24 Equity Capital</t>
  </si>
  <si>
    <t>25 Profit/Loss</t>
  </si>
  <si>
    <t>26 Reserves and Financing</t>
  </si>
  <si>
    <t>27 Operating income</t>
  </si>
  <si>
    <t xml:space="preserve">28 Cost of Goods Sold </t>
  </si>
  <si>
    <t xml:space="preserve"> Not discussed</t>
  </si>
  <si>
    <t>29 General and administrative expenses</t>
  </si>
  <si>
    <t>30 Non-Operating income</t>
  </si>
  <si>
    <t>Extraordinary Gains or Losses</t>
  </si>
  <si>
    <t>31 Extraordinary Gains or Losses</t>
  </si>
  <si>
    <t>(Multiple Items)</t>
  </si>
  <si>
    <t>len</t>
  </si>
  <si>
    <t>quant</t>
  </si>
  <si>
    <t>Heading &amp; Entry Account</t>
  </si>
  <si>
    <t>ending</t>
  </si>
  <si>
    <t>2Headings</t>
  </si>
  <si>
    <t>1Headings</t>
  </si>
  <si>
    <t>1H</t>
  </si>
  <si>
    <t>2H</t>
  </si>
  <si>
    <t>4H</t>
  </si>
  <si>
    <t>2Headings (special acc)</t>
  </si>
  <si>
    <t>2Headings special</t>
  </si>
  <si>
    <t>L4 cap account</t>
  </si>
  <si>
    <t>entry account l5</t>
  </si>
  <si>
    <t>entry account l4</t>
  </si>
  <si>
    <t>M</t>
  </si>
  <si>
    <t>L1</t>
  </si>
  <si>
    <t>L2</t>
  </si>
  <si>
    <t>L3</t>
  </si>
  <si>
    <t>L4</t>
  </si>
  <si>
    <t>L5</t>
  </si>
  <si>
    <t>Level</t>
  </si>
  <si>
    <t>1Hn</t>
  </si>
  <si>
    <t>2hN</t>
  </si>
  <si>
    <t>4HN</t>
  </si>
  <si>
    <t>Usoa acc # &amp; Name)</t>
  </si>
  <si>
    <t>" "</t>
  </si>
  <si>
    <t>6 name</t>
  </si>
  <si>
    <t>7name</t>
  </si>
  <si>
    <t>8 name</t>
  </si>
  <si>
    <t>9 name</t>
  </si>
  <si>
    <t>10 name</t>
  </si>
  <si>
    <t>Statement</t>
  </si>
  <si>
    <t>2152 Machinery and equipment</t>
  </si>
  <si>
    <t>2291/2292 Leasehold improvements</t>
  </si>
  <si>
    <t>2191/2192 Leasehold improvements</t>
  </si>
  <si>
    <t>2152 machinery and equipment</t>
  </si>
  <si>
    <t>2152.10 machinery and equipment</t>
  </si>
  <si>
    <t>Long Names</t>
  </si>
  <si>
    <t>2610 Acc. Am. - License</t>
  </si>
  <si>
    <t>2620 Acc. Am. - Franchise</t>
  </si>
  <si>
    <t>2630 Acc. Am. - Patents</t>
  </si>
  <si>
    <t>2640 Acc. Am. - Goodwill</t>
  </si>
  <si>
    <t>2690 Acc. Am. - other</t>
  </si>
  <si>
    <t>non R.A.</t>
  </si>
  <si>
    <t>R.A.</t>
  </si>
  <si>
    <t>14 I.A.</t>
  </si>
  <si>
    <t>2590 Other I.A.</t>
  </si>
  <si>
    <t>15 Acc. Am. of I.A.</t>
  </si>
  <si>
    <t>TR.</t>
  </si>
  <si>
    <t>2153.5 TR. lines</t>
  </si>
  <si>
    <t>2153.6 TR. line</t>
  </si>
  <si>
    <t>2153.7 TR. line</t>
  </si>
  <si>
    <t>2153.8 TR. line</t>
  </si>
  <si>
    <t>2153.9 TR. line</t>
  </si>
  <si>
    <t>2253.5 TR. lines</t>
  </si>
  <si>
    <t>2253.1 TR. lines</t>
  </si>
  <si>
    <t>2253.2 TR. lines</t>
  </si>
  <si>
    <t>2253.3 TR. lines</t>
  </si>
  <si>
    <t>2253.4 TR. lines</t>
  </si>
  <si>
    <t>Gen.</t>
  </si>
  <si>
    <t>Fuel for Gen.</t>
  </si>
  <si>
    <t>Water for Gen.</t>
  </si>
  <si>
    <t>EL. Self Consumption</t>
  </si>
  <si>
    <t>DIS. Network</t>
  </si>
  <si>
    <t>DIS. (supply)</t>
  </si>
  <si>
    <t>Current Assets</t>
  </si>
  <si>
    <t>Non-current Assets</t>
  </si>
  <si>
    <t>Non-current Liabilities</t>
  </si>
  <si>
    <t>Gnerc L1</t>
  </si>
  <si>
    <t>Gnerc L2</t>
  </si>
  <si>
    <t>Instruments and Other PPE in Operation</t>
  </si>
  <si>
    <t>Accumulated depreciation of Instruments and Other PPE in Operation</t>
  </si>
  <si>
    <t>PPE Not in Operation (in warehouse)</t>
  </si>
  <si>
    <t>Additional Paid in Capital (issued capital)</t>
  </si>
  <si>
    <t>Depreciation</t>
  </si>
  <si>
    <t>Operating lease</t>
  </si>
  <si>
    <t>Energy loss</t>
  </si>
  <si>
    <t>Cost of reserve</t>
  </si>
  <si>
    <t>Reporting Level 2</t>
  </si>
  <si>
    <t>other</t>
  </si>
  <si>
    <t>taxes</t>
  </si>
  <si>
    <t>KV</t>
  </si>
  <si>
    <t>6/10</t>
  </si>
  <si>
    <t>220/380</t>
  </si>
  <si>
    <t>G&amp;A</t>
  </si>
  <si>
    <t>General Expenses</t>
  </si>
  <si>
    <t>outsource</t>
  </si>
  <si>
    <t>training</t>
  </si>
  <si>
    <t>Cost active energy</t>
  </si>
  <si>
    <t>Transit account</t>
  </si>
  <si>
    <t>technical services</t>
  </si>
  <si>
    <t>Cost of Regulated EL. Services</t>
  </si>
  <si>
    <t>Special Accounts</t>
  </si>
  <si>
    <t>No names</t>
  </si>
  <si>
    <t xml:space="preserve">km of lines - underground </t>
  </si>
  <si>
    <t>entry account l3</t>
  </si>
  <si>
    <t>entry account l2</t>
  </si>
  <si>
    <t>entry account l1</t>
  </si>
  <si>
    <t>undefined</t>
  </si>
  <si>
    <t>3230 Current portion of long-term debt</t>
  </si>
  <si>
    <t>Activity (1)</t>
  </si>
  <si>
    <t>Entry/Cum</t>
  </si>
  <si>
    <t>Main</t>
  </si>
  <si>
    <t>Balance Sheet</t>
  </si>
  <si>
    <t>Income statement</t>
  </si>
  <si>
    <t>repair and maintenance cost</t>
  </si>
  <si>
    <t>Indirect Overhead</t>
  </si>
  <si>
    <t>Not attributable by kv</t>
  </si>
  <si>
    <t>2130</t>
  </si>
  <si>
    <t>2140</t>
  </si>
  <si>
    <t>2150</t>
  </si>
  <si>
    <t>2160</t>
  </si>
  <si>
    <t>2170</t>
  </si>
  <si>
    <t>2180</t>
  </si>
  <si>
    <t>2190</t>
  </si>
  <si>
    <t>Plant assignment</t>
  </si>
  <si>
    <t>Dispatch Plant</t>
  </si>
  <si>
    <t>Transmission Plant 500 kV</t>
  </si>
  <si>
    <t>Transmission Plant 400 kV</t>
  </si>
  <si>
    <t>Transmission Plant 330 kV</t>
  </si>
  <si>
    <t>Transmission Plant 220 kV</t>
  </si>
  <si>
    <t>Transmission Plant 110 kV</t>
  </si>
  <si>
    <t>Transmission Plant 35 kV</t>
  </si>
  <si>
    <t>Transmission Plant 6/10 and below kV</t>
  </si>
  <si>
    <t>Transmission / General Plant</t>
  </si>
  <si>
    <t>Distribution (Network) Plant 110 kV</t>
  </si>
  <si>
    <t>Distribution (Network) Plant 35 kV</t>
  </si>
  <si>
    <t>Distribution (Network) Plant 10 kV</t>
  </si>
  <si>
    <t>Distribution (Network) Plant  6 and below kV</t>
  </si>
  <si>
    <t>Distribution (Network) Plant 0,4 kV</t>
  </si>
  <si>
    <t>Distribution (Network) Dispatch Plant</t>
  </si>
  <si>
    <t>Distribution (Network) /General Plant</t>
  </si>
  <si>
    <t>Distribution (Supply) / General Plant</t>
  </si>
  <si>
    <t>El-Production/ / Hydraulic Production Plant</t>
  </si>
  <si>
    <t>El-Production/ / Steam Production Plant</t>
  </si>
  <si>
    <t>El-Production/ /   Co. Generation / Plant</t>
  </si>
  <si>
    <t>El-Production/ / Gas Fired Plant</t>
  </si>
  <si>
    <t>El-Production/ / Combined Cycle Plant</t>
  </si>
  <si>
    <t>El-Production / General Plant</t>
  </si>
  <si>
    <t>Other Regulated PP&amp;E</t>
  </si>
  <si>
    <t>Non Regulated</t>
  </si>
  <si>
    <t>CIP Dispatch</t>
  </si>
  <si>
    <t xml:space="preserve">CIP Transmission </t>
  </si>
  <si>
    <t>CIP Distribution (Network)</t>
  </si>
  <si>
    <t>CIP Distribution (Supply)</t>
  </si>
  <si>
    <t>CIP (Electricity Production)</t>
  </si>
  <si>
    <t>El-Production / Hydraulic Production Plant</t>
  </si>
  <si>
    <t>El-Production / Steam Production Plant</t>
  </si>
  <si>
    <t>El-Production /   Co. Generation / Plant</t>
  </si>
  <si>
    <t>El-Production / Gas Fired Plant</t>
  </si>
  <si>
    <t>El-Production / Combined Cycle Plant</t>
  </si>
  <si>
    <t>Distribution (Network) / Dispatch Plant</t>
  </si>
  <si>
    <t>Dispatch General Plant</t>
  </si>
  <si>
    <t>Dispatching Regulated PP&amp;E held for future use</t>
  </si>
  <si>
    <t>Transmission Regulated PP&amp;E held for future use</t>
  </si>
  <si>
    <t>Distribution (Network) Regulated PP&amp;E held for future use</t>
  </si>
  <si>
    <t>Distribution (Supply) Regulated PP&amp;E held for future use</t>
  </si>
  <si>
    <t>Generation Regulated PP&amp;E held for future use</t>
  </si>
  <si>
    <t>Acc. Depreciation /  Dispatch Plant</t>
  </si>
  <si>
    <t>Acc. Depreciation /  Transmission Plant 500 kV</t>
  </si>
  <si>
    <t>Acc. Depreciation /  Transmission Plant 400 kV</t>
  </si>
  <si>
    <t>Acc. Depreciation /  Transmission Plant 330 kV</t>
  </si>
  <si>
    <t>Acc. Depreciation /  Transmission Plant 220 kV</t>
  </si>
  <si>
    <t>Acc. Depreciation /  Transmission Plant 110 kV</t>
  </si>
  <si>
    <t>Acc. Depreciation /  Transmission Plant 35 kV</t>
  </si>
  <si>
    <t>Acc. Depreciation /  Transmission Plant 6/10 and below kV</t>
  </si>
  <si>
    <t>Acc. Depreciation /  Transmission / General Plant</t>
  </si>
  <si>
    <t>Acc. Depreciation /  Distribution (Network) Plant 110 kV</t>
  </si>
  <si>
    <t>Acc. Depreciation /  Distribution (Network) Plant 35 kV</t>
  </si>
  <si>
    <t>Acc. Depreciation /  Distribution (Network) Plant 10 kV</t>
  </si>
  <si>
    <t>Acc. Depreciation /  Distribution (Network) Plant  6 and below kV</t>
  </si>
  <si>
    <t>Acc. Depreciation /  Distribution (Network) Plant 0,4 kV</t>
  </si>
  <si>
    <t>Acc. Depreciation /  Distribution (Network) Dispatch Plant</t>
  </si>
  <si>
    <t>Acc. Depreciation /  Distribution (Network) /General Plant</t>
  </si>
  <si>
    <t>Acc. Depreciation /  Distribution (Supply) / General Plant</t>
  </si>
  <si>
    <t>Acc. Depreciation /  El-Production / Hydraulic Production Plant</t>
  </si>
  <si>
    <t>Acc. Depreciation /  El-Production / Steam Production Plant</t>
  </si>
  <si>
    <t>Acc. Depreciation /  El-Production /   Co. Generation / Plant</t>
  </si>
  <si>
    <t>Acc. Depreciation /  El-Production / Gas Fired Plant</t>
  </si>
  <si>
    <t>Acc. Depreciation /  El-Production / Combined Cycle Plant</t>
  </si>
  <si>
    <t>Acc. Depreciation /  El-Production / General Plant</t>
  </si>
  <si>
    <t>Acc. Depreciation /  Other Regulated PP&amp;E</t>
  </si>
  <si>
    <t xml:space="preserve">Acc. Depreciation /  Non Regulated </t>
  </si>
  <si>
    <t>Acc. Depreciation /  Distribution (Network) / Dispatch Plant</t>
  </si>
  <si>
    <t>Acc. Depreciation /  Dispatch General Plant</t>
  </si>
  <si>
    <t xml:space="preserve">Acc. Depreciation /  Transmission Plant </t>
  </si>
  <si>
    <t>Acc. Depreciation /  Distribution (Network) Plant</t>
  </si>
  <si>
    <t>Acc. Depreciation /  Electricity Production Plant</t>
  </si>
  <si>
    <t>Cost of Regulated Electricity Services, Dispatch Activities of Power System</t>
  </si>
  <si>
    <t>Operation and Maintenance Cost of Dispatch</t>
  </si>
  <si>
    <t>Depreciation Cost of the Assets of Dispatch in Operation</t>
  </si>
  <si>
    <t>Other Operation and Maintenance Costs of Dispatch</t>
  </si>
  <si>
    <t>Cost of Energy Losses covered by Dispatch</t>
  </si>
  <si>
    <t>Other Costs of Dispatch</t>
  </si>
  <si>
    <t>Cost of Supply of Active Electricity</t>
  </si>
  <si>
    <t>Cost of Active Electricity Purchased for Sale</t>
  </si>
  <si>
    <t>Operation &amp; Maintenance Cost</t>
  </si>
  <si>
    <t>Depreciation Cost of the Assets of Distribution (Supply) in Operation</t>
  </si>
  <si>
    <t>Other Operation and Maintenance Costs of Distribution (Supply)</t>
  </si>
  <si>
    <t>Cost of Active Electricity Losses</t>
  </si>
  <si>
    <t>Other Cost of Active Electricity Losses</t>
  </si>
  <si>
    <t xml:space="preserve">Personnel </t>
  </si>
  <si>
    <t xml:space="preserve">Materials </t>
  </si>
  <si>
    <t xml:space="preserve">Outsource </t>
  </si>
  <si>
    <t xml:space="preserve">Other selling expenses </t>
  </si>
  <si>
    <t>Direct Electricity Cost</t>
  </si>
  <si>
    <t>Payroll Cost</t>
  </si>
  <si>
    <t>Electricity Losses</t>
  </si>
  <si>
    <t>General &amp; Administration Expenses</t>
  </si>
  <si>
    <t>Supply, Communication &amp; Utilities</t>
  </si>
  <si>
    <t>Depreciation, Repair &amp; Rent</t>
  </si>
  <si>
    <t>Insurance, Consulting &amp; Audit</t>
  </si>
  <si>
    <t>Bank Charges</t>
  </si>
  <si>
    <t>Other Taxes &amp; Duties, Penalties &amp; Charges</t>
  </si>
  <si>
    <t>Bad Debt</t>
  </si>
  <si>
    <t>8190 Other non operating income</t>
  </si>
  <si>
    <t>Reporting Level 1</t>
  </si>
  <si>
    <t>Receivables for Regulated Dispatch Services</t>
  </si>
  <si>
    <t>Receivables for other regulated Services</t>
  </si>
  <si>
    <t>1450 AR - partner. on the loans issued</t>
  </si>
  <si>
    <t>1460 Payments receiv. from partner. for subscribed</t>
  </si>
  <si>
    <t>2154 Machinery and equipment</t>
  </si>
  <si>
    <t>2153 Machinery and equipment</t>
  </si>
  <si>
    <t>2155 Machinery and equipment</t>
  </si>
  <si>
    <t>2151 Machinery and equipment</t>
  </si>
  <si>
    <t>2151.2 Machinery and equipment</t>
  </si>
  <si>
    <t>2151.4 Machinery and equipment</t>
  </si>
  <si>
    <t>2254 Machinery and equipment</t>
  </si>
  <si>
    <t>2253 Machinery and equipment</t>
  </si>
  <si>
    <t>2251.2 Machinery and equipment</t>
  </si>
  <si>
    <t>2251.4 Machinery and equipment</t>
  </si>
  <si>
    <t>2252.10 Machinery and equipment</t>
  </si>
  <si>
    <t>2255.4 Machinery and equipment</t>
  </si>
  <si>
    <t>2255.5 Machinery and equipment</t>
  </si>
  <si>
    <t>2255.7 Machinery and equipment</t>
  </si>
  <si>
    <t>2255.6 Machinery and equipment</t>
  </si>
  <si>
    <t>2255.8 Machinery and equipment</t>
  </si>
  <si>
    <t>3160 Non-wage payables to company personal</t>
  </si>
  <si>
    <t>Excise Tax payable</t>
  </si>
  <si>
    <t>Provisions for the retired benefits</t>
  </si>
  <si>
    <t>Operation  and Maintenance Cost of Dispatch on Materials</t>
  </si>
  <si>
    <t>Operation  and Maintenance Cost of Dispatch on Outsource</t>
  </si>
  <si>
    <t>Operation  and Maintenance Cost of Dispatch on Electricity Consumed and Other Utilities</t>
  </si>
  <si>
    <t>Operation  and Maintenance Cost of Dispatch on Operating Lease</t>
  </si>
  <si>
    <t>Operation  and Maintenance Cost of Distribution (Supply) on Materials</t>
  </si>
  <si>
    <t>Operation  and Maintenance Cost of Distribution (Supply) on Outsource</t>
  </si>
  <si>
    <t>Operation  and Maintenance Cost of Distribution (Supply) on Electricity Consumed and Other Utilities</t>
  </si>
  <si>
    <t>Operation  and Maintenance Cost of Distribution (Supply) on Operating Lease</t>
  </si>
  <si>
    <t>Generation in Hydraulic Power Plant</t>
  </si>
  <si>
    <t>Hydraulic Water Cost</t>
  </si>
  <si>
    <t>Operation Cost in Hydraulic Power Plant</t>
  </si>
  <si>
    <t>Maintenance Cost in Hydraulic Power Plant</t>
  </si>
  <si>
    <t>Other Costs in Hydraulic Power Plant</t>
  </si>
  <si>
    <t>cumulative</t>
  </si>
  <si>
    <t>2155</t>
  </si>
  <si>
    <t>Contribution and Grants</t>
  </si>
  <si>
    <t>Accumulated Depreciation of Contribution and Grants</t>
  </si>
  <si>
    <t>Transit</t>
  </si>
  <si>
    <t>Managerial Accounting</t>
  </si>
  <si>
    <t>gen.</t>
  </si>
  <si>
    <t>Contribution and Grants: Electricity Regulated Activity</t>
  </si>
  <si>
    <t>Contribution and Grants: Electricity Regulated Activity, Dispatch</t>
  </si>
  <si>
    <t>Dispatch assets financed by third parties</t>
  </si>
  <si>
    <t>Dispatch Assets financed by third parties: Initial Value (Value paid by third parties)</t>
  </si>
  <si>
    <t>Dispatch Assets financed by third parties: Initial Value (Value paid by customers)</t>
  </si>
  <si>
    <t>Dispatch Assets financed by third parties: Initial Value (Value paid by company)</t>
  </si>
  <si>
    <t>Dispatch Assets financed by third parties: Overhaul, Renovation, and other upgrades</t>
  </si>
  <si>
    <t>Contribution and Grants: Electricity Regulated Activity, Transmission</t>
  </si>
  <si>
    <t>Transmission assets financed by third parties</t>
  </si>
  <si>
    <t>Transmission Assets financed by third parties: Initial Value (Value paid by third parties)</t>
  </si>
  <si>
    <t>Transmission Assets financed by third parties: Initial Value (Value paid by customers)</t>
  </si>
  <si>
    <t>Transmission Assets financed by third parties: Initial Value (Value paid by company)</t>
  </si>
  <si>
    <t>Transmission Assets financed by third parties: Overhaul, Renovation, and other upgrades</t>
  </si>
  <si>
    <t>Contribution and Grants: Electricity Regulated Activity, Distribution (Network)</t>
  </si>
  <si>
    <t>Distribution (Network) assets financed by third parties</t>
  </si>
  <si>
    <t>Distribution (Network) Assets financed by third parties: Initial Value (Value paid by third parties)</t>
  </si>
  <si>
    <t>Distribution (Network) Assets financed by third parties: Initial Value (Value paid by customers)</t>
  </si>
  <si>
    <t>Distribution (Network) Assets financed by third parties: Initial Value (Value paid by company)</t>
  </si>
  <si>
    <t>Distribution (Network) Assets financed by third parties: Overhaul, Renovation, and other upgrades</t>
  </si>
  <si>
    <t>Distribution (Network) Connection Assets financed by customers</t>
  </si>
  <si>
    <t>Distribution (Network) Connection Assets financed by customers: Initial Value (Value paid by customers)</t>
  </si>
  <si>
    <t>Distribution (Network) Connection Assets financed by customers: Overhaul, Renovation, and other Capital Repair</t>
  </si>
  <si>
    <t>Contribution and Grants: Electricity Regulated Activity, Distribution (Supply)</t>
  </si>
  <si>
    <t>Distribution (Supply) assets financed by third parties</t>
  </si>
  <si>
    <t>Distribution (Supply) Assets financed by third parties: Initial Value (Value paid by third parties)</t>
  </si>
  <si>
    <t>Distribution (Supply) Assets financed by third parties: Initial Value (Value paid by customers)</t>
  </si>
  <si>
    <t>Distribution (Supply) Assets financed by third parties: Initial Value (Value paid by company)</t>
  </si>
  <si>
    <t>Distribution (Supply) Assets financed by third parties: Overhaul, Renovation, and other upgrades</t>
  </si>
  <si>
    <t>Contribution and Grants: Electricity Regulated Activity, Generation</t>
  </si>
  <si>
    <t>Generation assets financed by third parties</t>
  </si>
  <si>
    <t>Generation Assets financed by third parties: Initial Value (Value paid by third parties)</t>
  </si>
  <si>
    <t>Generation Assets financed by third parties: Initial Value (Value paid by customers)</t>
  </si>
  <si>
    <t>Generation Assets financed by third parties: Initial Value (Value paid by company)</t>
  </si>
  <si>
    <t>Generation Assets financed by third parties: Overhaul, Renovation, and other upgrades</t>
  </si>
  <si>
    <t>Contribution and Grants: Electricity Regulated Activity, Other</t>
  </si>
  <si>
    <t>Contribution and Grants: Non-Regulated Activity</t>
  </si>
  <si>
    <t>Office equipment: Electricity Regulated Activity, Dispatch, Computers and peripheral equipment</t>
  </si>
  <si>
    <t>Office equipment: Electricity Regulated Activity, Dispatch, Communication equipment and devices</t>
  </si>
  <si>
    <t>Office equipment: Electricity Regulated Activity, Dispatch, Other</t>
  </si>
  <si>
    <t>Passenger Vehicles: Electricity Regulated Activity, Dispatch</t>
  </si>
  <si>
    <t>Trucks, Cranes, and other Heavy Vehicles &amp; Power Operated Equipment: Electricity Regulated Activity, Dispatch</t>
  </si>
  <si>
    <t>Mobile Laboratories and other Special Vehicles: Electricity Regulated Activity, Dispatch</t>
  </si>
  <si>
    <t>Other Vehicles: Electricity Regulated Activity, Dispatch</t>
  </si>
  <si>
    <t>Accumulated Depreciation of 220 kV Transmission Other Communication</t>
  </si>
  <si>
    <t>Cost of Regulated Electricity Services, Distribution (Network), Distribution Dispatch Services</t>
  </si>
  <si>
    <t>Production / Service Cost of Dispatch Services</t>
  </si>
  <si>
    <t>Production / Service Cost of Transmission Services</t>
  </si>
  <si>
    <t>Production / Service Cost of Distribution (Network) Services</t>
  </si>
  <si>
    <t>Production / Service Cost of Distribution (Supply) Services</t>
  </si>
  <si>
    <t>Production / Service Cost of Generation</t>
  </si>
  <si>
    <t>Production / Service Cost of Other Services</t>
  </si>
  <si>
    <t>Not include</t>
  </si>
  <si>
    <t>not include</t>
  </si>
  <si>
    <t>Connection Fee</t>
  </si>
  <si>
    <t>2H for balance sheet</t>
  </si>
  <si>
    <t>4H for balance sheet</t>
  </si>
  <si>
    <t>2157</t>
  </si>
  <si>
    <t>2185</t>
  </si>
  <si>
    <t>2HB</t>
  </si>
  <si>
    <t>4HB</t>
  </si>
  <si>
    <t>Not Include</t>
  </si>
  <si>
    <t>11  - Fixed Assets</t>
  </si>
  <si>
    <t>Plant Number</t>
  </si>
  <si>
    <t>Pl Ass. For Reporting Purposes</t>
  </si>
  <si>
    <t>Dispatch Plant *</t>
  </si>
  <si>
    <t>Transmission Plant *</t>
  </si>
  <si>
    <t>Distribution (Network) Plant *</t>
  </si>
  <si>
    <t>Electricity Production Plant *</t>
  </si>
  <si>
    <t xml:space="preserve">Distribution (Network) Plant </t>
  </si>
  <si>
    <t>Dispatch General Plant *</t>
  </si>
  <si>
    <t>Transmission / General Plant *</t>
  </si>
  <si>
    <t>Distribution (Network) /General Plant *</t>
  </si>
  <si>
    <t>El-Production / General Plant *</t>
  </si>
  <si>
    <t>Total</t>
  </si>
  <si>
    <t>Km of overhead lines</t>
  </si>
  <si>
    <t>Km of underground lines by voltage</t>
  </si>
  <si>
    <t>-</t>
  </si>
  <si>
    <t>Number of Power transformers (companies are encouraged to give farther subgroups if they wish to do so)</t>
  </si>
  <si>
    <t>Income from Grants: Electricity Regulated Activity</t>
  </si>
  <si>
    <t>Income from Grants: Electricity Regulated Activity, Dispatch</t>
  </si>
  <si>
    <t>Income from Grants: Electricity Regulated Activity, Transmission</t>
  </si>
  <si>
    <t>Income from Grants: Electricity Regulated Activity, Distribution (Network)</t>
  </si>
  <si>
    <t>Income from Grants: Electricity Regulated Activity, Distribution (Supply)</t>
  </si>
  <si>
    <t>Income from Grants: Electricity Regulated Activity, Generation</t>
  </si>
  <si>
    <t>Income from Grants: Electricity Regulated Activity, Other</t>
  </si>
  <si>
    <t>Depreciation of Granted Assets: Electricity Regulated Activity, Dispatch</t>
  </si>
  <si>
    <t>Depreciation of Granted Assets: Electricity Regulated Activity, Transmission</t>
  </si>
  <si>
    <t>Depreciation of Granted Assets: Electricity Regulated Activity, Distribution (Network)</t>
  </si>
  <si>
    <t>Depreciation of Granted Assets: Electricity Regulated Activity, Distribution (Supply)</t>
  </si>
  <si>
    <t>Depreciation of Granted Assets: Electricity Regulated Activity, Generation</t>
  </si>
  <si>
    <t>Depreciation of Granted Assets: Electricity Regulated Activity, Other</t>
  </si>
  <si>
    <t>Depreciation of Granted Assets: Electricity Regulated Activity</t>
  </si>
  <si>
    <t>Period Credit Movement</t>
  </si>
  <si>
    <t>Ending Balance of the Period</t>
  </si>
  <si>
    <t>Period Debit Movement</t>
  </si>
  <si>
    <t>Starting Balance of the Period</t>
  </si>
  <si>
    <t>Transmission</t>
  </si>
  <si>
    <t>Prior Period Results</t>
  </si>
  <si>
    <t>Reporting Period Results</t>
  </si>
  <si>
    <t xml:space="preserve"> Prior Period Results</t>
  </si>
  <si>
    <t xml:space="preserve"> Reporting Period Results</t>
  </si>
  <si>
    <t>Reporting Period</t>
  </si>
  <si>
    <t>Submission Version</t>
  </si>
  <si>
    <t>Fuel Purchases</t>
  </si>
  <si>
    <t>GEL Amount</t>
  </si>
  <si>
    <t>Quantity</t>
  </si>
  <si>
    <t>Electricity Produced</t>
  </si>
  <si>
    <t>Electricity Sold</t>
  </si>
  <si>
    <t>Type of Generation Plant</t>
  </si>
  <si>
    <t>Installed Capacity</t>
  </si>
  <si>
    <t>Fuel Type and dimension</t>
  </si>
  <si>
    <t>Company Name</t>
  </si>
  <si>
    <t>Receivables for Regulated Activity</t>
  </si>
  <si>
    <t>Receivables for Regulated Transmission Services</t>
  </si>
  <si>
    <t>Receivables for Regulated Distribution (Network) Services</t>
  </si>
  <si>
    <t>Receivables for Regulated Distribution (Supply) Services</t>
  </si>
  <si>
    <t>Receivables for Regulated Generation</t>
  </si>
  <si>
    <t>Receivables for Non-Regulated Activity</t>
  </si>
  <si>
    <t>Payments receivables from partn. for subscr.</t>
  </si>
  <si>
    <t>Land: Electricity Regulated Activity</t>
  </si>
  <si>
    <t>Land: Electricity Regulated Activity, Dispatch</t>
  </si>
  <si>
    <t>Land: Electricity Regulated Activity, Transmission</t>
  </si>
  <si>
    <t>Land: Electricity Regulated Activity, Transmission of 500 kV</t>
  </si>
  <si>
    <t>Land: Electricity Regulated Activity, Transmission of 400 kV</t>
  </si>
  <si>
    <t>Land: Electricity Regulated Activity, Transmission of 330 kV</t>
  </si>
  <si>
    <t>Land: Electricity Regulated Activity, Transmission of 220 kV</t>
  </si>
  <si>
    <t>Land: Electricity Regulated Activity, Transmission of 110 kV</t>
  </si>
  <si>
    <t>Land: Electricity Regulated Activity, Transmission of 35 kV</t>
  </si>
  <si>
    <t>Land: Electricity Regulated Activity, Transmission of 6/10 and below kV</t>
  </si>
  <si>
    <t>Land: Electricity Regulated Activity, Transmission Technical Services</t>
  </si>
  <si>
    <t>Land: Electricity Regulated Activity, Transmission Administration</t>
  </si>
  <si>
    <t>Land: Electricity Regulated Activity, Distribution (Network)</t>
  </si>
  <si>
    <t>Land: Electricity Regulated Activity, Distribution (Network) of 110 kV</t>
  </si>
  <si>
    <t>Land: Electricity Regulated Activity, Distribution (Network) of 35 kV</t>
  </si>
  <si>
    <t>Land: Electricity Regulated Activity, Distribution (Network) of 10 kV</t>
  </si>
  <si>
    <t>Land: Electricity Regulated Activity, Distribution (Network) of 6 kV</t>
  </si>
  <si>
    <t>Land: Electricity Regulated Activity, Distribution (Network) of 220/380 kV</t>
  </si>
  <si>
    <t>Land: Electricity Regulated Activity, Distribution (Network)  Dispatch</t>
  </si>
  <si>
    <t>Land: Electricity Regulated Activity, Distribution (Network) Technical Services</t>
  </si>
  <si>
    <t>Land: Electricity Regulated Activity, Distribution (Network) Administration</t>
  </si>
  <si>
    <t>Land: Electricity Regulated Activity, Distribution (Supply)</t>
  </si>
  <si>
    <t>Land: Electricity Regulated Activity, Generation</t>
  </si>
  <si>
    <t>Land: Electricity Regulated Activity, Generation: Hydraulic Power Plants (HPP)</t>
  </si>
  <si>
    <t>Land: Electricity Regulated Activity, Generation: Steam Power Plants (Steam only)</t>
  </si>
  <si>
    <t>Land: Electricity Regulated Activity, Generation: Co-Generation Power Plants (Steam only for Electricity and Steam)</t>
  </si>
  <si>
    <t>Land: Electricity Regulated Activity, Generation: Gas Power Plants (Gas only)</t>
  </si>
  <si>
    <t>Land: Electricity Regulated Activity, Generation: Combined Cycle Power Plants (Gas and Steam)</t>
  </si>
  <si>
    <t>Land: Electricity Regulated Activity, Generation: Technical Services</t>
  </si>
  <si>
    <t>Land: Electricity Regulated Activity, Generation: Administration</t>
  </si>
  <si>
    <t>Land: Electricity Regulated Activity, Other</t>
  </si>
  <si>
    <t>Land: Non-Regulated Activity</t>
  </si>
  <si>
    <t>Construction in progress: Electricity Regulated Activity</t>
  </si>
  <si>
    <t>Construction in progress: Electricity Regulated Activity, Dispatch</t>
  </si>
  <si>
    <t>Construction in progress: Electricity Regulated Activity, Transmission</t>
  </si>
  <si>
    <t>Construction in progress: Electricity Regulated Activity, Distribution (Network)</t>
  </si>
  <si>
    <t>Construction in progress: Electricity Regulated Activity, Distribution (Supply)</t>
  </si>
  <si>
    <t>Construction in progress: Electricity Regulated Activity, Generation</t>
  </si>
  <si>
    <t>Construction in progress: Electricity Regulated Activity, Other</t>
  </si>
  <si>
    <t>Construction in progress: Non-Regulated Activity</t>
  </si>
  <si>
    <t>Building: Electricity Regulated Activity</t>
  </si>
  <si>
    <t>Building: Electricity Regulated Activity, Dispatch</t>
  </si>
  <si>
    <t>Building: Electricity Regulated Activity, Transmission</t>
  </si>
  <si>
    <t>Building: Electricity Regulated Activity, Transmission of 500 kV</t>
  </si>
  <si>
    <t>Building: Electricity Regulated Activity, Transmission of 400 kV</t>
  </si>
  <si>
    <t>Building: Electricity Regulated Activity, Transmission of 330 kV</t>
  </si>
  <si>
    <t>Building: Electricity Regulated Activity, Transmission of 220 kV</t>
  </si>
  <si>
    <t>Building: Electricity Regulated Activity, Transmission of 110 kV</t>
  </si>
  <si>
    <t>Building: Electricity Regulated Activity, Transmission of 35 kV</t>
  </si>
  <si>
    <t>Building: Electricity Regulated Activity, Transmission of 6/10 and below kV</t>
  </si>
  <si>
    <t>Building: Electricity Regulated Activity, Transmission Technical Services</t>
  </si>
  <si>
    <t>Building: Electricity Regulated Activity, Transmission Administration</t>
  </si>
  <si>
    <t>Building: Electricity Regulated Activity, Distribution (Network)</t>
  </si>
  <si>
    <t>Building: Electricity Regulated Activity, Distribution (Network) of 110 kV</t>
  </si>
  <si>
    <t>Building: Electricity Regulated Activity, Distribution (Network) of 35 kV</t>
  </si>
  <si>
    <t>Building: Electricity Regulated Activity, Distribution (Network) of 10 kV</t>
  </si>
  <si>
    <t>Building: Electricity Regulated Activity, Distribution (Network) of 6 kV</t>
  </si>
  <si>
    <t>Building: Electricity Regulated Activity, Distribution (Network) of 220/380 V</t>
  </si>
  <si>
    <t>Building: Electricity Regulated Activity, Distribution (Network) Dispatch</t>
  </si>
  <si>
    <t>Building: Electricity Regulated Activity, Distribution (Network) Technical Services</t>
  </si>
  <si>
    <t>Building: Electricity Regulated Activity, Distribution (Network) Administration</t>
  </si>
  <si>
    <t>Building: Electricity Regulated Activity, Distribution (Supply)</t>
  </si>
  <si>
    <t>Building: Electricity Regulated Activity, Generation</t>
  </si>
  <si>
    <t>Building: Electricity Regulated Activity, Generation: Hydraulic Power Plants (HPP)</t>
  </si>
  <si>
    <t>Building: Electricity Regulated Activity, Generation: Steam Power Plants (Steam only)</t>
  </si>
  <si>
    <t>Building: Electricity Regulated Activity, Generation: Co-Generation Power Plants (Steam only for Electricity and Steam)</t>
  </si>
  <si>
    <t>Building: Electricity Regulated Activity, Generation: Gas Power Plants (Gas only)</t>
  </si>
  <si>
    <t>Building: Electricity Regulated Activity, Generation: Combined Cycle Power Plants (Gas and Steam)</t>
  </si>
  <si>
    <t>Building: Electricity Regulated Activity, Generation: Technical Services</t>
  </si>
  <si>
    <t>Building: Electricity Regulated Activity, Generation: Administration</t>
  </si>
  <si>
    <t>Building: Electricity Regulated Activity, Other</t>
  </si>
  <si>
    <t>Buildings: Non-Regulated Activity</t>
  </si>
  <si>
    <t>Constructions: Electricity Regulated Activity</t>
  </si>
  <si>
    <t>Constructions: Electricity Regulated Activity, Dispatch</t>
  </si>
  <si>
    <t>Constructions: Electricity Regulated Activity, Transmission</t>
  </si>
  <si>
    <t>Construction: Electricity Regulated Activity, Transmission of 500 kV</t>
  </si>
  <si>
    <t>Construction: Electricity Regulated Activity, Transmission of 400 kV</t>
  </si>
  <si>
    <t>Construction: Electricity Regulated Activity, Transmission of 330 kV</t>
  </si>
  <si>
    <t>Construction: Electricity Regulated Activity, Transmission of 220 kV</t>
  </si>
  <si>
    <t>Construction: Electricity Regulated Activity, Transmission of 110 kV</t>
  </si>
  <si>
    <t>Construction: Electricity Regulated Activity, Transmission of 35 kV</t>
  </si>
  <si>
    <t>Construction: Electricity Regulated Activity, Transmission of 6/10 and below kV</t>
  </si>
  <si>
    <t>Construction: Electricity Regulated Activity, Transmission Technical Services</t>
  </si>
  <si>
    <t>Construction: Electricity Regulated Activity, Transmission Administration</t>
  </si>
  <si>
    <t>Constructions: Electricity Regulated Activity, Distribution (Network)</t>
  </si>
  <si>
    <t>Construction: Electricity Regulated Activity, Distribution (Network) of 110 kV</t>
  </si>
  <si>
    <t>Construction: Electricity Regulated Activity, Distribution (Network) of 35 kV</t>
  </si>
  <si>
    <t>Construction: Electricity Regulated Activity, Distribution (Network) of 10 kV</t>
  </si>
  <si>
    <t>Construction: Electricity Regulated Activity, Distribution (Network) of 6 kV</t>
  </si>
  <si>
    <t>Construction: Electricity Regulated Activity, Distribution (Network) of 220/380 V</t>
  </si>
  <si>
    <t>Construction: Electricity Regulated Activity, Distribution (Network) Dispatch</t>
  </si>
  <si>
    <t>Construction: Electricity Regulated Activity, Distribution (Network) Technical Services</t>
  </si>
  <si>
    <t>Construction: Electricity Regulated Activity, Distribution (Network) Administration</t>
  </si>
  <si>
    <t>Constructions: Electricity Regulated Activity, Distribution (Supply)</t>
  </si>
  <si>
    <t>Constructions: Electricity Regulated Activity, Generation</t>
  </si>
  <si>
    <t>Construction: Electricity Regulated Activity, Generation: Hydraulic Power Plants (HPP)</t>
  </si>
  <si>
    <t>Construction: Electricity Regulated Activity, Generation: Steam Power Plants (Steam only)</t>
  </si>
  <si>
    <t>Construction: Electricity Regulated Activity, Generation: Co-Generation Power Plants (Steam only for Electricity and Steam)</t>
  </si>
  <si>
    <t>Construction: Electricity Regulated Activity, Generation: Gas Power Plants (Gas only)</t>
  </si>
  <si>
    <t>Construction: Electricity Regulated Activity, Generation: Combined Cycle Power Plants (Gas and Steam)</t>
  </si>
  <si>
    <t>Construction: Electricity Regulated Activity, Generation: Technical Services</t>
  </si>
  <si>
    <t>Construction: Electricity Regulated Activity, Generation: Administration</t>
  </si>
  <si>
    <t>Constructions: Electricity Regulated Activity, Other</t>
  </si>
  <si>
    <t>Constructions: Non-Regulated Activity</t>
  </si>
  <si>
    <t>Machinery and equipment: Electricity Regulated Activity</t>
  </si>
  <si>
    <t>Machinery and equipment: Electricity Regulated Activity, Dispatch</t>
  </si>
  <si>
    <t>Machinery and equipment: Electricity Regulated Activity, Transmission</t>
  </si>
  <si>
    <t>500 kV Machinery and equipment: Electricity Regulated Activity, Transmission</t>
  </si>
  <si>
    <t>500 kV Transmission Substation Equipment</t>
  </si>
  <si>
    <t>500 kV Transmission Automation and Relay Protection</t>
  </si>
  <si>
    <t>500 kV Transmission Metering</t>
  </si>
  <si>
    <t>500 kV Transmission Optic Communication</t>
  </si>
  <si>
    <t>500 kV Transmission Other Communication</t>
  </si>
  <si>
    <t>500 kV Transmission Other</t>
  </si>
  <si>
    <t>400 kV Machinery and equipment: Electricity Regulated Activity, Transmission</t>
  </si>
  <si>
    <t>400 kV Transmission Substation Equipment</t>
  </si>
  <si>
    <t>400 kV Transmission Automation and Relay Protection</t>
  </si>
  <si>
    <t>400 kV Transmission Metering</t>
  </si>
  <si>
    <t>400 kV Transmission Optic Communication</t>
  </si>
  <si>
    <t>400 kV Transmission Other Communication</t>
  </si>
  <si>
    <t>400 kV Transmission Other</t>
  </si>
  <si>
    <t>330 kV Machinery and equipment: Electricity Regulated Activity, Transmission</t>
  </si>
  <si>
    <t>330 kV Transmission Substation Equipment</t>
  </si>
  <si>
    <t>330 kV Transmission Automation and Relay Protection</t>
  </si>
  <si>
    <t>330 kV Transmission Metering</t>
  </si>
  <si>
    <t>330 kV Transmission Optic Communication</t>
  </si>
  <si>
    <t>330 kV Transmission Other Communication</t>
  </si>
  <si>
    <t>330 kV Transmission Other</t>
  </si>
  <si>
    <t>220 kV Machinery and equipment: Electricity Regulated Activity, Transmission</t>
  </si>
  <si>
    <t>220 kV Transmission Substation Equipment</t>
  </si>
  <si>
    <t>220 kV Transmission Automation and Relay Protection</t>
  </si>
  <si>
    <t>220 kV Transmission Metering</t>
  </si>
  <si>
    <t>220 kV Transmission Optic Communication</t>
  </si>
  <si>
    <t>220 kV Transmission Other Communication</t>
  </si>
  <si>
    <t>220 kV Transmission Other</t>
  </si>
  <si>
    <t>110 kV Machinery and equipment: Electricity Regulated Activity, Transmission</t>
  </si>
  <si>
    <t>110 kV Transmission Substation Equipment</t>
  </si>
  <si>
    <t>110 kV Transmission Automation and Relay Protection</t>
  </si>
  <si>
    <t>110 kV Transmission Metering</t>
  </si>
  <si>
    <t>110 kV Transmission Optic Communication</t>
  </si>
  <si>
    <t>110 kV Transmission Other Communication</t>
  </si>
  <si>
    <t>110 kV Transmission Other</t>
  </si>
  <si>
    <t>35 kV Machinery and equipment: Electricity Regulated Activity, Transmission</t>
  </si>
  <si>
    <t>35 kV Transmission Substation Equipment</t>
  </si>
  <si>
    <t>35 kV Transmission Automation and Relay Protection</t>
  </si>
  <si>
    <t>35 kV Transmission Metering</t>
  </si>
  <si>
    <t>35 kV Transmission Optic Communication</t>
  </si>
  <si>
    <t>35 kV Transmission Other Communication</t>
  </si>
  <si>
    <t>35 kV Transmission Other</t>
  </si>
  <si>
    <t>6/10 and below kV Machinery and equipment: Electricity Regulated Activity, Transmission</t>
  </si>
  <si>
    <t>6/10 and below kV Transmission Substation Equipment</t>
  </si>
  <si>
    <t>6/10 and below kV Transmission Automation and Relay Protection</t>
  </si>
  <si>
    <t>6/10 and below kV Transmission Metering</t>
  </si>
  <si>
    <t>6/10 and below kV Transmission Optic Communication</t>
  </si>
  <si>
    <t>6/10 and below kV Transmission Other Communication</t>
  </si>
  <si>
    <t>6/10 and below kV Transmission Other</t>
  </si>
  <si>
    <t>Technical Services Machinery and equipment: Electricity Regulated Activity, Transmission</t>
  </si>
  <si>
    <t>Other Machinery and equipment: Electricity Regulated Activity, Transmission</t>
  </si>
  <si>
    <t>Machinery and equipment: Electricity Regulated Activity, Distribution (Network)</t>
  </si>
  <si>
    <t>110 kV Machinery and equipment: Electricity Regulated Activity, Distribution (Network)</t>
  </si>
  <si>
    <t>110 kV Distribution (Network) Substation equipment</t>
  </si>
  <si>
    <t>110 kV Distribution (Network) Automation and Relay Protection</t>
  </si>
  <si>
    <t>110 kV Distribution (Network) Metering</t>
  </si>
  <si>
    <t>110 kV Distribution (Network) Optic Communication</t>
  </si>
  <si>
    <t>110 kV Distribution (Network) Other Communication</t>
  </si>
  <si>
    <t>110 kV Distribution (Network) Other</t>
  </si>
  <si>
    <t>35 kV Machinery and equipment: Electricity Regulated Activity, Distribution (Network)</t>
  </si>
  <si>
    <t>35 kV Distribution (Network) Substation equipment</t>
  </si>
  <si>
    <t>35 kV Distribution (Network) Automation and Relay Protection</t>
  </si>
  <si>
    <t>35 kV Distribution (Network) Metering</t>
  </si>
  <si>
    <t>35 kV Distribution (Network) Optic Communication</t>
  </si>
  <si>
    <t>35 kV Distribution (Network) Other Communication</t>
  </si>
  <si>
    <t>35 kV Distribution (Network) Other</t>
  </si>
  <si>
    <t>10 kV Machinery and equipment: Electricity Regulated Activity, Distribution (Network)</t>
  </si>
  <si>
    <t>10 kV Distribution (Network) Substation equipment</t>
  </si>
  <si>
    <t>10 kV Distribution (Network) Automation and Relay Protection</t>
  </si>
  <si>
    <t>10 kV Distribution (Network) Metering</t>
  </si>
  <si>
    <t>10 kV Distribution (Network) Optic Communication</t>
  </si>
  <si>
    <t>10 kV Distribution (Network) Other Communication</t>
  </si>
  <si>
    <t>10 kV Distribution (Network) Other</t>
  </si>
  <si>
    <t>6 kV Machinery and equipment: Electricity Regulated Activity, Distribution (Network)</t>
  </si>
  <si>
    <t>6 kV Distribution (Network) Substation equipment</t>
  </si>
  <si>
    <t>6 kV Distribution (Network) Automation and Relay Protection</t>
  </si>
  <si>
    <t>6 kV Distribution (Network) Metering</t>
  </si>
  <si>
    <t>6 kV Distribution (Network) Optic Communication</t>
  </si>
  <si>
    <t>6 kV Distribution (Network) Other Communication</t>
  </si>
  <si>
    <t>6 kV Distribution (Network) Other</t>
  </si>
  <si>
    <t>220/380 V Machinery and equipment: Electricity Regulated Activity, Distribution (Network)</t>
  </si>
  <si>
    <t>220/380 V Distribution (Network) Substation equipment</t>
  </si>
  <si>
    <t>220/380 V Distribution (Network) Automation and Relay Protection</t>
  </si>
  <si>
    <t>220/380 V Distribution (Network) Metering</t>
  </si>
  <si>
    <t>220/380 V Distribution (Network) Optic Communication</t>
  </si>
  <si>
    <t>220/380 V Distribution (Network) Other Communication</t>
  </si>
  <si>
    <t>220/380 V Distribution (Network) Other</t>
  </si>
  <si>
    <t>Distribution Dispatch Machinery and equipment: Electricity Regulated Activity, Distribution (Network)</t>
  </si>
  <si>
    <t>Technical Services Machinery and equipment: Electricity Regulated Activity, Distribution (Network)</t>
  </si>
  <si>
    <t>Other Machinery and equipment: Electricity Regulated Activity, Distribution (Network)</t>
  </si>
  <si>
    <t>Machinery and equipment: Electricity Regulated Activity, Distribution (Supply)</t>
  </si>
  <si>
    <t>Machinery and equipment: Electricity Regulated Activity, Generation</t>
  </si>
  <si>
    <t>Machinery and equipment: Electricity Regulated Activity, Generation: Hydraulic Power Plants (HPP)</t>
  </si>
  <si>
    <t>Machinery and equipment: Electricity Regulated Activity, Generation: Steam Power Plants (Steam only)</t>
  </si>
  <si>
    <t>Turbine Equipment</t>
  </si>
  <si>
    <t>Accessory electric equipment</t>
  </si>
  <si>
    <t>Machinery and equipment: Electricity Regulated Activity, Generation: Co-Generation Power Plants (Steam only for Electricity and Steam)</t>
  </si>
  <si>
    <t>Heating Network Equipment</t>
  </si>
  <si>
    <t>Machinery and equipment: Electricity Regulated Activity, Generation: Gas Power Plants (Gas only)</t>
  </si>
  <si>
    <t>Machinery and equipment: Electricity Regulated Activity, Generation: Combined Cycle Power Plants (Gas and Steam)</t>
  </si>
  <si>
    <t>Generators (Prime Mover)</t>
  </si>
  <si>
    <t>Generators (Steam Turbine)</t>
  </si>
  <si>
    <t>Machinery and equipment: Electricity Regulated Activity, Generation: Technical Services</t>
  </si>
  <si>
    <t>Machinery and equipment: Electricity Regulated Activity, Generation: Administration</t>
  </si>
  <si>
    <t>Machinery and equipment: Electricity Regulated Activity, Other</t>
  </si>
  <si>
    <t>Machinery and equipment: Non-Regulated Activity</t>
  </si>
  <si>
    <t>Transferring assets: Electricity Regulated Activity</t>
  </si>
  <si>
    <t>Transferring assets: Electricity Regulated Activity, Dispatch</t>
  </si>
  <si>
    <t>Transferring assets: Electricity Regulated Activity, Transmission</t>
  </si>
  <si>
    <t>500 kV Transferring assets: Electricity Regulated Activity, Transmission</t>
  </si>
  <si>
    <t xml:space="preserve">500 kV Transmission HVL </t>
  </si>
  <si>
    <t>500 kV Transmission Optic Cables</t>
  </si>
  <si>
    <t>500 kV Transmission Other Communication Lines</t>
  </si>
  <si>
    <t>500 kV Other Transmission assets</t>
  </si>
  <si>
    <t>400 kV Transferring assets: Electricity Regulated Activity, Transmission</t>
  </si>
  <si>
    <t>400 kV Transmission HVL</t>
  </si>
  <si>
    <t>400 kV Transmission Optic Cables</t>
  </si>
  <si>
    <t>400 kV Transmission Other Communication Lines</t>
  </si>
  <si>
    <t>400 kV Other Transmission assets</t>
  </si>
  <si>
    <t>330 kV Transferring assets: Electricity Regulated Activity, Transmission</t>
  </si>
  <si>
    <t>330 kV Transmission HVL</t>
  </si>
  <si>
    <t>330 kV Transmission Optic Cables</t>
  </si>
  <si>
    <t>330 kV Transmission Other Communication Lines</t>
  </si>
  <si>
    <t>330 kV Other Transmission assets</t>
  </si>
  <si>
    <t>220 kV Transferring assets: Electricity Regulated Activity, Transmission</t>
  </si>
  <si>
    <t>220 kV Transmission HVL</t>
  </si>
  <si>
    <t>220 kV Transmission Optic Cables</t>
  </si>
  <si>
    <t>220 kV Transmission Other Communication Lines</t>
  </si>
  <si>
    <t>220 kV Other Transmission assets</t>
  </si>
  <si>
    <t>110 kV Transferring assets: Electricity Regulated Activity, Transmission</t>
  </si>
  <si>
    <t>110 kV Transmission HVL</t>
  </si>
  <si>
    <t>110 kV Transmission Optic Cables</t>
  </si>
  <si>
    <t>110 kV Transmission Other Communication Lines</t>
  </si>
  <si>
    <t>110 kV Other Transmission assets</t>
  </si>
  <si>
    <t>35 kV Transferring assets: Electricity Regulated Activity, Transmission</t>
  </si>
  <si>
    <t>35 kV Transmission HVL</t>
  </si>
  <si>
    <t>35 kV Transmission Optic Cables</t>
  </si>
  <si>
    <t>35 kV Transmission Other Communication Lines</t>
  </si>
  <si>
    <t>35 kV Other Transmission assets</t>
  </si>
  <si>
    <t>6/10 and below kV Transferring assets: Electricity Regulated Activity, Transmission</t>
  </si>
  <si>
    <t>6/10 and below kV Transmission HVL</t>
  </si>
  <si>
    <t>6/10 and below kV Transmission Optic Cables</t>
  </si>
  <si>
    <t>6/10 and below kV Transmission Other Communication Lines</t>
  </si>
  <si>
    <t>6/10 and below kV Other Transmission assets</t>
  </si>
  <si>
    <t>Technical Services Transferring assets: Electricity Regulated Activity, Transmission</t>
  </si>
  <si>
    <t>Other Transferring assets: Electricity Regulated Activity, Transmission</t>
  </si>
  <si>
    <t>Transferring assets: Electricity Regulated Activity, Distribution (Network)</t>
  </si>
  <si>
    <t>110 kV Transferring assets: Electricity Regulated Activity, Distribution (Network)</t>
  </si>
  <si>
    <t>110 kV Distribution (Network) OHL</t>
  </si>
  <si>
    <t>110 kV Distribution (Network) Cable Lines</t>
  </si>
  <si>
    <t>110 kV Distribution (Network) Optic Cables</t>
  </si>
  <si>
    <t>110 kV Distribution (Network) Other Communication Lines</t>
  </si>
  <si>
    <t>110 kV Other Distribution (Network) assets</t>
  </si>
  <si>
    <t>35 kV Transferring assets: Electricity Regulated Activity, Distribution (Network)</t>
  </si>
  <si>
    <t>35 kV Distribution (Network) OHL</t>
  </si>
  <si>
    <t>35 kV Distribution (Network) Cable Lines</t>
  </si>
  <si>
    <t>35 kV Distribution (Network) Optic Cables</t>
  </si>
  <si>
    <t>35 kV Distribution (Network) Other Communication Lines</t>
  </si>
  <si>
    <t>35 kV Other Distribution (Network) assets</t>
  </si>
  <si>
    <t>10 kV Transferring assets: Electricity Regulated Activity, Distribution (Network)</t>
  </si>
  <si>
    <t>10 kV Distribution (Network) OHL</t>
  </si>
  <si>
    <t>10 kV Distribution (Network) Cable Lines</t>
  </si>
  <si>
    <t>10 kV Distribution (Network) Optic Cables</t>
  </si>
  <si>
    <t>10 kV Distribution (Network) Other Communication Lines</t>
  </si>
  <si>
    <t>10 kV Other Distribution (Network) assets</t>
  </si>
  <si>
    <t>6 kV Transferring assets: Electricity Regulated Activity, Distribution (Network)</t>
  </si>
  <si>
    <t>6 kV Distribution (Network) OHL</t>
  </si>
  <si>
    <t>6 kV Distribution (Network) Cable Lines</t>
  </si>
  <si>
    <t>6 kV Distribution (Network) Optic Cables</t>
  </si>
  <si>
    <t>6 kV Distribution (Network) Other Communication Lines</t>
  </si>
  <si>
    <t>6 kV Other Distribution (Network) assets</t>
  </si>
  <si>
    <t>220/380 V Transferring assets: Electricity Regulated Activity, Distribution (Network)</t>
  </si>
  <si>
    <t>220/380 V Distribution (Network) OHL</t>
  </si>
  <si>
    <t>220/380 V Distribution (Network) Cable Lines</t>
  </si>
  <si>
    <t>220/380 V Distribution (Network) Optic Cables</t>
  </si>
  <si>
    <t>220/380 V Distribution (Network) Other Communication Lines</t>
  </si>
  <si>
    <t>220/380 V Distribution (Network) Other Distribution (Network) assets</t>
  </si>
  <si>
    <t>Distribution Dispatch Transferring assets: Electricity Regulated Activity, Distribution (Network)</t>
  </si>
  <si>
    <t>Distribution (Network) Dispatch: OHL</t>
  </si>
  <si>
    <t>Distribution (Network) Dispatch: Cable Lines</t>
  </si>
  <si>
    <t>Distribution (Network) Dispatch: Optic Cables</t>
  </si>
  <si>
    <t>Distribution (Network) Dispatch: Other Communication Lines</t>
  </si>
  <si>
    <t>Distribution (Network) Dispatch: Other Distribution (Network) assets</t>
  </si>
  <si>
    <t>Technical Services Transferring assets: Electricity Regulated Activity, Distribution (Network)</t>
  </si>
  <si>
    <t>Other Transferring assets: Electricity Regulated Activity, Distribution (Network)</t>
  </si>
  <si>
    <t>Transferring assets: Electricity Regulated Activity, Distribution (Supply)</t>
  </si>
  <si>
    <t>Transferring assets: Electricity Regulated Activity, Generation</t>
  </si>
  <si>
    <t>Transferring assets: Electricity Regulated Activity, Generation: Hydraulic Power Plants (HPP)</t>
  </si>
  <si>
    <t>Transferring assets: Electricity Regulated Activity, Generation: Steam Power Plants (Steam only)</t>
  </si>
  <si>
    <t>Transferring assets: Electricity Regulated Activity, Generation: Co-Generation Power Plants (Steam only for Electricity and Steam)</t>
  </si>
  <si>
    <t>Transferring assets: Electricity Regulated Activity, Generation: Gas Power Plants (Gas only)</t>
  </si>
  <si>
    <t>Transferring assets: Electricity Regulated Activity, Generation: Combined Cycle Power Plants (Gas and Steam)</t>
  </si>
  <si>
    <t>Transferring assets: Electricity Regulated Activity, Generation: Technical Services</t>
  </si>
  <si>
    <t>Transferring assets: Electricity Regulated Activity, Generation: Administration</t>
  </si>
  <si>
    <t>Transferring assets: Electricity Regulated Activity, Other</t>
  </si>
  <si>
    <t>Transferring assets: Non-Regulated Activity</t>
  </si>
  <si>
    <t>Distribution (Network) Connection Assets financed by customers: Initial Value (Value paid by company)</t>
  </si>
  <si>
    <t>Office equipment: Electricity Regulated Activity</t>
  </si>
  <si>
    <t>Office equipment: Electricity Regulated Activity, Dispatch</t>
  </si>
  <si>
    <t>Office equipment: Electricity Regulated Activity, Transmission</t>
  </si>
  <si>
    <t>Office equipment: Electricity Regulated Activity, Transmission, Computers and peripheral equipment</t>
  </si>
  <si>
    <t>Office equipment: Electricity Regulated Activity, Transmission, Communication equipment and devices</t>
  </si>
  <si>
    <t>Office equipment: Electricity Regulated Activity, Transmission, Other</t>
  </si>
  <si>
    <t>Office equipment: Electricity Regulated Activity, Distribution (Network)</t>
  </si>
  <si>
    <t>Office equipment: Electricity Regulated Activity, Distribution (Network), Computers and peripheral equipment</t>
  </si>
  <si>
    <t>Office equipment: Electricity Regulated Activity, Distribution (Network), Communication equipment and devices</t>
  </si>
  <si>
    <t>Office equipment: Electricity Regulated Activity, Distribution (Network), Other</t>
  </si>
  <si>
    <t>Office equipment: Electricity Regulated Activity, Distribution (Supply)</t>
  </si>
  <si>
    <t>Office equipment: Electricity Regulated Activity, Distribution (Supply), Computers and peripheral equipment</t>
  </si>
  <si>
    <t>Office equipment: Electricity Regulated Activity, Distribution (Supply), Communication equipment and devices</t>
  </si>
  <si>
    <t>Office equipment: Electricity Regulated Activity, Distribution (Supply), Other</t>
  </si>
  <si>
    <t>Office equipment: Electricity Regulated Activity, Generation</t>
  </si>
  <si>
    <t>Office equipment: Electricity Regulated Activity, Generation, Computers and peripheral equipment</t>
  </si>
  <si>
    <t>Office equipment: Electricity Regulated Activity, Generation, Communication equipment and devices</t>
  </si>
  <si>
    <t>Office equipment: Electricity Regulated Activity, Generation, Other</t>
  </si>
  <si>
    <t>Office equipment: Electricity Regulated Activity, Other</t>
  </si>
  <si>
    <t>Office equipment: Non-Regulated Activity</t>
  </si>
  <si>
    <t>Furniture and fixtures: Electricity Regulated Activity</t>
  </si>
  <si>
    <t>Furniture and fixtures: Electricity Regulated Activity, Dispatch</t>
  </si>
  <si>
    <t>Furniture and fixtures: Electricity Regulated Activity, Transmission</t>
  </si>
  <si>
    <t>Furniture and fixtures: Electricity Regulated Activity, Distribution (Network)</t>
  </si>
  <si>
    <t>Furniture and fixtures: Electricity Regulated Activity, Distribution (Supply)</t>
  </si>
  <si>
    <t>Furniture and fixtures: Electricity Regulated Activity, Generation</t>
  </si>
  <si>
    <t>Furniture and fixtures: Electricity Regulated Activity, Other</t>
  </si>
  <si>
    <t>Furniture and fixtures used for Non-Regulated Activity</t>
  </si>
  <si>
    <t>Vehicles (Transportation Means and Power operated Equipment)</t>
  </si>
  <si>
    <t>Vehicles: Electricity Regulated Activity</t>
  </si>
  <si>
    <t>Vehicles: Electricity Regulated Activity, Dispatch</t>
  </si>
  <si>
    <t>Vehicles: Electricity Regulated Activity, Transmission</t>
  </si>
  <si>
    <t>Passenger Vehicles: Electricity Regulated Activity, Transmission</t>
  </si>
  <si>
    <t>Trucks, Cranes, and other Heavy Vehicles &amp; Power Operated Equipment: Electricity Regulated Activity, Transmission</t>
  </si>
  <si>
    <t>Mobile Laboratories and other Special Vehicles: Electricity Regulated Activity, Transmission</t>
  </si>
  <si>
    <t>Other Vehicles: Electricity Regulated Activity, Transmission</t>
  </si>
  <si>
    <t>Vehicles: Electricity Regulated Activity, Distribution (Network)</t>
  </si>
  <si>
    <t>Passenger Vehicles: Electricity Regulated Activity, Distribution (Network)</t>
  </si>
  <si>
    <t>Trucks, Cranes, and other Heavy Vehicles &amp; Power Operated Equipment: Electricity Regulated Activity, Distribution (Network)</t>
  </si>
  <si>
    <t>Mobile Laboratories and other Special Vehicles: Electricity Regulated Activity, Distribution (Network)</t>
  </si>
  <si>
    <t>Other Vehicles: Electricity Regulated Activity, Distribution (Network)</t>
  </si>
  <si>
    <t>Vehicles: Electricity Regulated Activity, Distribution (Supply)</t>
  </si>
  <si>
    <t>Vehicles: Electricity Regulated Activity, Generation</t>
  </si>
  <si>
    <t>Passenger Vehicles: Electricity Regulated Activity, Generation</t>
  </si>
  <si>
    <t>Trucks, Cranes, and other Heavy Vehicles &amp; Power Operated Equipment: Electricity Regulated Activity, Generation</t>
  </si>
  <si>
    <t>Mobile Laboratories and other Special Vehicles: Electricity Regulated Activity, Generation</t>
  </si>
  <si>
    <t>Other Vehicles: Electricity Regulated Activity, Generation</t>
  </si>
  <si>
    <t>Vehicles: Electricity Regulated Activity, Other</t>
  </si>
  <si>
    <t>Vehicles used for Non-Regulated Activity</t>
  </si>
  <si>
    <t>Instruments and Other Long Term Tangible Assets in Operation</t>
  </si>
  <si>
    <t>Instruments and Other Long Term Tangible Assets in Operation: Electricity Regulated Activity</t>
  </si>
  <si>
    <t>Instruments and Other Long Term Tangible Assets in Operation: Electricity Regulated Activity, Dispatch</t>
  </si>
  <si>
    <t>Instruments and Other Long Term Tangible Assets in Operation: Electricity Regulated Activity, Transmission</t>
  </si>
  <si>
    <t>Instruments and Other Long Term Tangible Assets in Operation: Electricity Regulated Activity, Distribution (Network)</t>
  </si>
  <si>
    <t>Instruments and Other Long Term Tangible Assets in Operation: Electricity Regulated Activity, Distribution (Supply)</t>
  </si>
  <si>
    <t>Instruments and Other Long Term Tangible Assets in Operation: Electricity Regulated Activity, Generation</t>
  </si>
  <si>
    <t>Instruments and Other Long Term Tangible Assets in Operation: Electricity Regulated Activity, Other</t>
  </si>
  <si>
    <t>Instruments and Other Long Term Tangible Assets in Operation: Non-Regulated Activity</t>
  </si>
  <si>
    <t xml:space="preserve">Leasehold Improvement </t>
  </si>
  <si>
    <t>Leasehold Improvement: Electricity Regulated Activity</t>
  </si>
  <si>
    <t>Leasehold Improvement: Electricity Regulated Activity, Dispatch</t>
  </si>
  <si>
    <t>Leasehold Improvement: Electricity Regulated Activity, Transmission</t>
  </si>
  <si>
    <t>Leasehold Improvement: Electricity Regulated Activity, Distribution (Network)</t>
  </si>
  <si>
    <t>Leasehold Improvement: Electricity Regulated Activity, Distribution (Supply)</t>
  </si>
  <si>
    <t>Leasehold Improvement: Electricity Regulated Activity, Generation</t>
  </si>
  <si>
    <t>Leasehold Improvement: Electricity Regulated Activity, Other</t>
  </si>
  <si>
    <t>Leasehold Improvement: Non-Regulated Activity</t>
  </si>
  <si>
    <t>Long Term Tangible Assets Not in Operation (in warehouse)</t>
  </si>
  <si>
    <t>Long Term Tangible Assets Not in Operation (in warehouse): Electricity Regulated Activity</t>
  </si>
  <si>
    <t>Long Term Tangible Assets Not in Operation (in warehouse): Electricity Regulated Activity, Dispatch</t>
  </si>
  <si>
    <t>Long Term Tangible Assets Not in Operation (in warehouse): Electricity Regulated Activity, Transmission</t>
  </si>
  <si>
    <t>Long Term Tangible Assets Not in Operation (in warehouse): Electricity Regulated Activity, Distribution (Network)</t>
  </si>
  <si>
    <t>Long Term Tangible Assets Not in Operation (in warehouse): Electricity Regulated Activity, Distribution (Supply)</t>
  </si>
  <si>
    <t>Long Term Tangible Assets Not in Operation (in warehouse): Electricity Regulated Activity, Generation</t>
  </si>
  <si>
    <t>Long Term Tangible Assets Not in Operation (in warehouse): Electricity Regulated Activity, Other</t>
  </si>
  <si>
    <t>Long Term Tangible Assets Not in Operation (in warehouse): Non-Regulated Activity</t>
  </si>
  <si>
    <t>Accumulated Depreciation of Buildings</t>
  </si>
  <si>
    <t>Accumulated Depreciation of Building: Electricity Regulated Activity</t>
  </si>
  <si>
    <t>Accumulated Depreciation of Building: Electricity Regulated Activity, Dispatch</t>
  </si>
  <si>
    <t>Accumulated Depreciation of Building: Electricity Regulated Activity, Transmission</t>
  </si>
  <si>
    <t>Accumulated Depreciation of Building: Electricity Regulated Activity, Transmission of 500 kV</t>
  </si>
  <si>
    <t>Accumulated Depreciation of Building: Electricity Regulated Activity, Transmission of 400 kV</t>
  </si>
  <si>
    <t>Accumulated Depreciation of Building: Electricity Regulated Activity, Transmission of 330 kV</t>
  </si>
  <si>
    <t>Accumulated Depreciation of Building: Electricity Regulated Activity, Transmission of 220 kV</t>
  </si>
  <si>
    <t>Accumulated Depreciation of Building: Electricity Regulated Activity, Transmission of 110 kV</t>
  </si>
  <si>
    <t>Accumulated Depreciation of Building: Electricity Regulated Activity, Transmission of 35 kV</t>
  </si>
  <si>
    <t>Accumulated Depreciation of Building: Electricity Regulated Activity, Transmission of 6/10 and below kV</t>
  </si>
  <si>
    <t>Accumulated Depreciation of Building: Electricity Regulated Activity, Transmission Technical Services</t>
  </si>
  <si>
    <t>Accumulated Depreciation of Building: Electricity Regulated Activity, Transmission Administration</t>
  </si>
  <si>
    <t>Accumulated Depreciation of Building: Electricity Regulated Activity, Distribution (Network)</t>
  </si>
  <si>
    <t>Accumulated Depreciation of Building: Electricity Regulated Activity, Distribution (Network) of 110 kV</t>
  </si>
  <si>
    <t>Accumulated Depreciation of Building: Electricity Regulated Activity, Distribution (Network) of 35 kV</t>
  </si>
  <si>
    <t>Accumulated Depreciation of Building: Electricity Regulated Activity, Distribution (Network) of 10 kV</t>
  </si>
  <si>
    <t>Accumulated Depreciation of Building: Electricity Regulated Activity, Distribution (Network) of 6 kV</t>
  </si>
  <si>
    <t>Accumulated Depreciation of Building: Electricity Regulated Activity, Distribution (Network) of 220/380 V</t>
  </si>
  <si>
    <t>Accumulated Depreciation of Building: Electricity Regulated Activity, Distribution (Network) Dispatch</t>
  </si>
  <si>
    <t>Accumulated Depreciation of Building: Electricity Regulated Activity, Distribution (Network) Technical Services</t>
  </si>
  <si>
    <t>Accumulated Depreciation of Building: Electricity Regulated Activity, Distribution (Network) Administration</t>
  </si>
  <si>
    <t>Accumulated Depreciation of Building: Electricity Regulated Activity, Distribution (Supply)</t>
  </si>
  <si>
    <t>Accumulated Depreciation of Building: Electricity Regulated Activity, Generation</t>
  </si>
  <si>
    <t>Accumulated Depreciation of Building: Electricity Regulated Activity, Generation: Hydraulic Power Plants (HPP)</t>
  </si>
  <si>
    <t>Accumulated Depreciation of Building: Electricity Regulated Activity, Generation: Steam Power Plants (Steam only)</t>
  </si>
  <si>
    <t>Accumulated Depreciation of Building: Electricity Regulated Activity, Generation: Co-Generation Power Plants (Steam only for Electricity and Steam)</t>
  </si>
  <si>
    <t>Accumulated Depreciation of Building: Electricity Regulated Activity, Generation: Gas Power Plants (Gas only)</t>
  </si>
  <si>
    <t>Accumulated Depreciation of Building: Electricity Regulated Activity, Generation: Combined Cycle Power Plants (Gas and Steam)</t>
  </si>
  <si>
    <t>Accumulated Depreciation of Building: Electricity Regulated Activity, Generation: Technical Services</t>
  </si>
  <si>
    <t>Accumulated Depreciation of Building: Electricity Regulated Activity, Generation: Administration</t>
  </si>
  <si>
    <t>Accumulated Depreciation of Building: Electricity Regulated Activity, Other</t>
  </si>
  <si>
    <t>Accumulated Depreciation of Buildings: Non-Regulated Activity</t>
  </si>
  <si>
    <t>Accumulated Depreciation of Constructions</t>
  </si>
  <si>
    <t>Accumulated Depreciation of Constructions: Electricity Regulated Activity</t>
  </si>
  <si>
    <t>Accumulated Depreciation of Constructions: Electricity Regulated Activity, Dispatch</t>
  </si>
  <si>
    <t>Accumulated Depreciation of Constructions: Electricity Regulated Activity, Transmission</t>
  </si>
  <si>
    <t>Accumulated Depreciation of Construction: Electricity Regulated Activity, Transmission of 500 kV</t>
  </si>
  <si>
    <t>Accumulated Depreciation of Construction: Electricity Regulated Activity, Transmission of 400 kV</t>
  </si>
  <si>
    <t>Accumulated Depreciation of Construction: Electricity Regulated Activity, Transmission of 330 kV</t>
  </si>
  <si>
    <t>Accumulated Depreciation of Construction: Electricity Regulated Activity, Transmission of 220 kV</t>
  </si>
  <si>
    <t>Accumulated Depreciation of Construction: Electricity Regulated Activity, Transmission of 110 kV</t>
  </si>
  <si>
    <t>Accumulated Depreciation of Construction: Electricity Regulated Activity, Transmission of 35 kV</t>
  </si>
  <si>
    <t>Accumulated Depreciation of Construction: Electricity Regulated Activity, Transmission of 6/10 and below kV</t>
  </si>
  <si>
    <t>Accumulated Depreciation of Construction: Electricity Regulated Activity, Transmission Technical Services</t>
  </si>
  <si>
    <t>Accumulated Depreciation of Construction: Electricity Regulated Activity, Transmission Administration</t>
  </si>
  <si>
    <t>Accumulated Depreciation of Constructions: Electricity Regulated Activity, Distribution (Network)</t>
  </si>
  <si>
    <t>Accumulated Depreciation of Construction: Electricity Regulated Activity, Distribution (Network) of 110 kV</t>
  </si>
  <si>
    <t>Accumulated Depreciation of Construction: Electricity Regulated Activity, Distribution (Network) of 35 kV</t>
  </si>
  <si>
    <t>Accumulated Depreciation of Construction: Electricity Regulated Activity, Distribution (Network) of 10 kV</t>
  </si>
  <si>
    <t>Accumulated Depreciation of Construction: Electricity Regulated Activity, Distribution (Network) of 6 kV</t>
  </si>
  <si>
    <t>Accumulated Depreciation of Construction: Electricity Regulated Activity, Distribution (Network) of 220/380 V</t>
  </si>
  <si>
    <t>Accumulated Depreciation of Construction: Electricity Regulated Activity, Distribution (Network) Dispatch</t>
  </si>
  <si>
    <t>Accumulated Depreciation of Construction: Electricity Regulated Activity, Distribution (Network) Technical Services</t>
  </si>
  <si>
    <t>Accumulated Depreciation of Construction: Electricity Regulated Activity, Distribution (Network) Administration</t>
  </si>
  <si>
    <t>Accumulated Depreciation of Constructions: Electricity Regulated Activity, Distribution (Supply)</t>
  </si>
  <si>
    <t>Accumulated Depreciation of Constructions: Electricity Regulated Activity, Generation</t>
  </si>
  <si>
    <t>Accumulated Depreciation of Construction: Electricity Regulated Activity, Generation: Hydraulic Power Plants (HPP)</t>
  </si>
  <si>
    <t>Accumulated Depreciation of Reservoirs, dams, and waterways.</t>
  </si>
  <si>
    <t>Accumulated Depreciation of Roads, railroads and bridges.</t>
  </si>
  <si>
    <t>Accumulated Depreciation of Other constructions</t>
  </si>
  <si>
    <t>Accumulated Depreciation of Construction: Electricity Regulated Activity, Generation: Steam Power Plants (Steam only)</t>
  </si>
  <si>
    <t>Accumulated Depreciation of Construction: Electricity Regulated Activity, Generation: Co-Generation Power Plants (Steam only for Electricity and Steam)</t>
  </si>
  <si>
    <t>Accumulated Depreciation of Construction: Electricity Regulated Activity, Generation: Gas Power Plants (Gas only)</t>
  </si>
  <si>
    <t>Accumulated Depreciation of Construction: Electricity Regulated Activity, Generation: Combined Cycle Power Plants (Gas and Steam)</t>
  </si>
  <si>
    <t>Accumulated Depreciation of Construction: Electricity Regulated Activity, Generation: Technical Services</t>
  </si>
  <si>
    <t>Accumulated Depreciation of Construction: Electricity Regulated Activity, Generation: Administration</t>
  </si>
  <si>
    <t>Accumulated Depreciation of Constructions: Electricity Regulated Activity, Other</t>
  </si>
  <si>
    <t>Accumulated Depreciation of Constructions: Non-Regulated Activity</t>
  </si>
  <si>
    <t>Accumulated Depreciation of Machinery and equipment</t>
  </si>
  <si>
    <t>Accumulated Depreciation of Machinery and equipment: Electricity Regulated Activity</t>
  </si>
  <si>
    <t>Accumulated Depreciation of Machinery and equipment: Electricity Regulated Activity, Dispatch</t>
  </si>
  <si>
    <t>Accumulated Depreciation of Machinery and equipment: Electricity Regulated Activity, Transmission</t>
  </si>
  <si>
    <t>Accumulated Depreciation of 500 kV Machinery and equipment: Electricity Regulated Activity, Transmission</t>
  </si>
  <si>
    <t>Accumulated Depreciation of 500 kV Transmission Substation Equipment</t>
  </si>
  <si>
    <t>Accumulated Depreciation of 500 kV Transmission Automation and Relay Protection</t>
  </si>
  <si>
    <t>Accumulated Depreciation of 500 kV Transmission Metering</t>
  </si>
  <si>
    <t>Accumulated Depreciation of 500 kV Transmission Optic Communication</t>
  </si>
  <si>
    <t>Accumulated Depreciation of 500 kV Transmission Other Communication</t>
  </si>
  <si>
    <t>Accumulated Depreciation of 500 kV Transmission Other</t>
  </si>
  <si>
    <t>Accumulated Depreciation of 400 kV Machinery and equipment: Electricity Regulated Activity, Transmission</t>
  </si>
  <si>
    <t>Accumulated Depreciation of 400 kV Transmission Substation Equipment</t>
  </si>
  <si>
    <t>Accumulated Depreciation of 400 kV Transmission Automation and Relay Protection</t>
  </si>
  <si>
    <t>Accumulated Depreciation of 400 kV Transmission Metering</t>
  </si>
  <si>
    <t>Accumulated Depreciation of 400 kV Transmission Optic Communication</t>
  </si>
  <si>
    <t>Accumulated Depreciation of 400 kV Transmission Other Communication</t>
  </si>
  <si>
    <t>Accumulated Depreciation of 400 kV Transmission Other</t>
  </si>
  <si>
    <t>Accumulated Depreciation of 330 kV Machinery and equipment: Electricity Regulated Activity, Transmission</t>
  </si>
  <si>
    <t>Accumulated Depreciation of 330 kV Transmission Substation Equipment</t>
  </si>
  <si>
    <t>Accumulated Depreciation of 330 kV Transmission Automation and Relay Protection</t>
  </si>
  <si>
    <t>Accumulated Depreciation of 330 kV Transmission Metering</t>
  </si>
  <si>
    <t>Accumulated Depreciation of 330 kV Transmission Optic Communication</t>
  </si>
  <si>
    <t>Accumulated Depreciation of 330 kV Transmission Other Communication</t>
  </si>
  <si>
    <t>Accumulated Depreciation of 330 kV Transmission Other</t>
  </si>
  <si>
    <t>Accumulated Depreciation of 220 kV Machinery and equipment: Electricity Regulated Activity, Transmission</t>
  </si>
  <si>
    <t>Accumulated Depreciation of 220 kV Transmission Substation Equipment</t>
  </si>
  <si>
    <t>Accumulated Depreciation of 220 kV Transmission Automation and Relay Protection</t>
  </si>
  <si>
    <t>Accumulated Depreciation of 220 kV Transmission Metering</t>
  </si>
  <si>
    <t>Accumulated Depreciation of 220 kV Transmission Optic Communication</t>
  </si>
  <si>
    <t>Accumulated Depreciation of 220 kV Transmission Other</t>
  </si>
  <si>
    <t>Accumulated Depreciation of 110 kV Machinery and equipment: Electricity Regulated Activity, Transmission</t>
  </si>
  <si>
    <t>Accumulated Depreciation of 110 kV Transmission Substation Equipment</t>
  </si>
  <si>
    <t>Accumulated Depreciation of 110 kV Transmission Automation and Relay Protection</t>
  </si>
  <si>
    <t>Accumulated Depreciation of 110 kV Transmission Metering</t>
  </si>
  <si>
    <t>Accumulated Depreciation of 110 kV Transmission Optic Communication</t>
  </si>
  <si>
    <t>Accumulated Depreciation of 110 kV Transmission Other Communication</t>
  </si>
  <si>
    <t>Accumulated Depreciation of 110 kV Transmission Other</t>
  </si>
  <si>
    <t>Accumulated Depreciation of 35 kV Machinery and equipment: Electricity Regulated Activity, Transmission</t>
  </si>
  <si>
    <t>Accumulated Depreciation of 35 kV Transmission Substation Equipment</t>
  </si>
  <si>
    <t>Accumulated Depreciation of 35 kV Transmission Automation and Relay Protection</t>
  </si>
  <si>
    <t>Accumulated Depreciation of 35 kV Transmission Metering</t>
  </si>
  <si>
    <t>Accumulated Depreciation of 35 kV Transmission Optic Communication</t>
  </si>
  <si>
    <t>Accumulated Depreciation of 35 kV Transmission Other Communication</t>
  </si>
  <si>
    <t>Accumulated Depreciation of 35 kV Transmission Other</t>
  </si>
  <si>
    <t>Accumulated Depreciation of 6/10 and below kV Machinery and equipment: Electricity Regulated Activity, Transmission</t>
  </si>
  <si>
    <t>Accumulated Depreciation of 6/10 and below kV Transmission Substation Equipment</t>
  </si>
  <si>
    <t>Accumulated Depreciation of 6/10 and below kV Transmission Automation and Relay Protection</t>
  </si>
  <si>
    <t>Accumulated Depreciation of 6/10 and below kV Transmission Metering</t>
  </si>
  <si>
    <t>Accumulated Depreciation of 6/10 and below kV Transmission Optic Communication</t>
  </si>
  <si>
    <t>Accumulated Depreciation of 6/10 and below kV Transmission Other Communication</t>
  </si>
  <si>
    <t>Accumulated Depreciation of 6/10 and below kV Transmission Other</t>
  </si>
  <si>
    <t>Accumulated Depreciation of Technical Services Machinery and equipment: Electricity Regulated Activity, Transmission</t>
  </si>
  <si>
    <t>Accumulated Depreciation of Other Machinery and equipment: Electricity Regulated Activity, Transmission</t>
  </si>
  <si>
    <t>Accumulated Depreciation of Machinery and equipment: Electricity Regulated Activity, Distribution (Network)</t>
  </si>
  <si>
    <t>Accumulated Depreciation of 110 kV Machinery and equipment: Electricity Regulated Activity, Distribution (Network)</t>
  </si>
  <si>
    <t>Accumulated Depreciation of 110 kV Distribution (Network) Substation equipment</t>
  </si>
  <si>
    <t>Accumulated Depreciation of 110 kV Distribution (Network) Automation and Relay Protection</t>
  </si>
  <si>
    <t>Accumulated Depreciation of 110 kV Distribution (Network) Metering</t>
  </si>
  <si>
    <t>Accumulated Depreciation of 110 kV Distribution (Network) Optic Communication</t>
  </si>
  <si>
    <t>Accumulated Depreciation of 110 kV Distribution (Network) Other Communication</t>
  </si>
  <si>
    <t>Accumulated Depreciation of 110 kV Distribution (Network) Other</t>
  </si>
  <si>
    <t>Accumulated Depreciation of 35 kV Machinery and equipment: Electricity Regulated Activity, Distribution (Network)</t>
  </si>
  <si>
    <t>Accumulated Depreciation of 35 kV Distribution (Network) Substation equipment</t>
  </si>
  <si>
    <t>Accumulated Depreciation of 35 kV Distribution (Network) Automation and Relay Protection</t>
  </si>
  <si>
    <t>Accumulated Depreciation of 35 kV Distribution (Network) Metering</t>
  </si>
  <si>
    <t>Accumulated Depreciation of 35 kV Distribution (Network) Optic Communication</t>
  </si>
  <si>
    <t>Accumulated Depreciation of 35 kV Distribution (Network) Other Communication</t>
  </si>
  <si>
    <t>Accumulated Depreciation of 35 kV Distribution (Network) Other</t>
  </si>
  <si>
    <t>Accumulated Depreciation of 10 kV Machinery and equipment: Electricity Regulated Activity, Distribution (Network)</t>
  </si>
  <si>
    <t>Accumulated Depreciation of 10 kV Distribution (Network) Substation equipment</t>
  </si>
  <si>
    <t>Accumulated Depreciation of 10 kV Distribution (Network) Automation and Relay Protection</t>
  </si>
  <si>
    <t>Accumulated Depreciation of 10 kV Distribution (Network) Metering</t>
  </si>
  <si>
    <t>Accumulated Depreciation of 10 kV Distribution (Network) Optic Communication</t>
  </si>
  <si>
    <t>Accumulated Depreciation of 10 kV Distribution (Network) Other Communication</t>
  </si>
  <si>
    <t>Accumulated Depreciation of 10 kV Distribution (Network) Other</t>
  </si>
  <si>
    <t>Accumulated Depreciation of 6 kV Machinery and equipment: Electricity Regulated Activity, Distribution (Network)</t>
  </si>
  <si>
    <t>Accumulated Depreciation of 6 kV Distribution (Network) Substation equipment</t>
  </si>
  <si>
    <t>Accumulated Depreciation of 6 kV Distribution (Network) Automation and Relay Protection</t>
  </si>
  <si>
    <t>Accumulated Depreciation of 6 kV Distribution (Network) Metering</t>
  </si>
  <si>
    <t>Accumulated Depreciation of 6 kV Distribution (Network) Optic Communication</t>
  </si>
  <si>
    <t>Accumulated Depreciation of 6 kV Distribution (Network) Other Communication</t>
  </si>
  <si>
    <t>Accumulated Depreciation of 6 kV Distribution (Network) Other</t>
  </si>
  <si>
    <t>Accumulated Depreciation of 220/380 V Machinery and equipment: Electricity Regulated Activity, Distribution (Network)</t>
  </si>
  <si>
    <t>Accumulated Depreciation of 220/380 V Distribution (Network) Substation equipment</t>
  </si>
  <si>
    <t>Accumulated Depreciation of 220/380 V Distribution (Network) Automation and Relay Protection</t>
  </si>
  <si>
    <t>Accumulated Depreciation of 220/380 V Distribution (Network) Metering</t>
  </si>
  <si>
    <t>Accumulated Depreciation of 220/380 V Distribution (Network) Optic Communication</t>
  </si>
  <si>
    <t>Accumulated Depreciation of 220/380 V Distribution (Network) Other Communication</t>
  </si>
  <si>
    <t>Accumulated Depreciation of 220/380 V Distribution (Network) Other</t>
  </si>
  <si>
    <t>Accumulated Depreciation of Distribution Dispatch Machinery and equipment: Electricity Regulated Activity, Distribution (Network)</t>
  </si>
  <si>
    <t>Accumulated Depreciation of Technical Services Machinery and equipment: Electricity Regulated Activity, Distribution (Network)</t>
  </si>
  <si>
    <t>Accumulated Depreciation of Other Machinery and equipment: Electricity Regulated Activity, Distribution (Network)</t>
  </si>
  <si>
    <t>Accumulated Depreciation of Machinery and equipment: Electricity Regulated Activity, Distribution (Supply)</t>
  </si>
  <si>
    <t>Accumulated Depreciation of Machinery and equipment: Electricity Regulated Activity, Generation</t>
  </si>
  <si>
    <t>Accumulated Depreciation of Machinery and equipment: Electricity Regulated Activity, Generation: Hydraulic Power Plants (HPP)</t>
  </si>
  <si>
    <t>Accumulated Depreciation of Water wheels, turbines &amp; generators</t>
  </si>
  <si>
    <t>Accumulated Depreciation of Accessory electric equipment.</t>
  </si>
  <si>
    <t>Accumulated Depreciation of Miscellaneous power plant equipment.</t>
  </si>
  <si>
    <t>Accumulated Depreciation of Machinery and equipment: Electricity Regulated Activity, Generation: Steam Power Plants (Steam only)</t>
  </si>
  <si>
    <t>Accumulated Depreciation of Boiler plant equipment.</t>
  </si>
  <si>
    <t>Accumulated Depreciation of Turbine Equipment</t>
  </si>
  <si>
    <t>Accumulated Depreciation of Generator (Steam Turbine)</t>
  </si>
  <si>
    <t>Accumulated Depreciation of Accessory electric equipment</t>
  </si>
  <si>
    <t>Accumulated Depreciation of Miscellaneous power plant equipment</t>
  </si>
  <si>
    <t>Accumulated Depreciation of Machinery and equipment: Electricity Regulated Activity, Generation: Co-Generation Power Plants (Steam only for Electricity and Steam)</t>
  </si>
  <si>
    <t>Accumulated Depreciation of Heating Network Equipment</t>
  </si>
  <si>
    <t>Accumulated Depreciation of Machinery and equipment: Electricity Regulated Activity, Generation: Gas Power Plants (Gas only)</t>
  </si>
  <si>
    <t>Accumulated Depreciation of Fuel holders, producers, and accessories</t>
  </si>
  <si>
    <t>Accumulated Depreciation of Prime movers</t>
  </si>
  <si>
    <t>Accumulated Depreciation of Generators</t>
  </si>
  <si>
    <t>Accumulated Depreciation of Machinery and equipment: Electricity Regulated Activity, Generation: Combined Cycle Power Plants (Gas and Steam)</t>
  </si>
  <si>
    <t>Accumulated Depreciation of Boiler plant equipment</t>
  </si>
  <si>
    <t>Accumulated Depreciation of Steam Turbine</t>
  </si>
  <si>
    <t>Accumulated Depreciation of Generators (Prime Mover)</t>
  </si>
  <si>
    <t>Accumulated Depreciation of Generators (Steam Turbine)</t>
  </si>
  <si>
    <t>Accumulated Depreciation of Machinery and equipment: Electricity Regulated Activity, Generation: Technical Services</t>
  </si>
  <si>
    <t>Accumulated Depreciation of Machinery and equipment: Electricity Regulated Activity, Generation: Administration</t>
  </si>
  <si>
    <t>Accumulated Depreciation of Machinery and equipment: Electricity Regulated Activity, Other</t>
  </si>
  <si>
    <t>Accumulated Depreciation of Machinery and equipment: Non-Regulated Activity</t>
  </si>
  <si>
    <t>Accumulated Depreciation of Transferring assets</t>
  </si>
  <si>
    <t>Accumulated Depreciation of Transferring assets: Electricity Regulated Activity</t>
  </si>
  <si>
    <t>Accumulated Depreciation of Transferring assets: Electricity Regulated Activity, Dispatch</t>
  </si>
  <si>
    <t>Accumulated Depreciation of Transferring assets: Electricity Regulated Activity, Transmission</t>
  </si>
  <si>
    <t>Accumulated Depreciation of 500 kV Transferring assets: Electricity Regulated Activity, Transmission</t>
  </si>
  <si>
    <t xml:space="preserve">Accumulated Depreciation of 500 kV Transmission HVL </t>
  </si>
  <si>
    <t>Accumulated Depreciation of 500 kV Transmission Optic Cables</t>
  </si>
  <si>
    <t>Accumulated Depreciation of 500 kV Transmission Other Communication Lines</t>
  </si>
  <si>
    <t>Accumulated Depreciation of 500 kV Other Transmission assets</t>
  </si>
  <si>
    <t>Accumulated Depreciation of 400 kV Transferring assets: Electricity Regulated Activity, Transmission</t>
  </si>
  <si>
    <t>Accumulated Depreciation of 400 kV Transmission HVL</t>
  </si>
  <si>
    <t>Accumulated Depreciation of 400 kV Transmission Optic Cables</t>
  </si>
  <si>
    <t>Accumulated Depreciation of 400 kV Transmission Other Communication Lines</t>
  </si>
  <si>
    <t>Accumulated Depreciation of 400 kV Other Transmission assets</t>
  </si>
  <si>
    <t>Accumulated Depreciation of 330 kV Transferring assets: Electricity Regulated Activity, Transmission</t>
  </si>
  <si>
    <t>Accumulated Depreciation of 330 kV Transmission HVL</t>
  </si>
  <si>
    <t>Accumulated Depreciation of 330 kV Transmission Optic Cables</t>
  </si>
  <si>
    <t>Accumulated Depreciation of 330 kV Transmission Other Communication Lines</t>
  </si>
  <si>
    <t>Accumulated Depreciation of 330 kV Other Transmission assets</t>
  </si>
  <si>
    <t>Accumulated Depreciation of 220 kV Transferring assets: Electricity Regulated Activity, Transmission</t>
  </si>
  <si>
    <t>Accumulated Depreciation of 220 kV Transmission HVL</t>
  </si>
  <si>
    <t>Accumulated Depreciation of 220 kV Transmission Optic Cables</t>
  </si>
  <si>
    <t>Accumulated Depreciation of 220 kV Transmission Other Communication Lines</t>
  </si>
  <si>
    <t>Accumulated Depreciation of 220 kV Other Transmission assets</t>
  </si>
  <si>
    <t>Accumulated Depreciation of 110 kV Transferring assets: Electricity Regulated Activity, Transmission</t>
  </si>
  <si>
    <t>Accumulated Depreciation of 110 kV Transmission HVL</t>
  </si>
  <si>
    <t>Accumulated Depreciation of 110 kV Transmission Optic Cables</t>
  </si>
  <si>
    <t>Accumulated Depreciation of 110 kV Transmission Other Communication Lines</t>
  </si>
  <si>
    <t>Accumulated Depreciation of 110 kV Other Transmission assets</t>
  </si>
  <si>
    <t>Accumulated Depreciation of 35 kV Transferring assets: Electricity Regulated Activity, Transmission</t>
  </si>
  <si>
    <t>Accumulated Depreciation of 35 kV Transmission HVL</t>
  </si>
  <si>
    <t>Accumulated Depreciation of 35 kV Transmission Optic Cables</t>
  </si>
  <si>
    <t>Accumulated Depreciation of 35 kV Transmission Other Communication Lines</t>
  </si>
  <si>
    <t>Accumulated Depreciation of 35 kV Other Transmission assets</t>
  </si>
  <si>
    <t>Accumulated Depreciation of 6/10 and below kV Transferring assets: Electricity Regulated Activity, Transmission</t>
  </si>
  <si>
    <t>Accumulated Depreciation of 6/10 and below kV Transmission HVL</t>
  </si>
  <si>
    <t>Accumulated Depreciation of 6/10 and below kV Transmission Optic Cables</t>
  </si>
  <si>
    <t>Accumulated Depreciation of 6/10 and below kV Transmission Other Communication Lines</t>
  </si>
  <si>
    <t>Accumulated Depreciation of 6/10 and below kV Other Transmission assets</t>
  </si>
  <si>
    <t>Accumulated Depreciation of Technical Services Transferring assets: Electricity Regulated Activity, Transmission</t>
  </si>
  <si>
    <t>Accumulated Depreciation of Other Transferring assets: Electricity Regulated Activity, Transmission</t>
  </si>
  <si>
    <t>Accumulated Depreciation of Transferring assets: Electricity Regulated Activity, Distribution (Network)</t>
  </si>
  <si>
    <t>Accumulated Depreciation of 110 kV Transferring assets: Electricity Regulated Activity, Distribution (Network)</t>
  </si>
  <si>
    <t>Accumulated Depreciation of 110 kV Distribution (Network) OHL</t>
  </si>
  <si>
    <t>Accumulated Depreciation of 110 kV Distribution (Network) Cable Lines</t>
  </si>
  <si>
    <t>Accumulated Depreciation of 110 kV Distribution (Network) Optic Cables</t>
  </si>
  <si>
    <t>Accumulated Depreciation of 110 kV Distribution (Network) Other Communication Lines</t>
  </si>
  <si>
    <t>Accumulated Depreciation of 110 kV Other Distribution (Network) assets</t>
  </si>
  <si>
    <t>Accumulated Depreciation of 35 kV Transferring assets: Electricity Regulated Activity, Distribution (Network)</t>
  </si>
  <si>
    <t>Accumulated Depreciation of 35 kV Distribution (Network) OHL</t>
  </si>
  <si>
    <t>Accumulated Depreciation of 35 kV Distribution (Network) Cable Lines</t>
  </si>
  <si>
    <t>Accumulated Depreciation of 35 kV Distribution (Network) Optic Cables</t>
  </si>
  <si>
    <t>Accumulated Depreciation of 35 kV Distribution (Network) Other Communication Lines</t>
  </si>
  <si>
    <t>Accumulated Depreciation of 35 kV Other Distribution (Network) assets</t>
  </si>
  <si>
    <t>Accumulated Depreciation of 10 kV Transferring assets: Electricity Regulated Activity, Distribution (Network)</t>
  </si>
  <si>
    <t>Accumulated Depreciation of 10 kV Distribution (Network) OHL</t>
  </si>
  <si>
    <t>Accumulated Depreciation of 10 kV Distribution (Network) Cable Lines</t>
  </si>
  <si>
    <t>Accumulated Depreciation of 10 kV Distribution (Network) Optic Cables</t>
  </si>
  <si>
    <t>Accumulated Depreciation of 10 kV Distribution (Network) Other Communication Lines</t>
  </si>
  <si>
    <t>Accumulated Depreciation of 10 kV Other Distribution (Network) assets</t>
  </si>
  <si>
    <t>Accumulated Depreciation of 6 kV Transferring assets: Electricity Regulated Activity, Distribution (Network)</t>
  </si>
  <si>
    <t>Accumulated Depreciation of 6 kV Distribution (Network) OHL</t>
  </si>
  <si>
    <t>Accumulated Depreciation of 6 kV Distribution (Network) Cable Lines</t>
  </si>
  <si>
    <t>Accumulated Depreciation of 6 kV Distribution (Network) Optic Cables</t>
  </si>
  <si>
    <t>Accumulated Depreciation of 6 kV Distribution (Network) Other Communication Lines</t>
  </si>
  <si>
    <t>Accumulated Depreciation of 6 kV Other Distribution (Network) assets</t>
  </si>
  <si>
    <t>Accumulated Depreciation of 220/380 V Transferring assets: Electricity Regulated Activity, Distribution (Network)</t>
  </si>
  <si>
    <t>Accumulated Depreciation of 220/380 V Distribution (Network) OHL</t>
  </si>
  <si>
    <t>Accumulated Depreciation of 220/380 V Distribution (Network) Cable Lines</t>
  </si>
  <si>
    <t>Accumulated Depreciation of 220/380 V Distribution (Network) Optic Cables</t>
  </si>
  <si>
    <t>Accumulated Depreciation of 220/380 V Distribution (Network) Other Communication Lines</t>
  </si>
  <si>
    <t>Accumulated Depreciation of 220/380 V Distribution (Network) Other Distribution (Network) assets</t>
  </si>
  <si>
    <t>Accumulated Depreciation of Distribution Dispatch Transferring assets: Electricity Regulated Activity, Distribution (Network)</t>
  </si>
  <si>
    <t>Accumulated Depreciation of Distribution (Network) Dispatch: OHL</t>
  </si>
  <si>
    <t>Accumulated Depreciation of Distribution (Network) Dispatch: Cable Lines</t>
  </si>
  <si>
    <t>Accumulated Depreciation of Distribution (Network) Dispatch: Optic Cables</t>
  </si>
  <si>
    <t>Accumulated Depreciation of Distribution (Network) Dispatch: Other Communication Lines</t>
  </si>
  <si>
    <t>Accumulated Depreciation of Distribution (Network) Dispatch: Other Distribution (Network) assets</t>
  </si>
  <si>
    <t>Accumulated Depreciation of Technical Services Transferring assets: Electricity Regulated Activity, Distribution (Network)</t>
  </si>
  <si>
    <t>Accumulated Depreciation of Other Transferring assets: Electricity Regulated Activity, Distribution (Network)</t>
  </si>
  <si>
    <t>Accumulated Depreciation of Transferring assets: Electricity Regulated Activity, Distribution (Supply)</t>
  </si>
  <si>
    <t>Accumulated Depreciation of Transferring assets: Electricity Regulated Activity, Generation</t>
  </si>
  <si>
    <t>Accumulated Depreciation of Transferring assets: Electricity Regulated Activity, Generation: Hydraulic Power Plants (HPP)</t>
  </si>
  <si>
    <t>Accumulated Depreciation of Transferring assets: Electricity Regulated Activity, Generation: Steam Power Plants (Steam only)</t>
  </si>
  <si>
    <t>Accumulated Depreciation of Transferring assets: Electricity Regulated Activity, Generation: Co-Generation Power Plants (Steam only for Electricity and Steam)</t>
  </si>
  <si>
    <t>Accumulated Depreciation of Transferring assets: Electricity Regulated Activity, Generation: Gas Power Plants (Gas only)</t>
  </si>
  <si>
    <t>Accumulated Depreciation of Transferring assets: Electricity Regulated Activity, Generation: Combined Cycle Power Plants (Gas and Steam)</t>
  </si>
  <si>
    <t>Accumulated Depreciation of Transferring assets: Electricity Regulated Activity, Generation: Technical Services</t>
  </si>
  <si>
    <t>Accumulated Depreciation of Transferring assets: Electricity Regulated Activity, Generation: Administration</t>
  </si>
  <si>
    <t>Accumulated Depreciation of Transferring assets: Electricity Regulated Activity, Other</t>
  </si>
  <si>
    <t>Accumulated Depreciation of Transferring assets: Non-Regulated Activity</t>
  </si>
  <si>
    <t>Accumulated Depreciation of Contribution and Grants: Electricity Regulated Activity</t>
  </si>
  <si>
    <t>Accumulated Depreciation of Contribution and Grants: Electricity Regulated Activity, Dispatch</t>
  </si>
  <si>
    <t>Accumulated Depreciation of Dispatch assets financed by third parties</t>
  </si>
  <si>
    <t>Accumulated Depreciation of Dispatch Assets financed by third parties: Initial Value (Value paid by third parties)</t>
  </si>
  <si>
    <t>Accumulated Depreciation of Dispatch Assets financed by third parties: Initial Value (Value paid by customers)</t>
  </si>
  <si>
    <t>Accumulated Depreciation of Dispatch Assets financed by third parties: Initial Value (Value paid by company)</t>
  </si>
  <si>
    <t>Accumulated Depreciation of Dispatch Assets financed by third parties: Overhaul, Renovation, and other upgrades</t>
  </si>
  <si>
    <t>Accumulated Depreciation of Contribution and Grants: Electricity Regulated Activity, Transmission</t>
  </si>
  <si>
    <t>Accumulated Depreciation of Transmission assets financed by third parties</t>
  </si>
  <si>
    <t>Accumulated Depreciation of Transmission Assets financed by third parties: Initial Value (Value paid by third parties)</t>
  </si>
  <si>
    <t>Accumulated Depreciation of Transmission Assets financed by third parties: Initial Value (Value paid by customers)</t>
  </si>
  <si>
    <t>Accumulated Depreciation of Transmission Assets financed by third parties: Initial Value (Value paid by company)</t>
  </si>
  <si>
    <t>Accumulated Depreciation of Transmission Assets financed by third parties: Overhaul, Renovation, and other upgrades</t>
  </si>
  <si>
    <t>Accumulated Depreciation of Contribution and Grants: Electricity Regulated Activity, Distribution (Network)</t>
  </si>
  <si>
    <t>Accumulated Depreciation of Distribution (Network) assets financed by third parties</t>
  </si>
  <si>
    <t>Accumulated Depreciation of Distribution (Network) Assets financed by third parties: Initial Value (Value paid by third parties)</t>
  </si>
  <si>
    <t>Accumulated Depreciation of Distribution (Network) Assets financed by third parties: Initial Value (Value paid by customers)</t>
  </si>
  <si>
    <t>Accumulated Depreciation of Distribution (Network) Assets financed by third parties: Initial Value (Value paid by company)</t>
  </si>
  <si>
    <t>Accumulated Depreciation of Distribution (Network) Assets financed by third parties: Overhaul, Renovation, and other upgrades</t>
  </si>
  <si>
    <t>Accumulated Depreciation of Distribution (Network) Connection Assets financed by customers</t>
  </si>
  <si>
    <t>Accumulated Depreciation of Distribution (Network) Connection Assets financed by customers: Initial Value (Value paid by customers)</t>
  </si>
  <si>
    <t>Accumulated Depreciation of Distribution (Network) Connection Assets financed by customers: Initial Value (Value not paid by customers)</t>
  </si>
  <si>
    <t>Accumulated Depreciation of Distribution (Network) Connection Assets financed by customers: Overhaul, Renovation, and other Capital Repair</t>
  </si>
  <si>
    <t>Accumulated Depreciation of Contribution and Grants: Electricity Regulated Activity, Distribution (Supply)</t>
  </si>
  <si>
    <t>Accumulated Depreciation of Distribution (Supply) assets financed by third parties</t>
  </si>
  <si>
    <t>Accumulated Depreciation of Distribution (Supply) Assets financed by third parties: Initial Value (Value paid by third parties)</t>
  </si>
  <si>
    <t>Accumulated Depreciation of Distribution (Supply) Assets financed by third parties: Initial Value (Value paid by customers)</t>
  </si>
  <si>
    <t>Accumulated Depreciation of Distribution (Supply) Assets financed by third parties: Initial Value (Value paid by company)</t>
  </si>
  <si>
    <t>Accumulated Depreciation of Distribution (Supply) Assets financed by third parties: Overhaul, Renovation, and other upgrades</t>
  </si>
  <si>
    <t>Accumulated Depreciation of Contribution and Grants: Electricity Regulated Activity, Generation</t>
  </si>
  <si>
    <t>Accumulated Depreciation of Generation assets financed by third parties</t>
  </si>
  <si>
    <t>Accumulated Depreciation of Generation Assets financed by third parties: Initial Value (Value paid by third parties)</t>
  </si>
  <si>
    <t>Accumulated Depreciation of Generation Assets financed by third parties: Initial Value (Value paid by customers)</t>
  </si>
  <si>
    <t>Accumulated Depreciation of Generation Assets financed by third parties: Initial Value (Value paid by company)</t>
  </si>
  <si>
    <t>Accumulated Depreciation of Generation Assets financed by third parties: Overhaul, Renovation, and other upgrades</t>
  </si>
  <si>
    <t>Accumulated Depreciation of Contribution and Grants: Electricity Regulated Activity, Other</t>
  </si>
  <si>
    <t>Accumulated Depreciation of Contribution and Grants: Non-Regulated Activity</t>
  </si>
  <si>
    <t>Accumulated Depreciation of Office equipment</t>
  </si>
  <si>
    <t>Accumulated Depreciation of Office equipment: Electricity Regulated Activity</t>
  </si>
  <si>
    <t>Accumulated Depreciation of Office equipment: Electricity Regulated Activity, Dispatch</t>
  </si>
  <si>
    <t>Accumulated Depreciation of Office equipment: Electricity Regulated Activity, Dispatch, Computers and peripheral equipment</t>
  </si>
  <si>
    <t>Accumulated Depreciation of Office equipment: Electricity Regulated Activity, Dispatch, Communication equipment and devices</t>
  </si>
  <si>
    <t>Accumulated Depreciation of Office equipment: Electricity Regulated Activity, Dispatch, Other</t>
  </si>
  <si>
    <t>Accumulated Depreciation of Office equipment: Electricity Regulated Activity, Transmission</t>
  </si>
  <si>
    <t>Accumulated Depreciation of Office equipment: Electricity Regulated Activity, Transmission, Computers and peripheral equipment</t>
  </si>
  <si>
    <t>Accumulated Depreciation of Office equipment: Electricity Regulated Activity, Transmission, Communication equipment and devices</t>
  </si>
  <si>
    <t>Accumulated Depreciation of Office equipment: Electricity Regulated Activity, Transmission, Other</t>
  </si>
  <si>
    <t>Accumulated Depreciation of Office equipment: Electricity Regulated Activity, Distribution (Network)</t>
  </si>
  <si>
    <t>Accumulated Depreciation of Office equipment: Electricity Regulated Activity, Distribution (Network), Computers and peripheral equipment</t>
  </si>
  <si>
    <t>Accumulated Depreciation of Office equipment: Electricity Regulated Activity, Distribution (Network), Communication equipment and devices</t>
  </si>
  <si>
    <t>Accumulated Depreciation of Office equipment: Electricity Regulated Activity, Distribution (Network), Other</t>
  </si>
  <si>
    <t>Accumulated Depreciation of Office equipment: Electricity Regulated Activity, Distribution (Supply)</t>
  </si>
  <si>
    <t>Accumulated Depreciation of Office equipment: Electricity Regulated Activity, Distribution (Supply), Computers and peripheral equipment</t>
  </si>
  <si>
    <t>Accumulated Depreciation of Office equipment: Electricity Regulated Activity, Distribution (Supply), Communication equipment and devices</t>
  </si>
  <si>
    <t>Accumulated Depreciation of Office equipment: Electricity Regulated Activity, Distribution (Supply), Other</t>
  </si>
  <si>
    <t>Accumulated Depreciation of Office equipment: Electricity Regulated Activity, Generation</t>
  </si>
  <si>
    <t>Accumulated Depreciation of Office equipment: Electricity Regulated Activity, Generation, Computers and peripheral equipment</t>
  </si>
  <si>
    <t>Accumulated Depreciation of Office equipment: Electricity Regulated Activity, Generation, Communication equipment and devices</t>
  </si>
  <si>
    <t>Accumulated Depreciation of Office equipment: Electricity Regulated Activity, Generation, Other</t>
  </si>
  <si>
    <t>Accumulated Depreciation of Office equipment: Electricity Regulated Activity, Other</t>
  </si>
  <si>
    <t>Accumulated Depreciation of Office equipment: Non-Regulated Activity</t>
  </si>
  <si>
    <t>Accumulated Depreciation of Furniture and fixtures</t>
  </si>
  <si>
    <t>Accumulated Depreciation of Furniture and fixtures: Electricity Regulated Activity</t>
  </si>
  <si>
    <t>Accumulated Depreciation of Furniture and fixtures: Electricity Regulated Activity, Dispatch</t>
  </si>
  <si>
    <t>Accumulated Depreciation of Furniture and fixtures: Electricity Regulated Activity, Transmission</t>
  </si>
  <si>
    <t>Accumulated Depreciation of Furniture and fixtures: Electricity Regulated Activity, Distribution (Network)</t>
  </si>
  <si>
    <t>Accumulated Depreciation of Furniture and fixtures: Electricity Regulated Activity, Distribution (Supply)</t>
  </si>
  <si>
    <t>Accumulated Depreciation of Furniture and fixtures: Electricity Regulated Activity, Generation</t>
  </si>
  <si>
    <t>Accumulated Depreciation of Furniture and fixtures: Electricity Regulated Activity, Other</t>
  </si>
  <si>
    <t>Accumulated Depreciation of Furniture and fixtures used for Non-Regulated Activity</t>
  </si>
  <si>
    <t>Accumulated Depreciation of Vehicles (Transportation Means and Power operated Equipment)</t>
  </si>
  <si>
    <t>Accumulated Depreciation of Vehicles: Electricity Regulated Activity</t>
  </si>
  <si>
    <t>Accumulated Depreciation of Vehicles: Electricity Regulated Activity, Dispatch</t>
  </si>
  <si>
    <t>Accumulated Depreciation of Passenger Vehicles: Electricity Regulated Activity, Dispatch</t>
  </si>
  <si>
    <t>Accumulated Depreciation of Trucks, Cranes, and other Heavy Vehicles &amp; Power Operated Equipment: Electricity Regulated Activity, Dispatch</t>
  </si>
  <si>
    <t>Accumulated Depreciation of Mobile Laboratories and other Special Vehicles: Electricity Regulated Activity, Dispatch</t>
  </si>
  <si>
    <t>Accumulated Depreciation of Other Vehicles: Electricity Regulated Activity, Dispatch</t>
  </si>
  <si>
    <t>Accumulated Depreciation of Vehicles: Electricity Regulated Activity, Transmission</t>
  </si>
  <si>
    <t>Accumulated Depreciation of Passenger Vehicles: Electricity Regulated Activity, Transmission</t>
  </si>
  <si>
    <t>Accumulated Depreciation of Trucks, Cranes, and other Heavy Vehicles &amp; Power Operated Equipment: Electricity Regulated Activity, Transmission</t>
  </si>
  <si>
    <t>Accumulated Depreciation of Mobile Laboratories and other Special Vehicles: Electricity Regulated Activity, Transmission</t>
  </si>
  <si>
    <t>Accumulated Depreciation of Other Vehicles: Electricity Regulated Activity, Transmission</t>
  </si>
  <si>
    <t>Accumulated Depreciation of Vehicles: Electricity Regulated Activity, Distribution (Network)</t>
  </si>
  <si>
    <t>Accumulated Depreciation of Passenger Vehicles: Electricity Regulated Activity, Distribution (Network)</t>
  </si>
  <si>
    <t>Accumulated Depreciation of Trucks, Cranes, and other Heavy Vehicles &amp; Power Operated Equipment: Electricity Regulated Activity, Distribution (Network)</t>
  </si>
  <si>
    <t>Accumulated Depreciation of Mobile Laboratories and other Special Vehicles: Electricity Regulated Activity, Distribution (Network)</t>
  </si>
  <si>
    <t>Accumulated Depreciation of Other Vehicles: Electricity Regulated Activity, Distribution (Network)</t>
  </si>
  <si>
    <t>Accumulated Depreciation of Vehicles: Electricity Regulated Activity, Distribution (Supply)</t>
  </si>
  <si>
    <t>Accumulated Depreciation of Vehicles: Electricity Regulated Activity, Generation</t>
  </si>
  <si>
    <t>Accumulated Depreciation of Passenger Vehicles: Electricity Regulated Activity, Generation</t>
  </si>
  <si>
    <t>Accumulated Depreciation of Trucks, Cranes, and other Heavy Vehicles &amp; Power Operated Equipment: Electricity Regulated Activity, Generation</t>
  </si>
  <si>
    <t>Accumulated Depreciation of Mobile Laboratories and other Special Vehicles: Electricity Regulated Activity, Generation</t>
  </si>
  <si>
    <t>Accumulated Depreciation of Other Vehicles: Electricity Regulated Activity, Generation</t>
  </si>
  <si>
    <t>Accumulated Depreciation of Vehicles: Electricity Regulated Activity, Other</t>
  </si>
  <si>
    <t>Accumulated Depreciation of Vehicles used for Non-Regulated Activity</t>
  </si>
  <si>
    <t>Accumulated Depreciation of Instruments and Other Long Term Tangible Assets in Operation</t>
  </si>
  <si>
    <t>Accumulated Depreciation of Instruments and Other Long Term Tangible Assets in Operation: Electricity Regulated Activity</t>
  </si>
  <si>
    <t>Accumulated Depreciation of Instruments and Other Long Term Tangible Assets in Operation: Electricity Regulated Activity, Dispatch</t>
  </si>
  <si>
    <t>Accumulated Depreciation of Instruments and Other Long Term Tangible Assets in Operation: Electricity Regulated Activity, Transmission</t>
  </si>
  <si>
    <t>Accumulated Depreciation of Instruments and Other Long Term Tangible Assets in Operation: Electricity Regulated Activity, Distribution (Network)</t>
  </si>
  <si>
    <t>Accumulated Depreciation of Instruments and Other Long Term Tangible Assets in Operation: Electricity Regulated Activity, Distribution (Supply)</t>
  </si>
  <si>
    <t>Accumulated Depreciation of Instruments and Other Long Term Tangible Assets in Operation: Electricity Regulated Activity, Generation</t>
  </si>
  <si>
    <t>Accumulated Depreciation of Instruments and Other Long Term Tangible Assets in Operation: Electricity Regulated Activity, Other</t>
  </si>
  <si>
    <t>Accumulated Depreciation of Instruments and Other Long Term Tangible Assets in Operation: Non-Regulated Activity</t>
  </si>
  <si>
    <t xml:space="preserve">Accumulated Depreciation of Leasehold Improvement </t>
  </si>
  <si>
    <t>Accumulated Depreciation of Leasehold Improvement: Electricity Regulated Activity</t>
  </si>
  <si>
    <t>Accumulated Depreciation of Leasehold Improvement: Electricity Regulated Activity, Dispatch</t>
  </si>
  <si>
    <t>Accumulated Depreciation of Leasehold Improvement: Electricity Regulated Activity, Transmission</t>
  </si>
  <si>
    <t>Accumulated Depreciation of Leasehold Improvement: Electricity Regulated Activity, Distribution (Network)</t>
  </si>
  <si>
    <t>Accumulated Depreciation of Leasehold Improvement: Electricity Regulated Activity, Distribution (Supply)</t>
  </si>
  <si>
    <t>Accumulated Depreciation of Leasehold Improvement: Electricity Regulated Activity, Generation</t>
  </si>
  <si>
    <t>Accumulated Depreciation of Leasehold Improvement: Electricity Regulated Activity, Other</t>
  </si>
  <si>
    <t>Accumulated Depreciation of Leasehold Improvement: Non-Regulated Activity</t>
  </si>
  <si>
    <t>Licenses: Electricity Regulated Activity</t>
  </si>
  <si>
    <t>Licenses: Electricity Regulated Activity, Dispatch</t>
  </si>
  <si>
    <t>Licenses: Electricity Regulated Activity, Transmission</t>
  </si>
  <si>
    <t>Licenses: Electricity Regulated Activity, Distribution (Network)</t>
  </si>
  <si>
    <t>Licenses: Electricity Regulated Activity, Distribution (Supply)</t>
  </si>
  <si>
    <t>Licenses: Electricity Regulated Activity, Generation</t>
  </si>
  <si>
    <t>Licenses: Electricity Regulated Activity, Other</t>
  </si>
  <si>
    <t>Licenses: Non-Regulated Activity</t>
  </si>
  <si>
    <t>Franchise: Electricity Regulated Activity</t>
  </si>
  <si>
    <t>Franchise: Electricity Regulated Activity, Dispatch</t>
  </si>
  <si>
    <t>Franchise: Electricity Regulated Activity, Transmission</t>
  </si>
  <si>
    <t>Franchise: Electricity Regulated Activity, Distribution (Network)</t>
  </si>
  <si>
    <t>Franchise: Electricity Regulated Activity, Distribution (Supply)</t>
  </si>
  <si>
    <t>Franchise: Electricity Regulated Activity, Generation</t>
  </si>
  <si>
    <t>Franchise: Electricity Regulated Activity, Other</t>
  </si>
  <si>
    <t>Franchise: Non-Regulated Activity</t>
  </si>
  <si>
    <t>Patents: Electricity Regulated Activity</t>
  </si>
  <si>
    <t>Patents: Electricity Regulated Activity, Dispatch</t>
  </si>
  <si>
    <t>Patents: Electricity Regulated Activity, Transmission</t>
  </si>
  <si>
    <t>Patents: Electricity Regulated Activity, Distribution (Network)</t>
  </si>
  <si>
    <t>Patents: Electricity Regulated Activity, Distribution (Supply)</t>
  </si>
  <si>
    <t>Patents: Electricity Regulated Activity, Generation</t>
  </si>
  <si>
    <t>Patents: Electricity Regulated Activity, Other</t>
  </si>
  <si>
    <t>Patents: Non-Regulated Activity</t>
  </si>
  <si>
    <t>Goodwill: Electricity Regulated Activity</t>
  </si>
  <si>
    <t>Goodwill: Electricity Regulated Activity, Dispatch</t>
  </si>
  <si>
    <t>Goodwill: Electricity Regulated Activity, Transmission</t>
  </si>
  <si>
    <t>Goodwill: Electricity Regulated Activity, Distribution (Network)</t>
  </si>
  <si>
    <t>Goodwill: Electricity Regulated Activity, Distribution (Supply)</t>
  </si>
  <si>
    <t>Goodwill: Electricity Regulated Activity, Generation</t>
  </si>
  <si>
    <t>Goodwill: Electricity Regulated Activity, Other</t>
  </si>
  <si>
    <t>Goodwill: Non-Regulated Activity</t>
  </si>
  <si>
    <t>Other intangible assets: Electricity Regulated Activity</t>
  </si>
  <si>
    <t>Other intangible assets: Electricity Regulated Activity, Dispatch</t>
  </si>
  <si>
    <t>Other intangible assets: Electricity Regulated Activity, Transmission</t>
  </si>
  <si>
    <t>Other intangible assets: Electricity Regulated Activity, Distribution (Network)</t>
  </si>
  <si>
    <t>Other intangible assets: Electricity Regulated Activity, Distribution (Supply)</t>
  </si>
  <si>
    <t>Other intangible assets: Electricity Regulated Activity, Generation</t>
  </si>
  <si>
    <t>Other intangible assets: Electricity Regulated Activity, Other</t>
  </si>
  <si>
    <t>Other intangible assets: Non-Regulated Activity</t>
  </si>
  <si>
    <t>Accumulated amortization of Licenses: Electricity Regulated Activity</t>
  </si>
  <si>
    <t>Accumulated amortization of Licenses: Electricity Regulated Activity, Dispatch</t>
  </si>
  <si>
    <t>Accumulated amortization of Licenses: Electricity Regulated Activity, Transmission</t>
  </si>
  <si>
    <t>Accumulated amortization of Licenses: Electricity Regulated Activity, Distribution (Network)</t>
  </si>
  <si>
    <t>Accumulated amortization of Licenses: Electricity Regulated Activity, Distribution (Supply)</t>
  </si>
  <si>
    <t>Accumulated amortization of Licenses: Electricity Regulated Activity, Generation</t>
  </si>
  <si>
    <t>Accumulated amortization of Licenses: Electricity Regulated Activity, Other</t>
  </si>
  <si>
    <t>Accumulated amortization of Licenses: Non-Regulated Activity</t>
  </si>
  <si>
    <t>Accumulated amortization of Franchise: Electricity Regulated Activity</t>
  </si>
  <si>
    <t>Accumulated amortization of Franchise: Electricity Regulated Activity, Dispatch</t>
  </si>
  <si>
    <t>Accumulated amortization of Franchise: Electricity Regulated Activity, Transmission</t>
  </si>
  <si>
    <t>Accumulated amortization of Franchise: Electricity Regulated Activity, Distribution (Network)</t>
  </si>
  <si>
    <t>Accumulated amortization of Franchise: Electricity Regulated Activity, Distribution (Supply)</t>
  </si>
  <si>
    <t>Accumulated amortization of Franchise: Electricity Regulated Activity, Generation</t>
  </si>
  <si>
    <t>Accumulated amortization of Franchise: Electricity Regulated Activity, Other</t>
  </si>
  <si>
    <t>Accumulated amortization of Franchise: Non-Regulated Activity</t>
  </si>
  <si>
    <t>Accumulated amortization of Patents: Electricity Regulated Activity</t>
  </si>
  <si>
    <t>Accumulated amortization of Patents: Electricity Regulated Activity, Dispatch</t>
  </si>
  <si>
    <t>Accumulated amortization of Patents: Electricity Regulated Activity, Transmission</t>
  </si>
  <si>
    <t>Accumulated amortization of Patents: Electricity Regulated Activity, Distribution (Network)</t>
  </si>
  <si>
    <t>Accumulated amortization of Patents: Electricity Regulated Activity, Distribution (Supply)</t>
  </si>
  <si>
    <t>Accumulated amortization of Patents: Electricity Regulated Activity, Generation</t>
  </si>
  <si>
    <t>Accumulated amortization of Patents: Electricity Regulated Activity, Other</t>
  </si>
  <si>
    <t>Accumulated amortization of Patents: Non-Regulated Activity</t>
  </si>
  <si>
    <t>Accumulated amortization of Other intangible assets: Electricity Regulated Activity</t>
  </si>
  <si>
    <t>Accumulated amortization of Other intangible assets: Electricity Regulated Activity, Dispatch</t>
  </si>
  <si>
    <t>Accumulated amortization of Other intangible assets: Electricity Regulated Activity, Transmission</t>
  </si>
  <si>
    <t>Accumulated amortization of Other intangible assets: Electricity Regulated Activity, Distribution (Network)</t>
  </si>
  <si>
    <t>Accumulated amortization of Other intangible assets: Electricity Regulated Activity, Distribution (Supply)</t>
  </si>
  <si>
    <t>Accumulated amortization of Other intangible assets: Electricity Regulated Activity, Generation</t>
  </si>
  <si>
    <t>Accumulated amortization of Other intangible assets: Electricity Regulated Activity, Other</t>
  </si>
  <si>
    <t>Accumulated amortization of Other intangible assets: Non-Regulated Activity</t>
  </si>
  <si>
    <t>Additional Paid in Capital (issued capital) - Emission</t>
  </si>
  <si>
    <t>Income: Electricity Regulated Activity</t>
  </si>
  <si>
    <t>Income: Electricity Regulated Activity, Dispatch</t>
  </si>
  <si>
    <t>Income: Electricity Regulated Activity, Transmission</t>
  </si>
  <si>
    <t>Income: Electricity Regulated Activity, Distribution (Network) Activities</t>
  </si>
  <si>
    <t>Income: Electricity Regulated Activity, Distribution (Supply) Activities</t>
  </si>
  <si>
    <t>Income: Electricity Regulated Activity, Generation</t>
  </si>
  <si>
    <t>Income: Electricity Regulated Activity, Other</t>
  </si>
  <si>
    <t>Operation and Maintenance Cost of Dispatch on Personnel</t>
  </si>
  <si>
    <t>Operation and Maintenance Cost of Distribution (Supply) on Personnel</t>
  </si>
  <si>
    <t>Business Trips, Trainings, Representative Expenses</t>
  </si>
  <si>
    <t>Operating Expenses for Electricity Regulated Transmission Activity</t>
  </si>
  <si>
    <t>Operating Expenses for Electricity Regulated Distribution (Network) Activity</t>
  </si>
  <si>
    <t>Operating Expenses for Electricity Regulated Distribution (Supply) Activity</t>
  </si>
  <si>
    <t>Operating Expenses for Electricity Regulated Generation Activity</t>
  </si>
  <si>
    <t>Operating Expenses for Electricity Regulated Other Activity</t>
  </si>
  <si>
    <t>Non-operating Loss</t>
  </si>
  <si>
    <t>Other Non-operating Losses</t>
  </si>
  <si>
    <t>Accumulated Depreciation</t>
  </si>
  <si>
    <t>AD</t>
  </si>
  <si>
    <t>ERA</t>
  </si>
  <si>
    <t>Electricity Regulated Activity</t>
  </si>
  <si>
    <t>Generation</t>
  </si>
  <si>
    <t>G</t>
  </si>
  <si>
    <t>Tr</t>
  </si>
  <si>
    <t>D.</t>
  </si>
  <si>
    <t>CA</t>
  </si>
  <si>
    <t>2257.9 Accumulated Depreciation of Contribution and Grants: Non-Regulated Activity</t>
  </si>
  <si>
    <t>2260.9 Accumulated Depreciation of Office equipment: Non-Regulated Activity</t>
  </si>
  <si>
    <t>2270.14 Accumulated Depreciation of Furniture and fixtures: Electricity Regulated Activity, Distribution (Supply)</t>
  </si>
  <si>
    <t>2270.9 Accumulated Depreciation of Furniture and fixtures used for Non-Regulated Activity</t>
  </si>
  <si>
    <t>2280.14 Accumulated Depreciation of Vehicles: Electricity Regulated Activity, Distribution (Supply)</t>
  </si>
  <si>
    <t>2280.9 Accumulated Depreciation of Vehicles used for Non-Regulated Activity</t>
  </si>
  <si>
    <t>2285.14 Accumulated Depreciation of Instruments and Other Long Term Tangible Assets in Operation: Electricity Regulated Activity, Distribution (Supply)</t>
  </si>
  <si>
    <t>2285.9 Accumulated Depreciation of Instruments and Other Long Term Tangible Assets in Operation: Non-Regulated Activity</t>
  </si>
  <si>
    <t>2290.14 Accumulated Depreciation of Leasehold Improvement: Electricity Regulated Activity, Distribution (Supply)</t>
  </si>
  <si>
    <t>2290.9 Accumulated Depreciation of Leasehold Improvement: Non-Regulated Activity</t>
  </si>
  <si>
    <t>2257.1411 Accumulated Depreciation of Distribution (Supply) Assets financed by third parties: Initial Value (Value paid by third parties)</t>
  </si>
  <si>
    <t>2257.1412 Accumulated Depreciation of Distribution (Supply) Assets financed by third parties: Initial Value (Value paid by customers)</t>
  </si>
  <si>
    <t>2257.1413 Accumulated Depreciation of Distribution (Supply) Assets financed by third parties: Initial Value (Value paid by company)</t>
  </si>
  <si>
    <t>2257.1414 Accumulated Depreciation of Distribution (Supply) Assets financed by third parties: Overhaul, Renovation, and other upgrades</t>
  </si>
  <si>
    <t>2260.141 Accumulated Depreciation of Office equipment: Electricity Regulated Activity, Distribution (Supply), Computers and peripheral equipment</t>
  </si>
  <si>
    <t>2260.142 Accumulated Depreciation of Office equipment: Electricity Regulated Activity, Distribution (Supply), Communication equipment and devices</t>
  </si>
  <si>
    <t>2260.149 Accumulated Depreciation of Office equipment: Electricity Regulated Activity, Distribution (Supply), Other</t>
  </si>
  <si>
    <t>2257.19 Accumulated Depreciation of Contribution and Grants: Electricity Regulated Activity, Other</t>
  </si>
  <si>
    <t>2260.19 Accumulated Depreciation of Office equipment: Electricity Regulated Activity, Other</t>
  </si>
  <si>
    <t>2270.19 Accumulated Depreciation of Furniture and fixtures: Electricity Regulated Activity, Other</t>
  </si>
  <si>
    <t>2280.19 Accumulated Depreciation of Vehicles: Electricity Regulated Activity, Other</t>
  </si>
  <si>
    <t>2285.19 Accumulated Depreciation of Instruments and Other Long Term Tangible Assets in Operation: Electricity Regulated Activity, Other</t>
  </si>
  <si>
    <t>2290.19 Accumulated Depreciation of Leasehold Improvement: Electricity Regulated Activity, Other</t>
  </si>
  <si>
    <t>კომპანიის სახელწოდება</t>
  </si>
  <si>
    <t>ანგარიშგების პერიოდი</t>
  </si>
  <si>
    <t>წარსადგენი ვერსია</t>
  </si>
  <si>
    <t>ეს ფორმა უნდა შეივსოს ნებისმიერი ღონისძიებისას, როდესაც პროდუქტის/სერვისის მიმწოდებელი იყო დაკავშრებული პირი *</t>
  </si>
  <si>
    <t>* (კომპანიებმა იმის განსასაზღვრად თუ ვინ არის დაკავშირებული პირი უნდა გამოიყენონ საქართველოს საგადასახადო კოდექსის განმარტება)</t>
  </si>
  <si>
    <t>გამყიდველის სახელი</t>
  </si>
  <si>
    <t>ურთიერთობა</t>
  </si>
  <si>
    <t>კონტრაქტის აღწერილობა</t>
  </si>
  <si>
    <t>კონტრაქტის ღირებულება (მსგავსი კონტრაქტები)</t>
  </si>
  <si>
    <t>გამყიდველის შერჩევის ფორმა</t>
  </si>
  <si>
    <t>პროდუქტის მიწოდების/მომსახურების გაწევის თარიღი</t>
  </si>
  <si>
    <t>დაარსების წელი</t>
  </si>
  <si>
    <t>შენიშვნები</t>
  </si>
  <si>
    <t>ეს ფორმა უნდა შეივსოს პროდუქტის/სერვისის 20 საუკეთესო მიმწოდებელთან დაკავშირებით.</t>
  </si>
  <si>
    <t>დაკავშირებული მხარეY/N</t>
  </si>
  <si>
    <t xml:space="preserve">ფორმას აქვს სტატისტიკური, შედარებითი და ჯვარედინი შემოწმების ფუნქცია </t>
  </si>
  <si>
    <t>ადმინისტრაციული დაწესებულების სახელწოდება</t>
  </si>
  <si>
    <t>ფუნქციები</t>
  </si>
  <si>
    <t>დაქირავებულთა რაოდენობა</t>
  </si>
  <si>
    <t>მინიმალური ხელფასი</t>
  </si>
  <si>
    <t>მაქსიმალური ხელფასი</t>
  </si>
  <si>
    <t>საშუალო ხელფასი</t>
  </si>
  <si>
    <t>საბუღალტრო აღრიცხვის პერიოდში გადარიცხული ხელფასის საერთო ჯამი</t>
  </si>
  <si>
    <t>კაპიტალური დანახარჯებისთვის განაწილებული ხელფასის საერთო ჯამი</t>
  </si>
  <si>
    <t>ჯამი</t>
  </si>
  <si>
    <t xml:space="preserve"> დირექტორთა საბჭოს თაობაზე ინფორმაცია</t>
  </si>
  <si>
    <t>თანამდებობის დასახელება</t>
  </si>
  <si>
    <t>ხელფასი</t>
  </si>
  <si>
    <t>სხვა დანარჩენი სარგებელი</t>
  </si>
  <si>
    <t>ანაზღაურების ჯამი</t>
  </si>
  <si>
    <t>ლიცენზიანტებმა უნდა წარმოადგინონ ორგანიზაციული გეგმა ამ ფორმაში.</t>
  </si>
  <si>
    <t>ეს ფორმაში შეიტანება საანგარიშგებო პერიოდში აშენებული და/ან შექმნილი და ამოქმედებული ყველა კაპიტალური აქტივი  -  20 000 ლარზე ზევით</t>
  </si>
  <si>
    <t>აქტივის საბუღალტრო-სააღრიცხვო კოდი</t>
  </si>
  <si>
    <t>ძირითადი საშუალებების კოდი</t>
  </si>
  <si>
    <t>აქტივის სახელწოდება</t>
  </si>
  <si>
    <t>მიზანი</t>
  </si>
  <si>
    <t>საკუთარი სახსრებით მშენებლობა / გარე კონტრაქტორი</t>
  </si>
  <si>
    <t>გთხოვთ მიუთითოთ აქტივების ზოგადი აღწერილობა და მისი მახასიათებლები</t>
  </si>
  <si>
    <t>ხარჯების ჩამონათვალი ფუნქციის მიხედვით</t>
  </si>
  <si>
    <t>შრომა</t>
  </si>
  <si>
    <t>მასალები და მარაგები</t>
  </si>
  <si>
    <t>საწვავი</t>
  </si>
  <si>
    <t>სხვა ხარჯები</t>
  </si>
  <si>
    <t>საერთო ჯამი</t>
  </si>
  <si>
    <t>რაოდენობა და მოცულობა</t>
  </si>
  <si>
    <t>ძირითადი საშუალებების საბუღალტრო კოდი (ოთხნიშნა)</t>
  </si>
  <si>
    <t>ჯგუფის სახელწოდება</t>
  </si>
  <si>
    <t>პერიოდის დასაწყისისთვის ისტორიული ხარჯი</t>
  </si>
  <si>
    <t>პერიოდის დასაწყისისთვის აკუმულირებული ცვეთა</t>
  </si>
  <si>
    <t>ნებისმიერი სხვა მოძრაობა პერიოდის დასაწყისისთვის</t>
  </si>
  <si>
    <t>ნარჩენი საბალანსო ღირებულება პერიოდის დასაწყისში</t>
  </si>
  <si>
    <t>დამატებები</t>
  </si>
  <si>
    <t>ამოღება</t>
  </si>
  <si>
    <t>ზარალიt</t>
  </si>
  <si>
    <t>ცვეთის რაოდენობა</t>
  </si>
  <si>
    <t>საანგარიშგებო პერიოდისთვის ცვეთის დანახარჯი</t>
  </si>
  <si>
    <t>პერიოდის დასასრულისთვის ნარჩენი საბალანსო ღირებულება</t>
  </si>
  <si>
    <t>მიწა</t>
  </si>
  <si>
    <t>დაუმთავრებელი მშენებლობები</t>
  </si>
  <si>
    <t>შენობები</t>
  </si>
  <si>
    <t>ნაგებობები</t>
  </si>
  <si>
    <t>მანქანა-დანადგარები</t>
  </si>
  <si>
    <t>გადამცემი საშუალებები</t>
  </si>
  <si>
    <t>ოფისის აღჭურვილობა</t>
  </si>
  <si>
    <t>ავეჯი და სხვა საშუალებები</t>
  </si>
  <si>
    <t>სატრანსპორტო საშუალებები</t>
  </si>
  <si>
    <t>ინსტრუმენტები და სხვა გამოყენებული ძრითადი საშუალებები</t>
  </si>
  <si>
    <t>საიჯარო ქონების გაუმჯობესებანი</t>
  </si>
  <si>
    <t>გამოუყენებელი ძირითადი საშუალებები (საწყობში)</t>
  </si>
  <si>
    <t>ლიცენზიები</t>
  </si>
  <si>
    <t>ფანშიზა</t>
  </si>
  <si>
    <t>პატენტები</t>
  </si>
  <si>
    <t>გუდვილი</t>
  </si>
  <si>
    <t>სხვა არამატერიალური საშუალებები</t>
  </si>
  <si>
    <t xml:space="preserve">ცვეთის კოეფიციენტი </t>
  </si>
  <si>
    <t>სალიკვიდაციო ღირებულება</t>
  </si>
  <si>
    <t>ცვეთის მეთოდი</t>
  </si>
  <si>
    <t>ჯგუფის საშუალო ასაკი</t>
  </si>
  <si>
    <t>წინა პერიოდის შედეგები</t>
  </si>
  <si>
    <t xml:space="preserve"> საანგარიშგებო პერიოდის შედეგები</t>
  </si>
  <si>
    <t>6 საოპერაციო შემოსავალი</t>
  </si>
  <si>
    <t>61 საოპერაციო შემოსავალი</t>
  </si>
  <si>
    <t>6100 საოპერაციო შემოსავალი</t>
  </si>
  <si>
    <t>6110 შემოსავალი რეალიზაციიდან</t>
  </si>
  <si>
    <t>6120 გაყიდული საქონელის დაბრუნება და ფასდათმობა</t>
  </si>
  <si>
    <t>6190 სხვა საოპერაციო ხარჯი</t>
  </si>
  <si>
    <t>7 საოპერაციო ხარჯები</t>
  </si>
  <si>
    <t>71 გაყიდული პროდუქტის ღირებულება (საქონლის მწარმოებელი და მომსახურების გამწევი მრეწველობები)</t>
  </si>
  <si>
    <t>7110 მასალები / შეძენილი</t>
  </si>
  <si>
    <t>7120 პირდაპირი ხელფასი</t>
  </si>
  <si>
    <t>7130 პირდაპირი შრომის გადასახადები და სოციალური დაზღვევა</t>
  </si>
  <si>
    <t>7140 არაპირდაპირი მასალები (შესყიდული)</t>
  </si>
  <si>
    <t>7150 არაპირდაპირი შრომა</t>
  </si>
  <si>
    <t>7160 არაპირდაპირი შრომის გადასახადების და სარგებლის ხარჯები</t>
  </si>
  <si>
    <t>7170 ცვეთა და ამორტიზაცია</t>
  </si>
  <si>
    <t>7180 შეკეთებისა და შენახვის ხარჯები</t>
  </si>
  <si>
    <t>7185 სასაქონლო მატერიალური მარაგის კორექტირება</t>
  </si>
  <si>
    <t>7190 სხვა საოპერაციო ხარჯები</t>
  </si>
  <si>
    <t>72 გაყიდული საქონლის ღირებულება (სავაჭრო დაწესებულებები)</t>
  </si>
  <si>
    <t>7210 გაყიდული/შეძენილი საქონელი</t>
  </si>
  <si>
    <t>7220 გაყიდული საქონლის დაბრუნება/ფასდათმობა</t>
  </si>
  <si>
    <t>7290 მარაგების კორექტირება</t>
  </si>
  <si>
    <t>73 გაყიდვის ხარჯები</t>
  </si>
  <si>
    <t>7310 რეკლამის ხარჯები</t>
  </si>
  <si>
    <t>7320 შრომის ანაზღაურების და საკომისიოს ხარჯები</t>
  </si>
  <si>
    <t>7330 დანარიცხი ხელფასზე</t>
  </si>
  <si>
    <t>7340 ტრანსპორტირებისა და შენახვის ხარჯები</t>
  </si>
  <si>
    <t>7390 გაყიდვასთან დაკავშირებული სხვა ხარჯები</t>
  </si>
  <si>
    <t>74 ზოგადი და ადმინისტრციული ხარჯები</t>
  </si>
  <si>
    <t>7410 სახელფასო ხარჯები</t>
  </si>
  <si>
    <t>7415 სოციალური დაზღვევის ხარჯები</t>
  </si>
  <si>
    <t>7420 საოპერაციო ლიზინგი</t>
  </si>
  <si>
    <t>7425 ოფისის მარაგები</t>
  </si>
  <si>
    <t>7430 საკომუნიკაციო ხარჯები</t>
  </si>
  <si>
    <t>7435 დაზღვევა</t>
  </si>
  <si>
    <t>7440 შეკეთება</t>
  </si>
  <si>
    <t>7445 კომპიუტერული ხარჯები</t>
  </si>
  <si>
    <t>7450 კონსულტაციისა და აუდიტის ხარჯები</t>
  </si>
  <si>
    <t>7455 ცვეთა და ამორტიზაცია</t>
  </si>
  <si>
    <t>7460 საეჭვო მოთხოვნებთან დაკავშირებული ხარჯები</t>
  </si>
  <si>
    <t>7465 სხვა საგადასახადო ხარჯები</t>
  </si>
  <si>
    <t>7490 სხვა ზოგადი ხარჯები</t>
  </si>
  <si>
    <t>75 რეგულირებადი საქმიანობისთვის საოპერაციო ხარჯების ჯამი</t>
  </si>
  <si>
    <t>7500 რეგულირებადი საქმიანობისთვის საოპერაციო ხარჯების ჯამი</t>
  </si>
  <si>
    <t>7500.1 რეგულირებადი ელექტროენერგეტიკული საქმიანობის საოპერაციო ხარჯები</t>
  </si>
  <si>
    <t>8 არასაოპერაციო შემოსავალი და ხარჯი</t>
  </si>
  <si>
    <t>81 არასაოპერაციო შემოსავაი</t>
  </si>
  <si>
    <t>8100 არასაოპერაციო შემოსავალი</t>
  </si>
  <si>
    <t xml:space="preserve">8100.1 შემოსავალი გრანტებიდან: რეგულირებადი ელექტროენერგეტიკული საქმიანობა </t>
  </si>
  <si>
    <t>8110 შემოსავალი პროცენტიდან</t>
  </si>
  <si>
    <t>8120 შემოსავალი დივიდენდიდან</t>
  </si>
  <si>
    <t>8130 მოგება არასაოპერაციო საქმიანობიდან</t>
  </si>
  <si>
    <t>8190 სხვა არასაოპერაციო შემოსავალი</t>
  </si>
  <si>
    <t>82 არასაოპერაციო ხარჯები/დანაკარგები</t>
  </si>
  <si>
    <t>8200 არასაოპერაციო ხარჯები/დანაკარგები</t>
  </si>
  <si>
    <t>8200.1 გრანტის სახით მიღებული აქტივების ცვეთა; რეგულირებადი ელექტროენერგეტიკული საქმიანობა</t>
  </si>
  <si>
    <t>8210 საპროცენტო ხარჯი</t>
  </si>
  <si>
    <t>8220 არასაოპერაციო ზარალი</t>
  </si>
  <si>
    <t>8290 სხვა არასაოპერაციო ხარჯები</t>
  </si>
  <si>
    <t>9 განსაკუთრებული მოგება და ხარჯები</t>
  </si>
  <si>
    <t>91 განსაკუთრებული მოგება და ხარჯები</t>
  </si>
  <si>
    <t>9110 განსაკუთრებული შემოსავალი</t>
  </si>
  <si>
    <t>9120 განსაკუთრებული ზარალი</t>
  </si>
  <si>
    <t>92 სხვა ხარჯები</t>
  </si>
  <si>
    <t>9210 მოგების გადასახადი</t>
  </si>
  <si>
    <t>6100.1 შემოსავალი: რეგულირებადი ელექტროენერგეტიკული საქმიანობა განაწილება(მიწოდება)</t>
  </si>
  <si>
    <t>6100.14 შემოსავალი: ელექტროენერგეტიკული საქმიანობა, განაწილება(მიწოდება)</t>
  </si>
  <si>
    <t>7500.14რეგულირებადი ელექტროენერგეტიკული განაწილების (მიწოდება) საქმიანობის საოპერაციო ხარჯები</t>
  </si>
  <si>
    <t>8100.14 შემოსავალი გრანტებიდან, რეგულირებადი ელექტროენერგეტიკული საქმიანობა, განაწილება(მიწოდება)</t>
  </si>
  <si>
    <t>8200.14 გრანტის სახით მიღებული აქტივების ცვეთა: რეგულირებადი ელექტროენერგეტიკული საქმიანობა, განაწილება (მიწოდება)</t>
  </si>
  <si>
    <t>პერიოდის საწყისი ბალანსი</t>
  </si>
  <si>
    <t>პერიოდის საბოლოო ბალანსი</t>
  </si>
  <si>
    <t>1 მიმდინარე აქტივები</t>
  </si>
  <si>
    <t>11 ნაღდი ფული სალაროში</t>
  </si>
  <si>
    <t>1110 ნაღდი ფული ეროვნულ ვალუტაში</t>
  </si>
  <si>
    <t>1120 ნაღდი ფული უცხოურ ვალუტაში</t>
  </si>
  <si>
    <t>12 ფული საბანკო ანგარიშზე</t>
  </si>
  <si>
    <t xml:space="preserve">1210 ეროვნული ვალუტა რეზიდენტ ბანკში </t>
  </si>
  <si>
    <t>1220 უცხოური ვალუტა რეზიდენტ ბანკში</t>
  </si>
  <si>
    <t xml:space="preserve">1230 უცხოური ვალუტა არარეზიდენტ ბანკში </t>
  </si>
  <si>
    <t>1290 ფული სხვა საბანკო ანგარიშზე</t>
  </si>
  <si>
    <t>13 მოკლევადიანი ინვესტიციები</t>
  </si>
  <si>
    <t>1310 საწარმოს ფასიანი ქაღალდები</t>
  </si>
  <si>
    <t>1320 სახელმწიფოს ფასიანი ქაღალდები</t>
  </si>
  <si>
    <t xml:space="preserve">1330 გრძელვადიანი ინვესტიციების მიმდინარე ნაწილი </t>
  </si>
  <si>
    <t>1390 სხვა მოკლევადიანი ინვესტიციები</t>
  </si>
  <si>
    <t>14 მოკლევადიანი მოთხოვნები</t>
  </si>
  <si>
    <t xml:space="preserve">1410 მოთხოვნები მიწოდებიდან და მომსახურებიდან </t>
  </si>
  <si>
    <t>1410.1 მოთხოვნები რეგულირებადი საქმიანობიდან</t>
  </si>
  <si>
    <t>1410.2 მოთხოვნები არარეგულირებადი საქმიანობიდან</t>
  </si>
  <si>
    <t>1415 საეჭვო მოთხოვნების კორექტირება</t>
  </si>
  <si>
    <t>1430 მოთხოვნები საწარმოს პერსონალის მიმართ</t>
  </si>
  <si>
    <t>1440 მოთხოვნები ხელმძღვანელების და სამეთვალყურეო ორგანოს წევრების მიმართ</t>
  </si>
  <si>
    <t>1450 მოთხოვნები გაცემული სესხიდან</t>
  </si>
  <si>
    <t>1460 მოთხოვნები პარტნიორთა შენატანზე</t>
  </si>
  <si>
    <t xml:space="preserve">1470 გრძელვადიანი მოთხოვნების მიმდინარე ნაწილი  </t>
  </si>
  <si>
    <t xml:space="preserve">1480 მიმწოდებლისთვის გადახდილი ავანსი </t>
  </si>
  <si>
    <t xml:space="preserve">1485საბაჟოზე გადახდილი ავანსი  </t>
  </si>
  <si>
    <t xml:space="preserve">1490 სხვა მოკლევადიანი მოთხოვნები </t>
  </si>
  <si>
    <t xml:space="preserve">15 მოკლევადიანი სათამასუქო მოთხოვნები </t>
  </si>
  <si>
    <t xml:space="preserve">1510ერთი წლის განმავლობაში ასანაზღაურებელი სათამასუქო მოთხოვნები </t>
  </si>
  <si>
    <t xml:space="preserve">1520 გრძელვადიანი მოთხოვნების მიმდინარე ნაწილი </t>
  </si>
  <si>
    <t>16 ინვენტარი</t>
  </si>
  <si>
    <t>1610 საქონელი</t>
  </si>
  <si>
    <t>1620 ნედლეული და მასალები</t>
  </si>
  <si>
    <t>1630 დაუმთავრებელი წარმოება</t>
  </si>
  <si>
    <t>1635 შუალედური ანგარიში</t>
  </si>
  <si>
    <t>1640 მზა პროდუქცია</t>
  </si>
  <si>
    <t xml:space="preserve">1690 სხვა ინვენტარი (საწვავი, ტარა) </t>
  </si>
  <si>
    <t>17 წინასწარ გაწეული ხარჯები</t>
  </si>
  <si>
    <t>1710 წინასწარ ანაზღაურებული მომსახურება</t>
  </si>
  <si>
    <t>1720 წინასწარ ანაზღაურებული იჯარა</t>
  </si>
  <si>
    <t>1790 სხვა წინასწარ გაწეული ხარჯები</t>
  </si>
  <si>
    <t>18 დარიცხული მოთხოვნები</t>
  </si>
  <si>
    <t>1810 მისაღები დივიდენდები</t>
  </si>
  <si>
    <t>1820 მისაღები პროცენტები</t>
  </si>
  <si>
    <t>1890 სხვა დარიცხული მოთხოვნები</t>
  </si>
  <si>
    <t>19 სხვა მიმდინარე აქტივები</t>
  </si>
  <si>
    <t>1910 სხვა მიმდინარე აქტივები</t>
  </si>
  <si>
    <t>1910.1 სხვა რეგულირებადი მიმდინარე აქტივები</t>
  </si>
  <si>
    <t>1910.2 სხვა არარეგულირებადი მიმდინარე აქტივები</t>
  </si>
  <si>
    <t>2 არამიმდინარე აქტივები</t>
  </si>
  <si>
    <t>21 ძირითადი საშუალებები</t>
  </si>
  <si>
    <t>2110 მიწა</t>
  </si>
  <si>
    <t xml:space="preserve">2110.1 მიწა: რეგულირებადი ელექტროენერგეტიკული საქმიანობა </t>
  </si>
  <si>
    <t xml:space="preserve">2110.9 მიწა: არარეგულირებადი საქმიანობა </t>
  </si>
  <si>
    <t>2120 დაუმთავრებელი მშენებლობა</t>
  </si>
  <si>
    <t xml:space="preserve">2120.1 დაუმთავრებელი მშენებლობა; რეგულირებადი ელექტროენერგეტიკული საქმიანობა </t>
  </si>
  <si>
    <t xml:space="preserve">2120.9დაუმთავრებელი მშენებლობა: არარეგულირებადი საქმიანობა </t>
  </si>
  <si>
    <t>2130 შენობები</t>
  </si>
  <si>
    <t xml:space="preserve">2130.1 შენობები: რეგულირებადი ელექტროენერგეტიკული საქმიანობა </t>
  </si>
  <si>
    <t>2130.9 შენობები: არარეგულირებადი საქმიანობა</t>
  </si>
  <si>
    <t>2140ნაგებობები</t>
  </si>
  <si>
    <t>2140.1 ნაგებობები: რეგულირებადი ელექტროენერგეტიკული საქმიანობა</t>
  </si>
  <si>
    <t xml:space="preserve">2140.9 ნაგებობები: არარეგულირებადი საქმიანობა </t>
  </si>
  <si>
    <t>2150 მანქანა-დანადგარები</t>
  </si>
  <si>
    <t>2150.1 მანქანა-დანადგარები: რეგულირებადი ელექტროენერგეტიკული საქმიანობა</t>
  </si>
  <si>
    <t>2150.9 მანქანა-დანადგარები: არარეგულირებადი საქმიანობა</t>
  </si>
  <si>
    <t>2155 გადამცემი საშუალებები</t>
  </si>
  <si>
    <t xml:space="preserve">2155.1 გადამცემი საშუალებები: რეგულირებადი ელექტროენერგეტიკული საქმიანობა  </t>
  </si>
  <si>
    <t xml:space="preserve">2155.9 გადამცემი საშუალებები: არარეგულირებადი საქმიანობა  </t>
  </si>
  <si>
    <t>2157 შენატანები და გრანტები</t>
  </si>
  <si>
    <t xml:space="preserve">2157.1 შენატანები და გრანტები: რეგულირებადი ელექტროენერგეტიკული საქმიანობა  </t>
  </si>
  <si>
    <t xml:space="preserve">2157.9 შენატანები და გრანტები: არარეგულირებადი საქმიანობა  </t>
  </si>
  <si>
    <t>2160 ოფისის აღჭურვილობა</t>
  </si>
  <si>
    <t xml:space="preserve">2160.1 ოფისის აღჭურვილობა: რეგულირებადი ელექტროენერგეტიკული საქმიანობა </t>
  </si>
  <si>
    <t xml:space="preserve">2160.9 ოფისის აღჭურვილობა: არარეგულირებადი საქმიანობა </t>
  </si>
  <si>
    <t>2170 ავეჯი და სხვა საშუალებები</t>
  </si>
  <si>
    <t xml:space="preserve">2170.1 ავეჯი და სხვა საშუალებები: რეგულირებადი ელექტროენერგეტიკული საქმიანობა </t>
  </si>
  <si>
    <t xml:space="preserve">2170.9 არარეგულირებადი საქმიანობისთვის გამოყენებული ავეჯი და სხვა საშუალებები  </t>
  </si>
  <si>
    <t>2180 სატრანსპორტო საშუალებები</t>
  </si>
  <si>
    <t xml:space="preserve">2180.1 სატრანსპორტო საშუალებები: რეგულირებადი ელექტროენერგეტიკული საქმიანობა </t>
  </si>
  <si>
    <t xml:space="preserve">2180.9 არარეგულირებადი საქმიანობისთვის გამოყენებული სატრანსორტო საშუალებები </t>
  </si>
  <si>
    <t xml:space="preserve">2185 გამოყენებული ინსტრუმენტები და სხვა ძირითადი საშუალებები </t>
  </si>
  <si>
    <t>2185.1  გამოყენებული ინსტრუმენტები და სხვა გრძელვადიანი მატერიალური აქტივები, რეგულირებადი ელექტროენერგეტიკული საქმიანობა</t>
  </si>
  <si>
    <t xml:space="preserve">2185.9 გამოყენებული ინსტრუმენტები და სხვა გრძელვადიანი მატერიალური აქტივები: არარეგულირებადი საქმიანობა </t>
  </si>
  <si>
    <t>2190 იჯარით აღებული ქონების გაუმჯობესებანი</t>
  </si>
  <si>
    <t>2190.1 იჯარით აღებული ქონების გაუმჯობესებანი: რეგულირებადი ელექტროენერგეტიკული საქმიანობა</t>
  </si>
  <si>
    <t xml:space="preserve">2190.9იჯარით აღებული ქონების გაუმჯობესებანი: არარეგულირებადი საქმიანობა  </t>
  </si>
  <si>
    <t xml:space="preserve">2195 გამოუყენებელი ძირითადი საშუალებები საწყობში  </t>
  </si>
  <si>
    <t xml:space="preserve">2195.1 გამოუყენებელი გრძელვადიანი მატერიალური აქტივები საწყობში: რეგულირებადი ელექტროენერგეტიკული საქმიანობა </t>
  </si>
  <si>
    <t xml:space="preserve">2195.9 გამოუყენებელი გრძელვადიანი მატერიალური აქტივები საწყიბში: არარეგულირებადი საქმიანობა </t>
  </si>
  <si>
    <t xml:space="preserve">22 ძირითადი საშუალებების ცვეთა </t>
  </si>
  <si>
    <t xml:space="preserve">2230 აკუმულირებული ცვეთა - შენობები </t>
  </si>
  <si>
    <t xml:space="preserve">2230.1 შენობის აკუმულირებული ცვეთა: რეგულირებადი ელექტროენერგეტიკული საქმიანობა </t>
  </si>
  <si>
    <t xml:space="preserve">2230.9 შენობის აკუმულირებული ცვეთა: არარეგულირებადი საქმიანობა </t>
  </si>
  <si>
    <t xml:space="preserve">2240 აკუმულირებული ცვეთა - ნაგებობები </t>
  </si>
  <si>
    <t xml:space="preserve">2240.1 ნაგებობების აკუმულირებული ცვეთა:რეგულირებადი ელექტროენერგეტიკული საქმიანობა  </t>
  </si>
  <si>
    <t xml:space="preserve">2240.9 ნაგებობების აკუმულირებული ცვეთა : არარეგულირებადი საქმიანობა </t>
  </si>
  <si>
    <t xml:space="preserve">2250 აკუმულირებული ცვეთა - მანქანა-დანადგარები </t>
  </si>
  <si>
    <t xml:space="preserve">2250.1 მანქანა- დანადგარების აკუმულირებული ცვეთა : რეგულირებადი ელექტროენერგეტიკული საქმიანობა </t>
  </si>
  <si>
    <t xml:space="preserve">2250.9 მანქანა-დანადგარების აკუმულირებული ცვეთა: არარეგულირებადი საქმიანობა </t>
  </si>
  <si>
    <t xml:space="preserve">2255 გადამცემი საშუალებების აკუმულირებული ცვეთა </t>
  </si>
  <si>
    <t xml:space="preserve">2255.1 გადამცემი საშუალებების აკუმულირებული ცვეთა: რეგულირებადი ელექტროენერგეტიკული საქმიანობა </t>
  </si>
  <si>
    <t xml:space="preserve">2255.9 გადამცემი საშუალებების აკუმულირებული ცვეთა: არარეგულირებადი საქმიანობა </t>
  </si>
  <si>
    <t xml:space="preserve">2257 შენატანებისა და გრანტების აკუმულირებული ცვეთა  </t>
  </si>
  <si>
    <t xml:space="preserve">2257.1 შენატანებისა და გრანტების აკუმულირებული ცვეთა: რეგულირებადი ელექტროენერგეტიკული საქმიანობა  </t>
  </si>
  <si>
    <t xml:space="preserve">2257.9 შენატანებისა და გრანტების აკუმულირებული ცვეთა: არარეგულირებადი საქმიანობა </t>
  </si>
  <si>
    <t xml:space="preserve">2260 აკუმულირებული ცვეთა - ოფისის აღჭურვილობა </t>
  </si>
  <si>
    <t xml:space="preserve">2260.1 ოფისის აღჭურვილობის აკუმულირებული ცვეთა: რეგულირებადი ელექტროენერგეტიკული საქმიანობა </t>
  </si>
  <si>
    <t xml:space="preserve">2260.9 ოფისის აღჭურვილობის აკუმულირებული ცვეთა: არარეგულირებადი საქმიანობა </t>
  </si>
  <si>
    <t xml:space="preserve">2270 აკუმულირებული ცვეთა - ავეჯი და სხვა საშუალებები </t>
  </si>
  <si>
    <t xml:space="preserve">2270.1 ავეჯის და სხვა საშუალებების აკუმულირებული ცვეთა; რეგულირებადი ელექტროენერგეტიკული საქმიანობა  </t>
  </si>
  <si>
    <t>2270.9 არარეგულირებადი საქმიანობისთვის გამოყენებული ავეჯისა და სხვა საშუალებების აკუმულირებული ცვეთა</t>
  </si>
  <si>
    <t>2280 აკუმულირებული ცვეთა - სატრანსპორტო საშუალებები</t>
  </si>
  <si>
    <t xml:space="preserve">2280.1 სატრანსპორტო საშუალებების აკუმულირებული ცვეთა: რეგულირებადი ელექტროენერგეტიკული საქმიანობა </t>
  </si>
  <si>
    <t xml:space="preserve">2280.9 არარეგულირებადი საქმიანობისთვის გამოყენებული სატრანსპორტო საშუალებების აკუმულირებული ცვეთა </t>
  </si>
  <si>
    <t xml:space="preserve">2285გამოყენებული ინსტრუმენტების და სხვა ძირითადი საშუალებების აკუმულირებული ცვეთა   </t>
  </si>
  <si>
    <t>2285.1 გამოყენებული ინსტრუმენტების და სხვა გრძელვადიანი მატერიალური აქტივების აკუმულირებული ცვეთა: რეგულირებადი ელექტროენერგეტიკული საქმიანობა</t>
  </si>
  <si>
    <t>2285.9 გამოყენებული ინსტრუმენტების და სხვა გრძელვადიანი მატერიალური აქტივების აკუმულირებული ცვეთა: არარეგულირებადი საქმიანობა</t>
  </si>
  <si>
    <t>2290 აკუმულირებული ცვეთა - იჯარით აღებული ქონების კეთილმოწყობები</t>
  </si>
  <si>
    <t xml:space="preserve">2290.1 იჯარით აღებული კეთილმოწყობების აკუმულირებული ცვეთა: რეგულირებადი ელექტროენერგეტიკული საქმიანობა </t>
  </si>
  <si>
    <t xml:space="preserve">2290.9 იჯარით აღებული კეთილმოწყობების აკუმულირებული ცვეთა: არარეგულირებადი საქმიანობა </t>
  </si>
  <si>
    <t>23გრძელვადიანი მოთხოვნები</t>
  </si>
  <si>
    <t>2310 გრძელვადიანი სათამასუქო მოთხოვნები</t>
  </si>
  <si>
    <t xml:space="preserve">  2320მოთხონები ფინანსური იჯარიდან </t>
  </si>
  <si>
    <t>2330 მოთხოვნები საწესდებო კაპიტალის შევსებაზე</t>
  </si>
  <si>
    <t>2340 გრძელვადიანი გადავადებული გადასახადები</t>
  </si>
  <si>
    <t>2390 სხვა გრძელვადიანი მოთხოვნები</t>
  </si>
  <si>
    <t>24 გრძელვადიანი ინვესტიციები</t>
  </si>
  <si>
    <t>2410 გრძელვადიანი ინვესტიციები საწარმოთა ფასიან ქაღალდებში</t>
  </si>
  <si>
    <t xml:space="preserve">2420 გრძელვადიანი ინვესტიციები  სახელმწიფო ფასია ქაღალდებში </t>
  </si>
  <si>
    <t>2430 მონაწილეობა სხვა კომპანიებში</t>
  </si>
  <si>
    <t>2490 სხვა გრძელვადიანი ინვესტიციები</t>
  </si>
  <si>
    <t>25 არამატერიალური აქტივები</t>
  </si>
  <si>
    <t>2510 ლიცენიები</t>
  </si>
  <si>
    <t>2510.1 ლიცენზიები: რეგულირებადი ელექტროენერგეტიკული საქმიანობა</t>
  </si>
  <si>
    <t xml:space="preserve">2510.9 ლიცენზიები: არარეგულირებადი საქმიანობა </t>
  </si>
  <si>
    <t>2520 ფრანშიზა</t>
  </si>
  <si>
    <t>2520.1 ფრანშიზა: რეგულირებადი ელექტროენერგეტიკული საქმიანობა</t>
  </si>
  <si>
    <t xml:space="preserve">2520.9 ფრანშიზა: არარეგულირებადი საქმიანობა </t>
  </si>
  <si>
    <t>2530 პატენტები</t>
  </si>
  <si>
    <t xml:space="preserve">2530.1 პატენტები: რეგულირებადი ელექტროენერგეტიკული საქმიანობა </t>
  </si>
  <si>
    <t xml:space="preserve">2530.9 პატენტები: არარეგულირებადი საქმიანობა </t>
  </si>
  <si>
    <t xml:space="preserve">2540 გუდვილი </t>
  </si>
  <si>
    <t>2540.1 გუდვილი: რეგულირებადი ელექტროენერგეტიკული საქმიანობა</t>
  </si>
  <si>
    <t>2540.9 გუდვილი: არარეგულირებადი საქმიანობა</t>
  </si>
  <si>
    <t>2590 სხვა არამატერიალური აქტივები</t>
  </si>
  <si>
    <t xml:space="preserve">2590.1 სხვა არამატერიალური აქტივები: რეგულირებადი ელექტროენერგეტიკული საქმიანობა </t>
  </si>
  <si>
    <t xml:space="preserve">2590.9 სხვა არამატერიალური აქტივები: არარეგულირებადი საქმიანობა </t>
  </si>
  <si>
    <t xml:space="preserve">26  არამატერიალური აქტივების აკუმულირებული ამორტიზაცია </t>
  </si>
  <si>
    <t>2610 აკუმულირებული ამორტიზაცია - ლიცენზია</t>
  </si>
  <si>
    <t xml:space="preserve">2610.1 ლიცენზიების აკუმულირებული ამორტიზაცია,  რეგულირებადი ელექტროენერგეტიკული საქმიანობა </t>
  </si>
  <si>
    <t>2610.9 ლიცენზიების აკუმულირებული ამორტიზაცია; არარეგულირებადი საქმიანობა</t>
  </si>
  <si>
    <t>2620 აკუმულირებული ამორტიზაცია - ფრანშიზა</t>
  </si>
  <si>
    <t>2620.1 ფრანშიზის აკუმულირებული ამორტიზაცია: რეგულირებადი ელექტროენერგეტიკული საქმიანობა</t>
  </si>
  <si>
    <t xml:space="preserve">2620.9 ფრანშიზის აკუმულირებული ცვეთა: არარეგულირებადი საქმიანობა </t>
  </si>
  <si>
    <t>2630 აკუმულირებული ამორტიზაცია - პატენტები</t>
  </si>
  <si>
    <t xml:space="preserve">2630.1 პატენტების აკუმულირებული ამორტიზაცია: რეგულირებადი ელექტროენერგეტიკული საქმიანობა  </t>
  </si>
  <si>
    <t>2630.9 პატენტების აკუმულირებული ამორტიზაცია, არარეგულირებადი საქმიანობა</t>
  </si>
  <si>
    <t>2640 აკუმულირებული ამორტიზიზაცია-გუდვილი</t>
  </si>
  <si>
    <t>2690 აკუმულირებული ამორტიზაცია - სხვა არამატერიალური აქტივები</t>
  </si>
  <si>
    <t>2690.1 სხვა არამატერიალური აქტივების აკუმულირებული ცვეთა: რეგულირებადი ელექტროენერგეტიკული საქმიანობა</t>
  </si>
  <si>
    <t>2690.9 სხვა არამატერიალური აქტივების აკუმულირებული ამორტიზაცია: არარეგულირებადი საქმიანობა</t>
  </si>
  <si>
    <t>3 მიმდინარე ვალდებულებები</t>
  </si>
  <si>
    <t>31 მოკლევადიანი ვალდებულებები</t>
  </si>
  <si>
    <t>3110 ვაჭრობიდან წარმოქმნილი ვალდებულებები</t>
  </si>
  <si>
    <t>3120 მიღებული ავანსები</t>
  </si>
  <si>
    <t>3130 გადასახდელი ხელფასები</t>
  </si>
  <si>
    <t>3140 როიალტი</t>
  </si>
  <si>
    <t>3150 საკომისიო ვალდებულებები</t>
  </si>
  <si>
    <t>3160 არასახელფასო ვალდებულებები პერსონალის წინაშე</t>
  </si>
  <si>
    <t>3190 სხვა მოკლევადიანი ვალდებულებები</t>
  </si>
  <si>
    <t>32 მოკლევადიანი სესხი</t>
  </si>
  <si>
    <t>3210 მოკლევადიანი სესხები</t>
  </si>
  <si>
    <t>3220 სესხები პარტნიორებისაგან</t>
  </si>
  <si>
    <t>3230 გრძელვადიანი ვალის მიმდინარე ნაწილი</t>
  </si>
  <si>
    <t>33 საგადასახადო ვალდებულებები</t>
  </si>
  <si>
    <t>3310 გადასახდელი მოგების გადასახადი</t>
  </si>
  <si>
    <t>3320 გადასახდელი საშემოსავლო გადასახადი</t>
  </si>
  <si>
    <t>3330 გადასახდელი დამატებითი ღირებულების გადასახადი</t>
  </si>
  <si>
    <t>3340 გადახდილი დღგ</t>
  </si>
  <si>
    <t>3350 გადასახდელი აქციზის გადასახადი</t>
  </si>
  <si>
    <t>3360 გადახდილი აქციზის გადასახადი</t>
  </si>
  <si>
    <t>3370 გადასახდელი სოციალური დაზღვევა</t>
  </si>
  <si>
    <t>3390 სხვა გადასახდელი გადასახადები</t>
  </si>
  <si>
    <t>34 დარიცხული ვალდებულებები</t>
  </si>
  <si>
    <t>3410 გადასახდელი დარიცხული პროცენტები</t>
  </si>
  <si>
    <t>3420 გადასახდელი დივიდენდები</t>
  </si>
  <si>
    <t>3430 გადასახდელი საგარანტიო  მომსახურება</t>
  </si>
  <si>
    <t>3490 სხვა დარიცხული ხარჯები</t>
  </si>
  <si>
    <t>4 არამიმდინარე ვალდებულებები</t>
  </si>
  <si>
    <t>41 გრძელვადიანი სესხი</t>
  </si>
  <si>
    <t>4110 გასანაღდებელი ობლიგაციები</t>
  </si>
  <si>
    <t>4120 გასანაღდებელი თამასუქები</t>
  </si>
  <si>
    <t>4130 ვალდებულებები იჯარაზე</t>
  </si>
  <si>
    <t>4140 გრძელვადიანი სესხები</t>
  </si>
  <si>
    <t>4190 სხვა გრძელვადიანი სესხები</t>
  </si>
  <si>
    <t>42 გადავადებული გადასახადები და სხვა გრძელვადიანი ვალდებულებები</t>
  </si>
  <si>
    <t>4210 გადავადებული მოგების გადასახადი</t>
  </si>
  <si>
    <t>4220 სხვა გრძელვადიანი ვალდებულებები</t>
  </si>
  <si>
    <t>43 ანარიცხები</t>
  </si>
  <si>
    <t>4310 საპენსიო უზრუნველყოფის ანარიცხები</t>
  </si>
  <si>
    <t>4320 სხვა ანარიცხები</t>
  </si>
  <si>
    <t>44 გადავადებული შემოსავალი</t>
  </si>
  <si>
    <t>4410 გადავადებული შემოსავალი</t>
  </si>
  <si>
    <t>5 საკუთარი კაპიტალი</t>
  </si>
  <si>
    <t>51 საწესდებო კაპიტალი</t>
  </si>
  <si>
    <t>5110 ჩვეულებრივი აქციები</t>
  </si>
  <si>
    <t>5120 პრივილეგირებული აქციები</t>
  </si>
  <si>
    <t>5130 გამოსყიდული აქციები</t>
  </si>
  <si>
    <t>5140 საემისიო კაპიტალი</t>
  </si>
  <si>
    <t>5150 ძირითადი საწესდებო კაპიტალი</t>
  </si>
  <si>
    <t>52 პარტნიორთა საწესდებო კაპიტალი (stateless საზოგადოებები შეზღუდული პასუხისმგებლობით)</t>
  </si>
  <si>
    <t>53 მოგება/ზარალი</t>
  </si>
  <si>
    <t>5310 გაუნაწილებელი მოგება</t>
  </si>
  <si>
    <t>5320 დაუფარავი ზარალი</t>
  </si>
  <si>
    <t>5330 მიმდინარე მოგება/ზარალი</t>
  </si>
  <si>
    <t>54 რეზერვები და დაფინანსება</t>
  </si>
  <si>
    <t>5410 სარეზერვო კაპიტალი</t>
  </si>
  <si>
    <t>5420 ძირითადი საშუალებების გადაფასების რეზერვი</t>
  </si>
  <si>
    <t>5430 გრძელვადიანი ინვესტიციების გადაფასების რეზერვი</t>
  </si>
  <si>
    <t>5490 სხვა რეზერვები და დაფინანსება</t>
  </si>
  <si>
    <t xml:space="preserve">1410.14 მოთხოვნები რეგულირებადი განაწილების (მიწოდება) მომსახურებიდან  </t>
  </si>
  <si>
    <t>2110.14 მიწა: რეგულირებადი ელექტროენერგეტიკული საქმიანობა, განაწილება (მიწოდება)</t>
  </si>
  <si>
    <t>2120.14 დაუმთავრებელი მშენებლობა: რეგულირებადი ელექტროენერგეტიკული საქმიანობა, განაწილება ( მიწოდება)</t>
  </si>
  <si>
    <t xml:space="preserve">2130.14 შენობები: რეგულირებადი ელექტროენერგეტიკული საქმიანობა, განაწილება(მიწოდება) </t>
  </si>
  <si>
    <t xml:space="preserve">2140.14 ნაგებობები: რეგულირებადი ელექტროენერგეტიკული საქმიანობა,  განაწილება(მიწოდება) </t>
  </si>
  <si>
    <t xml:space="preserve">2150.14 მანქანა-დანადგარები: რეგულირებადი ელექტროენერგეტიკული საქმიანობა,  განაწილება(მიწოდება) </t>
  </si>
  <si>
    <t xml:space="preserve">2155.14 გადამცემი საშუალებები: რეგულირებადი ელექტროენერგეტიკული საქმიანობა,  განაწილება(მიწოდება) </t>
  </si>
  <si>
    <t xml:space="preserve">2157.14 შენატანები და გრანტები: რეგულირებადი ელექტროენერგეტიკული საქმიანობა,  განაწილება(მიწოდება) </t>
  </si>
  <si>
    <t xml:space="preserve">2160.14 ოფისის აღჭურვილობა: რეგულირებადი ელექტროენერგეტიკული საქმიანობა,  განაწილება(მიწოდება) </t>
  </si>
  <si>
    <t xml:space="preserve">2170.14 ავეჯი და სხვა საშუალებები: რეგულირებადი ელექტროენერგეტიკული საქმიანობა,  განაწილება(მიწოდება) </t>
  </si>
  <si>
    <t xml:space="preserve">2180.14სატრანსპორტო საშუალებები: რეგულირებადი ელექტროენერგეტიკული საქმიანობა,  განაწილება(მიწოდება) </t>
  </si>
  <si>
    <t xml:space="preserve">2185.14 გამოყენებული ინსტრუმენტები და სხვა გრძელვადიანი მატერიალური აქტივები: რეგულირებადი ელექტროენერგეტიკული საქმიანობა  განაწილება(მიწოდება) </t>
  </si>
  <si>
    <t xml:space="preserve">2190.14 იჯარით აღებული ქონების გაუმჯობესებანი: რეგულირებადი ელექტროენერგეტიკული საქმიანობა,  განაწილება(მიწოდება) </t>
  </si>
  <si>
    <t xml:space="preserve">2195.14 გამოუყენებელი გრძელვადიანი მატერიალური აქტივები საწყობში: რეგულირებადი ელექტროენერგეტიკული საქმიანობა,  განაწილება(მიწოდება) </t>
  </si>
  <si>
    <t xml:space="preserve">2230.14 შენობის აკუმულირებული ცვეთა, რეგულირებადი ელექტროენერგეტიკული საქმიანობა,  განაწილება(მიწოდება) </t>
  </si>
  <si>
    <t xml:space="preserve">2240.14 ნაგებობების აკუმულირებული ცვეთა: რეგულირებადი ელექტროენერგეტიკული საქმიანობა,  განაწილება(მიწოდება) </t>
  </si>
  <si>
    <t xml:space="preserve">2250.14 მანქანა-დანადგარები: რეგულირებადი ელექტროენერგეტიკული საქმიანობა,  განაწილება(მიწოდება)  </t>
  </si>
  <si>
    <t xml:space="preserve">2255.14გადამცემი საშუალებების აკუმულირებული ცვეთა: რეგულირებადი ელექტროენერგეტიკული საქმიანობა, განაწილება(მიწოდება) </t>
  </si>
  <si>
    <t xml:space="preserve">2257.14შენატანებისა და გრანტების აკუმულირებული ცვეთა: რეგულირებადი ელექტროენერგეტიკული საქმიანობა,  განაწილება(მიწოდება) </t>
  </si>
  <si>
    <t xml:space="preserve">2260.14 ოფისის აღჭურვილობის აკუმულირებული ცვეთა; რეგულირებადი ელექტროენერგეტიკული საქმიანობა,  განაწილება(მიწოდება) </t>
  </si>
  <si>
    <t xml:space="preserve">2270.14ავეჯის და სხვა საშუალებების აკუმულირებული ცვეთა:რეგულირებადი ელექტროენერგეტიკული საქმიანობა,  განაწილება(მიწოდება) </t>
  </si>
  <si>
    <t xml:space="preserve">2280.14 სატრანსპორტო საშუალებების აკუმულირებული ცვეთა: რეგულირებადი ელექტროენერგეტიკული საქმიანობა,  განაწილება(მიწოდება) </t>
  </si>
  <si>
    <t xml:space="preserve">2285.14 გამოყენებული ინსტრუმენტების და სხვა გრძელვადიანი მატერიალური აქტივების აკუმულირებული ცვეთა: რეგულირებადი ელექტროენერგეტიკული საქმიანობა, განაწილება(მიწოდება) </t>
  </si>
  <si>
    <t xml:space="preserve">2290.14იჯარით აღებული ქონების გაუმჯობესებების აკუმულირებული ცვეთა: რეგულირებადი ელექტროენერგეტიკული საქმიანობა,  განაწილება(მიწოდება) </t>
  </si>
  <si>
    <t xml:space="preserve">2510.14 ლიცენზიები: რეგულირებადი ელექტროენერგეტიკული საქმიანობა,  განაწილება(მიწოდება) </t>
  </si>
  <si>
    <t xml:space="preserve">2520.14 ფრანშიზა:რეგულირებადი ელექტროენერგეტიკული საქმიანობა,  განაწილება(მიწოდება) </t>
  </si>
  <si>
    <t xml:space="preserve">2530.14 პატენტები: რეგულირებადი ელექტროენერგეტიკული საქმიანობა,  განაწილება(მიწოდება) </t>
  </si>
  <si>
    <t xml:space="preserve">2540.14 გუდვილი: რეგულირებადი ელექტროენერგეტიკული საქმიანობა,  განაწილება(მიწოდება) </t>
  </si>
  <si>
    <t xml:space="preserve">2590.14 სხვა არამატერიალური აქტივები, რეგულირებადი ელექტროენერგეტიკული საქმიანობა,  განაწილება(მიწოდება) </t>
  </si>
  <si>
    <t xml:space="preserve">2610.14 ლიცენზიების აკუმულირებული ამორტიზაცია, რეგულირებადი ელექტროენერგეტიკული საქმიანობა,  განაწილება(მიწოდება) </t>
  </si>
  <si>
    <t xml:space="preserve">2620.14 ფრანშიზის აკუმულირებული ამორტიზაცია, რეგულირებადი ელექტროენერგეტიკული საქმიანობა,  განაწილება(მიწოდება) </t>
  </si>
  <si>
    <t xml:space="preserve">2630.14 პატენტების აკუმულირებული ამორტიზაცია: რეგულირებადი ელექტროენერგეტიკული საქმიანობა,  განაწილება(მიწოდება) </t>
  </si>
  <si>
    <t xml:space="preserve">2690.14სხვა არამატერიალური აქტივების აკუმულირებული ცვეთა : რეგულირებადი ელექტროენერგეტიკული საქმიანობა,  განაწილება(მიწოდება) </t>
  </si>
  <si>
    <t>71 გაყიდული პროდუქტის ხარჯი (წარმოებისა და მომსახურების მრეწველობა)</t>
  </si>
  <si>
    <t xml:space="preserve">7100 გაყიდული პროდუქტის ხარჯი (წარმოებისა და მომსახურების მრეწველობა) </t>
  </si>
  <si>
    <t xml:space="preserve">7100.1 ელექტროენერგიის/რეგულირებადი საქმიანობის როდუქციის(მომსახურების) ღირებულება </t>
  </si>
  <si>
    <t>7100.14 რეგულირებადი ელექტროენერგიის განაწილების(მიწოდების)საქმიანობის  ხარჯები</t>
  </si>
  <si>
    <t xml:space="preserve">7100.141 აქტიური ელექტროენერგიის მიწოდების ხარჯი </t>
  </si>
  <si>
    <t>7100.1411 ელექტროენერგიის შეძენის ხარჯი</t>
  </si>
  <si>
    <t>7100.14111 გასაყიდად შეძენილი აქტიური ელექტროენერგიის ხარჯი</t>
  </si>
  <si>
    <t xml:space="preserve">7100.1412 საოპერაციო და შენახვის ხარჯები </t>
  </si>
  <si>
    <t xml:space="preserve">7100.14128 გამოყენებული განაწილების(მიწოდების) საშუალებების ცვეთის ხარჯი </t>
  </si>
  <si>
    <t xml:space="preserve">7100.14129 სხვა განაწილების(მიწოდების) საოპერაციო და შენახვის ხარჯები </t>
  </si>
  <si>
    <t xml:space="preserve">7100.14121პერსონალზე გაწეული განაწილების (მიწოდების) საოპერაციო და შენახვის ხარჯები  </t>
  </si>
  <si>
    <t xml:space="preserve">7100.14122 მასალაზე გაწეული განაწილების (მიწოდების) საოპერაციო და შენახვის ხარჯები  </t>
  </si>
  <si>
    <t xml:space="preserve">7100.14123 აუთსორსინგზე გაწეული განაწილების (მიწოდების) საოპერაციო და შენახვის ხარჯები  </t>
  </si>
  <si>
    <t xml:space="preserve">7100.14124 მოხმარებულ ელექტროენერგიასა და სხვა კომუნალურ მომსახურებაზე  გაწეული განაწილების (მიწოდების) საოპერაციო და შენახვის ხარჯები  </t>
  </si>
  <si>
    <t xml:space="preserve">7100.14125 საოპერაციო იჯარაზე გაწეული განაწილების (მიწოდების) საოპერაციო და შენახვის ხარჯები  </t>
  </si>
  <si>
    <t xml:space="preserve">7100.1413  აქტიური ელექტროენერგიის ზარალის ხარჯი </t>
  </si>
  <si>
    <t>7100.1419 აქტიური ელექტროენერგიის ზარალის სხვა ხარჯები</t>
  </si>
  <si>
    <t>7100.149 სხვა განაწილების(მიწოდების) საქმიანობის ხარჯი</t>
  </si>
  <si>
    <t xml:space="preserve">74 ზოგადი და ადმინისტრაციული დანახარჯები  </t>
  </si>
  <si>
    <t>7400 ზოგადი და ადმინისტრაციული დანახარჯები</t>
  </si>
  <si>
    <t xml:space="preserve">7400.1 რეგულირებადი ელექტროენერგეტიკული საქმიანობის ზოგადი და ადმინისტრაციული დანახარჯები </t>
  </si>
  <si>
    <t xml:space="preserve">7400.14რეგულირებადი ელექტროენერგეტიკული განაწილების(მიწოდების) საქმიანობის ზოგადი და ადმინისტრაციული ხარჯები  </t>
  </si>
  <si>
    <t xml:space="preserve">7400.141 რეგულირებადი ელექტროენერგეტიკული (განაწილების)საქმიანობის ადმინისტრაციული  ხარჯები </t>
  </si>
  <si>
    <t>7400.1411 ადმინიტრაციის სახელფასო ხარჯები</t>
  </si>
  <si>
    <t>7400.1412 საოპერაციო იჯარა</t>
  </si>
  <si>
    <t>7400.1413 ოფისის მარაგი</t>
  </si>
  <si>
    <t>7400.1414 კომუნიკაცია</t>
  </si>
  <si>
    <t>7400.1415 კომუნალური მომსახურებები</t>
  </si>
  <si>
    <t>7400.1416 რემონტი</t>
  </si>
  <si>
    <t>7400.1417 წარმომადგენლობითი ხარჯები</t>
  </si>
  <si>
    <t xml:space="preserve">7400.1418 ცვეთა </t>
  </si>
  <si>
    <t>7400.1419 სხვა რეგულირებადი ელექტროენერგეტიკული ადმინისტრაციის დანახარჯები</t>
  </si>
  <si>
    <t>7400.142 რეგულირებადი ელექტროენერგეტიკული განაწილების(მიწოდების) საქმიანობის ძირითადი ხარჯები</t>
  </si>
  <si>
    <t>7400.1421 დაზღვევა</t>
  </si>
  <si>
    <t>7400.1422 კონსულტაცია და აუდიტი</t>
  </si>
  <si>
    <t>7400.1423 ტრეინინგი</t>
  </si>
  <si>
    <t>7400.1424 ბანკის გადასახადები და საფასურები</t>
  </si>
  <si>
    <t>7400.1425 საქმიანი ვიზიტი</t>
  </si>
  <si>
    <t>7400.1426 უიმედო ვალი</t>
  </si>
  <si>
    <t>7400.1427 სხვა გადასახადები და ველდებულებები</t>
  </si>
  <si>
    <t>7400.1428 ჯარიმები და გადასახადები</t>
  </si>
  <si>
    <t>7400.1429 სხვა რეგულირებადი ელექტროენერგიის ზოგადი დანახარჯები</t>
  </si>
  <si>
    <t>განაწილება (მიწოდება) / ძირითადი სადგური</t>
  </si>
  <si>
    <t>2110.14 მიწა: რეგულირებადი ელექტროენერგეტიკული საქმიანობა: განაწილება(მიწოდება)</t>
  </si>
  <si>
    <t>2130.14 შენობა:  რეგულირებადი ელექტროენერგეტიკული საქმიანობა: განაწილება(მიწოდება)</t>
  </si>
  <si>
    <t>2230.14 შენობის აკუმულირებული ცვეთა:  რეგულირებადი ელექტროენერგეტიკული საქმიანობა: განაწილება(მიწოდება)</t>
  </si>
  <si>
    <t>2140.14 ნაგებობა:  რეგულირებადი ელექტროენერგეტიკული საქმიანობა: განაწილება(მიწოდება)</t>
  </si>
  <si>
    <t>2240.14 ნაგებობის აკუმულირებული ცვეთა :  რეგულირებადი ელექტროენერგეტიკული საქმიანობა: განაწილება(მიწოდება)</t>
  </si>
  <si>
    <t>2150.14 მანქანა-დანადგარები:  რეგულირებადი ელექტროენერგეტიკული საქმიანობა: განაწილება(მიწოდება)</t>
  </si>
  <si>
    <t>2250.14 მანქანა-დანადგარების აკუმულირებული ცვეთა: რეგულირებადი ელექტროენერგეტიკული საქმიანობა: განაწილება(მიწოდება)</t>
  </si>
  <si>
    <t>2155.14 გადამცემი საშუალებები:  რეგულირებადი ელექტროენერგეტიკული საქმიანობა: განაწილება(მიწოდება)</t>
  </si>
  <si>
    <t>2255.14 გადამცემი საშუალებების აკუმულირებული ცვეთა:  რეგულირებადი ელექტროენერგეტიკული საქმიანობა: განაწილება(მიწოდება)</t>
  </si>
  <si>
    <t xml:space="preserve">2257.1411 მესამე მხარის მიერ დაფინანსებული  განაწილების (მიწოდების)საშუალებების აკუმულირებული ცვეთა  :საწყისი ღირებულება(მესამე მხარის მიერ დაფინანსებული ღირებულება) </t>
  </si>
  <si>
    <t xml:space="preserve">2157.1411 მესამე მხარის მიერ დაფინანსებული  განაწილების (მიწოდების) საშუალებები: საწყისი ღირებულება(მესამე მხარის მიერ დაფინანსებული ღირებულება) </t>
  </si>
  <si>
    <t>2157.1412 მესამე მხარის მიერ დაფინანსებული განაწილების(მიწოდების) საშუალებები: საწყისი ღირებულება(მომხმარებლის მიერ გადახდილი ღირებულება)</t>
  </si>
  <si>
    <t>2157.1413 მესამე მხარის მიერ დაფინანსებული განაწილების(მიწოდების) საშუალებები: საწყისი ღირებულება(კომპანიის მიერ გადახდილი ღირებულება)</t>
  </si>
  <si>
    <t>2257.1412 მესამე მხარის მიერ დაფინანსებული განაწილების(მიწოდების) საშუალებების აკუმულირებული ცვეთა: საწყისი ღირებულება(მომხმარებლის მიერ გადახდილი ღირებულება)</t>
  </si>
  <si>
    <t>2257.1413 მესამე მხარის მიერ დაფინანსებული განაწილების(მიწოდების) საშუალებები: საწყისი ღირებულება(კომპანიის მიერ გადახდილი ღირებულება)</t>
  </si>
  <si>
    <t>2157.1414 მესამე მხარის მიერ დაფინანსებული განაწილების(მიწოდების) საშუალებები : რემონტი, გადაკეთებ და სხვა გაუმჯობესებანი</t>
  </si>
  <si>
    <t>2257.1414 მესამე მხარის მიერ დაფინანსებული განაწილების(მიწოდების) საშუალებების აკუმულირებული ცვეთა : რემონტი, გადაკეთებ და სხვა გაუმჯობესებანი</t>
  </si>
  <si>
    <t>2160.141 ოფისის აღჭურვილობა: რეგულირებადი ელექტროენერგეტიკული საქმიანობა, განწილება(მიწოდება),კომპიუტერები და პერიფერული აღჭურვილობა</t>
  </si>
  <si>
    <t>2260.141 ოფისის აღჭურვილობის აკუმულირებული ცვეთა: რეგულირებადი ელექტროენერგეტიკული საქმიანობა, განწილება(მიწოდება),კომპიუტერები და პერიფერული აღჭურვილობა</t>
  </si>
  <si>
    <t>2160.142 ოფისის აღჭურვილობა: რეგულირებადი ელექტროენერგეტიკული საქმიანობა, განაწილება(მიწოდება), საკომუნიკაციო აღჭურვილობა და მოწყობილობები</t>
  </si>
  <si>
    <t>2260.142 ოფისის აღჭურვილობის აკუმულირებული ცვეთა:რეგულირებადი ელექტროენერგეტიკული საქმიანობა,განაწილება(მიწოდება), საკომუნიკაციო აღჭურვილობა და მოწყობილობები</t>
  </si>
  <si>
    <t>2160.149 ოფისის აღჭურვილობა: რეგულირებადი ელექტროენერგეტიკული საქმიანობა, განაწილება(მიწოდება),სხვა</t>
  </si>
  <si>
    <t>2260.149 ოფისის აღჭურვილობის ცვეთა: რეგულირებადი ელექტროენერგეტიკული საქმიანობა, განაწილება(მიწოდება),სხვა</t>
  </si>
  <si>
    <t xml:space="preserve">2170.14 ავეჯი და სხვა მოწყობილობები: რეგულირებადი ელექტროენერგეტიკული საქმიანობა,განაწილება(ქსელი)  </t>
  </si>
  <si>
    <t xml:space="preserve">2270.14 ავეჯი და სხვა მოწყობილობების აკუმულირებული ცვეთა: რეგულირებადი ელექტროენერგეტიკული საქმიანობა,განაწილება(ქსელი)  </t>
  </si>
  <si>
    <t xml:space="preserve">2180.14სატრანსპორტო საშუალებები:  რეგულირებადი ელექტროენერგეტიკული საქმიანობა,განაწილება(ქსელი)  </t>
  </si>
  <si>
    <t xml:space="preserve">2280.14 სატრანსპორტო საშუალებების აკუმულირებული ცვეთა:  რეგულირებადი ელექტროენერგეტიკული საქმიანობა,განაწილება(ქსელი)  </t>
  </si>
  <si>
    <t xml:space="preserve">2185.14 გამოყენებული ინსტრუმენტები და სხვა გრძელვადიანი მატერიალური აქტივები:  რეგულირებადი ელექტროენერგეტიკული საქმიანობა,განაწილება(ქსელი)  </t>
  </si>
  <si>
    <t xml:space="preserve">2285.14 გამოყენებული ინსტრუმენტებისა და სხვა გრძელვადიანი მატერიალური აქტივების აკუმულირებული ცვეთა:  რეგულირებადი ელექტროენერგეტიკული საქმიანობა,განაწილება(ქსელი)  </t>
  </si>
  <si>
    <t xml:space="preserve">2190.14 იჯარით აღებული ქონების გაუმჯობესებანი: რეგულირებადი ელექტროენერგეტიკული საქმიანობა, განაწილება(მიწოდება) </t>
  </si>
  <si>
    <t xml:space="preserve">2290.14 იჯარით აღებული ქონების გაუმჯობესებების აკუმულირებული ცვეთა: რეგულირებადი ელექტროენერგეტიკული საქმიანობა, განაწილება(მიწოდება) </t>
  </si>
  <si>
    <t xml:space="preserve">განაწილება(მიწოდება) რეგულირებადი ძირითადი საშუალებები, სამომავალო გამოყენებისთვის  </t>
  </si>
  <si>
    <t>2195.14 გამოუყენებელი გრძელვადიანი მატერიალური აქტივები საწყობში:რეგულირებადი ელექტროენერგეტიკული საქმიანობა, განაწილება(მიწოდება)</t>
  </si>
  <si>
    <t xml:space="preserve">დაუმთავრებელი მშენებლობის განაწილება(მიწოდება) </t>
  </si>
  <si>
    <t>2120.14 დაუმთავრებელი მშენებლობები: რეგულირებადი ელექტროენერგეტიკული საქმიანობა, განაწილება(მიწოდება)</t>
  </si>
  <si>
    <t>არარეგულირებადი საქმიანობა</t>
  </si>
  <si>
    <t>2110.9 მიწა: არარეგულირებადი საქმიანობა</t>
  </si>
  <si>
    <t>2120.9 დაუმთავრებელი მშენებლობა: არარეგულირებადი საქმიანობა</t>
  </si>
  <si>
    <t>2230.9 შენობების აკუმულირებული ცვეთა:  არარეგულირებადი საქმიანობა</t>
  </si>
  <si>
    <t>2140.9 ნაგებობები:  არარეგულირებადი საქმიანობა</t>
  </si>
  <si>
    <t>2240.9 ნაგებობების აკუმულირებული ცვეთა:  არარეგულირებადი საქმიანობა</t>
  </si>
  <si>
    <t>2150.9 მანქანა-დანადგარები:  არარეგულირებადი საქმიანობა</t>
  </si>
  <si>
    <t>2250.9 მანქანა-დანადგარების აკუმულირებული ცვეთა:  არარეგულირებადი საქმიანობა</t>
  </si>
  <si>
    <t>2155.9 გადამცემი საშუალებები: არარეგულირებადი საქმიანობა</t>
  </si>
  <si>
    <t>2255.9  გადამცემი საშალებების აკუმულირებული ცვეთა: არარეგულირებადი საქმიანობა</t>
  </si>
  <si>
    <t>2157.9 შენატანები და გრანტები:  არარეგულირებადი საქმიანობა</t>
  </si>
  <si>
    <t>2257.9 შენატანების და გრანტების აკუმულირებული ცვეთა:  არარეგულირებადი საქმიანობა</t>
  </si>
  <si>
    <t>2160.9 ოფისის აღჭურვილობა:  არარეგულირებადი საქმიანობა</t>
  </si>
  <si>
    <t>2260.9 ოფისის აღჭურვილობის აკუმულირებული ცვეთა:  არარეგულირებადი საქმიანობა</t>
  </si>
  <si>
    <t>2170.9არარეგულირებადი საქმიანობისთვის გამოყენებული ავეჯი და სხვა მოწყობილობები</t>
  </si>
  <si>
    <t>2270.9არარეგულირებადი საქმიანობისთვის გამოყენებული ავეჯისა და სხვა საშუალებების აკუმულირებული ცვეთა</t>
  </si>
  <si>
    <t>2180.9 არარეგულირებადი საქმიანობისთვის გამოყენებული სატრანსპორტო საშუალებები</t>
  </si>
  <si>
    <t>2280.9 არარეგულირებადი საქმიანობისთვის გამოყენებული სატრანსპორტო საშუალებების აკუმულირებული ცვეთა</t>
  </si>
  <si>
    <t>2285.9 ინსტრუმენტებისა და სხვა გრძელვადიანი მატერიალური საშუალებების აკუმულირებული ცვეთა: არარეგულირებადი საქმიანობა</t>
  </si>
  <si>
    <t xml:space="preserve">2190.9 იჯარით აღებული ქონების გაუმჯობესებანი: არარეგულირებადი საქმიანობა </t>
  </si>
  <si>
    <t>2185.9 გამოყენებული  ინსტრუმენტები და სხვა გრძელვადიანი მატერიალური აქტივები: არარეგულირებადი საქმიანობა</t>
  </si>
  <si>
    <t>2195.9 გამოუყენებელი გრძელვადიანი მატერიალური აქტივები საწყობში: არარეგულირებადი საქმიანობა</t>
  </si>
  <si>
    <t xml:space="preserve">2290.9 იჯარით აღებული ქონების გაუმჯობესებების აკუმულირებული ცვეთა : არარეგულირებადი საქმიანობა </t>
  </si>
  <si>
    <t>ერთიანი საბუღალტრო სააღრიცხვო სისტემის ანგარიში</t>
  </si>
  <si>
    <t>სავარაუდო ბალანსი</t>
  </si>
  <si>
    <t>1110 ნაღდი ფული ანგარიშზე ეროვნულ ვალუტაში</t>
  </si>
  <si>
    <t>1120 ნაღდი ფული ანგარიშზე უცხოურ ვალუტაში</t>
  </si>
  <si>
    <t>1210 ეროვნული ვალუტა რეზიდენტ ბანკში</t>
  </si>
  <si>
    <t>1230 უცხოური ვალუტა არარეზიდენტ ბანკში</t>
  </si>
  <si>
    <t>1320 სახელმწიფო ფასიანი ქაღალდები</t>
  </si>
  <si>
    <t>1330 გრძელვადიანი ინვესტიციების მიმდინარე ნაწილი</t>
  </si>
  <si>
    <t>1410.14 მოთხოვნები რეგულირებადი განაწილების(მიწოდება) საქმიანობიდან</t>
  </si>
  <si>
    <t>1410.19 მოთხოვნები რეგულირებადი საქმიანობიდან</t>
  </si>
  <si>
    <t>1410.2 მოთხოვნები არარეგულირებადი საქმიანობისთვის</t>
  </si>
  <si>
    <t>1420 მოთხოვნები მეკავშრე საწარმოს მიმართ</t>
  </si>
  <si>
    <t>1440 მოთხოვნები ხელმღვანელთა და საწარმოს სამეთვალყურეო ორგანოს პერსონალის მიმართ</t>
  </si>
  <si>
    <t>1450 მოთხოვნები პარტნიორებზე გაცემული სესხიდან</t>
  </si>
  <si>
    <t>1460 მოთხოვნები პარტნიორთა მიერ კაპიტალის შევსებიდან</t>
  </si>
  <si>
    <t>1470 გრძელვადიანი მოთხოვნების მიმდინარე ნაწილი</t>
  </si>
  <si>
    <t>1480 მიმწოდებლისთვის გადახდილი ავანსი</t>
  </si>
  <si>
    <t>1485 აბაჟოზე გადახდილი ავანსი</t>
  </si>
  <si>
    <t>1490 სხვა მოკლევადიანი მოთხოვნები</t>
  </si>
  <si>
    <t>1510 ერთი წლის განმავლობაში ასანაზღაურებელი სათამასუქო მოთხოვნები</t>
  </si>
  <si>
    <t>1520 გრძელვადიანი თამასუქების მიმდინარე ნაწილი</t>
  </si>
  <si>
    <t>1630 დაუმთავრებელი პროდუქცია</t>
  </si>
  <si>
    <t xml:space="preserve">1690 სხვა ინვენტარი(საწვავი, ტარა) </t>
  </si>
  <si>
    <t>1710 ავანსად გადახდილი მომსახურება</t>
  </si>
  <si>
    <t>1720 წინასწარ გადახდილი იჯარა</t>
  </si>
  <si>
    <t>1820მისაღები პროცენტები</t>
  </si>
  <si>
    <t>2110.14მიწა: რეგულირებადი ელექტროენერგეტიკული საქმიანობა, განაწილება(მიწოდება)</t>
  </si>
  <si>
    <t>2110.19 მიწა: რეგულირებადი ელექტროენერგეტიკული საქმიანობა,სხვა</t>
  </si>
  <si>
    <t>2110.9 მიწა : არარეგულირებადი საქმიანობა</t>
  </si>
  <si>
    <t>2120.19 დაუმთავრებელი  მშენებლობები: რეგულირებადი ელექტროენერგეტიკული საქმიანობა, სხვა</t>
  </si>
  <si>
    <t xml:space="preserve">2120.14 დაუმთავრებელი მშენებლობები: რეგულირებადი ელექტროენერგეტიკული საქმიანობა განაწილება(მიწოდება) </t>
  </si>
  <si>
    <t xml:space="preserve">2130.14 შენობა: რეგულირებადი ელექტროენერგეტიკული საქმიანობა,განაწილება(ქსელი) </t>
  </si>
  <si>
    <t>2130.19 შენობა: რეგულირებადი ელექტროენერგეტიკული საქმიანობა,სხვა</t>
  </si>
  <si>
    <t>2130.9 შენობა: არარეგულირებადი ელექტროენერგეტიკული საქმიანობა</t>
  </si>
  <si>
    <t xml:space="preserve">2140.14 ნაგებობები: რეგულირებადი ელექტროენერგეტიკული საქმიანობა, განაწილება(ქსელი) </t>
  </si>
  <si>
    <t>2140.19 ნაგებობები: რეგულირებადი ელექტროენერგეტიკული საქმიანობა, სხვა</t>
  </si>
  <si>
    <t>2140.9 ნაგებობები: არარეგულირებადი საქმიანობა</t>
  </si>
  <si>
    <t xml:space="preserve">2150.14 მანქანა-დანადგარები: რეგულირებადი ელექტროენერგეტიკული საქმიანობა, განაწილება(მიწოდება) </t>
  </si>
  <si>
    <t>2150.19მანქანა-დანადგარები: რეგულირებადი ელექტროენერგეტიკული საქმიანობა, სხვა</t>
  </si>
  <si>
    <t>2155.14 გადამცემი საშუალებები: რეგულირებადი ელექტროენერგეტიკული საქმიანობა,განაწილება(ქსელი)</t>
  </si>
  <si>
    <t xml:space="preserve">2155.19 გადამცემი საშუალებები: რეგულირებადი ელექტროენერგეტიკული საქმიანობა, სხვა </t>
  </si>
  <si>
    <t>2157.1411მესამე მხარის მიერ დაფინანსებული განაწილების(მიწოდების) საშუალებები: საწყისი ღირებულება(მესამე მხარის მიერ გადახდილი ღირებულება)</t>
  </si>
  <si>
    <t>2157.1412მესამე მხარის მიერ დაფინანსებული განაწილების(მიწოდების) საშუალებები: საწყისი ღირებულება(მომხმარებლის მიერ გადახდილი ღირებულება)</t>
  </si>
  <si>
    <t>2157.1414 მესამე მხარის მიერ დაფინანსებული განაწილების(მიწოდების) საშუალებები: რემონტი, შეკეთება და სხვა გაუმჯობესებანი</t>
  </si>
  <si>
    <t>2157.19 შენატანები და გრანტები: რეგულირებადი ელექტროენერგეტიკული საქმიანობა, სხვა</t>
  </si>
  <si>
    <t>2157.9 შენატანები და გრანტები: არარეგულირებადი საქმიანობა</t>
  </si>
  <si>
    <t>2160.141 ოფისის აღჭურვილობა:რეგულირებადი ელექტროენერგეტიკული საქმიანობა, განაწილება(მიწოდება), კომპიუტერები და პერიფერიული აღჭურვილობა</t>
  </si>
  <si>
    <t>2160.142 ოფისის აღჭურვილობა:რეგულირებადი ელექტროენერგეტიკული საქმიანობა, განაწილება(მიწოდება), საკომუნიკაციო აღჭურვილობა და მოწყობილობები</t>
  </si>
  <si>
    <t>2160.149 ოფისის აღჭურვილობა: რეგულირებადი ელექტროენერგეტიკული საქმიანობა, განაწილება(მიწოდება), სხვა</t>
  </si>
  <si>
    <t>2160.19 ოფისის აღჭურვილობა: რეგულირებადი ელექტროენერგეტიკული საქმიანობა, სხვა</t>
  </si>
  <si>
    <t>2160.9 ოფისის აღჭურვილობა: არარეგულირებადი საქმიანობა</t>
  </si>
  <si>
    <t xml:space="preserve">2170.14 ავეჯი და სხვა მოწყობილობები: რეგულირებადი ელექტროენერგეტიკული საქმიანობა, განაწილება(მიწოდება) </t>
  </si>
  <si>
    <t>2170.19 ავეჯი და სხვა მოწყობილობები: რეგულირებადი ელექტროენერგეტიკული საქმიანობა, სხვა</t>
  </si>
  <si>
    <t>2170.9 არარეგულირებადი საქმიანობისთვის გამოყენებული ავეჯი და სხვა მოწყობილობები</t>
  </si>
  <si>
    <t>2180.14 სატრანსპორტო საშუალებები: რეგულირებადი ელექტროენერგეტიკული საქმიანობა, განაწილება (მიწოდება)</t>
  </si>
  <si>
    <t>2180.19 სატრანსპორტო საშუალებები: რეგულირებადი ელექტროენერგეტიკული საქმიანობა, სხვა</t>
  </si>
  <si>
    <t xml:space="preserve">2180.9 არარეგულირებადი საქმიანობისთის გამოყენებული სატრანსპორტო საშუალებები </t>
  </si>
  <si>
    <t xml:space="preserve">2185.14გამოყენებული ინსტრუმენტები და სხვა გრძელვადიანი მატერიალური საშუალებები:რეგულირებადი ელექტროენერგეტიკული საქმიანობა, განაწილება(მიწოდება) </t>
  </si>
  <si>
    <t>2185.19 ინსტრუმენტები და სხვა გრძელვადიანი მატერიალური აქტივები : რეგულირებადი ელექტროენერგეტიკული საქმიანობა , სხვა</t>
  </si>
  <si>
    <t xml:space="preserve">2185.9 აგმოყენებული ინსტრუმენტები და სხვა გრძელვადიანი მატერიალური აქტივებ: არარეგულირებადი საქმიანობა </t>
  </si>
  <si>
    <t xml:space="preserve">2190.14 იჯარით აღებული ქონების გაუმჯობესებანი: რეგულირებადი ელექტროენერგეტიკული საქმიანობა,განაწილება(მიწოდება) </t>
  </si>
  <si>
    <t>2190.19 იჯარით აღებული ქონების გაუმჯობესებანი: რეგულირებადი ელექტროენერგეტიკული საქმიანობა, სხვა</t>
  </si>
  <si>
    <t xml:space="preserve">2190.9 იჯარით აღებული ქონების გაუმჯობესებანი: სხვა </t>
  </si>
  <si>
    <t xml:space="preserve">2195.14 გამოუყენებელი გრძელვადიანი მატერიალური საშალებები: რეგულირებადი ელექტროენერგეტიკული საქმიანობა, განაწილება(მიწოდება) </t>
  </si>
  <si>
    <t xml:space="preserve">2195.19 გამოუყენებელი გრძელვადიანი მატერიალური აქტივები საწყობში: რეგულირებადი ელექტროენერგეტიკული საქმიანობა, სხვა </t>
  </si>
  <si>
    <t xml:space="preserve">2195.9 გამოყენებელი გრძელვადიანი მატერიალური აქტივები საწყობში:არარეგულირებადი საქმიანობა </t>
  </si>
  <si>
    <t>2230.14 შენობის აკუმულირებული ცვეთა: რეგულირებადი ელექტროენერგეტიკული საქმიანობა, განაწილება (მიწოდება)</t>
  </si>
  <si>
    <t>2230.19 შენობის აკუმულირებული ცვეთა:რეგულირებადი ელექტროენერგეტიკული საქმიანობა, სხვა</t>
  </si>
  <si>
    <t>2230.9 შენობების აკუმულირებული ცვეთა: არარეგულირებადი საქმიანობა</t>
  </si>
  <si>
    <t>2240.14 ნაგებობის აკუმულირებული ცვეთა: რეგულირებადი ელექტროენერგეტიკული საქმიანობა, განაწილება (მიწოდება)</t>
  </si>
  <si>
    <t xml:space="preserve">2240.19 ნაგებობების აკუმულირებული ცვეთა: რეგულირებადი ელექტროენერგეტიკული საქმიანობა, სხვა </t>
  </si>
  <si>
    <t>2240.9 ნაგებობის აკუმულირებული ცვეთა: არარეგულირებადი საქმიანობა</t>
  </si>
  <si>
    <t xml:space="preserve">2250.14 მანქანა-დანადგარების აკუმულირებული ცვეთა: რეგულირებადი ელექტროენერგეტიკული საქმიანობა, განაწილება(მიწოდება) </t>
  </si>
  <si>
    <t>2250.19 მანქანა-დანადგარების აკუმულირებული ცვეთა: რეგულირებადი ელექტროენერგეტიკული საქმიანობა, განაწილება(მიწოდება) , სხვა</t>
  </si>
  <si>
    <t>2250.9 მანქანა-დანადგარების აკუმულირებული ცვეთა: არარეგულირებადი საქმიანობა</t>
  </si>
  <si>
    <t>2255.14 გადამცემი საშუალებების აკუმულირებული ცვეთა: რეგულირებადი ელექტროენერგეტიკული საქმიანობა, განაწილება (მიწოდება)</t>
  </si>
  <si>
    <t xml:space="preserve">2255.19 გადამცემი საშუალებების აკუმულირებული ცვეთა: რეგულირებადი ელექტროენერგეტიკული საქმიანობა, სხვა </t>
  </si>
  <si>
    <t>2255.9 გადამცემი საშუალებების აკუმულირებული ცვეთა: არარეგულირებადი საქმიანობა</t>
  </si>
  <si>
    <t xml:space="preserve">2310 გრძელვადიანი სათამასუქო მოთხოვნები </t>
  </si>
  <si>
    <t>2320 მოთხოვნების ფინანსური იჯარიდან</t>
  </si>
  <si>
    <t>2330 კაპიტალიდან მოთხოვნები</t>
  </si>
  <si>
    <t>2410 გრძელვადიანი საწარმოს ფასიანი ქაღალდები</t>
  </si>
  <si>
    <t>2420 გრძელვადიანი სახელმწიფოს ფასიანი ქაღალდები</t>
  </si>
  <si>
    <t>2510.14 ლიცენზიები: რეგულირებადი ელექტროენერგეტიკული საქმიანობა, განაწილება(მიწოდება)</t>
  </si>
  <si>
    <t>2510.19 ლიცენზიები: რეგულირებადი ელექტროენერგეტიკული საქმიანობა, სხვა</t>
  </si>
  <si>
    <t>2510.9 ლიცენზიები: არარეგულირებადი საქმიანობა</t>
  </si>
  <si>
    <t>2520.14 ფრანშიზა:  რეგულირებადი ელექტროენერგეტიკული საქმიანობა, განაწილება(მიწოდება)</t>
  </si>
  <si>
    <t>2520.19 ფრანშიზა: რეგულირებადი ელექტროენერგეტიკული საქმიანობა, სხვა</t>
  </si>
  <si>
    <t>2520.9 ფრანშიზა: არარეგულირებადი საქმიანობა</t>
  </si>
  <si>
    <t>2530.14 პატენტები:  რეგულირებადი ელექტროენერგეტიკული საქმიანობა, განაწილება(მიწოდება)</t>
  </si>
  <si>
    <t>2530.19 პატენტები:  რეგულირებადი ელექტროენერგეტიკული საქმიანობა, სხვა</t>
  </si>
  <si>
    <t>2530.9 პატენტები: არარეგულირებადი საქმიანობა</t>
  </si>
  <si>
    <t>2540.14 გუდვილი:  რეგულირებადი ელექტროენერგეტიკული საქმიანობა, განაწილება(მიწოდება)</t>
  </si>
  <si>
    <t>2540.19 გუდვილი:  რეგულირებადი ელექტროენერგეტიკული საქმიანობა, სხვა</t>
  </si>
  <si>
    <t>2590.14 სხვა არამატერიალური აქტივები: რეგულირებადი ელექტროენერგეტიკული საქმიანობა, განაწილება(მიწოდება)</t>
  </si>
  <si>
    <t>2590.9 სხვა არამატერიალური აქტივები: არარეგულიებადი საქმიაობა</t>
  </si>
  <si>
    <t>2590.19 სხვა არარეგულირებადი აქტივები:  რეგულირებადი ელექტროენერგეტიკული საქმიანობა, სხვა</t>
  </si>
  <si>
    <t>2610.14 ლიცენზიების აკუმულირებადი ამორტიზაცია :   რეგულირებადი ელექტროენერგეტიკული საქმიანობა, განაწილება(მიწოდება)</t>
  </si>
  <si>
    <t>2610.19 ლიცენზიების აკუმულირებადი ამორტიზაცია :   რეგულირებადი ელექტროენერგეტიკული საქმიანობა, სხვა</t>
  </si>
  <si>
    <t>2610.9 ლიცენზიების აკუმულირებადი ამორტიზაცია :   არარეგულირებადი  საქმიანობა</t>
  </si>
  <si>
    <t>2620.14 ფრანშიზის აკუმულირებადი ამორტიზაცია :   რეგულირებადი ელექტროენერგეტიკული საქმიანობა, სხვა</t>
  </si>
  <si>
    <t>2620.19 ფრანშიზის აკუმულირებადი ამორტიზაცია :   არარეგულირებადი საქმიანობა</t>
  </si>
  <si>
    <t>2620.9 ფრანშიზის აკუმულირებადი ამორტიზიაცია: არარეგულირებადი საქმიანობა</t>
  </si>
  <si>
    <t>2630.14 პატენტების აკუმულირებადი ამორტიზაცია: რეგულირებადი ელექტროენერგეტიკული საქმიანობა, განაწილება(მიწოდება)</t>
  </si>
  <si>
    <t>2630.19 პატენტების აკუმულირებადი ამორტიზაცია: რეგულირებადი ელექტროენერგეტიკული საქმიანობა, სხვა</t>
  </si>
  <si>
    <t>2630.9პატენტების აკუმულირებადი ამორტიზაცია: არარეგულირებადი საქმიანობა</t>
  </si>
  <si>
    <t>2640 აკუმულირებადი ამორტიზაცია - გუდვილი</t>
  </si>
  <si>
    <t>2690.9 სხვა არამატერიალური აქტივების აკუმულირებადი ამორტიზაცია: არარეგულირებადი საქმიანობა</t>
  </si>
  <si>
    <t xml:space="preserve">2690.19 სხვა არამატერიალური აქტივების აკუმულირებადი ამორტიზაცია: რეგულირებადი ელექტროენერგეტიკული საქმიანობა, სხვა </t>
  </si>
  <si>
    <t>2690.14 სხვა არამატერიალური აქტივების აკუმულირებადი ამორტიზაცია: რეგულირებადი ელექტროენერგეტიკული საქმიანობა, განაწილება (მიწოდება)</t>
  </si>
  <si>
    <t>3110 გადასახდელი ანგარიშები - ვაჭრობა</t>
  </si>
  <si>
    <t>3160 საწარმოს პერსონალის მიმართ არასახელფასო გადასახდელები</t>
  </si>
  <si>
    <t>3170 მეწარმე საწარმოთა მიმართ გადასახდელი მოთხოვნები</t>
  </si>
  <si>
    <t>3190 სხვა მოკლევადიანი გადასახდელები</t>
  </si>
  <si>
    <t>3220 პარტნიორთა მიერ აღებული სესხები</t>
  </si>
  <si>
    <t>3230 გრძელვადიანი სესხის მიმდინარე ნაწილი</t>
  </si>
  <si>
    <t>3320 გადასახდელი სახელფასო გადასახდელები</t>
  </si>
  <si>
    <t>3330 გადასახდელი დღგ</t>
  </si>
  <si>
    <t>3410 გადასახდელი პროცენტი</t>
  </si>
  <si>
    <t>3430 გადასახდელი საგარანტიო მოთხოვნები</t>
  </si>
  <si>
    <t>3490 სხვა დარიცხული მოთხოვნები</t>
  </si>
  <si>
    <t>4130 ფინანსური იჯარის  ვალდებულებები</t>
  </si>
  <si>
    <t>4190 სხვა გრძელვადიანი სესხი</t>
  </si>
  <si>
    <t>5110 კაპიტალი</t>
  </si>
  <si>
    <t>5130 გამოსყიდული საკუთარი აქციები</t>
  </si>
  <si>
    <t xml:space="preserve">5150 კაპიტალი </t>
  </si>
  <si>
    <t xml:space="preserve">5210 სოლიდარული პასუხისმგებლობა </t>
  </si>
  <si>
    <t xml:space="preserve">5320 აკუმულირებადი დანაკარგები პერიოდისთვის </t>
  </si>
  <si>
    <t xml:space="preserve">5330 მიმდინარე პერიოდის მოგება და ზარალი </t>
  </si>
  <si>
    <t>5430 გრძელვადიანი ინვესტიციების გადაფასების რეზერვო</t>
  </si>
  <si>
    <t>შემოსავლის ანგარიში</t>
  </si>
  <si>
    <t>6100.1411შემოსავალი</t>
  </si>
  <si>
    <t>6100.1412 კორექტირება</t>
  </si>
  <si>
    <t>6100.19 შემოსავალი: რეგულირებადი ელექტროენერგეტიკული საქმიანობა, სხვა</t>
  </si>
  <si>
    <t>6110 შემოსავალი ვაჭრობიდან</t>
  </si>
  <si>
    <t>6120 გაყიდული საქონლის უკან დაბრუნება და ფასდათმობა</t>
  </si>
  <si>
    <t>6190 სხვა საოპერაციო შემოსავალი</t>
  </si>
  <si>
    <t>7110 მასალები/ შეძენილი</t>
  </si>
  <si>
    <t xml:space="preserve">7120 პირდაპირი გადასახადი </t>
  </si>
  <si>
    <t>7140 არაპირდაპირი მასსალები(შეძენილი)</t>
  </si>
  <si>
    <t xml:space="preserve">7150 არაპირდაპირი შრომა </t>
  </si>
  <si>
    <t>7160 სოციალური დანარიცხები არაპირდაპირ ხელფასზე</t>
  </si>
  <si>
    <t>7180 შეკეთებისა და შენახვის ხარჯი</t>
  </si>
  <si>
    <t>7220 გაყიდული პროდუქტის უკან დაბრუნება/ ფასდათმობები</t>
  </si>
  <si>
    <t>7290 სასაქონლო მატერიალური მარაგის კორექტირება</t>
  </si>
  <si>
    <t>7310 სარეკლამო ხარჯი</t>
  </si>
  <si>
    <t>7320 შრომის ანაზღაურება და საკომისიო გასამრჯელო</t>
  </si>
  <si>
    <t>7330 დანარიცხები ხელფასზე</t>
  </si>
  <si>
    <t>7390 მიწოდების სხვა ხარჯები</t>
  </si>
  <si>
    <t>7410 შრომის ანაზღაურება</t>
  </si>
  <si>
    <t>7415 სოციალური დაზღვევის ხარჯი</t>
  </si>
  <si>
    <t>7420 საოპერაციო იჯარა</t>
  </si>
  <si>
    <t>7425 ოფისის მარაგი</t>
  </si>
  <si>
    <t>7430 კომუნიკაციის ხარჯი</t>
  </si>
  <si>
    <t>7440 რემონტი</t>
  </si>
  <si>
    <t>7445 კომპიუტერის ხარჯი</t>
  </si>
  <si>
    <t>7450 კონსულტაციისა და აუდიტის ხარჯი</t>
  </si>
  <si>
    <t>7460 უიმედო ვალი</t>
  </si>
  <si>
    <t>7465 სხვა საგადასახაადო ხარჯები</t>
  </si>
  <si>
    <t>7500.14111 პირდაპირი ელექტროენერგიის ხარჯი</t>
  </si>
  <si>
    <t>7500.14112 ხელფასის ხარჯი</t>
  </si>
  <si>
    <t>7500.14113 მასალები</t>
  </si>
  <si>
    <t>7500.14114აუთსორსინგი</t>
  </si>
  <si>
    <t>7500.14115 კომუნალური მომსახურებები</t>
  </si>
  <si>
    <t>7500.14116 საოპერაციო იჯარა(ქირა)</t>
  </si>
  <si>
    <t>7500.14117 ელექტროენერგიის ზარალი</t>
  </si>
  <si>
    <t>7500.14118 ცვეთა</t>
  </si>
  <si>
    <t>7500.14119 სხვა</t>
  </si>
  <si>
    <t>7500.14121 ხელფასის ხარჯი</t>
  </si>
  <si>
    <t>7500.14122 მიწოდება, კომუნიკაცია და კომუნალური მომსახურებები</t>
  </si>
  <si>
    <t xml:space="preserve">7500.14123 საქმიანი ვიზიტები, ტრეინინგები და წარმომადგენლობითი ხარჯები </t>
  </si>
  <si>
    <t>7500.14124ცვეთა, შეკეთება და ქირა</t>
  </si>
  <si>
    <t>7500.14125 დაზღვევა, კონსულტაცია და აუდიტი</t>
  </si>
  <si>
    <t>7500.14126 ბანკის გადასახადები</t>
  </si>
  <si>
    <t>7500.14127 სხვა გადასახადები და ვალდებულებები, ჯარიმები და სხვა გადასახდელები</t>
  </si>
  <si>
    <t>7500.14128 უიმედო ვალი</t>
  </si>
  <si>
    <t>7500.14129 სხვა</t>
  </si>
  <si>
    <t>7500.19111 პირდაპირი ელექტროენერგიის ხარჯი</t>
  </si>
  <si>
    <t>7500.19112 სახელფასო ხარჯი</t>
  </si>
  <si>
    <t>7500.19113 მასალები</t>
  </si>
  <si>
    <t>7500.19114 აუთსორსინგი</t>
  </si>
  <si>
    <t>7500.19115 კომუნალური მომსახურებები</t>
  </si>
  <si>
    <t>7500.19116 საოპერაციო იჯარა(ქირა)</t>
  </si>
  <si>
    <t>7500.19117 ელექტრენერგიის ზარალი</t>
  </si>
  <si>
    <t xml:space="preserve">7500.19118 ცვეთა </t>
  </si>
  <si>
    <t>7500.19119 სხვა</t>
  </si>
  <si>
    <t>7500.19121სახელფასო ხარჯი</t>
  </si>
  <si>
    <t>7500.19122 მიწოდება, კომუნიკაცია და კომუნალური მომსახურებები</t>
  </si>
  <si>
    <t>7500.19123 საქმიანი ვიზიტები, ტრეინინგები და წარმომადგენლობითი ხარჯები</t>
  </si>
  <si>
    <t>7500.19124 ცვეთა, შეკეთება და ქირა</t>
  </si>
  <si>
    <t>7500.19125 დაზღვევა, კონსულტაცია და აუდიტი</t>
  </si>
  <si>
    <t>7500.19126 ბანკის გადასახადები</t>
  </si>
  <si>
    <t>7500.19127 სხვა გადასახადები და ვალდებულებები, ჯარიმები და გადასახდელები</t>
  </si>
  <si>
    <t>7500.19128 უიმედო ვალი</t>
  </si>
  <si>
    <t>7500.19129სხვა</t>
  </si>
  <si>
    <t>8100.19 შემოსავალი გრანტებიდან: რეგულირებადი ელექტროენერგეტიკული საქმიანობა,სხვა</t>
  </si>
  <si>
    <t>8190სხვა არასაოპერაციო შემოსავალი</t>
  </si>
  <si>
    <t>8100.14 შემოსავალი გრანტებიდან: რეგულირებადი ელექტროენერგეტიკული საქმიანობა, განაწილება(მიწოდება)</t>
  </si>
  <si>
    <t>8200.14 გრანტის სახით მიღებული აქტივების ცვეთა: რეგულირებადი ელექტროენერგეტიკული საქმიანობა,განაწილება(მიწოდება)</t>
  </si>
  <si>
    <t>8200.19გრანტის სახით მიღებული აქტივების ცვეთა: რეგულირებადი ელექტროენერგეტიკული საქმიანობა, სხვა</t>
  </si>
  <si>
    <t>8210საპროცენტო ხარჯი</t>
  </si>
  <si>
    <t>8220 არასაოპერაციო ზიანი</t>
  </si>
  <si>
    <t>8290 სხვა არასაოპერაციო ზიანი</t>
  </si>
  <si>
    <t>9110 განსაკუთრებული შემოსავლები</t>
  </si>
  <si>
    <t>9210მოგების გადასახადი</t>
  </si>
  <si>
    <t>მენეჯერული ანგარიშები</t>
  </si>
  <si>
    <t xml:space="preserve">7100.14121 პერსონალზე გაწეული განაწილების (მიწოდების) საოპერაციო და შენახვის ხარჯი </t>
  </si>
  <si>
    <t xml:space="preserve">7100.14122 მასალაზე  გაწეული განაწილების (მიწოდების) საოპერაციო და შენახვის ხარჯი </t>
  </si>
  <si>
    <t xml:space="preserve">7100.14123 აუთსორსინგზე გაწეული განაწილების (მიწოდების) საოპერაციო და შენახვის ხარჯი </t>
  </si>
  <si>
    <t xml:space="preserve">7100.14124 მოხმარებულ ელექტროენერგიასა და სხვა კომუნალურ მომსახურებაზე გაწეული განაწილების (მიწოდების) საოპერაციო და შენახვის ხარჯი </t>
  </si>
  <si>
    <t>7100.14128 გამოყენებული განაწილების(მიწოდების) საშუალებების ცვეთის ხარჯი</t>
  </si>
  <si>
    <t xml:space="preserve">7100.14125 საოპერაციო იჯარაზე გაწეული განაწილების (მიწოდების) საოპერაციო და შენახვის ხარჯი </t>
  </si>
  <si>
    <t xml:space="preserve">7100.14129 სხვა საქმიანობაზე  გაწეული განაწილების (მიწოდების) საოპერაციო და შენახვის ხარჯი </t>
  </si>
  <si>
    <t>7100.1413აქტიური ელექტროენერგიის ზარალის ხარჯი</t>
  </si>
  <si>
    <t>7100.1419 სხვა აქტიური ელექტროენერგიის ზარალის ხარჯი</t>
  </si>
  <si>
    <t>7100.149 განაწილების(მიწოდების) საქმიანობის ხარჯი</t>
  </si>
  <si>
    <t xml:space="preserve">7100.19 სხვა რეგულირებადი ელექტროენერგეტიკული საქმიანობის წარმოების(მომსახურების) ხარჯი </t>
  </si>
  <si>
    <t>7400.1411 ხელფასის ადმინისტრაციული  ხარჯი</t>
  </si>
  <si>
    <t>7400.1412საოპერაციო იჯარა</t>
  </si>
  <si>
    <t>7400.1413 ოფისის მარაგები</t>
  </si>
  <si>
    <t>7400.1415 კომუნალური საშუალებები</t>
  </si>
  <si>
    <t>7400.1418 ცვეთა</t>
  </si>
  <si>
    <t>7400.1419 სხვა რეგულირებადი ელექტროენერგეტიკული ადმინისტრირების ხარჯები</t>
  </si>
  <si>
    <t>7400.1424 ბანკის გადასახადები და გადასახდელები</t>
  </si>
  <si>
    <t>7400.1427 სხვა გადასახადები და ვალდებულებები</t>
  </si>
  <si>
    <t>7400.1429 სხვა რეგულირებადი ელექტროენერგიის ზოგადი ხარჯები</t>
  </si>
  <si>
    <t xml:space="preserve">7400.19 სხვა რეგულირებადი ელექტროენერგეტიკული საქმიანობის ზოგადი და ადმინისტრაციული ხარჯები </t>
  </si>
  <si>
    <t>ტრანზიტი</t>
  </si>
  <si>
    <t>7700.41  ახალი ძირითადი საშუალებების მშენებლობა(წარმოება) , განაწილება(მიწოდება)</t>
  </si>
  <si>
    <t xml:space="preserve">7700.42 ძირითადი საშუალებების მონტაჟს ხარჯები, განაწილება(მიწოდება)  </t>
  </si>
  <si>
    <t xml:space="preserve">7700.43 გამოყენებულ ძირითად საშუალებებზე გაწეული ხარჯები, განაწილება(მიწოდება) </t>
  </si>
  <si>
    <t>7700.44 ახალი არამატერიალური გრძალვადიანი აქტივების განვითარება(წარმოება), განაწილება(მიწოდება)</t>
  </si>
  <si>
    <t xml:space="preserve">7700.45 გამოყენებულ არამატერიალურ გრძალვადიანი აქტივებზე გაწეული ხარჯები, განაწილება(მიწოდება) </t>
  </si>
  <si>
    <t>7700.91 ახალი ძირითადი საშუალებების აგება(წარმოება) , სხვა</t>
  </si>
  <si>
    <t>7700.92 ძირითადი საშუალებების მონტაჟის ხარჯები, სხვა</t>
  </si>
  <si>
    <t>7700.93 გამოყენებულ ძირითად საშუალებებზე გაწეული ხარჯები, სხვა</t>
  </si>
  <si>
    <t>7700.94 ახალი არამატერიალური გრძელვადიანი აქტივების  განვითარება(წარმოება), სხვა</t>
  </si>
  <si>
    <t xml:space="preserve">7700.95 გამოყენებულ არამატერიალურ გრძელვადიან საშუალებებზე გაწეული ხარჯები, სხვა </t>
  </si>
  <si>
    <t>სარჩევი</t>
  </si>
  <si>
    <t>ლიცენზიის ტიპი</t>
  </si>
  <si>
    <t>ცხრილი 1</t>
  </si>
  <si>
    <t>შემოსავლის განაცხადი რეგულირების მიზნებისთვის</t>
  </si>
  <si>
    <t>ცხრილი 2</t>
  </si>
  <si>
    <t>ფინანსური მდგომარეობის განაცხადი რეგულირების მიზნებისთვის</t>
  </si>
  <si>
    <t>ძრითადი საშუალებების მოძრაობა</t>
  </si>
  <si>
    <t>ცხრილი 3</t>
  </si>
  <si>
    <t>ცხრილი 4</t>
  </si>
  <si>
    <t>ცხრილი 5</t>
  </si>
  <si>
    <t>ცხრილი 6</t>
  </si>
  <si>
    <t>ცხრილი 7</t>
  </si>
  <si>
    <t>ფინანსური ანგარიშები</t>
  </si>
  <si>
    <t>განაწილება, მიწოდება</t>
  </si>
  <si>
    <t>რეგულირებადი ხარჯების ჩამონათვალი ტიპის მიხედვით</t>
  </si>
  <si>
    <t>კაპიტალური დანახარჯების ფორმა</t>
  </si>
  <si>
    <t>არაფინანსური ანგარიში</t>
  </si>
  <si>
    <t>ცხრილი 8</t>
  </si>
  <si>
    <t>ცხრილი 9</t>
  </si>
  <si>
    <t>ცხრილი 10</t>
  </si>
  <si>
    <t>ცხრილი11</t>
  </si>
  <si>
    <t>ცხრილი 12</t>
  </si>
  <si>
    <t>ცხრილი 13</t>
  </si>
  <si>
    <t>არ ვრცელდება მიწოდების განაწილებაზე</t>
  </si>
  <si>
    <t>ელექტროენერგიის წარმოების შესახებ ინფორმაცია  - არ ვრცელდება მიწოდების განაწილებაზე</t>
  </si>
  <si>
    <t xml:space="preserve">ორგანიზაციული გეგმა </t>
  </si>
  <si>
    <t>პერსონალის შესახებ ინფორმაციის ფორმა</t>
  </si>
  <si>
    <t>ანგარიში  გამყიდველის შესახებ</t>
  </si>
  <si>
    <t>ანგარიში დაკავშირებული პირების ტრანზაქციების შესახებ</t>
  </si>
  <si>
    <t>5210 პარტნიორთა კაპიტალი</t>
  </si>
  <si>
    <t>შენატანები და გრანტები</t>
  </si>
  <si>
    <t>პერიოდის დებეტის მოძრაობა</t>
  </si>
  <si>
    <t>პერიოდის კრედიტის მოძრაობა</t>
  </si>
  <si>
    <t>ძირითადი საშუალებების ჩამონათვალი სადგურის დანიშნულების მიხედვით</t>
  </si>
  <si>
    <t xml:space="preserve">1420 მოთხოვნები შვილობილი საწარმოს მიმართ </t>
  </si>
  <si>
    <t>3170 ვალდებულებები შვილობილი საწარმოების წინაშე</t>
  </si>
  <si>
    <t>დანართი №5.5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</si>
</sst>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8"/>
      <name val="Arial"/>
      <family val="2"/>
    </font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Arial"/>
      <family val="2"/>
    </font>
    <font>
      <u/>
      <sz val="8"/>
      <color theme="10"/>
      <name val="Arial"/>
      <family val="2"/>
    </font>
    <font>
      <sz val="8"/>
      <name val="Arial"/>
      <family val="2"/>
      <charset val="204"/>
    </font>
    <font>
      <sz val="9"/>
      <name val="Arial"/>
      <family val="2"/>
    </font>
    <font>
      <sz val="12"/>
      <color theme="0"/>
      <name val="Arial"/>
      <family val="2"/>
    </font>
    <font>
      <sz val="8"/>
      <name val="Arial"/>
      <family val="2"/>
    </font>
    <font>
      <b/>
      <sz val="15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rgb="FF3F3F3F"/>
      <name val="Arial"/>
      <family val="2"/>
    </font>
    <font>
      <b/>
      <sz val="1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9" fontId="11" fillId="0" borderId="0" applyFont="0" applyFill="0" applyBorder="0" applyAlignment="0" applyProtection="0"/>
    <xf numFmtId="0" fontId="12" fillId="0" borderId="1" applyNumberFormat="0" applyFill="0" applyAlignment="0" applyProtection="0"/>
    <xf numFmtId="0" fontId="13" fillId="7" borderId="2" applyNumberFormat="0" applyAlignment="0" applyProtection="0"/>
  </cellStyleXfs>
  <cellXfs count="10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/>
    <xf numFmtId="0" fontId="2" fillId="0" borderId="0" xfId="0" applyFont="1"/>
    <xf numFmtId="0" fontId="3" fillId="0" borderId="0" xfId="0" applyFont="1"/>
    <xf numFmtId="0" fontId="0" fillId="0" borderId="0" xfId="0" applyFill="1"/>
    <xf numFmtId="0" fontId="5" fillId="0" borderId="0" xfId="0" applyFont="1"/>
    <xf numFmtId="16" fontId="0" fillId="0" borderId="0" xfId="0" quotePrefix="1" applyNumberFormat="1"/>
    <xf numFmtId="0" fontId="0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3" fillId="0" borderId="0" xfId="0" pivotButton="1" applyFont="1"/>
    <xf numFmtId="0" fontId="4" fillId="5" borderId="0" xfId="0" applyFont="1" applyFill="1"/>
    <xf numFmtId="0" fontId="0" fillId="0" borderId="0" xfId="0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6" fillId="6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1" fontId="0" fillId="0" borderId="0" xfId="0" applyNumberFormat="1" applyFill="1"/>
    <xf numFmtId="0" fontId="0" fillId="0" borderId="0" xfId="0" applyNumberFormat="1" applyFill="1" applyAlignment="1">
      <alignment horizontal="left"/>
    </xf>
    <xf numFmtId="0" fontId="0" fillId="0" borderId="0" xfId="0" applyNumberFormat="1" applyFill="1"/>
    <xf numFmtId="0" fontId="0" fillId="0" borderId="0" xfId="0" applyFill="1" applyAlignment="1">
      <alignment wrapText="1"/>
    </xf>
    <xf numFmtId="0" fontId="3" fillId="4" borderId="0" xfId="0" applyFont="1" applyFill="1"/>
    <xf numFmtId="0" fontId="14" fillId="0" borderId="0" xfId="0" applyFont="1"/>
    <xf numFmtId="0" fontId="4" fillId="0" borderId="0" xfId="0" applyFont="1"/>
    <xf numFmtId="0" fontId="5" fillId="0" borderId="3" xfId="0" applyFont="1" applyBorder="1"/>
    <xf numFmtId="0" fontId="5" fillId="5" borderId="3" xfId="0" applyFont="1" applyFill="1" applyBorder="1"/>
    <xf numFmtId="0" fontId="4" fillId="0" borderId="3" xfId="0" applyFont="1" applyBorder="1"/>
    <xf numFmtId="0" fontId="4" fillId="5" borderId="4" xfId="0" applyFont="1" applyFill="1" applyBorder="1"/>
    <xf numFmtId="0" fontId="4" fillId="5" borderId="3" xfId="0" applyFont="1" applyFill="1" applyBorder="1"/>
    <xf numFmtId="0" fontId="2" fillId="5" borderId="4" xfId="0" applyFont="1" applyFill="1" applyBorder="1"/>
    <xf numFmtId="0" fontId="0" fillId="8" borderId="0" xfId="0" applyFill="1" applyAlignment="1">
      <alignment horizontal="left"/>
    </xf>
    <xf numFmtId="0" fontId="0" fillId="8" borderId="0" xfId="0" applyFill="1"/>
    <xf numFmtId="0" fontId="5" fillId="0" borderId="0" xfId="0" applyFont="1" applyAlignment="1">
      <alignment wrapText="1"/>
    </xf>
    <xf numFmtId="0" fontId="5" fillId="5" borderId="3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0" borderId="0" xfId="0" pivotButton="1" applyFont="1"/>
    <xf numFmtId="0" fontId="5" fillId="0" borderId="0" xfId="0" applyNumberFormat="1" applyFont="1"/>
    <xf numFmtId="0" fontId="3" fillId="0" borderId="0" xfId="0" applyNumberFormat="1" applyFont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2" fillId="0" borderId="1" xfId="4" applyAlignment="1">
      <alignment horizontal="center" vertical="center"/>
    </xf>
    <xf numFmtId="0" fontId="7" fillId="0" borderId="0" xfId="2" quotePrefix="1" applyAlignment="1">
      <alignment horizontal="center" vertical="center" wrapText="1"/>
    </xf>
    <xf numFmtId="0" fontId="7" fillId="0" borderId="0" xfId="2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1" xfId="4" applyAlignment="1">
      <alignment horizontal="left" vertical="center"/>
    </xf>
    <xf numFmtId="0" fontId="14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5" borderId="3" xfId="0" applyFont="1" applyFill="1" applyBorder="1" applyAlignment="1">
      <alignment horizontal="center"/>
    </xf>
    <xf numFmtId="0" fontId="14" fillId="5" borderId="3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3" xfId="0" applyFont="1" applyFill="1" applyBorder="1" applyAlignment="1">
      <alignment horizontal="center"/>
    </xf>
    <xf numFmtId="0" fontId="14" fillId="0" borderId="3" xfId="0" applyFont="1" applyFill="1" applyBorder="1"/>
    <xf numFmtId="0" fontId="14" fillId="0" borderId="3" xfId="0" applyFont="1" applyBorder="1" applyAlignment="1">
      <alignment horizontal="center"/>
    </xf>
    <xf numFmtId="9" fontId="14" fillId="0" borderId="3" xfId="3" applyFont="1" applyBorder="1" applyAlignment="1">
      <alignment horizontal="center"/>
    </xf>
    <xf numFmtId="0" fontId="14" fillId="0" borderId="3" xfId="0" applyFont="1" applyBorder="1"/>
    <xf numFmtId="0" fontId="15" fillId="9" borderId="4" xfId="0" applyFont="1" applyFill="1" applyBorder="1" applyAlignment="1">
      <alignment horizontal="center"/>
    </xf>
    <xf numFmtId="0" fontId="14" fillId="9" borderId="4" xfId="0" applyFont="1" applyFill="1" applyBorder="1"/>
    <xf numFmtId="0" fontId="14" fillId="5" borderId="4" xfId="0" applyFont="1" applyFill="1" applyBorder="1"/>
    <xf numFmtId="0" fontId="16" fillId="9" borderId="2" xfId="5" applyFont="1" applyFill="1" applyAlignment="1">
      <alignment horizontal="center"/>
    </xf>
    <xf numFmtId="0" fontId="16" fillId="9" borderId="2" xfId="5" applyFont="1" applyFill="1"/>
    <xf numFmtId="0" fontId="5" fillId="0" borderId="7" xfId="0" applyFont="1" applyBorder="1"/>
    <xf numFmtId="0" fontId="5" fillId="0" borderId="0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4" fillId="5" borderId="12" xfId="0" applyFont="1" applyFill="1" applyBorder="1"/>
    <xf numFmtId="0" fontId="5" fillId="5" borderId="13" xfId="0" applyFont="1" applyFill="1" applyBorder="1"/>
    <xf numFmtId="0" fontId="5" fillId="5" borderId="14" xfId="0" applyFont="1" applyFill="1" applyBorder="1"/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5" fillId="0" borderId="3" xfId="0" applyFont="1" applyBorder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3" fillId="0" borderId="7" xfId="0" applyFont="1" applyBorder="1" applyAlignment="1">
      <alignment wrapText="1"/>
    </xf>
    <xf numFmtId="0" fontId="3" fillId="0" borderId="7" xfId="0" applyNumberFormat="1" applyFont="1" applyBorder="1"/>
    <xf numFmtId="0" fontId="3" fillId="0" borderId="15" xfId="0" applyFont="1" applyBorder="1" applyAlignment="1">
      <alignment wrapText="1"/>
    </xf>
    <xf numFmtId="0" fontId="3" fillId="0" borderId="15" xfId="0" applyNumberFormat="1" applyFont="1" applyBorder="1"/>
    <xf numFmtId="0" fontId="4" fillId="5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0" xfId="0" applyFont="1" applyAlignment="1"/>
    <xf numFmtId="0" fontId="9" fillId="0" borderId="0" xfId="0" applyFont="1" applyAlignment="1">
      <alignment wrapText="1"/>
    </xf>
    <xf numFmtId="0" fontId="3" fillId="0" borderId="0" xfId="0" applyFont="1" applyAlignment="1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 wrapText="1"/>
    </xf>
    <xf numFmtId="0" fontId="14" fillId="0" borderId="0" xfId="0" applyFont="1" applyFill="1"/>
    <xf numFmtId="9" fontId="14" fillId="0" borderId="3" xfId="3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</cellXfs>
  <cellStyles count="6">
    <cellStyle name="Heading 1" xfId="4" builtinId="16"/>
    <cellStyle name="Hyperlink" xfId="2" builtinId="8"/>
    <cellStyle name="Normal" xfId="0" builtinId="0"/>
    <cellStyle name="Normal 2" xfId="1"/>
    <cellStyle name="Output" xfId="5" builtinId="21"/>
    <cellStyle name="Percent" xfId="3" builtinId="5"/>
  </cellStyles>
  <dxfs count="73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sz val="10"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n">
          <color indexed="64"/>
        </lef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alignment wrapText="1" readingOrder="0"/>
    </dxf>
    <dxf>
      <fill>
        <patternFill patternType="solid">
          <bgColor theme="4" tint="0.39997558519241921"/>
        </patternFill>
      </fill>
    </dxf>
    <dxf>
      <font>
        <sz val="12"/>
      </font>
    </dxf>
    <dxf>
      <alignment wrapText="1" readingOrder="0"/>
    </dxf>
    <dxf>
      <font>
        <b/>
      </font>
    </dxf>
    <dxf>
      <font>
        <sz val="12"/>
      </font>
    </dxf>
    <dxf>
      <fill>
        <patternFill patternType="solid">
          <bgColor theme="2" tint="-9.9978637043366805E-2"/>
        </patternFill>
      </fill>
    </dxf>
    <dxf>
      <font>
        <color theme="0"/>
      </font>
    </dxf>
    <dxf>
      <fill>
        <patternFill patternType="solid">
          <bgColor theme="3" tint="0.39997558519241921"/>
        </patternFill>
      </fill>
    </dxf>
    <dxf>
      <font>
        <color theme="0"/>
      </font>
    </dxf>
    <dxf>
      <fill>
        <patternFill patternType="solid">
          <bgColor theme="3" tint="-0.249977111117893"/>
        </patternFill>
      </fill>
    </dxf>
    <dxf>
      <font>
        <sz val="10"/>
      </font>
    </dxf>
    <dxf>
      <font>
        <sz val="10"/>
      </font>
    </dxf>
    <dxf>
      <font>
        <sz val="11"/>
      </font>
    </dxf>
    <dxf>
      <font>
        <b/>
      </font>
    </dxf>
    <dxf>
      <font>
        <sz val="12"/>
      </font>
    </dxf>
    <dxf>
      <alignment wrapText="0" readingOrder="0"/>
    </dxf>
    <dxf>
      <alignment wrapText="1" readingOrder="0"/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fill>
        <patternFill patternType="solid">
          <bgColor theme="2" tint="-9.9978637043366805E-2"/>
        </patternFill>
      </fill>
    </dxf>
    <dxf>
      <font>
        <color theme="0"/>
      </font>
    </dxf>
    <dxf>
      <fill>
        <patternFill patternType="solid">
          <bgColor theme="3" tint="0.39997558519241921"/>
        </patternFill>
      </fill>
    </dxf>
    <dxf>
      <font>
        <color theme="0"/>
      </font>
    </dxf>
    <dxf>
      <fill>
        <patternFill patternType="solid">
          <bgColor theme="3" tint="-0.249977111117893"/>
        </patternFill>
      </fill>
    </dxf>
    <dxf>
      <font>
        <sz val="9"/>
      </font>
    </dxf>
    <dxf>
      <font>
        <sz val="10"/>
      </font>
    </dxf>
    <dxf>
      <font>
        <sz val="10"/>
      </font>
    </dxf>
    <dxf>
      <font>
        <sz val="11"/>
      </font>
    </dxf>
    <dxf>
      <font>
        <b/>
      </font>
    </dxf>
    <dxf>
      <font>
        <sz val="12"/>
      </font>
    </dxf>
    <dxf>
      <alignment horizontal="center" readingOrder="0"/>
    </dxf>
    <dxf>
      <alignment vertical="center" readingOrder="0"/>
    </dxf>
    <dxf>
      <alignment wrapText="1" readingOrder="0"/>
    </dxf>
    <dxf>
      <fill>
        <patternFill patternType="solid">
          <bgColor theme="2" tint="-9.9978637043366805E-2"/>
        </patternFill>
      </fill>
    </dxf>
    <dxf>
      <font>
        <color theme="0"/>
      </font>
    </dxf>
    <dxf>
      <fill>
        <patternFill patternType="solid">
          <bgColor theme="3" tint="0.39997558519241921"/>
        </patternFill>
      </fill>
    </dxf>
    <dxf>
      <font>
        <color theme="0"/>
      </font>
    </dxf>
    <dxf>
      <fill>
        <patternFill patternType="solid">
          <bgColor theme="3" tint="-0.249977111117893"/>
        </patternFill>
      </fill>
    </dxf>
    <dxf>
      <font>
        <sz val="9"/>
      </font>
    </dxf>
    <dxf>
      <font>
        <sz val="10"/>
      </font>
    </dxf>
    <dxf>
      <font>
        <sz val="10"/>
      </font>
    </dxf>
    <dxf>
      <font>
        <sz val="11"/>
      </font>
    </dxf>
    <dxf>
      <font>
        <b/>
      </font>
    </dxf>
    <dxf>
      <font>
        <sz val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ing%20Forms%20-%20Dispatc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Table 1"/>
      <sheetName val="Table 2"/>
      <sheetName val="Table 3"/>
      <sheetName val="Table 4"/>
      <sheetName val="Table 5"/>
      <sheetName val="Table 6"/>
      <sheetName val="heading tables"/>
      <sheetName val="Capital expenditure form"/>
      <sheetName val="Table 7"/>
      <sheetName val="Table 8"/>
      <sheetName val="Table 9"/>
      <sheetName val="Table 11"/>
      <sheetName val="Table 10"/>
      <sheetName val="Table 12"/>
      <sheetName val="table 13"/>
      <sheetName val="coa-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კომპანიის სახელწოდება</v>
          </cell>
          <cell r="C1" t="str">
            <v>ანგარიშგების პერიოდი</v>
          </cell>
          <cell r="G1" t="str">
            <v>წარსადგენი ვერსია</v>
          </cell>
        </row>
      </sheetData>
      <sheetData sheetId="1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Reporting%20Forms%20-%20Dispatch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Reporting%20Forms%20-%20Dispatch.xlsx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eka" refreshedDate="41834.729860416664" createdVersion="4" refreshedVersion="4" minRefreshableVersion="3" recordCount="1855">
  <cacheSource type="worksheet">
    <worksheetSource ref="A1:AT1856" sheet="coa-database"/>
  </cacheSource>
  <cacheFields count="46">
    <cacheField name="USOA Acc " numFmtId="0">
      <sharedItems containsSemiMixedTypes="0" containsString="0" containsNumber="1" minValue="1000" maxValue="9210"/>
    </cacheField>
    <cacheField name="Acc Name" numFmtId="0">
      <sharedItems/>
    </cacheField>
    <cacheField name="Usoa acc # &amp; Name)" numFmtId="0">
      <sharedItems count="3143">
        <s v="1000 Current Assets (ST Assets)"/>
        <s v="1100 Cash on Hand"/>
        <s v="1110 Cash on Hand Local Currency"/>
        <s v="1120 Cash on Hand Foreign Currency"/>
        <s v="1200 Cash in Bank"/>
        <s v="1210 Bank - national currency (resident banks)"/>
        <s v="1220 Bank - foreign currency (resident banks)"/>
        <s v="1230 International Bank-foreign currency"/>
        <s v="1290 Cash on other bank account"/>
        <s v="1300 ST Investments"/>
        <s v="1310 Marketable securities"/>
        <s v="1320 Government securities"/>
        <s v="1330 Current portion of long-term investments"/>
        <s v="1390 Other short-term investments"/>
        <s v="1400 ST Receivables"/>
        <s v="1410 Accounts receivable - trade"/>
        <s v="1410.1 Receivables for Regulated Activity"/>
        <s v="1410.11 Receivables for Regulated Dispatch Services"/>
        <s v="1410.12 Receivables for Regulated Transmission Services"/>
        <s v="1410.13 Receivables for Regulated Distribution (Network) Services"/>
        <s v="1410.14 Receivables for Regulated Distribution (Supply) Services"/>
        <s v="1410.15 Receivables for Regulated Generation"/>
        <s v="1410.19 Receivables for other regulated Services"/>
        <s v="1410.2 Receivables for Non-Regulated Activity"/>
        <s v="1415 Allowance for doubtful debts"/>
        <s v="1420 AR from subsidiaries"/>
        <s v="1430 AR - employees"/>
        <s v="1440 AR - officers and directors"/>
        <s v="1450 AR - partn. on the loans issued"/>
        <s v="1460 Payments receivables from partn. for subscr."/>
        <s v="1470 Current portion of long-term receivables"/>
        <s v="1480 Prepayments to suppliers"/>
        <s v="1485 Prepayments to custom-hose"/>
        <s v="1490 Other short term receivables"/>
        <s v="1500 ST Notes Receivable"/>
        <s v="1510 Notes receivable due within one year"/>
        <s v="1520 The current portion of long-term notes"/>
        <s v="1600 Inventory"/>
        <s v="1610 Goods"/>
        <s v="1620 Materials and supplies"/>
        <s v="1630 Semi-Products"/>
        <s v="1635 Interim account"/>
        <s v="1640 Finished products"/>
        <s v="1690 Other inventory (fuel, tare)"/>
        <s v="1700 Prepaid expenses"/>
        <s v="1710 Prepaid services"/>
        <s v="1720 Prepaid lease"/>
        <s v="1790 Prepaid other"/>
        <s v="1800 Accrued receivables"/>
        <s v="1810 Accrued dividends receivable"/>
        <s v="1820 Accrued interest receivable"/>
        <s v="1890 Other accrued receivables"/>
        <s v="1900 Other Current Assets"/>
        <s v="1910 Other Current Assets"/>
        <s v="1910.1 Other Regulated Current Assets"/>
        <s v="1910.2 Other Non-Regulated Current Assets"/>
        <s v="2000 Long-Term Assets"/>
        <s v="2100 Fixed Assets"/>
        <s v="2110 Land"/>
        <s v="2110.1 Land: Electricity Regulated Activity"/>
        <s v="2110.11 Land: Electricity Regulated Activity, Dispatch"/>
        <s v="2110.12 Land: Electricity Regulated Activity, Transmission"/>
        <s v="2110.121 Land: Electricity Regulated Activity, Transmission of 500 kV"/>
        <s v="2110.122 Land: Electricity Regulated Activity, Transmission of 400 kV"/>
        <s v="2110.123 Land: Electricity Regulated Activity, Transmission of 330 kV"/>
        <s v="2110.124 Land: Electricity Regulated Activity, Transmission of 220 kV"/>
        <s v="2110.125 Land: Electricity Regulated Activity, Transmission of 110 kV"/>
        <s v="2110.126 Land: Electricity Regulated Activity, Transmission of 35 kV"/>
        <s v="2110.127 Land: Electricity Regulated Activity, Transmission of 6/10 and below kV"/>
        <s v="2110.128 Land: Electricity Regulated Activity, Transmission Technical Services"/>
        <s v="2110.129 Land: Electricity Regulated Activity, Transmission Administration"/>
        <s v="2110.13 Land: Electricity Regulated Activity, Distribution (Network)"/>
        <s v="2110.131 Land: Electricity Regulated Activity, Distribution (Network) of 110 kV"/>
        <s v="2110.132 Land: Electricity Regulated Activity, Distribution (Network) of 35 kV"/>
        <s v="2110.133 Land: Electricity Regulated Activity, Distribution (Network) of 10 kV"/>
        <s v="2110.134 Land: Electricity Regulated Activity, Distribution (Network) of 6 kV"/>
        <s v="2110.135 Land: Electricity Regulated Activity, Distribution (Network) of 220/380 kV"/>
        <s v="2110.137 Land: Electricity Regulated Activity, Distribution (Network)  Dispatch"/>
        <s v="2110.138 Land: Electricity Regulated Activity, Distribution (Network) Technical Services"/>
        <s v="2110.139 Land: Electricity Regulated Activity, Distribution (Network) Administration"/>
        <s v="2110.14 Land: Electricity Regulated Activity, Distribution (Supply)"/>
        <s v="2110.15 Land: Electricity Regulated Activity, Generation"/>
        <s v="2110.151 Land: Electricity Regulated Activity, Generation: Hydraulic Power Plants (HPP)"/>
        <s v="2110.152 Land: Electricity Regulated Activity, Generation: Steam Power Plants (Steam only)"/>
        <s v="2110.153 Land: Electricity Regulated Activity, Generation: Co-Generation Power Plants (Steam only for Electricity and Steam)"/>
        <s v="2110.154 Land: Electricity Regulated Activity, Generation: Gas Power Plants (Gas only)"/>
        <s v="2110.155 Land: Electricity Regulated Activity, Generation: Combined Cycle Power Plants (Gas and Steam)"/>
        <s v="2110.158 Land: Electricity Regulated Activity, Generation: Technical Services"/>
        <s v="2110.159 Land: Electricity Regulated Activity, Generation: Administration"/>
        <s v="2110.19 Land: Electricity Regulated Activity, Other"/>
        <s v="2110.9 Land: Non-Regulated Activity"/>
        <s v="2120 Construction in progress"/>
        <s v="2120.1 Construction in progress: Electricity Regulated Activity"/>
        <s v="2120.11 Construction in progress: Electricity Regulated Activity, Dispatch"/>
        <s v="2120.12 Construction in progress: Electricity Regulated Activity, Transmission"/>
        <s v="2120.13 Construction in progress: Electricity Regulated Activity, Distribution (Network)"/>
        <s v="2120.14 Construction in progress: Electricity Regulated Activity, Distribution (Supply)"/>
        <s v="2120.15 Construction in progress: Electricity Regulated Activity, Generation"/>
        <s v="2120.19 Construction in progress: Electricity Regulated Activity, Other"/>
        <s v="2120.9 Construction in progress: Non-Regulated Activity"/>
        <s v="2130 Buildings"/>
        <s v="2130.1 Building: Electricity Regulated Activity"/>
        <s v="2130.11 Building: Electricity Regulated Activity, Dispatch"/>
        <s v="2130.12 Building: Electricity Regulated Activity, Transmission"/>
        <s v="2130.121 Building: Electricity Regulated Activity, Transmission of 500 kV"/>
        <s v="2130.122 Building: Electricity Regulated Activity, Transmission of 400 kV"/>
        <s v="2130.123 Building: Electricity Regulated Activity, Transmission of 330 kV"/>
        <s v="2130.124 Building: Electricity Regulated Activity, Transmission of 220 kV"/>
        <s v="2130.125 Building: Electricity Regulated Activity, Transmission of 110 kV"/>
        <s v="2130.126 Building: Electricity Regulated Activity, Transmission of 35 kV"/>
        <s v="2130.127 Building: Electricity Regulated Activity, Transmission of 6/10 and below kV"/>
        <s v="2130.128 Building: Electricity Regulated Activity, Transmission Technical Services"/>
        <s v="2130.129 Building: Electricity Regulated Activity, Transmission Administration"/>
        <s v="2130.13 Building: Electricity Regulated Activity, Distribution (Network)"/>
        <s v="2130.131 Building: Electricity Regulated Activity, Distribution (Network) of 110 kV"/>
        <s v="2130.132 Building: Electricity Regulated Activity, Distribution (Network) of 35 kV"/>
        <s v="2130.133 Building: Electricity Regulated Activity, Distribution (Network) of 10 kV"/>
        <s v="2130.134 Building: Electricity Regulated Activity, Distribution (Network) of 6 kV"/>
        <s v="2130.135 Building: Electricity Regulated Activity, Distribution (Network) of 220/380 V"/>
        <s v="2130.137 Building: Electricity Regulated Activity, Distribution (Network) Dispatch"/>
        <s v="2130.138 Building: Electricity Regulated Activity, Distribution (Network) Technical Services"/>
        <s v="2130.139 Building: Electricity Regulated Activity, Distribution (Network) Administration"/>
        <s v="2130.14 Building: Electricity Regulated Activity, Distribution (Supply)"/>
        <s v="2130.15 Building: Electricity Regulated Activity, Generation"/>
        <s v="2130.151 Building: Electricity Regulated Activity, Generation: Hydraulic Power Plants (HPP)"/>
        <s v="2130.152 Building: Electricity Regulated Activity, Generation: Steam Power Plants (Steam only)"/>
        <s v="2130.153 Building: Electricity Regulated Activity, Generation: Co-Generation Power Plants (Steam only for Electricity and Steam)"/>
        <s v="2130.154 Building: Electricity Regulated Activity, Generation: Gas Power Plants (Gas only)"/>
        <s v="2130.155 Building: Electricity Regulated Activity, Generation: Combined Cycle Power Plants (Gas and Steam)"/>
        <s v="2130.158 Building: Electricity Regulated Activity, Generation: Technical Services"/>
        <s v="2130.159 Building: Electricity Regulated Activity, Generation: Administration"/>
        <s v="2130.19 Building: Electricity Regulated Activity, Other"/>
        <s v="2130.9 Buildings: Non-Regulated Activity"/>
        <s v="2140 Constructions"/>
        <s v="2140.1 Constructions: Electricity Regulated Activity"/>
        <s v="2140.11 Constructions: Electricity Regulated Activity, Dispatch"/>
        <s v="2140.12 Constructions: Electricity Regulated Activity, Transmission"/>
        <s v="2140.121 Construction: Electricity Regulated Activity, Transmission of 500 kV"/>
        <s v="2140.122 Construction: Electricity Regulated Activity, Transmission of 400 kV"/>
        <s v="2140.123 Construction: Electricity Regulated Activity, Transmission of 330 kV"/>
        <s v="2140.124 Construction: Electricity Regulated Activity, Transmission of 220 kV"/>
        <s v="2140.125 Construction: Electricity Regulated Activity, Transmission of 110 kV"/>
        <s v="2140.126 Construction: Electricity Regulated Activity, Transmission of 35 kV"/>
        <s v="2140.127 Construction: Electricity Regulated Activity, Transmission of 6/10 and below kV"/>
        <s v="2140.128 Construction: Electricity Regulated Activity, Transmission Technical Services"/>
        <s v="2140.129 Construction: Electricity Regulated Activity, Transmission Administration"/>
        <s v="2140.13 Constructions: Electricity Regulated Activity, Distribution (Network)"/>
        <s v="2140.131 Construction: Electricity Regulated Activity, Distribution (Network) of 110 kV"/>
        <s v="2140.132 Construction: Electricity Regulated Activity, Distribution (Network) of 35 kV"/>
        <s v="2140.133 Construction: Electricity Regulated Activity, Distribution (Network) of 10 kV"/>
        <s v="2140.134 Construction: Electricity Regulated Activity, Distribution (Network) of 6 kV"/>
        <s v="2140.135 Construction: Electricity Regulated Activity, Distribution (Network) of 220/380 V"/>
        <s v="2140.137 Construction: Electricity Regulated Activity, Distribution (Network) Dispatch"/>
        <s v="2140.138 Construction: Electricity Regulated Activity, Distribution (Network) Technical Services"/>
        <s v="2140.139 Construction: Electricity Regulated Activity, Distribution (Network) Administration"/>
        <s v="2140.14 Constructions: Electricity Regulated Activity, Distribution (Supply)"/>
        <s v="2140.15 Constructions: Electricity Regulated Activity, Generation"/>
        <s v="2140.151 Construction: Electricity Regulated Activity, Generation: Hydraulic Power Plants (HPP)"/>
        <s v="2140.1511 Reservoirs, dams, and waterways."/>
        <s v="2140.1512 Roads, railroads and bridges."/>
        <s v="2140.1519 Other constructions"/>
        <s v="2140.152 Construction: Electricity Regulated Activity, Generation: Steam Power Plants (Steam only)"/>
        <s v="2140.153 Construction: Electricity Regulated Activity, Generation: Co-Generation Power Plants (Steam only for Electricity and Steam)"/>
        <s v="2140.154 Construction: Electricity Regulated Activity, Generation: Gas Power Plants (Gas only)"/>
        <s v="2140.155 Construction: Electricity Regulated Activity, Generation: Combined Cycle Power Plants (Gas and Steam)"/>
        <s v="2140.158 Construction: Electricity Regulated Activity, Generation: Technical Services"/>
        <s v="2140.159 Construction: Electricity Regulated Activity, Generation: Administration"/>
        <s v="2140.19 Constructions: Electricity Regulated Activity, Other"/>
        <s v="2140.9 Constructions: Non-Regulated Activity"/>
        <s v="2150 Machinery and equipment"/>
        <s v="2150.1 Machinery and equipment: Electricity Regulated Activity"/>
        <s v="2150.11 Machinery and equipment: Electricity Regulated Activity, Dispatch"/>
        <s v="2150.12 Machinery and equipment: Electricity Regulated Activity, Transmission"/>
        <s v="2150.121 500 kV Machinery and equipment: Electricity Regulated Activity, Transmission"/>
        <s v="2150.1211 500 kV Transmission Substation Equipment"/>
        <s v="2150.1212 500 kV Transmission Automation and Relay Protection"/>
        <s v="2150.1213 500 kV Transmission Metering"/>
        <s v="2150.1214 500 kV Transmission Optic Communication"/>
        <s v="2150.1215 500 kV Transmission Other Communication"/>
        <s v="2150.1219 500 kV Transmission Other"/>
        <s v="2150.122 400 kV Machinery and equipment: Electricity Regulated Activity, Transmission"/>
        <s v="2150.1221 400 kV Transmission Substation Equipment"/>
        <s v="2150.1222 400 kV Transmission Automation and Relay Protection"/>
        <s v="2150.1223 400 kV Transmission Metering"/>
        <s v="2150.1224 400 kV Transmission Optic Communication"/>
        <s v="2150.1225 400 kV Transmission Other Communication"/>
        <s v="2150.1229 400 kV Transmission Other"/>
        <s v="2150.123 330 kV Machinery and equipment: Electricity Regulated Activity, Transmission"/>
        <s v="2150.1231 330 kV Transmission Substation Equipment"/>
        <s v="2150.1232 330 kV Transmission Automation and Relay Protection"/>
        <s v="2150.1233 330 kV Transmission Metering"/>
        <s v="2150.1234 330 kV Transmission Optic Communication"/>
        <s v="2150.1235 330 kV Transmission Other Communication"/>
        <s v="2150.1239 330 kV Transmission Other"/>
        <s v="2150.124 220 kV Machinery and equipment: Electricity Regulated Activity, Transmission"/>
        <s v="2150.1241 220 kV Transmission Substation Equipment"/>
        <s v="2150.1242 220 kV Transmission Automation and Relay Protection"/>
        <s v="2150.1243 220 kV Transmission Metering"/>
        <s v="2150.1244 220 kV Transmission Optic Communication"/>
        <s v="2150.1245 220 kV Transmission Other Communication"/>
        <s v="2150.1249 220 kV Transmission Other"/>
        <s v="2150.125 110 kV Machinery and equipment: Electricity Regulated Activity, Transmission"/>
        <s v="2150.1251 110 kV Transmission Substation Equipment"/>
        <s v="2150.1252 110 kV Transmission Automation and Relay Protection"/>
        <s v="2150.1253 110 kV Transmission Metering"/>
        <s v="2150.1254 110 kV Transmission Optic Communication"/>
        <s v="2150.1255 110 kV Transmission Other Communication"/>
        <s v="2150.1259 110 kV Transmission Other"/>
        <s v="2150.126 35 kV Machinery and equipment: Electricity Regulated Activity, Transmission"/>
        <s v="2150.1261 35 kV Transmission Substation Equipment"/>
        <s v="2150.1262 35 kV Transmission Automation and Relay Protection"/>
        <s v="2150.1263 35 kV Transmission Metering"/>
        <s v="2150.1264 35 kV Transmission Optic Communication"/>
        <s v="2150.1265 35 kV Transmission Other Communication"/>
        <s v="2150.1269 35 kV Transmission Other"/>
        <s v="2150.127 6/10 and below kV Machinery and equipment: Electricity Regulated Activity, Transmission"/>
        <s v="2150.1271 6/10 and below kV Transmission Substation Equipment"/>
        <s v="2150.1272 6/10 and below kV Transmission Automation and Relay Protection"/>
        <s v="2150.1273 6/10 and below kV Transmission Metering"/>
        <s v="2150.1274 6/10 and below kV Transmission Optic Communication"/>
        <s v="2150.1275 6/10 and below kV Transmission Other Communication"/>
        <s v="2150.1279 6/10 and below kV Transmission Other"/>
        <s v="2150.128 Technical Services Machinery and equipment: Electricity Regulated Activity, Transmission"/>
        <s v="2150.129 Other Machinery and equipment: Electricity Regulated Activity, Transmission"/>
        <s v="2150.13 Machinery and equipment: Electricity Regulated Activity, Distribution (Network)"/>
        <s v="2150.131 110 kV Machinery and equipment: Electricity Regulated Activity, Distribution (Network)"/>
        <s v="2150.1311 110 kV Distribution (Network) Substation equipment"/>
        <s v="2150.1312 110 kV Distribution (Network) Automation and Relay Protection"/>
        <s v="2150.1313 110 kV Distribution (Network) Metering"/>
        <s v="2150.1314 110 kV Distribution (Network) Optic Communication"/>
        <s v="2150.1315 110 kV Distribution (Network) Other Communication"/>
        <s v="2150.1319 110 kV Distribution (Network) Other"/>
        <s v="2150.132 35 kV Machinery and equipment: Electricity Regulated Activity, Distribution (Network)"/>
        <s v="2150.1321 35 kV Distribution (Network) Substation equipment"/>
        <s v="2150.1322 35 kV Distribution (Network) Automation and Relay Protection"/>
        <s v="2150.1323 35 kV Distribution (Network) Metering"/>
        <s v="2150.1324 35 kV Distribution (Network) Optic Communication"/>
        <s v="2150.1325 35 kV Distribution (Network) Other Communication"/>
        <s v="2150.1329 35 kV Distribution (Network) Other"/>
        <s v="2150.133 10 kV Machinery and equipment: Electricity Regulated Activity, Distribution (Network)"/>
        <s v="2150.1331 10 kV Distribution (Network) Substation equipment"/>
        <s v="2150.1332 10 kV Distribution (Network) Automation and Relay Protection"/>
        <s v="2150.1333 10 kV Distribution (Network) Metering"/>
        <s v="2150.1334 10 kV Distribution (Network) Optic Communication"/>
        <s v="2150.1335 10 kV Distribution (Network) Other Communication"/>
        <s v="2150.1339 10 kV Distribution (Network) Other"/>
        <s v="2150.134 6 kV Machinery and equipment: Electricity Regulated Activity, Distribution (Network)"/>
        <s v="2150.1341 6 kV Distribution (Network) Substation equipment"/>
        <s v="2150.1342 6 kV Distribution (Network) Automation and Relay Protection"/>
        <s v="2150.1343 6 kV Distribution (Network) Metering"/>
        <s v="2150.1344 6 kV Distribution (Network) Optic Communication"/>
        <s v="2150.1345 6 kV Distribution (Network) Other Communication"/>
        <s v="2150.1349 6 kV Distribution (Network) Other"/>
        <s v="2150.135 220/380 V Machinery and equipment: Electricity Regulated Activity, Distribution (Network)"/>
        <s v="2150.1351 220/380 V Distribution (Network) Substation equipment"/>
        <s v="2150.1352 220/380 V Distribution (Network) Automation and Relay Protection"/>
        <s v="2150.1353 220/380 V Distribution (Network) Metering"/>
        <s v="2150.1354 220/380 V Distribution (Network) Optic Communication"/>
        <s v="2150.1355 220/380 V Distribution (Network) Other Communication"/>
        <s v="2150.1359 220/380 V Distribution (Network) Other"/>
        <s v="2150.137 Distribution Dispatch Machinery and equipment: Electricity Regulated Activity, Distribution (Network)"/>
        <s v="2150.138 Technical Services Machinery and equipment: Electricity Regulated Activity, Distribution (Network)"/>
        <s v="2150.139 Other Machinery and equipment: Electricity Regulated Activity, Distribution (Network)"/>
        <s v="2150.14 Machinery and equipment: Electricity Regulated Activity, Distribution (Supply)"/>
        <s v="2150.15 Machinery and equipment: Electricity Regulated Activity, Generation"/>
        <s v="2150.151 Machinery and equipment: Electricity Regulated Activity, Generation: Hydraulic Power Plants (HPP)"/>
        <s v="2150.1511 Water wheels, turbines &amp; generators"/>
        <s v="2150.1512 Accessory electric equipment."/>
        <s v="2150.1519 Miscellaneous power plant equipment."/>
        <s v="2150.152 Machinery and equipment: Electricity Regulated Activity, Generation: Steam Power Plants (Steam only)"/>
        <s v="2150.1521 Boiler plant equipment."/>
        <s v="2150.1522 Turbine Equipment"/>
        <s v="2150.1523 Generator (Steam Turbine)"/>
        <s v="2150.1524 Accessory electric equipment"/>
        <s v="2150.1529 Miscellaneous power plant equipment"/>
        <s v="2150.153 Machinery and equipment: Electricity Regulated Activity, Generation: Co-Generation Power Plants (Steam only for Electricity and Steam)"/>
        <s v="2150.1531 Boiler plant equipment."/>
        <s v="2150.1532 Turbine Equipment"/>
        <s v="2150.1533 Generator (Steam Turbine)"/>
        <s v="2150.1534 Accessory electric equipment."/>
        <s v="2150.1535 Heating Network Equipment"/>
        <s v="2150.1539 Miscellaneous power plant equipment"/>
        <s v="2150.154 Machinery and equipment: Electricity Regulated Activity, Generation: Gas Power Plants (Gas only)"/>
        <s v="2150.1541 Fuel holders, producers, and accessories"/>
        <s v="2150.1542 Prime movers"/>
        <s v="2150.1543 Generators"/>
        <s v="2150.1544 Accessory electric equipment."/>
        <s v="2150.1549 Miscellaneous power plant equipment."/>
        <s v="2150.155 Machinery and equipment: Electricity Regulated Activity, Generation: Combined Cycle Power Plants (Gas and Steam)"/>
        <s v="2150.1551 Boiler plant equipment"/>
        <s v="2150.1552 Fuel holders, producers, and accessories"/>
        <s v="2150.1553 Prime movers"/>
        <s v="2150.1554 Steam Turbine"/>
        <s v="2150.1555 Generators (Prime Mover)"/>
        <s v="2150.1556 Generators (Steam Turbine)"/>
        <s v="2150.1557 Accessory electric equipment."/>
        <s v="2150.1559 Miscellaneous power plant equipment."/>
        <s v="2150.158 Machinery and equipment: Electricity Regulated Activity, Generation: Technical Services"/>
        <s v="2150.159 Machinery and equipment: Electricity Regulated Activity, Generation: Administration"/>
        <s v="2150.19 Machinery and equipment: Electricity Regulated Activity, Other"/>
        <s v="2150.9 Machinery and equipment: Non-Regulated Activity"/>
        <s v="2155 Transferring assets"/>
        <s v="2155.1 Transferring assets: Electricity Regulated Activity"/>
        <s v="2155.11 Transferring assets: Electricity Regulated Activity, Dispatch"/>
        <s v="2155.12 Transferring assets: Electricity Regulated Activity, Transmission"/>
        <s v="2155.121 500 kV Transferring assets: Electricity Regulated Activity, Transmission"/>
        <s v="2155.1211 500 kV Transmission HVL "/>
        <s v="2155.1212 500 kV Transmission Optic Cables"/>
        <s v="2155.1213 500 kV Transmission Other Communication Lines"/>
        <s v="2155.1219 500 kV Other Transmission assets"/>
        <s v="2155.122 400 kV Transferring assets: Electricity Regulated Activity, Transmission"/>
        <s v="2155.1221 400 kV Transmission HVL"/>
        <s v="2155.1222 400 kV Transmission Optic Cables"/>
        <s v="2155.1223 400 kV Transmission Other Communication Lines"/>
        <s v="2155.1229 400 kV Other Transmission assets"/>
        <s v="2155.123 330 kV Transferring assets: Electricity Regulated Activity, Transmission"/>
        <s v="2155.1231 330 kV Transmission HVL"/>
        <s v="2155.1232 330 kV Transmission Optic Cables"/>
        <s v="2155.1233 330 kV Transmission Other Communication Lines"/>
        <s v="2155.1239 330 kV Other Transmission assets"/>
        <s v="2155.124 220 kV Transferring assets: Electricity Regulated Activity, Transmission"/>
        <s v="2155.1241 220 kV Transmission HVL"/>
        <s v="2155.1242 220 kV Transmission Optic Cables"/>
        <s v="2155.1243 220 kV Transmission Other Communication Lines"/>
        <s v="2155.1249 220 kV Other Transmission assets"/>
        <s v="2155.125 110 kV Transferring assets: Electricity Regulated Activity, Transmission"/>
        <s v="2155.1251 110 kV Transmission HVL"/>
        <s v="2155.1252 110 kV Transmission Optic Cables"/>
        <s v="2155.1253 110 kV Transmission Other Communication Lines"/>
        <s v="2155.1259 110 kV Other Transmission assets"/>
        <s v="2155.126 35 kV Transferring assets: Electricity Regulated Activity, Transmission"/>
        <s v="2155.1261 35 kV Transmission HVL"/>
        <s v="2155.1262 35 kV Transmission Optic Cables"/>
        <s v="2155.1263 35 kV Transmission Other Communication Lines"/>
        <s v="2155.1269 35 kV Other Transmission assets"/>
        <s v="2155.127 6/10 and below kV Transferring assets: Electricity Regulated Activity, Transmission"/>
        <s v="2155.1271 6/10 and below kV Transmission HVL"/>
        <s v="2155.1272 6/10 and below kV Transmission Optic Cables"/>
        <s v="2155.1273 6/10 and below kV Transmission Other Communication Lines"/>
        <s v="2155.1279 6/10 and below kV Other Transmission assets"/>
        <s v="2155.128 Technical Services Transferring assets: Electricity Regulated Activity, Transmission"/>
        <s v="2155.129 Other Transferring assets: Electricity Regulated Activity, Transmission"/>
        <s v="2155.13 Transferring assets: Electricity Regulated Activity, Distribution (Network)"/>
        <s v="2155.131 110 kV Transferring assets: Electricity Regulated Activity, Distribution (Network)"/>
        <s v="2155.1311 110 kV Distribution (Network) OHL"/>
        <s v="2155.1312 110 kV Distribution (Network) Cable Lines"/>
        <s v="2155.1313 110 kV Distribution (Network) Optic Cables"/>
        <s v="2155.1314 110 kV Distribution (Network) Other Communication Lines"/>
        <s v="2155.1319 110 kV Other Distribution (Network) assets"/>
        <s v="2155.132 35 kV Transferring assets: Electricity Regulated Activity, Distribution (Network)"/>
        <s v="2155.1321 35 kV Distribution (Network) OHL"/>
        <s v="2155.1322 35 kV Distribution (Network) Cable Lines"/>
        <s v="2155.1323 35 kV Distribution (Network) Optic Cables"/>
        <s v="2155.1324 35 kV Distribution (Network) Other Communication Lines"/>
        <s v="2155.1329 35 kV Other Distribution (Network) assets"/>
        <s v="2155.133 10 kV Transferring assets: Electricity Regulated Activity, Distribution (Network)"/>
        <s v="2155.1331 10 kV Distribution (Network) OHL"/>
        <s v="2155.1332 10 kV Distribution (Network) Cable Lines"/>
        <s v="2155.1333 10 kV Distribution (Network) Optic Cables"/>
        <s v="2155.1334 10 kV Distribution (Network) Other Communication Lines"/>
        <s v="2155.1339 10 kV Other Distribution (Network) assets"/>
        <s v="2155.134 6 kV Transferring assets: Electricity Regulated Activity, Distribution (Network)"/>
        <s v="2155.1341 6 kV Distribution (Network) OHL"/>
        <s v="2155.1342 6 kV Distribution (Network) Cable Lines"/>
        <s v="2155.1343 6 kV Distribution (Network) Optic Cables"/>
        <s v="2155.1344 6 kV Distribution (Network) Other Communication Lines"/>
        <s v="2155.1349 6 kV Other Distribution (Network) assets"/>
        <s v="2155.135 220/380 V Transferring assets: Electricity Regulated Activity, Distribution (Network)"/>
        <s v="2155.1351 220/380 V Distribution (Network) OHL"/>
        <s v="2155.1352 220/380 V Distribution (Network) Cable Lines"/>
        <s v="2155.1353 220/380 V Distribution (Network) Optic Cables"/>
        <s v="2155.1354 220/380 V Distribution (Network) Other Communication Lines"/>
        <s v="2155.1359 220/380 V Distribution (Network) Other Distribution (Network) assets"/>
        <s v="2155.137 Distribution Dispatch Transferring assets: Electricity Regulated Activity, Distribution (Network)"/>
        <s v="2155.1371 Distribution (Network) Dispatch: OHL"/>
        <s v="2155.1372 Distribution (Network) Dispatch: Cable Lines"/>
        <s v="2155.1373 Distribution (Network) Dispatch: Optic Cables"/>
        <s v="2155.1374 Distribution (Network) Dispatch: Other Communication Lines"/>
        <s v="2155.1379 Distribution (Network) Dispatch: Other Distribution (Network) assets"/>
        <s v="2155.138 Technical Services Transferring assets: Electricity Regulated Activity, Distribution (Network)"/>
        <s v="2155.139 Other Transferring assets: Electricity Regulated Activity, Distribution (Network)"/>
        <s v="2155.14 Transferring assets: Electricity Regulated Activity, Distribution (Supply)"/>
        <s v="2155.15 Transferring assets: Electricity Regulated Activity, Generation"/>
        <s v="2155.151 Transferring assets: Electricity Regulated Activity, Generation: Hydraulic Power Plants (HPP)"/>
        <s v="2155.152 Transferring assets: Electricity Regulated Activity, Generation: Steam Power Plants (Steam only)"/>
        <s v="2155.153 Transferring assets: Electricity Regulated Activity, Generation: Co-Generation Power Plants (Steam only for Electricity and Steam)"/>
        <s v="2155.154 Transferring assets: Electricity Regulated Activity, Generation: Gas Power Plants (Gas only)"/>
        <s v="2155.155 Transferring assets: Electricity Regulated Activity, Generation: Combined Cycle Power Plants (Gas and Steam)"/>
        <s v="2155.158 Transferring assets: Electricity Regulated Activity, Generation: Technical Services"/>
        <s v="2155.159 Transferring assets: Electricity Regulated Activity, Generation: Administration"/>
        <s v="2155.19 Transferring assets: Electricity Regulated Activity, Other"/>
        <s v="2155.9 Transferring assets: Non-Regulated Activity"/>
        <s v="2157 Contribution and Grants"/>
        <s v="2157.1 Contribution and Grants: Electricity Regulated Activity"/>
        <s v="2157.11 Contribution and Grants: Electricity Regulated Activity, Dispatch"/>
        <s v="2157.111 Dispatch assets financed by third parties"/>
        <s v="2157.1111 Dispatch Assets financed by third parties: Initial Value (Value paid by third parties)"/>
        <s v="2157.1112 Dispatch Assets financed by third parties: Initial Value (Value paid by customers)"/>
        <s v="2157.1113 Dispatch Assets financed by third parties: Initial Value (Value paid by company)"/>
        <s v="2157.1114 Dispatch Assets financed by third parties: Overhaul, Renovation, and other upgrades"/>
        <s v="2157.12 Contribution and Grants: Electricity Regulated Activity, Transmission"/>
        <s v="2157.121 Transmission assets financed by third parties"/>
        <s v="2157.1211 Transmission Assets financed by third parties: Initial Value (Value paid by third parties)"/>
        <s v="2157.1212 Transmission Assets financed by third parties: Initial Value (Value paid by customers)"/>
        <s v="2157.1213 Transmission Assets financed by third parties: Initial Value (Value paid by company)"/>
        <s v="2157.1214 Transmission Assets financed by third parties: Overhaul, Renovation, and other upgrades"/>
        <s v="2157.13 Contribution and Grants: Electricity Regulated Activity, Distribution (Network)"/>
        <s v="2157.131 Distribution (Network) assets financed by third parties"/>
        <s v="2157.1311 Distribution (Network) Assets financed by third parties: Initial Value (Value paid by third parties)"/>
        <s v="2157.1312 Distribution (Network) Assets financed by third parties: Initial Value (Value paid by customers)"/>
        <s v="2157.1313 Distribution (Network) Assets financed by third parties: Initial Value (Value paid by company)"/>
        <s v="2157.1314 Distribution (Network) Assets financed by third parties: Overhaul, Renovation, and other upgrades"/>
        <s v="2157.132 Distribution (Network) Connection Assets financed by customers"/>
        <s v="2157.1321 Distribution (Network) Connection Assets financed by customers: Initial Value (Value paid by customers)"/>
        <s v="2157.1322 Distribution (Network) Connection Assets financed by customers: Initial Value (Value paid by company)"/>
        <s v="2157.1323 Distribution (Network) Connection Assets financed by customers: Overhaul, Renovation, and other Capital Repair"/>
        <s v="2157.14 Contribution and Grants: Electricity Regulated Activity, Distribution (Supply)"/>
        <s v="2157.141 Distribution (Supply) assets financed by third parties"/>
        <s v="2157.1411 Distribution (Supply) Assets financed by third parties: Initial Value (Value paid by third parties)"/>
        <s v="2157.1412 Distribution (Supply) Assets financed by third parties: Initial Value (Value paid by customers)"/>
        <s v="2157.1413 Distribution (Supply) Assets financed by third parties: Initial Value (Value paid by company)"/>
        <s v="2157.1414 Distribution (Supply) Assets financed by third parties: Overhaul, Renovation, and other upgrades"/>
        <s v="2157.15 Contribution and Grants: Electricity Regulated Activity, Generation"/>
        <s v="2157.151 Generation assets financed by third parties"/>
        <s v="2157.1511 Generation Assets financed by third parties: Initial Value (Value paid by third parties)"/>
        <s v="2157.1512 Generation Assets financed by third parties: Initial Value (Value paid by customers)"/>
        <s v="2157.1513 Generation Assets financed by third parties: Initial Value (Value paid by company)"/>
        <s v="2157.1514 Generation Assets financed by third parties: Overhaul, Renovation, and other upgrades"/>
        <s v="2157.19 Contribution and Grants: Electricity Regulated Activity, Other"/>
        <s v="2157.9 Contribution and Grants: Non-Regulated Activity"/>
        <s v="2160 Office equipment"/>
        <s v="2160.1 Office equipment: Electricity Regulated Activity"/>
        <s v="2160.11 Office equipment: Electricity Regulated Activity, Dispatch"/>
        <s v="2160.111 Office equipment: Electricity Regulated Activity, Dispatch, Computers and peripheral equipment"/>
        <s v="2160.112 Office equipment: Electricity Regulated Activity, Dispatch, Communication equipment and devices"/>
        <s v="2160.119 Office equipment: Electricity Regulated Activity, Dispatch, Other"/>
        <s v="2160.12 Office equipment: Electricity Regulated Activity, Transmission"/>
        <s v="2160.121 Office equipment: Electricity Regulated Activity, Transmission, Computers and peripheral equipment"/>
        <s v="2160.122 Office equipment: Electricity Regulated Activity, Transmission, Communication equipment and devices"/>
        <s v="2160.129 Office equipment: Electricity Regulated Activity, Transmission, Other"/>
        <s v="2160.13 Office equipment: Electricity Regulated Activity, Distribution (Network)"/>
        <s v="2160.131 Office equipment: Electricity Regulated Activity, Distribution (Network), Computers and peripheral equipment"/>
        <s v="2160.132 Office equipment: Electricity Regulated Activity, Distribution (Network), Communication equipment and devices"/>
        <s v="2160.139 Office equipment: Electricity Regulated Activity, Distribution (Network), Other"/>
        <s v="2160.14 Office equipment: Electricity Regulated Activity, Distribution (Supply)"/>
        <s v="2160.141 Office equipment: Electricity Regulated Activity, Distribution (Supply), Computers and peripheral equipment"/>
        <s v="2160.142 Office equipment: Electricity Regulated Activity, Distribution (Supply), Communication equipment and devices"/>
        <s v="2160.149 Office equipment: Electricity Regulated Activity, Distribution (Supply), Other"/>
        <s v="2160.15 Office equipment: Electricity Regulated Activity, Generation"/>
        <s v="2160.151 Office equipment: Electricity Regulated Activity, Generation, Computers and peripheral equipment"/>
        <s v="2160.152 Office equipment: Electricity Regulated Activity, Generation, Communication equipment and devices"/>
        <s v="2160.159 Office equipment: Electricity Regulated Activity, Generation, Other"/>
        <s v="2160.19 Office equipment: Electricity Regulated Activity, Other"/>
        <s v="2160.9 Office equipment: Non-Regulated Activity"/>
        <s v="2170 Furniture and fixtures"/>
        <s v="2170.1 Furniture and fixtures: Electricity Regulated Activity"/>
        <s v="2170.11 Furniture and fixtures: Electricity Regulated Activity, Dispatch"/>
        <s v="2170.12 Furniture and fixtures: Electricity Regulated Activity, Transmission"/>
        <s v="2170.13 Furniture and fixtures: Electricity Regulated Activity, Distribution (Network)"/>
        <s v="2170.14 Furniture and fixtures: Electricity Regulated Activity, Distribution (Supply)"/>
        <s v="2170.15 Furniture and fixtures: Electricity Regulated Activity, Generation"/>
        <s v="2170.19 Furniture and fixtures: Electricity Regulated Activity, Other"/>
        <s v="2170.9 Furniture and fixtures used for Non-Regulated Activity"/>
        <s v="2180 Vehicles (Transportation Means and Power operated Equipment)"/>
        <s v="2180.1 Vehicles: Electricity Regulated Activity"/>
        <s v="2180.11 Vehicles: Electricity Regulated Activity, Dispatch"/>
        <s v="2180.111 Passenger Vehicles: Electricity Regulated Activity, Dispatch"/>
        <s v="2180.112 Trucks, Cranes, and other Heavy Vehicles &amp; Power Operated Equipment: Electricity Regulated Activity, Dispatch"/>
        <s v="2180.113 Mobile Laboratories and other Special Vehicles: Electricity Regulated Activity, Dispatch"/>
        <s v="2180.119 Other Vehicles: Electricity Regulated Activity, Dispatch"/>
        <s v="2180.12 Vehicles: Electricity Regulated Activity, Transmission"/>
        <s v="2180.121 Passenger Vehicles: Electricity Regulated Activity, Transmission"/>
        <s v="2180.122 Trucks, Cranes, and other Heavy Vehicles &amp; Power Operated Equipment: Electricity Regulated Activity, Transmission"/>
        <s v="2180.123 Mobile Laboratories and other Special Vehicles: Electricity Regulated Activity, Transmission"/>
        <s v="2180.129 Other Vehicles: Electricity Regulated Activity, Transmission"/>
        <s v="2180.13 Vehicles: Electricity Regulated Activity, Distribution (Network)"/>
        <s v="2180.131 Passenger Vehicles: Electricity Regulated Activity, Distribution (Network)"/>
        <s v="2180.132 Trucks, Cranes, and other Heavy Vehicles &amp; Power Operated Equipment: Electricity Regulated Activity, Distribution (Network)"/>
        <s v="2180.133 Mobile Laboratories and other Special Vehicles: Electricity Regulated Activity, Distribution (Network)"/>
        <s v="2180.139 Other Vehicles: Electricity Regulated Activity, Distribution (Network)"/>
        <s v="2180.14 Vehicles: Electricity Regulated Activity, Distribution (Supply)"/>
        <s v="2180.15 Vehicles: Electricity Regulated Activity, Generation"/>
        <s v="2180.151 Passenger Vehicles: Electricity Regulated Activity, Generation"/>
        <s v="2180.152 Trucks, Cranes, and other Heavy Vehicles &amp; Power Operated Equipment: Electricity Regulated Activity, Generation"/>
        <s v="2180.153 Mobile Laboratories and other Special Vehicles: Electricity Regulated Activity, Generation"/>
        <s v="2180.159 Other Vehicles: Electricity Regulated Activity, Generation"/>
        <s v="2180.19 Vehicles: Electricity Regulated Activity, Other"/>
        <s v="2180.9 Vehicles used for Non-Regulated Activity"/>
        <s v="2185 Instruments and Other Long Term Tangible Assets in Operation"/>
        <s v="2185.1 Instruments and Other Long Term Tangible Assets in Operation: Electricity Regulated Activity"/>
        <s v="2185.11 Instruments and Other Long Term Tangible Assets in Operation: Electricity Regulated Activity, Dispatch"/>
        <s v="2185.12 Instruments and Other Long Term Tangible Assets in Operation: Electricity Regulated Activity, Transmission"/>
        <s v="2185.13 Instruments and Other Long Term Tangible Assets in Operation: Electricity Regulated Activity, Distribution (Network)"/>
        <s v="2185.14 Instruments and Other Long Term Tangible Assets in Operation: Electricity Regulated Activity, Distribution (Supply)"/>
        <s v="2185.15 Instruments and Other Long Term Tangible Assets in Operation: Electricity Regulated Activity, Generation"/>
        <s v="2185.19 Instruments and Other Long Term Tangible Assets in Operation: Electricity Regulated Activity, Other"/>
        <s v="2185.9 Instruments and Other Long Term Tangible Assets in Operation: Non-Regulated Activity"/>
        <s v="2190 Leasehold Improvement "/>
        <s v="2190.1 Leasehold Improvement: Electricity Regulated Activity"/>
        <s v="2190.11 Leasehold Improvement: Electricity Regulated Activity, Dispatch"/>
        <s v="2190.12 Leasehold Improvement: Electricity Regulated Activity, Transmission"/>
        <s v="2190.13 Leasehold Improvement: Electricity Regulated Activity, Distribution (Network)"/>
        <s v="2190.14 Leasehold Improvement: Electricity Regulated Activity, Distribution (Supply)"/>
        <s v="2190.15 Leasehold Improvement: Electricity Regulated Activity, Generation"/>
        <s v="2190.19 Leasehold Improvement: Electricity Regulated Activity, Other"/>
        <s v="2190.9 Leasehold Improvement: Non-Regulated Activity"/>
        <s v="2195 Long Term Tangible Assets Not in Operation (in warehouse)"/>
        <s v="2195.1 Long Term Tangible Assets Not in Operation (in warehouse): Electricity Regulated Activity"/>
        <s v="2195.11 Long Term Tangible Assets Not in Operation (in warehouse): Electricity Regulated Activity, Dispatch"/>
        <s v="2195.12 Long Term Tangible Assets Not in Operation (in warehouse): Electricity Regulated Activity, Transmission"/>
        <s v="2195.13 Long Term Tangible Assets Not in Operation (in warehouse): Electricity Regulated Activity, Distribution (Network)"/>
        <s v="2195.14 Long Term Tangible Assets Not in Operation (in warehouse): Electricity Regulated Activity, Distribution (Supply)"/>
        <s v="2195.15 Long Term Tangible Assets Not in Operation (in warehouse): Electricity Regulated Activity, Generation"/>
        <s v="2195.19 Long Term Tangible Assets Not in Operation (in warehouse): Electricity Regulated Activity, Other"/>
        <s v="2195.9 Long Term Tangible Assets Not in Operation (in warehouse): Non-Regulated Activity"/>
        <s v="2200 Depreciation of Fixed Assets"/>
        <s v="2230 Accumulated Depreciation of Buildings"/>
        <s v="2230.1 Accumulated Depreciation of Building: Electricity Regulated Activity"/>
        <s v="2230.11 Accumulated Depreciation of Building: Electricity Regulated Activity, Dispatch"/>
        <s v="2230.12 Accumulated Depreciation of Building: Electricity Regulated Activity, Transmission"/>
        <s v="2230.121 Accumulated Depreciation of Building: Electricity Regulated Activity, Transmission of 500 kV"/>
        <s v="2230.122 Accumulated Depreciation of Building: Electricity Regulated Activity, Transmission of 400 kV"/>
        <s v="2230.123 Accumulated Depreciation of Building: Electricity Regulated Activity, Transmission of 330 kV"/>
        <s v="2230.124 Accumulated Depreciation of Building: Electricity Regulated Activity, Transmission of 220 kV"/>
        <s v="2230.125 Accumulated Depreciation of Building: Electricity Regulated Activity, Transmission of 110 kV"/>
        <s v="2230.126 Accumulated Depreciation of Building: Electricity Regulated Activity, Transmission of 35 kV"/>
        <s v="2230.127 Accumulated Depreciation of Building: Electricity Regulated Activity, Transmission of 6/10 and below kV"/>
        <s v="2230.128 Accumulated Depreciation of Building: Electricity Regulated Activity, Transmission Technical Services"/>
        <s v="2230.129 Accumulated Depreciation of Building: Electricity Regulated Activity, Transmission Administration"/>
        <s v="2230.13 Accumulated Depreciation of Building: Electricity Regulated Activity, Distribution (Network)"/>
        <s v="2230.131 Accumulated Depreciation of Building: Electricity Regulated Activity, Distribution (Network) of 110 kV"/>
        <s v="2230.132 Accumulated Depreciation of Building: Electricity Regulated Activity, Distribution (Network) of 35 kV"/>
        <s v="2230.133 Accumulated Depreciation of Building: Electricity Regulated Activity, Distribution (Network) of 10 kV"/>
        <s v="2230.134 Accumulated Depreciation of Building: Electricity Regulated Activity, Distribution (Network) of 6 kV"/>
        <s v="2230.135 Accumulated Depreciation of Building: Electricity Regulated Activity, Distribution (Network) of 220/380 V"/>
        <s v="2230.137 Accumulated Depreciation of Building: Electricity Regulated Activity, Distribution (Network) Dispatch"/>
        <s v="2230.138 Accumulated Depreciation of Building: Electricity Regulated Activity, Distribution (Network) Technical Services"/>
        <s v="2230.139 Accumulated Depreciation of Building: Electricity Regulated Activity, Distribution (Network) Administration"/>
        <s v="2230.14 Accumulated Depreciation of Building: Electricity Regulated Activity, Distribution (Supply)"/>
        <s v="2230.15 Accumulated Depreciation of Building: Electricity Regulated Activity, Generation"/>
        <s v="2230.151 Accumulated Depreciation of Building: Electricity Regulated Activity, Generation: Hydraulic Power Plants (HPP)"/>
        <s v="2230.152 Accumulated Depreciation of Building: Electricity Regulated Activity, Generation: Steam Power Plants (Steam only)"/>
        <s v="2230.153 Accumulated Depreciation of Building: Electricity Regulated Activity, Generation: Co-Generation Power Plants (Steam only for Electricity and Steam)"/>
        <s v="2230.154 Accumulated Depreciation of Building: Electricity Regulated Activity, Generation: Gas Power Plants (Gas only)"/>
        <s v="2230.155 Accumulated Depreciation of Building: Electricity Regulated Activity, Generation: Combined Cycle Power Plants (Gas and Steam)"/>
        <s v="2230.158 Accumulated Depreciation of Building: Electricity Regulated Activity, Generation: Technical Services"/>
        <s v="2230.159 Accumulated Depreciation of Building: Electricity Regulated Activity, Generation: Administration"/>
        <s v="2230.19 Accumulated Depreciation of Building: Electricity Regulated Activity, Other"/>
        <s v="2230.9 Accumulated Depreciation of Buildings: Non-Regulated Activity"/>
        <s v="2240 Accumulated Depreciation of Constructions"/>
        <s v="2240.1 Accumulated Depreciation of Constructions: Electricity Regulated Activity"/>
        <s v="2240.11 Accumulated Depreciation of Constructions: Electricity Regulated Activity, Dispatch"/>
        <s v="2240.12 Accumulated Depreciation of Constructions: Electricity Regulated Activity, Transmission"/>
        <s v="2240.121 Accumulated Depreciation of Construction: Electricity Regulated Activity, Transmission of 500 kV"/>
        <s v="2240.122 Accumulated Depreciation of Construction: Electricity Regulated Activity, Transmission of 400 kV"/>
        <s v="2240.123 Accumulated Depreciation of Construction: Electricity Regulated Activity, Transmission of 330 kV"/>
        <s v="2240.124 Accumulated Depreciation of Construction: Electricity Regulated Activity, Transmission of 220 kV"/>
        <s v="2240.125 Accumulated Depreciation of Construction: Electricity Regulated Activity, Transmission of 110 kV"/>
        <s v="2240.126 Accumulated Depreciation of Construction: Electricity Regulated Activity, Transmission of 35 kV"/>
        <s v="2240.127 Accumulated Depreciation of Construction: Electricity Regulated Activity, Transmission of 6/10 and below kV"/>
        <s v="2240.128 Accumulated Depreciation of Construction: Electricity Regulated Activity, Transmission Technical Services"/>
        <s v="2240.129 Accumulated Depreciation of Construction: Electricity Regulated Activity, Transmission Administration"/>
        <s v="2240.13 Accumulated Depreciation of Constructions: Electricity Regulated Activity, Distribution (Network)"/>
        <s v="2240.131 Accumulated Depreciation of Construction: Electricity Regulated Activity, Distribution (Network) of 110 kV"/>
        <s v="2240.132 Accumulated Depreciation of Construction: Electricity Regulated Activity, Distribution (Network) of 35 kV"/>
        <s v="2240.133 Accumulated Depreciation of Construction: Electricity Regulated Activity, Distribution (Network) of 10 kV"/>
        <s v="2240.134 Accumulated Depreciation of Construction: Electricity Regulated Activity, Distribution (Network) of 6 kV"/>
        <s v="2240.135 Accumulated Depreciation of Construction: Electricity Regulated Activity, Distribution (Network) of 220/380 V"/>
        <s v="2240.137 Accumulated Depreciation of Construction: Electricity Regulated Activity, Distribution (Network) Dispatch"/>
        <s v="2240.138 Accumulated Depreciation of Construction: Electricity Regulated Activity, Distribution (Network) Technical Services"/>
        <s v="2240.139 Accumulated Depreciation of Construction: Electricity Regulated Activity, Distribution (Network) Administration"/>
        <s v="2240.14 Accumulated Depreciation of Constructions: Electricity Regulated Activity, Distribution (Supply)"/>
        <s v="2240.15 Accumulated Depreciation of Constructions: Electricity Regulated Activity, Generation"/>
        <s v="2240.151 Accumulated Depreciation of Construction: Electricity Regulated Activity, Generation: Hydraulic Power Plants (HPP)"/>
        <s v="2240.1511 Accumulated Depreciation of Reservoirs, dams, and waterways."/>
        <s v="2240.1512 Accumulated Depreciation of Roads, railroads and bridges."/>
        <s v="2240.1519 Accumulated Depreciation of Other constructions"/>
        <s v="2240.152 Accumulated Depreciation of Construction: Electricity Regulated Activity, Generation: Steam Power Plants (Steam only)"/>
        <s v="2240.153 Accumulated Depreciation of Construction: Electricity Regulated Activity, Generation: Co-Generation Power Plants (Steam only for Electricity and Steam)"/>
        <s v="2240.154 Accumulated Depreciation of Construction: Electricity Regulated Activity, Generation: Gas Power Plants (Gas only)"/>
        <s v="2240.155 Accumulated Depreciation of Construction: Electricity Regulated Activity, Generation: Combined Cycle Power Plants (Gas and Steam)"/>
        <s v="2240.158 Accumulated Depreciation of Construction: Electricity Regulated Activity, Generation: Technical Services"/>
        <s v="2240.159 Accumulated Depreciation of Construction: Electricity Regulated Activity, Generation: Administration"/>
        <s v="2240.19 Accumulated Depreciation of Constructions: Electricity Regulated Activity, Other"/>
        <s v="2240.9 Accumulated Depreciation of Constructions: Non-Regulated Activity"/>
        <s v="2250 Accumulated Depreciation of Machinery and equipment"/>
        <s v="2250.1 Accumulated Depreciation of Machinery and equipment: Electricity Regulated Activity"/>
        <s v="2250.11 Accumulated Depreciation of Machinery and equipment: Electricity Regulated Activity, Dispatch"/>
        <s v="2250.12 Accumulated Depreciation of Machinery and equipment: Electricity Regulated Activity, Transmission"/>
        <s v="2250.121 Accumulated Depreciation of 500 kV Machinery and equipment: Electricity Regulated Activity, Transmission"/>
        <s v="2250.1211 Accumulated Depreciation of 500 kV Transmission Substation Equipment"/>
        <s v="2250.1212 Accumulated Depreciation of 500 kV Transmission Automation and Relay Protection"/>
        <s v="2250.1213 Accumulated Depreciation of 500 kV Transmission Metering"/>
        <s v="2250.1214 Accumulated Depreciation of 500 kV Transmission Optic Communication"/>
        <s v="2250.1215 Accumulated Depreciation of 500 kV Transmission Other Communication"/>
        <s v="2250.1219 Accumulated Depreciation of 500 kV Transmission Other"/>
        <s v="2250.122 Accumulated Depreciation of 400 kV Machinery and equipment: Electricity Regulated Activity, Transmission"/>
        <s v="2250.1221 Accumulated Depreciation of 400 kV Transmission Substation Equipment"/>
        <s v="2250.1222 Accumulated Depreciation of 400 kV Transmission Automation and Relay Protection"/>
        <s v="2250.1223 Accumulated Depreciation of 400 kV Transmission Metering"/>
        <s v="2250.1224 Accumulated Depreciation of 400 kV Transmission Optic Communication"/>
        <s v="2250.1225 Accumulated Depreciation of 400 kV Transmission Other Communication"/>
        <s v="2250.1229 Accumulated Depreciation of 400 kV Transmission Other"/>
        <s v="2250.123 Accumulated Depreciation of 330 kV Machinery and equipment: Electricity Regulated Activity, Transmission"/>
        <s v="2250.1231 Accumulated Depreciation of 330 kV Transmission Substation Equipment"/>
        <s v="2250.1232 Accumulated Depreciation of 330 kV Transmission Automation and Relay Protection"/>
        <s v="2250.1233 Accumulated Depreciation of 330 kV Transmission Metering"/>
        <s v="2250.1234 Accumulated Depreciation of 330 kV Transmission Optic Communication"/>
        <s v="2250.1235 Accumulated Depreciation of 330 kV Transmission Other Communication"/>
        <s v="2250.1239 Accumulated Depreciation of 330 kV Transmission Other"/>
        <s v="2250.124 Accumulated Depreciation of 220 kV Machinery and equipment: Electricity Regulated Activity, Transmission"/>
        <s v="2250.1241 Accumulated Depreciation of 220 kV Transmission Substation Equipment"/>
        <s v="2250.1242 Accumulated Depreciation of 220 kV Transmission Automation and Relay Protection"/>
        <s v="2250.1243 Accumulated Depreciation of 220 kV Transmission Metering"/>
        <s v="2250.1244 Accumulated Depreciation of 220 kV Transmission Optic Communication"/>
        <s v="2250.1245 Accumulated Depreciation of 220 kV Transmission Other Communication"/>
        <s v="2250.1249 Accumulated Depreciation of 220 kV Transmission Other"/>
        <s v="2250.125 Accumulated Depreciation of 110 kV Machinery and equipment: Electricity Regulated Activity, Transmission"/>
        <s v="2250.1251 Accumulated Depreciation of 110 kV Transmission Substation Equipment"/>
        <s v="2250.1252 Accumulated Depreciation of 110 kV Transmission Automation and Relay Protection"/>
        <s v="2250.1253 Accumulated Depreciation of 110 kV Transmission Metering"/>
        <s v="2250.1254 Accumulated Depreciation of 110 kV Transmission Optic Communication"/>
        <s v="2250.1255 Accumulated Depreciation of 110 kV Transmission Other Communication"/>
        <s v="2250.1259 Accumulated Depreciation of 110 kV Transmission Other"/>
        <s v="2250.126 Accumulated Depreciation of 35 kV Machinery and equipment: Electricity Regulated Activity, Transmission"/>
        <s v="2250.1261 Accumulated Depreciation of 35 kV Transmission Substation Equipment"/>
        <s v="2250.1262 Accumulated Depreciation of 35 kV Transmission Automation and Relay Protection"/>
        <s v="2250.1263 Accumulated Depreciation of 35 kV Transmission Metering"/>
        <s v="2250.1264 Accumulated Depreciation of 35 kV Transmission Optic Communication"/>
        <s v="2250.1265 Accumulated Depreciation of 35 kV Transmission Other Communication"/>
        <s v="2250.1269 Accumulated Depreciation of 35 kV Transmission Other"/>
        <s v="2250.127 Accumulated Depreciation of 6/10 and below kV Machinery and equipment: Electricity Regulated Activity, Transmission"/>
        <s v="2250.1271 Accumulated Depreciation of 6/10 and below kV Transmission Substation Equipment"/>
        <s v="2250.1272 Accumulated Depreciation of 6/10 and below kV Transmission Automation and Relay Protection"/>
        <s v="2250.1273 Accumulated Depreciation of 6/10 and below kV Transmission Metering"/>
        <s v="2250.1274 Accumulated Depreciation of 6/10 and below kV Transmission Optic Communication"/>
        <s v="2250.1275 Accumulated Depreciation of 6/10 and below kV Transmission Other Communication"/>
        <s v="2250.1279 Accumulated Depreciation of 6/10 and below kV Transmission Other"/>
        <s v="2250.128 Accumulated Depreciation of Technical Services Machinery and equipment: Electricity Regulated Activity, Transmission"/>
        <s v="2250.129 Accumulated Depreciation of Other Machinery and equipment: Electricity Regulated Activity, Transmission"/>
        <s v="2250.13 Accumulated Depreciation of Machinery and equipment: Electricity Regulated Activity, Distribution (Network)"/>
        <s v="2250.131 Accumulated Depreciation of 110 kV Machinery and equipment: Electricity Regulated Activity, Distribution (Network)"/>
        <s v="2250.1311 Accumulated Depreciation of 110 kV Distribution (Network) Substation equipment"/>
        <s v="2250.1312 Accumulated Depreciation of 110 kV Distribution (Network) Automation and Relay Protection"/>
        <s v="2250.1313 Accumulated Depreciation of 110 kV Distribution (Network) Metering"/>
        <s v="2250.1314 Accumulated Depreciation of 110 kV Distribution (Network) Optic Communication"/>
        <s v="2250.1315 Accumulated Depreciation of 110 kV Distribution (Network) Other Communication"/>
        <s v="2250.1319 Accumulated Depreciation of 110 kV Distribution (Network) Other"/>
        <s v="2250.132 Accumulated Depreciation of 35 kV Machinery and equipment: Electricity Regulated Activity, Distribution (Network)"/>
        <s v="2250.1321 Accumulated Depreciation of 35 kV Distribution (Network) Substation equipment"/>
        <s v="2250.1322 Accumulated Depreciation of 35 kV Distribution (Network) Automation and Relay Protection"/>
        <s v="2250.1323 Accumulated Depreciation of 35 kV Distribution (Network) Metering"/>
        <s v="2250.1324 Accumulated Depreciation of 35 kV Distribution (Network) Optic Communication"/>
        <s v="2250.1325 Accumulated Depreciation of 35 kV Distribution (Network) Other Communication"/>
        <s v="2250.1329 Accumulated Depreciation of 35 kV Distribution (Network) Other"/>
        <s v="2250.133 Accumulated Depreciation of 10 kV Machinery and equipment: Electricity Regulated Activity, Distribution (Network)"/>
        <s v="2250.1331 Accumulated Depreciation of 10 kV Distribution (Network) Substation equipment"/>
        <s v="2250.1332 Accumulated Depreciation of 10 kV Distribution (Network) Automation and Relay Protection"/>
        <s v="2250.1333 Accumulated Depreciation of 10 kV Distribution (Network) Metering"/>
        <s v="2250.1334 Accumulated Depreciation of 10 kV Distribution (Network) Optic Communication"/>
        <s v="2250.1335 Accumulated Depreciation of 10 kV Distribution (Network) Other Communication"/>
        <s v="2250.1339 Accumulated Depreciation of 10 kV Distribution (Network) Other"/>
        <s v="2250.134 Accumulated Depreciation of 6 kV Machinery and equipment: Electricity Regulated Activity, Distribution (Network)"/>
        <s v="2250.1341 Accumulated Depreciation of 6 kV Distribution (Network) Substation equipment"/>
        <s v="2250.1342 Accumulated Depreciation of 6 kV Distribution (Network) Automation and Relay Protection"/>
        <s v="2250.1343 Accumulated Depreciation of 6 kV Distribution (Network) Metering"/>
        <s v="2250.1344 Accumulated Depreciation of 6 kV Distribution (Network) Optic Communication"/>
        <s v="2250.1345 Accumulated Depreciation of 6 kV Distribution (Network) Other Communication"/>
        <s v="2250.1349 Accumulated Depreciation of 6 kV Distribution (Network) Other"/>
        <s v="2250.135 Accumulated Depreciation of 220/380 V Machinery and equipment: Electricity Regulated Activity, Distribution (Network)"/>
        <s v="2250.1351 Accumulated Depreciation of 220/380 V Distribution (Network) Substation equipment"/>
        <s v="2250.1352 Accumulated Depreciation of 220/380 V Distribution (Network) Automation and Relay Protection"/>
        <s v="2250.1353 Accumulated Depreciation of 220/380 V Distribution (Network) Metering"/>
        <s v="2250.1354 Accumulated Depreciation of 220/380 V Distribution (Network) Optic Communication"/>
        <s v="2250.1355 Accumulated Depreciation of 220/380 V Distribution (Network) Other Communication"/>
        <s v="2250.1359 Accumulated Depreciation of 220/380 V Distribution (Network) Other"/>
        <s v="2250.137 Accumulated Depreciation of Distribution Dispatch Machinery and equipment: Electricity Regulated Activity, Distribution (Network)"/>
        <s v="2250.138 Accumulated Depreciation of Technical Services Machinery and equipment: Electricity Regulated Activity, Distribution (Network)"/>
        <s v="2250.139 Accumulated Depreciation of Other Machinery and equipment: Electricity Regulated Activity, Distribution (Network)"/>
        <s v="2250.14 Accumulated Depreciation of Machinery and equipment: Electricity Regulated Activity, Distribution (Supply)"/>
        <s v="2250.15 Accumulated Depreciation of Machinery and equipment: Electricity Regulated Activity, Generation"/>
        <s v="2250.151 Accumulated Depreciation of Machinery and equipment: Electricity Regulated Activity, Generation: Hydraulic Power Plants (HPP)"/>
        <s v="2250.1511 Accumulated Depreciation of Water wheels, turbines &amp; generators"/>
        <s v="2250.1512 Accumulated Depreciation of Accessory electric equipment."/>
        <s v="2250.1519 Accumulated Depreciation of Miscellaneous power plant equipment."/>
        <s v="2250.152 Accumulated Depreciation of Machinery and equipment: Electricity Regulated Activity, Generation: Steam Power Plants (Steam only)"/>
        <s v="2250.1521 Accumulated Depreciation of Boiler plant equipment."/>
        <s v="2250.1522 Accumulated Depreciation of Turbine Equipment"/>
        <s v="2250.1523 Accumulated Depreciation of Generator (Steam Turbine)"/>
        <s v="2250.1524 Accumulated Depreciation of Accessory electric equipment"/>
        <s v="2250.1529 Accumulated Depreciation of Miscellaneous power plant equipment"/>
        <s v="2250.153 Accumulated Depreciation of Machinery and equipment: Electricity Regulated Activity, Generation: Co-Generation Power Plants (Steam only for Electricity and Steam)"/>
        <s v="2250.1531 Accumulated Depreciation of Boiler plant equipment."/>
        <s v="2250.1532 Accumulated Depreciation of Turbine Equipment"/>
        <s v="2250.1533 Accumulated Depreciation of Generator (Steam Turbine)"/>
        <s v="2250.1534 Accumulated Depreciation of Accessory electric equipment."/>
        <s v="2250.1535 Accumulated Depreciation of Heating Network Equipment"/>
        <s v="2250.1539 Accumulated Depreciation of Miscellaneous power plant equipment"/>
        <s v="2250.154 Accumulated Depreciation of Machinery and equipment: Electricity Regulated Activity, Generation: Gas Power Plants (Gas only)"/>
        <s v="2250.1541 Accumulated Depreciation of Fuel holders, producers, and accessories"/>
        <s v="2250.1542 Accumulated Depreciation of Prime movers"/>
        <s v="2250.1543 Accumulated Depreciation of Generators"/>
        <s v="2250.1544 Accumulated Depreciation of Accessory electric equipment."/>
        <s v="2250.1549 Accumulated Depreciation of Miscellaneous power plant equipment."/>
        <s v="2250.155 Accumulated Depreciation of Machinery and equipment: Electricity Regulated Activity, Generation: Combined Cycle Power Plants (Gas and Steam)"/>
        <s v="2250.1551 Accumulated Depreciation of Boiler plant equipment"/>
        <s v="2250.1552 Accumulated Depreciation of Fuel holders, producers, and accessories"/>
        <s v="2250.1553 Accumulated Depreciation of Prime movers"/>
        <s v="2250.1554 Accumulated Depreciation of Steam Turbine"/>
        <s v="2250.1555 Accumulated Depreciation of Generators (Prime Mover)"/>
        <s v="2250.1556 Accumulated Depreciation of Generators (Steam Turbine)"/>
        <s v="2250.1557 Accumulated Depreciation of Accessory electric equipment."/>
        <s v="2250.1559 Accumulated Depreciation of Miscellaneous power plant equipment."/>
        <s v="2250.158 Accumulated Depreciation of Machinery and equipment: Electricity Regulated Activity, Generation: Technical Services"/>
        <s v="2250.159 Accumulated Depreciation of Machinery and equipment: Electricity Regulated Activity, Generation: Administration"/>
        <s v="2250.19 Accumulated Depreciation of Machinery and equipment: Electricity Regulated Activity, Other"/>
        <s v="2250.9 Accumulated Depreciation of Machinery and equipment: Non-Regulated Activity"/>
        <s v="2255 Accumulated Depreciation of Transferring assets"/>
        <s v="2255.1 Accumulated Depreciation of Transferring assets: Electricity Regulated Activity"/>
        <s v="2255.11 Accumulated Depreciation of Transferring assets: Electricity Regulated Activity, Dispatch"/>
        <s v="2255.12 Accumulated Depreciation of Transferring assets: Electricity Regulated Activity, Transmission"/>
        <s v="2255.121 Accumulated Depreciation of 500 kV Transferring assets: Electricity Regulated Activity, Transmission"/>
        <s v="2255.1211 Accumulated Depreciation of 500 kV Transmission HVL "/>
        <s v="2255.1212 Accumulated Depreciation of 500 kV Transmission Optic Cables"/>
        <s v="2255.1213 Accumulated Depreciation of 500 kV Transmission Other Communication Lines"/>
        <s v="2255.1219 Accumulated Depreciation of 500 kV Other Transmission assets"/>
        <s v="2255.122 Accumulated Depreciation of 400 kV Transferring assets: Electricity Regulated Activity, Transmission"/>
        <s v="2255.1221 Accumulated Depreciation of 400 kV Transmission HVL"/>
        <s v="2255.1222 Accumulated Depreciation of 400 kV Transmission Optic Cables"/>
        <s v="2255.1223 Accumulated Depreciation of 400 kV Transmission Other Communication Lines"/>
        <s v="2255.1229 Accumulated Depreciation of 400 kV Other Transmission assets"/>
        <s v="2255.123 Accumulated Depreciation of 330 kV Transferring assets: Electricity Regulated Activity, Transmission"/>
        <s v="2255.1231 Accumulated Depreciation of 330 kV Transmission HVL"/>
        <s v="2255.1232 Accumulated Depreciation of 330 kV Transmission Optic Cables"/>
        <s v="2255.1233 Accumulated Depreciation of 330 kV Transmission Other Communication Lines"/>
        <s v="2255.1239 Accumulated Depreciation of 330 kV Other Transmission assets"/>
        <s v="2255.124 Accumulated Depreciation of 220 kV Transferring assets: Electricity Regulated Activity, Transmission"/>
        <s v="2255.1241 Accumulated Depreciation of 220 kV Transmission HVL"/>
        <s v="2255.1242 Accumulated Depreciation of 220 kV Transmission Optic Cables"/>
        <s v="2255.1243 Accumulated Depreciation of 220 kV Transmission Other Communication Lines"/>
        <s v="2255.1249 Accumulated Depreciation of 220 kV Other Transmission assets"/>
        <s v="2255.125 Accumulated Depreciation of 110 kV Transferring assets: Electricity Regulated Activity, Transmission"/>
        <s v="2255.1251 Accumulated Depreciation of 110 kV Transmission HVL"/>
        <s v="2255.1252 Accumulated Depreciation of 110 kV Transmission Optic Cables"/>
        <s v="2255.1253 Accumulated Depreciation of 110 kV Transmission Other Communication Lines"/>
        <s v="2255.1259 Accumulated Depreciation of 110 kV Other Transmission assets"/>
        <s v="2255.126 Accumulated Depreciation of 35 kV Transferring assets: Electricity Regulated Activity, Transmission"/>
        <s v="2255.1261 Accumulated Depreciation of 35 kV Transmission HVL"/>
        <s v="2255.1262 Accumulated Depreciation of 35 kV Transmission Optic Cables"/>
        <s v="2255.1263 Accumulated Depreciation of 35 kV Transmission Other Communication Lines"/>
        <s v="2255.1269 Accumulated Depreciation of 35 kV Other Transmission assets"/>
        <s v="2255.127 Accumulated Depreciation of 6/10 and below kV Transferring assets: Electricity Regulated Activity, Transmission"/>
        <s v="2255.1271 Accumulated Depreciation of 6/10 and below kV Transmission HVL"/>
        <s v="2255.1272 Accumulated Depreciation of 6/10 and below kV Transmission Optic Cables"/>
        <s v="2255.1273 Accumulated Depreciation of 6/10 and below kV Transmission Other Communication Lines"/>
        <s v="2255.1279 Accumulated Depreciation of 6/10 and below kV Other Transmission assets"/>
        <s v="2255.128 Accumulated Depreciation of Technical Services Transferring assets: Electricity Regulated Activity, Transmission"/>
        <s v="2255.129 Accumulated Depreciation of Other Transferring assets: Electricity Regulated Activity, Transmission"/>
        <s v="2255.13 Accumulated Depreciation of Transferring assets: Electricity Regulated Activity, Distribution (Network)"/>
        <s v="2255.131 Accumulated Depreciation of 110 kV Transferring assets: Electricity Regulated Activity, Distribution (Network)"/>
        <s v="2255.1311 Accumulated Depreciation of 110 kV Distribution (Network) OHL"/>
        <s v="2255.1312 Accumulated Depreciation of 110 kV Distribution (Network) Cable Lines"/>
        <s v="2255.1313 Accumulated Depreciation of 110 kV Distribution (Network) Optic Cables"/>
        <s v="2255.1314 Accumulated Depreciation of 110 kV Distribution (Network) Other Communication Lines"/>
        <s v="2255.1319 Accumulated Depreciation of 110 kV Other Distribution (Network) assets"/>
        <s v="2255.132 Accumulated Depreciation of 35 kV Transferring assets: Electricity Regulated Activity, Distribution (Network)"/>
        <s v="2255.1321 Accumulated Depreciation of 35 kV Distribution (Network) OHL"/>
        <s v="2255.1322 Accumulated Depreciation of 35 kV Distribution (Network) Cable Lines"/>
        <s v="2255.1323 Accumulated Depreciation of 35 kV Distribution (Network) Optic Cables"/>
        <s v="2255.1324 Accumulated Depreciation of 35 kV Distribution (Network) Other Communication Lines"/>
        <s v="2255.1329 Accumulated Depreciation of 35 kV Other Distribution (Network) assets"/>
        <s v="2255.133 Accumulated Depreciation of 10 kV Transferring assets: Electricity Regulated Activity, Distribution (Network)"/>
        <s v="2255.1331 Accumulated Depreciation of 10 kV Distribution (Network) OHL"/>
        <s v="2255.1332 Accumulated Depreciation of 10 kV Distribution (Network) Cable Lines"/>
        <s v="2255.1333 Accumulated Depreciation of 10 kV Distribution (Network) Optic Cables"/>
        <s v="2255.1334 Accumulated Depreciation of 10 kV Distribution (Network) Other Communication Lines"/>
        <s v="2255.1339 Accumulated Depreciation of 10 kV Other Distribution (Network) assets"/>
        <s v="2255.134 Accumulated Depreciation of 6 kV Transferring assets: Electricity Regulated Activity, Distribution (Network)"/>
        <s v="2255.1341 Accumulated Depreciation of 6 kV Distribution (Network) OHL"/>
        <s v="2255.1342 Accumulated Depreciation of 6 kV Distribution (Network) Cable Lines"/>
        <s v="2255.1343 Accumulated Depreciation of 6 kV Distribution (Network) Optic Cables"/>
        <s v="2255.1344 Accumulated Depreciation of 6 kV Distribution (Network) Other Communication Lines"/>
        <s v="2255.1349 Accumulated Depreciation of 6 kV Other Distribution (Network) assets"/>
        <s v="2255.135 Accumulated Depreciation of 220/380 V Transferring assets: Electricity Regulated Activity, Distribution (Network)"/>
        <s v="2255.1351 Accumulated Depreciation of 220/380 V Distribution (Network) OHL"/>
        <s v="2255.1352 Accumulated Depreciation of 220/380 V Distribution (Network) Cable Lines"/>
        <s v="2255.1353 Accumulated Depreciation of 220/380 V Distribution (Network) Optic Cables"/>
        <s v="2255.1354 Accumulated Depreciation of 220/380 V Distribution (Network) Other Communication Lines"/>
        <s v="2255.1359 Accumulated Depreciation of 220/380 V Distribution (Network) Other Distribution (Network) assets"/>
        <s v="2255.137 Accumulated Depreciation of Distribution Dispatch Transferring assets: Electricity Regulated Activity, Distribution (Network)"/>
        <s v="2255.1371 Accumulated Depreciation of Distribution (Network) Dispatch: OHL"/>
        <s v="2255.1372 Accumulated Depreciation of Distribution (Network) Dispatch: Cable Lines"/>
        <s v="2255.1373 Accumulated Depreciation of Distribution (Network) Dispatch: Optic Cables"/>
        <s v="2255.1374 Accumulated Depreciation of Distribution (Network) Dispatch: Other Communication Lines"/>
        <s v="2255.1379 Accumulated Depreciation of Distribution (Network) Dispatch: Other Distribution (Network) assets"/>
        <s v="2255.138 Accumulated Depreciation of Technical Services Transferring assets: Electricity Regulated Activity, Distribution (Network)"/>
        <s v="2255.139 Accumulated Depreciation of Other Transferring assets: Electricity Regulated Activity, Distribution (Network)"/>
        <s v="2255.14 Accumulated Depreciation of Transferring assets: Electricity Regulated Activity, Distribution (Supply)"/>
        <s v="2255.15 Accumulated Depreciation of Transferring assets: Electricity Regulated Activity, Generation"/>
        <s v="2255.151 Accumulated Depreciation of Transferring assets: Electricity Regulated Activity, Generation: Hydraulic Power Plants (HPP)"/>
        <s v="2255.152 Accumulated Depreciation of Transferring assets: Electricity Regulated Activity, Generation: Steam Power Plants (Steam only)"/>
        <s v="2255.153 Accumulated Depreciation of Transferring assets: Electricity Regulated Activity, Generation: Co-Generation Power Plants (Steam only for Electricity and Steam)"/>
        <s v="2255.154 Accumulated Depreciation of Transferring assets: Electricity Regulated Activity, Generation: Gas Power Plants (Gas only)"/>
        <s v="2255.155 Accumulated Depreciation of Transferring assets: Electricity Regulated Activity, Generation: Combined Cycle Power Plants (Gas and Steam)"/>
        <s v="2255.158 Accumulated Depreciation of Transferring assets: Electricity Regulated Activity, Generation: Technical Services"/>
        <s v="2255.159 Accumulated Depreciation of Transferring assets: Electricity Regulated Activity, Generation: Administration"/>
        <s v="2255.19 Accumulated Depreciation of Transferring assets: Electricity Regulated Activity, Other"/>
        <s v="2255.9 Accumulated Depreciation of Transferring assets: Non-Regulated Activity"/>
        <s v="2257 Accumulated Depreciation of Contribution and Grants"/>
        <s v="2257.1 Accumulated Depreciation of Contribution and Grants: Electricity Regulated Activity"/>
        <s v="2257.11 Accumulated Depreciation of Contribution and Grants: Electricity Regulated Activity, Dispatch"/>
        <s v="2257.111 Accumulated Depreciation of Dispatch assets financed by third parties"/>
        <s v="2257.1111 Accumulated Depreciation of Dispatch Assets financed by third parties: Initial Value (Value paid by third parties)"/>
        <s v="2257.1112 Accumulated Depreciation of Dispatch Assets financed by third parties: Initial Value (Value paid by customers)"/>
        <s v="2257.1113 Accumulated Depreciation of Dispatch Assets financed by third parties: Initial Value (Value paid by company)"/>
        <s v="2257.1114 Accumulated Depreciation of Dispatch Assets financed by third parties: Overhaul, Renovation, and other upgrades"/>
        <s v="2257.12 Accumulated Depreciation of Contribution and Grants: Electricity Regulated Activity, Transmission"/>
        <s v="2257.121 Accumulated Depreciation of Transmission assets financed by third parties"/>
        <s v="2257.1211 Accumulated Depreciation of Transmission Assets financed by third parties: Initial Value (Value paid by third parties)"/>
        <s v="2257.1212 Accumulated Depreciation of Transmission Assets financed by third parties: Initial Value (Value paid by customers)"/>
        <s v="2257.1213 Accumulated Depreciation of Transmission Assets financed by third parties: Initial Value (Value paid by company)"/>
        <s v="2257.1214 Accumulated Depreciation of Transmission Assets financed by third parties: Overhaul, Renovation, and other upgrades"/>
        <s v="2257.13 Accumulated Depreciation of Contribution and Grants: Electricity Regulated Activity, Distribution (Network)"/>
        <s v="2257.131 Accumulated Depreciation of Distribution (Network) assets financed by third parties"/>
        <s v="2257.1311 Accumulated Depreciation of Distribution (Network) Assets financed by third parties: Initial Value (Value paid by third parties)"/>
        <s v="2257.1312 Accumulated Depreciation of Distribution (Network) Assets financed by third parties: Initial Value (Value paid by customers)"/>
        <s v="2257.1313 Accumulated Depreciation of Distribution (Network) Assets financed by third parties: Initial Value (Value paid by company)"/>
        <s v="2257.1314 Accumulated Depreciation of Distribution (Network) Assets financed by third parties: Overhaul, Renovation, and other upgrades"/>
        <s v="2257.132 Accumulated Depreciation of Distribution (Network) Connection Assets financed by customers"/>
        <s v="2257.1321 Accumulated Depreciation of Distribution (Network) Connection Assets financed by customers: Initial Value (Value paid by customers)"/>
        <s v="2257.1322 Accumulated Depreciation of Distribution (Network) Connection Assets financed by customers: Initial Value (Value not paid by customers)"/>
        <s v="2257.1323 Accumulated Depreciation of Distribution (Network) Connection Assets financed by customers: Overhaul, Renovation, and other Capital Repair"/>
        <s v="2257.14 Accumulated Depreciation of Contribution and Grants: Electricity Regulated Activity, Distribution (Supply)"/>
        <s v="2257.141 Accumulated Depreciation of Distribution (Supply) assets financed by third parties"/>
        <s v="2257.1411 Accumulated Depreciation of Distribution (Supply) Assets financed by third parties: Initial Value (Value paid by third parties)"/>
        <s v="2257.1412 Accumulated Depreciation of Distribution (Supply) Assets financed by third parties: Initial Value (Value paid by customers)"/>
        <s v="2257.1413 Accumulated Depreciation of Distribution (Supply) Assets financed by third parties: Initial Value (Value paid by company)"/>
        <s v="2257.1414 Accumulated Depreciation of Distribution (Supply) Assets financed by third parties: Overhaul, Renovation, and other upgrades"/>
        <s v="2257.15 Accumulated Depreciation of Contribution and Grants: Electricity Regulated Activity, Generation"/>
        <s v="2257.151 Accumulated Depreciation of Generation assets financed by third parties"/>
        <s v="2257.1511 Accumulated Depreciation of Generation Assets financed by third parties: Initial Value (Value paid by third parties)"/>
        <s v="2257.1512 Accumulated Depreciation of Generation Assets financed by third parties: Initial Value (Value paid by customers)"/>
        <s v="2257.1513 Accumulated Depreciation of Generation Assets financed by third parties: Initial Value (Value paid by company)"/>
        <s v="2257.1514 Accumulated Depreciation of Generation Assets financed by third parties: Overhaul, Renovation, and other upgrades"/>
        <s v="2257.19 Accumulated Depreciation of Contribution and Grants: Electricity Regulated Activity, Other"/>
        <s v="2257.9 Accumulated Depreciation of Contribution and Grants: Non-Regulated Activity"/>
        <s v="2260 Accumulated Depreciation of Office equipment"/>
        <s v="2260.1 Accumulated Depreciation of Office equipment: Electricity Regulated Activity"/>
        <s v="2260.11 Accumulated Depreciation of Office equipment: Electricity Regulated Activity, Dispatch"/>
        <s v="2260.111 Accumulated Depreciation of Office equipment: Electricity Regulated Activity, Dispatch, Computers and peripheral equipment"/>
        <s v="2260.112 Accumulated Depreciation of Office equipment: Electricity Regulated Activity, Dispatch, Communication equipment and devices"/>
        <s v="2260.119 Accumulated Depreciation of Office equipment: Electricity Regulated Activity, Dispatch, Other"/>
        <s v="2260.12 Accumulated Depreciation of Office equipment: Electricity Regulated Activity, Transmission"/>
        <s v="2260.121 Accumulated Depreciation of Office equipment: Electricity Regulated Activity, Transmission, Computers and peripheral equipment"/>
        <s v="2260.122 Accumulated Depreciation of Office equipment: Electricity Regulated Activity, Transmission, Communication equipment and devices"/>
        <s v="2260.129 Accumulated Depreciation of Office equipment: Electricity Regulated Activity, Transmission, Other"/>
        <s v="2260.13 Accumulated Depreciation of Office equipment: Electricity Regulated Activity, Distribution (Network)"/>
        <s v="2260.131 Accumulated Depreciation of Office equipment: Electricity Regulated Activity, Distribution (Network), Computers and peripheral equipment"/>
        <s v="2260.132 Accumulated Depreciation of Office equipment: Electricity Regulated Activity, Distribution (Network), Communication equipment and devices"/>
        <s v="2260.139 Accumulated Depreciation of Office equipment: Electricity Regulated Activity, Distribution (Network), Other"/>
        <s v="2260.14 Accumulated Depreciation of Office equipment: Electricity Regulated Activity, Distribution (Supply)"/>
        <s v="2260.141 Accumulated Depreciation of Office equipment: Electricity Regulated Activity, Distribution (Supply), Computers and peripheral equipment"/>
        <s v="2260.142 Accumulated Depreciation of Office equipment: Electricity Regulated Activity, Distribution (Supply), Communication equipment and devices"/>
        <s v="2260.149 Accumulated Depreciation of Office equipment: Electricity Regulated Activity, Distribution (Supply), Other"/>
        <s v="2260.15 Accumulated Depreciation of Office equipment: Electricity Regulated Activity, Generation"/>
        <s v="2260.151 Accumulated Depreciation of Office equipment: Electricity Regulated Activity, Generation, Computers and peripheral equipment"/>
        <s v="2260.152 Accumulated Depreciation of Office equipment: Electricity Regulated Activity, Generation, Communication equipment and devices"/>
        <s v="2260.159 Accumulated Depreciation of Office equipment: Electricity Regulated Activity, Generation, Other"/>
        <s v="2260.19 Accumulated Depreciation of Office equipment: Electricity Regulated Activity, Other"/>
        <s v="2260.9 Accumulated Depreciation of Office equipment: Non-Regulated Activity"/>
        <s v="2270 Accumulated Depreciation of Furniture and fixtures"/>
        <s v="2270.1 Accumulated Depreciation of Furniture and fixtures: Electricity Regulated Activity"/>
        <s v="2270.11 Accumulated Depreciation of Furniture and fixtures: Electricity Regulated Activity, Dispatch"/>
        <s v="2270.12 Accumulated Depreciation of Furniture and fixtures: Electricity Regulated Activity, Transmission"/>
        <s v="2270.13 Accumulated Depreciation of Furniture and fixtures: Electricity Regulated Activity, Distribution (Network)"/>
        <s v="2270.14 Accumulated Depreciation of Furniture and fixtures: Electricity Regulated Activity, Distribution (Supply)"/>
        <s v="2270.15 Accumulated Depreciation of Furniture and fixtures: Electricity Regulated Activity, Generation"/>
        <s v="2270.19 Accumulated Depreciation of Furniture and fixtures: Electricity Regulated Activity, Other"/>
        <s v="2270.9 Accumulated Depreciation of Furniture and fixtures used for Non-Regulated Activity"/>
        <s v="2280 Accumulated Depreciation of Vehicles (Transportation Means and Power operated Equipment)"/>
        <s v="2280.1 Accumulated Depreciation of Vehicles: Electricity Regulated Activity"/>
        <s v="2280.11 Accumulated Depreciation of Vehicles: Electricity Regulated Activity, Dispatch"/>
        <s v="2280.111 Accumulated Depreciation of Passenger Vehicles: Electricity Regulated Activity, Dispatch"/>
        <s v="2280.112 Accumulated Depreciation of Trucks, Cranes, and other Heavy Vehicles &amp; Power Operated Equipment: Electricity Regulated Activity, Dispatch"/>
        <s v="2280.113 Accumulated Depreciation of Mobile Laboratories and other Special Vehicles: Electricity Regulated Activity, Dispatch"/>
        <s v="2280.119 Accumulated Depreciation of Other Vehicles: Electricity Regulated Activity, Dispatch"/>
        <s v="2280.12 Accumulated Depreciation of Vehicles: Electricity Regulated Activity, Transmission"/>
        <s v="2280.121 Accumulated Depreciation of Passenger Vehicles: Electricity Regulated Activity, Transmission"/>
        <s v="2280.122 Accumulated Depreciation of Trucks, Cranes, and other Heavy Vehicles &amp; Power Operated Equipment: Electricity Regulated Activity, Transmission"/>
        <s v="2280.123 Accumulated Depreciation of Mobile Laboratories and other Special Vehicles: Electricity Regulated Activity, Transmission"/>
        <s v="2280.129 Accumulated Depreciation of Other Vehicles: Electricity Regulated Activity, Transmission"/>
        <s v="2280.13 Accumulated Depreciation of Vehicles: Electricity Regulated Activity, Distribution (Network)"/>
        <s v="2280.131 Accumulated Depreciation of Passenger Vehicles: Electricity Regulated Activity, Distribution (Network)"/>
        <s v="2280.132 Accumulated Depreciation of Trucks, Cranes, and other Heavy Vehicles &amp; Power Operated Equipment: Electricity Regulated Activity, Distribution (Network)"/>
        <s v="2280.133 Accumulated Depreciation of Mobile Laboratories and other Special Vehicles: Electricity Regulated Activity, Distribution (Network)"/>
        <s v="2280.139 Accumulated Depreciation of Other Vehicles: Electricity Regulated Activity, Distribution (Network)"/>
        <s v="2280.14 Accumulated Depreciation of Vehicles: Electricity Regulated Activity, Distribution (Supply)"/>
        <s v="2280.15 Accumulated Depreciation of Vehicles: Electricity Regulated Activity, Generation"/>
        <s v="2280.151 Accumulated Depreciation of Passenger Vehicles: Electricity Regulated Activity, Generation"/>
        <s v="2280.152 Accumulated Depreciation of Trucks, Cranes, and other Heavy Vehicles &amp; Power Operated Equipment: Electricity Regulated Activity, Generation"/>
        <s v="2280.153 Accumulated Depreciation of Mobile Laboratories and other Special Vehicles: Electricity Regulated Activity, Generation"/>
        <s v="2280.159 Accumulated Depreciation of Other Vehicles: Electricity Regulated Activity, Generation"/>
        <s v="2280.19 Accumulated Depreciation of Vehicles: Electricity Regulated Activity, Other"/>
        <s v="2280.9 Accumulated Depreciation of Vehicles used for Non-Regulated Activity"/>
        <s v="2285 Accumulated Depreciation of Instruments and Other Long Term Tangible Assets in Operation"/>
        <s v="2285.1 Accumulated Depreciation of Instruments and Other Long Term Tangible Assets in Operation: Electricity Regulated Activity"/>
        <s v="2285.11 Accumulated Depreciation of Instruments and Other Long Term Tangible Assets in Operation: Electricity Regulated Activity, Dispatch"/>
        <s v="2285.12 Accumulated Depreciation of Instruments and Other Long Term Tangible Assets in Operation: Electricity Regulated Activity, Transmission"/>
        <s v="2285.13 Accumulated Depreciation of Instruments and Other Long Term Tangible Assets in Operation: Electricity Regulated Activity, Distribution (Network)"/>
        <s v="2285.14 Accumulated Depreciation of Instruments and Other Long Term Tangible Assets in Operation: Electricity Regulated Activity, Distribution (Supply)"/>
        <s v="2285.15 Accumulated Depreciation of Instruments and Other Long Term Tangible Assets in Operation: Electricity Regulated Activity, Generation"/>
        <s v="2285.19 Accumulated Depreciation of Instruments and Other Long Term Tangible Assets in Operation: Electricity Regulated Activity, Other"/>
        <s v="2285.9 Accumulated Depreciation of Instruments and Other Long Term Tangible Assets in Operation: Non-Regulated Activity"/>
        <s v="2290 Accumulated Depreciation of Leasehold Improvement "/>
        <s v="2290.1 Accumulated Depreciation of Leasehold Improvement: Electricity Regulated Activity"/>
        <s v="2290.11 Accumulated Depreciation of Leasehold Improvement: Electricity Regulated Activity, Dispatch"/>
        <s v="2290.12 Accumulated Depreciation of Leasehold Improvement: Electricity Regulated Activity, Transmission"/>
        <s v="2290.13 Accumulated Depreciation of Leasehold Improvement: Electricity Regulated Activity, Distribution (Network)"/>
        <s v="2290.14 Accumulated Depreciation of Leasehold Improvement: Electricity Regulated Activity, Distribution (Supply)"/>
        <s v="2290.15 Accumulated Depreciation of Leasehold Improvement: Electricity Regulated Activity, Generation"/>
        <s v="2290.19 Accumulated Depreciation of Leasehold Improvement: Electricity Regulated Activity, Other"/>
        <s v="2290.9 Accumulated Depreciation of Leasehold Improvement: Non-Regulated Activity"/>
        <s v="2300 Long-Term Receivables"/>
        <s v="2310 LT notes receivable"/>
        <s v="2320 Receivables on Financial Lease"/>
        <s v="2330 Payments receivable for subscribed share"/>
        <s v="2340 LT Deferred Taxes"/>
        <s v="2390 Other LT Receivables"/>
        <s v="2400 Long-Term Investments"/>
        <s v="2410 Long-term marketable securities"/>
        <s v="2420 Long-term governmental securities"/>
        <s v="2430 Participant in other companies"/>
        <s v="2490 Other Long-term investments"/>
        <s v="2500 Intangible Assets"/>
        <s v="2510 Licenses"/>
        <s v="2510.1 Licenses: Electricity Regulated Activity"/>
        <s v="2510.11 Licenses: Electricity Regulated Activity, Dispatch"/>
        <s v="2510.12 Licenses: Electricity Regulated Activity, Transmission"/>
        <s v="2510.13 Licenses: Electricity Regulated Activity, Distribution (Network)"/>
        <s v="2510.14 Licenses: Electricity Regulated Activity, Distribution (Supply)"/>
        <s v="2510.15 Licenses: Electricity Regulated Activity, Generation"/>
        <s v="2510.19 Licenses: Electricity Regulated Activity, Other"/>
        <s v="2510.9 Licenses: Non-Regulated Activity"/>
        <s v="2520 Franchise"/>
        <s v="2520.1 Franchise: Electricity Regulated Activity"/>
        <s v="2520.11 Franchise: Electricity Regulated Activity, Dispatch"/>
        <s v="2520.12 Franchise: Electricity Regulated Activity, Transmission"/>
        <s v="2520.13 Franchise: Electricity Regulated Activity, Distribution (Network)"/>
        <s v="2520.14 Franchise: Electricity Regulated Activity, Distribution (Supply)"/>
        <s v="2520.15 Franchise: Electricity Regulated Activity, Generation"/>
        <s v="2520.19 Franchise: Electricity Regulated Activity, Other"/>
        <s v="2520.9 Franchise: Non-Regulated Activity"/>
        <s v="2530 Patents"/>
        <s v="2530.1 Patents: Electricity Regulated Activity"/>
        <s v="2530.11 Patents: Electricity Regulated Activity, Dispatch"/>
        <s v="2530.12 Patents: Electricity Regulated Activity, Transmission"/>
        <s v="2530.13 Patents: Electricity Regulated Activity, Distribution (Network)"/>
        <s v="2530.14 Patents: Electricity Regulated Activity, Distribution (Supply)"/>
        <s v="2530.15 Patents: Electricity Regulated Activity, Generation"/>
        <s v="2530.19 Patents: Electricity Regulated Activity, Other"/>
        <s v="2530.9 Patents: Non-Regulated Activity"/>
        <s v="2540 Goodwill"/>
        <s v="2540.1 Goodwill: Electricity Regulated Activity"/>
        <s v="2540.11 Goodwill: Electricity Regulated Activity, Dispatch"/>
        <s v="2540.12 Goodwill: Electricity Regulated Activity, Transmission"/>
        <s v="2540.13 Goodwill: Electricity Regulated Activity, Distribution (Network)"/>
        <s v="2540.14 Goodwill: Electricity Regulated Activity, Distribution (Supply)"/>
        <s v="2540.15 Goodwill: Electricity Regulated Activity, Generation"/>
        <s v="2540.19 Goodwill: Electricity Regulated Activity, Other"/>
        <s v="2540.9 Goodwill: Non-Regulated Activity"/>
        <s v="2590 Other intangible assets"/>
        <s v="2590.1 Other intangible assets: Electricity Regulated Activity"/>
        <s v="2590.11 Other intangible assets: Electricity Regulated Activity, Dispatch"/>
        <s v="2590.12 Other intangible assets: Electricity Regulated Activity, Transmission"/>
        <s v="2590.13 Other intangible assets: Electricity Regulated Activity, Distribution (Network)"/>
        <s v="2590.14 Other intangible assets: Electricity Regulated Activity, Distribution (Supply)"/>
        <s v="2590.15 Other intangible assets: Electricity Regulated Activity, Generation"/>
        <s v="2590.19 Other intangible assets: Electricity Regulated Activity, Other"/>
        <s v="2590.9 Other intangible assets: Non-Regulated Activity"/>
        <s v="2600 Accumulated Amortization of Intangible Assets"/>
        <s v="2610 Accumulated amortization - License"/>
        <s v="2610.1 Accumulated amortization of Licenses: Electricity Regulated Activity"/>
        <s v="2610.11 Accumulated amortization of Licenses: Electricity Regulated Activity, Dispatch"/>
        <s v="2610.12 Accumulated amortization of Licenses: Electricity Regulated Activity, Transmission"/>
        <s v="2610.13 Accumulated amortization of Licenses: Electricity Regulated Activity, Distribution (Network)"/>
        <s v="2610.14 Accumulated amortization of Licenses: Electricity Regulated Activity, Distribution (Supply)"/>
        <s v="2610.15 Accumulated amortization of Licenses: Electricity Regulated Activity, Generation"/>
        <s v="2610.19 Accumulated amortization of Licenses: Electricity Regulated Activity, Other"/>
        <s v="2610.9 Accumulated amortization of Licenses: Non-Regulated Activity"/>
        <s v="2620 Accumulated amortization - Franchise"/>
        <s v="2620.1 Accumulated amortization of Franchise: Electricity Regulated Activity"/>
        <s v="2620.11 Accumulated amortization of Franchise: Electricity Regulated Activity, Dispatch"/>
        <s v="2620.12 Accumulated amortization of Franchise: Electricity Regulated Activity, Transmission"/>
        <s v="2620.13 Accumulated amortization of Franchise: Electricity Regulated Activity, Distribution (Network)"/>
        <s v="2620.14 Accumulated amortization of Franchise: Electricity Regulated Activity, Distribution (Supply)"/>
        <s v="2620.15 Accumulated amortization of Franchise: Electricity Regulated Activity, Generation"/>
        <s v="2620.19 Accumulated amortization of Franchise: Electricity Regulated Activity, Other"/>
        <s v="2620.9 Accumulated amortization of Franchise: Non-Regulated Activity"/>
        <s v="2630 Accumulated amortization - Patents"/>
        <s v="2630.1 Accumulated amortization of Patents: Electricity Regulated Activity"/>
        <s v="2630.11 Accumulated amortization of Patents: Electricity Regulated Activity, Dispatch"/>
        <s v="2630.12 Accumulated amortization of Patents: Electricity Regulated Activity, Transmission"/>
        <s v="2630.13 Accumulated amortization of Patents: Electricity Regulated Activity, Distribution (Network)"/>
        <s v="2630.14 Accumulated amortization of Patents: Electricity Regulated Activity, Distribution (Supply)"/>
        <s v="2630.15 Accumulated amortization of Patents: Electricity Regulated Activity, Generation"/>
        <s v="2630.19 Accumulated amortization of Patents: Electricity Regulated Activity, Other"/>
        <s v="2630.9 Accumulated amortization of Patents: Non-Regulated Activity"/>
        <s v="2640 Accumulated amortization - Goodwill"/>
        <s v="2690 Accumulated amortization - other intangible Assets"/>
        <s v="2690.1 Accumulated amortization of Other intangible assets: Electricity Regulated Activity"/>
        <s v="2690.11 Accumulated amortization of Other intangible assets: Electricity Regulated Activity, Dispatch"/>
        <s v="2690.12 Accumulated amortization of Other intangible assets: Electricity Regulated Activity, Transmission"/>
        <s v="2690.13 Accumulated amortization of Other intangible assets: Electricity Regulated Activity, Distribution (Network)"/>
        <s v="2690.14 Accumulated amortization of Other intangible assets: Electricity Regulated Activity, Distribution (Supply)"/>
        <s v="2690.15 Accumulated amortization of Other intangible assets: Electricity Regulated Activity, Generation"/>
        <s v="2690.19 Accumulated amortization of Other intangible assets: Electricity Regulated Activity, Other"/>
        <s v="2690.9 Accumulated amortization of Other intangible assets: Non-Regulated Activity"/>
        <s v="3000 Current Liabilities"/>
        <s v="3100 Short term Payables"/>
        <s v="3110 Accounts payable - trade"/>
        <s v="3120 Advances received"/>
        <s v="3130 Wages and salaries payable"/>
        <s v="3140 Royalties"/>
        <s v="3150 Liability for fees, commissions"/>
        <s v="3160 Non-wage payables to company personnel"/>
        <s v="3170 Payables to subsidiaries"/>
        <s v="3190 Other short-term payables"/>
        <s v="3200 ST Short-Term Debt"/>
        <s v="3210 Short-term Loans"/>
        <s v="3220 Shareholders (partners) loans"/>
        <s v="3230 Current portion of long-term debt"/>
        <s v="3300 Taxes Payable"/>
        <s v="3310 Profit tax payable"/>
        <s v="3320 Payroll taxes payable"/>
        <s v="3330 Added Tax (VAT) payable"/>
        <s v="3340 VAT recoverable (paid)"/>
        <s v="3350 Excise Tax payable"/>
        <s v="3360 Excise Tax paid"/>
        <s v="3370 Social insurance payable"/>
        <s v="3390 Other tax payables"/>
        <s v="3400 Accrued Liabilities"/>
        <s v="3410 Accrued interest payable"/>
        <s v="3420 Dividends payable"/>
        <s v="3430 Warranties payable"/>
        <s v="3490 Other accrued expenses"/>
        <s v="4000 LT Liabilities"/>
        <s v="4100 LT Debt"/>
        <s v="4110 Bonds payable"/>
        <s v="4120 Notes payable"/>
        <s v="4130 Obligations under finance leases"/>
        <s v="4140 Long-term loans"/>
        <s v="4190 Other LT debt"/>
        <s v="4200 Deferred taxes and other LT Liabilities"/>
        <s v="4210 Deferred profit tax"/>
        <s v="4220 Other long-term liabilities"/>
        <s v="4300 Provisions"/>
        <s v="4310 Provisions for the retired benefits"/>
        <s v="4320 Other Provisions"/>
        <s v="4400 Deferred Income"/>
        <s v="4410 Deferred Income"/>
        <s v="5000 Equity"/>
        <s v="5100 Share (Chartered) Capital, Capital Stock"/>
        <s v="5110 Ordinary shares, Capital Stock"/>
        <s v="5120 Privileged shares, Preferred Stock"/>
        <s v="5130 Treasury stock"/>
        <s v="5140 Additional Paid in Capital (issued capital) - Emission"/>
        <s v="5150 Subscription to stock (shares)"/>
        <s v="5200 Owners Equity (stateless societies with limited financial liability)"/>
        <s v="5210 Owners Equity"/>
        <s v="5300 Profit/Losses"/>
        <s v="5310 Undistributed retained earnings"/>
        <s v="5320 Periods Accumulated Losses"/>
        <s v="5330 Current period profit &amp; loss"/>
        <s v="5400 Reserves and Financing"/>
        <s v="5410 Restricted Appropriations"/>
        <s v="5420 Asset Revaluation Adjustments"/>
        <s v="5430 Long-Term Investments Revaluation Adjustment"/>
        <s v="5490 Other reserves and financing"/>
        <s v="6000 Operating Income"/>
        <s v="6100 Operating Income"/>
        <s v="6100.1 Income: Electricity Regulated Activity"/>
        <s v="6100.11 Income: Electricity Regulated Activity, Dispatch"/>
        <s v="6100.111 Tariff Type 1 (t/kWh)"/>
        <s v="6100.1111 Revenue"/>
        <s v="6100.1112 Adjustment"/>
        <s v="6100.12 Income: Electricity Regulated Activity, Transmission"/>
        <s v="6100.121 Tariff Type 1 (t/kWh)"/>
        <s v="6100.1211 Revenue"/>
        <s v="6100.1212 Adjustment"/>
        <s v="6100.13 Income: Electricity Regulated Activity, Distribution (Network) Activities"/>
        <s v="6100.131 Tariff Type 1, Delivery of Energy (t/kWh)"/>
        <s v="6100.1311 Revenue"/>
        <s v="6100.1312 Adjustment"/>
        <s v="6100.139 Connection Fee"/>
        <s v="6100.1391 Revenue"/>
        <s v="6100.1392 Adjustment"/>
        <s v="6100.14 Income: Electricity Regulated Activity, Distribution (Supply) Activities"/>
        <s v="6100.141 Tariff Type 1 (t/kWh)"/>
        <s v="6100.1411 Revenue"/>
        <s v="6100.1412 Adjustment"/>
        <s v="6100.15 Income: Electricity Regulated Activity, Generation"/>
        <s v="6100.151 Tariff Type 1 (t/kWh)"/>
        <s v="6100.1511 Revenue"/>
        <s v="6100.1512 Adjustment"/>
        <s v="6100.19 Income: Electricity Regulated Activity, Other"/>
        <s v="6110 Income from Sales"/>
        <s v="6120 Returns and discounts"/>
        <s v="6190 Other operating income"/>
        <s v="7000 Operating Expenses"/>
        <s v="7100 Cost of products sold (goods-producing and services industries)"/>
        <s v="7100.1 Cost of Production (Services) of Electricity /Regulated Activities"/>
        <s v="7100.11 Cost of Regulated Electricity Services, Dispatch Activities"/>
        <s v="7100.111 Cost of Regulated Electricity Services, Dispatch Activities of Power System"/>
        <s v="7100.1111 Operation and Maintenance Cost of Dispatch"/>
        <s v="7100.11111 Operation and Maintenance Cost of Dispatch on Personnel"/>
        <s v="7100.11112 Operation  and Maintenance Cost of Dispatch on Materials"/>
        <s v="7100.11113 Operation  and Maintenance Cost of Dispatch on Outsource"/>
        <s v="7100.11114 Operation  and Maintenance Cost of Dispatch on Electricity Consumed and Other Utilities"/>
        <s v="7100.11115 Operation  and Maintenance Cost of Dispatch on Operating Lease"/>
        <s v="7100.11118 Depreciation Cost of the Assets of Dispatch in Operation"/>
        <s v="7100.11119 Other Operation and Maintenance Costs of Dispatch"/>
        <s v="7100.1112 Cost of Energy Losses covered by Dispatch"/>
        <s v="7100.1119 Other Costs of Dispatch"/>
        <s v="7100.12 Cost of Regulated Electricity Services, Transmission Activities"/>
        <s v="7100.121 Cost of Regulated Electricity Services, Transmission Activities in 500 kV"/>
        <s v="7100.1211 Operation Cost, 500 kV"/>
        <s v="7100.12111 Operation Cost on Personnel, 500 kV"/>
        <s v="7100.12112 Operation Cost on Materials, 500 kV"/>
        <s v="7100.12113 Operation Cost on Outsource, 500 kV"/>
        <s v="7100.12114 Operation Cost on Electricity Consumed and Other Utilities, 500 kV"/>
        <s v="7100.12115 Operation Cost on Operating Lease, 500 kV"/>
        <s v="7100.12118 Depreciation Cost of 500 kV"/>
        <s v="7100.12119 Operation Cost on Other, 500 kV"/>
        <s v="7100.1212 Maintenance Cost, 500 kV"/>
        <s v="7100.12121 Maintenance Cost on Personnel, 500 kV"/>
        <s v="7100.12122 Maintenance Cost on Materials, 500 kV"/>
        <s v="7100.12123 Maintenance Cost on Outsource, 500 kV"/>
        <s v="7100.12124 Maintenance Cost on Electricity Consumed and Other Utilities, 500 kV"/>
        <s v="7100.12125 Maintenance Cost on Operating Lease, 500 kV"/>
        <s v="7100.12128 Depreciation Cost of 500 kV"/>
        <s v="7100.12129 Maintenance Cost on Other, 500 kV"/>
        <s v="7100.1213 Cost of Energy Losses, 500 kV"/>
        <s v="7100.1219 Other Electricity Regulated Cost of Production (Services), 500 kV"/>
        <s v="7100.122 Cost of Regulated Electricity Services, Transmission Activities in 400 kV"/>
        <s v="7100.1221 Operation Cost, 400 kV"/>
        <s v="7100.12211 Operation Cost on Personnel, 400 kV"/>
        <s v="7100.12212 Operation Cost on Materials, 400 kV"/>
        <s v="7100.12213 Operation Cost on Outsource, 400 kV"/>
        <s v="7100.12214 Operation Cost on Electricity Consumed and Other Utilities, 400 kV"/>
        <s v="7100.12215 Operation Cost on Operating Lease, 400 kV"/>
        <s v="7100.12218 Depreciation Cost of 400 kV"/>
        <s v="7100.12219 Operation Cost on Other, 400 kV"/>
        <s v="7100.1222 Maintenance Cost, 400 kV"/>
        <s v="7100.12221 Maintenance Cost on Personnel, 400 kV"/>
        <s v="7100.12222 Maintenance Cost on Materials, 400 kV"/>
        <s v="7100.12223 Maintenance Cost on Outsource, 400 kV"/>
        <s v="7100.12224 Maintenance Cost on Electricity Consumed and Other Utilities, 400 kV"/>
        <s v="7100.12225 Maintenance Cost on Operating Lease, 400 kV"/>
        <s v="7100.12228 Depreciation Cost of 400 kV"/>
        <s v="7100.12229 Maintenance Cost on Other, 400 kV"/>
        <s v="7100.1223 Cost of Energy Losses, 400 kV"/>
        <s v="7100.1229 Other Electricity Regulated Cost of Production (Services), 400 kV"/>
        <s v="7100.123 Cost of Regulated Electricity Services, Transmission Activities in 330 kV"/>
        <s v="7100.1231 Operation Cost, 330 kV"/>
        <s v="7100.12311 Operation Cost on Personnel, 330 kV"/>
        <s v="7100.12312 Operation Cost on Materials, 330 kV"/>
        <s v="7100.12313 Operation Cost on Outsource, 330 kV"/>
        <s v="7100.12314 Operation Cost on Electricity Consumed and Other Utilities, 330 kV"/>
        <s v="7100.12315 Operation Cost on Operating Lease, 330 kV"/>
        <s v="7100.12318 Depreciation Cost of 330 kV"/>
        <s v="7100.12319 Operation Cost on Other, 330 kV"/>
        <s v="7100.1232 Maintenance Cost, 330 kV"/>
        <s v="7100.12321 Maintenance Cost on Personnel, 330 kV"/>
        <s v="7100.12322 Maintenance Cost on Materials, 330 kV"/>
        <s v="7100.12323 Maintenance Cost on Outsource, 330 kV"/>
        <s v="7100.12324 Maintenance Cost on Electricity Consumed and Other Utilities, 330 kV"/>
        <s v="7100.12325 Maintenance Cost on Operating Lease, 330 kV"/>
        <s v="7100.12328 Depreciation Cost of 330 kV"/>
        <s v="7100.12329 Maintenance Cost on Other, 330 kV"/>
        <s v="7100.1233 Cost of Energy Losses, 330 kV"/>
        <s v="7100.1239 Other Electricity Regulated Cost of Production (Services), 330 kV"/>
        <s v="7100.124 Cost of Regulated Electricity Services, Transmission Activities in 220 kV"/>
        <s v="7100.1241 Operation Cost, 220 kV"/>
        <s v="7100.12411 Operation Cost on Personnel, 220 kV"/>
        <s v="7100.12412 Operation Cost on Materials, 220 kV"/>
        <s v="7100.12413 Operation Cost on Outsource, 220 kV"/>
        <s v="7100.12414 Operation Cost on Electricity Consumed and Other Utilities, 220 kV"/>
        <s v="7100.12415 Operation Cost on Operating Lease, 220 kV"/>
        <s v="7100.12418 Depreciation Cost of 220 kV"/>
        <s v="7100.12419 Operation Cost on Other, 220 kV"/>
        <s v="7100.1242 Maintenance Cost, 220 kV"/>
        <s v="7100.12421 Maintenance Cost on Personnel, 220 kV"/>
        <s v="7100.12422 Maintenance Cost on Materials, 220 kV"/>
        <s v="7100.12423 Maintenance Cost on Outsource, 220 kV"/>
        <s v="7100.12424 Maintenance Cost on Electricity Consumed and Other Utilities, 220 kV"/>
        <s v="7100.12425 Maintenance Cost on Operating Lease, 220 kV"/>
        <s v="7100.12428 Depreciation Cost of 220 kV"/>
        <s v="7100.12429 Maintenance Cost on Other, 220 kV"/>
        <s v="7100.1243 Cost of Energy Losses, 220 kV"/>
        <s v="7100.1249 Other Electricity Regulated Cost of Production (Services), 220 kV"/>
        <s v="7100.125 Cost of Regulated Electricity Services, Transmission Activities in 110 kV"/>
        <s v="7100.1251 Operation Cost, 110 kV"/>
        <s v="7100.12511 Operation Cost on Personnel, 110 kV"/>
        <s v="7100.12512 Operation Cost on Materials, 110 kV"/>
        <s v="7100.12513 Operation Cost on Outsource, 110 kV"/>
        <s v="7100.12514 Operation Cost on Electricity Consumed and Other Utilities, 110 kV"/>
        <s v="7100.12515 Operation Cost on Operating Lease, 110 kV"/>
        <s v="7100.12518 Depreciation Cost of 110 kV"/>
        <s v="7100.12519 Operation Cost on Other, 110 kV"/>
        <s v="7100.1252 Maintenance Cost, 110 kV"/>
        <s v="7100.12521 Maintenance Cost on Personnel, 110 kV"/>
        <s v="7100.12522 Maintenance Cost on Materials, 110 kV"/>
        <s v="7100.12523 Maintenance Cost on Outsource, 110 kV"/>
        <s v="7100.12524 Maintenance Cost on Electricity Consumed and Other Utilities, 110 kV"/>
        <s v="7100.12525 Maintenance Cost on Operating Lease, 110 kV"/>
        <s v="7100.12528 Depreciation Cost of 110 kV"/>
        <s v="7100.12529 Maintenance Cost on Other, 110 kV"/>
        <s v="7100.1253 Cost of Energy Losses, 110 kV"/>
        <s v="7100.1259 Other Electricity Regulated Cost of Production (Services), 110 kV"/>
        <s v="7100.126 Cost of Regulated Electricity Services, Transmission Activities in 35 kV"/>
        <s v="7100.1261 Operation Cost, 35 kV"/>
        <s v="7100.12611 Operation Cost on Personnel, 35 kV"/>
        <s v="7100.12612 Operation Cost on Materials, 35 kV"/>
        <s v="7100.12613 Operation Cost on Outsource, 35 kV"/>
        <s v="7100.12614 Operation Cost on Electricity Consumed and Other Utilities, 35 kV"/>
        <s v="7100.12615 Operation Cost on Operating Lease, 35 kV"/>
        <s v="7100.12618 Depreciation Cost of 35 kV"/>
        <s v="7100.12619 Operation Cost on Other, 35 kV"/>
        <s v="7100.1262 Maintenance Cost, 35 kV"/>
        <s v="7100.12621 Maintenance Cost on Personnel, 35 kV"/>
        <s v="7100.12622 Maintenance Cost on Materials, 35 kV"/>
        <s v="7100.12623 Maintenance Cost on Outsource, 35 kV"/>
        <s v="7100.12624 Maintenance Cost on Electricity Consumed and Other Utilities, 35 kV"/>
        <s v="7100.12625 Maintenance Cost on Operating Lease, 35 kV"/>
        <s v="7100.12628 Depreciation Cost of 35 kV"/>
        <s v="7100.12629 Maintenance Cost on Other, 35 kV"/>
        <s v="7100.1263 Cost of Energy Losses, 35 kV"/>
        <s v="7100.1269 Other Electricity Regulated Cost of Production (Services), 35 kV"/>
        <s v="7100.127 Cost of Regulated Electricity Services, Transmission Activities in 6/10 kV and below"/>
        <s v="7100.1271 Operation Cost, 6/10 kV and below"/>
        <s v="7100.12711 Operation Cost on Personnel, 6/10 kV and below"/>
        <s v="7100.12712 Operation Cost on Materials, 6/10 kV and below"/>
        <s v="7100.12713 Operation Cost on Outsource, 6/10 kV and below"/>
        <s v="7100.12714 Operation Cost on Electricity Consumed and Other Utilities, 6/10 kV and below"/>
        <s v="7100.12715 Operation Cost on Operating Lease, 6/10 kV and below"/>
        <s v="7100.12718 Depreciation Cost of 6/10 kV and below"/>
        <s v="7100.12719 Operation Cost on Other, 6/10 kV and below"/>
        <s v="7100.1272 Maintenance Cost, 6/10 kV and below"/>
        <s v="7100.12721 Maintenance Cost on Personnel, 6/10 kV and below"/>
        <s v="7100.12722 Maintenance Cost on Materials, 6/10 kV and below"/>
        <s v="7100.12723 Maintenance Cost on Outsource, 6/10 kV and below"/>
        <s v="7100.12724 Maintenance Cost on Electricity Consumed and Other Utilities, 6/10 kV and below"/>
        <s v="7100.12725 Maintenance Cost on Operating Lease, 6/10 kV and below"/>
        <s v="7100.12728 Depreciation Cost of 6/10 kV and below"/>
        <s v="7100.12729 Maintenance Cost on Other, 6/10 kV and below"/>
        <s v="7100.1273 Cost of Energy Losses, 6/10 kV and below"/>
        <s v="7100.1279 Other Electricity Regulated Cost of Production (Services), 6/10 kV and below"/>
        <s v="7100.128 Cost of Regulated Electricity Services, Transmission Activities in Technical Services"/>
        <s v="7100.129 Cost of Regulated Electricity Services, Transmission Activities, Other"/>
        <s v="7100.13 Cost of Regulated Electricity Services, Distribution Activities (Network)"/>
        <s v="7100.131 Cost of Regulated Electricity Services, Distribution (Network) 110 kV"/>
        <s v="7100.1311 Operation Cost, 110 kV"/>
        <s v="7100.13111 Operation Cost on Personnel, 110 kV"/>
        <s v="7100.13112 Operation Cost on Materials, 110 kV"/>
        <s v="7100.13113 Operation Cost on Outsource, 110 kV"/>
        <s v="7100.13114 Operation Cost on Electricity Consumed and Other Utilities, 110 kV"/>
        <s v="7100.13115 Operation Cost on Operating Lease, 110 kV"/>
        <s v="7100.13118 Depreciation Cost of 110 kV"/>
        <s v="7100.13119 Operation Cost on Other, 110 kV"/>
        <s v="7100.1312 Maintenance Cost, 110 kV"/>
        <s v="7100.13121 Maintenance Cost on Personnel, 110 kV"/>
        <s v="7100.13122 Maintenance Cost on Materials, 110 kV"/>
        <s v="7100.13123 Maintenance Cost on Outsource, 110 kV"/>
        <s v="7100.13124 Maintenance Cost on Electricity Consumed and Other Utilities, 110 kV"/>
        <s v="7100.13125 Maintenance Cost on Operating Lease, 110 kV"/>
        <s v="7100.13128 Depreciation Cost of 110 kV"/>
        <s v="7100.13129 Maintenance Cost on Other, 110 kV"/>
        <s v="7100.1313 Cost of Energy Losses, 110 kV"/>
        <s v="7100.1319 Other Electricity Regulated Cost of Production (Services), 110 kV"/>
        <s v="7100.132 Cost of Regulated Electricity Services, Distribution (Network) 35 kV"/>
        <s v="7100.1321 Operation Cost, 35 kV"/>
        <s v="7100.13211 Operation Cost on Personnel, 35 kV"/>
        <s v="7100.13212 Operation Cost on Materials, 35 kV"/>
        <s v="7100.13213 Operation Cost on Outsource, 35 kV"/>
        <s v="7100.13214 Operation Cost on Electricity Consumed and Other Utilities, 35 kV"/>
        <s v="7100.13215 Operation Cost on Operating Lease, 35 kV"/>
        <s v="7100.13218 Depreciation Cost of 35 kV"/>
        <s v="7100.13219 Operation Cost on Other, 35 kV"/>
        <s v="7100.1322 Maintenance Cost, 35 kV"/>
        <s v="7100.13221 Maintenance Cost on Personnel, 35 kV"/>
        <s v="7100.13222 Maintenance Cost on Materials, 35 kV"/>
        <s v="7100.13223 Maintenance Cost on Outsource, 35 kV"/>
        <s v="7100.13224 Maintenance Cost on Electricity Consumed and Other Utilities, 35 kV"/>
        <s v="7100.13225 Maintenance Cost on Operating Lease, 35 kV"/>
        <s v="7100.13228 Depreciation Cost of 35 kV"/>
        <s v="7100.13229 Maintenance Cost on Other, 35 kV"/>
        <s v="7100.1323 Cost of Energy Losses, 35 kV"/>
        <s v="7100.1329 Other Electricity Regulated Cost of Production (Services), 35 kV"/>
        <s v="7100.133 Cost of Regulated Electricity Services, Distribution (Network) 10 kV"/>
        <s v="7100.1331 Operation Cost, 10 kV"/>
        <s v="7100.13311 Operation Cost on Personnel, 10 kV"/>
        <s v="7100.13312 Operation Cost on Materials, 10 kV"/>
        <s v="7100.13313 Operation Cost on Outsource, 10 kV"/>
        <s v="7100.13314 Operation Cost on Electricity Consumed and Other Utilities, 10 kV"/>
        <s v="7100.13315 Operation Cost on Operating Lease, 10 kV"/>
        <s v="7100.13318 Depreciation Cost of 10 kV"/>
        <s v="7100.13319 Operation Cost on Other, 10 kV"/>
        <s v="7100.1332 Maintenance Cost, 10 kV"/>
        <s v="7100.13321 Maintenance Cost on Personnel, 10 kV"/>
        <s v="7100.13322 Maintenance Cost on Materials, 10 kV"/>
        <s v="7100.13323 Maintenance Cost on Outsource, 10 kV"/>
        <s v="7100.13324 Maintenance Cost on Electricity Consumed and Other Utilities, 10 kV"/>
        <s v="7100.13325 Maintenance Cost on Operating Lease, 10 kV"/>
        <s v="7100.13328 Depreciation Cost of 10 kV"/>
        <s v="7100.13329 Maintenance Cost on Other, 10 kV"/>
        <s v="7100.1333 Cost of Energy Losses, 10 kV"/>
        <s v="7100.1339 Other Electricity Regulated Cost of Production (Services), 10 kV"/>
        <s v="7100.134 Cost of Regulated Electricity Services, Distribution (Network) 6 kV"/>
        <s v="7100.1341 Operation Cost, 6 kV"/>
        <s v="7100.13411 Operation Cost on Personnel, 6 kV"/>
        <s v="7100.13412 Operation Cost on Materials, 6 kV"/>
        <s v="7100.13413 Operation Cost on Outsource, 6 kV"/>
        <s v="7100.13414 Operation Cost on Electricity Consumed and Other Utilities, 6 kV"/>
        <s v="7100.13415 Operation Cost on Operating Lease, 6 kV"/>
        <s v="7100.13418 Depreciation Cost of 6 kV"/>
        <s v="7100.13419 Operation Cost on Other, 6 kV"/>
        <s v="7100.1342 Maintenance Cost, 6 kV"/>
        <s v="7100.13421 Maintenance Cost on Personnel, 6 kV"/>
        <s v="7100.13422 Maintenance Cost on Materials, 6 kV"/>
        <s v="7100.13423 Maintenance Cost on Outsource, 6 kV"/>
        <s v="7100.13424 Maintenance Cost on Electricity Consumed and Other Utilities, 6 kV"/>
        <s v="7100.13425 Maintenance Cost on Operating Lease, 6 kV"/>
        <s v="7100.13428 Depreciation Cost of 6 kV"/>
        <s v="7100.13429 Maintenance Cost on Other, 6 kV"/>
        <s v="7100.1343 Cost of Energy Losses, 6 kV"/>
        <s v="7100.1349 Other Electricity Regulated Cost of Production (Services), 6 kV"/>
        <s v="7100.135 Cost of Regulated Electricity Services, Distribution (Network) 220/380 V"/>
        <s v="7100.1351 Operation Cost, 220/380 V"/>
        <s v="7100.13511 Operation Cost on Personnel, 220/380 V"/>
        <s v="7100.13512 Operation Cost on Materials, 220/380 V"/>
        <s v="7100.13513 Operation Cost on Outsource, 220/380 V"/>
        <s v="7100.13514 Operation Cost on Electricity Consumed and Other Utilities, 220/380 V"/>
        <s v="7100.13515 Operation Cost on Operating Lease, 220/380 V"/>
        <s v="7100.13518 Depreciation Cost of 220/380 V"/>
        <s v="7100.13519 Operation Cost on Other, 220/380 V"/>
        <s v="7100.1352 Maintenance Cost, 220/380 V"/>
        <s v="7100.13521 Maintenance Cost on Personnel, 220/380 V"/>
        <s v="7100.13522 Maintenance Cost on Materials, 220/380 V"/>
        <s v="7100.13523 Maintenance Cost on Outsource, 220/380 V"/>
        <s v="7100.13524 Maintenance Cost on Electricity Consumed and Other Utilities, 220/380 V"/>
        <s v="7100.13525 Maintenance Cost on Operating Lease, 220/380 V"/>
        <s v="7100.13528 Depreciation Cost of 220/380 V"/>
        <s v="7100.13529 Maintenance Cost on Other, 220/380 V"/>
        <s v="7100.1353 Cost of Energy Losses, 220/380 V"/>
        <s v="7100.1359 Other Electricity Regulated Cost of Production (Services), 220/380 V"/>
        <s v="7100.137 Cost of Regulated Electricity Services, Distribution (Network), Distribution Dispatch Services"/>
        <s v="7100.1371 Operation Cost, Distribution Dispatch Services"/>
        <s v="7100.13711 Operation Cost on Personnel, Distribution Dispatch Services"/>
        <s v="7100.13712 Operation Cost on Materials, Distribution Dispatch Services"/>
        <s v="7100.13713 Operation Cost on Outsource, Distribution Dispatch Services"/>
        <s v="7100.13714 Operation Cost on Electricity Consumed and Other Utilities, Distribution Dispatch Services"/>
        <s v="7100.13715 Operation Cost on Operating Lease, Distribution Dispatch Services"/>
        <s v="7100.13718 Depreciation Cost of Distribution Dispatch Services"/>
        <s v="7100.13719 Operation Cost on Other, Distribution Dispatch Services"/>
        <s v="7100.1372 Maintenance Cost, Distribution Dispatch Services"/>
        <s v="7100.13721 Maintenance Cost on Personnel, Distribution Dispatch Services"/>
        <s v="7100.13722 Maintenance Cost on Materials, Distribution Dispatch Services"/>
        <s v="7100.13723 Maintenance Cost on Outsource, Distribution Dispatch Services"/>
        <s v="7100.13724 Maintenance Cost on Electricity Consumed and Other Utilities, Distribution Dispatch Services"/>
        <s v="7100.13725 Maintenance Cost on Operating Lease, Distribution Dispatch Services"/>
        <s v="7100.13728 Depreciation Cost of Distribution Dispatch Services"/>
        <s v="7100.13729 Maintenance Cost on Other, Distribution Dispatch Services"/>
        <s v="7100.1373 Cost of Energy Losses, Distribution Dispatch Services"/>
        <s v="7100.1379 Other Electricity Regulated Cost of Production (Services), Distribution Dispatch Services"/>
        <s v="7100.138 Cost of Regulated Electricity Services, Distribution (Network), Technical Services"/>
        <s v="7100.139 Cost of Regulated Electricity Services, Distribution (Network), Other"/>
        <s v="7100.14 Cost of Regulated Electricity Distribution (Supply) Activities"/>
        <s v="7100.141 Cost of Supply of Active Electricity"/>
        <s v="7100.1411 Cost of Purchase of Electricity"/>
        <s v="7100.14111 Cost of Active Electricity Purchased for Sale"/>
        <s v="7100.1412 Operation &amp; Maintenance Cost"/>
        <s v="7100.14121 Operation and Maintenance Cost of Distribution (Supply) on Personnel"/>
        <s v="7100.14122 Operation  and Maintenance Cost of Distribution (Supply) on Materials"/>
        <s v="7100.14123 Operation  and Maintenance Cost of Distribution (Supply) on Outsource"/>
        <s v="7100.14124 Operation  and Maintenance Cost of Distribution (Supply) on Electricity Consumed and Other Utilities"/>
        <s v="7100.14125 Operation  and Maintenance Cost of Distribution (Supply) on Operating Lease"/>
        <s v="7100.14128 Depreciation Cost of the Assets of Distribution (Supply) in Operation"/>
        <s v="7100.14129 Other Operation and Maintenance Costs of Distribution (Supply)"/>
        <s v="7100.1413 Cost of Active Electricity Losses"/>
        <s v="7100.1419 Other Cost of Active Electricity Losses"/>
        <s v="7100.149 Cost of Other Distribution (Supply) Activity"/>
        <s v="7100.15 Cost of Regulated Electricity Generation Activities"/>
        <s v="7100.151 Generation in Hydraulic Power Plant"/>
        <s v="7100.1511 Direct Cost on Generation"/>
        <s v="7100.15111 Hydraulic Water Cost"/>
        <s v="7100.15119 Other"/>
        <s v="7100.1512 Operation Cost in Hydraulic Power Plant"/>
        <s v="7100.15121 Personnel "/>
        <s v="7100.15122 Materials "/>
        <s v="7100.15123 Outsource "/>
        <s v="7100.15124 Utilities (no electricity)"/>
        <s v="7100.15125 Operation lease (rent)"/>
        <s v="7100.15126 Electricity Self Consumption"/>
        <s v="7100.15128 Depreciation of Assets in Operation"/>
        <s v="7100.15129 Other"/>
        <s v="7100.1513 Maintenance Cost in Hydraulic Power Plant"/>
        <s v="7100.15131 Personnel "/>
        <s v="7100.15132 Materials "/>
        <s v="7100.15133 Outsource "/>
        <s v="7100.15134 Utilities (no electricity)"/>
        <s v="7100.15135 Operation lease (rent)"/>
        <s v="7100.15136 Electricity Self Consumption"/>
        <s v="7100.15138 Depreciation of Assets in Maintenance"/>
        <s v="7100.15139 Other"/>
        <s v="7100.1519 Other Costs in Hydraulic Power Plant"/>
        <s v="7100.152 Generation in Steam Power Plant (Steam only)"/>
        <s v="7100.1521 Direct Cost on Generation"/>
        <s v="7100.15211 Fuel for Generation"/>
        <s v="7100.15212 Water for Generation"/>
        <s v="7100.15219 Other"/>
        <s v="7100.1522 Operation Cost in Steam Power Plant (Steam only)"/>
        <s v="7100.15221 Personnel "/>
        <s v="7100.15222 Materials "/>
        <s v="7100.15223 Outsource "/>
        <s v="7100.15224 Utilities (no electricity)"/>
        <s v="7100.15225 Operation lease (rent)"/>
        <s v="7100.15226 Electricity Self Consumption"/>
        <s v="7100.15228 Depreciation of Assets in Operation"/>
        <s v="7100.15229 Other"/>
        <s v="7100.1523 Maintenance Cost in Steam Power Plant (Steam only)"/>
        <s v="7100.15231 Personnel "/>
        <s v="7100.15232 Materials "/>
        <s v="7100.15233 Outsource "/>
        <s v="7100.15234 Utilities (no electricity)"/>
        <s v="7100.15235 Operation lease (rent)"/>
        <s v="7100.15236 Electricity Self Consumption"/>
        <s v="7100.15238 Depreciation of Assets in Maintenance"/>
        <s v="7100.15239 Other"/>
        <s v="7100.1529 Other Cost in Steam Power Plant (Steam only)"/>
        <s v="7100.153 Generation in Co-Generation Power Plants (Steam only for Electricity and Steam)"/>
        <s v="7100.1531 Direct Cost on Generation"/>
        <s v="7100.15311 Fuel for Generation"/>
        <s v="7100.15312 Water for Generation"/>
        <s v="7100.15319 Other"/>
        <s v="7100.1532 Operation Cost in Co-Generation Power Plants (Steam only for Electricity and Steam)"/>
        <s v="7100.15321 Personnel "/>
        <s v="7100.15322 Materials "/>
        <s v="7100.15323 Outsource "/>
        <s v="7100.15324 Utilities (no electricity)"/>
        <s v="7100.15325 Operation lease (rent)"/>
        <s v="7100.15326 Electricity Self Consumption"/>
        <s v="7100.15328 Depreciation of Assets in Operation"/>
        <s v="7100.15329 Other"/>
        <s v="7100.1533 Maintenance Cost in Co-Generation Power Plants (Steam only for Electricity and Steam)"/>
        <s v="7100.15331 Personnel "/>
        <s v="7100.15332 Materials "/>
        <s v="7100.15333 Outsource "/>
        <s v="7100.15334 Utilities (no electricity)"/>
        <s v="7100.15335 Operation lease (rent)"/>
        <s v="7100.15336 Electricity Self Consumption"/>
        <s v="7100.15338 Depreciation of Assets in Maintenance"/>
        <s v="7100.15339 Other"/>
        <s v="7100.1539 Other Costs on Co-Generation Power Plants (Steam only for Electricity and Steam)"/>
        <s v="7100.154 Generation in Gas Power Plants (Gas only)"/>
        <s v="7100.1541 Direct Cost on Generation"/>
        <s v="7100.15411 Fuel for Generation"/>
        <s v="7100.15412 Water for Generation"/>
        <s v="7100.15419 Other"/>
        <s v="7100.1542 Operation Cost in Gas Power Plants (Gas only)"/>
        <s v="7100.15421 Personnel "/>
        <s v="7100.15422 Materials "/>
        <s v="7100.15423 Outsource "/>
        <s v="7100.15424 Utilities (no electricity)"/>
        <s v="7100.15425 Operation lease (rent)"/>
        <s v="7100.15426 Electricity Self Consumption"/>
        <s v="7100.15428 Depreciation of Assets in Operation"/>
        <s v="7100.15429 Other"/>
        <s v="7100.1543 Maintenance Cost in Gas Power Plants (Gas only)"/>
        <s v="7100.15431 Personnel "/>
        <s v="7100.15432 Materials "/>
        <s v="7100.15433 Outsource "/>
        <s v="7100.15434 Utilities (no electricity)"/>
        <s v="7100.15435 Operation lease (rent)"/>
        <s v="7100.15436 Electricity Self Consumption"/>
        <s v="7100.15438 Depreciation of Assets in Maintenance"/>
        <s v="7100.15439 Other"/>
        <s v="7100.1549 Other Costs on Gas Power Plants (Gas only)"/>
        <s v="7100.155 Generation in Combined Cycle Power Plants (Gas and Steam)"/>
        <s v="7100.1551 Direct Cost on Generation"/>
        <s v="7100.15511 Fuel for Generation"/>
        <s v="7100.15512 Water for Generation"/>
        <s v="7100.15519 Other"/>
        <s v="7100.1552 Operation Cost in Combined Cycle Power Plants (Gas and Steam)"/>
        <s v="7100.15521 Personnel "/>
        <s v="7100.15522 Materials "/>
        <s v="7100.15523 Outsource "/>
        <s v="7100.15524 Utilities (no electricity)"/>
        <s v="7100.15525 Operation lease (rent)"/>
        <s v="7100.15526 Electricity Self Consumption"/>
        <s v="7100.15528 Depreciation of Assets in Operation"/>
        <s v="7100.15529 Other"/>
        <s v="7100.1553 Maintenance Cost in Combined Cycle Power Plants (Gas and Steam)"/>
        <s v="7100.15531 Personnel "/>
        <s v="7100.15532 Materials "/>
        <s v="7100.15533 Outsource "/>
        <s v="7100.15534 Utilities (no electricity)"/>
        <s v="7100.15535 Operation lease (rent)"/>
        <s v="7100.15536 Electricity Self Consumption"/>
        <s v="7100.15538 Depreciation of Assets in Maintenance"/>
        <s v="7100.15539 Other"/>
        <s v="7100.1559 Other Costs on Combined Cycle Power Plants (Gas and Steam)"/>
        <s v="7100.159 Other"/>
        <s v="7100.19 Cost of Production (Services) of Electricity Regulated Other Activities"/>
        <s v="7110 Materials / purchased"/>
        <s v="7120 Direct Payroll"/>
        <s v="7130 Direct labor taxes and social insurance"/>
        <s v="7140 Indirect materials (purchased)"/>
        <s v="7150 Indirect Labor"/>
        <s v="7160 Indirect Labor Taxes and Benefits Expenses"/>
        <s v="7170 Depreciation and amortization"/>
        <s v="7180 Repair and Maintenance Costs"/>
        <s v="7185 Inventory adjustment"/>
        <s v="7190 Other Operating Expenses"/>
        <s v="7200 Cost of Goods Sold (Trading Enterprises)"/>
        <s v="7210 Sold / Purchased goods"/>
        <s v="7220 Returns/discounts"/>
        <s v="7290 Inventory adjustments"/>
        <s v="7300 Sales Expenses"/>
        <s v="7310 Advertisement Expenses"/>
        <s v="7320 Salaries, wages and commissions expenses"/>
        <s v="7330 Accruals on salaries"/>
        <s v="7340 Transportation and storage expenses"/>
        <s v="7390 Other selling expenses "/>
        <s v="7400 General and administrative expenses"/>
        <s v="7400.1 General &amp; Administration Expenses for Electricity Regulated Activities"/>
        <s v="7400.11 General &amp; Administration Expenses of Electricity Regulated Dispatch Activities"/>
        <s v="7400.111 Administration Expenses of Electricity Regulated Dispatch Activities"/>
        <s v="7400.1111 Payroll Cost of Administration"/>
        <s v="7400.1112 Operating Lease"/>
        <s v="7400.1113 Office supply"/>
        <s v="7400.1114 Communication"/>
        <s v="7400.1115 Utilities"/>
        <s v="7400.1116 Repair"/>
        <s v="7400.1117 Representative Expenses"/>
        <s v="7400.1118 Depreciation"/>
        <s v="7400.1119 Other Electricity Regulated Administration Expenses"/>
        <s v="7400.112 General Costs of Electricity Regulated Dispatch Activities"/>
        <s v="7400.1121 Insurance"/>
        <s v="7400.1122 Consultation and Audit"/>
        <s v="7400.1123 Training"/>
        <s v="7400.1124 Bank charges and Fees"/>
        <s v="7400.1125 Business Trip"/>
        <s v="7400.1126 Bad dept"/>
        <s v="7400.1127 Other Taxes and Duties"/>
        <s v="7400.1128 Penalties and Charges"/>
        <s v="7400.1129 Other Electricity Regulated General Expenses"/>
        <s v="7400.12 General &amp; Administration Expenses of Electricity Regulated Transmission Activities"/>
        <s v="7400.121 Administration Expenses of Electricity Regulated Transmission Activities"/>
        <s v="7400.1211 Payroll Cost of Administration"/>
        <s v="7400.1212 Operating Lease"/>
        <s v="7400.1213 Office supply"/>
        <s v="7400.1214 Communication"/>
        <s v="7400.1215 Utilities"/>
        <s v="7400.1216 Repair"/>
        <s v="7400.1217 Representative Expenses"/>
        <s v="7400.1218 Depreciation"/>
        <s v="7400.1219 Other Electricity Regulated Administration Expenses"/>
        <s v="7400.122 General Costs of Electricity Regulated Transmission Activities"/>
        <s v="7400.1221 Insurance"/>
        <s v="7400.1222 Consultation and Audit"/>
        <s v="7400.1223 Training"/>
        <s v="7400.1224 Bank charges and Fees"/>
        <s v="7400.1225 Business Trip"/>
        <s v="7400.1226 Bad dept"/>
        <s v="7400.1227 Other Taxes and Duties"/>
        <s v="7400.1228 Penalties and Charges"/>
        <s v="7400.1229 Other Electricity Regulated General Expenses"/>
        <s v="7400.13 General &amp; Administration Costs of Electricity Regulated Distribution (Network) Activities"/>
        <s v="7400.131 Administration Expenses of Electricity Regulated Distribution (Network) Activities"/>
        <s v="7400.1311 Payroll Cost of Administration"/>
        <s v="7400.1312 Operating Lease"/>
        <s v="7400.1313 Office Supply"/>
        <s v="7400.1314 Communication"/>
        <s v="7400.1315 Utilities"/>
        <s v="7400.1316 Repair"/>
        <s v="7400.1317 Representative Expenses"/>
        <s v="7400.1318 Depreciation"/>
        <s v="7400.1319 Other Electricity Regulated Administration Expenses"/>
        <s v="7400.132 General Costs of Electricity Regulated Distribution (Network) Activities"/>
        <s v="7400.1321 Insurance"/>
        <s v="7400.1322 Consultation and Audit"/>
        <s v="7400.1323 Training"/>
        <s v="7400.1324 Bank charges and Fees"/>
        <s v="7400.1325 Business Trip"/>
        <s v="7400.1326 Bad dept"/>
        <s v="7400.1327 Other Taxes and Duties"/>
        <s v="7400.1328 Penalties and Charges"/>
        <s v="7400.1329 Other Electricity Regulated General Expenses"/>
        <s v="7400.14 General &amp; Administration Costs of Electricity Regulated Distribution (Supply) Activities"/>
        <s v="7400.141 Administration Expenses of Electricity Regulated Distribution (Supply) Activities"/>
        <s v="7400.1411 Payroll Cost of Administration"/>
        <s v="7400.1412 Operating Lease"/>
        <s v="7400.1413 Office Supply"/>
        <s v="7400.1414 Communication"/>
        <s v="7400.1415 Utilities"/>
        <s v="7400.1416 Repair"/>
        <s v="7400.1417 Representative Expenses"/>
        <s v="7400.1418 Depreciation"/>
        <s v="7400.1419 Other Electricity Regulated Administration Expenses"/>
        <s v="7400.142 General Costs of Electricity Regulated Distribution (Supply) Activities"/>
        <s v="7400.1421 Insurance"/>
        <s v="7400.1422 Consultation and Audit"/>
        <s v="7400.1423 Training"/>
        <s v="7400.1424 Bank charges and Fees"/>
        <s v="7400.1425 Business Trip"/>
        <s v="7400.1426 Bad dept"/>
        <s v="7400.1427 Other Taxes and Duties"/>
        <s v="7400.1428 Penalties and Charges"/>
        <s v="7400.1429 Other Electricity Regulated General Expenses"/>
        <s v="7400.15 General &amp; Administration Costs of Electricity Regulated Generation Activities"/>
        <s v="7400.151 Administration Expenses of Electricity Regulated Generation Activities"/>
        <s v="7400.1511 Payroll Cost of Administration"/>
        <s v="7400.1512 Operating Lease"/>
        <s v="7400.1513 Office Supply"/>
        <s v="7400.1514 Communication"/>
        <s v="7400.1515 Utilities"/>
        <s v="7400.1516 Repair"/>
        <s v="7400.1517 Representative Expenses"/>
        <s v="7400.1518 Depreciation"/>
        <s v="7400.1519 Other Electricity Regulated Administration Expenses"/>
        <s v="7400.152 General Costs of Electricity Regulated Generation Activities"/>
        <s v="7400.1521 Insurance"/>
        <s v="7400.1522 Consultation and Audit"/>
        <s v="7400.1523 Training"/>
        <s v="7400.1524 Bank charges and Fees"/>
        <s v="7400.1525 Business Trip"/>
        <s v="7400.1526 Bad dept"/>
        <s v="7400.1527 Other Taxes and Duties"/>
        <s v="7400.1528 Penalties and Charges"/>
        <s v="7400.1529 Other Electricity Regulated General Expenses"/>
        <s v="7400.19 General &amp; Administration Costs of Electricity Regulated Other Activities"/>
        <s v="7410 Salary and Wages Expenses"/>
        <s v="7415 Social Insurance Expense"/>
        <s v="7420 Operating Lease"/>
        <s v="7425 Office supplies"/>
        <s v="7430 Communication Expenses"/>
        <s v="7435 Insurance"/>
        <s v="7440 Repair"/>
        <s v="7445 Computer Expenses"/>
        <s v="7450 Consultation and Audit Fee"/>
        <s v="7455 Depreciation and amortization"/>
        <s v="7460 Bad debt expense"/>
        <s v="7465 Other tax expenses"/>
        <s v="7490 Other general expenses"/>
        <s v="7500 Total Operating Expenses for Regulated Activities"/>
        <s v="7500.1 Operating Expenses for Electricity Regulated Activity"/>
        <s v="7500.11 Operating Expenses for Electricity Regulated Dispatch Activity"/>
        <s v="7500.111 Tariff Type 1 (GEL/kWh)"/>
        <s v="7500.1111 Production / Service Cost of Dispatch Services"/>
        <s v="7500.11111 Direct Electricity Cost"/>
        <s v="7500.11112 Payroll Cost"/>
        <s v="7500.11113 Materials "/>
        <s v="7500.11114 Outsource"/>
        <s v="7500.11115 Utilities"/>
        <s v="7500.11116 Operation lease (rent)"/>
        <s v="7500.11117 Electricity Losses"/>
        <s v="7500.11118 Depreciation"/>
        <s v="7500.11119 Other"/>
        <s v="7500.1112 General &amp; Administration Expenses"/>
        <s v="7500.11121 Payroll Cost"/>
        <s v="7500.11122 Supply, Communication &amp; Utilities"/>
        <s v="7500.11123 Business Trips, Trainings, Representative Expenses"/>
        <s v="7500.11124 Depreciation, Repair &amp; Rent"/>
        <s v="7500.11125 Insurance, Consulting &amp; Audit"/>
        <s v="7500.11126 Bank Charges"/>
        <s v="7500.11127 Other Taxes &amp; Duties, Penalties &amp; Charges"/>
        <s v="7500.11128 Bad Debt"/>
        <s v="7500.11129 Other"/>
        <s v="7500.12 Operating Expenses for Electricity Regulated Transmission Activity"/>
        <s v="7500.121 Tariff Type 1 (GEL/kWh)"/>
        <s v="7500.1211 Production / Service Cost of Transmission Services"/>
        <s v="7500.12111 Direct Electricity Cost"/>
        <s v="7500.12112 Payroll Cost"/>
        <s v="7500.12113 Materials "/>
        <s v="7500.12114 Outsource"/>
        <s v="7500.12115 Utilities"/>
        <s v="7500.12116 Operation lease (rent)"/>
        <s v="7500.12117 Electricity Losses"/>
        <s v="7500.12118 Depreciation"/>
        <s v="7500.12119 Other"/>
        <s v="7500.1212 General &amp; Administration Expenses"/>
        <s v="7500.12121 Payroll Cost"/>
        <s v="7500.12122 Supply, Communication &amp; Utilities"/>
        <s v="7500.12123 Business Trips, Trainings, Representative Expenses"/>
        <s v="7500.12124 Depreciation, Repair &amp; Rent"/>
        <s v="7500.12125 Insurance, Consulting &amp; Audit"/>
        <s v="7500.12126 Bank Charges"/>
        <s v="7500.12127 Other Taxes &amp; Duties, Penalties &amp; Charges"/>
        <s v="7500.12128 Bad Debt"/>
        <s v="7500.12129 Other"/>
        <s v="7500.13 Operating Expenses for Electricity Regulated Distribution (Network) Activity"/>
        <s v="7500.131 Tariff Type 1 (GEL/kWh)"/>
        <s v="7500.1311 Production / Service Cost of Distribution (Network) Services"/>
        <s v="7500.13111 Direct Electricity Cost"/>
        <s v="7500.13112 Payroll Cost"/>
        <s v="7500.13113 Materials "/>
        <s v="7500.13114 Outsource"/>
        <s v="7500.13115 Utilities"/>
        <s v="7500.13116 Operation lease (rent)"/>
        <s v="7500.13117 Electricity Losses"/>
        <s v="7500.13118 Depreciation"/>
        <s v="7500.13119 Other"/>
        <s v="7500.1312 General &amp; Administration Expenses"/>
        <s v="7500.13121 Payroll Cost"/>
        <s v="7500.13122 Supply, Communication &amp; Utilities"/>
        <s v="7500.13123 Business Trips, Trainings, Representative Expenses"/>
        <s v="7500.13124 Depreciation, Repair &amp; Rent"/>
        <s v="7500.13125 Insurance, Consulting &amp; Audit"/>
        <s v="7500.13126 Bank Charges"/>
        <s v="7500.13127 Other Taxes &amp; Duties, Penalties &amp; Charges"/>
        <s v="7500.13128 Bad Debt"/>
        <s v="7500.13129 Other"/>
        <s v="7500.14 Operating Expenses for Electricity Regulated Distribution (Supply) Activity"/>
        <s v="7500.141 Tariff Type 1 (GEL/kWh)"/>
        <s v="7500.1411 Production / Service Cost of Distribution (Supply) Services"/>
        <s v="7500.14111 Direct Electricity Cost"/>
        <s v="7500.14112 Payroll Cost"/>
        <s v="7500.14113 Materials "/>
        <s v="7500.14114 Outsource"/>
        <s v="7500.14115 Utilities"/>
        <s v="7500.14116 Operation lease (rent)"/>
        <s v="7500.14117 Electricity Losses"/>
        <s v="7500.14118 Depreciation"/>
        <s v="7500.14119 Other"/>
        <s v="7500.1412 General &amp; Administration Expenses"/>
        <s v="7500.14121 Payroll Cost"/>
        <s v="7500.14122 Supply, Communication &amp; Utilities"/>
        <s v="7500.14123 Business Trips, Trainings, Representative Expenses"/>
        <s v="7500.14124 Depreciation, Repair &amp; Rent"/>
        <s v="7500.14125 Insurance, Consulting &amp; Audit"/>
        <s v="7500.14126 Bank Charges"/>
        <s v="7500.14127 Other Taxes &amp; Duties, Penalties &amp; Charges"/>
        <s v="7500.14128 Bad Debt"/>
        <s v="7500.14129 Other"/>
        <s v="7500.15 Operating Expenses for Electricity Regulated Generation Activity"/>
        <s v="7500.151 Tariff Type 1 (GEL/kWh)"/>
        <s v="7500.1511 Production / Service Cost of Generation"/>
        <s v="7500.15111 Direct Electricity Cost"/>
        <s v="7500.15112 Payroll Cost"/>
        <s v="7500.15113 Materials "/>
        <s v="7500.15114 Outsource"/>
        <s v="7500.15115 Utilities"/>
        <s v="7500.15116 Operation lease (rent)"/>
        <s v="7500.15117 Electricity Losses"/>
        <s v="7500.15118 Depreciation"/>
        <s v="7500.15119 Other"/>
        <s v="7500.1512 General &amp; Administration Expenses"/>
        <s v="7500.15121 Payroll Cost"/>
        <s v="7500.15122 Supply, Communication &amp; Utilities"/>
        <s v="7500.15123 Business Trips, Trainings, Representative Expenses"/>
        <s v="7500.15124 Depreciation, Repair &amp; Rent"/>
        <s v="7500.15125 Insurance, Consulting &amp; Audit"/>
        <s v="7500.15126 Bank Charges"/>
        <s v="7500.15127 Other Taxes &amp; Duties, Penalties &amp; Charges"/>
        <s v="7500.15128 Bad Debt"/>
        <s v="7500.15129 Other"/>
        <s v="7500.19 Operating Expenses for Electricity Regulated Other Activity"/>
        <s v="7500.191 Tariff Type 1 (GEL/kWh)"/>
        <s v="7500.1911 Production / Service Cost of Other Services"/>
        <s v="7500.19111 Direct Electricity Cost"/>
        <s v="7500.19112 Payroll Cost"/>
        <s v="7500.19113 Materials "/>
        <s v="7500.19114 Outsource"/>
        <s v="7500.19115 Utilities"/>
        <s v="7500.19116 Operation lease (rent)"/>
        <s v="7500.19117 Electricity Losses"/>
        <s v="7500.19118 Depreciation"/>
        <s v="7500.19119 Other"/>
        <s v="7500.1912 General &amp; Administration Expenses"/>
        <s v="7500.19121 Payroll Cost"/>
        <s v="7500.19122 Supply, Communication &amp; Utilities"/>
        <s v="7500.19123 Business Trips, Trainings, Representative Expenses"/>
        <s v="7500.19124 Depreciation, Repair &amp; Rent"/>
        <s v="7500.19125 Insurance, Consulting &amp; Audit"/>
        <s v="7500.19126 Bank Charges"/>
        <s v="7500.19127 Other Taxes &amp; Duties, Penalties &amp; Charges"/>
        <s v="7500.19128 Bad Debt"/>
        <s v="7500.19129 Other"/>
        <s v="7700 Expenditures on Non-Current Assets"/>
        <s v="7700.1 Expenditures on Non-Current Assets, Dispatch"/>
        <s v="7700.11 Construction (Production) of New FA, Dispatch"/>
        <s v="7700.12 Installation Costs of FA, Dispatch"/>
        <s v="7700.13 Expenditures on FA in Operation, Dispatch"/>
        <s v="7700.14 Development (Production) of New Intangible LT Asset, Dispatch"/>
        <s v="7700.15 Expenditures on Intangible LT Asset in Operation, Dispatch"/>
        <s v="7700.2 Expenditures on Non-Current Assets, Transmission"/>
        <s v="7700.21 Construction (Production) of New FA, Transmission"/>
        <s v="7700.22 Installation Costs of FA, Transmission"/>
        <s v="7700.23 Expenditures on FA in Operation, Transmission"/>
        <s v="7700.24 Development (Production) of New Intangible LT Asset, Transmission"/>
        <s v="7700.25 Expenditures on Intangible LT Asset in Operation, Transmission"/>
        <s v="7700.3 Expenditures on Non-Current Assets, Distribution (Network)"/>
        <s v="7700.31 Construction (Production) of New FA, Distribution"/>
        <s v="7700.32 Installation Costs of FA, Distribution"/>
        <s v="7700.33 Expenditures on FA in Operation, Distribution"/>
        <s v="7700.34 Development (Production) of New Intangible LT Asset, Distribution"/>
        <s v="7700.35 Expenditures on Intangible LT Asset in Operation, Distribution"/>
        <s v="7700.4 Expenditures on Non-Current Assets, Distribution (Supply)"/>
        <s v="7700.41 Construction (Production) of New FA, Distribution (Supply)"/>
        <s v="7700.42 Installation Costs of FA, Distribution (Supply)"/>
        <s v="7700.43 Expenditures on FA in Operation, Distribution (Supply)"/>
        <s v="7700.44 Development (Production) of New Intangible LT Asset, Distribution (Supply)"/>
        <s v="7700.45 Expenditures on Intangible LT Asset in Operation, Distribution (Supply)"/>
        <s v="7700.5 Expenditures on Non-Current Assets, Generation"/>
        <s v="7700.51 Construction (Production) of New FA, Generation"/>
        <s v="7700.52 Installation Costs of FA, Generation"/>
        <s v="7700.53 Expenditures on FA in Operation, Generation"/>
        <s v="7700.54 Development (Production) of New Intangible LT Asset, Generation"/>
        <s v="7700.55 Expenditures on Intangible LT Asset in Operation, Generation"/>
        <s v="7700.9 Expenditures on Non-Current Assets, Other"/>
        <s v="7700.91 Construction (Production) of New FA, Other"/>
        <s v="7700.92 Installation Costs of FA, Other"/>
        <s v="7700.93 Expenditures on Assets in Operation FA, Other"/>
        <s v="7700.94 Development (Production) of New Intangible LT Asset, Other"/>
        <s v="7700.95 Expenditures on Intangible LT Asset in Operation, Other"/>
        <s v="8000 Non-Operating Income and Expense"/>
        <s v="8100 Non-Operating income"/>
        <s v="8100.1 Income from Grants: Electricity Regulated Activity"/>
        <s v="8100.11 Income from Grants: Electricity Regulated Activity, Dispatch"/>
        <s v="8100.12 Income from Grants: Electricity Regulated Activity, Transmission"/>
        <s v="8100.13 Income from Grants: Electricity Regulated Activity, Distribution (Network)"/>
        <s v="8100.14 Income from Grants: Electricity Regulated Activity, Distribution (Supply)"/>
        <s v="8100.15 Income from Grants: Electricity Regulated Activity, Generation"/>
        <s v="8100.19 Income from Grants: Electricity Regulated Activity, Other"/>
        <s v="8110 Interest Income"/>
        <s v="8120 Income from dividends"/>
        <s v="8130 Gain from non operating activities"/>
        <s v="8190 Other non-operating income"/>
        <s v="8200 Non-Operating Expenses/Losses"/>
        <s v="8200.1 Depreciation of Granted Assets: Electricity Regulated Activity"/>
        <s v="8200.11 Depreciation of Granted Assets: Electricity Regulated Activity, Dispatch"/>
        <s v="8200.12 Depreciation of Granted Assets: Electricity Regulated Activity, Transmission"/>
        <s v="8200.13 Depreciation of Granted Assets: Electricity Regulated Activity, Distribution (Network)"/>
        <s v="8200.14 Depreciation of Granted Assets: Electricity Regulated Activity, Distribution (Supply)"/>
        <s v="8200.15 Depreciation of Granted Assets: Electricity Regulated Activity, Generation"/>
        <s v="8200.19 Depreciation of Granted Assets: Electricity Regulated Activity, Other"/>
        <s v="8210 Interest Expense"/>
        <s v="8220 Non-operating Loss"/>
        <s v="8290 Other Non-operating Losses"/>
        <s v="9000 Extraordinary Gains (Losses)"/>
        <s v="9100 Extraordinary gains or losses"/>
        <s v="9110 Extraordinary gains"/>
        <s v="9120 Extraordinary losses"/>
        <s v="9200 Other Expenses"/>
        <s v="9210 Profit Tax"/>
        <s v="2130.152 Building: EL. R.A., Gen.: Steam Power Plants (Steam only)" u="1"/>
        <s v="2250.124 A.D. of 220 kV Machinery and equipment: EL. R.A., TR." u="1"/>
        <s v="2130.159 Building: EL. R.A., Gen.: Administration" u="1"/>
        <s v="2160.142 Office equipment: EL. R.A., DIS. (Supply), Communication equipment and devices" u="1"/>
        <s v="2155.1222 400 kV TR. Optic Cables" u="1"/>
        <s v="2110.121 Land: EL. R.A., TR. of 500 kV" u="1"/>
        <s v="7100.1513 Maintenance Cost in Hidraulic Power Plant" u="1"/>
        <s v="2255.1314 A.D. of 110 kV DIS. (Network) Other Communication Lines" u="1"/>
        <s v="2140.127 Construction: EL. R.A., TR. of 6/10 and below kV" u="1"/>
        <s v="2150.131 110 kV Machinery and equipment: EL. R.A., DIS. (Network)" u="1"/>
        <s v="2230.14  of Building: EL. R.A., DIS. (Supply)" u="1"/>
        <s v="2240.132 A.D. of Construction: EL. R.A., TR. of 35 kV" u="1"/>
        <s v="2510.13 Licenses: EL. R.A., DIS. (Network)" u="1"/>
        <s v="2255.1221  of 400 kV TR. HVL" u="1"/>
        <s v="2260.142  of Office equipment: EL. R.A., DIS. (Supply), Communication equipment and devices" u="1"/>
        <s v="2250.1273  of 6/10 and below kV TR. Metering" u="1"/>
        <s v="2150.1524 Generator (Steam Turbine)" u="1"/>
        <s v="2250.1313 A.D. of 110 kV DIS. (Network) Metering" u="1"/>
        <s v="2230.131 A.D. of Building: EL. R.A., DIS. (Network) of 110 kV" u="1"/>
        <s v="2250.125 A.D. of 110 kV Machinery and equipment: EL. R.A., TR." u="1"/>
        <s v="7100.14125 Operation  and Maintenace Cost of Distribution (Supply) on Operating Lease" u="1"/>
        <s v="2185.14 Instruments and Other Non-curr PPE in Operation: EL. R.A., DIS. (Supply)" u="1"/>
        <s v="2150.129 Other Machinery and equipment: EL. R.A., TR." u="1"/>
        <s v="2155.126 35 kV Transferring assets: EL. R.A., TR." u="1"/>
        <s v="2140.121 Construction: EL. R.A., TR. of 500 kV" u="1"/>
        <s v="2240.134 A.D. of Construction: EL. R.A., TR. of 6 kV" u="1"/>
        <s v="2280.111 A.D. of Passenger Vehicles: Electricity Regulated Activity, Dispatch" u="1"/>
        <s v="2150.1339 10 kV DIS. (Network) Other" u="1"/>
        <s v="2280.112 A.D. of Trucks, Cranes, and other Heavy Vehicles &amp; Power Operated Equipment: Electricity Regulated Activity, Dispatch" u="1"/>
        <s v="2150.1534 Generator (Steam Turbine)" u="1"/>
        <s v="2250.1342 A.D. of 6 kV DIS. (Network) Automation and Relay Protection" u="1"/>
        <s v="2130.1 Building: EL. R.A." u="1"/>
        <s v="2260.152  of Office equipment: EL. R.A., Gen., Communication equipment and devices" u="1"/>
        <s v="2630.1 Acc. Am. of Patents: EL. R.A." u="1"/>
        <s v="2280.139 A.D. of Other Vehicles: EL. R.A., DIS. (Network)" u="1"/>
        <s v="2190.15 Leasehold Improvement: EL. R.A., Gen." u="1"/>
        <s v="2140.122 Construction: EL. R.A., TR. of 400 kV" u="1"/>
        <s v="2150.1345 6 kV DIS. (Network) Other Communication" u="1"/>
        <s v="2285.14  of Instruments and Other Non-curr PPE in Operation: EL. R.A., DIS. (Supply)" u="1"/>
        <s v="2280.19  of Vehicles: EL. R.A., Other" u="1"/>
        <s v="2280.19 A.D. of Vehicles: EL. R.A., Other" u="1"/>
        <s v="2230.15 A.D. of Building: EL. R.A., Gen." u="1"/>
        <s v="2155.19 Transferring assets: EL. R.A., Other" u="1"/>
        <s v="2250.1311 A.D. of 110 kV DIS. (Network) Substations" u="1"/>
        <s v="2540.1 Goodwill: EL. R.A." u="1"/>
        <s v="2255.1279 A.D. of 6/10 and below kV TR. Other Transferring Assets" u="1"/>
        <s v="2150.152 Machinery and equipment: EL. R.A., Gen.: Steam Power Plants (Steam only)" u="1"/>
        <s v="2230.129 A.D. of Building: EL. R.A., TR. Administration" u="1"/>
        <s v="2590.12 Other I.A.: EL. R.A., TR." u="1"/>
        <s v="2255.1343  of 6 kV DIS. (Network) Optic Cables" u="1"/>
        <s v="2230.137 A.D. of Building: EL. R.A., DIS. (Network) of DIS. Dispatch" u="1"/>
        <s v="2255.1231 A.D. of 330 kV TR. HVL" u="1"/>
        <s v="2170.14 Furniture and fixtures: EL. R.A., DIS. (Supply)" u="1"/>
        <s v="2110.155 Land: EL. R.A., Gen.: Combined Cycle Power Plants (Gas and Steam)" u="1"/>
        <s v="2240.1512 A.D. of Roads, railroads and bridges." u="1"/>
        <s v="2285.11 A.D. of Instruments and Other Non-curr PPE in Operation: EL. R.A., Dispatch" u="1"/>
        <s v="2250.155  of Machinery and equipment: EL. R.A., Gen.: Combined Cycle Power Plants (Gas and Steam)" u="1"/>
        <s v="2240.151 A.D. of Construction: EL. R.A., Gen.: Hydraulic Power Plants (HPP)" u="1"/>
        <s v="2110.9 Land: Non-R.A." u="1"/>
        <s v="2250.1264  of 35 kV TR. Communication" u="1"/>
        <s v="2130.9 Buildings: Non-R.A." u="1"/>
        <s v="2140.15 Constructions: EL. R.A., Gen." u="1"/>
        <s v="2270.13  of Furniture and fixtures: EL. R.A., DIS. (Network)" u="1"/>
        <s v="2255.1341 A.D. of 6 kV DIS. (Network) OHL" u="1"/>
        <s v="2255.1269 A.D. of 35 kV TR. Other Transferring Assets" u="1"/>
        <s v="2250.12  of Machinery and equipment: EL. R.A., TR." u="1"/>
        <s v="2155.1333 10 kV DIS. (Network) Optic Cables" u="1"/>
        <s v="2230.128 A.D. of Building: EL. R.A., TR. Technical Services" u="1"/>
        <s v="2155.122 400 kV Transferring assets: EL. R.A., TR." u="1"/>
        <s v="2540.12 Goodwill: EL. R.A., TR." u="1"/>
        <s v="2110.12 Land: EL. R.A., TR." u="1"/>
        <s v="2257.1311 A.D. of Distribution (Network) Assets financed by third parties: Initial Value (Value paid by third parties)" u="1"/>
        <s v="2150.1324 35 kV DIS. (Network) Optic Communication" u="1"/>
        <s v="2270.13 A.D. of Furniture and fixtures: EL. R.A., DIS. (Network)" u="1"/>
        <s v="2240.126 A.D. of Construction: EL. R.A., TR. of 35 kV" u="1"/>
        <s v="2250.1214  of 500 kV TR. Communication" u="1"/>
        <s v="2195.19 Non-curr PPE Not in Operation (in warehouse): EL. R.A., Other" u="1"/>
        <s v="2250.154  of Machinery and equipment: EL. R.A., Gen.: Gas Power Plants (Gas only)" u="1"/>
        <s v="2180.139 Other Vehicles: EL. R.A., DIS. (Network)" u="1"/>
        <s v="2140.123 Construction: EL. R.A., TR. of 330 kV" u="1"/>
        <s v="2155.139 Other Transferring assets: EL. R.A., DIS. (Network)" u="1"/>
        <s v="2150.1 Machinery and equipment: EL. R.A." u="1"/>
        <s v="2150.137 DIS. Dispatch Machinery and equipment: EL. R.A., DIS. (Network)" u="1"/>
        <s v="2630.9 Acc. Am. of Patents: Non-R.A." u="1"/>
        <s v="2150.1342 6 kV DIS. (Network) Automation and Relay Protection" u="1"/>
        <s v="2170.1 Furniture and fixtures: EL. R.A." u="1"/>
        <s v="2110.139 Land: EL. R.A., DIS. (Network) Administration" u="1"/>
        <s v="2150.1341 6 kV DIS. (Network) Substations" u="1"/>
        <s v="2155.1252 110 kV TR. Optic Cables" u="1"/>
        <s v="2180.131 Passenger Vehicles: EL. R.A., DIS. (Network)" u="1"/>
        <s v="2520.9 Franchise: Non-R.A." u="1"/>
        <s v="2140.124 Construction: EL. R.A., TR. of 220 kV" u="1"/>
        <s v="2140.133 Construction: EL. R.A., DIS. (Network) of 10 kV" u="1"/>
        <s v="2140.159 Construction: EL. R.A., Gen.: Administration" u="1"/>
        <s v="2150.1261 35 kV TR. Substations" u="1"/>
        <s v="2140.19 Constructions: EL. R.A., Other" u="1"/>
        <s v="2250.1224  of 400 kV TR. Communication" u="1"/>
        <s v="2257.1211 A.D. of Transmission Assets financed by third parties: Initial Value (Value paid by third parties)" u="1"/>
        <s v="2255.1322 A.D. of 35 kV DIS. (Network) Cable Lines" u="1"/>
        <s v="2195.14 Non-curr PPE Not in Operation (in warehouse): EL. R.A., DIS. (Supply)" u="1"/>
        <s v="2140.125 Construction: EL. R.A., TR. of 110 kV" u="1"/>
        <s v="2270.19 A.D. of Furniture and fixtures: EL. R.A., Other" u="1"/>
        <s v="2255.132  of 35 kV Transferring assets: EL. R.A., DIS. (Network)" u="1"/>
        <s v="2250.1275 A.D. of 6/10 and below kV Transmission Other Communication" u="1"/>
        <s v="2155.1242 220 kV TR. Optic Cables" u="1"/>
        <s v="2155.1269 35 kV TR. Other TR. assets" u="1"/>
        <s v="2155.1279 6/10 and below kV Other TR. assets" u="1"/>
        <s v="2260.9 A.D. of Office Equipment: Non-R.A." u="1"/>
        <s v="2230.159 A.D. of Building: EL. R.A., Gen.: Administration" u="1"/>
        <s v="2155.1313 110 kV DIS. (Network) Optic Cables" u="1"/>
        <s v="2255.1232 A.D. of 330 kV TR. Optic Cables" u="1"/>
        <s v="2240.13  of Construction: EL. R.A., DIS. (Network)" u="1"/>
        <s v="2190.1 Leasehold Improvement: EL. R.A." u="1"/>
        <s v="2250.1554 A.D. of Turbo generator units" u="1"/>
        <s v="2250.125  of 110 kV Machinery and equipment: EL. R.A., TR." u="1"/>
        <s v="2280.13  of Vehicles: EL. R.A., DIS. (Network)" u="1"/>
        <s v="2257.1514 A.D. of Generation Assets financed by third parties: Overhaul, Renovation, and other upgrades" u="1"/>
        <s v="2255.1 A.D. of Transferring assets: EL. R.A." u="1"/>
        <s v="2110.137 Land: EL. R.A., DIS. (Network) - DIS. Dispatch" u="1"/>
        <s v="2155.1232 330 kV TR. Optic Cables" u="1"/>
        <s v="2255.1251  of 110 kV TR. HVL" u="1"/>
        <s v="2255.1329 A.D. of 35 kV DIS. (Network) Other Transferring Assets" u="1"/>
        <s v="2250.1524  of Accessory electric equipment." u="1"/>
        <s v="2250.1542  of Prime movers" u="1"/>
        <s v="2500 I.A." u="1"/>
        <s v="2250.15  of Machinery and equipment: EL. R.A., Gen." u="1"/>
        <s v="2250.1354  of 220/380 V DIS. (Network) Optic Communication" u="1"/>
        <s v="2280.123 A.D. of Mobile Laboratories and other Special Vehicles: EL. R.A., TR." u="1"/>
        <s v="2255.1213 A.D. of 500 kV TR. Other Communication Lines" u="1"/>
        <s v="2630.19 Acc. Am. of Patents: EL. R.A., Other" u="1"/>
        <s v="3380 Property tax" u="1"/>
        <s v="2240.11 A.D. of Constructions: EL. R.A., Dispatching" u="1"/>
        <s v="2540.15 Goodwill: EL. R.A., Gen." u="1"/>
        <s v="2230.154  of Building: EL. R.A., Gen.: Gas Power Plants (Gas only)" u="1"/>
        <s v="2190.11 Leasehold Improvement: EL. R.A., Dispatching" u="1"/>
        <s v="2255.1261  of 35 kV TR. HVL" u="1"/>
        <s v="2240.135 A.D. of Construction: EL. R.A., TR. of 220/380 V" u="1"/>
        <s v="2255.1339 A.D. of 10 kV DIS. (Network) Other Transferring Assets" u="1"/>
        <s v="2250.1534  of Accessory electric equipment." u="1"/>
        <s v="2150.127 6/10 and below kV Machinery and equipment: EL. R.A., TR." u="1"/>
        <s v="2255.1223 A.D. of 400 kV TR. Other Communication Lines" u="1"/>
        <s v="2240.155 A.D. of Construction: EL. R.A., Gen.: Combined Cycle Power Plants (Gas and Steam)" u="1"/>
        <s v="2190.19 Leasehold Improvement: EL. R.A., Other" u="1"/>
        <s v="2110.126 Land: EL. R.A., TR. of 35 kV" u="1"/>
        <s v="2250.1245 A. D. of 220 kV Transmission Other Communication" u="1"/>
        <s v="2290.12 A.D. of TR. Leasehold Improvement used for EL. R.A." u="1"/>
        <s v="2230.138  of Building: EL. R.A., DIS. (Network) Technical Services" u="1"/>
        <s v="2610.13 Acc. Am. of Licenses: EL. R.A., DIS. (Network)" u="1"/>
        <s v="2240.13 A.D. of Construction: EL. R.A., DIS. (Network)" u="1"/>
        <s v="2250.135  of 220/380 V Machinery and equipment: EL. R.A., DIS. (Network)" u="1"/>
        <s v="2520.14 Franchise: EL. R.A., DIS. (Supply)" u="1"/>
        <s v="2510.19 Licenses: EL. R.A., Other" u="1"/>
        <s v="2155.1259 110 kV TR. Other TR. assets" u="1"/>
        <s v="2250.1544  of Accessory electric equipment." u="1"/>
        <s v="2255.1233 A.D. of 330 kV TR. Other Communication Lines" u="1"/>
        <s v="2160.14 Office equipment: EL. R.A., DIS. (Supply)" u="1"/>
        <s v="6100.1 Income: EL. R.A." u="1"/>
        <s v="2250.1255 A. D. of 110 kV Transmission Other Communication" u="1"/>
        <s v="2255.123  of 330 kV Transferring assets: EL. R.A., TR." u="1"/>
        <s v="2280.12 A.D. of Vehicles: EL. R.A., TR." u="1"/>
        <s v="2250.1313  of 110 kV DIS. (Network) Metering" u="1"/>
        <s v="2690.9 Acc. Am. of Other I.A.: Non-R.A." u="1"/>
        <s v="2250.1555  of Generators" u="1"/>
        <s v="2255.1241  of 220 kV TR. HVL" u="1"/>
        <s v="2250.1333 A.D. of 10 kV DIS. (Network) Metering" u="1"/>
        <s v="7100.15111 Hidraulic Water Cost" u="1"/>
        <s v="2250.137 A.D. of DIS. Dispatch Machinery and equipment: EL. R.A., DIS. (Network)" u="1"/>
        <s v="2250.1269 A.D. of 35 kV TR. Other" u="1"/>
        <s v="2255.134 A.D. of 6 kV Transferring assets: EL. R.A., DIS. (Network)" u="1"/>
        <s v="2130.139 Building: EL. R.A., DIS. (Network) Administration" u="1"/>
        <s v="2255.1243 A.D. of 220 kV TR. Other Communication Lines" u="1"/>
        <s v="2255.11 A.D. of Transferring assets: EL. R.A., Dispatch" u="1"/>
        <s v="2230.1 A.D. of Building: EL. R.A." u="1"/>
        <s v="2150.1329 35 kV DIS. (Network) Other" u="1"/>
        <s v="2250.132 A.D. of 35 kV Machinery and equipment: EL. R.A., DIS. (Network)" u="1"/>
        <s v="2155.128 Technical Services Transferring assets: EL. R.A., TR." u="1"/>
        <s v="2280.1 A.D. of Vehicles: EL. R.A." u="1"/>
        <s v="2250.1329  of 35 kV DIS. (Network) Other" u="1"/>
        <s v="2255.1344  of 6 kV DIS. (Network) Other Communication Lines" u="1"/>
        <s v="2150.1212 500 kV TR. Automation and Relay Protection" u="1"/>
        <s v="2255.1253 A.D. of 110 kV TR. Other Communication Lines" u="1"/>
        <s v="2250.1351  of 220/380 V DIS. (Network) Substations" u="1"/>
        <s v="2250.133 A.D. of 10 kV Machinery and equipment: EL. R.A., DIS. (Network)" u="1"/>
        <s v="2255.1339  of 10 kV DIS. (Network) Other Transferring Assets" u="1"/>
        <s v="2255.1359 A.D. of 220/380 V DIS. (Network) Other Transferring Assets" u="1"/>
        <s v="2160.152 Office equipment: EL. R.A., Gen., Communication equipment and devices" u="1"/>
        <s v="2250.1254  of 110 kV TR. Communication" u="1"/>
        <s v="2255.139  of Other Transferring assets: EL. R.A., DIS. (Network)" u="1"/>
        <s v="2130.129 Building: EL. R.A., TR. Administration" u="1"/>
        <s v="2250.1359 A.D. of 220/380 V DIS. (Network) Other" u="1"/>
        <s v="2255.155 A.D. of Transferring assets: EL. R.A., Gen.: Combined Cycle Power Plants (Gas and Steam)" u="1"/>
        <s v="2150.1222 400 kV TR. Automation and Relay Protection" u="1"/>
        <s v="2155.1314 110 kV DIS. (Network) Other Communication Lines" u="1"/>
        <s v="2240.154  of Construction: EL. R.A., Gen.: Gas Power Plants (Gas only)" u="1"/>
        <s v="2250.127 A.D. of 6/10 and below kV Machinery and equipment: EL. R.A., TR." u="1"/>
        <s v="2250.1271  of 6/10 and below kV TR. Substations" u="1"/>
        <s v="2110.14 Land: EL. R.A., DIS. (Supply)" u="1"/>
        <s v="2257.1511 A.D. of Generation Assets financed by third parties: Initial Value (Value paid by third parties)" u="1"/>
        <s v="2255.1313 A.D. of 110 kV DIS. (Network) Optic Cables" u="1"/>
        <s v="2240.152 A.D. of Construction: EL. R.A., Gen.: Steam Power Plants (Steam only)" u="1"/>
        <s v="2180.121 Passenger Vehicles: EL. R.A., TR." u="1"/>
        <s v="2150.154 Machinery and equipment: EL. R.A., Gen.: Gas Power Plants (Gas only)" u="1"/>
        <s v="2255.1311 A.D. of 110 kV DIS. (Network) OHL" u="1"/>
        <s v="2240.1512  of Roads, railroads and bridges." u="1"/>
        <s v="2130.133 Building: EL. R.A., DIS. (Network) of 10 kV" u="1"/>
        <s v="6100.9 Income from Other Non Regulated Sales" u="1"/>
        <s v="2155.123 330 kV Transferring assets: EL. R.A., TR." u="1"/>
        <s v="1410.12 Receivables for Regulated TR. Services" u="1"/>
        <s v="2155.1323 35 kV DIS. (Network) Optic Cables" u="1"/>
        <s v="7500.19 9Operating Expenses for Electricity Regulated Other Activity" u="1"/>
        <s v="2530.14 Patents: EL. R.A., DIS. (Supply)" u="1"/>
        <s v="2255.1319 A.D. of 110 kV DIS. (Network) Other Transferring Assets" u="1"/>
        <s v="2160.132 Office equipment: EL. R.A., DIS. (Network), Communication equipment and devices" u="1"/>
        <s v="2257.9 A.D. of Contribution and Grants: Non-Regulated Activity" u="1"/>
        <s v="2255.1231  of 330 kV TR. HVL" u="1"/>
        <s v="2195.9 Non-curr PPE Not in Operation (in warehouse): Non-R.A." u="1"/>
        <s v="2280.131 A.D. of Passenger Vehicles: EL. R.A., DIS. (Network)" u="1"/>
        <s v="2590.19 Other I.A.: EL. R.A., Other" u="1"/>
        <s v="2255.1321 A.D. of 35 kV DIS. (Network) OHL" u="1"/>
        <s v="2255.154 A.D. of Transferring assets: EL. R.A., Gen.: Gas Power Plants (Gas only)" u="1"/>
        <s v="2280.14  of Vehicles: EL. R.A., DIS. (Supply)" u="1"/>
        <s v="2260.11 A.D. of Office equipment: EL. R.A., Dispatch" u="1"/>
        <s v="2160.122 Office equipment: EL. R.A., TR., Communication equipment and devices" u="1"/>
        <s v="2155.1339 10 kV Other DIS. (Network) assets" u="1"/>
        <s v="2270.12  of Furniture and fixtures: EL. R.A., TR." u="1"/>
        <s v="2255.1262 A.D. of 35 kV TR. Optic Cables" u="1"/>
        <s v="2250.1274  of 6/10 and below kV TR. Communication" u="1"/>
        <s v="2255.1319  of 110 kV DIS. (Network) Other Transferring Assets" u="1"/>
        <s v="2185.1 Instruments and Other Non-curr PPE in Operation: EL. R.A." u="1"/>
        <s v="2240.133  of Construction: EL. R.A., TR. of 10 kV" u="1"/>
        <s v="2150.158 Machinery and equipment: EL. R.A., Gen.: Technical Services" u="1"/>
        <s v="2230  - buildings" u="1"/>
        <s v="2110.13 Land: EL. R.A., DIS. (Network)" u="1"/>
        <s v="2150.1214 500 kV TR. Optic Communication" u="1"/>
        <s v="2250.1244  of 220 kV TR. Communication" u="1"/>
        <s v="2280.113 A.D. of Mobile Laboratories and other Special Vehicles: Electricity Regulated Activity, Dispatch" u="1"/>
        <s v="2285.12 A.D. of Instruments and Other Non-curr PPE in Operation: EL. R.A., TR." u="1"/>
        <s v="2285.14 A.D. of Instruments and Other Non-curr PPE in Operation: EL. R.A., DIS. (Supply)" u="1"/>
        <s v="2155.1371 DIS. (Network) Dispatch: OHL" u="1"/>
        <s v="2130.11 Building: EL. R.A., Dispatch" u="1"/>
        <s v="2260.121 A.D. of Office equipment: EL. R.A., TR., Computers and peripheral hardware" u="1"/>
        <s v="2255.1343 A.D. of 6 kV DIS. (Network) Optic Cables" u="1"/>
        <s v="2170.19 Furniture and fixtures: EL. R.A., Other" u="1"/>
        <s v="7100.1512 Operation Cost in Hidraulic Power Plant" u="1"/>
        <s v="2620.12 Acc. Am. of Franchise: EL. R.A., TR." u="1"/>
        <s v="2250.1324  of 35 kV DIS. (Network) Optic Communication" u="1"/>
        <s v="2270.11 A.D. of Furniture and fixtures: EL. R.A., Dispatch" u="1"/>
        <s v="2255.1272 A.D. of 6/10 and below kV TR. Optic Cables" u="1"/>
        <s v="2170.15 Furniture and fixtures: EL. R.A., Gen." u="1"/>
        <s v="2110.135 Land: EL. R.A., DIS. (Network) of 220/380 kV" u="1"/>
        <s v="2150.1224 400 kV TR. Optic Communication" u="1"/>
        <s v="2255.1349 A.D. of 6 kV DIS. (Network) Other Transferring Assets" u="1"/>
        <s v="2150.1271 6/10 and below kV TR. Substations" u="1"/>
        <s v="2110.122 Land: EL. R.A., TR. of 400 kV" u="1"/>
        <s v="2180.1 Vehicles: EL. R.A." u="1"/>
        <s v="2140.13 Constructions: EL. R.A., DIS. (Network)" u="1"/>
        <s v="2130.138 Building: EL. R.A., DIS. (Network) Technical Services" u="1"/>
        <s v="2255.152  of Transferring assets: EL. R.A., Gen.: Steam Power Plants (Steam only)" u="1"/>
        <s v="2250.1269  of 35 kV TR. Other" u="1"/>
        <s v="2260 A.D.-office equipment" u="1"/>
        <s v="7100.11112 Operation  and Maintenace Cost of Dispatch on Materials" u="1"/>
        <s v="2280.151  of Passenger Vehicles: EL. R.A., Gen." u="1"/>
        <s v="2185.19 Instruments and Other Non-curr PPE in Operation: EL. R.A., Other" u="1"/>
        <s v="2150.1252 110 kV TR. Automation and Relay Protection" u="1"/>
        <s v="2250  - machinery" u="1"/>
        <s v="2150.132 35 kV Machinery and equipment: EL. R.A., DIS. (Network)" u="1"/>
        <s v="2255.1313  of 110 kV DIS. (Network) Optic Cables" u="1"/>
        <s v="2255.1352  of 220/380 V DIS. (Network) Cable Lines" u="1"/>
        <s v="7100.14122 Operation  and Maintenace Cost of Distribution (Supply) on Materials" u="1"/>
        <s v="2230.9  of Buildings used for Non-R.A." u="1"/>
        <s v="2185.12 Instruments and Other Non-curr PPE in Operation: EL. R.A., TR." u="1"/>
        <s v="2257.1213 A.D. of Transmission Assets financed by third parties: Initial Value (Value paid by company)" u="1"/>
        <s v="2155.138 Technical Services Transferring assets: EL. R.A., DIS. (Network)" u="1"/>
        <s v="2155.158 Transferring assets: EL. R.A., Gen.: Technical Services" u="1"/>
        <s v="2230.153 A.D. of Building: EL. R.A., Gen.: Co-Gen. Power Plants (Steam only for EL. and Steam)" u="1"/>
        <s v="2150.134 6 kV Machinery and equipment: EL. R.A., DIS. (Network)" u="1"/>
        <s v="2260.19  of Office equipment: EL. R.A., Other" u="1"/>
        <s v="2255.1322  of 35 kV DIS. (Network) Cable Lines" u="1"/>
        <s v="2690.13 Acc. Am. of Other I.A.: EL. R.A., DIS. (Network)" u="1"/>
        <s v="2250.1344 A.D. of 6 kV DIS. (Network) Optic Communication" u="1"/>
        <s v="2150.1242 220 kV TR. Automation and Relay Protection" u="1"/>
        <s v="2250.139 A.D. of Other Machinery and equipment: EL. R.A., DIS. (Network)" u="1"/>
        <s v="2250.1234  of 330 kV TR. Communication" u="1"/>
        <s v="2270.14  of Furniture and fixtures: EL. R.A., DIS. (Supply)" u="1"/>
        <s v="2230.131  of Building: EL. R.A., DIS. (Network) of 110 kV" u="1"/>
        <s v="2160.1 Office equipment: EL. R.A." u="1"/>
        <s v="2240.132  of Construction: EL. R.A., TR. of 35 kV" u="1"/>
        <s v="2240.19 A.D. of Construction: EL. R.A., Other" u="1"/>
        <s v="2257.1113 A.D. of Dispatch Assets financed by third parties: Initial Value (Value paid by company)" u="1"/>
        <s v="2170.13 Furniture and fixtures: EL. R.A., DIS. (Network)" u="1"/>
        <s v="2590.9 Other I.A.: Non-R.A." u="1"/>
        <s v="2230.129  of Building: EL. R.A., TR. Administration" u="1"/>
        <s v="2255.1353 A.D. of 220/380 V DIS. (Network) Optic Cables" u="1"/>
        <s v="2150.1213 500 kV TR. Metering" u="1"/>
        <s v="2150.1232 330 kV TR. Automation and Relay Protection" u="1"/>
        <s v="2140.11 Constructions: EL. R.A., Dispatch" u="1"/>
        <s v="2140.154 Construction: EL. R.A., Gen.: Gas Power Plants (Gas only)" u="1"/>
        <s v="2255.137  of DIS. Dispatch Transferring assets: EL. R.A., DIS. (Network)" u="1"/>
        <s v="2290.1  of Leasehold Improvement used for EL. R.A." u="1"/>
        <s v="2690.19 Acc. Am. of Other I.A.: EL. R.A., Other" u="1"/>
        <s v="2270 .- furniture and fixtures" u="1"/>
        <s v="2180.11 Vehicles: EL. R.A., Dispatch" u="1"/>
        <s v="2250.138  of Technical Services Machinery and equipment: EL. R.A., DIS. (Network)" u="1"/>
        <s v="2257.1313 A.D. of Distribution (Network) Assets financed by third parties: Initial Value (Value paid by company)" u="1"/>
        <s v="2690.15 Acc. Am. of Other I.A.: EL. R.A., Gen." u="1"/>
        <s v="2150.1223 400 kV TR. Metering" u="1"/>
        <s v="2240.14  of Construction: EL. R.A., DIS. (Supply)" u="1"/>
        <s v="2140.138 Construction: EL. R.A., DIS. (Network) Technical Services" u="1"/>
        <s v="2250.1349  of 6 kV DIS. (Network) Other" u="1"/>
        <s v="2230.11 A.D. of Building: EL. R.A., Dispatching" u="1"/>
        <s v="2240.155  of Construction: EL. R.A., Gen.: Combined Cycle Power Plants (Gas and Steam)" u="1"/>
        <s v="2610 Acc. Am. - License" u="1"/>
        <s v="2520.15 Franchise: EL. R.A., Gen." u="1"/>
        <s v="2150.1254 110 kV TR. Optic Communication" u="1"/>
        <s v="2150.1211 500 kV TR. Substations" u="1"/>
        <s v="2285.1  of Instruments and Other Non-curr PPE in Operation: EL. R.A." u="1"/>
        <s v="2250.1322 A.D. of 35 kV DIS. (Network) Automation and Relay Protection" u="1"/>
        <s v="2250.1352 A.D. of 220/380 V DIS. (Network) Automation and Relay Protection" u="1"/>
        <s v="2250.1214 A.D. of 500 kV TR. Communication" u="1"/>
        <s v="2155.1211 500 kV TR. HLV" u="1"/>
        <s v="2155.124 220 kV Transferring assets: EL. R.A., TR." u="1"/>
        <s v="2257.1414 A.D. of Distribution (Supply) Assets financed by third parties: Overhaul, Renovation, and other upgrades" u="1"/>
        <s v="2255.1374  of DIS. Dispatch DIS. (Network) Other Communication Lines" u="1"/>
        <s v="2130.13 Building: EL. R.A., DIS. (Network)" u="1"/>
        <s v="2160.11 Office equipment: EL. R.A., Dispatch" u="1"/>
        <s v="2290.14  of Leasehold Improvement: EL. R.A., DIS. (Supply)" u="1"/>
        <s v="2290 .- Leasehold Improvement" u="1"/>
        <s v="2150.1221 400 kV TR. Substations" u="1"/>
        <s v="2230.11  of Building: EL. R.A., Dispatching" u="1"/>
        <s v="2255.1323 A.D. of 35 kV DIS. (Network) Optic Cables" u="1"/>
        <s v="2150.1244 220 kV TR. Optic Communication" u="1"/>
        <s v="2255.134  of 6 kV Transferring assets: EL. R.A., DIS. (Network)" u="1"/>
        <s v="2250.1332 A.D. of 10 kV DIS. (Network) Automation and Relay Protection" u="1"/>
        <s v="2250.1224 A.D. of 400 kV TR. Communication" u="1"/>
        <s v="2250.1311  of 110 kV DIS. (Network) Substations" u="1"/>
        <s v="2257.1323 A.D. of Distribution (Network) Connection Assets financed by customers: Overhaul, Renovation, and other Capital Repair" u="1"/>
        <s v="2150.138 Technical Services Machinery and equipment: EL. R.A., DIS. (Network)" u="1"/>
        <s v="2180 Vehicles" u="1"/>
        <s v="2280.153  of Mobile Laboratories and other Special Vehicles: EL. R.A., Gen." u="1"/>
        <s v="2255.1271  of 6/10 and below kV TR. HVL" u="1"/>
        <s v="2260.152 A.D. of Office equipment: EL. R.A., Gen., Communication equipment and devices" u="1"/>
        <s v="2150.1311 110 kV DIS. (Network) (Sub)station equipment" u="1"/>
        <s v="2250.1345 A.D. of 6 kV DIS. (Network) Other Communication" u="1"/>
        <s v="2240.126  of Construction: EL. R.A., TR. of 35 kV" u="1"/>
        <s v="2257.1212 A.D. of Transmission Assets financed by third parties: Initial Value (Value paid by customers)" u="1"/>
        <s v="2520.11 Franchise: EL. R.A., Dispatch" u="1"/>
        <s v="2255.1344 A.D. of 6 kV DIS. (Network) Other Communication Lines" u="1"/>
        <s v="2150.1234 330 kV TR. Optic Communication" u="1"/>
        <s v="2155.1329 35 kV Other DIS. (Network) assets" u="1"/>
        <s v="2250.15 A.D. of Machinery and equipment: EL. R.A., Gen." u="1"/>
        <s v="2280.121 A.D. of Passenger Vehicles: EL. R.A., TR." u="1"/>
        <s v="2530.13 Patents: EL. R.A., DIS. (Network)" u="1"/>
        <s v="2250.1511  of Water wheels, turbines" u="1"/>
        <s v="2530.9 Patents: Non-R.A." u="1"/>
        <s v="2250.1274 A.D. of 6/10 and below kV TR. Communication" u="1"/>
        <s v="2240.12 A.D. of Constructions: EL. R.A.,TR." u="1"/>
        <s v="7500.12 2Operating Expenses for Electricity Regulated Transmission Activity" u="1"/>
        <s v="2155.132 35 kV Transferring assets: EL. R.A., DIS. (Network)" u="1"/>
        <s v="2150.1331 10 kV DIS. (Network) Substations" u="1"/>
        <s v="2155.153 Transferring assets: EL. R.A., Gen.: Co-Gen. Power Plants (Steam only for EL. and Steam)" u="1"/>
        <s v="2257.1512 A.D. of Generation Assets financed by third parties: Initial Value (Value paid by customers)" u="1"/>
        <s v="2155.1312 110 kV DIS. (Network) Cable Lines" u="1"/>
        <s v="2280.13 A.D. of Vehicles: EL. R.A., DIS. (Network)" u="1"/>
        <s v="2150.126 35 kV Machinery and equipment: EL. R.A., TR." u="1"/>
        <s v="2240.135  of Construction: EL. R.A., TR. of 220/380 V" u="1"/>
        <s v="1410.1 Receivables for R.A." u="1"/>
        <s v="2540.14 Goodwill: EL. R.A., DIS. (Supply)" u="1"/>
        <s v="2260.159 A.D. of Office equipment: Electricity Regulated Activity, Generation, Other" u="1"/>
        <s v="2110.138 Land: EL. R.A., DIS. (Network) Technical Services" u="1"/>
        <s v="2150.1332 10 kV DIS. (Network) Automation and Relay Protection" u="1"/>
        <s v="2690.14 Acc. Am. of Other I.A.: EL. R.A., DIS. (Supply)" u="1"/>
        <s v="2270.11  of Furniture and fixtures: EL. R.A., Dispatch" u="1"/>
        <s v="2240.158 A.D. of Construction: EL. R.A., Gen.: Technical Services" u="1"/>
        <s v="2255.1269  of 35 kV TR. Other Transferring Assets" u="1"/>
        <s v="2240.12  of Constructions: EL. R.A.,TR." u="1"/>
        <s v="7500.13 3Operating Expenses for Electricity Regulated Distribution (Network) Activity" u="1"/>
        <s v="2180.132 Trucks, Cranes, and other Heavy Vehicles: EL. R.A., DIS. (Network)" u="1"/>
        <s v="2150.1253 110 kV TR. Metering" u="1"/>
        <s v="6100.15 Income: EL. R.A., Gen." u="1"/>
        <s v="2140.129 Construction: EL. R.A., TR. Administration" u="1"/>
        <s v="2255.1351  of 220/380 V DIS. (Network) OHL" u="1"/>
        <s v="2240.1  of Constructions used for EL. R.A." u="1"/>
        <s v="2150.1319 110 kV DIS. (Network) Other" u="1"/>
        <s v="2155.154 Transferring assets: EL. R.A., Gen.: Gas Power Plants (Gas only)" u="1"/>
        <s v="2140.1 Constructions: EL. R.A." u="1"/>
        <s v="2180.13 Vehicles: EL. R.A., DIS. (Network)" u="1"/>
        <s v="2255.124  of 220 kV Transferring assets: EL. R.A., TR." u="1"/>
        <s v="2180.153 Mobile Laboratories and other Special Vehicles: EL. R.A., Gen." u="1"/>
        <s v="2150.1243 220 kV TR. Metering" u="1"/>
        <s v="2250.1345  of 6 kV DIS. (Network) Other Communication" u="1"/>
        <s v="2590.11 Other I.A.: EL. R.A., Dispatch" u="1"/>
        <s v="2260.151  of Office equipment: EL. R.A., Gen., Computers and peripheral hardware" u="1"/>
        <s v="2155.1219 500 kV Other TR. assets" u="1"/>
        <s v="2255.1359  of 220/380 V DIS. (Network) Other Transferring Assets" u="1"/>
        <s v="2260.11  of Office equipment: EL. R.A., Dispatch" u="1"/>
        <s v="6100.1112 Customer Group 2" u="1"/>
        <s v="6100.1212 Customer Group 2" u="1"/>
        <s v="2150.1251 110 kV TR. Substations" u="1"/>
        <s v="6100.1512 Customer Group 2" u="1"/>
        <s v="2255.154  of Transferring assets: EL. R.A., Gen.: Gas Power Plants (Gas only)" u="1"/>
        <s v="1410.2 Receivables for Non-R.A." u="1"/>
        <s v="2257.1513 A.D. of Generation Assets financed by third parties: Initial Value (Value paid by company)" u="1"/>
        <s v="2510.12 Licenses: EL. R.A., TR." u="1"/>
        <s v="2250.1512 A.D. of Generators" u="1"/>
        <s v="2280.151 A.D. of Passenger Vehicles: EL. R.A., Gen." u="1"/>
        <s v="2240.129  of Construction: EL. R.A., TR. Administration" u="1"/>
        <s v="2185.13 Instruments and Other Non-curr PPE in Operation: EL. R.A., DIS. (Network)" u="1"/>
        <s v="2240.139  of Construction: EL. R.A., TR. Administration" u="1"/>
        <s v="2255.135 A.D. of 220/380 V Transferring assets: EL. R.A., DIS. (Network)" u="1"/>
        <s v="2150.1233 330 kV TR. Metering" u="1"/>
        <s v="2520.13 Franchise: EL. R.A., DIS. (Network)" u="1"/>
        <s v="2150.14 Machinery and equipment: EL. R.A., DIS. (Supply)" u="1"/>
        <s v="2255.1373 A.D. of DIS. Dispatch DIS. (Network) Optic Cables" u="1"/>
        <s v="2155.1229 400 kV Other TR. assets" u="1"/>
        <s v="2120.15 Construction in progress: EL. R.A., Gen." u="1"/>
        <s v="2190.12 Leasehold Improvement: EL. R.A., TR." u="1"/>
        <s v="2150.13 Machinery and equipment: EL. R.A., DIS. (Network)" u="1"/>
        <s v="2260.149 A.D. of Office equipment: Electricity Regulated Activity, Distribution (Supply), Other" u="1"/>
        <s v="2150.1241 220 kV TR. Substations" u="1"/>
        <s v="2250.11 A.D. of Machinery and equipment: EL. R.A., Dispatch" u="1"/>
        <s v="2230.19 A.D. of Building: EL. R.A., Other" u="1"/>
        <s v="2260.12 A.D. of Office equipment: EL. R.A., TR." u="1"/>
        <s v="2155.1273 6/10 and below kV TR. Other Communication Lines" u="1"/>
        <s v="2240.152  of Construction: EL. R.A., Gen.: Steam Power Plants (Steam only)" u="1"/>
        <s v="2155.12 Transferring assets: EL. R.A., TR." u="1"/>
        <s v="2630 Acc. Am. - Patents" u="1"/>
        <s v="2260.1  of Office Equipment: EL. R.A." u="1"/>
        <s v="3385 Tax for use highway" u="1"/>
        <s v="2280.132 A.D. of Trucks, Cranes, and other Heavy Vehicles: EL. R.A., DIS. (Network)" u="1"/>
        <s v="2250.121  of 500 kV Machinery and equipment: EL. R.A., TR." u="1"/>
        <s v="2255.1311  of 110 kV DIS. (Network) OHL" u="1"/>
        <s v="7100.11111 Operation and Maintenace Cost of Dispatch on Personnel" u="1"/>
        <s v="2150.19 Machinery and equipment: EL. R.A., Other" u="1"/>
        <s v="2250.1215 A.D. of 500 kV Transmission Other Communication" u="1"/>
        <s v="2255.158  of Transferring assets: EL. R.A., Gen.: Technical Services" u="1"/>
        <s v="2250.137  of DIS. Dispatch Machinery and equipment: EL. R.A., DIS. (Network)" u="1"/>
        <s v="2150.1231 330 kV TR. Substations" u="1"/>
        <s v="2250.1279  of 6/10 and below kV TR. Other" u="1"/>
        <s v="2260.119 A.D. of Office equipment: Electricity Regulated Activity, Dispatch, Other" u="1"/>
        <s v="2250.1329 A.D. of 35 kV DIS. (Network) Other" u="1"/>
        <s v="2255.127  of 6/10 and below kV Transferring assets: EL. R.A., TR." u="1"/>
        <s v="2250.1557 A.D. of Miscellaneous power plant equipment." u="1"/>
        <s v="2257 A.D. of Contribution and Grants" u="1"/>
        <s v="2257.1412 A.D. of Distribution (Supply) Assets financed by third parties: Initial Value (Value paid by customers)" u="1"/>
        <s v="2155.1351 220/380 V DIS. (Network) OHL" u="1"/>
        <s v="2255.1331  of 10 kV DIS. (Network) OHL" u="1"/>
        <s v="2630.13 Acc. Am. of Patents: EL. R.A., DIS. (Network)" u="1"/>
        <s v="2250.1225 A.D. of 400 kV Transmission Other Communication" u="1"/>
        <s v="2110.153 Land: EL. R.A., Gen.: Co-Gen. Power Plants (Steam only for EL. and Steam)" u="1"/>
        <s v="2270.15 A.D. of Furniture and fixtures: EL. R.A., Gen." u="1"/>
        <s v="2155.125 110 kV Transferring assets: EL. R.A., TR." u="1"/>
        <s v="2250.1519 A.D. of Other Equipment" u="1"/>
        <s v="2140.131 Construction: EL. R.A., DIS. (Network) of 110 kV" u="1"/>
        <s v="2230.139 A.D. of Building: EL. R.A., DIS. (Network) Administration" u="1"/>
        <s v="2130.19 Building: EL. R.A., Other" u="1"/>
        <s v="2110.132 Land: EL. R.A., DIS. (Network) of 35 kV" u="1"/>
        <s v="2280.139  of Other Vehicles: EL. R.A., DIS. (Network)" u="1"/>
        <s v="2520.12 Franchise: EL. R.A., TR." u="1"/>
        <s v="2510.15 Licenses: EL. R.A., Gen." u="1"/>
        <s v="2250.1235 A.D. of 330 kV Transmission Other Communication" u="1"/>
        <s v="1460 Payments receiv. from partner. for subscribed" u="1"/>
        <s v="2540.9 Goodwill: Non-R.A." u="1"/>
        <s v="2280.129 A.D. of Other Vehicles: EL. R.A., TR." u="1"/>
        <s v="2250.127  of 6/10 and below kV Machinery and equipment: EL. R.A., TR." u="1"/>
        <s v="2250.1529 A.D. of Other Equipment" u="1"/>
        <s v="2157.1322 Distribution (Network) Connection Assets financed by customers: Initial Value (Value not paid by customers)" u="1"/>
        <s v="2250.158  of Machinery and equipment: EL. R.A., Gen.: Technical Services" u="1"/>
        <s v="2255.1329  of 35 kV DIS. (Network) Other Transferring Assets" u="1"/>
        <s v="2240.151  of Construction: EL. R.A., Gen.: Hydraulic Power Plants (HPP)" u="1"/>
        <s v="2250.1543  of Generators" u="1"/>
        <s v="2140.12 Constructions: EL. R.A., TR." u="1"/>
        <s v="2280.132  of Trucks, Cranes, and other Heavy Vehicles: EL. R.A., DIS. (Network)" u="1"/>
        <s v="2250.1523 A.D. of Turbo generator units." u="1"/>
        <s v="2150.1349 6 kV DIS. (Network) Other" u="1"/>
        <s v="2150.1265 35 kV TR. Other Communication" u="1"/>
        <s v="6100.14 Income: EL. R.A., DIS. (Supply) Activities" u="1"/>
        <s v="2260.14  of Office equipment: EL. R.A., DIS. (Supply)" u="1"/>
        <s v="8220 Non operating loss" u="1"/>
        <s v="2255.13 A.D. of Transferring assets: EL. R.A., DIS. (Network)" u="1"/>
        <s v="2250.1254 A.D. of 110 kV TR. Communication" u="1"/>
        <s v="2250.1312  of 110 kV DIS. (Network) Automation and Relay Protection" u="1"/>
        <s v="2255.14  of Transferring assets: EL. R.A., DIS. (Supply)" u="1"/>
        <s v="2250.1533 A.D. of Turbo generator units." u="1"/>
        <s v="2510.1 Licenses: EL. R.A." u="1"/>
        <s v="2155.1272 6/10 and below kV TR. Optic Cables" u="1"/>
        <s v="2250.13  of Machinery and equipment: EL. R.A., DIS. (Network)" u="1"/>
        <s v="2155.1261 35 kV TR. HVL" u="1"/>
        <s v="2230.1  of Building: EL. R.A." u="1"/>
        <s v="2250.1523  of Turbo generator units." u="1"/>
        <s v="2110.123 Land: EL. R.A., TR. of 330 kV" u="1"/>
        <s v="2285.13 A.D. of Instruments and Other Non-curr PPE in Operation: EL. R.A., DIS. (Network)" u="1"/>
        <s v="2255.13  of Transferring assets: EL. R.A., DIS. (Network)" u="1"/>
        <s v="2150.1321 35 kV DIS. (Network) Substations" u="1"/>
        <s v="2250.151  of Machinery and equipment: EL. R.A., Gen.: Hydraulic Power Plants (HPP)" u="1"/>
        <s v="2155.159 Transferring assets: EL. R.A., Gen.: Administration" u="1"/>
        <s v="2250.1549 A.D. of Other Equipment" u="1"/>
        <s v="2150.133 10 kV Machinery and equipment: EL. R.A., DIS. (Network)" u="1"/>
        <s v="2155.1249 220 kV Other TR. assets" u="1"/>
        <s v="2257.19 A.D. of Contribution and Grants: Electricity Regulated Activity, Other" u="1"/>
        <s v="2240.127 A.D. of Construction: EL. R.A., TR. of 6/10 and below kV" u="1"/>
        <s v="2257.141 A.D. of Distribution (Supply) assets financed by third parties" u="1"/>
        <s v="2630.12 Acc. Am. of Patents: EL. R.A., TR." u="1"/>
        <s v="2250.1349 A.D. of 6 kV DIS. (Network) Other" u="1"/>
        <s v="2250.1533  of Turbo generator units." u="1"/>
        <s v="2250.1261 A.D. of 35 kV TR. Substations" u="1"/>
        <s v="2260.12  of Office equipment: EL. R.A., TR." u="1"/>
        <s v="2255.1353  of 220/380 V DIS. (Network) Optic Cables" u="1"/>
        <s v="2150.1322 35 kV DIS. (Network) Automation and Relay Protection" u="1"/>
        <s v="2155.1354 220/380 V DIS. (Network) Other Communication Lines" u="1"/>
        <s v="2255.1334  of 10 kV DIS. (Network) Other Communication Lines" u="1"/>
        <s v="2155.1 Transferring assets: EL. R.A." u="1"/>
        <s v="2270.14 A.D. of Furniture and fixtures: EL. R.A., DIS. (Supply)" u="1"/>
        <s v="2250.1559 A.D. of Other Equipment" u="1"/>
        <s v="2255.19  of Transferring assets: EL. R.A., Other" u="1"/>
        <s v="2155.1239 330 kV Other TR. assets" u="1"/>
        <s v="2250.153  of Machinery and equipment: EL. R.A., Gen.: Co-Gen. Power Plants (Steam only for EL. and Steam)" u="1"/>
        <s v="2155.152 Transferring assets: EL. R.A., Gen.: Steam Power Plants (Steam only)" u="1"/>
        <s v="2150.1269 35 kV TR. Other" u="1"/>
        <s v="2255.9 Transferring assets: Non-R.A." u="1"/>
        <s v="2160.15 Office equipment: EL. R.A., Gen." u="1"/>
        <s v="2180.19 Vehicles: EL. R.A., Other" u="1"/>
        <s v="2290.11  of Dispatching Leasehold Improvement used for EL. R.A." u="1"/>
        <s v="2250.1343  of 6 kV DIS. (Network) Metering" u="1"/>
        <s v="2155.1213 500 kV TR. Other Communication Lines" u="1"/>
        <s v="2690 Acc. Am. - other I.A." u="1"/>
        <s v="2230.133 A.D. of Building: EL. R.A., DIS. (Network) of 10 kV" u="1"/>
        <s v="2180.151 Passenger Vehicles: EL. R.A., Gen." u="1"/>
        <s v="2230.132 A.D. of Building: EL. R.A., DIS. (Network) of 35 kV" u="1"/>
        <s v="2150.1353 220/380 V DIS. (Network) Metering" u="1"/>
        <s v="2155.1334 10 kV DIS. (Network) Other Communication Lines" u="1"/>
        <s v="2250.1333  of 10 kV DIS. (Network) Metering" u="1"/>
        <s v="2150.151 Machinery and equipment: EL. R.A., Gen.: Hydraulic Power Plants (HPP)" u="1"/>
        <s v="2230.12 A.D. of Building: EL. R.A., TR." u="1"/>
        <s v="2250.19 A.D. of Machinery and equipment: EL. R.A., Other" u="1"/>
        <s v="2260.112 A.D. of Office equipment: Electricity Regulated Activity, Dispatch, Communication equipment and devices" u="1"/>
        <s v="2155.1223 400 kV TR. Other Communication Lines" u="1"/>
        <s v="2255.1263  of 35 kV TR. Other Communication Lines" u="1"/>
        <s v="2250.1273 A.D. of 6/10 and below kV TR. Metering" u="1"/>
        <s v="2260.141 A.D. of Office equipment: EL. R.A., DIS. (Supply), Computers and peripheral hardware" u="1"/>
        <s v="2250.135 A.D. of 220/380 V Machinery and equipment: EL. R.A., DIS. (Network)" u="1"/>
        <s v="2160.121 Office equipment: EL. R.A., TR., Computers and peripheral hardware" u="1"/>
        <s v="2255.133  of 10 kV Transferring assets: EL. R.A., DIS. (Network)" u="1"/>
        <s v="2150.159 Machinery and equipment: EL. R.A., Gen.: Administration" u="1"/>
        <s v="2250.126  of 35 kV Machinery and equipment: EL. R.A., TR." u="1"/>
        <s v="2255  of Transferring assets" u="1"/>
        <s v="2155.9 Transferring assets: Non-R.A." u="1"/>
        <s v="2195.11 Non-curr PPE Not in Operation (in warehouse): EL. R.A., Dispatching" u="1"/>
        <s v="2260.9  of Office Equipment: Non-R.A." u="1"/>
        <s v="2155.1359 220/380 V DIS. (Network) Other DIS. (Network) assets" u="1"/>
        <s v="2255.1349  of 6 kV DIS. (Network) Other Transferring Assets" u="1"/>
        <s v="2250.152 A.D. of Machinery and equipment: EL. R.A., Gen.: Steam Power Plants (Steam only)" u="1"/>
        <s v="2250.1319 A.D. of 110 kV DIS. (Network) Other" u="1"/>
        <s v="2285.11  of Instruments and Other Non-curr PPE in Operation: EL. R.A., Dispatch" u="1"/>
        <s v="2250.1271 A.D. of 6/10 and below kV TR. Substations" u="1"/>
        <s v="2280.14 A.D. of Vehicles: EL. R.A., DIS. (Supply)" u="1"/>
        <s v="2230.134 A.D. of Building: EL. R.A., DIS. (Network) of 6 kV" u="1"/>
        <s v="2250.1354 A.D. of 220/380 V DIS. (Network) Optic Communication" u="1"/>
        <s v="2240.121 A.D. of Construction: EL. R.A., TR. of 500 kV" u="1"/>
        <s v="2280.129  of Other Vehicles: EL. R.A., TR." u="1"/>
        <s v="2230.135  of Building: EL. R.A., DIS. (Network) of 220/380 V" u="1"/>
        <s v="6100.19 Income: EL. R.A., Other" u="1"/>
        <s v="2250.134 A.D. of 6 kV Machinery and equipment: EL. R.A., DIS. (Network)" u="1"/>
        <s v="2250.1522  of Engines and engine-driven generators." u="1"/>
        <s v="2250.1319  of 110 kV DIS. (Network) Other" u="1"/>
        <s v="2250.12 A.D. of Machinery and equipment: EL. R.A., TR." u="1"/>
        <s v="2110.19 Land: EL. R.A., Other" u="1"/>
        <s v="2255.138  of Technical Services Transferring assets: EL. R.A., DIS. (Network)" u="1"/>
        <s v="2110.133 Land: EL. R.A., DIS. (Network) of 10 kV" u="1"/>
        <s v="2255.1372 A.D. of DIS. Dispatch DIS. (Network) Cable Cables" u="1"/>
        <s v="2250.128 A.D. of Technical Services Machinery and equipment: EL. R.A., TR." u="1"/>
        <s v="2250.1219  of 500 kV TR. Other" u="1"/>
        <s v="2250.1314  of 110 kV DIS. (Network) Optic Communication" u="1"/>
        <s v="2240.122 A.D. of Construction: EL. R.A., TR. of 400 kV" u="1"/>
        <s v="2250.129  of Other Machinery and equipment: EL. R.A., TR." u="1"/>
        <s v="7100.14123 Operation  and Maintenace Cost of Distribution (Supply) on Outsource" u="1"/>
        <s v="2280.131  of Passenger Vehicles: EL. R.A., DIS. (Network)" u="1"/>
        <s v="2250.1521  of Boiler plant equipment." u="1"/>
        <s v="2130.121 Building: EL. R.A., TR. of 500 kV" u="1"/>
        <s v="2155.1221 400 kV TR. HVL" u="1"/>
        <s v="2150.15 Machinery and equipment: EL. R.A., Gen." u="1"/>
        <s v="2250.1532  of Engines and engine-driven generators." u="1"/>
        <s v="2155.133 10 kV Transferring assets: EL. R.A., DIS. (Network)" u="1"/>
        <s v="2240.1 A.D. of Constructions used for EL. R.A." u="1"/>
        <s v="2250.1244 A.D. of 220 kV TR. Communication" u="1"/>
        <s v="2230.128  of Building: EL. R.A., TR. Technical Services" u="1"/>
        <s v="2250.1229  of 400 kV TR. Other" u="1"/>
        <s v="2250.1264 A.D. of 35 kV TR. Communication" u="1"/>
        <s v="2240.131 A.D. of Construction: EL. R.A., TR. of 110 kV" u="1"/>
        <s v="2250.1314 A.D. of 110 kV DIS. (Network) Optic Communication" u="1"/>
        <s v="2280.122  of Trucks, Cranes, and other Heavy Vehicles: EL. R.A., TR." u="1"/>
        <s v="2150.1275 6/10 and below kV TR. Other Communication" u="1"/>
        <s v="2250.1531  of Boiler plant equipment." u="1"/>
        <s v="2130.122 Building: EL. R.A., TR. of 400 kV" u="1"/>
        <s v="2150.1264 35 kV TR. Optic Communication" u="1"/>
        <s v="2250.1352  of 220/380 V DIS. (Network) Automation and Relay Protection" u="1"/>
        <s v="2150.1262 35 kV TR. Automation and Relay Protection" u="1"/>
        <s v="2255.158 A.D. of Transferring assets: EL. R.A., Gen.: Technical Services" u="1"/>
        <s v="2150.9 Machinery and equipment: Non-R.A." u="1"/>
        <s v="2230.9 A.D. of Buildings used for Non-R.A." u="1"/>
        <s v="2250.1553  of Prime movers" u="1"/>
        <s v="2240.1511  of Reservoirs, dams, and waterways." u="1"/>
        <s v="2260.141  of Office equipment: EL. R.A., DIS. (Supply), Computers and peripheral hardware" u="1"/>
        <s v="2155.1253 110 kV TR. Other Communication Lines" u="1"/>
        <s v="2250.1  of Machinery and equipment: EL. R.A." u="1"/>
        <s v="2155.155 Transferring assets: EL. R.A., Gen.: Combined Cycle Power Plants (Gas and Steam)" u="1"/>
        <s v="2155.1344 6 kV DIS. (Network) Other Communication Lines" u="1"/>
        <s v="2260.151 A.D. of Office equipment: EL. R.A., Gen., Computers and peripheral hardware" u="1"/>
        <s v="2250.1359  of 220/380 V DIS. (Network) Other" u="1"/>
        <s v="2250.1555 A.D. of Generators" u="1"/>
        <s v="2290.1 A.D. of Leasehold Improvement used for EL. R.A." u="1"/>
        <s v="2257.151 A.D. of Generation assets financed by third parties" u="1"/>
        <s v="5140 Additional Paid in Capital (issued capital) - Emission???" u="1"/>
        <s v="2285 A.D. of Instruments and Other Non-curr PPE in Operation" u="1"/>
        <s v="2155.135 220/380 V Transferring assets: EL. R.A., DIS. (Network)" u="1"/>
        <s v="2130.123 Building: EL. R.A., TR. of 330 kV" u="1"/>
        <s v="2240.137  of Construction: EL. R.A., TR. of DIS. Dispatch" u="1"/>
        <s v="2155.1243 220 kV TR. Other Communication Lines" u="1"/>
        <s v="2230.126 A.D. of Building: EL. R.A., TR. of 35 kV" u="1"/>
        <s v="2285.1 A.D. of Instruments and Other Non-curr PPE in Operation: EL. R.A." u="1"/>
        <s v="2255.125  of 110 kV Transferring assets: EL. R.A., TR." u="1"/>
        <s v="2160.159 Office equipment: EL. R.A., Gen., Other" u="1"/>
        <s v="2255.151 A.D. of Transferring assets: EL. R.A., Gen.: Hydraulic Power Plants (HPP)" u="1"/>
        <s v="2250.1261  of 35 kV TR. Substations" u="1"/>
        <s v="2260.139  of Office equipment: EL. R.A., DIS. (Network), Other" u="1"/>
        <s v="2150.155 Machinery and equipment: EL. R.A., Gen.: Combined Cycle Power Plants (Gas and Steam)" u="1"/>
        <s v="2130.124 Building: EL. R.A., TR. of 220 kV" u="1"/>
        <s v="2195.12 Non-curr PPE Not in Operation (in warehouse): EL. R.A., TR." u="1"/>
        <s v="2280.9  of Vehicles used for Non-R.A." u="1"/>
        <s v="2270.12 A.D. of Furniture and fixtures: EL. R.A., TR." u="1"/>
        <s v="2530.19 Patents: EL. R.A., Other" u="1"/>
        <s v="2250.1341  of 6 kV DIS. (Network) Substations" u="1"/>
        <s v="2240.1511 A.D. of Reservoirs, dams, and waterways." u="1"/>
        <s v="7500.14 4Operating Expenses for Electricity Regulated Distribution (Supply) Activity" u="1"/>
        <s v="2250.152  of Machinery and equipment: EL. R.A., Gen.: Steam Power Plants (Steam only)" u="1"/>
        <s v="2155.1233 330 kV TR. Other Communication Lines" u="1"/>
        <s v="2250.159  of Machinery and equipment: EL. R.A., Gen.: Administration" u="1"/>
        <s v="2257.14 A.D. of Contribution and Grants: Electricity Regulated Activity, Distribution (Supply)" u="1"/>
        <s v="2130.125 Building: EL. R.A., TR. of 110 kV" u="1"/>
        <s v="2285.12  of Instruments and Other Non-curr PPE in Operation: EL. R.A., TR." u="1"/>
        <s v="2120.19 Construction in progress: EL. R.A., Other" u="1"/>
        <s v="2257.1 A.D. of Contribution and Grants: Electricity Regulated Activity" u="1"/>
        <s v="2520.1 Franchise: EL. R.A." u="1"/>
        <s v="2255.1273 A.D. of 6/10 and below kV TR. Other Communication Lines" u="1"/>
        <s v="2530.15 Patents: EL. R.A., Gen." u="1"/>
        <s v="2255.153 A.D. of Transferring assets: EL. R.A., Gen.: Co-Gen. Power Plants (Steam only for EL. and Steam)" u="1"/>
        <s v="2257.13 A.D. of Contribution and Grants: Electricity Regulated Activity, Distribution (Network)" u="1"/>
        <s v="2240.125 A.D. of Construction: EL. R.A., TR. of 110 kV" u="1"/>
        <s v="2150.128 Technical Services Machinery and equipment: EL. R.A., TR." u="1"/>
        <s v="2250.13 A.D. of Machinery and equipment: EL. R.A., DIS. (Network)" u="1"/>
        <s v="2155.1251 110 kV TR. HVL" u="1"/>
        <s v="2190.13 Leasehold Improvement: EL. R.A., DIS. (Network)" u="1"/>
        <s v="2250.122  of 400 kV Machinery and equipment: EL. R.A., TR." u="1"/>
        <s v="2255.1213  of 500 kV TR. Other Communication Lines" u="1"/>
        <s v="2250.153 A.D. of Machinery and equipment: EL. R.A., Gen.: Co-Gen. Power Plants (Steam only for EL. and Steam)" u="1"/>
        <s v="2150.1215 500 kV TR. Other Communication" u="1"/>
        <s v="2155.1324 35 kV DIS. (Network) Other Communication Lines" u="1"/>
        <s v="2240.127  of Construction: EL. R.A., TR. of 6/10 and below kV" u="1"/>
        <s v="2255.15  of Transferring assets: EL. R.A., Gen." u="1"/>
        <s v="2240.124 A.D. of Construction: EL. R.A., TR. of 220 kV" u="1"/>
        <s v="2285.19 A.D. of Instruments and Other Non-curr PPE in Operation: EL. R.A., Other" u="1"/>
        <s v="2155.1241 220 kV TR. HVL" u="1"/>
        <s v="2290 A.D..- Leasehold Improvement" u="1"/>
        <s v="2240.15  of Construction: EL. R.A., Gen." u="1"/>
        <s v="2255.1219  of 500 kV TR. Other Transferring Assets" u="1"/>
        <s v="2250 A.D. - machinery" u="1"/>
        <s v="2255.1223  of 400 kV TR. Other Communication Lines" u="1"/>
        <s v="2150.1225 400 kV TR. Other Communication" u="1"/>
        <s v="2257.131 A.D. of Distribution (Network) assets financed by third parties" u="1"/>
        <s v="2180.9 Vehicles used for Non-R.A." u="1"/>
        <s v="2255.138 A.D. of Technical Services Transferring assets: EL. R.A., DIS. (Network)" u="1"/>
        <s v="8290 Other nonoperation expenses" u="1"/>
        <s v="2240.123 A.D. of Construction: EL. R.A., TR. of 330 kV" u="1"/>
        <s v="2160.131 Office equipment: EL. R.A., DIS. (Network), Computers and peripheral hardware" u="1"/>
        <s v="2150.1535 Accessory electric equipment." u="1"/>
        <s v="2160.129 Office equipment: EL. R.A., TR., Other" u="1"/>
        <s v="2155.1231 330 kV TR. HVL" u="1"/>
        <s v="2255.1229  of 400 kV TR. Other Transferring Assets" u="1"/>
        <s v="2270.1  of Furniture and Fixtures: EL. R.A." u="1"/>
        <s v="2250.1259  of 110 kV TR. Other" u="1"/>
        <s v="2230.12  of Building: EL. R.A., TR." u="1"/>
        <s v="2250.1542 A.D. of Prime movers" u="1"/>
        <s v="2250.1331 A.D. of 10 kV DIS. (Network) Substations" u="1"/>
        <s v="2610.19 Acc. Am. of Licenses: EL. R.A., Other" u="1"/>
        <s v="2130.155 Building: EL. R.A., Gen.: Combined Cycle Power Plants (Gas and Steam)" u="1"/>
        <s v="2285.15 A.D. of Instruments and Other Non-curr PPE in Operation: EL. R.A., Gen." u="1"/>
        <s v="7100.11113 Operation  and Maintenace Cost of Dispatch on Outsource" u="1"/>
        <s v="2230.152  of Building: EL. R.A., Gen.: Steam Power Plants (Steam only)" u="1"/>
        <s v="2150.1273 6/10 and below kV TR. Metering" u="1"/>
        <s v="2250.1234 A.D. of 330 kV TR. Communication" u="1"/>
        <s v="7100.1519 Other Costs in Hidraulic Power Plant" u="1"/>
        <s v="2257.111 A.D. of Dispatch assets financed by third parties" u="1"/>
        <s v="2510.14 Licenses: EL. R.A., DIS. (Supply)" u="1"/>
        <s v="2250.128  of Technical Services Machinery and equipment: EL. R.A., TR." u="1"/>
        <s v="2250.1541  of Fuel holders, producers, and accessories" u="1"/>
        <s v="2250.1 A.D. of Machinery and equipment: EL. R.A." u="1"/>
        <s v="2230.154 A.D. of Building: EL. R.A., Gen.: Gas Power Plants (Gas only)" u="1"/>
        <s v="2130.12 Building: EL. R.A., TR." u="1"/>
        <s v="2130.154 Building: EL. R.A., Gen.: Gas Power Plants (Gas only)" u="1"/>
        <s v="2155.1343 6 kV DIS. (Network) Optic Cables" u="1"/>
        <s v="2240.159 A.D. of Construction: EL. R.A., Gen.: Administration" u="1"/>
        <s v="2280.1  of Vehicles: EL. R.A." u="1"/>
        <s v="2250.155 A.D. of Machinery and equipment: EL. R.A., Gen.: Combined Cycle Power Plants (Gas and Steam)" u="1"/>
        <s v="7100.11114 Operation  and Maintenace Cost of Dispatch on Electricity Consumed and Other Utilities" u="1"/>
        <s v="2240.129 A.D. of Construction: EL. R.A., TR. Administration" u="1"/>
        <s v="2240.139 A.D. of Construction: EL. R.A., TR. Administration" u="1"/>
        <s v="2240  - constructions" u="1"/>
        <s v="2155.151 Transferring assets: EL. R.A., Gen.: Hydraulic Power Plants (HPP)" u="1"/>
        <s v="2257.1112 A.D. of Dispatch Assets financed by third parties: Initial Value (Value paid by customers)" u="1"/>
        <s v="2110.124 Land: EL. R.A., TR. of 220 kV" u="1"/>
        <s v="2250.9 A.D. of Machinery and equipment: Non-R.A." u="1"/>
        <s v="2250.132  of 35 kV Machinery and equipment: EL. R.A., DIS. (Network)" u="1"/>
        <s v="2290.9 A.D. of Leasehold Improvement used for Non-R.A." u="1"/>
        <s v="2260.129  of Office equipment: EL. R.A., TR., Other" u="1"/>
        <s v="7100.151 Generation in Hidraulic Power Plant" u="1"/>
        <s v="2250.131 A.D. of 110 kV Machinery and equipment: EL. R.A., DIS. (Network)" u="1"/>
        <s v="2260.122  of Office equipment: EL. R.A., TR., Communication equipment and devices" u="1"/>
        <s v="2255.1321  of 35 kV DIS. (Network) OHL" u="1"/>
        <s v="2230.134  of Building: EL. R.A., DIS. (Network) of 6 kV" u="1"/>
        <s v="2110.15 Land: EL. R.A., Gen." u="1"/>
        <s v="2230.132  of Building: EL. R.A., DIS. (Network) of 35 kV" u="1"/>
        <s v="2110.152 Land: EL. R.A., Gen.: Steam Power Plants (Steam only)" u="1"/>
        <s v="2250.1249  of 220 kV TR. Other" u="1"/>
        <s v="2260.111 A.D. of Office equipment: Electricity Regulated Activity, Dispatch, Computers and peripheral equipment" u="1"/>
        <s v="2240.158  of Construction: EL. R.A., Gen.: Technical Services" u="1"/>
        <s v="2280.11 A.D. of Vehicles: EL. R.A., Dispatch" u="1"/>
        <s v="2255.151  of Transferring assets: EL. R.A., Gen.: Hydraulic Power Plants (HPP)" u="1"/>
        <s v="2255.1371  of DIS. Dispatch DIS. (Network) OHL" u="1"/>
        <s v="2230.13 A.D. of Building: EL. R.A., DIS. (Network)" u="1"/>
        <s v="2240.137 A.D. of Construction: EL. R.A., TR. of DIS. Dispatch" u="1"/>
        <s v="2140.135 Construction: EL. R.A., DIS. (Network) of 220/380 V" u="1"/>
        <s v="2155.134 6 kV Transferring assets: EL. R.A., DIS. (Network)" u="1"/>
        <s v="2255.121 A.D. of 500 kV Transferring assets: EL. R.A., TR." u="1"/>
        <s v="2195.1 Non-curr PPE Not in Operation (in warehouse): EL. R.A." u="1"/>
        <s v="2250.1323 A.D. of 35 kV DIS. (Network) Metering" u="1"/>
        <s v="2255.159  of Transferring assets: EL. R.A., Gen.: Administration" u="1"/>
        <s v="2150.1255 110 kV TR. Other Communication" u="1"/>
        <s v="2110.159 Land: EL. R.A., Gen.: Administration" u="1"/>
        <s v="2255.1342  of 6 kV DIS. (Network) Cable Lines" u="1"/>
        <s v="2195 Non-curr PPE Not in Operation (in warehouse)" u="1"/>
        <s v="2180.122 Trucks, Cranes, and other Heavy Vehicles: EL. R.A., TR." u="1"/>
        <s v="2155.15 Transferring assets: EL. R.A., Gen." u="1"/>
        <s v="2160.9 Office equipment: Non-R.A." u="1"/>
        <s v="2255.1341  of 6 kV DIS. (Network) OHL" u="1"/>
        <s v="2150.121 500 kV Machinery and equipment: EL. R.A., TR." u="1"/>
        <s v="2255.122 A.D. of 400 kV Transferring assets: EL. R.A., TR." u="1"/>
        <s v="2180.133 Mobile Laboratories and other Special Vehicles: EL. R.A., DIS. (Network)" u="1"/>
        <s v="2250.1344  of 6 kV DIS. (Network) Optic Communication" u="1"/>
        <s v="2290.11 A.D. of Dispatching Leasehold Improvement used for EL. R.A." u="1"/>
        <s v="2280.152 A.D. of Trucks, Cranes, and other Heavy Vehicles: EL. R.A., Gen." u="1"/>
        <s v="2250.1556 A.D. of Accessory electric equipment." u="1"/>
        <s v="2140.128 Construction: EL. R.A., TR. Technical Services" u="1"/>
        <s v="2255.1372  of DIS. Dispatch DIS. (Network) Cable Cables" u="1"/>
        <s v="2250.1213 A.D. of 500 kV TR. Metering" u="1"/>
        <s v="2690.1 Acc. Am. of Other I.A.: EL. R.A." u="1"/>
        <s v="2150.1355 220/380 V DIS. (Network) Other Communication" u="1"/>
        <s v="2250.1335  of 10 kV DIS. (Network) Other Communication" u="1"/>
        <s v="2150.1245 220 kV TR. Other Communication" u="1"/>
        <s v="2155.1349 6 kV Other DIS. (Network) assets" u="1"/>
        <s v="2290.9  of Leasehold Improvement used for Non-R.A." u="1"/>
        <s v="2130.15 Building: EL. R.A., Gen." u="1"/>
        <s v="2180.123 Mobile Laboratories and other Special Vehicles: EL. R.A., TR." u="1"/>
        <s v="2155.1332 10 kV DIS. (Network) Cable Lines" u="1"/>
        <s v="2150.1274 6/10 and below kV TR. Optic Communication" u="1"/>
        <s v="2155.1373 DIS. (Network) Dispatch: Optic Cables" u="1"/>
        <s v="2250.1541 A.D. of Fuel holders, producers, and accessories" u="1"/>
        <s v="2255.123 A.D. of 330 kV Transferring assets: EL. R.A., TR." u="1"/>
        <s v="2255.19 A.D. of Transferring assets: EL. R.A., Other" u="1"/>
        <s v="2255.152 A.D. of Transferring assets: EL. R.A., Gen.: Steam Power Plants (Steam only)" u="1"/>
        <s v="2250.1223 A.D. of 400 kV TR. Metering" u="1"/>
        <s v="2255.159 A.D. of Transferring assets: EL. R.A., Gen.: Administration" u="1"/>
        <s v="2255.1253  of 110 kV TR. Other Communication Lines" u="1"/>
        <s v="2255.1332 A.D. of 10 kV DIS. (Network) Cable Lines" u="1"/>
        <s v="2180.12 Vehicles: EL. R.A., TR." u="1"/>
        <s v="2250.1211 A.D. of 500 kV TR. Substations" u="1"/>
        <s v="2150.1235 330 kV TR. Other Communication" u="1"/>
        <s v="2250.1239  of 330 kV TR. Other" u="1"/>
        <s v="2250.1312 A.D. of 110 kV DIS. (Network) Automation and Relay Protection" u="1"/>
        <s v="2520.19 Franchise: EL. R.A., Other" u="1"/>
        <s v="2255.124 A.D. of 220 kV Transferring assets: EL. R.A., TR." u="1"/>
        <s v="2260 -office equipment" u="1"/>
        <s v="2255.1259  of 110 kV TR. Other Transferring Assets" u="1"/>
        <s v="2260.15  of Office equipment: EL. R.A., Gen." u="1"/>
        <s v="2257.1411 A.D. of Distribution (Supply) Assets financed by third parties: Initial Value (Value paid by third parties)" u="1"/>
        <s v="2230.139  of Building: EL. R.A., DIS. (Network) Administration" u="1"/>
        <s v="2155.1263 35 kV TR. Other Communication Lines" u="1"/>
        <s v="2255.1324  of 35 kV DIS. (Network) Other Communication Lines" u="1"/>
        <s v="2250.1221 A.D. of 400 kV TR. Substations" u="1"/>
        <s v="2250.1522 A.D. of Engines and engine-driven generators." u="1"/>
        <s v="2260.132 A.D. of Office equipment: EL. R.A., DIS. (Network), Communication equipment and devices" u="1"/>
        <s v="2150.1352 220/380 V DIS. (Network) Automation and Relay Protection" u="1"/>
        <s v="2230.15  of Building: EL. R.A., Gen." u="1"/>
        <s v="2250.1332  of 10 kV DIS. (Network) Automation and Relay Protection" u="1"/>
        <s v="2250.1211  of 500 kV TR. Substations" u="1"/>
        <s v="2255.125 A.D. of 110 kV Transferring assets: EL. R.A., TR." u="1"/>
        <s v="2290.13  of Leasehold Improvement: EL. R.A., DIS. (Network)" u="1"/>
        <s v="2240.15 A.D. of Construction: EL. R.A., Gen." u="1"/>
        <s v="2110.1 Land: EL. R.A." u="1"/>
        <s v="2260.13  of Office equipment: EL. R.A., DIS. (Network)" u="1"/>
        <s v="2285.13  of Instruments and Other Non-curr PPE in Operation: EL. R.A., DIS. (Network)" u="1"/>
        <s v="2620.11 Acc. Am. of Franchise: EL. R.A., Dispatch" u="1"/>
        <s v="2250.1532 A.D. of Engines and engine-driven generators." u="1"/>
        <s v="2230.153  of Building: EL. R.A., Gen.: Co-Gen. Power Plants (Steam only for EL. and Steam)" u="1"/>
        <s v="2260.131  of Office equipment: EL. R.A., DIS. (Network), Computers and peripheral hardware" u="1"/>
        <s v="2280  - vehicles" u="1"/>
        <s v="2250.1221  of 400 kV TR. Substations" u="1"/>
        <s v="2250.1323  of 35 kV DIS. (Network) Metering" u="1"/>
        <s v="2130.128 Building: EL. R.A., TR. Technical Services" u="1"/>
        <s v="2240.128  of Construction: EL. R.A., TR. Technical Services" u="1"/>
        <s v="2255.1271 A.D. of 6/10 and below kV TR. HVL" u="1"/>
        <s v="2240.138  of Construction: EL. R.A., TR. Technical Services" u="1"/>
        <s v="2255.1354 A.D. of 220/380 V DIS. (Network) Other Communication Lines" u="1"/>
        <s v="2255.1243  of 220 kV TR. Other Communication Lines" u="1"/>
        <s v="2250.139  of Other Machinery and equipment: EL. R.A., DIS. (Network)" u="1"/>
        <s v="2610.11 Acc. Am. of Licenses: EL. R.A., Dispatch" u="1"/>
        <s v="2150.1263 35 kV TR. Metering" u="1"/>
        <s v="2150.1219 500 kV TR. Other" u="1"/>
        <s v="2255.128  of Technical Services Transferring assets: EL. R.A., TR." u="1"/>
        <s v="6100.13 Income: EL. R.A., DIS. (Network) Activities" u="1"/>
        <s v="2185.11 Instruments and Other Non-curr PPE in Operation: EL. R.A., Dispatch" u="1"/>
        <s v="2230.155 A.D. of Building: EL. R.A., Gen.: Combined Cycle Power Plants (Gas and Steam)" u="1"/>
        <s v="2195.13 Non-curr PPE Not in Operation (in warehouse): EL. R.A., DIS. (Network)" u="1"/>
        <s v="2255.1249  of 220 kV TR. Other Transferring Assets" u="1"/>
        <s v="7500.11123 Business Trips, Trainings, Rep.Expenses" u="1"/>
        <s v="2180.15 Vehicles: EL. R.A., Gen." u="1"/>
        <s v="7500.12123 Business Trips, Trainings, Rep.Expenses" u="1"/>
        <s v="2240 A.D. - constructions" u="1"/>
        <s v="7500.13123 Business Trips, Trainings, Rep.Expenses" u="1"/>
        <s v="2630.15 Acc. Am. of Patents: EL. R.A., Gen." u="1"/>
        <s v="7500.14123 Business Trips, Trainings, Rep.Expenses" u="1"/>
        <s v="2260.121  of Office equipment: EL. R.A., TR., Computers and peripheral hardware" u="1"/>
        <s v="7500.15123 Business Trips, Trainings, Rep.Expenses" u="1"/>
        <s v="7500.19123 Business Trips, Trainings, Rep.Expenses" u="1"/>
        <s v="2255.155  of Transferring assets: EL. R.A., Gen.: Combined Cycle Power Plants (Gas and Steam)" u="1"/>
        <s v="2150.1229 400 kV TR. Other" u="1"/>
        <s v="1450 AR - partner. on the loans issued" u="1"/>
        <s v="2250.1521 A.D. of Boiler plant equipment." u="1"/>
        <s v="2260.139 A.D. of Office equipment: EL. R.A., DIS. (Network), Other" u="1"/>
        <s v="2257.1312 A.D. of Distribution (Network) Assets financed by third parties: Initial Value (Value paid by customers)" u="1"/>
        <s v="2255.1342 A.D. of 6 kV DIS. (Network) Cable Lines" u="1"/>
        <s v="2240.159  of Construction: EL. R.A., Gen.: Administration" u="1"/>
        <s v="2255.1312 A.D. of 110 kV DIS. (Network) Cable Lines" u="1"/>
        <s v="2240.154 A.D. of Construction: EL. R.A., Gen.: Gas Power Plants (Gas only)" u="1"/>
        <s v="2240.121  of Construction: EL. R.A., TR. of 500 kV" u="1"/>
        <s v="2250.1531 A.D. of Boiler plant equipment." u="1"/>
        <s v="2257.1111 A.D. of Dispatch Assets financed by third parties: Initial Value (Value paid by third parties)" u="1"/>
        <s v="2230.155  of Building: EL. R.A., Gen.: Combined Cycle Power Plants (Gas and Steam)" u="1"/>
        <s v="2540.11 Goodwill: EL. R.A., Dispatch" u="1"/>
        <s v="2140.152 Construction: EL. R.A., Gen.: Steam Power Plants (Steam only)" u="1"/>
        <s v="2285.19  of Instruments and Other Non-curr PPE in Operation: EL. R.A., Other" u="1"/>
        <s v="2280.121  of Passenger Vehicles: EL. R.A., TR." u="1"/>
        <s v="2255.1233  of 330 kV TR. Other Communication Lines" u="1"/>
        <s v="2240.131  of Construction: EL. R.A., TR. of 110 kV" u="1"/>
        <s v="2255.1  of Transferring assets: EL. R.A." u="1"/>
        <s v="2240.122  of Construction: EL. R.A., TR. of 400 kV" u="1"/>
        <s v="2250.1272 A.D. of 6/10 and below kV TR. Automation and Relay Protection" u="1"/>
        <s v="2260.122 A.D. of Office equipment: EL. R.A., TR., Communication equipment and devices" u="1"/>
        <s v="2290.19 A.D. of Leasehold Improvement: EL. R.A., Other" u="1"/>
        <s v="2255.1352 A.D. of 220/380 V DIS. (Network) Cable Lines" u="1"/>
        <s v="2285.15  of Instruments and Other Non-curr PPE in Operation: EL. R.A., Gen." u="1"/>
        <s v="2240.153 A.D. of Construction: EL. R.A., Gen.: Co-Gen. Power Plants (Steam only for EL. and Steam)" u="1"/>
        <s v="2255.1239  of 330 kV TR. Other Transferring Assets" u="1"/>
        <s v="2155.1271 6/10 and below kV TR. HVL" u="1"/>
        <s v="2270 A.D..- furniture and fixtures" u="1"/>
        <s v="2280 A.D. - vehicles" u="1"/>
        <s v="2150.122 400 kV Machinery and equipment: EL. R.A., TR." u="1"/>
        <s v="2270.1 A.D. of Furniture and Fixtures: EL. R.A." u="1"/>
        <s v="2110.154 Land: EL. R.A., Gen.: Gas Power Plants (Gas only)" u="1"/>
        <s v="2255 A.D. of Transferring assets" u="1"/>
        <s v="2255.126  of 35 kV Transferring assets: EL. R.A., TR." u="1"/>
        <s v="2280.12  of Vehicles: EL. R.A., TR." u="1"/>
        <s v="2255.1279  of 6/10 and below kV TR. Other Transferring Assets" u="1"/>
        <s v="2250.1219 A.D. of 500 kV TR. Other" u="1"/>
        <s v="2110.128 Land: EL. R.A., TR. Technical Services" u="1"/>
        <s v="2250.14 A.D. of Machinery and equipment: EL. R.A., DIS. (Supply)" u="1"/>
        <s v="2240.11  of Constructions: EL. R.A., Dispatching" u="1"/>
        <s v="1410.13 Receivables for Regulated DIS. (Network) Services" u="1"/>
        <s v="2530.11 Patents: EL. R.A., Dispatch" u="1"/>
        <s v="2255.1331 A.D. of 10 kV DIS. (Network) OHL" u="1"/>
        <s v="2160.19 Office equipment: EL. R.A., Other" u="1"/>
        <s v="2255.1324 A.D. of 35 kV DIS. (Network) Other Communication Lines" u="1"/>
        <s v="2250.1229 A.D. of 400 kV TR. Other" u="1"/>
        <s v="2280.159  of Other Vehicles: EL. R.A., Gen." u="1"/>
        <s v="2140.134 Construction: EL. R.A., DIS. (Network) of 6 kV" u="1"/>
        <s v="2285.9  of Instruments and Other Non-curr PPE in Operation: Non-R.A." u="1"/>
        <s v="2155.1322 35 kV DIS. (Network) Cable Lines" u="1"/>
        <s v="2140.132 Construction: EL. R.A., DIS. (Network) of 35 kV" u="1"/>
        <s v="2510.9 Licenses: Non-R.A." u="1"/>
        <s v="2250.123  of 330 kV Machinery and equipment: EL. R.A., TR." u="1"/>
        <s v="2155.137 DIS. Dispatch Transferring assets: EL. R.A., DIS. (Network)" u="1"/>
        <s v="2120.11 Construction in progress: EL. R.A., Dispatch" u="1"/>
        <s v="2250.1251  of 110 kV TR. Substations" u="1"/>
        <s v="2257.1322 A.D. of Distribution (Network) Connection Assets financed by customers: Initial Value (Value not paid by customers)" u="1"/>
        <s v="2150.1259 110 kV TR. Other" u="1"/>
        <s v="2590.1 Other I.A.: EL. R.A." u="1"/>
        <s v="2260.129 A.D. of Office equipment: EL. R.A., TR., Other" u="1"/>
        <s v="2285  of Instruments and Other Non-curr PPE in Operation" u="1"/>
        <s v="2255.1373  of DIS. Dispatch DIS. (Network) Optic Cables" u="1"/>
        <s v="2230 A.D. - buildings" u="1"/>
        <s v="2280.153 A.D. of Mobile Laboratories and other Special Vehicles: EL. R.A., Gen." u="1"/>
        <s v="2255.1334 A.D. of 10 kV DIS. (Network) Other Communication Lines" u="1"/>
        <s v="2110.158 Land: EL. R.A., Gen.: Technical Services" u="1"/>
        <s v="2130.134 Building: EL. R.A., DIS. (Network) of 6 kV" u="1"/>
        <s v="2250.151 A.D. of Machinery and equipment: EL. R.A., Gen.: Hydraulic Power Plants (HPP)" u="1"/>
        <s v="2250.1539 Other Equipment" u="1"/>
        <s v="2250.1353  of 220/380 V DIS. (Network) Metering" u="1"/>
        <s v="2110.131 Land: EL. R.A., DIS. (Network) of 110 kV" u="1"/>
        <s v="2280.133 A.D. of Mobile Laboratories and other Special Vehicles: EL. R.A., DIS. (Network)" u="1"/>
        <s v="2255.1272  of 6/10 and below kV TR. Optic Cables" u="1"/>
        <s v="2250.1543 A.D. of Generators" u="1"/>
        <s v="2255.129  of Other Transferring assets: EL. R.A., TR." u="1"/>
        <s v="2250.1253 A.D. of 110 kV TR. Metering" u="1"/>
        <s v="2280.122 A.D. of Trucks, Cranes, and other Heavy Vehicles: EL. R.A., TR." u="1"/>
        <s v="2610.12 Acc. Am. of Licenses: EL. R.A., TR." u="1"/>
        <s v="2250.138 A.D. of Technical Services Machinery and equipment: EL. R.A., DIS. (Network)" u="1"/>
        <s v="2150.1249 220 kV TR. Other" u="1"/>
        <s v="2640 Acc. Am. - Goodwill" u="1"/>
        <s v="2240.125  of Construction: EL. R.A., TR. of 110 kV" u="1"/>
        <s v="2185.9 Instruments and Other Non-curr PPE in Operation: Non-R.A." u="1"/>
        <s v="2240.124  of Construction: EL. R.A., TR. of 220 kV" u="1"/>
        <s v="2240.123  of Construction: EL. R.A., TR. of 330 kV" u="1"/>
        <s v="2255.137 A.D. of DIS. Dispatch Transferring assets: EL. R.A., DIS. (Network)" u="1"/>
        <s v="2250.1342  of 6 kV DIS. (Network) Automation and Relay Protection" u="1"/>
        <s v="2280.11  of Vehicles: EL. R.A., Dispatch" u="1"/>
        <s v="2160.141 Office equipment: EL. R.A., DIS. (Supply), Computers and peripheral hardware" u="1"/>
        <s v="2280.15 A.D. of Vehicles: EL. R.A., Gen." u="1"/>
        <s v="2150.1343 6 kV DIS. (Network) Metering" u="1"/>
        <s v="2257.1413 A.D. of Distribution (Supply) Assets financed by third parties: Initial Value (Value paid by company)" u="1"/>
        <s v="2257.1314 A.D. of Distribution (Network) Assets financed by third parties: Overhaul, Renovation, and other upgrades" u="1"/>
        <s v="2280.119 A.D. of Other Vehicles: Electricity Regulated Activity, Dispatch" u="1"/>
        <s v="2120.1 Construction in progress: EL. R.A." u="1"/>
        <s v="2155.11 Transferring assets: EL. R.A., Dispatch" u="1"/>
        <s v="2255.1351 A.D. of 220/380 V DIS. (Network) OHL" u="1"/>
        <s v="2257.132 A.D. of Distribution (Network) Connection Assets financed by customers" u="1"/>
        <s v="2230.152 A.D. of Building: EL. R.A., Gen.: Steam Power Plants (Steam only)" u="1"/>
        <s v="2255.1314  of 110 kV DIS. (Network) Other Communication Lines" u="1"/>
        <s v="2230.14 A.D. of Building: EL. R.A., DIS. (Supply)" u="1"/>
        <s v="2250.1251 A.D. of 110 kV TR. Substations" u="1"/>
        <s v="2150.1239 330 kV TR. Other" u="1"/>
        <s v="2255.1211 A.D. of 500 kV TR. HVL" u="1"/>
        <s v="2110.134 Land: EL. R.A., DIS. (Network) of 6 kV" u="1"/>
        <s v="2250.158 A.D. of Machinery and equipment: EL. R.A., Gen.: Technical Services" u="1"/>
        <s v="2255.121  of 500 kV Transferring assets: EL. R.A., TR." u="1"/>
        <s v="2255.128 A.D. of Technical Services Transferring assets: EL. R.A., TR." u="1"/>
        <s v="2540.13 Goodwill: EL. R.A., DIS. (Network)" u="1"/>
        <s v="2255.1263 A.D. of 35 kV TR. Other Communication Lines" u="1"/>
        <s v="2257.12 A.D. of Contribution and Grants: Electricity Regulated Activity, Transmission" u="1"/>
        <s v="2160.151 Office equipment: EL. R.A., Gen., Computers and peripheral hardware" u="1"/>
        <s v="2150.11 Machinery and equipment: EL. R.A., Dispatch" u="1"/>
        <s v="2255.1221 A.D. of 400 kV TR. HVL" u="1"/>
        <s v="2155.129 Other Transferring assets: EL. R.A., TR." u="1"/>
        <s v="2250.1241  of 220 kV TR. Substations" u="1"/>
        <s v="2255.1379  of DIS. Dispatch DIS. (Network) Other Transferring Assets" u="1"/>
        <s v="2150.1335 10 kV DIS. (Network) Other Communication" u="1"/>
        <s v="2160.139 Office equipment: EL. R.A., DIS. (Network), Other" u="1"/>
        <s v="2150.1351 220/380 V DIS. (Network) Substations" u="1"/>
        <s v="2250.1331  of 10 kV DIS. (Network) Substations" u="1"/>
        <s v="2140.139 Construction: EL. R.A., DIS. (Network) Administration" u="1"/>
        <s v="2150.1549 Other Equipment" u="1"/>
        <s v="2110.125 Land: EL. R.A., TR. of 110 kV" u="1"/>
        <s v="2250.131  of 110 kV Machinery and equipment: EL. R.A., DIS. (Network)" u="1"/>
        <s v="2620.14 Acc. Am. of Franchise: EL. R.A., DIS. (Supply)" u="1"/>
        <s v="2255.135  of 220/380 V Transferring assets: EL. R.A., DIS. (Network)" u="1"/>
        <s v="2285.9 A.D. of Instruments and Other Non-curr PPE in Operation: Non-R.A." u="1"/>
        <s v="2155.1379 DIS. (Network) Dispatch: Other DIS. (Network) assets" u="1"/>
        <s v="2140.9 Constructions: Non-R.A." u="1"/>
        <s v="2250.1262  of 35 kV TR. Automation and Relay Protection" u="1"/>
        <s v="2290.15  of Leasehold Improvement: EL. R.A., Gen." u="1"/>
        <s v="2155.1353 220/380 V DIS. (Network) Optic Cables" u="1"/>
        <s v="2140.153 Construction: EL. R.A., Gen.: Co-Gen. Power Plants (Steam only for EL. and Steam)" u="1"/>
        <s v="2255.1333  of 10 kV DIS. (Network) Optic Cables" u="1"/>
        <s v="2155.1311 110 kV DIS. (Network) OHL" u="1"/>
        <s v="2230.126  of Building: EL. R.A., TR. of 35 kV" u="1"/>
        <s v="2250.1325 A.D. of 35 kV DIS. (Network) Other Communication" u="1"/>
        <s v="2260.15 A.D. of Office equipment: EL. R.A., Gen." u="1"/>
        <s v="2130.127 Building: EL. R.A., TR. of 6/10 and below kV" u="1"/>
        <s v="2230.135 A.D. of Building: EL. R.A., DIS. (Network) of 220/380 V" u="1"/>
        <s v="6100.11 Income: EL. R.A., Dispatch" u="1"/>
        <s v="2230.151 A.D. of Building: EL. R.A., Gen.: Hydraulic Power Plants (HPP)" u="1"/>
        <s v="2140.14 Constructions: EL. R.A., DIS. (Supply)" u="1"/>
        <s v="2255.1312  of 110 kV DIS. (Network) Cable Lines" u="1"/>
        <s v="2250.1519  of Other Equipment" u="1"/>
        <s v="7500 " u="1"/>
        <s v="2110.129 Land: EL. R.A., TR. Administration" u="1"/>
        <s v="2255.132 A.D. of 35 kV Transferring assets: EL. R.A., DIS. (Network)" u="1"/>
        <s v="2280.15  of Vehicles: EL. R.A., Gen." u="1"/>
        <s v="2255.1212 A.D. of 500 kV TR. Optic Cables" u="1"/>
        <s v="2250.1335 A.D. of 10 kV DIS. (Network) Other Communication" u="1"/>
        <s v="7100.14124 Operation  and Maintenace Cost of Distribution (Supply) on Electricity Consumed and Other Utilities" u="1"/>
        <s v="2170.11 Furniture and fixtures: EL. R.A., Dispatch" u="1"/>
        <s v="2250.1231  of 330 kV TR. Substations" u="1"/>
        <s v="2150.1333 10 kV DIS. (Network) Metering" u="1"/>
        <s v="2255.1222 A.D. of 400 kV TR. Optic Cables" u="1"/>
        <s v="2250.1529  of Other Equipment" u="1"/>
        <s v="2150.1315 110 kV DIS. (Network) Other Communication" u="1"/>
        <s v="2130.14 Building: EL. R.A., DIS. (Supply)" u="1"/>
        <s v="2255.133 A.D. of 10 kV Transferring assets: EL. R.A., DIS. (Network)" u="1"/>
        <s v="2150.123 330 kV Machinery and equipment: EL. R.A., TR." u="1"/>
        <s v="2160.12 Office equipment: EL. R.A., TR." u="1"/>
        <s v="2250.1263 A.D. of 35 kV TR. Metering" u="1"/>
        <s v="2250.126 A.D. of 35 kV Machinery and equipment: EL. R.A., TR." u="1"/>
        <s v="2255.1333 A.D. of 10 kV DIS. (Network) Optic Cables" u="1"/>
        <s v="2255.1379 A.D. of DIS. Dispatch DIS. (Network) Other Transferring Assets" u="1"/>
        <s v="2630.11 Acc. Am. of Patents: EL. R.A., Dispatch" u="1"/>
        <s v="2610.1 Acc. Am. of Licenses: EL. R.A." u="1"/>
        <s v="2240.153  of Construction: EL. R.A., Gen.: Co-Gen. Power Plants (Steam only for EL. and Steam)" u="1"/>
        <s v="2155.14 Transferring assets: EL. R.A., DIS. (Supply)" u="1"/>
        <s v="2620.9 Acc. Am. of Franchise: Non-R.A." u="1"/>
        <s v="7400 " u="1"/>
        <s v="2150.153 Machinery and equipment: EL. R.A., Gen.: Co-Gen. Power Plants (Steam only for EL. and Steam)" u="1"/>
        <s v="2155.1342 6 kV DIS. (Network) Cable Lines" u="1"/>
        <s v="2250.9  of Machinery and equipment: Non-R.A." u="1"/>
        <s v="2140.155 Construction: EL. R.A., Gen.: Combined Cycle Power Plants (Gas and Steam)" u="1"/>
        <s v="2180.152 Trucks, Cranes, and other Heavy Vehicles: EL. R.A., Gen." u="1"/>
        <s v="2250.1315 A.D. of 110 kV DIS. (Network) Other Communication" u="1"/>
        <s v="2260.142 A.D. of Office equipment: EL. R.A., DIS. (Supply), Communication equipment and devices" u="1"/>
        <s v="2255.12 A.D. of Transferring assets: EL. R.A., TR." u="1"/>
        <s v="2250.1243 A.D. of 220 kV TR. Metering" u="1"/>
        <s v="2250.1315  of 110 kV DIS. (Network) Other Communication" u="1"/>
        <s v="2257.1214 A.D. of Transmission Assets financed by third parties: Overhaul, Renovation, and other upgrades" u="1"/>
        <s v="2255.11  of Transferring assets: EL. R.A., Dispatch" u="1"/>
        <s v="2255.1212  of 500 kV TR. Optic Cables" u="1"/>
        <s v="2250.1549  of Other Equipment" u="1"/>
        <s v="7100.14121 Operation and Maintenace Cost of Distribution (Supply) on Personnel" u="1"/>
        <s v="2250.1524 A.D. of Accessory electric equipment." u="1"/>
        <s v="2610.14 Acc. Am. of Licenses: EL. R.A., DIS. (Supply)" u="1"/>
        <s v="2250.159 A.D. of Machinery and equipment: EL. R.A., Gen.: Administration" u="1"/>
        <s v="2155.1372 DIS. (Network) Dispatch: Cable Lines" u="1"/>
        <s v="2250.1325  of 35 kV DIS. (Network) Other Communication" u="1"/>
        <s v="7300 " u="1"/>
        <s v="2255.1222  of 400 kV TR. Optic Cables" u="1"/>
        <s v="2250.1241 A.D. of 220 kV TR. Substations" u="1"/>
        <s v="2250.1559  of Other Equipment" u="1"/>
        <s v="2230.137  of Building: EL. R.A., DIS. (Network) of DIS. Dispatch" u="1"/>
        <s v="2250.1259 A.D. of 110 kV TR. Other" u="1"/>
        <s v="2240.19  of Construction: EL. R.A., Other" u="1"/>
        <s v="2250.1534 A.D. of Accessory electric equipment." u="1"/>
        <s v="2530.1 Patents: EL. R.A." u="1"/>
        <s v="2255.1371 A.D. of DIS. Dispatch DIS. (Network) OHL" u="1"/>
        <s v="2620 Acc. Am. - Franchise" u="1"/>
        <s v="2155.1374 DIS. (Network) Dispatch: Other Communication Lines" u="1"/>
        <s v="2230.151  of Building: EL. R.A., Gen.: Hydraulic Power Plants (HPP)" u="1"/>
        <s v="2270.19  of Furniture and fixtures: EL. R.A., Other" u="1"/>
        <s v="2690.11 Acc. Am. of Other I.A.: EL. R.A., Dispatch" u="1"/>
        <s v="2530.12 Patents: EL. R.A., TR." u="1"/>
        <s v="1410.14 Receivables for Regulated DIS. (Supply) Services" u="1"/>
        <s v="6100.1312 Customer Group 2, Commercial" u="1"/>
        <s v="6100.1412 Customer Group 2, Commercial" u="1"/>
        <s v="2155.127 6/10 and below kV Transferring assets: EL. R.A., TR." u="1"/>
        <s v="2280.133  of Mobile Laboratories and other Special Vehicles: EL. R.A., DIS. (Network)" u="1"/>
        <s v="2120.9 Construction in progress: Non-R.A." u="1"/>
        <s v="2250.129 A.D. of Other Machinery and equipment: EL. R.A., TR." u="1"/>
        <s v="2250.1544 A.D. of Accessory electric equipment." u="1"/>
        <s v="2250.1212  of 500 kV TR. Automation and Relay Protection" u="1"/>
        <s v="2160.149 Office equipment: EL. R.A., DIS. (Supply), Other" u="1"/>
        <s v="2170.9 Furniture and fixtures used for Non-R.A." u="1"/>
        <s v="2270.15  of Furniture and fixtures: EL. R.A., Gen." u="1"/>
        <s v="2250.1213  of 500 kV TR. Metering" u="1"/>
        <s v="2250.1279 A.D. of 6/10 and below kV TR. Other" u="1"/>
        <s v="2290.15 A.D. of Leasehold Improvement: EL. R.A., Gen." u="1"/>
        <s v="2140.126 Construction: EL. R.A., TR. of 35 kV" u="1"/>
        <s v="2250.19  of Machinery and equipment: EL. R.A., Other" u="1"/>
        <s v="2180.14 Vehicles: EL. R.A., DIS. (Supply)" u="1"/>
        <s v="2250.1265 A.D. of 35 kV Transmission Other Communication" u="1"/>
        <s v="2185.15 Instruments and Other Non-curr PPE in Operation: EL. R.A., Gen." u="1"/>
        <s v="7200 " u="1"/>
        <s v="2540.19 Goodwill: EL. R.A., Other" u="1"/>
        <s v="2180.129 Other Vehicles: EL. R.A., TR." u="1"/>
        <s v="2250.1222  of 400 kV TR. Automation and Relay Protection" u="1"/>
        <s v="2250.1322  of 35 kV DIS. (Network) Automation and Relay Protection" u="1"/>
        <s v="2257.15 A.D. of Contribution and Grants: Electricity Regulated Activity, Generation" u="1"/>
        <s v="2240.1519 A.D. of Other constructions" u="1"/>
        <s v="2170.12 Furniture and fixtures: EL. R.A., TR." u="1"/>
        <s v="2250.1272  of 6/10 and below kV TR. Automation and Relay Protection" u="1"/>
        <s v="2250.1223  of 400 kV TR. Metering" u="1"/>
        <s v="2255.15 A.D. of Transferring assets: EL. R.A., Gen." u="1"/>
        <s v="2230.158  of Building: EL. R.A., Gen.: Technical Services" u="1"/>
        <s v="2150.1325 35 kV DIS. (Network) Other Communication" u="1"/>
        <s v="2190.14 Leasehold Improvement: EL. R.A., DIS. (Supply)" u="1"/>
        <s v="2590.15 Other I.A.: EL. R.A., Gen." u="1"/>
        <s v="2250.1551 Boiler plant equipment" u="1"/>
        <s v="2155.1319 110 kV Other DIS. (Network) assets" u="1"/>
        <s v="2260.132  of Office equipment: EL. R.A., DIS. (Network), Communication equipment and devices" u="1"/>
        <s v="2255.1262  of 35 kV TR. Optic Cables" u="1"/>
        <s v="2250.1557  of Miscellaneous power plant equipment." u="1"/>
        <s v="2250.1353 A.D. of 220/380 V DIS. (Network) Metering" u="1"/>
        <s v="2290.12  of TR. Leasehold Improvement used for EL. R.A." u="1"/>
        <s v="2120.13 Construction in progress: EL. R.A., DIS. (Network)" u="1"/>
        <s v="2630.14 Acc. Am. of Patents: EL. R.A., DIS. (Supply)" u="1"/>
        <s v="2110.11 Land: EL. R.A., Dispatch" u="1"/>
        <s v="1410.15 Receivables for Regulated Gen." u="1"/>
        <s v="2130.158 Building: EL. R.A., Gen.: Technical Services" u="1"/>
        <s v="2250.1556  of Accessory electric equipment." u="1"/>
        <s v="2155.1341 6 kV DIS. (Network) OHL" u="1"/>
        <s v="7400.1111 Paroll Cost of Administration" u="1"/>
        <s v="2255.1251 A.D. of 110 kV TR. HVL" u="1"/>
        <s v="7400.1211 Paroll Cost of Administration" u="1"/>
        <s v="2255.139 A.D. of Other Transferring assets: EL. R.A., DIS. (Network)" u="1"/>
        <s v="2155.1331 10 kV DIS. (Network) OHL" u="1"/>
        <s v="7400.1311 Paroll Cost of Administration" u="1"/>
        <s v="7400.1411 Paroll Cost of Administration" u="1"/>
        <s v="2250.1324 A.D. of 35 kV DIS. (Network) Optic Communication" u="1"/>
        <s v="7400.1511 Paroll Cost of Administration" u="1"/>
        <s v="2255.1374 A.D. of DIS. Dispatch DIS. (Network) Other Communication Lines" u="1"/>
        <s v="7500.15 5Operating Expenses for Electricity Regulated Generation Activity" u="1"/>
        <s v="2155.131 110 kV Transferring assets: EL. R.A., DIS. (Network)" u="1"/>
        <s v="2150.1313 110 kV DIS. (Network) Metering" u="1"/>
        <s v="2230.127  of Building: EL. R.A., TR. of 6/10 and below kV" u="1"/>
        <s v="2250.1355 A.D. of 220/380 V DIS. (Network) Other Communication" u="1"/>
        <s v="2230.19  of Building: EL. R.A., Other" u="1"/>
        <s v="2240.128 A.D. of Construction: EL. R.A., TR. Technical Services" u="1"/>
        <s v="2240.138 A.D. of Construction: EL. R.A., TR. Technical Services" u="1"/>
        <s v="2120.14 Construction in progress: EL. R.A., DIS. (Supply)" u="1"/>
        <s v="2120.12 Construction in progress: EL. R.A., TR." u="1"/>
        <s v="2240.9  of Constructions used for Non-R.A." u="1"/>
        <s v="2250.1334 A.D. of 10 kV DIS. (Network) Optic Communication" u="1"/>
        <s v="2250.1339 A.D. of 10 kV DIS. (Network) Other" u="1"/>
        <s v="2255.1261 A.D. of 35 kV TR. HVL" u="1"/>
        <s v="6100.12 Income: EL. R.A., TR." u="1"/>
        <s v="2260.131 A.D. of Office equipment: EL. R.A., DIS. (Network), Computers and peripheral hardware" u="1"/>
        <s v="2150.1344 6 kV DIS. (Network) Optic Communication" u="1"/>
        <s v="2280.159 A.D. of Other Vehicles: EL. R.A., Gen." u="1"/>
        <s v="2600 Acc. Am. of I.A." u="1"/>
        <s v="2250.1341 A.D. of 6 kV DIS. (Network) Substations" u="1"/>
        <s v="2130.151 Building: EL. R.A., Gen.: Hydraulic Power Plants (HPP)" u="1"/>
        <s v="2257.11 A.D. of Contribution and Grants: Electricity Regulated Activity, Dispatch" u="1"/>
        <s v="2255.1273  of 6/10 and below kV TR. Other Communication Lines" u="1"/>
        <s v="2150.124 220 kV Machinery and equipment: EL. R.A., TR." u="1"/>
        <s v="2150.1323 35 kV DIS. (Network) Metering" u="1"/>
        <s v="2255.127 A.D. of 6/10 and below kV Transferring assets: EL. R.A., TR." u="1"/>
        <s v="2620.15 Acc. Am. of Franchise: EL. R.A., Gen." u="1"/>
        <s v="2230.121 A.D. of Building: EL. R.A., TR. of 500 kV" u="1"/>
        <s v="2250.11  of Machinery and equipment: EL. R.A., Dispatch" u="1"/>
        <s v="2240.134  of Construction: EL. R.A., TR. of 6 kV" u="1"/>
        <s v="2250.1233 A.D. of 330 kV TR. Metering" u="1"/>
        <s v="2250.134  of 6 kV Machinery and equipment: EL. R.A., DIS. (Network)" u="1"/>
        <s v="2250.124  of 220 kV Machinery and equipment: EL. R.A., TR." u="1"/>
        <s v="6100.1311 Customer Group 1, Population" u="1"/>
        <s v="6100.1411 Customer Group 1, Population" u="1"/>
        <s v="2610.9 Acc. Am. of Licenses: Non-R.A." u="1"/>
        <s v="2130.126 Building: EL. R.A., TR. of 35 kV" u="1"/>
        <s v="2690.12 Acc. Am. of Other I.A.: EL. R.A., TR." u="1"/>
        <s v="2155.13 Transferring assets: EL. R.A., DIS. (Network)" u="1"/>
        <s v="2280.152  of Trucks, Cranes, and other Heavy Vehicles: EL. R.A., Gen." u="1"/>
        <s v="7100.11115 Operation  and Maintenace Cost of Dispatch on Operating Lease" u="1"/>
        <s v="2255.1252  of 110 kV TR. Optic Cables" u="1"/>
        <s v="2240.133 A.D. of Construction: EL. R.A., TR. of 10 kV" u="1"/>
        <s v="2110.127 Land: EL. R.A., TR. of 6/10 and below kV" u="1"/>
        <s v="2195.15 Non-curr PPE Not in Operation (in warehouse): EL. R.A., Gen." u="1"/>
        <s v="2620.1 Acc. Am. of Franchise: EL. R.A." u="1"/>
        <s v="2130.153 Building: EL. R.A., Gen.: Co-Gen. Power Plants (Steam only for EL. and Steam)" u="1"/>
        <s v="2230.122 A.D. of Building: EL. R.A., TR. of 400 kV" u="1"/>
        <s v="2290.13 A.D. of Leasehold Improvement: EL. R.A., DIS. (Network)" u="1"/>
        <s v="2250.1511 A.D. of Water wheels, turbines" u="1"/>
        <s v="2250.1231 A.D. of 330 kV TR. Substations" u="1"/>
        <s v="2130.135 Building: EL. R.A., DIS. (Network) of 220/380 V" u="1"/>
        <s v="2255.1252 A.D. of 110 kV TR. Optic Cables" u="1"/>
        <s v="2620.13 Acc. Am. of Franchise: EL. R.A., DIS. (Network)" u="1"/>
        <s v="2150.1359 220/380 V DIS. (Network) Other" u="1"/>
        <s v="2250.1249 A.D. of 220 kV TR. Other" u="1"/>
        <s v="2250.1339  of 10 kV DIS. (Network) Other" u="1"/>
        <s v="2250.1263  of 35 kV TR. Metering" u="1"/>
        <s v="2290.14 A.D. of Leasehold Improvement: EL. R.A., DIS. (Supply)" u="1"/>
        <s v="2250.1535 Miscellaneous power plant equipment" u="1"/>
        <s v="2280.9 A.D. of Vehicles used for Non-R.A." u="1"/>
        <s v="2290.19  of Leasehold Improvement: EL. R.A., Other" u="1"/>
        <s v="2240.14 A.D. of Construction: EL. R.A., DIS. (Supply)" u="1"/>
        <s v="2257.1321 A.D. of Distribution (Network) Connection Assets financed by customers: Initial Value (Value paid by customers)" u="1"/>
        <s v="2250.133  of 10 kV Machinery and equipment: EL. R.A., DIS. (Network)" u="1"/>
        <s v="2250.1553 A.D. of Prime movers" u="1"/>
        <s v="7400.1128 Pentalties and Charges" u="1"/>
        <s v="7400.1228 Pentalties and Charges" u="1"/>
        <s v="7400.1328 Pentalties and Charges" u="1"/>
        <s v="2250.1252  of 110 kV TR. Automation and Relay Protection" u="1"/>
        <s v="7400.1428 Pentalties and Charges" u="1"/>
        <s v="2150.1314 110 kV DIS. (Network) Optic Communication" u="1"/>
        <s v="2230.13  of Building: EL. R.A., DIS. (Network)" u="1"/>
        <s v="7400.1528 Pentalties and Charges" u="1"/>
        <s v="2255.1219 A.D. of 500 kV TR. Other Transferring Assets" u="1"/>
        <s v="2255.122  of 400 kV Transferring assets: EL. R.A., TR." u="1"/>
        <s v="2255.1354  of 220/380 V DIS. (Network) Other Communication Lines" u="1"/>
        <s v="2230.133  of Building: EL. R.A., DIS. (Network) of 10 kV" u="1"/>
        <s v="2250.1253  of 110 kV TR. Metering" u="1"/>
        <s v="2230.159  of Building: EL. R.A., Gen.: Administration" u="1"/>
        <s v="2255.126 A.D. of 35 kV Transferring assets: EL. R.A., TR." u="1"/>
        <s v="2230.127 A.D. of Building: EL. R.A., TR. of 6/10 and below kV" u="1"/>
        <s v="2250.1552  of Fuel holders, producers, and accessories" u="1"/>
        <s v="2150.1312 110 kV DIS. (Network) Automation and Relay Protection" u="1"/>
        <s v="2150.12 Machinery and equipment: EL. R.A., TR." u="1"/>
        <s v="2255.1242  of 220 kV TR. Optic Cables" u="1"/>
        <s v="2260.14 A.D. of Office equipment: EL. R.A., DIS. (Supply)" u="1"/>
        <s v="2270.9 A.D. of Furniture and Fixtures: Non-R.A." u="1"/>
        <s v="2510.11 Licenses: EL. R.A., Dispatch" u="1"/>
        <s v="6100.1111 Customer Group 1" u="1"/>
        <s v="2255.1229 A.D. of 400 kV TR. Other Transferring Assets" u="1"/>
        <s v="6100.1211 Customer Group 1" u="1"/>
        <s v="2130.137 Building: EL. R.A., DIS. (Network) of DIS. Dispatch" u="1"/>
        <s v="6100.1511 Customer Group 1" u="1"/>
        <s v="2250.1554  of Turbo generator units" u="1"/>
        <s v="2230.121  of Building: EL. R.A., TR. of 500 kV" u="1"/>
        <s v="2150.1334 10 kV DIS. (Network) Optic Communication" u="1"/>
        <s v="2257.121 A.D. of Transmission assets financed by third parties" u="1"/>
        <s v="2280.123  of Mobile Laboratories and other Special Vehicles: EL. R.A., TR." u="1"/>
        <s v="2155.1262 35 kV TR. Optic Cables" u="1"/>
        <s v="2610.15 Acc. Am. of Licenses: EL. R.A., Gen." u="1"/>
        <s v="2250.1212 A.D. of 500 kV TR. Automation and Relay Protection" u="1"/>
        <s v="2230.125 A.D. of Building: EL. R.A., TR. of 110 kV" u="1"/>
        <s v="2150.1523 Steam Turbine" u="1"/>
        <s v="2230.124 A.D. of Building: EL. R.A., TR. of 220 kV" u="1"/>
        <s v="2230.123 A.D. of Building: EL. R.A., TR. of 330 kV" u="1"/>
        <s v="2255.1239 A.D. of 330 kV TR. Other Transferring Assets" u="1"/>
        <s v="2155.121 500 kV Transferring assets: EL. R.A., TR." u="1"/>
        <s v="2255.1241 A.D. of 220 kV TR. HVL" u="1"/>
        <s v="2190 Leasehold Improvement" u="1"/>
        <s v="2250.1351 A.D. of 220/380 V DIS. (Network) Substations" u="1"/>
        <s v="2255.131  of 110 kV Transferring assets: EL. R.A., DIS. (Network)" u="1"/>
        <s v="2230.122  of Building: EL. R.A., TR. of 400 kV" u="1"/>
        <s v="2160.13 Office equipment: EL. R.A., DIS. (Network)" u="1"/>
        <s v="2130.131 Building: EL. R.A., DIS. (Network) of 110 kV" u="1"/>
        <s v="2260.19 A.D. of Office equipment: EL. R.A., Other" u="1"/>
        <s v="2590.14 Other I.A.: EL. R.A., DIS. (Supply)" u="1"/>
        <s v="2250.1512  of Generators" u="1"/>
        <s v="2140.137 Construction: EL. R.A., DIS. (Network) of DIS. Dispatch" u="1"/>
        <s v="2110.151 Land: EL. R.A., Gen.: Hydraulic Power Plants (HPP)" u="1"/>
        <s v="2250.1222 A.D. of 400 kV TR. Automation and Relay Protection" u="1"/>
        <s v="2250.1343 A.D. of 6 kV DIS. (Network) Metering" u="1"/>
        <s v="2150.1354 220/380 V DIS. (Network) Optic Communication" u="1"/>
        <s v="2150.1533 Steam Turbine" u="1"/>
        <s v="2150.1272 6/10 and below kV TR. Automation and Relay Protection" u="1"/>
        <s v="2250.1334  of 10 kV DIS. (Network) Optic Communication" u="1"/>
        <s v="2250.1242  of 220 kV TR. Automation and Relay Protection" u="1"/>
        <s v="2255.1249 A.D. of 220 kV TR. Other Transferring Assets" u="1"/>
        <s v="2255.14 A.D. of Transferring assets: EL. R.A., DIS. (Supply)" u="1"/>
        <s v="2140.151 Construction: EL. R.A., Gen.: Hydraulic Power Plants (HPP)" u="1"/>
        <s v="2250.1243  of 220 kV TR. Metering" u="1"/>
        <s v="2255.153  of Transferring assets: EL. R.A., Gen.: Co-Gen. Power Plants (Steam only for EL. and Steam)" u="1"/>
        <s v="2250.121 A.D. of 500 kV Machinery and equipment: EL. R.A., TR." u="1"/>
        <s v="2130.132 Building: EL. R.A., DIS. (Network) of 35 kV" u="1"/>
        <s v="2240.9 A.D. of Constructions used for Non-R.A." u="1"/>
        <s v="2620.19 Acc. Am. of Franchise: EL. R.A., Other" u="1"/>
        <s v="2255.129 A.D. of Other Transferring assets: EL. R.A., TR." u="1"/>
        <s v="2185 Instruments and Other Non-curr PPE in Operation" u="1"/>
        <s v="2260.1 A.D. of Office Equipment: EL. R.A." u="1"/>
        <s v="2250.14  of Machinery and equipment: EL. R.A., DIS. (Supply)" u="1"/>
        <s v="2250.1232 A.D. of 330 kV TR. Automation and Relay Protection" u="1"/>
        <s v="2255.1232  of 330 kV TR. Optic Cables" u="1"/>
        <s v="2155.1321 35 kV DIS. (Network) OHL" u="1"/>
        <s v="2255.1259 A.D. of 110 kV TR. Other Transferring Assets" u="1"/>
        <s v="2150.1279 6/10 and below kV TR. Other" u="1"/>
        <s v="2250.1321  of 35 kV DIS. (Network) Substations" u="1"/>
        <s v="2190.9 Leasehold Improvement: Non-R.A." u="1"/>
        <s v="2180.159 Other Vehicles: EL. R.A., Gen." u="1"/>
        <s v="2590 Other I.A." u="1"/>
        <s v="2590.13 Other I.A.: EL. R.A., DIS. (Network)" u="1"/>
        <s v="2250.122 A.D. of 400 kV Machinery and equipment: EL. R.A., TR." u="1"/>
        <s v="2240.1519  of Other constructions" u="1"/>
        <s v="2250.154 A.D. of Machinery and equipment: EL. R.A., Gen.: Gas Power Plants (Gas only)" u="1"/>
        <s v="2150.1522 Engines and engine-driven generators." u="1"/>
        <s v="2230.123  of Building: EL. R.A., TR. of 330 kV" u="1"/>
        <s v="2150.139 Other Machinery and equipment: EL. R.A., DIS. (Network)" u="1"/>
        <s v="2250.1242 A.D. of 220 kV TR. Automation and Relay Protection" u="1"/>
        <s v="2257.1114 A.D. of Dispatch Assets financed by third parties: Overhaul, Renovation, and other upgrades" u="1"/>
        <s v="2150.135 220/380 V Machinery and equipment: EL. R.A., DIS. (Network)" u="1"/>
        <s v="2155.1352 220/380 V DIS. (Network) Cable Lines" u="1"/>
        <s v="2250.1262 A.D. of 35 kV TR. Automation and Relay Protection" u="1"/>
        <s v="2255.1332  of 10 kV DIS. (Network) Cable Lines" u="1"/>
        <s v="2230.138 A.D. of Building: EL. R.A., DIS. (Network) Technical Services" u="1"/>
        <s v="2270.9  of Furniture and Fixtures: Non-R.A." u="1"/>
        <s v="2230.158 A.D. of Building: EL. R.A., Gen.: Technical Services" u="1"/>
        <s v="2250.1552 A.D. of Fuel holders, producers, and accessories" u="1"/>
        <s v="2140.158 Construction: EL. R.A., Gen.: Technical Services" u="1"/>
        <s v="2230.124  of Building: EL. R.A., TR. of 220 kV" u="1"/>
        <s v="2150.125 110 kV Machinery and equipment: EL. R.A., TR." u="1"/>
        <s v="2255.1323  of 35 kV DIS. (Network) Optic Cables" u="1"/>
        <s v="2250.123 A.D. of 330 kV Machinery and equipment: EL. R.A., TR." u="1"/>
        <s v="2255.131 A.D. of 110 kV Transferring assets: EL. R.A., DIS. (Network)" u="1"/>
        <s v="2250.1355  of 220/380 V DIS. (Network) Other Communication" u="1"/>
        <s v="2155.1212 500 kV TR. Optic Cables" u="1"/>
        <s v="2150.1532 Engines and engine-driven generators." u="1"/>
        <s v="2255.1242 A.D. of 220 kV TR. Optic Cables" u="1"/>
        <s v="2230.125  of Building: EL. R.A., TR. of 110 kV" u="1"/>
        <s v="2250.1239 A.D. of 330 kV TR. Other" u="1"/>
        <s v="2250.1252 A.D. of 110 kV TR. Automation and Relay Protection" u="1"/>
        <s v="2260.13 A.D. of Office equipment: EL. R.A., DIS. (Network)" u="1"/>
        <s v="2250.1232  of 330 kV TR. Automation and Relay Protection" u="1"/>
        <s v="2255.1211  of 500 kV TR. HVL" u="1"/>
        <s v="2255.12  of Transferring assets: EL. R.A., TR." u="1"/>
        <s v="2250.1321 A.D. of 35 kV DIS. (Network) Substations" u="1"/>
        <s v="2250.1233  of 330 kV TR. Metering" u="1"/>
      </sharedItems>
    </cacheField>
    <cacheField name="Activity (1)" numFmtId="0">
      <sharedItems containsBlank="1" count="12">
        <s v="General"/>
        <s v="R.A."/>
        <s v="Dispatch"/>
        <s v="TR."/>
        <s v="DIS. Network"/>
        <s v="DIS. (supply)"/>
        <s v="Gen."/>
        <s v="Other regulated activities"/>
        <s v="non R.A."/>
        <m u="1"/>
        <s v="Head" u="1"/>
        <s v="reserve" u="1"/>
      </sharedItems>
    </cacheField>
    <cacheField name="Gnerc L1" numFmtId="0">
      <sharedItems containsBlank="1"/>
    </cacheField>
    <cacheField name="Gnerc L2" numFmtId="0">
      <sharedItems containsBlank="1" containsMixedTypes="1" containsNumber="1" containsInteger="1" minValue="0" maxValue="0"/>
    </cacheField>
    <cacheField name="Sub account/entry account" numFmtId="0">
      <sharedItems/>
    </cacheField>
    <cacheField name="Level" numFmtId="0">
      <sharedItems/>
    </cacheField>
    <cacheField name="len" numFmtId="0">
      <sharedItems containsSemiMixedTypes="0" containsString="0" containsNumber="1" containsInteger="1" minValue="4" maxValue="10"/>
    </cacheField>
    <cacheField name="Statement" numFmtId="0">
      <sharedItems count="5">
        <s v="Balance Sheet"/>
        <s v="Income statement"/>
        <s v="Managerial Accounting"/>
        <s v="Transit"/>
        <s v="Transit Account" u="1"/>
      </sharedItems>
    </cacheField>
    <cacheField name="quant" numFmtId="0">
      <sharedItems containsSemiMixedTypes="0" containsString="0" containsNumber="1" containsInteger="1" minValue="1" maxValue="404"/>
    </cacheField>
    <cacheField name="ending" numFmtId="0">
      <sharedItems/>
    </cacheField>
    <cacheField name="1H" numFmtId="0">
      <sharedItems/>
    </cacheField>
    <cacheField name="2H" numFmtId="0">
      <sharedItems/>
    </cacheField>
    <cacheField name="4H" numFmtId="0">
      <sharedItems/>
    </cacheField>
    <cacheField name="1Hn" numFmtId="0">
      <sharedItems count="9">
        <s v="1 Current Assets"/>
        <s v="2 Non-current Assets"/>
        <s v="3 Current Liabilities"/>
        <s v="4 Non-current Liabilities"/>
        <s v="5 Equity"/>
        <s v="6 Operating Income"/>
        <s v="7 Operating Expenses"/>
        <s v="8 Non-Operating Income and Expense"/>
        <s v="9 Extraordinary Gains or Losses"/>
      </sharedItems>
    </cacheField>
    <cacheField name="2hN" numFmtId="0">
      <sharedItems count="41">
        <s v="not include"/>
        <s v="11 Cash on Hand"/>
        <s v="12 Cash in Bank"/>
        <s v="13 ST Investments"/>
        <s v="14 ST Receivables"/>
        <s v="15 ST Notes Receivable"/>
        <s v="16 Inventory"/>
        <s v="17 Prepaid expenses"/>
        <s v="18 Accrued receivables"/>
        <s v="19 Other Current Assets"/>
        <s v="21 Fixed Assets"/>
        <s v="22 Depreciation of Fixed Assets"/>
        <s v="23 Long-Term Receivables"/>
        <s v="24 Long-Term Investments"/>
        <s v="25 Intangible Assets"/>
        <s v="26 Accumulated Amortization of Intangible Assets"/>
        <s v="31 Short term Payables"/>
        <s v="32 ST Short-Term Debt"/>
        <s v="33 Taxes Payable"/>
        <s v="34 Accrued Liabilities"/>
        <s v="41 LT Debt"/>
        <s v="42 Deferred taxes and other LT Liabilities"/>
        <s v="43 Provisions"/>
        <s v="44 Deferred Income"/>
        <s v="51 Share (Chartered) Capital, Capital Stock"/>
        <s v="52 Owners Equity (stateless societies with limited financial liability)"/>
        <s v="53 Profit/Losses"/>
        <s v="54 Reserves and Financing"/>
        <s v="61 Operating Income"/>
        <s v="71 Cost of products sold (goods-producing and services industries)"/>
        <s v="72 Cost of Goods Sold (Trading Enterprises)"/>
        <s v="73 Sales Expenses"/>
        <s v="74 General and administrative expenses"/>
        <s v="75 Total Operating Expenses for Regulated Activities"/>
        <s v="77 Expenditures on Non-Current Assets"/>
        <s v="81 Non-Operating income"/>
        <s v="82 Non-Operating Expenses/Losses"/>
        <s v="91 Exstraordinary gains or losses"/>
        <s v="92 Other Expenses"/>
        <e v="#N/A" u="1"/>
        <s v="1H acc" u="1"/>
      </sharedItems>
    </cacheField>
    <cacheField name="4HN" numFmtId="0">
      <sharedItems count="220">
        <s v="Not include"/>
        <s v="1110 Cash on Hand Local Currency"/>
        <s v="1120 Cash on Hand Foreign Currency"/>
        <s v="1210 Bank - national currency (resident banks)"/>
        <s v="1220 Bank - foreign currency (resident banks)"/>
        <s v="1230 International Bank-foreign currency"/>
        <s v="1290 Cash on other bank account"/>
        <s v="1310 Marketable securities"/>
        <s v="1320 Government securities"/>
        <s v="1330 Current portion of long-term investments"/>
        <s v="1390 Other short-term investments"/>
        <s v="1410 Accounts receivable - trade"/>
        <s v="1415 Allowance for doubtful debts"/>
        <s v="1420 AR from subsidiaries"/>
        <s v="1430 AR - employees"/>
        <s v="1440 AR - officers and directors"/>
        <s v="1450 AR - partn. on the loans issued"/>
        <s v="1460 Payments receiv. from partn. for subscri"/>
        <s v="1470 Current portion of long-term receivables"/>
        <s v="1480 Prepayments to suppliers"/>
        <s v="1485 Prepayments to custom-hose"/>
        <s v="1490 Other short term receivables"/>
        <s v="1510 Notes receivable due within one year"/>
        <s v="1520 The current portion of long-term notes"/>
        <s v="1610 Goods"/>
        <s v="1620 Materials and supplies"/>
        <s v="1630 Semi-Products"/>
        <s v="1635 Interim account"/>
        <s v="1640 Finished products"/>
        <s v="1690 Other inventory (fuel, tare)"/>
        <s v="1710 Prepaid services"/>
        <s v="1720 Prepaid lease"/>
        <s v="1790 Prepaid other"/>
        <s v="1810 Accrued dividends receivable"/>
        <s v="1820 Accrued interest receivable"/>
        <s v="1890 Other accrued receivables"/>
        <s v="1910 Other Current Assets"/>
        <s v="2110 Land"/>
        <s v="2120 Construction in progress"/>
        <s v="2130 Buildings"/>
        <s v="2140 Constructions"/>
        <s v="2150 Machinery and equipment"/>
        <s v="2155 Transferring assets"/>
        <s v="2157 Contribution and Grants"/>
        <s v="2160 Office equipment"/>
        <s v="2170 Furniture and fixtures"/>
        <s v="2180 Vehicles"/>
        <s v="2185 Instruments and Other PPE in Operation"/>
        <s v="2190 Leasehold Improvement"/>
        <s v="2195 PPE Not in Operation (in warehouse)"/>
        <s v="2230 Accumulated depreciation - buildings"/>
        <s v="2240 Accumulated depreciation - constructions"/>
        <s v="2250 Accumulated depreciation - machinery"/>
        <s v="2255 Accumulated depreciation of Transferring assets"/>
        <s v="2257 Accumulated Depreciation of Contribution and Grants"/>
        <s v="2260 Accumulated depreciation-office equipment"/>
        <s v="2270 Accumul. deprec.- furniture and fixtures"/>
        <s v="2280 Accumulated depreciation - vehicles"/>
        <s v="2285 Accumulated depreciation of Instruments and Other PPE in Operation"/>
        <s v="2290 Accumul. deprec.- Leasehold Improvement"/>
        <s v="2310 LT notes receivable"/>
        <s v="2320 Receivables on Financial Lease"/>
        <s v="2330 Payments receivable for subscribed share"/>
        <s v="2340 LT Deferred Taxes"/>
        <s v="2390 Other LT Receivables"/>
        <s v="2410 Long-term marketable securities"/>
        <s v="2420 Long-term governmental securities"/>
        <s v="2430 Participant in other companies"/>
        <s v="2490 Other Long-term investments"/>
        <s v="2510 Licenses"/>
        <s v="2520 Franchise"/>
        <s v="2530 Patents"/>
        <s v="2540 Goodwill"/>
        <s v="2590 Other intangible assets"/>
        <s v="2610 Accumulated amortization - License"/>
        <s v="2620 Accumulated amortization - Franchise"/>
        <s v="2630 Accumulated amortization - Patents"/>
        <s v="2640 Accumulated amortization - Goodwill"/>
        <s v="2690 Accumulated amortization - other intangible Assets"/>
        <s v="3110 Accounts payable - trade"/>
        <s v="3120 Advances received"/>
        <s v="3130 Wages and salaries payable"/>
        <s v="3140 Royalties"/>
        <s v="3150 Liability for fees, commissions"/>
        <s v="3160 Non-wage payables to company personnel"/>
        <s v="3170 Payables to subsidiaries"/>
        <s v="3190 Other short-term payables"/>
        <s v="3210 Short-term Loans"/>
        <s v="3220 Shareholders (partners) loans"/>
        <s v="3230 Current portion of long-term debt"/>
        <s v="3310 Profit tax payable"/>
        <s v="3320 Payroll taxes payable"/>
        <s v="3330 Added Tax (VAT) payable"/>
        <s v="3340 VAT recoverable (paid)"/>
        <s v="3350 Excise Taxe payable"/>
        <s v="3360 Excise Tax paid"/>
        <s v="3370 Social insurance payable"/>
        <s v="3390 Other tax payables"/>
        <s v="3410 Accrued interest payable"/>
        <s v="3420 Dividends payable"/>
        <s v="3430 Warranties payable"/>
        <s v="3490 Other accrued expenses"/>
        <s v="4110 Bonds payable"/>
        <s v="4120 Notes payable"/>
        <s v="4130 Obligations under finance leases"/>
        <s v="4140 Long-term loans"/>
        <s v="4190 Other LT debt"/>
        <s v="4210 Deferred profit tax"/>
        <s v="4220 Other long-term liabilities"/>
        <s v="4310 Provisions for the retaired benefites"/>
        <s v="4320 Other Provisions"/>
        <s v="4410 Deferred Income"/>
        <s v="5110 Ordinary shares, Capital Stock"/>
        <s v="5120 Privileged shares, Preferred Stock"/>
        <s v="5130 Treasury stock"/>
        <s v="5140 Additional Paid in Capital (issued capital)"/>
        <s v="5150 Subscription to stock (shares)"/>
        <s v="5210 Owners Equity"/>
        <s v="5310 Undistributed retained earnings"/>
        <s v="5320 Periods Accumulated Losses"/>
        <s v="5330 Current period profit &amp; loss"/>
        <s v="5410 Restricted Appropriations"/>
        <s v="5420 Asset Revaluation Adjustments"/>
        <s v="5430 Long-Term Investments Revaluation Adjustment"/>
        <s v="5490 Other reserves and financing"/>
        <s v="6100 Operating Income"/>
        <s v="6110 Income from Sales"/>
        <s v="6120 Returns and discounts"/>
        <s v="6190 Other operating income"/>
        <s v="7100 Cost of products sold (goods-producing and services industries)"/>
        <s v="7110 Materials / purchased"/>
        <s v="7120 Direct Payroll"/>
        <s v="7130 Direct labor taxes and social insurance"/>
        <s v="7140 Indirect materials (purchased)"/>
        <s v="7150 Indirect Labor"/>
        <s v="7160 Indirect Labor Taxes and Benefits Expenses"/>
        <s v="7170 Depreciation and amortization"/>
        <s v="7180 Repair and Maintenance Costs"/>
        <s v="7185 Inventory adjustment"/>
        <s v="7190 Other Operating Expenses"/>
        <s v="7210 Sold / Purchased goods"/>
        <s v="7220 Returns/discounts"/>
        <s v="7290 Inventory adjustments"/>
        <s v="7310 Advertisement Expenses"/>
        <s v="7320 Salaries, wages and commissions expenses"/>
        <s v="7330 Accruals on salaries"/>
        <s v="7340 Transportation and storage expenses"/>
        <s v="7390 Other selling expenses"/>
        <s v="7400 General and administrative expenses"/>
        <s v="7410 Salary and Wages Expenses"/>
        <s v="7415 Social Insurance Expense"/>
        <s v="7420 Operating Lease"/>
        <s v="7425 Office supplies"/>
        <s v="7430 Communication Expenses"/>
        <s v="7435 Insurance"/>
        <s v="7440 Repair"/>
        <s v="7445 Computer Expenses"/>
        <s v="7450 Consultation and Audit Fee"/>
        <s v="7455 Depreciation and amortization"/>
        <s v="7460 Bad debt expense"/>
        <s v="7465 Other tax expenses"/>
        <s v="7490 Other general expenses"/>
        <s v="7500 Total Operating Expenses for Regulated Activities"/>
        <s v="7700 Expenditures on Non-Current Assets"/>
        <s v="8100 Non-Operating income"/>
        <s v="8110 Interest Income"/>
        <s v="8120 Income from dividends"/>
        <s v="8130 Gain from non operating activities"/>
        <s v="8190 Other non-operating income"/>
        <s v="8200 Non-Operating Expenses/Losses"/>
        <s v="8210 Interest Expense"/>
        <s v="8220 Non operating loss"/>
        <s v="8290 Other nonoperating expenses"/>
        <s v="9110 Extraordinary gains"/>
        <s v="9120 Extraordinary losses"/>
        <s v="9210 Profit Tax"/>
        <s v="4400 Deferred Income" u="1"/>
        <s v="6000 Operating Income" u="1"/>
        <s v="1500 ST Notes Receivable" u="1"/>
        <s v="5400 Reserves and Financing" u="1"/>
        <s v="1100 Cash on Hand" u="1"/>
        <s v="7000 Operating Expenses" u="1"/>
        <s v="2300 Long-Term Receivables" u="1"/>
        <s v="4300 Provisions" u="1"/>
        <s v="7300 Sales Expenses" u="1"/>
        <s v="1400 ST Receivables" u="1"/>
        <s v="4200 Deferred taxes and other LT Liabilities" u="1"/>
        <s v="4000 LT Liabilities" u="1"/>
        <s v="3000 Current Liabilities" u="1"/>
        <s v="1300 ST Investments" u="1"/>
        <s v="5200 Owners Equity (stateless societies with limited financial liability)" u="1"/>
        <s v="2100 Fixed Assets" u="1"/>
        <s v="9100 Exstraordinary gains or losses" u="1"/>
        <s v="9110 Exstraordinary gains" u="1"/>
        <s v="5000 Equity" u="1"/>
        <s v="8000 Non-Operating Income and Expense" u="1"/>
        <s v="1200 Cash in Bank" u="1"/>
        <s v="2500 Intangible Assets" u="1"/>
        <s v="1600 Inventory" u="1"/>
        <s v="3380 Property tax" u="1"/>
        <s v="7200 Cost of Goods Sold (Trading Enterprises)" u="1"/>
        <s v="2000 Long-Term Assets" u="1"/>
        <s v="4100 LT Debt" u="1"/>
        <s v="3385 Tax for use highway" u="1"/>
        <s v="1000 Current Assets (ST Assets)" u="1"/>
        <s v="5300 Profit/Losses" u="1"/>
        <s v="1900 Other Current Assets" u="1"/>
        <s v="3300 Taxes Payable" u="1"/>
        <s v="3400 Accrued Liabilities" u="1"/>
        <s v="5100 Share (Chartered) Capital, Capital Stock" u="1"/>
        <s v="3200 ST Short-Term Debt" u="1"/>
        <s v="3100 Short term Payables" u="1"/>
        <s v="1800 Accrued receivables" u="1"/>
        <s v="2200 Depreciation of Fixed Assets" u="1"/>
        <s v="9200 Other Expenses" u="1"/>
        <s v="9000 Exstraordinary Gains (Losses)" u="1"/>
        <s v="2400 Long-Term Investments" u="1"/>
        <s v="2600 Accumulated Amortization of Intangible Assets" u="1"/>
        <s v="1700 Prepaid expenses" u="1"/>
        <s v="9120 Exstraordinary losses" u="1"/>
      </sharedItems>
    </cacheField>
    <cacheField name="2H for balance sheet" numFmtId="0">
      <sharedItems containsMixedTypes="1" containsNumber="1" containsInteger="1" minValue="21" maxValue="25"/>
    </cacheField>
    <cacheField name="4H for balance sheet" numFmtId="0">
      <sharedItems containsMixedTypes="1" containsNumber="1" containsInteger="1" minValue="2510" maxValue="2590"/>
    </cacheField>
    <cacheField name="2HB" numFmtId="0">
      <sharedItems/>
    </cacheField>
    <cacheField name="4HB" numFmtId="0">
      <sharedItems/>
    </cacheField>
    <cacheField name="6" numFmtId="0">
      <sharedItems/>
    </cacheField>
    <cacheField name="7" numFmtId="0">
      <sharedItems/>
    </cacheField>
    <cacheField name="8" numFmtId="0">
      <sharedItems/>
    </cacheField>
    <cacheField name="9" numFmtId="0">
      <sharedItems/>
    </cacheField>
    <cacheField name="10" numFmtId="0">
      <sharedItems/>
    </cacheField>
    <cacheField name="6 name" numFmtId="0">
      <sharedItems count="219">
        <s v="1000 Current Assets (ST Assets)"/>
        <s v="1100 Cash on Hand"/>
        <s v="&quot; &quot;"/>
        <s v="1200 Cash in Bank"/>
        <s v="1300 ST Investments"/>
        <s v="1400 ST Receivables"/>
        <s v="1410.1 Receivables for Regulated Activity"/>
        <s v="1410.2 Receivables for Non-Regulated Activity"/>
        <s v="1500 ST Notes Receivable"/>
        <s v="1600 Inventory"/>
        <s v="1700 Prepaid expenses"/>
        <s v="1800 Accrued receivables"/>
        <s v="1900 Other Current Assets"/>
        <s v="1910.1 Other Regulated Current Assets"/>
        <s v="1910.2 Other Non-Regulated Current Assets"/>
        <s v="2000 Long-Term Assets"/>
        <s v="2100 Fixed Assets"/>
        <s v="2110.1 Land: Electricity Regulated Activity"/>
        <s v="2110.9 Land: Non-Regulated Activity"/>
        <s v="2120.1 Construction in progress: Electricity Regulated Activity"/>
        <s v="2120.9 Construction in progress: Non-Regulated Activity"/>
        <s v="2130.1 Building: Electricity Regulated Activity"/>
        <s v="2130.9 Buildings: Non-Regulated Activity"/>
        <s v="2140.1 Constructions: Electricity Regulated Activity"/>
        <s v="2140.9 Constructions: Non-Regulated Activity"/>
        <s v="2150.1 Machinery and equipment: Electricity Regulated Activity"/>
        <s v="2150.9 Machinery and equipment: Non-Regulated Activity"/>
        <s v="2155.1 Transferring assets: Electricity Regulated Activity"/>
        <s v="2155.9 Transferring assets: Non-Regulated Activity"/>
        <s v="2157.1 Contribution and Grants: Electricity Regulated Activity"/>
        <s v="2157.9 Contribution and Grants: Non-Regulated Activity"/>
        <s v="2160.1 Office equipment: Electricity Regulated Activity"/>
        <s v="2160.9 Office equipment: Non-Regulated Activity"/>
        <s v="2170.1 Furniture and fixtures: Electricity Regulated Activity"/>
        <s v="2170.9 Furniture and fixtures used for Non-Regulated Activity"/>
        <s v="2180.1 Vehicles: Electricity Regulated Activity"/>
        <s v="2180.9 Vehicles used for Non-Regulated Activity"/>
        <s v="2185.1 Instruments and Other Long Term Tangible Assets in Operation: Electricity Regulated Activity"/>
        <s v="2185.9 Instruments and Other Long Term Tangible Assets in Operation: Non-Regulated Activity"/>
        <s v="2190.1 Leasehold Improvement: Electricity Regulated Activity"/>
        <s v="2190.9 Leasehold Improvement: Non-Regulated Activity"/>
        <s v="2195.1 Long Term Tangible Assets Not in Operation (in warehouse): Electricity Regulated Activity"/>
        <s v="2195.9 Long Term Tangible Assets Not in Operation (in warehouse): Non-Regulated Activity"/>
        <s v="2200 Depreciation of Fixed Assets"/>
        <s v="2230.1 Accumulated Depreciation of Building: Electricity Regulated Activity"/>
        <s v="2230.9 Accumulated Depreciation of Buildings: Non-Regulated Activity"/>
        <s v="2240.1 Accumulated Depreciation of Constructions: Electricity Regulated Activity"/>
        <s v="2240.9 Accumulated Depreciation of Constructions: Non-Regulated Activity"/>
        <s v="2250.1 Accumulated Depreciation of Machinery and equipment: Electricity Regulated Activity"/>
        <s v="2250.9 Accumulated Depreciation of Machinery and equipment: Non-Regulated Activity"/>
        <s v="2255.1 Accumulated Depreciation of Transferring assets: Electricity Regulated Activity"/>
        <s v="2255.9 Accumulated Depreciation of Transferring assets: Non-Regulated Activity"/>
        <s v="2257.1 Accumulated Depreciation of Contribution and Grants: Electricity Regulated Activity"/>
        <s v="2257.9 Accumulated Depreciation of Contribution and Grants: Non-Regulated Activity"/>
        <s v="2260.1 Accumulated Depreciation of Office equipment: Electricity Regulated Activity"/>
        <s v="2260.9 Accumulated Depreciation of Office equipment: Non-Regulated Activity"/>
        <s v="2270.1 Accumulated Depreciation of Furniture and fixtures: Electricity Regulated Activity"/>
        <s v="2270.9 Accumulated Depreciation of Furniture and fixtures used for Non-Regulated Activity"/>
        <s v="2280.1 Accumulated Depreciation of Vehicles: Electricity Regulated Activity"/>
        <s v="2280.9 Accumulated Depreciation of Vehicles used for Non-Regulated Activity"/>
        <s v="2285.1 Accumulated Depreciation of Instruments and Other Long Term Tangible Assets in Operation: Electricity Regulated Activity"/>
        <s v="2285.9 Accumulated Depreciation of Instruments and Other Long Term Tangible Assets in Operation: Non-Regulated Activity"/>
        <s v="2290.1 Accumulated Depreciation of Leasehold Improvement: Electricity Regulated Activity"/>
        <s v="2290.9 Accumulated Depreciation of Leasehold Improvement: Non-Regulated Activity"/>
        <s v="2300 Long-Term Receivables"/>
        <s v="2400 Long-Term Investments"/>
        <s v="2500 Intangible Assets"/>
        <s v="2510.1 Licenses: Electricity Regulated Activity"/>
        <s v="2510.9 Licenses: Non-Regulated Activity"/>
        <s v="2520.1 Franchise: Electricity Regulated Activity"/>
        <s v="2520.9 Franchise: Non-Regulated Activity"/>
        <s v="2530.1 Patents: Electricity Regulated Activity"/>
        <s v="2530.9 Patents: Non-Regulated Activity"/>
        <s v="2540.1 Goodwill: Electricity Regulated Activity"/>
        <s v="2540.9 Goodwill: Non-Regulated Activity"/>
        <s v="2590.1 Other intangible assets: Electricity Regulated Activity"/>
        <s v="2590.9 Other intangible assets: Non-Regulated Activity"/>
        <s v="2600 Accumulated Amortization of Intangible Assets"/>
        <s v="2610.1 Accumulated amortization of Licenses: Electricity Regulated Activity"/>
        <s v="2610.9 Accumulated amortization of Licenses: Non-Regulated Activity"/>
        <s v="2620.1 Accumulated amortization of Franchise: Electricity Regulated Activity"/>
        <s v="2620.9 Accumulated amortization of Franchise: Non-Regulated Activity"/>
        <s v="2630.1 Accumulated amortization of Patents: Electricity Regulated Activity"/>
        <s v="2630.9 Accumulated amortization of Patents: Non-Regulated Activity"/>
        <s v="2690.1 Accumulated amortization of Other intangible assets: Electricity Regulated Activity"/>
        <s v="2690.9 Accumulated amortization of Other intangible assets: Non-Regulated Activity"/>
        <s v="3000 Current Liabilities"/>
        <s v="3100 Short term Payables"/>
        <s v="3200 ST Short-Term Debt"/>
        <s v="3300 Taxes Payable"/>
        <s v="3400 Accrued Liabilities"/>
        <s v="4000 LT Liabilities"/>
        <s v="4100 LT Debt"/>
        <s v="4200 Deferred taxes and other LT Liabilities"/>
        <s v="4300 Provisions"/>
        <s v="4400 Deferred Income"/>
        <s v="5000 Equity"/>
        <s v="5100 Share (Chartered) Capital, Capital Stock"/>
        <s v="5200 Owners Equity (stateless societies with limited financial liability)"/>
        <s v="5300 Profit/Losses"/>
        <s v="5400 Reserves and Financing"/>
        <s v="6000 Operating Income"/>
        <s v="6100.1 Income: Electricity Regulated Activity"/>
        <s v="7000 Operating Expenses"/>
        <s v="7100.1 Cost of Production (Services) of Electricity /Regulated Activities"/>
        <s v="7200 Cost of Goods Sold (Trading Enterprises)"/>
        <s v="7300 Sales Expenses"/>
        <s v="7400.1 General &amp; Administration Expenses for Electricity Regulated Activities"/>
        <s v="7500.1 Operating Expenses for Electricity Regulated Activity"/>
        <s v="7700.1 Expenditures on Non-Current Assets, Dispatch"/>
        <s v="7700.2 Expenditures on Non-Current Assets, Transmission"/>
        <s v="7700.3 Expenditures on Non-Current Assets, Distribution (Network)"/>
        <s v="7700.4 Expenditures on Non-Current Assets, Distribution (Supply)"/>
        <s v="7700.5 Expenditures on Non-Current Assets, Generation"/>
        <s v="7700.9 Expenditures on Non-Current Assets, Other"/>
        <s v="8000 Non-Operating Income and Expense"/>
        <s v="8100 Non-Operating income"/>
        <s v="8100.1 Income from Grants: Electricity Regulated Activity"/>
        <s v="8200 Non-Operating Expenses/Losses"/>
        <s v="8200.1 Depreciation of Granted Assets: Electricity Regulated Activity"/>
        <s v="9000 Extraordinary Gains (Losses)"/>
        <s v="9100 Extraordinary gains or losses"/>
        <s v="9200 Other Expenses"/>
        <s v="2280.1  of Vehicles: EL. R.A." u="1"/>
        <s v="2250.1 A.D. of Machinery and equipment: EL. R.A." u="1"/>
        <s v="7100 Cost of products sold (goods-producing and services industries)" u="1"/>
        <s v="2610.1 Acc. Am. of Licenses: EL. R.A." u="1"/>
        <s v="2250.9 A.D. of Machinery and equipment: Non-R.A." u="1"/>
        <s v="2110.1 Land: EL. R.A." u="1"/>
        <s v="7300 " u="1"/>
        <s v="2240.9 A.D. of Constructions used for Non-R.A." u="1"/>
        <s v="2630.1 Acc. Am. of Patents: EL. R.A." u="1"/>
        <s v="2190.9 Leasehold Improvement: Non-R.A." u="1"/>
        <s v="2530.1 Patents: EL. R.A." u="1"/>
        <s v="2150.1 Machinery and equipment: EL. R.A." u="1"/>
        <s v="reserve" u="1"/>
        <s v="2520.1 Franchise: EL. R.A." u="1"/>
        <s v="2255.1 A.D. of Transferring assets: EL. R.A." u="1"/>
        <s v="2290.1 A.D. of Leasehold Improvement used for EL. R.A." u="1"/>
        <s v="2270.9  of Furniture and Fixtures: Non-R.A." u="1"/>
        <s v="2630.9 Acc. Am. of Patents: Non-R.A." u="1"/>
        <s v="2185.9 Instruments and Other Non-curr PPE in Operation: Non-R.A." u="1"/>
        <s v="2130.9 Buildings: Non-R.A." u="1"/>
        <s v="7200 " u="1"/>
        <s v="2610.9 Acc. Am. of Licenses: Non-R.A." u="1"/>
        <s v="2240.1 A.D. of Constructions used for EL. R.A." u="1"/>
        <s v="2110.9 Land: Non-R.A." u="1"/>
        <s v="2230.1 A.D. of Building: EL. R.A." u="1"/>
        <s v="2280.1 A.D. of Vehicles: EL. R.A." u="1"/>
        <s v="2250.1  of Machinery and equipment: EL. R.A." u="1"/>
        <s v="6100.9 Income from Other Non Regulated Sales" u="1"/>
        <s v="2690.9 Acc. Am. of Other I.A.: Non-R.A." u="1"/>
        <s v="2620.9 Acc. Am. of Franchise: Non-R.A." u="1"/>
        <s v="2250.9  of Machinery and equipment: Non-R.A." u="1"/>
        <s v="2150.9 Machinery and equipment: Non-R.A." u="1"/>
        <s v="2500 I.A." u="1"/>
        <s v="2257.9 A.D. of Contribution and Grants: Non-Regulated Activity" u="1"/>
        <s v="2190.1 Leasehold Improvement: EL. R.A." u="1"/>
        <s v="2260.9 A.D. of Office Equipment: Non-R.A." u="1"/>
        <s v="2130.1 Building: EL. R.A." u="1"/>
        <s v="2280.9 A.D. of Vehicles used for Non-R.A." u="1"/>
        <s v="2170.1 Furniture and fixtures: EL. R.A." u="1"/>
        <s v="2180.1 Vehicles: EL. R.A." u="1"/>
        <s v="2160.1 Office equipment: EL. R.A." u="1"/>
        <s v="1410.2 Receivables for Non-R.A." u="1"/>
        <s v="2240.1  of Constructions used for EL. R.A." u="1"/>
        <s v="7100.1 Cost of Production (Services) of EL. /Regulated Activities" u="1"/>
        <s v="7500.1 Operating Expenses for EL. R.A." u="1"/>
        <s v="2290.9 A.D. of Leasehold Improvement used for Non-R.A." u="1"/>
        <s v="7700.2 Expenditures on Non-Current Assets, TR." u="1"/>
        <s v="6100.1 Income: EL. R.A." u="1"/>
        <s v="2120.9 Construction in progress: Non-R.A." u="1"/>
        <s v="2195.1 Non-curr PPE Not in Operation (in warehouse): EL. R.A." u="1"/>
        <s v="2160.9 Office equipment: Non-R.A." u="1"/>
        <s v="2180.9 Vehicles used for Non-R.A." u="1"/>
        <s v="2620.1 Acc. Am. of Franchise: EL. R.A." u="1"/>
        <s v="2290.9  of Leasehold Improvement used for Non-R.A." u="1"/>
        <s v="7700.4 Expenditures on Non-Current Assets, DIS. (Supply)" u="1"/>
        <s v="2285.9  of Instruments and Other Non-curr PPE in Operation: Non-R.A." u="1"/>
        <s v="2285.9 A.D. of Instruments and Other Non-curr PPE in Operation: Non-R.A." u="1"/>
        <s v="2590.9 Other I.A.: Non-R.A." u="1"/>
        <s v="2520.9 Franchise: Non-R.A." u="1"/>
        <s v="2260.1  of Office Equipment: EL. R.A." u="1"/>
        <s v="2600 Acc. Am. of I.A." u="1"/>
        <s v="2285.1  of Instruments and Other Non-curr PPE in Operation: EL. R.A." u="1"/>
        <s v="2530.9 Patents: Non-R.A." u="1"/>
        <s v="2260.1 A.D. of Office Equipment: EL. R.A." u="1"/>
        <s v="2255.9 Transferring assets: Non-R.A." u="1"/>
        <s v="2270.1  of Furniture and Fixtures: EL. R.A." u="1"/>
        <s v="2690.1 Acc. Am. of Other I.A.: EL. R.A." u="1"/>
        <s v="2270.1 A.D. of Furniture and Fixtures: EL. R.A." u="1"/>
        <s v="2270.9 A.D. of Furniture and Fixtures: Non-R.A." u="1"/>
        <s v="2155.1 Transferring assets: EL. R.A." u="1"/>
        <s v="2285.1 A.D. of Instruments and Other Non-curr PPE in Operation: EL. R.A." u="1"/>
        <s v="2140.9 Constructions: Non-R.A." u="1"/>
        <s v="2185.1 Instruments and Other Non-curr PPE in Operation: EL. R.A." u="1"/>
        <s v="2120.1 Construction in progress: EL. R.A." u="1"/>
        <s v="2510.1 Licenses: EL. R.A." u="1"/>
        <s v="2590.1 Other I.A.: EL. R.A." u="1"/>
        <s v="2257.1 A.D. of Contribution and Grants: Electricity Regulated Activity" u="1"/>
        <s v="2540.1 Goodwill: EL. R.A." u="1"/>
        <s v="1410.1 Receivables for R.A." u="1"/>
        <s v="2155.9 Transferring assets: Non-R.A." u="1"/>
        <s v="2140.1 Constructions: EL. R.A." u="1"/>
        <s v="2510.9 Licenses: Non-R.A." u="1"/>
        <s v="2540.9 Goodwill: Non-R.A." u="1"/>
        <s v="7700.3 Expenditures on Non-Current Assets, DIS. (Network)" u="1"/>
        <s v="7700.5 Expenditures on Non-Current Assets, Gen." u="1"/>
        <s v="2230.9 A.D. of Buildings used for Non-R.A." u="1"/>
        <s v="2255.1  of Transferring assets: EL. R.A." u="1"/>
        <s v="2240.9  of Constructions used for Non-R.A." u="1"/>
        <s v="2170.9 Furniture and fixtures used for Non-R.A." u="1"/>
        <s v="2260.9  of Office Equipment: Non-R.A." u="1"/>
        <s v="2280.9  of Vehicles used for Non-R.A." u="1"/>
        <s v="7400.1 General &amp; Administration Expenses for EL. Regulated Activities" u="1"/>
        <s v="2290.1  of Leasehold Improvement used for EL. R.A." u="1"/>
        <s v="2230.1  of Building: EL. R.A." u="1"/>
        <s v="2230.9  of Buildings used for Non-R.A." u="1"/>
        <s v="2195.9 Non-curr PPE Not in Operation (in warehouse): Non-R.A." u="1"/>
      </sharedItems>
    </cacheField>
    <cacheField name="7name" numFmtId="0">
      <sharedItems count="565">
        <s v="&quot; &quot;"/>
        <s v="1410.11 Receivables for Regulated Dispatch Services"/>
        <s v="1410.12 Receivables for Regulated Transmission Services"/>
        <s v="1410.13 Receivables for Regulated Distribution (Network) Services"/>
        <s v="1410.14 Receivables for Regulated Distribution (Supply) Services"/>
        <s v="1410.15 Receivables for Regulated Generation"/>
        <s v="1410.19 Receivables for other regulated Services"/>
        <s v="2110.11 Land: Electricity Regulated Activity, Dispatch"/>
        <s v="2110.12 Land: Electricity Regulated Activity, Transmission"/>
        <s v="2110.13 Land: Electricity Regulated Activity, Distribution (Network)"/>
        <s v="2110.14 Land: Electricity Regulated Activity, Distribution (Supply)"/>
        <s v="2110.15 Land: Electricity Regulated Activity, Generation"/>
        <s v="2110.19 Land: Electricity Regulated Activity, Other"/>
        <s v="2120.11 Construction in progress: Electricity Regulated Activity, Dispatch"/>
        <s v="2120.12 Construction in progress: Electricity Regulated Activity, Transmission"/>
        <s v="2120.13 Construction in progress: Electricity Regulated Activity, Distribution (Network)"/>
        <s v="2120.14 Construction in progress: Electricity Regulated Activity, Distribution (Supply)"/>
        <s v="2120.15 Construction in progress: Electricity Regulated Activity, Generation"/>
        <s v="2120.19 Construction in progress: Electricity Regulated Activity, Other"/>
        <s v="2130.11 Building: Electricity Regulated Activity, Dispatch"/>
        <s v="2130.12 Building: Electricity Regulated Activity, Transmission"/>
        <s v="2130.13 Building: Electricity Regulated Activity, Distribution (Network)"/>
        <s v="2130.14 Building: Electricity Regulated Activity, Distribution (Supply)"/>
        <s v="2130.15 Building: Electricity Regulated Activity, Generation"/>
        <s v="2130.19 Building: Electricity Regulated Activity, Other"/>
        <s v="2140.11 Constructions: Electricity Regulated Activity, Dispatch"/>
        <s v="2140.12 Constructions: Electricity Regulated Activity, Transmission"/>
        <s v="2140.13 Constructions: Electricity Regulated Activity, Distribution (Network)"/>
        <s v="2140.14 Constructions: Electricity Regulated Activity, Distribution (Supply)"/>
        <s v="2140.15 Constructions: Electricity Regulated Activity, Generation"/>
        <s v="2140.19 Constructions: Electricity Regulated Activity, Other"/>
        <s v="2150.11 Machinery and equipment: Electricity Regulated Activity, Dispatch"/>
        <s v="2150.12 Machinery and equipment: Electricity Regulated Activity, Transmission"/>
        <s v="2150.13 Machinery and equipment: Electricity Regulated Activity, Distribution (Network)"/>
        <s v="2150.14 Machinery and equipment: Electricity Regulated Activity, Distribution (Supply)"/>
        <s v="2150.15 Machinery and equipment: Electricity Regulated Activity, Generation"/>
        <s v="2150.19 Machinery and equipment: Electricity Regulated Activity, Other"/>
        <s v="2155.11 Transferring assets: Electricity Regulated Activity, Dispatch"/>
        <s v="2155.12 Transferring assets: Electricity Regulated Activity, Transmission"/>
        <s v="2155.13 Transferring assets: Electricity Regulated Activity, Distribution (Network)"/>
        <s v="2155.14 Transferring assets: Electricity Regulated Activity, Distribution (Supply)"/>
        <s v="2155.15 Transferring assets: Electricity Regulated Activity, Generation"/>
        <s v="2155.19 Transferring assets: Electricity Regulated Activity, Other"/>
        <s v="2157.11 Contribution and Grants: Electricity Regulated Activity, Dispatch"/>
        <s v="2157.12 Contribution and Grants: Electricity Regulated Activity, Transmission"/>
        <s v="2157.13 Contribution and Grants: Electricity Regulated Activity, Distribution (Network)"/>
        <s v="2157.14 Contribution and Grants: Electricity Regulated Activity, Distribution (Supply)"/>
        <s v="2157.15 Contribution and Grants: Electricity Regulated Activity, Generation"/>
        <s v="2157.19 Contribution and Grants: Electricity Regulated Activity, Other"/>
        <s v="2160.11 Office equipment: Electricity Regulated Activity, Dispatch"/>
        <s v="2160.12 Office equipment: Electricity Regulated Activity, Transmission"/>
        <s v="2160.13 Office equipment: Electricity Regulated Activity, Distribution (Network)"/>
        <s v="2160.14 Office equipment: Electricity Regulated Activity, Distribution (Supply)"/>
        <s v="2160.15 Office equipment: Electricity Regulated Activity, Generation"/>
        <s v="2160.19 Office equipment: Electricity Regulated Activity, Other"/>
        <s v="2170.11 Furniture and fixtures: Electricity Regulated Activity, Dispatch"/>
        <s v="2170.12 Furniture and fixtures: Electricity Regulated Activity, Transmission"/>
        <s v="2170.13 Furniture and fixtures: Electricity Regulated Activity, Distribution (Network)"/>
        <s v="2170.14 Furniture and fixtures: Electricity Regulated Activity, Distribution (Supply)"/>
        <s v="2170.15 Furniture and fixtures: Electricity Regulated Activity, Generation"/>
        <s v="2170.19 Furniture and fixtures: Electricity Regulated Activity, Other"/>
        <s v="2180.11 Vehicles: Electricity Regulated Activity, Dispatch"/>
        <s v="2180.12 Vehicles: Electricity Regulated Activity, Transmission"/>
        <s v="2180.13 Vehicles: Electricity Regulated Activity, Distribution (Network)"/>
        <s v="2180.14 Vehicles: Electricity Regulated Activity, Distribution (Supply)"/>
        <s v="2180.15 Vehicles: Electricity Regulated Activity, Generation"/>
        <s v="2180.19 Vehicles: Electricity Regulated Activity, Other"/>
        <s v="2185.11 Instruments and Other Long Term Tangible Assets in Operation: Electricity Regulated Activity, Dispatch"/>
        <s v="2185.12 Instruments and Other Long Term Tangible Assets in Operation: Electricity Regulated Activity, Transmission"/>
        <s v="2185.13 Instruments and Other Long Term Tangible Assets in Operation: Electricity Regulated Activity, Distribution (Network)"/>
        <s v="2185.14 Instruments and Other Long Term Tangible Assets in Operation: Electricity Regulated Activity, Distribution (Supply)"/>
        <s v="2185.15 Instruments and Other Long Term Tangible Assets in Operation: Electricity Regulated Activity, Generation"/>
        <s v="2185.19 Instruments and Other Long Term Tangible Assets in Operation: Electricity Regulated Activity, Other"/>
        <s v="2190.11 Leasehold Improvement: Electricity Regulated Activity, Dispatch"/>
        <s v="2190.12 Leasehold Improvement: Electricity Regulated Activity, Transmission"/>
        <s v="2190.13 Leasehold Improvement: Electricity Regulated Activity, Distribution (Network)"/>
        <s v="2190.14 Leasehold Improvement: Electricity Regulated Activity, Distribution (Supply)"/>
        <s v="2190.15 Leasehold Improvement: Electricity Regulated Activity, Generation"/>
        <s v="2190.19 Leasehold Improvement: Electricity Regulated Activity, Other"/>
        <s v="2195.11 Long Term Tangible Assets Not in Operation (in warehouse): Electricity Regulated Activity, Dispatch"/>
        <s v="2195.12 Long Term Tangible Assets Not in Operation (in warehouse): Electricity Regulated Activity, Transmission"/>
        <s v="2195.13 Long Term Tangible Assets Not in Operation (in warehouse): Electricity Regulated Activity, Distribution (Network)"/>
        <s v="2195.14 Long Term Tangible Assets Not in Operation (in warehouse): Electricity Regulated Activity, Distribution (Supply)"/>
        <s v="2195.15 Long Term Tangible Assets Not in Operation (in warehouse): Electricity Regulated Activity, Generation"/>
        <s v="2195.19 Long Term Tangible Assets Not in Operation (in warehouse): Electricity Regulated Activity, Other"/>
        <s v="2230.11 Accumulated Depreciation of Building: Electricity Regulated Activity, Dispatch"/>
        <s v="2230.12 Accumulated Depreciation of Building: Electricity Regulated Activity, Transmission"/>
        <s v="2230.13 Accumulated Depreciation of Building: Electricity Regulated Activity, Distribution (Network)"/>
        <s v="2230.14 Accumulated Depreciation of Building: Electricity Regulated Activity, Distribution (Supply)"/>
        <s v="2230.15 Accumulated Depreciation of Building: Electricity Regulated Activity, Generation"/>
        <s v="2230.19 Accumulated Depreciation of Building: Electricity Regulated Activity, Other"/>
        <s v="2240.11 Accumulated Depreciation of Constructions: Electricity Regulated Activity, Dispatch"/>
        <s v="2240.12 Accumulated Depreciation of Constructions: Electricity Regulated Activity, Transmission"/>
        <s v="2240.13 Accumulated Depreciation of Constructions: Electricity Regulated Activity, Distribution (Network)"/>
        <s v="2240.14 Accumulated Depreciation of Constructions: Electricity Regulated Activity, Distribution (Supply)"/>
        <s v="2240.15 Accumulated Depreciation of Constructions: Electricity Regulated Activity, Generation"/>
        <s v="2240.19 Accumulated Depreciation of Constructions: Electricity Regulated Activity, Other"/>
        <s v="2250.11 Accumulated Depreciation of Machinery and equipment: Electricity Regulated Activity, Dispatch"/>
        <s v="2250.12 Accumulated Depreciation of Machinery and equipment: Electricity Regulated Activity, Transmission"/>
        <s v="2250.13 Accumulated Depreciation of Machinery and equipment: Electricity Regulated Activity, Distribution (Network)"/>
        <s v="2250.14 Accumulated Depreciation of Machinery and equipment: Electricity Regulated Activity, Distribution (Supply)"/>
        <s v="2250.15 Accumulated Depreciation of Machinery and equipment: Electricity Regulated Activity, Generation"/>
        <s v="2250.19 Accumulated Depreciation of Machinery and equipment: Electricity Regulated Activity, Other"/>
        <s v="2255.11 Accumulated Depreciation of Transferring assets: Electricity Regulated Activity, Dispatch"/>
        <s v="2255.12 Accumulated Depreciation of Transferring assets: Electricity Regulated Activity, Transmission"/>
        <s v="2255.13 Accumulated Depreciation of Transferring assets: Electricity Regulated Activity, Distribution (Network)"/>
        <s v="2255.14 Accumulated Depreciation of Transferring assets: Electricity Regulated Activity, Distribution (Supply)"/>
        <s v="2255.15 Accumulated Depreciation of Transferring assets: Electricity Regulated Activity, Generation"/>
        <s v="2255.19 Accumulated Depreciation of Transferring assets: Electricity Regulated Activity, Other"/>
        <s v="2257.11 Accumulated Depreciation of Contribution and Grants: Electricity Regulated Activity, Dispatch"/>
        <s v="2257.12 Accumulated Depreciation of Contribution and Grants: Electricity Regulated Activity, Transmission"/>
        <s v="2257.13 Accumulated Depreciation of Contribution and Grants: Electricity Regulated Activity, Distribution (Network)"/>
        <s v="2257.14 Accumulated Depreciation of Contribution and Grants: Electricity Regulated Activity, Distribution (Supply)"/>
        <s v="2257.15 Accumulated Depreciation of Contribution and Grants: Electricity Regulated Activity, Generation"/>
        <s v="2257.19 Accumulated Depreciation of Contribution and Grants: Electricity Regulated Activity, Other"/>
        <s v="2260.11 Accumulated Depreciation of Office equipment: Electricity Regulated Activity, Dispatch"/>
        <s v="2260.12 Accumulated Depreciation of Office equipment: Electricity Regulated Activity, Transmission"/>
        <s v="2260.13 Accumulated Depreciation of Office equipment: Electricity Regulated Activity, Distribution (Network)"/>
        <s v="2260.14 Accumulated Depreciation of Office equipment: Electricity Regulated Activity, Distribution (Supply)"/>
        <s v="2260.15 Accumulated Depreciation of Office equipment: Electricity Regulated Activity, Generation"/>
        <s v="2260.19 Accumulated Depreciation of Office equipment: Electricity Regulated Activity, Other"/>
        <s v="2270.11 Accumulated Depreciation of Furniture and fixtures: Electricity Regulated Activity, Dispatch"/>
        <s v="2270.12 Accumulated Depreciation of Furniture and fixtures: Electricity Regulated Activity, Transmission"/>
        <s v="2270.13 Accumulated Depreciation of Furniture and fixtures: Electricity Regulated Activity, Distribution (Network)"/>
        <s v="2270.14 Accumulated Depreciation of Furniture and fixtures: Electricity Regulated Activity, Distribution (Supply)"/>
        <s v="2270.15 Accumulated Depreciation of Furniture and fixtures: Electricity Regulated Activity, Generation"/>
        <s v="2270.19 Accumulated Depreciation of Furniture and fixtures: Electricity Regulated Activity, Other"/>
        <s v="2280.11 Accumulated Depreciation of Vehicles: Electricity Regulated Activity, Dispatch"/>
        <s v="2280.12 Accumulated Depreciation of Vehicles: Electricity Regulated Activity, Transmission"/>
        <s v="2280.13 Accumulated Depreciation of Vehicles: Electricity Regulated Activity, Distribution (Network)"/>
        <s v="2280.14 Accumulated Depreciation of Vehicles: Electricity Regulated Activity, Distribution (Supply)"/>
        <s v="2280.15 Accumulated Depreciation of Vehicles: Electricity Regulated Activity, Generation"/>
        <s v="2280.19 Accumulated Depreciation of Vehicles: Electricity Regulated Activity, Other"/>
        <s v="2285.11 Accumulated Depreciation of Instruments and Other Long Term Tangible Assets in Operation: Electricity Regulated Activity, Dispatch"/>
        <s v="2285.12 Accumulated Depreciation of Instruments and Other Long Term Tangible Assets in Operation: Electricity Regulated Activity, Transmission"/>
        <s v="2285.13 Accumulated Depreciation of Instruments and Other Long Term Tangible Assets in Operation: Electricity Regulated Activity, Distribution (Network)"/>
        <s v="2285.14 Accumulated Depreciation of Instruments and Other Long Term Tangible Assets in Operation: Electricity Regulated Activity, Distribution (Supply)"/>
        <s v="2285.15 Accumulated Depreciation of Instruments and Other Long Term Tangible Assets in Operation: Electricity Regulated Activity, Generation"/>
        <s v="2285.19 Accumulated Depreciation of Instruments and Other Long Term Tangible Assets in Operation: Electricity Regulated Activity, Other"/>
        <s v="2290.11 Accumulated Depreciation of Leasehold Improvement: Electricity Regulated Activity, Dispatch"/>
        <s v="2290.12 Accumulated Depreciation of Leasehold Improvement: Electricity Regulated Activity, Transmission"/>
        <s v="2290.13 Accumulated Depreciation of Leasehold Improvement: Electricity Regulated Activity, Distribution (Network)"/>
        <s v="2290.14 Accumulated Depreciation of Leasehold Improvement: Electricity Regulated Activity, Distribution (Supply)"/>
        <s v="2290.15 Accumulated Depreciation of Leasehold Improvement: Electricity Regulated Activity, Generation"/>
        <s v="2290.19 Accumulated Depreciation of Leasehold Improvement: Electricity Regulated Activity, Other"/>
        <s v="2510.11 Licenses: Electricity Regulated Activity, Dispatch"/>
        <s v="2510.12 Licenses: Electricity Regulated Activity, Transmission"/>
        <s v="2510.13 Licenses: Electricity Regulated Activity, Distribution (Network)"/>
        <s v="2510.14 Licenses: Electricity Regulated Activity, Distribution (Supply)"/>
        <s v="2510.15 Licenses: Electricity Regulated Activity, Generation"/>
        <s v="2510.19 Licenses: Electricity Regulated Activity, Other"/>
        <s v="2520.11 Franchise: Electricity Regulated Activity, Dispatch"/>
        <s v="2520.12 Franchise: Electricity Regulated Activity, Transmission"/>
        <s v="2520.13 Franchise: Electricity Regulated Activity, Distribution (Network)"/>
        <s v="2520.14 Franchise: Electricity Regulated Activity, Distribution (Supply)"/>
        <s v="2520.15 Franchise: Electricity Regulated Activity, Generation"/>
        <s v="2520.19 Franchise: Electricity Regulated Activity, Other"/>
        <s v="2530.11 Patents: Electricity Regulated Activity, Dispatch"/>
        <s v="2530.12 Patents: Electricity Regulated Activity, Transmission"/>
        <s v="2530.13 Patents: Electricity Regulated Activity, Distribution (Network)"/>
        <s v="2530.14 Patents: Electricity Regulated Activity, Distribution (Supply)"/>
        <s v="2530.15 Patents: Electricity Regulated Activity, Generation"/>
        <s v="2530.19 Patents: Electricity Regulated Activity, Other"/>
        <s v="2540.11 Goodwill: Electricity Regulated Activity, Dispatch"/>
        <s v="2540.12 Goodwill: Electricity Regulated Activity, Transmission"/>
        <s v="2540.13 Goodwill: Electricity Regulated Activity, Distribution (Network)"/>
        <s v="2540.14 Goodwill: Electricity Regulated Activity, Distribution (Supply)"/>
        <s v="2540.15 Goodwill: Electricity Regulated Activity, Generation"/>
        <s v="2540.19 Goodwill: Electricity Regulated Activity, Other"/>
        <s v="2590.11 Other intangible assets: Electricity Regulated Activity, Dispatch"/>
        <s v="2590.12 Other intangible assets: Electricity Regulated Activity, Transmission"/>
        <s v="2590.13 Other intangible assets: Electricity Regulated Activity, Distribution (Network)"/>
        <s v="2590.14 Other intangible assets: Electricity Regulated Activity, Distribution (Supply)"/>
        <s v="2590.15 Other intangible assets: Electricity Regulated Activity, Generation"/>
        <s v="2590.19 Other intangible assets: Electricity Regulated Activity, Other"/>
        <s v="2610.11 Accumulated amortization of Licenses: Electricity Regulated Activity, Dispatch"/>
        <s v="2610.12 Accumulated amortization of Licenses: Electricity Regulated Activity, Transmission"/>
        <s v="2610.13 Accumulated amortization of Licenses: Electricity Regulated Activity, Distribution (Network)"/>
        <s v="2610.14 Accumulated amortization of Licenses: Electricity Regulated Activity, Distribution (Supply)"/>
        <s v="2610.15 Accumulated amortization of Licenses: Electricity Regulated Activity, Generation"/>
        <s v="2610.19 Accumulated amortization of Licenses: Electricity Regulated Activity, Other"/>
        <s v="2620.11 Accumulated amortization of Franchise: Electricity Regulated Activity, Dispatch"/>
        <s v="2620.12 Accumulated amortization of Franchise: Electricity Regulated Activity, Transmission"/>
        <s v="2620.13 Accumulated amortization of Franchise: Electricity Regulated Activity, Distribution (Network)"/>
        <s v="2620.14 Accumulated amortization of Franchise: Electricity Regulated Activity, Distribution (Supply)"/>
        <s v="2620.15 Accumulated amortization of Franchise: Electricity Regulated Activity, Generation"/>
        <s v="2620.19 Accumulated amortization of Franchise: Electricity Regulated Activity, Other"/>
        <s v="2630.11 Accumulated amortization of Patents: Electricity Regulated Activity, Dispatch"/>
        <s v="2630.12 Accumulated amortization of Patents: Electricity Regulated Activity, Transmission"/>
        <s v="2630.13 Accumulated amortization of Patents: Electricity Regulated Activity, Distribution (Network)"/>
        <s v="2630.14 Accumulated amortization of Patents: Electricity Regulated Activity, Distribution (Supply)"/>
        <s v="2630.15 Accumulated amortization of Patents: Electricity Regulated Activity, Generation"/>
        <s v="2630.19 Accumulated amortization of Patents: Electricity Regulated Activity, Other"/>
        <s v="2690.11 Accumulated amortization of Other intangible assets: Electricity Regulated Activity, Dispatch"/>
        <s v="2690.12 Accumulated amortization of Other intangible assets: Electricity Regulated Activity, Transmission"/>
        <s v="2690.13 Accumulated amortization of Other intangible assets: Electricity Regulated Activity, Distribution (Network)"/>
        <s v="2690.14 Accumulated amortization of Other intangible assets: Electricity Regulated Activity, Distribution (Supply)"/>
        <s v="2690.15 Accumulated amortization of Other intangible assets: Electricity Regulated Activity, Generation"/>
        <s v="2690.19 Accumulated amortization of Other intangible assets: Electricity Regulated Activity, Other"/>
        <s v="6100.11 Income: Electricity Regulated Activity, Dispatch"/>
        <s v="6100.12 Income: Electricity Regulated Activity, Transmission"/>
        <s v="6100.13 Income: Electricity Regulated Activity, Distribution (Network) Activities"/>
        <s v="6100.14 Income: Electricity Regulated Activity, Distribution (Supply) Activities"/>
        <s v="6100.15 Income: Electricity Regulated Activity, Generation"/>
        <s v="6100.19 Income: Electricity Regulated Activity, Other"/>
        <s v="7100.11 Cost of Regulated Electricity Services, Dispatch Activities"/>
        <s v="7100.12 Cost of Regulated Electricity Services, Transmission Activities"/>
        <s v="7100.13 Cost of Regulated Electricity Services, Distribution Activities (Network)"/>
        <s v="7100.14 Cost of Regulated Electricity Distribution (Supply) Activities"/>
        <s v="7100.15 Cost of Regulated Electricity Generation Activities"/>
        <s v="7100.19 Cost of Production (Services) of Electricity Regulated Other Activities"/>
        <s v="7400.11 General &amp; Administration Expenses of Electricity Regulated Dispatch Activities"/>
        <s v="7400.12 General &amp; Administration Expenses of Electricity Regulated Transmission Activities"/>
        <s v="7400.13 General &amp; Administration Costs of Electricity Regulated Distribution (Network) Activities"/>
        <s v="7400.14 General &amp; Administration Costs of Electricity Regulated Distribution (Supply) Activities"/>
        <s v="7400.15 General &amp; Administration Costs of Electricity Regulated Generation Activities"/>
        <s v="7400.19 General &amp; Administration Costs of Electricity Regulated Other Activities"/>
        <s v="7500.11 Operating Expenses for Electricity Regulated Dispatch Activity"/>
        <s v="7500.12 Operating Expenses for Electricity Regulated Transmission Activity"/>
        <s v="7500.13 Operating Expenses for Electricity Regulated Distribution (Network) Activity"/>
        <s v="7500.14 Operating Expenses for Electricity Regulated Distribution (Supply) Activity"/>
        <s v="7500.15 Operating Expenses for Electricity Regulated Generation Activity"/>
        <s v="7500.19 Operating Expenses for Electricity Regulated Other Activity"/>
        <s v="7700.11 Construction (Production) of New FA, Dispatch"/>
        <s v="7700.12 Installation Costs of FA, Dispatch"/>
        <s v="7700.13 Expenditures on FA in Operation, Dispatch"/>
        <s v="7700.14 Development (Production) of New Intangible LT Asset, Dispatch"/>
        <s v="7700.15 Expenditures on Intangible LT Asset in Operation, Dispatch"/>
        <s v="7700.21 Construction (Production) of New FA, Transmission"/>
        <s v="7700.22 Installation Costs of FA, Transmission"/>
        <s v="7700.23 Expenditures on FA in Operation, Transmission"/>
        <s v="7700.24 Development (Production) of New Intangible LT Asset, Transmission"/>
        <s v="7700.25 Expenditures on Intangible LT Asset in Operation, Transmission"/>
        <s v="7700.31 Construction (Production) of New FA, Distribution"/>
        <s v="7700.32 Installation Costs of FA, Distribution"/>
        <s v="7700.33 Expenditures on FA in Operation, Distribution"/>
        <s v="7700.34 Development (Production) of New Intangible LT Asset, Distribution"/>
        <s v="7700.35 Expenditures on Intangible LT Asset in Operation, Distribution"/>
        <s v="7700.41 Construction (Production) of New FA, Distribution (Supply)"/>
        <s v="7700.42 Installation Costs of FA, Distribution (Supply)"/>
        <s v="7700.43 Expenditures on FA in Operation, Distribution (Supply)"/>
        <s v="7700.44 Development (Production) of New Intangible LT Asset, Distribution (Supply)"/>
        <s v="7700.45 Expenditures on Intangible LT Asset in Operation, Distribution (Supply)"/>
        <s v="7700.51 Construction (Production) of New FA, Generation"/>
        <s v="7700.52 Installation Costs of FA, Generation"/>
        <s v="7700.53 Expenditures on FA in Operation, Generation"/>
        <s v="7700.54 Development (Production) of New Intangible LT Asset, Generation"/>
        <s v="7700.55 Expenditures on Intangible LT Asset in Operation, Generation"/>
        <s v="7700.91 Construction (Production) of New FA, Other"/>
        <s v="7700.92 Installation Costs of FA, Other"/>
        <s v="7700.93 Expenditures on Assets in Operation FA, Other"/>
        <s v="7700.94 Development (Production) of New Intangible LT Asset, Other"/>
        <s v="7700.95 Expenditures on Intangible LT Asset in Operation, Other"/>
        <s v="8100.11 Income from Grants: Electricity Regulated Activity, Dispatch"/>
        <s v="8100.12 Income from Grants: Electricity Regulated Activity, Transmission"/>
        <s v="8100.13 Income from Grants: Electricity Regulated Activity, Distribution (Network)"/>
        <s v="8100.14 Income from Grants: Electricity Regulated Activity, Distribution (Supply)"/>
        <s v="8100.15 Income from Grants: Electricity Regulated Activity, Generation"/>
        <s v="8100.19 Income from Grants: Electricity Regulated Activity, Other"/>
        <s v="8200.11 Depreciation of Granted Assets: Electricity Regulated Activity, Dispatch"/>
        <s v="8200.12 Depreciation of Granted Assets: Electricity Regulated Activity, Transmission"/>
        <s v="8200.13 Depreciation of Granted Assets: Electricity Regulated Activity, Distribution (Network)"/>
        <s v="8200.14 Depreciation of Granted Assets: Electricity Regulated Activity, Distribution (Supply)"/>
        <s v="8200.15 Depreciation of Granted Assets: Electricity Regulated Activity, Generation"/>
        <s v="8200.19 Depreciation of Granted Assets: Electricity Regulated Activity, Other"/>
        <s v="1410.14 Receivables for Regulated DIS. (Supply) Servcies" u="1"/>
        <s v="7700.35 Expenditures on Intangible LT Asset in Operation, DIS." u="1"/>
        <s v="2110.12 Land: EL. R.A., TR." u="1"/>
        <s v="7700.21 Construction (Production) of New FA, TR." u="1"/>
        <s v="2150.12 Machinery and equipment: EL. R.A., TR." u="1"/>
        <s v="2255.19  of Transferring assets: EL. R.A., Other" u="1"/>
        <s v="2195.12 Non-curr PPE Not in Operation (in warehouse): EL. R.A., TR." u="1"/>
        <s v="2520.19 Franchise: EL. R.A., Other" u="1"/>
        <s v="7500.11 1Operating Expenses for Electricity Regulated Dispatch Activity" u="1"/>
        <s v="2690.13 Acc. Am. of Other I.A.: EL. R.A., DIS. (Network)" u="1"/>
        <s v="2285.13 A.D. of Instruments and Other Non-curr PPE in Operation: EL. R.A., DIS. (Network)" u="1"/>
        <s v="2520.13 Franchise: EL. R.A., DIS. (Network)" u="1"/>
        <s v="2160.11 Office equipment: EL. R.A., Dispatch" u="1"/>
        <s v="7100.12 Cost of Regulated EL. Services, TR. Activities" u="1"/>
        <s v="7100.14 Cost of Regulated EL. DIS. (Supply) Activities" u="1"/>
        <s v="2590.15 Other I.A.: EL. R.A., Gen." u="1"/>
        <s v="2630.15 Acc. Am. of Patents: EL. R.A., Gen." u="1"/>
        <s v="7500.15 5Operating Expenses for Electricity Regulated Generation Activity" u="1"/>
        <s v="7500.11 Operating Expenses for EL. Regulated Dispatch Activity" u="1"/>
        <s v="2610.14 Acc. Am. of Licenses: EL. R.A., DIS. (Supply)" u="1"/>
        <s v="2520.14 Franchise: EL. R.A., DIS. (Supply)" u="1"/>
        <s v="2140.15 Constructions: EL. R.A., Gen." u="1"/>
        <s v="2620.12 Acc. Am. of Franchise: EL. R.A., TR." u="1"/>
        <s v="2240.14 A.D. of Construction: EL. R.A., DIS. (Supply)" u="1"/>
        <s v="2170.11 Furniture and fixtures: EL. R.A., Dispatch" u="1"/>
        <s v="2260.14  of Office equipment: EL. R.A., DIS. (Supply)" u="1"/>
        <s v="2270.15 A.D. of Furniture and fixtures: EL. R.A., Gen." u="1"/>
        <s v="2285.19 A.D. of Instruments and Other Non-curr PPE in Operation: EL. R.A., Other" u="1"/>
        <s v="2230.19 A.D. of Building: EL. R.A., Other" u="1"/>
        <s v="2240.19  of Construction: EL. R.A., Other" u="1"/>
        <s v="2280.19 A.D. of Vehicles: EL. R.A., Other" u="1"/>
        <s v="2255.15 A.D. of Transferring assets: EL. R.A., Gen." u="1"/>
        <s v="2690.19 Acc. Am. of Other I.A.: EL. R.A., Other" u="1"/>
        <s v="7700.52 Installation Costs of FA, Gen." u="1"/>
        <s v="2140.12 Constructions: EL. R.A., TR." u="1"/>
        <s v="2510.12 Licenses: EL. R.A., TR." u="1"/>
        <s v="2540.12 Goodwill: EL. R.A., TR." u="1"/>
        <s v="2250.11  of Machinery and equipment: EL. R.A., Dispatch" u="1"/>
        <s v="7400.13 General &amp; Administration Costs of EL. Regulated DIS. (Network) Activities" u="1"/>
        <s v="2130.12 Building: EL. R.A., TR." u="1"/>
        <s v="6100.19 Income: EL. R.A., Other" u="1"/>
        <s v="2270.19  of Furniture and fixtures: EL. R.A., Other" u="1"/>
        <s v="2180.12 Vehicles: EL. R.A., TR." u="1"/>
        <s v="2230.15 A.D. of Building: EL. R.A., Gen." u="1"/>
        <s v="2240.15  of Construction: EL. R.A., Gen." u="1"/>
        <s v="2185.12 Instruments and Other Non-curr PPE in Operation: EL. R.A., TR." u="1"/>
        <s v="2185.11 Instruments and Other Non-curr PPE in Operation: EL. R.A., Dispatch" u="1"/>
        <s v="2280.15 A.D. of Vehicles: EL. R.A., Gen." u="1"/>
        <s v="2195.13 Non-curr PPE Not in Operation (in warehouse): EL. R.A., DIS. (Network)" u="1"/>
        <s v="2240.12 A.D. of Constructions: EL. R.A.,TR." u="1"/>
        <s v="2255.15  of Transferring assets: EL. R.A., Gen." u="1"/>
        <s v="2285.14 A.D. of Instruments and Other Non-curr PPE in Operation: EL. R.A., DIS. (Supply)" u="1"/>
        <s v="6100.11 Income: EL. R.A., Dispatch" u="1"/>
        <s v="2285.19  of Instruments and Other Non-curr PPE in Operation: EL. R.A., Other" u="1"/>
        <s v="7700.25 Expenditures on Intangible LT Asset in Operation, TR." u="1"/>
        <s v="1410.13 Receivables for Regulated DIS. (Network) Servcies" u="1"/>
        <s v="7100.13 Cost of Regulated EL. Services, DIS. Activities (Network)" u="1"/>
        <s v="2270.19 A.D. of Furniture and fixtures: EL. R.A., Other" u="1"/>
        <s v="6100.14 Income: EL. R.A., DIS. (Supply) Activities" u="1"/>
        <s v="2510.14 Licenses: EL. R.A., DIS. (Supply)" u="1"/>
        <s v="2540.14 Goodwill: EL. R.A., DIS. (Supply)" u="1"/>
        <s v="2185.19 Instruments and Other Non-curr PPE in Operation: EL. R.A., Other" u="1"/>
        <s v="2185.13 Instruments and Other Non-curr PPE in Operation: EL. R.A., DIS. (Network)" u="1"/>
        <s v="2140.13 Constructions: EL. R.A., DIS. (Network)" u="1"/>
        <s v="2170.12 Furniture and fixtures: EL. R.A., TR." u="1"/>
        <s v="2130.14 Building: EL. R.A., DIS. (Supply)" u="1"/>
        <s v="2180.14 Vehicles: EL. R.A., DIS. (Supply)" u="1"/>
        <s v="2510.13 Licenses: EL. R.A., DIS. (Network)" u="1"/>
        <s v="2540.13 Goodwill: EL. R.A., DIS. (Network)" u="1"/>
        <s v="2620.11 Acc. Am. of Franchise: EL. R.A., Dispatch" u="1"/>
        <s v="7700.31 Construction (Production) of New FA, DIS." u="1"/>
        <s v="2290.13  of Leasehold Improvement: EL. R.A., DIS. (Network)" u="1"/>
        <s v="2130.13 Building: EL. R.A., DIS. (Network)" u="1"/>
        <s v="2180.13 Vehicles: EL. R.A., DIS. (Network)" u="1"/>
        <s v="2590.13 Other I.A.: EL. R.A., DIS. (Network)" u="1"/>
        <s v="2185.14 Instruments and Other Non-curr PPE in Operation: EL. R.A., DIS. (Supply)" u="1"/>
        <s v="7700.42 Installation Costs of FA, DIS. (Supply)" u="1"/>
        <s v="2530.11 Patents: EL. R.A., Dispatch" u="1"/>
        <s v="2155.11 Transferring assets: EL. R.A., Dispatch" u="1"/>
        <s v="2280.11 A.D. of Vehicles: EL. R.A., Dispatch" u="1"/>
        <s v="2110.13 Land: EL. R.A., DIS. (Network)" u="1"/>
        <s v="7400.19 General &amp; Administration Costs of EL. Regulated Other Activities" u="1"/>
        <s v="2530.14 Patents: EL. R.A., DIS. (Supply)" u="1"/>
        <s v="2610.13 Acc. Am. of Licenses: EL. R.A., DIS. (Network)" u="1"/>
        <s v="2150.13 Machinery and equipment: EL. R.A., DIS. (Network)" u="1"/>
        <s v="2255.11 A.D. of Transferring assets: EL. R.A., Dispatch" u="1"/>
        <s v="2140.14 Constructions: EL. R.A., DIS. (Supply)" u="1"/>
        <s v="7500.14 4Operating Expenses for Electricity Regulated Distribution (Supply) Activity" u="1"/>
        <s v="2290.15 A.D. of Leasehold Improvement: EL. R.A., Gen." u="1"/>
        <s v="2195.19 Non-curr PPE Not in Operation (in warehouse): EL. R.A., Other" u="1"/>
        <s v="2690.11 Acc. Am. of Other I.A.: EL. R.A., Dispatch" u="1"/>
        <s v="2240.13 A.D. of Construction: EL. R.A., DIS. (Network)" u="1"/>
        <s v="2260.13  of Office equipment: EL. R.A., DIS. (Network)" u="1"/>
        <s v="2255.14  of Transferring assets: EL. R.A., DIS. (Supply)" u="1"/>
        <s v="2530.15 Patents: EL. R.A., Gen." u="1"/>
        <s v="2510.19 Licenses: EL. R.A., Other" u="1"/>
        <s v="2540.19 Goodwill: EL. R.A., Other" u="1"/>
        <s v="2190.13 Leasehold Improvement: EL. R.A., DIS. (Network)" u="1"/>
        <s v="1410.12 Receivables for Regulated TR. Servcies" u="1"/>
        <s v="2630.11 Acc. Am. of Patents: EL. R.A., Dispatch" u="1"/>
        <s v="2130.19 Building: EL. R.A., Other" u="1"/>
        <s v="2160.14 Office equipment: EL. R.A., DIS. (Supply)" u="1"/>
        <s v="2180.19 Vehicles: EL. R.A., Other" u="1"/>
        <s v="2230.11 A.D. of Building: EL. R.A., Dispatching" u="1"/>
        <s v="2110.11 Land: EL. R.A., Dispatch" u="1"/>
        <s v="2285.11 A.D. of Instruments and Other Non-curr PPE in Operation: EL. R.A., Dispatch" u="1"/>
        <s v="2150.11 Machinery and equipment: EL. R.A., Dispatch" u="1"/>
        <s v="2610.19 Acc. Am. of Licenses: EL. R.A., Other" u="1"/>
        <s v="2290.19  of Leasehold Improvement: EL. R.A., Other" u="1"/>
        <s v="2155.19 Transferring assets: EL. R.A., Other" u="1"/>
        <s v="2140.11 Constructions: EL. R.A., Dispatch" u="1"/>
        <s v="2590.19 Other I.A.: EL. R.A., Other" u="1"/>
        <s v="7700.51 Construction (Production) of New FA, Gen." u="1"/>
        <s v="2240.19 A.D. of Construction: EL. R.A., Other" u="1"/>
        <s v="2257.14 A.D. of Contribution and Grants: Electricity Regulated Activity, Distribution (Supply)" u="1"/>
        <s v="2260.19  of Office equipment: EL. R.A., Other" u="1"/>
        <s v="2257.12 A.D. of Contribution and Grants: Electricity Regulated Activity, Transmission" u="1"/>
        <s v="2250.12  of Machinery and equipment: EL. R.A., TR." u="1"/>
        <s v="7700.53 Expenditures on FA in Operation, Gen." u="1"/>
        <s v="2255.12  of Transferring assets: EL. R.A., TR." u="1"/>
        <s v="2530.13 Patents: EL. R.A., DIS. (Network)" u="1"/>
        <s v="2120.12 Construction in progress: EL. R.A., TR." u="1"/>
        <s v="2610.11 Acc. Am. of Licenses: EL. R.A., Dispatch" u="1"/>
        <s v="1410.19 Receivables for other regulated Servcies" u="1"/>
        <s v="2120.19 Construction in progress: EL. R.A., Other" u="1"/>
        <s v="2280.11  of Vehicles: EL. R.A., Dispatch" u="1"/>
        <s v="2260.11  of Office equipment: EL. R.A., Dispatch" u="1"/>
        <s v="2170.14 Furniture and fixtures: EL. R.A., DIS. (Supply)" u="1"/>
        <s v="2250.11 A.D. of Machinery and equipment: EL. R.A., Dispatch" u="1"/>
        <s v="2690.12 Acc. Am. of Other I.A.: EL. R.A., TR." u="1"/>
        <s v="2630.19 Acc. Am. of Patents: EL. R.A., Other" u="1"/>
        <s v="2160.13 Office equipment: EL. R.A., DIS. (Network)" u="1"/>
        <s v="7400.15 General &amp; Administration Costs of EL. Regulated Gen. Activities" u="1"/>
        <s v="7700.44 Development (Production) of New Intangible LT Asset, DIS. (Supply)" u="1"/>
        <s v="6100.15 Income: EL. R.A., Gen." u="1"/>
        <s v="7400.14 General &amp; Administration Costs of EL. Regulated DIS. (Supply) Activities" u="1"/>
        <s v="1410.12 Receivables for Regulated TR. Services" u="1"/>
        <s v="2190.11 Leasehold Improvement: EL. R.A., Dispatching" u="1"/>
        <s v="2520.15 Franchise: EL. R.A., Gen." u="1"/>
        <s v="2250.14  of Machinery and equipment: EL. R.A., DIS. (Supply)" u="1"/>
        <s v="7700.41 Construction (Production) of New FA, DIS. (Supply)" u="1"/>
        <s v="2610.15 Acc. Am. of Licenses: EL. R.A., Gen." u="1"/>
        <s v="2230.19  of Building: EL. R.A., Other" u="1"/>
        <s v="2285.15  of Instruments and Other Non-curr PPE in Operation: EL. R.A., Gen." u="1"/>
        <s v="2280.19  of Vehicles: EL. R.A., Other" u="1"/>
        <s v="2190.19 Leasehold Improvement: EL. R.A., Other" u="1"/>
        <s v="2250.19 A.D. of Machinery and equipment: EL. R.A., Other" u="1"/>
        <s v="7500.15 Operating Expenses for EL. Regulated Gen. Activity" u="1"/>
        <s v="7500.12 2Operating Expenses for Electricity Regulated Transmission Activity" u="1"/>
        <s v="2250.13  of Machinery and equipment: EL. R.A., DIS. (Network)" u="1"/>
        <s v="2240.15 A.D. of Construction: EL. R.A., Gen." u="1"/>
        <s v="1410.14 Receivables for Regulated DIS. (Supply) Services" u="1"/>
        <s v="2260.15  of Office equipment: EL. R.A., Gen." u="1"/>
        <s v="2270.11 A.D. of Furniture and fixtures: EL. R.A., Dispatch" u="1"/>
        <s v="2290.13 A.D. of Leasehold Improvement: EL. R.A., DIS. (Network)" u="1"/>
        <s v="7400.11 General &amp; Administration Expenses of EL. Regulated Dispatch Activities" u="1"/>
        <s v="2590.14 Other I.A.: EL. R.A., DIS. (Supply)" u="1"/>
        <s v="2270.11  of Furniture and fixtures: EL. R.A., Dispatch" u="1"/>
        <s v="2270.14 A.D. of Furniture and fixtures: EL. R.A., DIS. (Supply)" u="1"/>
        <s v="2285.12  of Instruments and Other Non-curr PPE in Operation: EL. R.A., TR." u="1"/>
        <s v="2120.11 Construction in progress: EL. R.A., Dispatch" u="1"/>
        <s v="2620.13 Acc. Am. of Franchise: EL. R.A., DIS. (Network)" u="1"/>
        <s v="reserve" u="1"/>
        <s v="2530.12 Patents: EL. R.A., TR." u="1"/>
        <s v="2270.14  of Furniture and fixtures: EL. R.A., DIS. (Supply)" u="1"/>
        <s v="7700.55 Expenditures on Intangible LT Asset in Operation, Gen." u="1"/>
        <s v="2255.12 A.D. of Transferring assets: EL. R.A., TR." u="1"/>
        <s v="2270.12 A.D. of Furniture and fixtures: EL. R.A., TR." u="1"/>
        <s v="7700.24 Development (Production) of New Intangible LT Asset, TR." u="1"/>
        <s v="2230.14 A.D. of Building: EL. R.A., DIS. (Supply)" u="1"/>
        <s v="2240.14  of Construction: EL. R.A., DIS. (Supply)" u="1"/>
        <s v="2155.12 Transferring assets: EL. R.A., TR." u="1"/>
        <s v="2110.19 Land: EL. R.A., Other" u="1"/>
        <s v="2280.14 A.D. of Vehicles: EL. R.A., DIS. (Supply)" u="1"/>
        <s v="2270.15  of Furniture and fixtures: EL. R.A., Gen." u="1"/>
        <s v="2250.19  of Machinery and equipment: EL. R.A., Other" u="1"/>
        <s v="2160.12 Office equipment: EL. R.A., TR." u="1"/>
        <s v="2170.15 Furniture and fixtures: EL. R.A., Gen." u="1"/>
        <s v="2150.19 Machinery and equipment: EL. R.A., Other" u="1"/>
        <s v="7700.45 Expenditures on Intangible LT Asset in Operation, DIS. (Supply)" u="1"/>
        <s v="7500.13 Operating Expenses for EL. Regulated DIS. (Network) Activity" u="1"/>
        <s v="7500.19 9Operating Expenses for Electricity Regulated Other Activity" u="1"/>
        <s v="7700.22 Installation Costs of FA, TR." u="1"/>
        <s v="2195.15 Non-curr PPE Not in Operation (in warehouse): EL. R.A., Gen." u="1"/>
        <s v="2290.11 A.D. of Dispatching Leasehold Improvement used for EL. R.A." u="1"/>
        <s v="2255.14 A.D. of Transferring assets: EL. R.A., DIS. (Supply)" u="1"/>
        <s v="2195.14 Non-curr PPE Not in Operation (in warehouse): EL. R.A., DIS. (Supply)" u="1"/>
        <s v="2285.13  of Instruments and Other Non-curr PPE in Operation: EL. R.A., DIS. (Network)" u="1"/>
        <s v="2630.12 Acc. Am. of Patents: EL. R.A., TR." u="1"/>
        <s v="2190.15 Leasehold Improvement: EL. R.A., Gen." u="1"/>
        <s v="2190.14 Leasehold Improvement: EL. R.A., DIS. (Supply)" u="1"/>
        <s v="2290.19 A.D. of Leasehold Improvement: EL. R.A., Other" u="1"/>
        <s v="2120.14 Construction in progress: EL. R.A., DIS. (Supply)" u="1"/>
        <s v="2255.13 A.D. of Transferring assets: EL. R.A., DIS. (Network)" u="1"/>
        <s v="2257.15 A.D. of Contribution and Grants: Electricity Regulated Activity, Generation" u="1"/>
        <s v="7700.43 Expenditures on FA in Operation, DIS. (Supply)" u="1"/>
        <s v="2260.12 A.D. of Office equipment: EL. R.A., TR." u="1"/>
        <s v="2510.15 Licenses: EL. R.A., Gen." u="1"/>
        <s v="2240.12  of Constructions: EL. R.A.,TR." u="1"/>
        <s v="2120.13 Construction in progress: EL. R.A., DIS. (Network)" u="1"/>
        <s v="2540.15 Goodwill: EL. R.A., Gen." u="1"/>
        <s v="2120.15 Construction in progress: EL. R.A., Gen." u="1"/>
        <s v="2185.15 Instruments and Other Non-curr PPE in Operation: EL. R.A., Gen." u="1"/>
        <s v="2690.14 Acc. Am. of Other I.A.: EL. R.A., DIS. (Supply)" u="1"/>
        <s v="2270.13  of Furniture and fixtures: EL. R.A., DIS. (Network)" u="1"/>
        <s v="2130.15 Building: EL. R.A., Gen." u="1"/>
        <s v="2260.19 A.D. of Office equipment: EL. R.A., Other" u="1"/>
        <s v="2255.13  of Transferring assets: EL. R.A., DIS. (Network)" u="1"/>
        <s v="7500.14 Operating Expenses for EL. Regulated DIS. (Supply) Activity" u="1"/>
        <s v="2180.15 Vehicles: EL. R.A., Gen." u="1"/>
        <s v="2230.12  of Building: EL. R.A., TR." u="1"/>
        <s v="2280.12  of Vehicles: EL. R.A., TR." u="1"/>
        <s v="2230.13 A.D. of Building: EL. R.A., DIS. (Network)" u="1"/>
        <s v="2240.13  of Construction: EL. R.A., DIS. (Network)" u="1"/>
        <s v="2290.15  of Leasehold Improvement: EL. R.A., Gen." u="1"/>
        <s v="2290.12  of TR. Leasehold Improvement used for EL. R.A." u="1"/>
        <s v="2280.13 A.D. of Vehicles: EL. R.A., DIS. (Network)" u="1"/>
        <s v="2250.12 A.D. of Machinery and equipment: EL. R.A., TR." u="1"/>
        <s v="2290.12 A.D. of TR. Leasehold Improvement used for EL. R.A." u="1"/>
        <s v="2240.11 A.D. of Constructions: EL. R.A., Dispatching" u="1"/>
        <s v="2285.15 A.D. of Instruments and Other Non-curr PPE in Operation: EL. R.A., Gen." u="1"/>
        <s v="2620.19 Acc. Am. of Franchise: EL. R.A., Other" u="1"/>
        <s v="2290.14  of Leasehold Improvement: EL. R.A., DIS. (Supply)" u="1"/>
        <s v="7100.19 Cost of Production (Services) of EL. Regulated Other Activities" u="1"/>
        <s v="2230.11  of Building: EL. R.A., Dispatching" u="1"/>
        <s v="2285.14  of Instruments and Other Non-curr PPE in Operation: EL. R.A., DIS. (Supply)" u="1"/>
        <s v="7500.13 3Operating Expenses for Electricity Regulated Distribution (Network) Activity" u="1"/>
        <s v="2155.14 Transferring assets: EL. R.A., DIS. (Supply)" u="1"/>
        <s v="2255.19 A.D. of Transferring assets: EL. R.A., Other" u="1"/>
        <s v="2140.19 Constructions: EL. R.A., Other" u="1"/>
        <s v="2155.13 Transferring assets: EL. R.A., DIS. (Network)" u="1"/>
        <s v="2110.15 Land: EL. R.A., Gen." u="1"/>
        <s v="2255.11  of Transferring assets: EL. R.A., Dispatch" u="1"/>
        <s v="7400.12 General &amp; Administration Expenses of EL. Regulated TR. Activities" u="1"/>
        <s v="2150.15 Machinery and equipment: EL. R.A., Gen." u="1"/>
        <s v="2257.19 A.D. of Contribution and Grants: Electricity Regulated Activity, Other" u="1"/>
        <s v="2257.13 A.D. of Contribution and Grants: Electricity Regulated Activity, Distribution (Network)" u="1"/>
        <s v="1410.15 Receivables for Regulated Gen." u="1"/>
        <s v="2170.13 Furniture and fixtures: EL. R.A., DIS. (Network)" u="1"/>
        <s v="2230.15  of Building: EL. R.A., Gen." u="1"/>
        <s v="2280.15  of Vehicles: EL. R.A., Gen." u="1"/>
        <s v="7100.11 Cost of Regulated EL. Services, Dispatch Activities" u="1"/>
        <s v="2250.15 A.D. of Machinery and equipment: EL. R.A., Gen." u="1"/>
        <s v="2590.12 Other I.A.: EL. R.A., TR." u="1"/>
        <s v="2260.11 A.D. of Office equipment: EL. R.A., Dispatch" u="1"/>
        <s v="2270.13 A.D. of Furniture and fixtures: EL. R.A., DIS. (Network)" u="1"/>
        <s v="2290.14 A.D. of Leasehold Improvement: EL. R.A., DIS. (Supply)" u="1"/>
        <s v="2285.12 A.D. of Instruments and Other Non-curr PPE in Operation: EL. R.A., TR." u="1"/>
        <s v="2630.14 Acc. Am. of Patents: EL. R.A., DIS. (Supply)" u="1"/>
        <s v="7500.19 Operating Expenses for EL. Regulated Other Activity" u="1"/>
        <s v="2285.11  of Instruments and Other Non-curr PPE in Operation: EL. R.A., Dispatch" u="1"/>
        <s v="2630.13 Acc. Am. of Patents: EL. R.A., DIS. (Network)" u="1"/>
        <s v="7700.33 Expenditures on FA in Operation, DIS." u="1"/>
        <s v="2270.12  of Furniture and fixtures: EL. R.A., TR." u="1"/>
        <s v="2690.15 Acc. Am. of Other I.A.: EL. R.A., Gen." u="1"/>
        <s v="7500.12 Operating Expenses for EL. Regulated TR. Activity" u="1"/>
        <s v="2230.14  of Building: EL. R.A., DIS. (Supply)" u="1"/>
        <s v="7700.23 Expenditures on FA in Operation, TR." u="1"/>
        <s v="2230.12 A.D. of Building: EL. R.A., TR." u="1"/>
        <s v="2280.14  of Vehicles: EL. R.A., DIS. (Supply)" u="1"/>
        <s v="6100.13 Income: EL. R.A., DIS. (Network) Activities" u="1"/>
        <s v="7700.32 Installation Costs of FA, DIS." u="1"/>
        <s v="2190.12 Leasehold Improvement: EL. R.A., TR." u="1"/>
        <s v="2280.12 A.D. of Vehicles: EL. R.A., TR." u="1"/>
        <s v="6100.12 Income: EL. R.A., TR." u="1"/>
        <s v="2250.14 A.D. of Machinery and equipment: EL. R.A., DIS. (Supply)" u="1"/>
        <s v="2160.19 Office equipment: EL. R.A., Other" u="1"/>
        <s v="2510.11 Licenses: EL. R.A., Dispatch" u="1"/>
        <s v="2540.11 Goodwill: EL. R.A., Dispatch" u="1"/>
        <s v="2610.12 Acc. Am. of Licenses: EL. R.A., TR." u="1"/>
        <s v="2290.11  of Dispatching Leasehold Improvement used for EL. R.A." u="1"/>
        <s v="2530.19 Patents: EL. R.A., Other" u="1"/>
        <s v="2130.11 Building: EL. R.A., Dispatch" u="1"/>
        <s v="2590.11 Other I.A.: EL. R.A., Dispatch" u="1"/>
        <s v="2620.15 Acc. Am. of Franchise: EL. R.A., Gen." u="1"/>
        <s v="2170.19 Furniture and fixtures: EL. R.A., Other" u="1"/>
        <s v="2180.11 Vehicles: EL. R.A., Dispatch" u="1"/>
        <s v="2260.12  of Office equipment: EL. R.A., TR." u="1"/>
        <s v="2620.14 Acc. Am. of Franchise: EL. R.A., DIS. (Supply)" u="1"/>
        <s v="7700.34 Development (Production) of New Intangible LT Asset, DIS." u="1"/>
        <s v="2110.14 Land: EL. R.A., DIS. (Supply)" u="1"/>
        <s v="2230.13  of Building: EL. R.A., DIS. (Network)" u="1"/>
        <s v="2280.13  of Vehicles: EL. R.A., DIS. (Network)" u="1"/>
        <s v="2240.11  of Constructions: EL. R.A., Dispatching" u="1"/>
        <s v="2150.14 Machinery and equipment: EL. R.A., DIS. (Supply)" u="1"/>
        <s v="2250.13 A.D. of Machinery and equipment: EL. R.A., DIS. (Network)" u="1"/>
        <s v="2160.15 Office equipment: EL. R.A., Gen." u="1"/>
        <s v="2260.14 A.D. of Office equipment: EL. R.A., DIS. (Supply)" u="1"/>
        <s v="7100.15 Cost of Regulated EL. Gen. Activities" u="1"/>
        <s v="2260.13 A.D. of Office equipment: EL. R.A., DIS. (Network)" u="1"/>
        <s v="2260.15 A.D. of Office equipment: EL. R.A., Gen." u="1"/>
        <s v="2195.11 Non-curr PPE Not in Operation (in warehouse): EL. R.A., Dispatching" u="1"/>
        <s v="1410.11 Receivables for Regulated Dispatch Servcies" u="1"/>
        <s v="2250.15  of Machinery and equipment: EL. R.A., Gen." u="1"/>
        <s v="7700.54 Development (Production) of New Intangible LT Asset, Gen." u="1"/>
        <s v="2520.12 Franchise: EL. R.A., TR." u="1"/>
        <s v="2520.11 Franchise: EL. R.A., Dispatch" u="1"/>
        <s v="2257.11 A.D. of Contribution and Grants: Electricity Regulated Activity, Dispatch" u="1"/>
        <s v="2155.15 Transferring assets: EL. R.A., Gen." u="1"/>
        <s v="1410.13 Receivables for Regulated DIS. (Network) Services" u="1"/>
      </sharedItems>
    </cacheField>
    <cacheField name="8 name" numFmtId="0">
      <sharedItems count="797">
        <s v="&quot; &quot;"/>
        <s v="2110.121 Land: Electricity Regulated Activity, Transmission of 500 kV"/>
        <s v="2110.122 Land: Electricity Regulated Activity, Transmission of 400 kV"/>
        <s v="2110.123 Land: Electricity Regulated Activity, Transmission of 330 kV"/>
        <s v="2110.124 Land: Electricity Regulated Activity, Transmission of 220 kV"/>
        <s v="2110.125 Land: Electricity Regulated Activity, Transmission of 110 kV"/>
        <s v="2110.126 Land: Electricity Regulated Activity, Transmission of 35 kV"/>
        <s v="2110.127 Land: Electricity Regulated Activity, Transmission of 6/10 and below kV"/>
        <s v="2110.128 Land: Electricity Regulated Activity, Transmission Technical Services"/>
        <s v="2110.129 Land: Electricity Regulated Activity, Transmission Administration"/>
        <s v="2110.131 Land: Electricity Regulated Activity, Distribution (Network) of 110 kV"/>
        <s v="2110.132 Land: Electricity Regulated Activity, Distribution (Network) of 35 kV"/>
        <s v="2110.133 Land: Electricity Regulated Activity, Distribution (Network) of 10 kV"/>
        <s v="2110.134 Land: Electricity Regulated Activity, Distribution (Network) of 6 kV"/>
        <s v="2110.135 Land: Electricity Regulated Activity, Distribution (Network) of 220/380 kV"/>
        <s v="2110.137 Land: Electricity Regulated Activity, Distribution (Network)  Dispatch"/>
        <s v="2110.138 Land: Electricity Regulated Activity, Distribution (Network) Technical Services"/>
        <s v="2110.139 Land: Electricity Regulated Activity, Distribution (Network) Administration"/>
        <s v="2110.151 Land: Electricity Regulated Activity, Generation: Hydraulic Power Plants (HPP)"/>
        <s v="2110.152 Land: Electricity Regulated Activity, Generation: Steam Power Plants (Steam only)"/>
        <s v="2110.153 Land: Electricity Regulated Activity, Generation: Co-Generation Power Plants (Steam only for Electricity and Steam)"/>
        <s v="2110.154 Land: Electricity Regulated Activity, Generation: Gas Power Plants (Gas only)"/>
        <s v="2110.155 Land: Electricity Regulated Activity, Generation: Combined Cycle Power Plants (Gas and Steam)"/>
        <s v="2110.158 Land: Electricity Regulated Activity, Generation: Technical Services"/>
        <s v="2110.159 Land: Electricity Regulated Activity, Generation: Administration"/>
        <s v="2130.121 Building: Electricity Regulated Activity, Transmission of 500 kV"/>
        <s v="2130.122 Building: Electricity Regulated Activity, Transmission of 400 kV"/>
        <s v="2130.123 Building: Electricity Regulated Activity, Transmission of 330 kV"/>
        <s v="2130.124 Building: Electricity Regulated Activity, Transmission of 220 kV"/>
        <s v="2130.125 Building: Electricity Regulated Activity, Transmission of 110 kV"/>
        <s v="2130.126 Building: Electricity Regulated Activity, Transmission of 35 kV"/>
        <s v="2130.127 Building: Electricity Regulated Activity, Transmission of 6/10 and below kV"/>
        <s v="2130.128 Building: Electricity Regulated Activity, Transmission Technical Services"/>
        <s v="2130.129 Building: Electricity Regulated Activity, Transmission Administration"/>
        <s v="2130.131 Building: Electricity Regulated Activity, Distribution (Network) of 110 kV"/>
        <s v="2130.132 Building: Electricity Regulated Activity, Distribution (Network) of 35 kV"/>
        <s v="2130.133 Building: Electricity Regulated Activity, Distribution (Network) of 10 kV"/>
        <s v="2130.134 Building: Electricity Regulated Activity, Distribution (Network) of 6 kV"/>
        <s v="2130.135 Building: Electricity Regulated Activity, Distribution (Network) of 220/380 V"/>
        <s v="2130.137 Building: Electricity Regulated Activity, Distribution (Network) Dispatch"/>
        <s v="2130.138 Building: Electricity Regulated Activity, Distribution (Network) Technical Services"/>
        <s v="2130.139 Building: Electricity Regulated Activity, Distribution (Network) Administration"/>
        <s v="2130.151 Building: Electricity Regulated Activity, Generation: Hydraulic Power Plants (HPP)"/>
        <s v="2130.152 Building: Electricity Regulated Activity, Generation: Steam Power Plants (Steam only)"/>
        <s v="2130.153 Building: Electricity Regulated Activity, Generation: Co-Generation Power Plants (Steam only for Electricity and Steam)"/>
        <s v="2130.154 Building: Electricity Regulated Activity, Generation: Gas Power Plants (Gas only)"/>
        <s v="2130.155 Building: Electricity Regulated Activity, Generation: Combined Cycle Power Plants (Gas and Steam)"/>
        <s v="2130.158 Building: Electricity Regulated Activity, Generation: Technical Services"/>
        <s v="2130.159 Building: Electricity Regulated Activity, Generation: Administration"/>
        <s v="2140.121 Construction: Electricity Regulated Activity, Transmission of 500 kV"/>
        <s v="2140.122 Construction: Electricity Regulated Activity, Transmission of 400 kV"/>
        <s v="2140.123 Construction: Electricity Regulated Activity, Transmission of 330 kV"/>
        <s v="2140.124 Construction: Electricity Regulated Activity, Transmission of 220 kV"/>
        <s v="2140.125 Construction: Electricity Regulated Activity, Transmission of 110 kV"/>
        <s v="2140.126 Construction: Electricity Regulated Activity, Transmission of 35 kV"/>
        <s v="2140.127 Construction: Electricity Regulated Activity, Transmission of 6/10 and below kV"/>
        <s v="2140.128 Construction: Electricity Regulated Activity, Transmission Technical Services"/>
        <s v="2140.129 Construction: Electricity Regulated Activity, Transmission Administration"/>
        <s v="2140.131 Construction: Electricity Regulated Activity, Distribution (Network) of 110 kV"/>
        <s v="2140.132 Construction: Electricity Regulated Activity, Distribution (Network) of 35 kV"/>
        <s v="2140.133 Construction: Electricity Regulated Activity, Distribution (Network) of 10 kV"/>
        <s v="2140.134 Construction: Electricity Regulated Activity, Distribution (Network) of 6 kV"/>
        <s v="2140.135 Construction: Electricity Regulated Activity, Distribution (Network) of 220/380 V"/>
        <s v="2140.137 Construction: Electricity Regulated Activity, Distribution (Network) Dispatch"/>
        <s v="2140.138 Construction: Electricity Regulated Activity, Distribution (Network) Technical Services"/>
        <s v="2140.139 Construction: Electricity Regulated Activity, Distribution (Network) Administration"/>
        <s v="2140.151 Construction: Electricity Regulated Activity, Generation: Hydraulic Power Plants (HPP)"/>
        <s v="2140.152 Construction: Electricity Regulated Activity, Generation: Steam Power Plants (Steam only)"/>
        <s v="2140.153 Construction: Electricity Regulated Activity, Generation: Co-Generation Power Plants (Steam only for Electricity and Steam)"/>
        <s v="2140.154 Construction: Electricity Regulated Activity, Generation: Gas Power Plants (Gas only)"/>
        <s v="2140.155 Construction: Electricity Regulated Activity, Generation: Combined Cycle Power Plants (Gas and Steam)"/>
        <s v="2140.158 Construction: Electricity Regulated Activity, Generation: Technical Services"/>
        <s v="2140.159 Construction: Electricity Regulated Activity, Generation: Administration"/>
        <s v="2150.121 500 kV Machinery and equipment: Electricity Regulated Activity, Transmission"/>
        <s v="2150.122 400 kV Machinery and equipment: Electricity Regulated Activity, Transmission"/>
        <s v="2150.123 330 kV Machinery and equipment: Electricity Regulated Activity, Transmission"/>
        <s v="2150.124 220 kV Machinery and equipment: Electricity Regulated Activity, Transmission"/>
        <s v="2150.125 110 kV Machinery and equipment: Electricity Regulated Activity, Transmission"/>
        <s v="2150.126 35 kV Machinery and equipment: Electricity Regulated Activity, Transmission"/>
        <s v="2150.127 6/10 and below kV Machinery and equipment: Electricity Regulated Activity, Transmission"/>
        <s v="2150.128 Technical Services Machinery and equipment: Electricity Regulated Activity, Transmission"/>
        <s v="2150.129 Other Machinery and equipment: Electricity Regulated Activity, Transmission"/>
        <s v="2150.131 110 kV Machinery and equipment: Electricity Regulated Activity, Distribution (Network)"/>
        <s v="2150.132 35 kV Machinery and equipment: Electricity Regulated Activity, Distribution (Network)"/>
        <s v="2150.133 10 kV Machinery and equipment: Electricity Regulated Activity, Distribution (Network)"/>
        <s v="2150.134 6 kV Machinery and equipment: Electricity Regulated Activity, Distribution (Network)"/>
        <s v="2150.135 220/380 V Machinery and equipment: Electricity Regulated Activity, Distribution (Network)"/>
        <s v="2150.137 Distribution Dispatch Machinery and equipment: Electricity Regulated Activity, Distribution (Network)"/>
        <s v="2150.138 Technical Services Machinery and equipment: Electricity Regulated Activity, Distribution (Network)"/>
        <s v="2150.139 Other Machinery and equipment: Electricity Regulated Activity, Distribution (Network)"/>
        <s v="2150.151 Machinery and equipment: Electricity Regulated Activity, Generation: Hydraulic Power Plants (HPP)"/>
        <s v="2150.152 Machinery and equipment: Electricity Regulated Activity, Generation: Steam Power Plants (Steam only)"/>
        <s v="2150.153 Machinery and equipment: Electricity Regulated Activity, Generation: Co-Generation Power Plants (Steam only for Electricity and Steam)"/>
        <s v="2150.154 Machinery and equipment: Electricity Regulated Activity, Generation: Gas Power Plants (Gas only)"/>
        <s v="2150.155 Machinery and equipment: Electricity Regulated Activity, Generation: Combined Cycle Power Plants (Gas and Steam)"/>
        <s v="2150.158 Machinery and equipment: Electricity Regulated Activity, Generation: Technical Services"/>
        <s v="2150.159 Machinery and equipment: Electricity Regulated Activity, Generation: Administration"/>
        <s v="2155.121 500 kV Transferring assets: Electricity Regulated Activity, Transmission"/>
        <s v="2155.122 400 kV Transferring assets: Electricity Regulated Activity, Transmission"/>
        <s v="2155.123 330 kV Transferring assets: Electricity Regulated Activity, Transmission"/>
        <s v="2155.124 220 kV Transferring assets: Electricity Regulated Activity, Transmission"/>
        <s v="2155.125 110 kV Transferring assets: Electricity Regulated Activity, Transmission"/>
        <s v="2155.126 35 kV Transferring assets: Electricity Regulated Activity, Transmission"/>
        <s v="2155.127 6/10 and below kV Transferring assets: Electricity Regulated Activity, Transmission"/>
        <s v="2155.128 Technical Services Transferring assets: Electricity Regulated Activity, Transmission"/>
        <s v="2155.129 Other Transferring assets: Electricity Regulated Activity, Transmission"/>
        <s v="2155.131 110 kV Transferring assets: Electricity Regulated Activity, Distribution (Network)"/>
        <s v="2155.132 35 kV Transferring assets: Electricity Regulated Activity, Distribution (Network)"/>
        <s v="2155.133 10 kV Transferring assets: Electricity Regulated Activity, Distribution (Network)"/>
        <s v="2155.134 6 kV Transferring assets: Electricity Regulated Activity, Distribution (Network)"/>
        <s v="2155.135 220/380 V Transferring assets: Electricity Regulated Activity, Distribution (Network)"/>
        <s v="2155.137 Distribution Dispatch Transferring assets: Electricity Regulated Activity, Distribution (Network)"/>
        <s v="2155.138 Technical Services Transferring assets: Electricity Regulated Activity, Distribution (Network)"/>
        <s v="2155.139 Other Transferring assets: Electricity Regulated Activity, Distribution (Network)"/>
        <s v="2155.151 Transferring assets: Electricity Regulated Activity, Generation: Hydraulic Power Plants (HPP)"/>
        <s v="2155.152 Transferring assets: Electricity Regulated Activity, Generation: Steam Power Plants (Steam only)"/>
        <s v="2155.153 Transferring assets: Electricity Regulated Activity, Generation: Co-Generation Power Plants (Steam only for Electricity and Steam)"/>
        <s v="2155.154 Transferring assets: Electricity Regulated Activity, Generation: Gas Power Plants (Gas only)"/>
        <s v="2155.155 Transferring assets: Electricity Regulated Activity, Generation: Combined Cycle Power Plants (Gas and Steam)"/>
        <s v="2155.158 Transferring assets: Electricity Regulated Activity, Generation: Technical Services"/>
        <s v="2155.159 Transferring assets: Electricity Regulated Activity, Generation: Administration"/>
        <s v="2157.111 Dispatch assets financed by third parties"/>
        <s v="2157.121 Transmission assets financed by third parties"/>
        <s v="2157.131 Distribution (Network) assets financed by third parties"/>
        <s v="2157.132 Distribution (Network) Connection Assets financed by customers"/>
        <s v="2157.141 Distribution (Supply) assets financed by third parties"/>
        <s v="2157.151 Generation assets financed by third parties"/>
        <s v="2160.111 Office equipment: Electricity Regulated Activity, Dispatch, Computers and peripheral equipment"/>
        <s v="2160.112 Office equipment: Electricity Regulated Activity, Dispatch, Communication equipment and devices"/>
        <s v="2160.119 Office equipment: Electricity Regulated Activity, Dispatch, Other"/>
        <s v="2160.121 Office equipment: Electricity Regulated Activity, Transmission, Computers and peripheral equipment"/>
        <s v="2160.122 Office equipment: Electricity Regulated Activity, Transmission, Communication equipment and devices"/>
        <s v="2160.129 Office equipment: Electricity Regulated Activity, Transmission, Other"/>
        <s v="2160.131 Office equipment: Electricity Regulated Activity, Distribution (Network), Computers and peripheral equipment"/>
        <s v="2160.132 Office equipment: Electricity Regulated Activity, Distribution (Network), Communication equipment and devices"/>
        <s v="2160.139 Office equipment: Electricity Regulated Activity, Distribution (Network), Other"/>
        <s v="2160.141 Office equipment: Electricity Regulated Activity, Distribution (Supply), Computers and peripheral equipment"/>
        <s v="2160.142 Office equipment: Electricity Regulated Activity, Distribution (Supply), Communication equipment and devices"/>
        <s v="2160.149 Office equipment: Electricity Regulated Activity, Distribution (Supply), Other"/>
        <s v="2160.151 Office equipment: Electricity Regulated Activity, Generation, Computers and peripheral equipment"/>
        <s v="2160.152 Office equipment: Electricity Regulated Activity, Generation, Communication equipment and devices"/>
        <s v="2160.159 Office equipment: Electricity Regulated Activity, Generation, Other"/>
        <s v="2180.111 Passenger Vehicles: Electricity Regulated Activity, Dispatch"/>
        <s v="2180.112 Trucks, Cranes, and other Heavy Vehicles &amp; Power Operated Equipment: Electricity Regulated Activity, Dispatch"/>
        <s v="2180.113 Mobile Laboratories and other Special Vehicles: Electricity Regulated Activity, Dispatch"/>
        <s v="2180.119 Other Vehicles: Electricity Regulated Activity, Dispatch"/>
        <s v="2180.121 Passenger Vehicles: Electricity Regulated Activity, Transmission"/>
        <s v="2180.122 Trucks, Cranes, and other Heavy Vehicles &amp; Power Operated Equipment: Electricity Regulated Activity, Transmission"/>
        <s v="2180.123 Mobile Laboratories and other Special Vehicles: Electricity Regulated Activity, Transmission"/>
        <s v="2180.129 Other Vehicles: Electricity Regulated Activity, Transmission"/>
        <s v="2180.131 Passenger Vehicles: Electricity Regulated Activity, Distribution (Network)"/>
        <s v="2180.132 Trucks, Cranes, and other Heavy Vehicles &amp; Power Operated Equipment: Electricity Regulated Activity, Distribution (Network)"/>
        <s v="2180.133 Mobile Laboratories and other Special Vehicles: Electricity Regulated Activity, Distribution (Network)"/>
        <s v="2180.139 Other Vehicles: Electricity Regulated Activity, Distribution (Network)"/>
        <s v="2180.151 Passenger Vehicles: Electricity Regulated Activity, Generation"/>
        <s v="2180.152 Trucks, Cranes, and other Heavy Vehicles &amp; Power Operated Equipment: Electricity Regulated Activity, Generation"/>
        <s v="2180.153 Mobile Laboratories and other Special Vehicles: Electricity Regulated Activity, Generation"/>
        <s v="2180.159 Other Vehicles: Electricity Regulated Activity, Generation"/>
        <s v="2230.121 Accumulated Depreciation of Building: Electricity Regulated Activity, Transmission of 500 kV"/>
        <s v="2230.122 Accumulated Depreciation of Building: Electricity Regulated Activity, Transmission of 400 kV"/>
        <s v="2230.123 Accumulated Depreciation of Building: Electricity Regulated Activity, Transmission of 330 kV"/>
        <s v="2230.124 Accumulated Depreciation of Building: Electricity Regulated Activity, Transmission of 220 kV"/>
        <s v="2230.125 Accumulated Depreciation of Building: Electricity Regulated Activity, Transmission of 110 kV"/>
        <s v="2230.126 Accumulated Depreciation of Building: Electricity Regulated Activity, Transmission of 35 kV"/>
        <s v="2230.127 Accumulated Depreciation of Building: Electricity Regulated Activity, Transmission of 6/10 and below kV"/>
        <s v="2230.128 Accumulated Depreciation of Building: Electricity Regulated Activity, Transmission Technical Services"/>
        <s v="2230.129 Accumulated Depreciation of Building: Electricity Regulated Activity, Transmission Administration"/>
        <s v="2230.131 Accumulated Depreciation of Building: Electricity Regulated Activity, Distribution (Network) of 110 kV"/>
        <s v="2230.132 Accumulated Depreciation of Building: Electricity Regulated Activity, Distribution (Network) of 35 kV"/>
        <s v="2230.133 Accumulated Depreciation of Building: Electricity Regulated Activity, Distribution (Network) of 10 kV"/>
        <s v="2230.134 Accumulated Depreciation of Building: Electricity Regulated Activity, Distribution (Network) of 6 kV"/>
        <s v="2230.135 Accumulated Depreciation of Building: Electricity Regulated Activity, Distribution (Network) of 220/380 V"/>
        <s v="2230.137 Accumulated Depreciation of Building: Electricity Regulated Activity, Distribution (Network) Dispatch"/>
        <s v="2230.138 Accumulated Depreciation of Building: Electricity Regulated Activity, Distribution (Network) Technical Services"/>
        <s v="2230.139 Accumulated Depreciation of Building: Electricity Regulated Activity, Distribution (Network) Administration"/>
        <s v="2230.151 Accumulated Depreciation of Building: Electricity Regulated Activity, Generation: Hydraulic Power Plants (HPP)"/>
        <s v="2230.152 Accumulated Depreciation of Building: Electricity Regulated Activity, Generation: Steam Power Plants (Steam only)"/>
        <s v="2230.153 Accumulated Depreciation of Building: Electricity Regulated Activity, Generation: Co-Generation Power Plants (Steam only for Electricity and Steam)"/>
        <s v="2230.154 Accumulated Depreciation of Building: Electricity Regulated Activity, Generation: Gas Power Plants (Gas only)"/>
        <s v="2230.155 Accumulated Depreciation of Building: Electricity Regulated Activity, Generation: Combined Cycle Power Plants (Gas and Steam)"/>
        <s v="2230.158 Accumulated Depreciation of Building: Electricity Regulated Activity, Generation: Technical Services"/>
        <s v="2230.159 Accumulated Depreciation of Building: Electricity Regulated Activity, Generation: Administration"/>
        <s v="2240.121 Accumulated Depreciation of Construction: Electricity Regulated Activity, Transmission of 500 kV"/>
        <s v="2240.122 Accumulated Depreciation of Construction: Electricity Regulated Activity, Transmission of 400 kV"/>
        <s v="2240.123 Accumulated Depreciation of Construction: Electricity Regulated Activity, Transmission of 330 kV"/>
        <s v="2240.124 Accumulated Depreciation of Construction: Electricity Regulated Activity, Transmission of 220 kV"/>
        <s v="2240.125 Accumulated Depreciation of Construction: Electricity Regulated Activity, Transmission of 110 kV"/>
        <s v="2240.126 Accumulated Depreciation of Construction: Electricity Regulated Activity, Transmission of 35 kV"/>
        <s v="2240.127 Accumulated Depreciation of Construction: Electricity Regulated Activity, Transmission of 6/10 and below kV"/>
        <s v="2240.128 Accumulated Depreciation of Construction: Electricity Regulated Activity, Transmission Technical Services"/>
        <s v="2240.129 Accumulated Depreciation of Construction: Electricity Regulated Activity, Transmission Administration"/>
        <s v="2240.131 Accumulated Depreciation of Construction: Electricity Regulated Activity, Distribution (Network) of 110 kV"/>
        <s v="2240.132 Accumulated Depreciation of Construction: Electricity Regulated Activity, Distribution (Network) of 35 kV"/>
        <s v="2240.133 Accumulated Depreciation of Construction: Electricity Regulated Activity, Distribution (Network) of 10 kV"/>
        <s v="2240.134 Accumulated Depreciation of Construction: Electricity Regulated Activity, Distribution (Network) of 6 kV"/>
        <s v="2240.135 Accumulated Depreciation of Construction: Electricity Regulated Activity, Distribution (Network) of 220/380 V"/>
        <s v="2240.137 Accumulated Depreciation of Construction: Electricity Regulated Activity, Distribution (Network) Dispatch"/>
        <s v="2240.138 Accumulated Depreciation of Construction: Electricity Regulated Activity, Distribution (Network) Technical Services"/>
        <s v="2240.139 Accumulated Depreciation of Construction: Electricity Regulated Activity, Distribution (Network) Administration"/>
        <s v="2240.151 Accumulated Depreciation of Construction: Electricity Regulated Activity, Generation: Hydraulic Power Plants (HPP)"/>
        <s v="2240.152 Accumulated Depreciation of Construction: Electricity Regulated Activity, Generation: Steam Power Plants (Steam only)"/>
        <s v="2240.153 Accumulated Depreciation of Construction: Electricity Regulated Activity, Generation: Co-Generation Power Plants (Steam only for Electricity and Steam)"/>
        <s v="2240.154 Accumulated Depreciation of Construction: Electricity Regulated Activity, Generation: Gas Power Plants (Gas only)"/>
        <s v="2240.155 Accumulated Depreciation of Construction: Electricity Regulated Activity, Generation: Combined Cycle Power Plants (Gas and Steam)"/>
        <s v="2240.158 Accumulated Depreciation of Construction: Electricity Regulated Activity, Generation: Technical Services"/>
        <s v="2240.159 Accumulated Depreciation of Construction: Electricity Regulated Activity, Generation: Administration"/>
        <s v="2250.121 Accumulated Depreciation of 500 kV Machinery and equipment: Electricity Regulated Activity, Transmission"/>
        <s v="2250.122 Accumulated Depreciation of 400 kV Machinery and equipment: Electricity Regulated Activity, Transmission"/>
        <s v="2250.123 Accumulated Depreciation of 330 kV Machinery and equipment: Electricity Regulated Activity, Transmission"/>
        <s v="2250.124 Accumulated Depreciation of 220 kV Machinery and equipment: Electricity Regulated Activity, Transmission"/>
        <s v="2250.125 Accumulated Depreciation of 110 kV Machinery and equipment: Electricity Regulated Activity, Transmission"/>
        <s v="2250.126 Accumulated Depreciation of 35 kV Machinery and equipment: Electricity Regulated Activity, Transmission"/>
        <s v="2250.127 Accumulated Depreciation of 6/10 and below kV Machinery and equipment: Electricity Regulated Activity, Transmission"/>
        <s v="2250.128 Accumulated Depreciation of Technical Services Machinery and equipment: Electricity Regulated Activity, Transmission"/>
        <s v="2250.129 Accumulated Depreciation of Other Machinery and equipment: Electricity Regulated Activity, Transmission"/>
        <s v="2250.131 Accumulated Depreciation of 110 kV Machinery and equipment: Electricity Regulated Activity, Distribution (Network)"/>
        <s v="2250.132 Accumulated Depreciation of 35 kV Machinery and equipment: Electricity Regulated Activity, Distribution (Network)"/>
        <s v="2250.133 Accumulated Depreciation of 10 kV Machinery and equipment: Electricity Regulated Activity, Distribution (Network)"/>
        <s v="2250.134 Accumulated Depreciation of 6 kV Machinery and equipment: Electricity Regulated Activity, Distribution (Network)"/>
        <s v="2250.135 Accumulated Depreciation of 220/380 V Machinery and equipment: Electricity Regulated Activity, Distribution (Network)"/>
        <s v="2250.137 Accumulated Depreciation of Distribution Dispatch Machinery and equipment: Electricity Regulated Activity, Distribution (Network)"/>
        <s v="2250.138 Accumulated Depreciation of Technical Services Machinery and equipment: Electricity Regulated Activity, Distribution (Network)"/>
        <s v="2250.139 Accumulated Depreciation of Other Machinery and equipment: Electricity Regulated Activity, Distribution (Network)"/>
        <s v="2250.151 Accumulated Depreciation of Machinery and equipment: Electricity Regulated Activity, Generation: Hydraulic Power Plants (HPP)"/>
        <s v="2250.152 Accumulated Depreciation of Machinery and equipment: Electricity Regulated Activity, Generation: Steam Power Plants (Steam only)"/>
        <s v="2250.153 Accumulated Depreciation of Machinery and equipment: Electricity Regulated Activity, Generation: Co-Generation Power Plants (Steam only for Electricity and Steam)"/>
        <s v="2250.154 Accumulated Depreciation of Machinery and equipment: Electricity Regulated Activity, Generation: Gas Power Plants (Gas only)"/>
        <s v="2250.155 Accumulated Depreciation of Machinery and equipment: Electricity Regulated Activity, Generation: Combined Cycle Power Plants (Gas and Steam)"/>
        <s v="2250.158 Accumulated Depreciation of Machinery and equipment: Electricity Regulated Activity, Generation: Technical Services"/>
        <s v="2250.159 Accumulated Depreciation of Machinery and equipment: Electricity Regulated Activity, Generation: Administration"/>
        <s v="2255.121 Accumulated Depreciation of 500 kV Transferring assets: Electricity Regulated Activity, Transmission"/>
        <s v="2255.122 Accumulated Depreciation of 400 kV Transferring assets: Electricity Regulated Activity, Transmission"/>
        <s v="2255.123 Accumulated Depreciation of 330 kV Transferring assets: Electricity Regulated Activity, Transmission"/>
        <s v="2255.124 Accumulated Depreciation of 220 kV Transferring assets: Electricity Regulated Activity, Transmission"/>
        <s v="2255.125 Accumulated Depreciation of 110 kV Transferring assets: Electricity Regulated Activity, Transmission"/>
        <s v="2255.126 Accumulated Depreciation of 35 kV Transferring assets: Electricity Regulated Activity, Transmission"/>
        <s v="2255.127 Accumulated Depreciation of 6/10 and below kV Transferring assets: Electricity Regulated Activity, Transmission"/>
        <s v="2255.128 Accumulated Depreciation of Technical Services Transferring assets: Electricity Regulated Activity, Transmission"/>
        <s v="2255.129 Accumulated Depreciation of Other Transferring assets: Electricity Regulated Activity, Transmission"/>
        <s v="2255.131 Accumulated Depreciation of 110 kV Transferring assets: Electricity Regulated Activity, Distribution (Network)"/>
        <s v="2255.132 Accumulated Depreciation of 35 kV Transferring assets: Electricity Regulated Activity, Distribution (Network)"/>
        <s v="2255.133 Accumulated Depreciation of 10 kV Transferring assets: Electricity Regulated Activity, Distribution (Network)"/>
        <s v="2255.134 Accumulated Depreciation of 6 kV Transferring assets: Electricity Regulated Activity, Distribution (Network)"/>
        <s v="2255.135 Accumulated Depreciation of 220/380 V Transferring assets: Electricity Regulated Activity, Distribution (Network)"/>
        <s v="2255.137 Accumulated Depreciation of Distribution Dispatch Transferring assets: Electricity Regulated Activity, Distribution (Network)"/>
        <s v="2255.138 Accumulated Depreciation of Technical Services Transferring assets: Electricity Regulated Activity, Distribution (Network)"/>
        <s v="2255.139 Accumulated Depreciation of Other Transferring assets: Electricity Regulated Activity, Distribution (Network)"/>
        <s v="2255.151 Accumulated Depreciation of Transferring assets: Electricity Regulated Activity, Generation: Hydraulic Power Plants (HPP)"/>
        <s v="2255.152 Accumulated Depreciation of Transferring assets: Electricity Regulated Activity, Generation: Steam Power Plants (Steam only)"/>
        <s v="2255.153 Accumulated Depreciation of Transferring assets: Electricity Regulated Activity, Generation: Co-Generation Power Plants (Steam only for Electricity and Steam)"/>
        <s v="2255.154 Accumulated Depreciation of Transferring assets: Electricity Regulated Activity, Generation: Gas Power Plants (Gas only)"/>
        <s v="2255.155 Accumulated Depreciation of Transferring assets: Electricity Regulated Activity, Generation: Combined Cycle Power Plants (Gas and Steam)"/>
        <s v="2255.158 Accumulated Depreciation of Transferring assets: Electricity Regulated Activity, Generation: Technical Services"/>
        <s v="2255.159 Accumulated Depreciation of Transferring assets: Electricity Regulated Activity, Generation: Administration"/>
        <s v="2257.111 Accumulated Depreciation of Dispatch assets financed by third parties"/>
        <s v="2257.121 Accumulated Depreciation of Transmission assets financed by third parties"/>
        <s v="2257.131 Accumulated Depreciation of Distribution (Network) assets financed by third parties"/>
        <s v="2257.132 Accumulated Depreciation of Distribution (Network) Connection Assets financed by customers"/>
        <s v="2257.141 Accumulated Depreciation of Distribution (Supply) assets financed by third parties"/>
        <s v="2257.151 Accumulated Depreciation of Generation assets financed by third parties"/>
        <s v="2260.111 Accumulated Depreciation of Office equipment: Electricity Regulated Activity, Dispatch, Computers and peripheral equipment"/>
        <s v="2260.112 Accumulated Depreciation of Office equipment: Electricity Regulated Activity, Dispatch, Communication equipment and devices"/>
        <s v="2260.119 Accumulated Depreciation of Office equipment: Electricity Regulated Activity, Dispatch, Other"/>
        <s v="2260.121 Accumulated Depreciation of Office equipment: Electricity Regulated Activity, Transmission, Computers and peripheral equipment"/>
        <s v="2260.122 Accumulated Depreciation of Office equipment: Electricity Regulated Activity, Transmission, Communication equipment and devices"/>
        <s v="2260.129 Accumulated Depreciation of Office equipment: Electricity Regulated Activity, Transmission, Other"/>
        <s v="2260.131 Accumulated Depreciation of Office equipment: Electricity Regulated Activity, Distribution (Network), Computers and peripheral equipment"/>
        <s v="2260.132 Accumulated Depreciation of Office equipment: Electricity Regulated Activity, Distribution (Network), Communication equipment and devices"/>
        <s v="2260.139 Accumulated Depreciation of Office equipment: Electricity Regulated Activity, Distribution (Network), Other"/>
        <s v="2260.141 Accumulated Depreciation of Office equipment: Electricity Regulated Activity, Distribution (Supply), Computers and peripheral equipment"/>
        <s v="2260.142 Accumulated Depreciation of Office equipment: Electricity Regulated Activity, Distribution (Supply), Communication equipment and devices"/>
        <s v="2260.149 Accumulated Depreciation of Office equipment: Electricity Regulated Activity, Distribution (Supply), Other"/>
        <s v="2260.151 Accumulated Depreciation of Office equipment: Electricity Regulated Activity, Generation, Computers and peripheral equipment"/>
        <s v="2260.152 Accumulated Depreciation of Office equipment: Electricity Regulated Activity, Generation, Communication equipment and devices"/>
        <s v="2260.159 Accumulated Depreciation of Office equipment: Electricity Regulated Activity, Generation, Other"/>
        <s v="2280.111 Accumulated Depreciation of Passenger Vehicles: Electricity Regulated Activity, Dispatch"/>
        <s v="2280.112 Accumulated Depreciation of Trucks, Cranes, and other Heavy Vehicles &amp; Power Operated Equipment: Electricity Regulated Activity, Dispatch"/>
        <s v="2280.113 Accumulated Depreciation of Mobile Laboratories and other Special Vehicles: Electricity Regulated Activity, Dispatch"/>
        <s v="2280.119 Accumulated Depreciation of Other Vehicles: Electricity Regulated Activity, Dispatch"/>
        <s v="2280.121 Accumulated Depreciation of Passenger Vehicles: Electricity Regulated Activity, Transmission"/>
        <s v="2280.122 Accumulated Depreciation of Trucks, Cranes, and other Heavy Vehicles &amp; Power Operated Equipment: Electricity Regulated Activity, Transmission"/>
        <s v="2280.123 Accumulated Depreciation of Mobile Laboratories and other Special Vehicles: Electricity Regulated Activity, Transmission"/>
        <s v="2280.129 Accumulated Depreciation of Other Vehicles: Electricity Regulated Activity, Transmission"/>
        <s v="2280.131 Accumulated Depreciation of Passenger Vehicles: Electricity Regulated Activity, Distribution (Network)"/>
        <s v="2280.132 Accumulated Depreciation of Trucks, Cranes, and other Heavy Vehicles &amp; Power Operated Equipment: Electricity Regulated Activity, Distribution (Network)"/>
        <s v="2280.133 Accumulated Depreciation of Mobile Laboratories and other Special Vehicles: Electricity Regulated Activity, Distribution (Network)"/>
        <s v="2280.139 Accumulated Depreciation of Other Vehicles: Electricity Regulated Activity, Distribution (Network)"/>
        <s v="2280.151 Accumulated Depreciation of Passenger Vehicles: Electricity Regulated Activity, Generation"/>
        <s v="2280.152 Accumulated Depreciation of Trucks, Cranes, and other Heavy Vehicles &amp; Power Operated Equipment: Electricity Regulated Activity, Generation"/>
        <s v="2280.153 Accumulated Depreciation of Mobile Laboratories and other Special Vehicles: Electricity Regulated Activity, Generation"/>
        <s v="2280.159 Accumulated Depreciation of Other Vehicles: Electricity Regulated Activity, Generation"/>
        <s v="6100.111 Tariff Type 1 (t/kWh)"/>
        <s v="6100.121 Tariff Type 1 (t/kWh)"/>
        <s v="6100.131 Tariff Type 1, Delivery of Energy (t/kWh)"/>
        <s v="6100.139 Connection Fee"/>
        <s v="6100.141 Tariff Type 1 (t/kWh)"/>
        <s v="6100.151 Tariff Type 1 (t/kWh)"/>
        <s v="7100.111 Cost of Regulated Electricity Services, Dispatch Activities of Power System"/>
        <s v="7100.121 Cost of Regulated Electricity Services, Transmission Activities in 500 kV"/>
        <s v="7100.122 Cost of Regulated Electricity Services, Transmission Activities in 400 kV"/>
        <s v="7100.123 Cost of Regulated Electricity Services, Transmission Activities in 330 kV"/>
        <s v="7100.124 Cost of Regulated Electricity Services, Transmission Activities in 220 kV"/>
        <s v="7100.125 Cost of Regulated Electricity Services, Transmission Activities in 110 kV"/>
        <s v="7100.126 Cost of Regulated Electricity Services, Transmission Activities in 35 kV"/>
        <s v="7100.127 Cost of Regulated Electricity Services, Transmission Activities in 6/10 kV and below"/>
        <s v="7100.128 Cost of Regulated Electricity Services, Transmission Activities in Technical Services"/>
        <s v="7100.129 Cost of Regulated Electricity Services, Transmission Activities, Other"/>
        <s v="7100.131 Cost of Regulated Electricity Services, Distribution (Network) 110 kV"/>
        <s v="7100.132 Cost of Regulated Electricity Services, Distribution (Network) 35 kV"/>
        <s v="7100.133 Cost of Regulated Electricity Services, Distribution (Network) 10 kV"/>
        <s v="7100.134 Cost of Regulated Electricity Services, Distribution (Network) 6 kV"/>
        <s v="7100.135 Cost of Regulated Electricity Services, Distribution (Network) 220/380 V"/>
        <s v="7100.137 Cost of Regulated Electricity Services, Distribution (Network), Distribution Dispatch Services"/>
        <s v="7100.138 Cost of Regulated Electricity Services, Distribution (Network), Technical Services"/>
        <s v="7100.139 Cost of Regulated Electricity Services, Distribution (Network), Other"/>
        <s v="7100.141 Cost of Supply of Active Electricity"/>
        <s v="7100.149 Cost of Other Distribution (Supply) Activity"/>
        <s v="7100.151 Generation in Hydraulic Power Plant"/>
        <s v="7100.152 Generation in Steam Power Plant (Steam only)"/>
        <s v="7100.153 Generation in Co-Generation Power Plants (Steam only for Electricity and Steam)"/>
        <s v="7100.154 Generation in Gas Power Plants (Gas only)"/>
        <s v="7100.155 Generation in Combined Cycle Power Plants (Gas and Steam)"/>
        <s v="7100.159 Other"/>
        <s v="7400.111 Administration Expenses of Electricity Regulated Dispatch Activities"/>
        <s v="7400.112 General Costs of Electricity Regulated Dispatch Activities"/>
        <s v="7400.121 Administration Expenses of Electricity Regulated Transmission Activities"/>
        <s v="7400.122 General Costs of Electricity Regulated Transmission Activities"/>
        <s v="7400.131 Administration Expenses of Electricity Regulated Distribution (Network) Activities"/>
        <s v="7400.132 General Costs of Electricity Regulated Distribution (Network) Activities"/>
        <s v="7400.141 Administration Expenses of Electricity Regulated Distribution (Supply) Activities"/>
        <s v="7400.142 General Costs of Electricity Regulated Distribution (Supply) Activities"/>
        <s v="7400.151 Administration Expenses of Electricity Regulated Generation Activities"/>
        <s v="7400.152 General Costs of Electricity Regulated Generation Activities"/>
        <s v="7500.111 Tariff Type 1 (GEL/kWh)"/>
        <s v="7500.121 Tariff Type 1 (GEL/kWh)"/>
        <s v="7500.131 Tariff Type 1 (GEL/kWh)"/>
        <s v="7500.141 Tariff Type 1 (GEL/kWh)"/>
        <s v="7500.151 Tariff Type 1 (GEL/kWh)"/>
        <s v="7500.191 Tariff Type 1 (GEL/kWh)"/>
        <s v="2160.142 Office equipment: EL. R.A., DIS. (Supply), Communication equipment and devices" u="1"/>
        <s v="2230.153 A.D. of Building: EL. R.A., Gen.: Co-Gen. Power Plants (Steam only for EL. and Steam)" u="1"/>
        <s v="2240.153  of Construction: EL. R.A., Gen.: Co-Gen. Power Plants (Steam only for EL. and Steam)" u="1"/>
        <s v="2230.158  of Building: EL. R.A., Gen.: Technical Services" u="1"/>
        <s v="2180.123 Mobile Laboratories and other Special Vehicles: EL. R.A., TR." u="1"/>
        <s v="2150.138 Technicall Services Machinery and equipment: EL. R.A., DIS. (Network)" u="1"/>
        <s v="2250.158 A.D. of Machinery and equipment: EL. R.A., Gen.: Technical Services" u="1"/>
        <s v="2155.128 Technicall Services Transferring assets: EL. R.A., TR." u="1"/>
        <s v="2255.121 A.D. of 500 kV Transferring assets: EL. R.A., TR." u="1"/>
        <s v="2255.122 A.D. of 400 kV Transferring assets: EL. R.A., TR." u="1"/>
        <s v="2255.123 A.D. of 330 kV Transferring assets: EL. R.A., TR." u="1"/>
        <s v="2255.124 A.D. of 220 kV Transferring assets: EL. R.A., TR." u="1"/>
        <s v="2255.125 A.D. of 110 kV Transferring assets: EL. R.A., TR." u="1"/>
        <s v="2255.135 A.D. of 220/380 V Transferring assets: EL. R.A., DIS. (Network)" u="1"/>
        <s v="2255.137  of DIS. Dispatch Transferring assets: EL. R.A., DIS. (Network)" u="1"/>
        <s v="2150.127 6/10 and below kV Machinery and equipment: EL. R.A., TR." u="1"/>
        <s v="2255.152 A.D. of Transferring assets: EL. R.A., Gen.: Steam Power Plants (Steam only)" u="1"/>
        <s v="2130.132 Building: EL. R.A., DIS. (Network) of 35 kV" u="1"/>
        <s v="2140.122 Construction: EL. R.A., TR. of 400 kV" u="1"/>
        <s v="2140.121 Construction: EL. R.A., TR. of 500 kV" u="1"/>
        <s v="2280.151  of Passenger Vehicles: EL. R.A., Gen." u="1"/>
        <s v="2280.159 A.D. of Other Vehicles: EL. R.A., Gen." u="1"/>
        <s v="2110.153 Land: EL. R.A., Gen.: Co-Gen. Power Plants (Steam only for EL. and Steam)" u="1"/>
        <s v="2160.132 Office equipment: EL. R.A., DIS. (Network), Communication equipment and devices" u="1"/>
        <s v="2130.158 Building: EL. R.A., Gen.: Technical Services" u="1"/>
        <s v="2140.155 Construction: EL. R.A., Gen.: Combined Cycle Power Plants (Gas and Steam)" u="1"/>
        <s v="2240.124 A.D. of Construction: EL. R.A., TR. of 220 kV" u="1"/>
        <s v="2110.123 Land: EL. R.A., TR. of 330 kV" u="1"/>
        <s v="2130.133 Building: EL. R.A., DIS. (Network) of 10 kV" u="1"/>
        <s v="2240.134 A.D. of Construction: EL. R.A., TR. of 6 kV" u="1"/>
        <s v="2130.134 Building: EL. R.A., DIS. (Network) of 6 kV" u="1"/>
        <s v="2150.153 Machinery and equipment: EL. R.A., Gen.: Co-Gen. Power Plants (Steam only for EL. and Steam)" u="1"/>
        <s v="2130.151 Building: EL. R.A., Gen.: Hydraulic Power Plants (HPP)" u="1"/>
        <s v="2140.125 Construction: EL. R.A., TR. of 110 kV" u="1"/>
        <s v="2180.133 Mobile Laboratories and other Special Vehicles: EL. R.A., DIS. (Network)" u="1"/>
        <s v="7400.152 General Costs of EL. Regulated Gen. Activities" u="1"/>
        <s v="2110.124 Land: EL. R.A., TR. of 220 kV" u="1"/>
        <s v="2280.159  of Other Vehicles: EL. R.A., Gen." u="1"/>
        <s v="2155.158 Transferring assets: EL. R.A., Gen.: Technical Services" u="1"/>
        <s v="2240.134  of Construction: EL. R.A., TR. of 6 kV" u="1"/>
        <s v="7400.141 Administration Expenses of EL. Regulated DIS. (Supply) Activities" u="1"/>
        <s v="7100.135 Cost of Regulated EL. Services, DIS. (Network) 220/380 V" u="1"/>
        <s v="2255.131  of 110 kV Transferring assets: EL. R.A., DIS. (Network)" u="1"/>
        <s v="2160.121 Office equipment: EL. R.A., TR., Computers and peripherial hardware" u="1"/>
        <s v="2160.151 Office equipment: EL. R.A., Gen., Computers and peripheral hardware" u="1"/>
        <s v="2160.131 Office equipment: EL. R.A., DIS. (Network), Computers and peripherial hardware" u="1"/>
        <s v="2280.122 A.D. of Trucks, Cranes, and other Havy Vehicles: EL. R.A., TR." u="1"/>
        <s v="7100.131 Cost of Regulated EL. Services, DIS. (Network) 110 kV" u="1"/>
        <s v="2230.152 A.D. of Building: EL. R.A., Gen.: Steam Power Plants (Steam only)" u="1"/>
        <s v="2240.152  of Construction: EL. R.A., Gen.: Steam Power Plants (Steam only)" u="1"/>
        <s v="2110.125 Land: EL. R.A., TR. of 110 kV" u="1"/>
        <s v="2140.124 Construction: EL. R.A., TR. of 220 kV" u="1"/>
        <s v="2255.138  of Technical Services Transferring assets: EL. R.A., DIS. (Network)" u="1"/>
        <s v="2255.151  of Transferring assets: EL. R.A., Gen.: Hydraulic Power Plants (HPP)" u="1"/>
        <s v="2140.131 Construction: EL. R.A., DIS. (Network) of 110 kV" u="1"/>
        <s v="2255.134 A.D. of 6 kV Transferring assets: EL. R.A., DIS. (Network)" u="1"/>
        <s v="2280.152 A.D. of Trucks, Cranes, and other Heavy Vehicles: EL. R.A., Gen." u="1"/>
        <s v="2240.128 A.D. of Construction: EL. R.A., TR. Technical Services" u="1"/>
        <s v="2240.138 A.D. of Construction: EL. R.A., TR. Technical Services" u="1"/>
        <s v="2140.127 Construction: EL. R.A., TR. of 6/10 and below kV" u="1"/>
        <s v="2240.127 A.D. of Construction: EL. R.A., TR. of 6/10 and below kV" u="1"/>
        <s v="2230.132  of Building: EL. R.A., DIS. (Network) of 35 kV" u="1"/>
        <s v="2130.126 Building: EL. R.A., TR. of 35 kV" u="1"/>
        <s v="2140.123 Construction: EL. R.A., TR. of 330 kV" u="1"/>
        <s v="2260.142 A.D. of Office equipment: EL. R.A., DIS. (Supply), Communication equipment and devices" u="1"/>
        <s v="7100.152 Gen. in Steam Power Plant (Steam only)" u="1"/>
        <s v="2230.139 A.D. of Building: EL. R.A., DIS. (Network) Administration" u="1"/>
        <s v="2230.133  of Building: EL. R.A., DIS. (Network) of 10 kV" u="1"/>
        <s v="2160.151 Office equipment: EL. R.A., Gen., Computers and peripherial hardware" u="1"/>
        <s v="2240.137  of Construction: EL. R.A., TR. of DIS. Dispatch" u="1"/>
        <s v="2255.152  of Transferring assets: EL. R.A., Gen.: Steam Power Plants (Steam only)" u="1"/>
        <s v="2230.129  of Building: EL. R.A., TR. Administration" u="1"/>
        <s v="2260.132 A.D. of Office equipment: EL. R.A., DIS. (Network), Communication equipment and devices" u="1"/>
        <s v="2155.134 6 kV Transferring assets: EL. R.A., DIS. (Network)" u="1"/>
        <s v="2280.129 Accumulated Depreciation of Other Vehicles: Electricity Regulated Activity, Dispatch" u="1"/>
        <s v="2250.159  of Machinery and equipment: EL. R.A., Gen.: Administration" u="1"/>
        <s v="2240.151 A.D. of Construction: EL. R.A., Gen.: Hydraulic Power Plants (HPP)" u="1"/>
        <s v="2230.135  of Building: EL. R.A., DIS. (Network) of 220/380 V" u="1"/>
        <s v="2240.123 A.D. of Construction: EL. R.A., TR. of 330 kV" u="1"/>
        <s v="2230.126 A.D. of Building: EL. R.A., TR. of 35 kV" u="1"/>
        <s v="2240.154 A.D. of Construction: EL. R.A., Gen.: Gas Power Plants (Gas only)" u="1"/>
        <s v="2240.126  of Construction: EL. R.A., TR. of 35 kV" u="1"/>
        <s v="2240.132  of Construction: EL. R.A., TR. of 35 kV" u="1"/>
        <s v="7100.154 Gen. in Gas Power Plants (Gas only)" u="1"/>
        <s v="2255.155  of Transferring assets: EL. R.A., Gen.: Combined Cycle Power Plants (Gas and Steam)" u="1"/>
        <s v="2110.127 Land: EL. R.A., TR. of 6/10 and below kV" u="1"/>
        <s v="2260.131  of Office equipment: EL. R.A., DIS. (Network), Computers and peripheral hardware" u="1"/>
        <s v="2180.129 Other Vehicles: EL. R.A., TR." u="1"/>
        <s v="2230.137  of Building: EL. R.A., DIS. (Network) of DIS. Dispatch" u="1"/>
        <s v="2260.122 A.D. of Office equipment: EL. R.A., TR., Communication equipment and devices" u="1"/>
        <s v="2130.153 Building: EL. R.A., Gen.: Co-Gen. Power Plants (Steam only for EL. and Steam)" u="1"/>
        <s v="2230.159  of Building: EL. R.A., Gen.: Administration" u="1"/>
        <s v="2240.152 A.D. of Construction: EL. R.A., Gen.: Steam Power Plants (Steam only)" u="1"/>
        <s v="2230.129 A.D. of Building: EL. R.A., TR. Administration" u="1"/>
        <s v="2240.129  of Construction: EL. R.A., TR. Administration" u="1"/>
        <s v="2240.139  of Construction: EL. R.A., TR. Administration" u="1"/>
        <s v="2130.155 Building: EL. R.A., Gen.: Combined Cycle Power Plants (Gas and Steam)" u="1"/>
        <s v="2250.159 A.D. of Machinery and equipment: EL. R.A., Gen.: Administration" u="1"/>
        <s v="2110.128 Land: EL. R.A., TR. Technical Services" u="1"/>
        <s v="2160.152 Office equipment: EL. R.A., Gen., Communication equipment and devices" u="1"/>
        <s v="2140.134 Construction: EL. R.A., DIS. (Network) of 6 kV" u="1"/>
        <s v="2140.151 Construction: EL. R.A., Gen.: Hydraulic Power Plants (HPP)" u="1"/>
        <s v="2255.154  of Transferring assets: EL. R.A., Gen.: Gas Power Plants (Gas only)" u="1"/>
        <s v="2180.139 Other Vehicles: EL. R.A., DIS. (Network)" u="1"/>
        <s v="2160.149 Office equipment: EL. R.A., DIS. (Supply), Other" u="1"/>
        <s v="2180.122 Trucks, Cranes, and other Heavy Vehicles: EL. R.A., TR." u="1"/>
        <s v="2155.138 Technical Services Transferring assets: EL. R.A., DIS. (Network)" u="1"/>
        <s v="2140.138 Construction: EL. R.A., DIS. (Network) Technical Services" u="1"/>
        <s v="2255.128 A.D. of Technicall Services Transferring assets: EL. R.A., TR." u="1"/>
        <s v="2240.126 A.D. of Construction: EL. R.A., TR. of 35 kV" u="1"/>
        <s v="2240.132 A.D. of Construction: EL. R.A., TR. of 35 kV" u="1"/>
        <s v="2150.135 220/380 V Machinery and equipment: EL. R.A., DIS. (Network)" u="1"/>
        <s v="2130.154 Building: EL. R.A., Gen.: Gas Power Plants (Gas only)" u="1"/>
        <s v="2250.128  of Technical Services Machinery and equipment: EL. R.A., TR." u="1"/>
        <s v="2280.121  of Passenger Vehicles: EL. R.A., TR." u="1"/>
        <s v="2280.129 A.D. of Other Vehicles: EL. R.A., TR." u="1"/>
        <s v="2130.135 Building: EL. R.A., DIS. (Network) of 220/380 V" u="1"/>
        <s v="7400.131 Administration Expenses of EL. Regulated DIS. (Network) Activities" u="1"/>
        <s v="2230.137 A.D. of Building: EL. R.A., DIS. (Network) of DIS. Dispatch" u="1"/>
        <s v="2257.111 A.D. of Dispatch assets financed by third parties" u="1"/>
        <s v="2230.122  of Building: EL. R.A., TR. of 400 kV" u="1"/>
        <s v="2230.121  of Building: EL. R.A., TR. of 500 kV" u="1"/>
        <s v="2230.155  of Building: EL. R.A., Gen.: Combined Cycle Power Plants (Gas and Steam)" u="1"/>
        <s v="2150.134 6 kV Machinery and equipment: EL. R.A., DIS. (Network)" u="1"/>
        <s v="2250.158  of Machinery and equipment: EL. R.A., Gen.: Technical Services" u="1"/>
        <s v="2250.155 A.D. of Machinery and equipment: EL. R.A., Gen.: Combined Cycle Power Plants (Gas and Steam)" u="1"/>
        <s v="2230.134 A.D. of Building: EL. R.A., DIS. (Network) of 6 kV" u="1"/>
        <s v="2260.153 A.D. of Office equipment: EL. R.A., Gen., Other" u="1"/>
        <s v="2255.159  of Transferring assets: EL. R.A., Gen.: Administration" u="1"/>
        <s v="2230.133 A.D. of Building: EL. R.A., DIS. (Network) of 10 kV" u="1"/>
        <s v="2230.125  of Building: EL. R.A., TR. of 110 kV" u="1"/>
        <s v="2250.151  of Machinery and equipment: EL. R.A., Gen.: Hydraulic Power Plants (HPP)" u="1"/>
        <s v="2250.138  of Technical Services Machinery and equipment: EL. R.A., DIS. (Network)" u="1"/>
        <s v="2230.158 A.D. of Building: EL. R.A., Gen.: Technical Services" u="1"/>
        <s v="2240.158  of Construction: EL. R.A., Gen.: Technical Services" u="1"/>
        <s v="2240.159 A.D. of Construction: EL. R.A., Gen.: Administration" u="1"/>
        <s v="2240.135  of Construction: EL. R.A., TR. of 220/380 V" u="1"/>
        <s v="2280.152 A.D. of Trucks, Cranes, and other Havy Vehicles: EL. R.A., Gen." u="1"/>
        <s v="2255.159 A.D. of Transferring assets: EL. R.A., Gen.: Administration" u="1"/>
        <s v="2155.121 500 kV Transferring assets: EL. R.A., TR." u="1"/>
        <s v="2155.122 400 kV Transferring assets: EL. R.A., TR." u="1"/>
        <s v="2155.123 330 kV Transferring assets: EL. R.A., TR." u="1"/>
        <s v="2155.124 220 kV Transferring assets: EL. R.A., TR." u="1"/>
        <s v="2155.125 110 kV Transferring assets: EL. R.A., TR." u="1"/>
        <s v="2150.126 35 kV Machinery and equipment: EL. R.A., TR." u="1"/>
        <s v="2150.129 Other Machinery and equipment: EL. R.A., TR." u="1"/>
        <s v="2250.131 A.D. of 110 kV Machinery and equipment: EL. R.A., DIS. (Network)" u="1"/>
        <s v="2260.131 A.D. of Office equipment: EL. R.A., DIS. (Network), Computers and peripherial hardware" u="1"/>
        <s v="2230.124  of Building: EL. R.A., TR. of 220 kV" u="1"/>
        <s v="2140.128 Construction: EL. R.A., TR. Technical Services" u="1"/>
        <s v="2180.132 Trucks, Cranes, and other Havy Vehicles: EL. R.A., DIS. (Network)" u="1"/>
        <s v="2280.153  of Mobile Laboratories and other Special Vehicles: EL. R.A., Gen." u="1"/>
        <s v="2230.131  of Building: EL. R.A., DIS. (Network) of 110 kV" u="1"/>
        <s v="2260.142  of Office equipment: EL. R.A., DIS. (Supply), Communication equipment and devices" u="1"/>
        <s v="2230.127  of Building: EL. R.A., TR. of 6/10 and below kV" u="1"/>
        <s v="2140.152 Construction: EL. R.A., Gen.: Steam Power Plants (Steam only)" u="1"/>
        <s v="2255.158  of Transferring assets: EL. R.A., Gen.: Technical Services" u="1"/>
        <s v="2280.112 A.D. of Trucks, Cranes, and other Heavy Vehicles &amp; Power Operated Equipment: Electricity Regulated Activity, Dispatch" u="1"/>
        <s v="2110.129 Land: EL. R.A., TR. Administration" u="1"/>
        <s v="2230.123  of Building: EL. R.A., TR. of 330 kV" u="1"/>
        <s v="2230.132 A.D. of Building: EL. R.A., DIS. (Network) of 35 kV" u="1"/>
        <s v="2180.159 Other Vehicles: EL. R.A., Gen." u="1"/>
        <s v="2140.139 Construction: EL. R.A., DIS. (Network) Administration" u="1"/>
        <s v="2155.153 Transferring assets: EL. R.A., Gen.: Co-Gen. Power Plants (Steam only for EL. and Steam)" u="1"/>
        <s v="2250.128 A.D. of Technical Services Machinery and equipment: EL. R.A., TR." u="1"/>
        <s v="2280.123  of Mobile Laboratories and other Special Vehicles: EL. R.A., TR." u="1"/>
        <s v="2140.126 Construction: EL. R.A., TR. of 35 kV" u="1"/>
        <s v="7100.133 Cost of Regulated EL. Services, DIS. (Network) 10 kV" u="1"/>
        <s v="2155.137 DIS. Dispatch Transferring assets: EL. R.A., DIS. (Network)" u="1"/>
        <s v="2240.153 A.D. of Construction: EL. R.A., Gen.: Co-Gen. Power Plants (Steam only for EL. and Steam)" u="1"/>
        <s v="2130.137 Building: EL. R.A., DIS. (Network) of DIS. Dispatch" u="1"/>
        <s v="2260.112 A.D. of Office equipment: Electricity Regulated Activity, Dispatch, Communication equipment and devices" u="1"/>
        <s v="2160.131 Office equipment: EL. R.A., DIS. (Network), Computers and peripheral hardware" u="1"/>
        <s v="2160.141 Office equipment: EL. R.A., DIS. (Supply), Computers and peripherial hardware" u="1"/>
        <s v="2255.128 A.D. of Technical Services Transferring assets: EL. R.A., TR." u="1"/>
        <s v="7100.129 Cost of Regulated EL. Services, TR. Activities, Other" u="1"/>
        <s v="2280.121 A.D. of Passenger Vehicles: EL. R.A., TR." u="1"/>
        <s v="2110.135 Land: EL. R.A., DIS. (Network) of 220/380 kV" u="1"/>
        <s v="2230.135 A.D. of Building: EL. R.A., DIS. (Network) of 220/380 V" u="1"/>
        <s v="2260.129  of Office equipment: EL. R.A., TR., Other" u="1"/>
        <s v="2250.127  of 6/10 and below kV Machinery and equipment: EL. R.A., TR." u="1"/>
        <s v="2255.127  of 6/10 and below kV Transferring assets: EL. R.A., TR." u="1"/>
        <s v="2155.131 110 kV Transferring assets: EL. R.A., DIS. (Network)" u="1"/>
        <s v="7100.136 EL. NETWORK ACTIVITY 6" u="1"/>
        <s v="2110.138 Land: EL. R.A., DIS. (Network) Technical Services" u="1"/>
        <s v="2260.132  of Office equipment: EL. R.A., DIS. (Network), Communication equipment and devices" u="1"/>
        <s v="2180.121 Passenger Vehicles: EL. R.A., TR." u="1"/>
        <s v="2150.128 Technical Services Machinery and equipment: EL. R.A., TR." u="1"/>
        <s v="2250.126  of 35 kV Machinery and equipment: EL. R.A., TR." u="1"/>
        <s v="2250.129  of Other Machinery and equipment: EL. R.A., TR." u="1"/>
        <s v="2110.132 Land: EL. R.A., DIS. (Network) of 35 kV" u="1"/>
        <s v="2130.122 Building: EL. R.A., TR. of 400 kV" u="1"/>
        <s v="2130.121 Building: EL. R.A., TR. of 500 kV" u="1"/>
        <s v="2230.155 A.D. of Building: EL. R.A., Gen.: Combined Cycle Power Plants (Gas and Steam)" u="1"/>
        <s v="2240.155  of Construction: EL. R.A., Gen.: Combined Cycle Power Plants (Gas and Steam)" u="1"/>
        <s v="2260.141  of Office equipment: EL. R.A., DIS. (Supply), Computers and peripheral hardware" u="1"/>
        <s v="2110.139 Land: EL. R.A., DIS. (Network) Administration" u="1"/>
        <s v="2110.133 Land: EL. R.A., DIS. (Network) of 10 kV" u="1"/>
        <s v="2230.122 A.D. of Building: EL. R.A., TR. of 400 kV" u="1"/>
        <s v="2240.122  of Construction: EL. R.A., TR. of 400 kV" u="1"/>
        <s v="2230.121 A.D. of Building: EL. R.A., TR. of 500 kV" u="1"/>
        <s v="2255.158 A.D. of Transferring assets: EL. R.A., Gen.: Technical Services" u="1"/>
        <s v="2240.121  of Construction: EL. R.A., TR. of 500 kV" u="1"/>
        <s v="2255.153  of Transferring assets: EL. R.A., Gen.: Co-Gen. Power Plants (Steam only for EL. and Steam)" u="1"/>
        <s v="2250.153  of Machinery and equipment: EL. R.A., Gen.: Co-Gen. Power Plants (Steam only for EL. and Steam)" u="1"/>
        <s v="2130.125 Building: EL. R.A., TR. of 110 kV" u="1"/>
        <s v="7400.111 Administration Expenses of EL. Regulated Dispatch Activities" u="1"/>
        <s v="2255.151 A.D. of Transferring assets: EL. R.A., Gen.: Hydraulic Power Plants (HPP)" u="1"/>
        <s v="2255.138 A.D. of Technical Services Transferring assets: EL. R.A., DIS. (Network)" u="1"/>
        <s v="7100.137 Cost of Regulated EL. Services, DIS. (Network), DIS. Dispatch Services???" u="1"/>
        <s v="2150.121 500 kV Machinery and equipment: EL. R.A., TR." u="1"/>
        <s v="2150.122 400 kV Machinery and equipment: EL. R.A., TR." u="1"/>
        <s v="2150.123 330 kV Machinery and equipment: EL. R.A., TR." u="1"/>
        <s v="2150.124 220 kV Machinery and equipment: EL. R.A., TR." u="1"/>
        <s v="2150.125 110 kV Machinery and equipment: EL. R.A., TR." u="1"/>
        <s v="2250.155  of Machinery and equipment: EL. R.A., Gen.: Combined Cycle Power Plants (Gas and Steam)" u="1"/>
        <s v="2130.124 Building: EL. R.A., TR. of 220 kV" u="1"/>
        <s v="2230.134  of Building: EL. R.A., DIS. (Network) of 6 kV" u="1"/>
        <s v="2260.111 A.D. of Office equipment: Electricity Regulated Activity, Dispatch, Computers and peripheral equipment" u="1"/>
        <s v="2230.151  of Building: EL. R.A., Gen.: Hydraulic Power Plants (HPP)" u="1"/>
        <s v="2260.159 A.D. of Office equipment: Electricity Regulated Activity, Generation, Other" u="1"/>
        <s v="2230.138  of Building: EL. R.A., DIS. (Network) Technical Services" u="1"/>
        <s v="2280.113 A.D. of Mobile Laboratories and other Special Vehicles: Electricity Regulated Activity, Dispatch" u="1"/>
        <s v="7100.134 Cost of Regulated EL. Services, DIS. (Network) 6 kV" u="1"/>
        <s v="2250.132  of 35 kV Machinery and equipment: EL. R.A., DIS. (Network)" u="1"/>
        <s v="2250.133  of 10 kV Machinery and equipment: EL. R.A., DIS. (Network)" u="1"/>
        <s v="2250.139  of Other Machinery and equipment: EL. R.A., DIS. (Network)" u="1"/>
        <s v="2130.123 Building: EL. R.A., TR. of 330 kV" u="1"/>
        <s v="2250.151 A.D. of Machinery and equipment: EL. R.A., Gen.: Hydraulic Power Plants (HPP)" u="1"/>
        <s v="2250.138 A.D. of Technical Services Machinery and equipment: EL. R.A., DIS. (Network)" u="1"/>
        <s v="2257.121 A.D. of Transmission assets financed by third parties" u="1"/>
        <s v="2280.133  of Mobile Laboratories and other Special Vehicles: EL. R.A., DIS. (Network)" u="1"/>
        <s v="2155.138 Technicall Services Transferring assets: EL. R.A., DIS. (Network)" u="1"/>
        <s v="2260.149 A.D. of Office equipment: Electricity Regulated Activity, Distribution (Supply), Other" u="1"/>
        <s v="2155.154 Transferring assets: EL. R.A., Gen.: Gas Power Plants (Gas only)" u="1"/>
        <s v="2230.159 A.D. of Building: EL. R.A., Gen.: Administration" u="1"/>
        <s v="2250.154  of Machinery and equipment: EL. R.A., Gen.: Gas Power Plants (Gas only)" u="1"/>
        <s v="2230.125 A.D. of Building: EL. R.A., TR. of 110 kV" u="1"/>
        <s v="2240.159  of Construction: EL. R.A., Gen.: Administration" u="1"/>
        <s v="2240.125  of Construction: EL. R.A., TR. of 110 kV" u="1"/>
        <s v="2240.131  of Construction: EL. R.A., TR. of 110 kV" u="1"/>
        <s v="7100.149 Cost of Other DIS. (Supply) Activity" u="1"/>
        <s v="2240.158 A.D. of Construction: EL. R.A., Gen.: Technical Services" u="1"/>
        <s v="2130.131 Building: EL. R.A., DIS. (Network) of 110 kV" u="1"/>
        <s v="2130.127 Building: EL. R.A., TR. of 6/10 and below kV" u="1"/>
        <s v="2160.129 Office equipment: EL. R.A., TR., Other" u="1"/>
        <s v="2280.131 A.D. of Passenger Vehicles: EL. R.A., DIS. (Network)" u="1"/>
        <s v="2140.153 Construction: EL. R.A., Gen.: Co-Gen. Power Plants (Steam only for EL. and Steam)" u="1"/>
        <s v="2260.152 A.D. of Office equipment: EL. R.A., Gen., Communication equipment and devices" u="1"/>
        <s v="2180.153 Mobile Laboratories and other Special Vehicles: EL. R.A., Gen." u="1"/>
        <s v="2250.137 A.D. of DIS. Dispatch Machinery and equipment: EL. R.A., DIS. (Network)" u="1"/>
        <s v="2280.111 A.D. of Passenger Vehicles: Electricity Regulated Activity, Dispatch" u="1"/>
        <s v="2160.121 Office equipment: EL. R.A., TR., Computers and peripheral hardware" u="1"/>
        <s v="2240.135 A.D. of Construction: EL. R.A., TR. of 220/380 V" u="1"/>
        <s v="7400.112 General Costs of EL. Regulated Dispatch Activities" u="1"/>
        <s v="2160.141 Office equipment: EL. R.A., DIS. (Supply), Computers and peripheral hardware" u="1"/>
        <s v="7100.122 Cost of Regulated EL. Services, TR. Activities in 400 kV" u="1"/>
        <s v="7100.121 Cost of Regulated EL. Services, TR. Activities in 500 kV" u="1"/>
        <s v="2280.132 A.D. of Trucks, Cranes, and other Havy Vehicles: EL. R.A., DIS. (Network)" u="1"/>
        <s v="7100.141 Cost of Purchase of EL." u="1"/>
        <s v="2280.131  of Passenger Vehicles: EL. R.A., DIS. (Network)" u="1"/>
        <s v="2280.139 A.D. of Other Vehicles: EL. R.A., DIS. (Network)" u="1"/>
        <s v="7100.127 Cost of Regulated EL. Services, TR. Activities in 6/10 kV and below" u="1"/>
        <s v="2130.138 Building: EL. R.A., DIS. (Network) Technical Services" u="1"/>
        <s v="2260.139  of Office equipment: EL. R.A., DIS. (Network), Other" u="1"/>
        <s v="2250.135 A.D. of 220/380 V Machinery and equipment: EL. R.A., DIS. (Network)" u="1"/>
        <s v="2250.137  of DIS. Dispatch Machinery and equipment: EL. R.A., DIS. (Network)" u="1"/>
        <s v="2150.132 35 kV Machinery and equipment: EL. R.A., DIS. (Network)" u="1"/>
        <s v="2150.133 10 kV Machinery and equipment: EL. R.A., DIS. (Network)" u="1"/>
        <s v="2150.139 Other Machinery and equipment: EL. R.A., DIS. (Network)" u="1"/>
        <s v="reserve" u="1"/>
        <s v="2280.119 A.D. of Other Vehicles: Electricity Regulated Activity, Dispatch" u="1"/>
        <s v="2280.153 A.D. of Mobile Laboratories and other Special Vehicles: EL. R.A., Gen." u="1"/>
        <s v="7100.125 Cost of Regulated EL. Services, TR. Activities in 110 kV" u="1"/>
        <s v="2155.151 Transferring assets: EL. R.A., Gen.: Hydraulic Power Plants (HPP)" u="1"/>
        <s v="2230.124 A.D. of Building: EL. R.A., TR. of 220 kV" u="1"/>
        <s v="2240.124  of Construction: EL. R.A., TR. of 220 kV" u="1"/>
        <s v="2255.127 A.D. of 6/10 and below kV Transferring assets: EL. R.A., TR." u="1"/>
        <s v="2280.122 A.D. of Trucks, Cranes, and other Heavy Vehicles: EL. R.A., TR." u="1"/>
        <s v="2230.128  of Building: EL. R.A., TR. Technical Services" u="1"/>
        <s v="2255.126 A.D. of 35 kV Transferring assets: EL. R.A., TR." u="1"/>
        <s v="2255.129 A.D. of Other Transferring assets: EL. R.A., TR." u="1"/>
        <s v="2130.128 Building: EL. R.A., TR. Technical Services" u="1"/>
        <s v="2260.143 A.D. of Office equipment: EL. R.A., DIS. (Supply), Other" u="1"/>
        <s v="2240.133 A.D. of Construction: EL. R.A., TR. of 10 kV" u="1"/>
        <s v="2230.152  of Building: EL. R.A., Gen.: Steam Power Plants (Steam only)" u="1"/>
        <s v="2155.127 6/10 and below kV Transferring assets: EL. R.A., TR." u="1"/>
        <s v="7100.124 Cost of Regulated EL. Services, TR. Activities in 220 kV" u="1"/>
        <s v="2155.132 35 kV Transferring assets: EL. R.A., DIS. (Network)" u="1"/>
        <s v="2155.133 10 kV Transferring assets: EL. R.A., DIS. (Network)" u="1"/>
        <s v="2155.139 Other Transferring assets: EL. R.A., DIS. (Network)" u="1"/>
        <s v="2180.131 Passenger Vehicles: EL. R.A., DIS. (Network)" u="1"/>
        <s v="2130.152 Building: EL. R.A., Gen.: Steam Power Plants (Steam only)" u="1"/>
        <s v="2230.127 A.D. of Building: EL. R.A., TR. of 6/10 and below kV" u="1"/>
        <s v="2250.152 A.D. of Machinery and equipment: EL. R.A., Gen.: Steam Power Plants (Steam only)" u="1"/>
        <s v="2255.153 A.D. of Transferring assets: EL. R.A., Gen.: Co-Gen. Power Plants (Steam only for EL. and Steam)" u="1"/>
        <s v="2240.127  of Construction: EL. R.A., TR. of 6/10 and below kV" u="1"/>
        <s v="2280.152  of Trucks, Cranes, and other Heavy Vehicles: EL. R.A., Gen." u="1"/>
        <s v="2150.137 DIS. Dispatch Machinery and equipment: EL. R.A., DIS. (Network)" u="1"/>
        <s v="2180.152 Trucks, Cranes, and other Heavy Vehicles: EL. R.A., Gen." u="1"/>
        <s v="2230.139  of Building: EL. R.A., DIS. (Network) Administration" u="1"/>
        <s v="2255.155 A.D. of Transferring assets: EL. R.A., Gen.: Combined Cycle Power Plants (Gas and Steam)" u="1"/>
        <s v="2155.159 Transferring assets: EL. R.A., Gen.: Administration" u="1"/>
        <s v="2140.154 Construction: EL. R.A., Gen.: Gas Power Plants (Gas only)" u="1"/>
        <s v="7100.123 Cost of Regulated EL. Services, TR. Activities in 330 kV" u="1"/>
        <s v="2230.123 A.D. of Building: EL. R.A., TR. of 330 kV" u="1"/>
        <s v="2230.126  of Building: EL. R.A., TR. of 35 kV" u="1"/>
        <s v="2240.123  of Construction: EL. R.A., TR. of 330 kV" u="1"/>
        <s v="2257.141 A.D. of Distribution (Supply) assets financed by third parties" u="1"/>
        <s v="2230.154 A.D. of Building: EL. R.A., Gen.: Gas Power Plants (Gas only)" u="1"/>
        <s v="2240.154  of Construction: EL. R.A., Gen.: Gas Power Plants (Gas only)" u="1"/>
        <s v="2255.132 A.D. of 35 kV Transferring assets: EL. R.A., DIS. (Network)" u="1"/>
        <s v="2255.133 A.D. of 10 kV Transferring assets: EL. R.A., DIS. (Network)" u="1"/>
        <s v="2255.135  of 220/380 V Transferring assets: EL. R.A., DIS. (Network)" u="1"/>
        <s v="2255.139 A.D. of Other Transferring assets: EL. R.A., DIS. (Network)" u="1"/>
        <s v="2260.122  of Office equipment: EL. R.A., TR., Communication equipment and devices" u="1"/>
        <s v="2280.123 A.D. of Mobile Laboratories and other Special Vehicles: EL. R.A., TR." u="1"/>
        <s v="2255.154 A.D. of Transferring assets: EL. R.A., Gen.: Gas Power Plants (Gas only)" u="1"/>
        <s v="2240.137 A.D. of Construction: EL. R.A., TR. of DIS. Dispatch" u="1"/>
        <s v="2150.131 110 kV Machinery and equipment: EL. R.A., DIS. (Network)" u="1"/>
        <s v="2180.152 Trucks, Cranes, and other Havy Vehicles: EL. R.A., Gen." u="1"/>
        <s v="7100.155 Gen. in Combined Cycle Power Plants (Gas and Steam)" u="1"/>
        <s v="7400.121 Administration Expenses of EL. Regulated TR. Activities" u="1"/>
        <s v="7400.142 General Costs of EL. Regulated DIS. (Supply) Activities" u="1"/>
        <s v="2110.131 Land: EL. R.A., DIS. (Network) of 110 kV" u="1"/>
        <s v="2280.129  of Other Vehicles: EL. R.A., TR." u="1"/>
        <s v="2110.151 Land: EL. R.A., Gen.: Hydraulic Power Plants (HPP)" u="1"/>
        <s v="7100.142 Sales of EL." u="1"/>
        <s v="2160.139 Office equipment: EL. R.A., DIS. (Network), Other" u="1"/>
        <s v="2250.126 A.D. of 35 kV Machinery and equipment: EL. R.A., TR." u="1"/>
        <s v="2250.129 A.D. of Other Machinery and equipment: EL. R.A., TR." u="1"/>
        <s v="2255.134  of 6 kV Transferring assets: EL. R.A., DIS. (Network)" u="1"/>
        <s v="2150.138 Technical Services Machinery and equipment: EL. R.A., DIS. (Network)" u="1"/>
        <s v="2150.151 Machinery and equipment: EL. R.A., Gen.: Hydraulic Power Plants (HPP)" u="1"/>
        <s v="2255.138 A.D. of Technicall Services Transferring assets: EL. R.A., DIS. (Network)" u="1"/>
        <s v="2280.132  of Trucks, Cranes, and other Heavy Vehicles: EL. R.A., DIS. (Network)" u="1"/>
        <s v="2255.137 A.D. of DIS. Dispatch Transferring assets: EL. R.A., DIS. (Network)" u="1"/>
        <s v="2230.131 A.D. of Building: EL. R.A., DIS. (Network) of 110 kV" u="1"/>
        <s v="2155.135 220/380 V Transferring assets: EL. R.A., DIS. (Network)" u="1"/>
        <s v="2250.131  of 110 kV Machinery and equipment: EL. R.A., DIS. (Network)" u="1"/>
        <s v="2250.127 A.D. of 6/10 and below kV Machinery and equipment: EL. R.A., TR." u="1"/>
        <s v="2260.121 A.D. of Office equipment: EL. R.A., TR., Computers and peripheral hardware" u="1"/>
        <s v="2260.129 A.D. of Office equipment: EL. R.A., TR., Other" u="1"/>
        <s v="2255.126  of 35 kV Transferring assets: EL. R.A., TR." u="1"/>
        <s v="2255.129  of Other Transferring assets: EL. R.A., TR." u="1"/>
        <s v="2110.152 Land: EL. R.A., Gen.: Steam Power Plants (Steam only)" u="1"/>
        <s v="2257.131 A.D. of Distribution (Network) assets financed by third parties" u="1"/>
        <s v="7100.151 Generation in Hidraulic Power Plant" u="1"/>
        <s v="2150.152 Machinery and equipment: EL. R.A., Gen.: Steam Power Plants (Steam only)" u="1"/>
        <s v="2260.121 A.D. of Office equipment: EL. R.A., TR., Computers and peripherial hardware" u="1"/>
        <s v="2260.151 A.D. of Office equipment: EL. R.A., Gen., Computers and peripheral hardware" u="1"/>
        <s v="2155.126 35 kV Transferring assets: EL. R.A., TR." u="1"/>
        <s v="2155.129 Other Transferring assets: EL. R.A., TR." u="1"/>
        <s v="2140.158 Construction: EL. R.A., Gen.: Technical Services" u="1"/>
        <s v="2257.132 A.D. of Distribution (Network) Connection Assets financed by customers" u="1"/>
        <s v="2230.153  of Building: EL. R.A., Gen.: Co-Gen. Power Plants (Steam only for EL. and Steam)" u="1"/>
        <s v="2240.155 A.D. of Construction: EL. R.A., Gen.: Combined Cycle Power Plants (Gas and Steam)" u="1"/>
        <s v="2110.155 Land: EL. R.A., Gen.: Combined Cycle Power Plants (Gas and Steam)" u="1"/>
        <s v="2260.141 A.D. of Office equipment: EL. R.A., DIS. (Supply), Computers and peripheral hardware" u="1"/>
        <s v="7400.122 General Costs of EL. Regulated TR. Activities" u="1"/>
        <s v="2260.119 A.D. of Office equipment: Electricity Regulated Activity, Dispatch, Other" u="1"/>
        <s v="2250.153 A.D. of Machinery and equipment: EL. R.A., Gen.: Co-Gen. Power Plants (Steam only for EL. and Steam)" u="1"/>
        <s v="2150.155 Machinery and equipment: EL. R.A., Gen.: Combined Cycle Power Plants (Gas and Steam)" u="1"/>
        <s v="7100.153 Gen. in Co-Gen. Power Plants (Steam only for EL. and Steam)" u="1"/>
        <s v="2250.134 A.D. of 6 kV Machinery and equipment: EL. R.A., DIS. (Network)" u="1"/>
        <s v="2260.151 A.D. of Office equipment: EL. R.A., Gen., Computers and peripherial hardware" u="1"/>
        <s v="2260.131 A.D. of Office equipment: EL. R.A., DIS. (Network), Computers and peripheral hardware" u="1"/>
        <s v="2260.141 A.D. of Office equipment: EL. R.A., DIS. (Supply), Computers and peripherial hardware" u="1"/>
        <s v="2240.122 A.D. of Construction: EL. R.A., TR. of 400 kV" u="1"/>
        <s v="2240.121 A.D. of Construction: EL. R.A., TR. of 500 kV" u="1"/>
        <s v="2180.132 Trucks, Cranes, and other Heavy Vehicles: EL. R.A., DIS. (Network)" u="1"/>
        <s v="7400.132 General Costs of EL. Regulated DIS. (Network) Activities" u="1"/>
        <s v="7400.151 Administration Expenses of EL. Regulated Gen. Activities" u="1"/>
        <s v="2160.159 Office equipment: EL. R.A., Gen., Other" u="1"/>
        <s v="2155.128 Technical Services Transferring assets: EL. R.A., TR." u="1"/>
        <s v="2280.132 A.D. of Trucks, Cranes, and other Heavy Vehicles: EL. R.A., DIS. (Network)" u="1"/>
        <s v="2110.154 Land: EL. R.A., Gen.: Gas Power Plants (Gas only)" u="1"/>
        <s v="2180.151 Passenger Vehicles: EL. R.A., Gen." u="1"/>
        <s v="2260.152  of Office equipment: EL. R.A., Gen., Communication equipment and devices" u="1"/>
        <s v="7100.151 Gen. in Hidraulic Power Plant" u="1"/>
        <s v="2150.154 Machinery and equipment: EL. R.A., Gen.: Gas Power Plants (Gas only)" u="1"/>
        <s v="7100.138 Cost of Regulated EL. Services, DIS. (Network), Technical Services" u="1"/>
        <s v="7100.139 Cost of Regulated EL. Services, DIS. (Network), Other" u="1"/>
        <s v="2255.128  of Technical Services Transferring assets: EL. R.A., TR." u="1"/>
        <s v="2230.151 A.D. of Building: EL. R.A., Gen.: Hydraulic Power Plants (HPP)" u="1"/>
        <s v="2240.129 A.D. of Construction: EL. R.A., TR. Administration" u="1"/>
        <s v="2240.139 A.D. of Construction: EL. R.A., TR. Administration" u="1"/>
        <s v="2240.151  of Construction: EL. R.A., Gen.: Hydraulic Power Plants (HPP)" u="1"/>
        <s v="2280.122  of Trucks, Cranes, and other Heavy Vehicles: EL. R.A., TR." u="1"/>
        <s v="2130.139 Building: EL. R.A., DIS. (Network) Administration" u="1"/>
        <s v="2150.128 Technicall Services Machinery and equipment: EL. R.A., TR." u="1"/>
        <s v="2240.133  of Construction: EL. R.A., TR. of 10 kV" u="1"/>
        <s v="2230.138 A.D. of Building: EL. R.A., DIS. (Network) Technical Services" u="1"/>
        <s v="2280.139  of Other Vehicles: EL. R.A., DIS. (Network)" u="1"/>
        <s v="2110.126 Land: EL. R.A., TR. of 35 kV" u="1"/>
        <s v="2250.121  of 500 kV Machinery and equipment: EL. R.A., TR." u="1"/>
        <s v="2250.122  of 400 kV Machinery and equipment: EL. R.A., TR." u="1"/>
        <s v="2250.123  of 330 kV Machinery and equipment: EL. R.A., TR." u="1"/>
        <s v="2250.124  of 220 kV Machinery and equipment: EL. R.A., TR." u="1"/>
        <s v="2250.125  of 110 kV Machinery and equipment: EL. R.A., TR." u="1"/>
        <s v="2180.122 Trucks, Cranes, and other Havy Vehicles: EL. R.A., TR." u="1"/>
        <s v="2250.132 A.D. of 35 kV Machinery and equipment: EL. R.A., DIS. (Network)" u="1"/>
        <s v="2250.133 A.D. of 10 kV Machinery and equipment: EL. R.A., DIS. (Network)" u="1"/>
        <s v="2250.135  of 220/380 V Machinery and equipment: EL. R.A., DIS. (Network)" u="1"/>
        <s v="2250.139 A.D. of Other Machinery and equipment: EL. R.A., DIS. (Network)" u="1"/>
        <s v="2280.133 A.D. of Mobile Laboratories and other Special Vehicles: EL. R.A., DIS. (Network)" u="1"/>
        <s v="2250.152  of Machinery and equipment: EL. R.A., Gen.: Steam Power Plants (Steam only)" u="1"/>
        <s v="2140.132 Construction: EL. R.A., DIS. (Network) of 35 kV" u="1"/>
        <s v="2230.128 A.D. of Building: EL. R.A., TR. Technical Services" u="1"/>
        <s v="2240.128  of Construction: EL. R.A., TR. Technical Services" u="1"/>
        <s v="2240.138  of Construction: EL. R.A., TR. Technical Services" u="1"/>
        <s v="2255.121  of 500 kV Transferring assets: EL. R.A., TR." u="1"/>
        <s v="2255.122  of 400 kV Transferring assets: EL. R.A., TR." u="1"/>
        <s v="2255.123  of 330 kV Transferring assets: EL. R.A., TR." u="1"/>
        <s v="2255.124  of 220 kV Transferring assets: EL. R.A., TR." u="1"/>
        <s v="2255.125  of 110 kV Transferring assets: EL. R.A., TR." u="1"/>
        <s v="2230.154  of Building: EL. R.A., Gen.: Gas Power Plants (Gas only)" u="1"/>
        <s v="2255.131 A.D. of 110 kV Transferring assets: EL. R.A., DIS. (Network)" u="1"/>
        <s v="2110.159 Land: EL. R.A., Gen.: Administration" u="1"/>
        <s v="2130.129 Building: EL. R.A., TR. Administration" u="1"/>
        <s v="2250.154 A.D. of Machinery and equipment: EL. R.A., Gen.: Gas Power Plants (Gas only)" u="1"/>
        <s v="2110.137 Land: EL. R.A., DIS. (Network) - DIS. Dispatch" u="1"/>
        <s v="2150.159 Machinery and equipment: EL. R.A., Gen.: Administration" u="1"/>
        <s v="2257.151 A.D. of Generation assets financed by third parties" u="1"/>
        <s v="2140.133 Construction: EL. R.A., DIS. (Network) of 10 kV" u="1"/>
        <s v="2250.121 A.D. of 500 kV Machinery and equipment: EL. R.A., TR." u="1"/>
        <s v="2250.122 A.D. of 400 kV Machinery and equipment: EL. R.A., TR." u="1"/>
        <s v="2250.123 A.D. of 330 kV Machinery and equipment: EL. R.A., TR." u="1"/>
        <s v="2250.124 A.D. of 220 kV Machinery and equipment: EL. R.A., TR." u="1"/>
        <s v="2250.125 A.D. of 110 kV Machinery and equipment: EL. R.A., TR." u="1"/>
        <s v="2160.122 Office equipment: EL. R.A., TR., Communication equipment and devices" u="1"/>
        <s v="7100.126 Cost of Regulated EL. Services, TR. Activities in 35 kV" u="1"/>
        <s v="2130.159 Building: EL. R.A., Gen.: Administration" u="1"/>
        <s v="2240.125 A.D. of Construction: EL. R.A., TR. of 110 kV" u="1"/>
        <s v="2240.131 A.D. of Construction: EL. R.A., TR. of 110 kV" u="1"/>
        <s v="2140.129 Construction: EL. R.A., TR. Administration" u="1"/>
        <s v="2260.121  of Office equipment: EL. R.A., TR., Computers and peripheral hardware" u="1"/>
        <s v="2140.135 Construction: EL. R.A., DIS. (Network) of 220/380 V" u="1"/>
        <s v="2155.152 Transferring assets: EL. R.A., Gen.: Steam Power Plants (Steam only)" u="1"/>
        <s v="2260.151  of Office equipment: EL. R.A., Gen., Computers and peripheral hardware" u="1"/>
        <s v="2110.158 Land: EL. R.A., Gen.: Technical Services" u="1"/>
        <s v="2140.137 Construction: EL. R.A., DIS. (Network) of DIS. Dispatch" u="1"/>
        <s v="2110.134 Land: EL. R.A., DIS. (Network) of 6 kV" u="1"/>
        <s v="2250.134  of 6 kV Machinery and equipment: EL. R.A., DIS. (Network)" u="1"/>
        <s v="2110.121 Land: EL. R.A., TR. of 500 kV" u="1"/>
        <s v="2140.159 Construction: EL. R.A., Gen.: Administration" u="1"/>
        <s v="2280.151 A.D. of Passenger Vehicles: EL. R.A., Gen." u="1"/>
        <s v="2150.158 Machinery and equipment: EL. R.A., Gen.: Technical Services" u="1"/>
        <s v="2250.138 A.D. of Technicall Services Machinery and equipment: EL. R.A., DIS. (Network)" u="1"/>
        <s v="2255.132  of 35 kV Transferring assets: EL. R.A., DIS. (Network)" u="1"/>
        <s v="2255.133  of 10 kV Transferring assets: EL. R.A., DIS. (Network)" u="1"/>
        <s v="2255.139  of Other Transferring assets: EL. R.A., DIS. (Network)" u="1"/>
        <s v="7100.132 Cost of Regulated EL. Services, DIS. (Network) 35 kV" u="1"/>
        <s v="2250.128 A.D. of Technicall Services Machinery and equipment: EL. R.A., TR." u="1"/>
        <s v="7100.128 Cost of Regulated EL. Services, TR. Activities in Technical Services" u="1"/>
        <s v="2110.122 Land: EL. R.A., TR. of 400 kV" u="1"/>
        <s v="2155.155 Transferring assets: EL. R.A., Gen.: Combined Cycle Power Plants (Gas and Steam)" u="1"/>
        <s v="2260.139 A.D. of Office equipment: EL. R.A., DIS. (Network), Other" u="1"/>
      </sharedItems>
    </cacheField>
    <cacheField name="9 name" numFmtId="0">
      <sharedItems count="1249">
        <s v="&quot; &quot;"/>
        <s v="2140.1511 Reservoirs, dams, and waterways."/>
        <s v="2140.1512 Roads, railroads and bridges."/>
        <s v="2140.1519 Other constructions"/>
        <s v="2150.1211 500 kV Transmission Substation Equipment"/>
        <s v="2150.1212 500 kV Transmission Automation and Relay Protection"/>
        <s v="2150.1213 500 kV Transmission Metering"/>
        <s v="2150.1214 500 kV Transmission Optic Communication"/>
        <s v="2150.1215 500 kV Transmission Other Communication"/>
        <s v="2150.1219 500 kV Transmission Other"/>
        <s v="2150.1221 400 kV Transmission Substation Equipment"/>
        <s v="2150.1222 400 kV Transmission Automation and Relay Protection"/>
        <s v="2150.1223 400 kV Transmission Metering"/>
        <s v="2150.1224 400 kV Transmission Optic Communication"/>
        <s v="2150.1225 400 kV Transmission Other Communication"/>
        <s v="2150.1229 400 kV Transmission Other"/>
        <s v="2150.1231 330 kV Transmission Substation Equipment"/>
        <s v="2150.1232 330 kV Transmission Automation and Relay Protection"/>
        <s v="2150.1233 330 kV Transmission Metering"/>
        <s v="2150.1234 330 kV Transmission Optic Communication"/>
        <s v="2150.1235 330 kV Transmission Other Communication"/>
        <s v="2150.1239 330 kV Transmission Other"/>
        <s v="2150.1241 220 kV Transmission Substation Equipment"/>
        <s v="2150.1242 220 kV Transmission Automation and Relay Protection"/>
        <s v="2150.1243 220 kV Transmission Metering"/>
        <s v="2150.1244 220 kV Transmission Optic Communication"/>
        <s v="2150.1245 220 kV Transmission Other Communication"/>
        <s v="2150.1249 220 kV Transmission Other"/>
        <s v="2150.1251 110 kV Transmission Substation Equipment"/>
        <s v="2150.1252 110 kV Transmission Automation and Relay Protection"/>
        <s v="2150.1253 110 kV Transmission Metering"/>
        <s v="2150.1254 110 kV Transmission Optic Communication"/>
        <s v="2150.1255 110 kV Transmission Other Communication"/>
        <s v="2150.1259 110 kV Transmission Other"/>
        <s v="2150.1261 35 kV Transmission Substation Equipment"/>
        <s v="2150.1262 35 kV Transmission Automation and Relay Protection"/>
        <s v="2150.1263 35 kV Transmission Metering"/>
        <s v="2150.1264 35 kV Transmission Optic Communication"/>
        <s v="2150.1265 35 kV Transmission Other Communication"/>
        <s v="2150.1269 35 kV Transmission Other"/>
        <s v="2150.1271 6/10 and below kV Transmission Substation Equipment"/>
        <s v="2150.1272 6/10 and below kV Transmission Automation and Relay Protection"/>
        <s v="2150.1273 6/10 and below kV Transmission Metering"/>
        <s v="2150.1274 6/10 and below kV Transmission Optic Communication"/>
        <s v="2150.1275 6/10 and below kV Transmission Other Communication"/>
        <s v="2150.1279 6/10 and below kV Transmission Other"/>
        <s v="2150.1311 110 kV Distribution (Network) Substation equipment"/>
        <s v="2150.1312 110 kV Distribution (Network) Automation and Relay Protection"/>
        <s v="2150.1313 110 kV Distribution (Network) Metering"/>
        <s v="2150.1314 110 kV Distribution (Network) Optic Communication"/>
        <s v="2150.1315 110 kV Distribution (Network) Other Communication"/>
        <s v="2150.1319 110 kV Distribution (Network) Other"/>
        <s v="2150.1321 35 kV Distribution (Network) Substation equipment"/>
        <s v="2150.1322 35 kV Distribution (Network) Automation and Relay Protection"/>
        <s v="2150.1323 35 kV Distribution (Network) Metering"/>
        <s v="2150.1324 35 kV Distribution (Network) Optic Communication"/>
        <s v="2150.1325 35 kV Distribution (Network) Other Communication"/>
        <s v="2150.1329 35 kV Distribution (Network) Other"/>
        <s v="2150.1331 10 kV Distribution (Network) Substation equipment"/>
        <s v="2150.1332 10 kV Distribution (Network) Automation and Relay Protection"/>
        <s v="2150.1333 10 kV Distribution (Network) Metering"/>
        <s v="2150.1334 10 kV Distribution (Network) Optic Communication"/>
        <s v="2150.1335 10 kV Distribution (Network) Other Communication"/>
        <s v="2150.1339 10 kV Distribution (Network) Other"/>
        <s v="2150.1341 6 kV Distribution (Network) Substation equipment"/>
        <s v="2150.1342 6 kV Distribution (Network) Automation and Relay Protection"/>
        <s v="2150.1343 6 kV Distribution (Network) Metering"/>
        <s v="2150.1344 6 kV Distribution (Network) Optic Communication"/>
        <s v="2150.1345 6 kV Distribution (Network) Other Communication"/>
        <s v="2150.1349 6 kV Distribution (Network) Other"/>
        <s v="2150.1351 220/380 V Distribution (Network) Substation equipment"/>
        <s v="2150.1352 220/380 V Distribution (Network) Automation and Relay Protection"/>
        <s v="2150.1353 220/380 V Distribution (Network) Metering"/>
        <s v="2150.1354 220/380 V Distribution (Network) Optic Communication"/>
        <s v="2150.1355 220/380 V Distribution (Network) Other Communication"/>
        <s v="2150.1359 220/380 V Distribution (Network) Other"/>
        <s v="2150.1511 Water wheels, turbines &amp; generators"/>
        <s v="2150.1512 Accessory electric equipment."/>
        <s v="2150.1519 Miscellaneous power plant equipment."/>
        <s v="2150.1521 Boiler plant equipment."/>
        <s v="2150.1522 Turbine Equipment"/>
        <s v="2150.1523 Generator (Steam Turbine)"/>
        <s v="2150.1524 Accessory electric equipment"/>
        <s v="2150.1529 Miscellaneous power plant equipment"/>
        <s v="2150.1531 Boiler plant equipment."/>
        <s v="2150.1532 Turbine Equipment"/>
        <s v="2150.1533 Generator (Steam Turbine)"/>
        <s v="2150.1534 Accessory electric equipment."/>
        <s v="2150.1535 Heating Network Equipment"/>
        <s v="2150.1539 Miscellaneous power plant equipment"/>
        <s v="2150.1541 Fuel holders, producers, and accessories"/>
        <s v="2150.1542 Prime movers"/>
        <s v="2150.1543 Generators"/>
        <s v="2150.1544 Accessory electric equipment."/>
        <s v="2150.1549 Miscellaneous power plant equipment."/>
        <s v="2150.1551 Boiler plant equipment"/>
        <s v="2150.1552 Fuel holders, producers, and accessories"/>
        <s v="2150.1553 Prime movers"/>
        <s v="2150.1554 Steam Turbine"/>
        <s v="2150.1555 Generators (Prime Mover)"/>
        <s v="2150.1556 Generators (Steam Turbine)"/>
        <s v="2150.1557 Accessory electric equipment."/>
        <s v="2150.1559 Miscellaneous power plant equipment."/>
        <s v="2155.1211 500 kV Transmission HVL "/>
        <s v="2155.1212 500 kV Transmission Optic Cables"/>
        <s v="2155.1213 500 kV Transmission Other Communication Lines"/>
        <s v="2155.1219 500 kV Other Transmission assets"/>
        <s v="2155.1221 400 kV Transmission HVL"/>
        <s v="2155.1222 400 kV Transmission Optic Cables"/>
        <s v="2155.1223 400 kV Transmission Other Communication Lines"/>
        <s v="2155.1229 400 kV Other Transmission assets"/>
        <s v="2155.1231 330 kV Transmission HVL"/>
        <s v="2155.1232 330 kV Transmission Optic Cables"/>
        <s v="2155.1233 330 kV Transmission Other Communication Lines"/>
        <s v="2155.1239 330 kV Other Transmission assets"/>
        <s v="2155.1241 220 kV Transmission HVL"/>
        <s v="2155.1242 220 kV Transmission Optic Cables"/>
        <s v="2155.1243 220 kV Transmission Other Communication Lines"/>
        <s v="2155.1249 220 kV Other Transmission assets"/>
        <s v="2155.1251 110 kV Transmission HVL"/>
        <s v="2155.1252 110 kV Transmission Optic Cables"/>
        <s v="2155.1253 110 kV Transmission Other Communication Lines"/>
        <s v="2155.1259 110 kV Other Transmission assets"/>
        <s v="2155.1261 35 kV Transmission HVL"/>
        <s v="2155.1262 35 kV Transmission Optic Cables"/>
        <s v="2155.1263 35 kV Transmission Other Communication Lines"/>
        <s v="2155.1269 35 kV Other Transmission assets"/>
        <s v="2155.1271 6/10 and below kV Transmission HVL"/>
        <s v="2155.1272 6/10 and below kV Transmission Optic Cables"/>
        <s v="2155.1273 6/10 and below kV Transmission Other Communication Lines"/>
        <s v="2155.1279 6/10 and below kV Other Transmission assets"/>
        <s v="2155.1311 110 kV Distribution (Network) OHL"/>
        <s v="2155.1312 110 kV Distribution (Network) Cable Lines"/>
        <s v="2155.1313 110 kV Distribution (Network) Optic Cables"/>
        <s v="2155.1314 110 kV Distribution (Network) Other Communication Lines"/>
        <s v="2155.1319 110 kV Other Distribution (Network) assets"/>
        <s v="2155.1321 35 kV Distribution (Network) OHL"/>
        <s v="2155.1322 35 kV Distribution (Network) Cable Lines"/>
        <s v="2155.1323 35 kV Distribution (Network) Optic Cables"/>
        <s v="2155.1324 35 kV Distribution (Network) Other Communication Lines"/>
        <s v="2155.1329 35 kV Other Distribution (Network) assets"/>
        <s v="2155.1331 10 kV Distribution (Network) OHL"/>
        <s v="2155.1332 10 kV Distribution (Network) Cable Lines"/>
        <s v="2155.1333 10 kV Distribution (Network) Optic Cables"/>
        <s v="2155.1334 10 kV Distribution (Network) Other Communication Lines"/>
        <s v="2155.1339 10 kV Other Distribution (Network) assets"/>
        <s v="2155.1341 6 kV Distribution (Network) OHL"/>
        <s v="2155.1342 6 kV Distribution (Network) Cable Lines"/>
        <s v="2155.1343 6 kV Distribution (Network) Optic Cables"/>
        <s v="2155.1344 6 kV Distribution (Network) Other Communication Lines"/>
        <s v="2155.1349 6 kV Other Distribution (Network) assets"/>
        <s v="2155.1351 220/380 V Distribution (Network) OHL"/>
        <s v="2155.1352 220/380 V Distribution (Network) Cable Lines"/>
        <s v="2155.1353 220/380 V Distribution (Network) Optic Cables"/>
        <s v="2155.1354 220/380 V Distribution (Network) Other Communication Lines"/>
        <s v="2155.1359 220/380 V Distribution (Network) Other Distribution (Network) assets"/>
        <s v="2155.1371 Distribution (Network) Dispatch: OHL"/>
        <s v="2155.1372 Distribution (Network) Dispatch: Cable Lines"/>
        <s v="2155.1373 Distribution (Network) Dispatch: Optic Cables"/>
        <s v="2155.1374 Distribution (Network) Dispatch: Other Communication Lines"/>
        <s v="2155.1379 Distribution (Network) Dispatch: Other Distribution (Network) assets"/>
        <s v="2157.1111 Dispatch Assets financed by third parties: Initial Value (Value paid by third parties)"/>
        <s v="2157.1112 Dispatch Assets financed by third parties: Initial Value (Value paid by customers)"/>
        <s v="2157.1113 Dispatch Assets financed by third parties: Initial Value (Value paid by company)"/>
        <s v="2157.1114 Dispatch Assets financed by third parties: Overhaul, Renovation, and other upgrades"/>
        <s v="2157.1211 Transmission Assets financed by third parties: Initial Value (Value paid by third parties)"/>
        <s v="2157.1212 Transmission Assets financed by third parties: Initial Value (Value paid by customers)"/>
        <s v="2157.1213 Transmission Assets financed by third parties: Initial Value (Value paid by company)"/>
        <s v="2157.1214 Transmission Assets financed by third parties: Overhaul, Renovation, and other upgrades"/>
        <s v="2157.1311 Distribution (Network) Assets financed by third parties: Initial Value (Value paid by third parties)"/>
        <s v="2157.1312 Distribution (Network) Assets financed by third parties: Initial Value (Value paid by customers)"/>
        <s v="2157.1313 Distribution (Network) Assets financed by third parties: Initial Value (Value paid by company)"/>
        <s v="2157.1314 Distribution (Network) Assets financed by third parties: Overhaul, Renovation, and other upgrades"/>
        <s v="2157.1321 Distribution (Network) Connection Assets financed by customers: Initial Value (Value paid by customers)"/>
        <s v="2157.1322 Distribution (Network) Connection Assets financed by customers: Initial Value (Value paid by company)"/>
        <s v="2157.1323 Distribution (Network) Connection Assets financed by customers: Overhaul, Renovation, and other Capital Repair"/>
        <s v="2157.1411 Distribution (Supply) Assets financed by third parties: Initial Value (Value paid by third parties)"/>
        <s v="2157.1412 Distribution (Supply) Assets financed by third parties: Initial Value (Value paid by customers)"/>
        <s v="2157.1413 Distribution (Supply) Assets financed by third parties: Initial Value (Value paid by company)"/>
        <s v="2157.1414 Distribution (Supply) Assets financed by third parties: Overhaul, Renovation, and other upgrades"/>
        <s v="2157.1511 Generation Assets financed by third parties: Initial Value (Value paid by third parties)"/>
        <s v="2157.1512 Generation Assets financed by third parties: Initial Value (Value paid by customers)"/>
        <s v="2157.1513 Generation Assets financed by third parties: Initial Value (Value paid by company)"/>
        <s v="2157.1514 Generation Assets financed by third parties: Overhaul, Renovation, and other upgrades"/>
        <s v="2240.1511 Accumulated Depreciation of Reservoirs, dams, and waterways."/>
        <s v="2240.1512 Accumulated Depreciation of Roads, railroads and bridges."/>
        <s v="2240.1519 Accumulated Depreciation of Other constructions"/>
        <s v="2250.1211 Accumulated Depreciation of 500 kV Transmission Substation Equipment"/>
        <s v="2250.1212 Accumulated Depreciation of 500 kV Transmission Automation and Relay Protection"/>
        <s v="2250.1213 Accumulated Depreciation of 500 kV Transmission Metering"/>
        <s v="2250.1214 Accumulated Depreciation of 500 kV Transmission Optic Communication"/>
        <s v="2250.1215 Accumulated Depreciation of 500 kV Transmission Other Communication"/>
        <s v="2250.1219 Accumulated Depreciation of 500 kV Transmission Other"/>
        <s v="2250.1221 Accumulated Depreciation of 400 kV Transmission Substation Equipment"/>
        <s v="2250.1222 Accumulated Depreciation of 400 kV Transmission Automation and Relay Protection"/>
        <s v="2250.1223 Accumulated Depreciation of 400 kV Transmission Metering"/>
        <s v="2250.1224 Accumulated Depreciation of 400 kV Transmission Optic Communication"/>
        <s v="2250.1225 Accumulated Depreciation of 400 kV Transmission Other Communication"/>
        <s v="2250.1229 Accumulated Depreciation of 400 kV Transmission Other"/>
        <s v="2250.1231 Accumulated Depreciation of 330 kV Transmission Substation Equipment"/>
        <s v="2250.1232 Accumulated Depreciation of 330 kV Transmission Automation and Relay Protection"/>
        <s v="2250.1233 Accumulated Depreciation of 330 kV Transmission Metering"/>
        <s v="2250.1234 Accumulated Depreciation of 330 kV Transmission Optic Communication"/>
        <s v="2250.1235 Accumulated Depreciation of 330 kV Transmission Other Communication"/>
        <s v="2250.1239 Accumulated Depreciation of 330 kV Transmission Other"/>
        <s v="2250.1241 Accumulated Depreciation of 220 kV Transmission Substation Equipment"/>
        <s v="2250.1242 Accumulated Depreciation of 220 kV Transmission Automation and Relay Protection"/>
        <s v="2250.1243 Accumulated Depreciation of 220 kV Transmission Metering"/>
        <s v="2250.1244 Accumulated Depreciation of 220 kV Transmission Optic Communication"/>
        <s v="2250.1245 Accumulated Depreciation of 220 kV Transmission Other Communication"/>
        <s v="2250.1249 Accumulated Depreciation of 220 kV Transmission Other"/>
        <s v="2250.1251 Accumulated Depreciation of 110 kV Transmission Substation Equipment"/>
        <s v="2250.1252 Accumulated Depreciation of 110 kV Transmission Automation and Relay Protection"/>
        <s v="2250.1253 Accumulated Depreciation of 110 kV Transmission Metering"/>
        <s v="2250.1254 Accumulated Depreciation of 110 kV Transmission Optic Communication"/>
        <s v="2250.1255 Accumulated Depreciation of 110 kV Transmission Other Communication"/>
        <s v="2250.1259 Accumulated Depreciation of 110 kV Transmission Other"/>
        <s v="2250.1261 Accumulated Depreciation of 35 kV Transmission Substation Equipment"/>
        <s v="2250.1262 Accumulated Depreciation of 35 kV Transmission Automation and Relay Protection"/>
        <s v="2250.1263 Accumulated Depreciation of 35 kV Transmission Metering"/>
        <s v="2250.1264 Accumulated Depreciation of 35 kV Transmission Optic Communication"/>
        <s v="2250.1265 Accumulated Depreciation of 35 kV Transmission Other Communication"/>
        <s v="2250.1269 Accumulated Depreciation of 35 kV Transmission Other"/>
        <s v="2250.1271 Accumulated Depreciation of 6/10 and below kV Transmission Substation Equipment"/>
        <s v="2250.1272 Accumulated Depreciation of 6/10 and below kV Transmission Automation and Relay Protection"/>
        <s v="2250.1273 Accumulated Depreciation of 6/10 and below kV Transmission Metering"/>
        <s v="2250.1274 Accumulated Depreciation of 6/10 and below kV Transmission Optic Communication"/>
        <s v="2250.1275 Accumulated Depreciation of 6/10 and below kV Transmission Other Communication"/>
        <s v="2250.1279 Accumulated Depreciation of 6/10 and below kV Transmission Other"/>
        <s v="2250.1311 Accumulated Depreciation of 110 kV Distribution (Network) Substation equipment"/>
        <s v="2250.1312 Accumulated Depreciation of 110 kV Distribution (Network) Automation and Relay Protection"/>
        <s v="2250.1313 Accumulated Depreciation of 110 kV Distribution (Network) Metering"/>
        <s v="2250.1314 Accumulated Depreciation of 110 kV Distribution (Network) Optic Communication"/>
        <s v="2250.1315 Accumulated Depreciation of 110 kV Distribution (Network) Other Communication"/>
        <s v="2250.1319 Accumulated Depreciation of 110 kV Distribution (Network) Other"/>
        <s v="2250.1321 Accumulated Depreciation of 35 kV Distribution (Network) Substation equipment"/>
        <s v="2250.1322 Accumulated Depreciation of 35 kV Distribution (Network) Automation and Relay Protection"/>
        <s v="2250.1323 Accumulated Depreciation of 35 kV Distribution (Network) Metering"/>
        <s v="2250.1324 Accumulated Depreciation of 35 kV Distribution (Network) Optic Communication"/>
        <s v="2250.1325 Accumulated Depreciation of 35 kV Distribution (Network) Other Communication"/>
        <s v="2250.1329 Accumulated Depreciation of 35 kV Distribution (Network) Other"/>
        <s v="2250.1331 Accumulated Depreciation of 10 kV Distribution (Network) Substation equipment"/>
        <s v="2250.1332 Accumulated Depreciation of 10 kV Distribution (Network) Automation and Relay Protection"/>
        <s v="2250.1333 Accumulated Depreciation of 10 kV Distribution (Network) Metering"/>
        <s v="2250.1334 Accumulated Depreciation of 10 kV Distribution (Network) Optic Communication"/>
        <s v="2250.1335 Accumulated Depreciation of 10 kV Distribution (Network) Other Communication"/>
        <s v="2250.1339 Accumulated Depreciation of 10 kV Distribution (Network) Other"/>
        <s v="2250.1341 Accumulated Depreciation of 6 kV Distribution (Network) Substation equipment"/>
        <s v="2250.1342 Accumulated Depreciation of 6 kV Distribution (Network) Automation and Relay Protection"/>
        <s v="2250.1343 Accumulated Depreciation of 6 kV Distribution (Network) Metering"/>
        <s v="2250.1344 Accumulated Depreciation of 6 kV Distribution (Network) Optic Communication"/>
        <s v="2250.1345 Accumulated Depreciation of 6 kV Distribution (Network) Other Communication"/>
        <s v="2250.1349 Accumulated Depreciation of 6 kV Distribution (Network) Other"/>
        <s v="2250.1351 Accumulated Depreciation of 220/380 V Distribution (Network) Substation equipment"/>
        <s v="2250.1352 Accumulated Depreciation of 220/380 V Distribution (Network) Automation and Relay Protection"/>
        <s v="2250.1353 Accumulated Depreciation of 220/380 V Distribution (Network) Metering"/>
        <s v="2250.1354 Accumulated Depreciation of 220/380 V Distribution (Network) Optic Communication"/>
        <s v="2250.1355 Accumulated Depreciation of 220/380 V Distribution (Network) Other Communication"/>
        <s v="2250.1359 Accumulated Depreciation of 220/380 V Distribution (Network) Other"/>
        <s v="2250.1511 Accumulated Depreciation of Water wheels, turbines &amp; generators"/>
        <s v="2250.1512 Accumulated Depreciation of Accessory electric equipment."/>
        <s v="2250.1519 Accumulated Depreciation of Miscellaneous power plant equipment."/>
        <s v="2250.1521 Accumulated Depreciation of Boiler plant equipment."/>
        <s v="2250.1522 Accumulated Depreciation of Turbine Equipment"/>
        <s v="2250.1523 Accumulated Depreciation of Generator (Steam Turbine)"/>
        <s v="2250.1524 Accumulated Depreciation of Accessory electric equipment"/>
        <s v="2250.1529 Accumulated Depreciation of Miscellaneous power plant equipment"/>
        <s v="2250.1531 Accumulated Depreciation of Boiler plant equipment."/>
        <s v="2250.1532 Accumulated Depreciation of Turbine Equipment"/>
        <s v="2250.1533 Accumulated Depreciation of Generator (Steam Turbine)"/>
        <s v="2250.1534 Accumulated Depreciation of Accessory electric equipment."/>
        <s v="2250.1535 Accumulated Depreciation of Heating Network Equipment"/>
        <s v="2250.1539 Accumulated Depreciation of Miscellaneous power plant equipment"/>
        <s v="2250.1541 Accumulated Depreciation of Fuel holders, producers, and accessories"/>
        <s v="2250.1542 Accumulated Depreciation of Prime movers"/>
        <s v="2250.1543 Accumulated Depreciation of Generators"/>
        <s v="2250.1544 Accumulated Depreciation of Accessory electric equipment."/>
        <s v="2250.1549 Accumulated Depreciation of Miscellaneous power plant equipment."/>
        <s v="2250.1551 Accumulated Depreciation of Boiler plant equipment"/>
        <s v="2250.1552 Accumulated Depreciation of Fuel holders, producers, and accessories"/>
        <s v="2250.1553 Accumulated Depreciation of Prime movers"/>
        <s v="2250.1554 Accumulated Depreciation of Steam Turbine"/>
        <s v="2250.1555 Accumulated Depreciation of Generators (Prime Mover)"/>
        <s v="2250.1556 Accumulated Depreciation of Generators (Steam Turbine)"/>
        <s v="2250.1557 Accumulated Depreciation of Accessory electric equipment."/>
        <s v="2250.1559 Accumulated Depreciation of Miscellaneous power plant equipment."/>
        <s v="2255.1211 Accumulated Depreciation of 500 kV Transmission HVL "/>
        <s v="2255.1212 Accumulated Depreciation of 500 kV Transmission Optic Cables"/>
        <s v="2255.1213 Accumulated Depreciation of 500 kV Transmission Other Communication Lines"/>
        <s v="2255.1219 Accumulated Depreciation of 500 kV Other Transmission assets"/>
        <s v="2255.1221 Accumulated Depreciation of 400 kV Transmission HVL"/>
        <s v="2255.1222 Accumulated Depreciation of 400 kV Transmission Optic Cables"/>
        <s v="2255.1223 Accumulated Depreciation of 400 kV Transmission Other Communication Lines"/>
        <s v="2255.1229 Accumulated Depreciation of 400 kV Other Transmission assets"/>
        <s v="2255.1231 Accumulated Depreciation of 330 kV Transmission HVL"/>
        <s v="2255.1232 Accumulated Depreciation of 330 kV Transmission Optic Cables"/>
        <s v="2255.1233 Accumulated Depreciation of 330 kV Transmission Other Communication Lines"/>
        <s v="2255.1239 Accumulated Depreciation of 330 kV Other Transmission assets"/>
        <s v="2255.1241 Accumulated Depreciation of 220 kV Transmission HVL"/>
        <s v="2255.1242 Accumulated Depreciation of 220 kV Transmission Optic Cables"/>
        <s v="2255.1243 Accumulated Depreciation of 220 kV Transmission Other Communication Lines"/>
        <s v="2255.1249 Accumulated Depreciation of 220 kV Other Transmission assets"/>
        <s v="2255.1251 Accumulated Depreciation of 110 kV Transmission HVL"/>
        <s v="2255.1252 Accumulated Depreciation of 110 kV Transmission Optic Cables"/>
        <s v="2255.1253 Accumulated Depreciation of 110 kV Transmission Other Communication Lines"/>
        <s v="2255.1259 Accumulated Depreciation of 110 kV Other Transmission assets"/>
        <s v="2255.1261 Accumulated Depreciation of 35 kV Transmission HVL"/>
        <s v="2255.1262 Accumulated Depreciation of 35 kV Transmission Optic Cables"/>
        <s v="2255.1263 Accumulated Depreciation of 35 kV Transmission Other Communication Lines"/>
        <s v="2255.1269 Accumulated Depreciation of 35 kV Other Transmission assets"/>
        <s v="2255.1271 Accumulated Depreciation of 6/10 and below kV Transmission HVL"/>
        <s v="2255.1272 Accumulated Depreciation of 6/10 and below kV Transmission Optic Cables"/>
        <s v="2255.1273 Accumulated Depreciation of 6/10 and below kV Transmission Other Communication Lines"/>
        <s v="2255.1279 Accumulated Depreciation of 6/10 and below kV Other Transmission assets"/>
        <s v="2255.1311 Accumulated Depreciation of 110 kV Distribution (Network) OHL"/>
        <s v="2255.1312 Accumulated Depreciation of 110 kV Distribution (Network) Cable Lines"/>
        <s v="2255.1313 Accumulated Depreciation of 110 kV Distribution (Network) Optic Cables"/>
        <s v="2255.1314 Accumulated Depreciation of 110 kV Distribution (Network) Other Communication Lines"/>
        <s v="2255.1319 Accumulated Depreciation of 110 kV Other Distribution (Network) assets"/>
        <s v="2255.1321 Accumulated Depreciation of 35 kV Distribution (Network) OHL"/>
        <s v="2255.1322 Accumulated Depreciation of 35 kV Distribution (Network) Cable Lines"/>
        <s v="2255.1323 Accumulated Depreciation of 35 kV Distribution (Network) Optic Cables"/>
        <s v="2255.1324 Accumulated Depreciation of 35 kV Distribution (Network) Other Communication Lines"/>
        <s v="2255.1329 Accumulated Depreciation of 35 kV Other Distribution (Network) assets"/>
        <s v="2255.1331 Accumulated Depreciation of 10 kV Distribution (Network) OHL"/>
        <s v="2255.1332 Accumulated Depreciation of 10 kV Distribution (Network) Cable Lines"/>
        <s v="2255.1333 Accumulated Depreciation of 10 kV Distribution (Network) Optic Cables"/>
        <s v="2255.1334 Accumulated Depreciation of 10 kV Distribution (Network) Other Communication Lines"/>
        <s v="2255.1339 Accumulated Depreciation of 10 kV Other Distribution (Network) assets"/>
        <s v="2255.1341 Accumulated Depreciation of 6 kV Distribution (Network) OHL"/>
        <s v="2255.1342 Accumulated Depreciation of 6 kV Distribution (Network) Cable Lines"/>
        <s v="2255.1343 Accumulated Depreciation of 6 kV Distribution (Network) Optic Cables"/>
        <s v="2255.1344 Accumulated Depreciation of 6 kV Distribution (Network) Other Communication Lines"/>
        <s v="2255.1349 Accumulated Depreciation of 6 kV Other Distribution (Network) assets"/>
        <s v="2255.1351 Accumulated Depreciation of 220/380 V Distribution (Network) OHL"/>
        <s v="2255.1352 Accumulated Depreciation of 220/380 V Distribution (Network) Cable Lines"/>
        <s v="2255.1353 Accumulated Depreciation of 220/380 V Distribution (Network) Optic Cables"/>
        <s v="2255.1354 Accumulated Depreciation of 220/380 V Distribution (Network) Other Communication Lines"/>
        <s v="2255.1359 Accumulated Depreciation of 220/380 V Distribution (Network) Other Distribution (Network) assets"/>
        <s v="2255.1371 Accumulated Depreciation of Distribution (Network) Dispatch: OHL"/>
        <s v="2255.1372 Accumulated Depreciation of Distribution (Network) Dispatch: Cable Lines"/>
        <s v="2255.1373 Accumulated Depreciation of Distribution (Network) Dispatch: Optic Cables"/>
        <s v="2255.1374 Accumulated Depreciation of Distribution (Network) Dispatch: Other Communication Lines"/>
        <s v="2255.1379 Accumulated Depreciation of Distribution (Network) Dispatch: Other Distribution (Network) assets"/>
        <s v="2257.1111 Accumulated Depreciation of Dispatch Assets financed by third parties: Initial Value (Value paid by third parties)"/>
        <s v="2257.1112 Accumulated Depreciation of Dispatch Assets financed by third parties: Initial Value (Value paid by customers)"/>
        <s v="2257.1113 Accumulated Depreciation of Dispatch Assets financed by third parties: Initial Value (Value paid by company)"/>
        <s v="2257.1114 Accumulated Depreciation of Dispatch Assets financed by third parties: Overhaul, Renovation, and other upgrades"/>
        <s v="2257.1211 Accumulated Depreciation of Transmission Assets financed by third parties: Initial Value (Value paid by third parties)"/>
        <s v="2257.1212 Accumulated Depreciation of Transmission Assets financed by third parties: Initial Value (Value paid by customers)"/>
        <s v="2257.1213 Accumulated Depreciation of Transmission Assets financed by third parties: Initial Value (Value paid by company)"/>
        <s v="2257.1214 Accumulated Depreciation of Transmission Assets financed by third parties: Overhaul, Renovation, and other upgrades"/>
        <s v="2257.1311 Accumulated Depreciation of Distribution (Network) Assets financed by third parties: Initial Value (Value paid by third parties)"/>
        <s v="2257.1312 Accumulated Depreciation of Distribution (Network) Assets financed by third parties: Initial Value (Value paid by customers)"/>
        <s v="2257.1313 Accumulated Depreciation of Distribution (Network) Assets financed by third parties: Initial Value (Value paid by company)"/>
        <s v="2257.1314 Accumulated Depreciation of Distribution (Network) Assets financed by third parties: Overhaul, Renovation, and other upgrades"/>
        <s v="2257.1321 Accumulated Depreciation of Distribution (Network) Connection Assets financed by customers: Initial Value (Value paid by customers)"/>
        <s v="2257.1322 Accumulated Depreciation of Distribution (Network) Connection Assets financed by customers: Initial Value (Value not paid by customers)"/>
        <s v="2257.1323 Accumulated Depreciation of Distribution (Network) Connection Assets financed by customers: Overhaul, Renovation, and other Capital Repair"/>
        <s v="2257.1411 Accumulated Depreciation of Distribution (Supply) Assets financed by third parties: Initial Value (Value paid by third parties)"/>
        <s v="2257.1412 Accumulated Depreciation of Distribution (Supply) Assets financed by third parties: Initial Value (Value paid by customers)"/>
        <s v="2257.1413 Accumulated Depreciation of Distribution (Supply) Assets financed by third parties: Initial Value (Value paid by company)"/>
        <s v="2257.1414 Accumulated Depreciation of Distribution (Supply) Assets financed by third parties: Overhaul, Renovation, and other upgrades"/>
        <s v="2257.1511 Accumulated Depreciation of Generation Assets financed by third parties: Initial Value (Value paid by third parties)"/>
        <s v="2257.1512 Accumulated Depreciation of Generation Assets financed by third parties: Initial Value (Value paid by customers)"/>
        <s v="2257.1513 Accumulated Depreciation of Generation Assets financed by third parties: Initial Value (Value paid by company)"/>
        <s v="2257.1514 Accumulated Depreciation of Generation Assets financed by third parties: Overhaul, Renovation, and other upgrades"/>
        <s v="6100.1111 Revenue"/>
        <s v="6100.1112 Adjustment"/>
        <s v="6100.1211 Revenue"/>
        <s v="6100.1212 Adjustment"/>
        <s v="6100.1311 Revenue"/>
        <s v="6100.1312 Adjustment"/>
        <s v="6100.1391 Revenue"/>
        <s v="6100.1392 Adjustment"/>
        <s v="6100.1411 Revenue"/>
        <s v="6100.1412 Adjustment"/>
        <s v="6100.1511 Revenue"/>
        <s v="6100.1512 Adjustment"/>
        <s v="7100.1111 Operation and Maintenance Cost of Dispatch"/>
        <s v="7100.1112 Cost of Energy Losses covered by Dispatch"/>
        <s v="7100.1119 Other Costs of Dispatch"/>
        <s v="7100.1211 Operation Cost, 500 kV"/>
        <s v="7100.1212 Maintenance Cost, 500 kV"/>
        <s v="7100.1213 Cost of Energy Losses, 500 kV"/>
        <s v="7100.1219 Other Electricity Regulated Cost of Production (Services), 500 kV"/>
        <s v="7100.1221 Operation Cost, 400 kV"/>
        <s v="7100.1222 Maintenance Cost, 400 kV"/>
        <s v="7100.1223 Cost of Energy Losses, 400 kV"/>
        <s v="7100.1229 Other Electricity Regulated Cost of Production (Services), 400 kV"/>
        <s v="7100.1231 Operation Cost, 330 kV"/>
        <s v="7100.1232 Maintenance Cost, 330 kV"/>
        <s v="7100.1233 Cost of Energy Losses, 330 kV"/>
        <s v="7100.1239 Other Electricity Regulated Cost of Production (Services), 330 kV"/>
        <s v="7100.1241 Operation Cost, 220 kV"/>
        <s v="7100.1242 Maintenance Cost, 220 kV"/>
        <s v="7100.1243 Cost of Energy Losses, 220 kV"/>
        <s v="7100.1249 Other Electricity Regulated Cost of Production (Services), 220 kV"/>
        <s v="7100.1251 Operation Cost, 110 kV"/>
        <s v="7100.1252 Maintenance Cost, 110 kV"/>
        <s v="7100.1253 Cost of Energy Losses, 110 kV"/>
        <s v="7100.1259 Other Electricity Regulated Cost of Production (Services), 110 kV"/>
        <s v="7100.1261 Operation Cost, 35 kV"/>
        <s v="7100.1262 Maintenance Cost, 35 kV"/>
        <s v="7100.1263 Cost of Energy Losses, 35 kV"/>
        <s v="7100.1269 Other Electricity Regulated Cost of Production (Services), 35 kV"/>
        <s v="7100.1271 Operation Cost, 6/10 kV and below"/>
        <s v="7100.1272 Maintenance Cost, 6/10 kV and below"/>
        <s v="7100.1273 Cost of Energy Losses, 6/10 kV and below"/>
        <s v="7100.1279 Other Electricity Regulated Cost of Production (Services), 6/10 kV and below"/>
        <s v="7100.1311 Operation Cost, 110 kV"/>
        <s v="7100.1312 Maintenance Cost, 110 kV"/>
        <s v="7100.1313 Cost of Energy Losses, 110 kV"/>
        <s v="7100.1319 Other Electricity Regulated Cost of Production (Services), 110 kV"/>
        <s v="7100.1321 Operation Cost, 35 kV"/>
        <s v="7100.1322 Maintenance Cost, 35 kV"/>
        <s v="7100.1323 Cost of Energy Losses, 35 kV"/>
        <s v="7100.1329 Other Electricity Regulated Cost of Production (Services), 35 kV"/>
        <s v="7100.1331 Operation Cost, 10 kV"/>
        <s v="7100.1332 Maintenance Cost, 10 kV"/>
        <s v="7100.1333 Cost of Energy Losses, 10 kV"/>
        <s v="7100.1339 Other Electricity Regulated Cost of Production (Services), 10 kV"/>
        <s v="7100.1341 Operation Cost, 6 kV"/>
        <s v="7100.1342 Maintenance Cost, 6 kV"/>
        <s v="7100.1343 Cost of Energy Losses, 6 kV"/>
        <s v="7100.1349 Other Electricity Regulated Cost of Production (Services), 6 kV"/>
        <s v="7100.1351 Operation Cost, 220/380 V"/>
        <s v="7100.1352 Maintenance Cost, 220/380 V"/>
        <s v="7100.1353 Cost of Energy Losses, 220/380 V"/>
        <s v="7100.1359 Other Electricity Regulated Cost of Production (Services), 220/380 V"/>
        <s v="7100.1371 Operation Cost, Distribution Dispatch Services"/>
        <s v="7100.1372 Maintenance Cost, Distribution Dispatch Services"/>
        <s v="7100.1373 Cost of Energy Losses, Distribution Dispatch Services"/>
        <s v="7100.1379 Other Electricity Regulated Cost of Production (Services), Distribution Dispatch Services"/>
        <s v="7100.1411 Cost of Purchase of Electricity"/>
        <s v="7100.1412 Operation &amp; Maintenance Cost"/>
        <s v="7100.1413 Cost of Active Electricity Losses"/>
        <s v="7100.1419 Other Cost of Active Electricity Losses"/>
        <s v="7100.1511 Direct Cost on Generation"/>
        <s v="7100.1512 Operation Cost in Hydraulic Power Plant"/>
        <s v="7100.1513 Maintenance Cost in Hydraulic Power Plant"/>
        <s v="7100.1519 Other Costs in Hydraulic Power Plant"/>
        <s v="7100.1521 Direct Cost on Generation"/>
        <s v="7100.1522 Operation Cost in Steam Power Plant (Steam only)"/>
        <s v="7100.1523 Maintenance Cost in Steam Power Plant (Steam only)"/>
        <s v="7100.1529 Other Cost in Steam Power Plant (Steam only)"/>
        <s v="7100.1531 Direct Cost on Generation"/>
        <s v="7100.1532 Operation Cost in Co-Generation Power Plants (Steam only for Electricity and Steam)"/>
        <s v="7100.1533 Maintenance Cost in Co-Generation Power Plants (Steam only for Electricity and Steam)"/>
        <s v="7100.1539 Other Costs on Co-Generation Power Plants (Steam only for Electricity and Steam)"/>
        <s v="7100.1541 Direct Cost on Generation"/>
        <s v="7100.1542 Operation Cost in Gas Power Plants (Gas only)"/>
        <s v="7100.1543 Maintenance Cost in Gas Power Plants (Gas only)"/>
        <s v="7100.1549 Other Costs on Gas Power Plants (Gas only)"/>
        <s v="7100.1551 Direct Cost on Generation"/>
        <s v="7100.1552 Operation Cost in Combined Cycle Power Plants (Gas and Steam)"/>
        <s v="7100.1553 Maintenance Cost in Combined Cycle Power Plants (Gas and Steam)"/>
        <s v="7100.1559 Other Costs on Combined Cycle Power Plants (Gas and Steam)"/>
        <s v="7400.1111 Payroll Cost of Administration"/>
        <s v="7400.1112 Operating Lease"/>
        <s v="7400.1113 Office supply"/>
        <s v="7400.1114 Communication"/>
        <s v="7400.1115 Utilities"/>
        <s v="7400.1116 Repair"/>
        <s v="7400.1117 Representative Expenses"/>
        <s v="7400.1118 Depreciation"/>
        <s v="7400.1119 Other Electricity Regulated Administration Expenses"/>
        <s v="7400.1121 Insurance"/>
        <s v="7400.1122 Consultation and Audit"/>
        <s v="7400.1123 Training"/>
        <s v="7400.1124 Bank charges and Fees"/>
        <s v="7400.1125 Business Trip"/>
        <s v="7400.1126 Bad dept"/>
        <s v="7400.1127 Other Taxes and Duties"/>
        <s v="7400.1128 Penalties and Charges"/>
        <s v="7400.1129 Other Electricity Regulated General Expenses"/>
        <s v="7400.1211 Payroll Cost of Administration"/>
        <s v="7400.1212 Operating Lease"/>
        <s v="7400.1213 Office supply"/>
        <s v="7400.1214 Communication"/>
        <s v="7400.1215 Utilities"/>
        <s v="7400.1216 Repair"/>
        <s v="7400.1217 Representative Expenses"/>
        <s v="7400.1218 Depreciation"/>
        <s v="7400.1219 Other Electricity Regulated Administration Expenses"/>
        <s v="7400.1221 Insurance"/>
        <s v="7400.1222 Consultation and Audit"/>
        <s v="7400.1223 Training"/>
        <s v="7400.1224 Bank charges and Fees"/>
        <s v="7400.1225 Business Trip"/>
        <s v="7400.1226 Bad dept"/>
        <s v="7400.1227 Other Taxes and Duties"/>
        <s v="7400.1228 Penalties and Charges"/>
        <s v="7400.1229 Other Electricity Regulated General Expenses"/>
        <s v="7400.1311 Payroll Cost of Administration"/>
        <s v="7400.1312 Operating Lease"/>
        <s v="7400.1313 Office Supply"/>
        <s v="7400.1314 Communication"/>
        <s v="7400.1315 Utilities"/>
        <s v="7400.1316 Repair"/>
        <s v="7400.1317 Representative Expenses"/>
        <s v="7400.1318 Depreciation"/>
        <s v="7400.1319 Other Electricity Regulated Administration Expenses"/>
        <s v="7400.1321 Insurance"/>
        <s v="7400.1322 Consultation and Audit"/>
        <s v="7400.1323 Training"/>
        <s v="7400.1324 Bank charges and Fees"/>
        <s v="7400.1325 Business Trip"/>
        <s v="7400.1326 Bad dept"/>
        <s v="7400.1327 Other Taxes and Duties"/>
        <s v="7400.1328 Penalties and Charges"/>
        <s v="7400.1329 Other Electricity Regulated General Expenses"/>
        <s v="7400.1411 Payroll Cost of Administration"/>
        <s v="7400.1412 Operating Lease"/>
        <s v="7400.1413 Office Supply"/>
        <s v="7400.1414 Communication"/>
        <s v="7400.1415 Utilities"/>
        <s v="7400.1416 Repair"/>
        <s v="7400.1417 Representative Expenses"/>
        <s v="7400.1418 Depreciation"/>
        <s v="7400.1419 Other Electricity Regulated Administration Expenses"/>
        <s v="7400.1421 Insurance"/>
        <s v="7400.1422 Consultation and Audit"/>
        <s v="7400.1423 Training"/>
        <s v="7400.1424 Bank charges and Fees"/>
        <s v="7400.1425 Business Trip"/>
        <s v="7400.1426 Bad dept"/>
        <s v="7400.1427 Other Taxes and Duties"/>
        <s v="7400.1428 Penalties and Charges"/>
        <s v="7400.1429 Other Electricity Regulated General Expenses"/>
        <s v="7400.1511 Payroll Cost of Administration"/>
        <s v="7400.1512 Operating Lease"/>
        <s v="7400.1513 Office Supply"/>
        <s v="7400.1514 Communication"/>
        <s v="7400.1515 Utilities"/>
        <s v="7400.1516 Repair"/>
        <s v="7400.1517 Representative Expenses"/>
        <s v="7400.1518 Depreciation"/>
        <s v="7400.1519 Other Electricity Regulated Administration Expenses"/>
        <s v="7400.1521 Insurance"/>
        <s v="7400.1522 Consultation and Audit"/>
        <s v="7400.1523 Training"/>
        <s v="7400.1524 Bank charges and Fees"/>
        <s v="7400.1525 Business Trip"/>
        <s v="7400.1526 Bad dept"/>
        <s v="7400.1527 Other Taxes and Duties"/>
        <s v="7400.1528 Penalties and Charges"/>
        <s v="7400.1529 Other Electricity Regulated General Expenses"/>
        <s v="7500.1111 Production / Service Cost of Dispatch Services"/>
        <s v="7500.1112 General &amp; Administration Expenses"/>
        <s v="7500.1211 Production / Service Cost of Transmission Services"/>
        <s v="7500.1212 General &amp; Administration Expenses"/>
        <s v="7500.1311 Production / Service Cost of Distribution (Network) Services"/>
        <s v="7500.1312 General &amp; Administration Expenses"/>
        <s v="7500.1411 Production / Service Cost of Distribution (Supply) Services"/>
        <s v="7500.1412 General &amp; Administration Expenses"/>
        <s v="7500.1511 Production / Service Cost of Generation"/>
        <s v="7500.1512 General &amp; Administration Expenses"/>
        <s v="7500.1911 Production / Service Cost of Other Services"/>
        <s v="7500.1912 General &amp; Administration Expenses"/>
        <s v="2255.1272  of 6/10 and below kV TR. Optic Cables" u="1"/>
        <s v="2255.1313  of 110 kV DIS. (Network) Optic Cables" u="1"/>
        <s v="2155.1351 220/380 V DIS. (Network) OHL" u="1"/>
        <s v="2250.1359 A.D. of 220/380 V DIS. (Network) Other" u="1"/>
        <s v="2155.1269 35 kV TR. Other TR. assets" u="1"/>
        <s v="2255.1273 A.D. of 6/10 and below kV TR. Other Communication Lines" u="1"/>
        <s v="2255.1314 A.D. of 110 kV DIS. (Network) Other Communication Lines" u="1"/>
        <s v="2257.1413 A.D. of Distribution (Supply) Assets financed by third parties: Initial Value (Value paid by company)" u="1"/>
        <s v="2250.1271  of 6/10 and below kV TR. Substations" u="1"/>
        <s v="2250.1311  of 110 kV DIS. (Network) Substations" u="1"/>
        <s v="2250.1262  of 35 kV TR. Automation and Relay Protection" u="1"/>
        <s v="2250.1352 A.D. of 220/380 V DIS. (Network) Automation and Relay Protection" u="1"/>
        <s v="2155.1319 110 kV Other DIS. (Network) assets" u="1"/>
        <s v="2250.1321 A.D. of 35 kV DIS. (Network) Substations" u="1"/>
        <s v="2250.1331 A.D. of 10 kV DIS. (Network) Substations" u="1"/>
        <s v="2250.1351  of 220/380 V DIS. (Network) Substations" u="1"/>
        <s v="2240.1519  of Other constructions" u="1"/>
        <s v="2155.1328 35 kV DIS. (Network) Connection (lines and cabels) financed by customers" u="1"/>
        <s v="2155.1338 10 kV DIS. (Network) Connection (lines and cabels) financed by customers" u="1"/>
        <s v="7100.1429 Sales of Other EL." u="1"/>
        <s v="7100.1359 Other EL. Regulated Cost of Production (Services), 220/380 V" u="1"/>
        <s v="2250.1261 A.D. of 35 kV TR. Substations" u="1"/>
        <s v="2255.1322 A.D. of 35 kV DIS. (Network) Cable Lines" u="1"/>
        <s v="2255.1332 A.D. of 10 kV DIS. (Network) Cable Lines" u="1"/>
        <s v="2255.1352  of 220/380 V DIS. (Network) Cable Lines" u="1"/>
        <s v="2155.1349 6 kV Other DIS. (Network) assets" u="1"/>
        <s v="2255.1262  of 35 kV TR. Optic Cables" u="1"/>
        <s v="2155.1358 220/380 V DIS. (Network) Connection (lines and cabels) financed by customers" u="1"/>
        <s v="2255.1269  of 35 kV TR. Other Transferring Assets" u="1"/>
        <s v="2250.1321  of 35 kV DIS. (Network) Substations" u="1"/>
        <s v="2250.1331  of 10 kV DIS. (Network) Substations" u="1"/>
        <s v="2255.1353 A.D. of 220/380 V DIS. (Network) Optic Cables" u="1"/>
        <s v="2255.1373  of DIS. Dispatch DIS. (Network) Optic Cables" u="1"/>
        <s v="2255.1359 A.D. of 220/380 V DIS. (Network) Other Transferring Assets" u="1"/>
        <s v="2255.1379  of DIS. Dispatch DIS. (Network) Other Transferring Assets" u="1"/>
        <s v="2255.1279  of 6/10 and below kV TR. Other Transferring Assets" u="1"/>
        <s v="2255.1319  of 110 kV DIS. (Network) Other Transferring Assets" u="1"/>
        <s v="2250.1523 A.D. of Turbogenerator units." u="1"/>
        <s v="2250.1533 A.D. of Turbogenerator units." u="1"/>
        <s v="2155.1211 500 kV TR. HLV" u="1"/>
        <s v="2255.1351 A.D. of 220/380 V DIS. (Network) OHL" u="1"/>
        <s v="2255.1371  of DIS. Dispatch DIS. (Network) OHL" u="1"/>
        <s v="2150.1352 220/380 V DIS. (Network) Automation and Relay Protection" u="1"/>
        <s v="7100.1421 Sales of Active Energy" u="1"/>
        <s v="2250.1317 A.D. of 110 kV DIS. (Network) assets (equipment) financed by other" u="1"/>
        <s v="2250.1327 A.D. of 110 kV DIS. (Network) assets (equipment) financed by other" u="1"/>
        <s v="2250.1337 A.D. of 110 kV DIS. (Network) assets (equipment) financed by other" u="1"/>
        <s v="2250.1347 A.D. of 110 kV DIS. (Network) assets (equipment) financed by other" u="1"/>
        <s v="2250.1357 A.D. of 110 kV DIS. (Network) assets (equipment) financed by other" u="1"/>
        <s v="2255.1312 A.D. of 110 kV DIS. (Network) Cable Lines" u="1"/>
        <s v="7400.1111 Paroll Cost of Administration" u="1"/>
        <s v="7400.1211 Paroll Cost of Administration" u="1"/>
        <s v="7400.1311 Paroll Cost of Administration" u="1"/>
        <s v="7400.1411 Paroll Cost of Administration" u="1"/>
        <s v="7400.1511 Paroll Cost of Administration" u="1"/>
        <s v="2150.1525 Accessory electric equipment." u="1"/>
        <s v="2150.1535 Accessory electric equipment." u="1"/>
        <s v="2255.1311  of 110 kV DIS. (Network) OHL" u="1"/>
        <s v="7100.1519 Other Costs in Hidraulic Power Plant" u="1"/>
        <s v="2150.1327 35 kV DIS. (Network) assets (equipment) financed by other" u="1"/>
        <s v="2150.1337 10 kV DIS. (Network) assets (equipment) financed by other" u="1"/>
        <s v="6100.1317 Customer Group 7, Power Market (ESCO)" u="1"/>
        <s v="6100.1417 Customer Group 7, Power Market (ESCO)" u="1"/>
        <s v="6100.1316 Customer Group 6, Related Customers" u="1"/>
        <s v="6100.1416 Customer Group 6, Related Customers" u="1"/>
        <s v="2255.1372  of DIS. Dispatch DIS. (Network) Cable Cables" u="1"/>
        <s v="2250.1348 A.D. of 6 kV DIS. (Network) Connection (equipment) financed by customers" u="1"/>
        <s v="2250.1213  of 500 kV TR. Metering" u="1"/>
        <s v="2250.1223  of 400 kV TR. Metering" u="1"/>
        <s v="2250.1233  of 330 kV TR. Metering" u="1"/>
        <s v="2250.1243  of 220 kV TR. Metering" u="1"/>
        <s v="2250.1253  of 110 kV TR. Metering" u="1"/>
        <s v="2150.1342 6 kV DIS. (Network) Automation and Relay Protection" u="1"/>
        <s v="2250.1512  of Generators" u="1"/>
        <s v="2250.1543  of Generators" u="1"/>
        <s v="2250.1555  of Generators" u="1"/>
        <s v="7100.1533 Maintenance Cost in Co-Gen. Power Plants (Steam only for EL. and Steam)" u="1"/>
        <s v="2257.1512 A.D. of Generation Assets financed by third parties: Initial Value (Value paid by customers)" u="1"/>
        <s v="2255.1324  of 35 kV DIS. (Network) Other Communication Lines" u="1"/>
        <s v="2255.1334  of 10 kV DIS. (Network) Other Communication Lines" u="1"/>
        <s v="2255.1261 A.D. of 35 kV TR. HVL" u="1"/>
        <s v="2257.1321 A.D. of Distribution (Network) Connection Assets financed by customers: Initial Value (Value paid by customers)" u="1"/>
        <s v="2255.1322  of 35 kV DIS. (Network) Cable Lines" u="1"/>
        <s v="2255.1332  of 10 kV DIS. (Network) Cable Lines" u="1"/>
        <s v="6100.1111 Customer Group 1" u="1"/>
        <s v="6100.1211 Customer Group 1" u="1"/>
        <s v="6100.1511 Customer Group 1" u="1"/>
        <s v="6100.1112 Customer Group 2" u="1"/>
        <s v="6100.1212 Customer Group 2" u="1"/>
        <s v="6100.1512 Customer Group 2" u="1"/>
        <s v="6100.1113 Customer Group 3" u="1"/>
        <s v="6100.1213 Customer Group 3" u="1"/>
        <s v="6100.1513 Customer Group 3" u="1"/>
        <s v="6100.1114 Customer Group 4" u="1"/>
        <s v="6100.1214 Customer Group 4" u="1"/>
        <s v="6100.1514 Customer Group 4" u="1"/>
        <s v="6100.1115 Customer Group 5" u="1"/>
        <s v="6100.1215 Customer Group 5" u="1"/>
        <s v="6100.1515 Customer Group 5" u="1"/>
        <s v="6100.1116 Customer Group 6" u="1"/>
        <s v="6100.1216 Customer Group 6" u="1"/>
        <s v="6100.1516 Customer Group 6" u="1"/>
        <s v="6100.1117 Customer Group 7" u="1"/>
        <s v="6100.1217 Customer Group 7" u="1"/>
        <s v="6100.1517 Customer Group 7" u="1"/>
        <s v="6100.1311 Customer Group 1, Population" u="1"/>
        <s v="6100.1411 Customer Group 1, Population" u="1"/>
        <s v="2255.1321 A.D. of 35 kV DIS. (Network) OHL" u="1"/>
        <s v="2255.1331 A.D. of 10 kV DIS. (Network) OHL" u="1"/>
        <s v="2255.1351  of 220/380 V DIS. (Network) OHL" u="1"/>
        <s v="2150.1354 220/380 V DIS. (Network) Optic Communication" u="1"/>
        <s v="2150.1355 220/380 V DIS. (Network) Other Communication" u="1"/>
        <s v="6100.1118 Customer Group 8" u="1"/>
        <s v="6100.1218 Customer Group 8" u="1"/>
        <s v="6100.1518 Customer Group 8" u="1"/>
        <s v="6100.1119 Customer Group 9" u="1"/>
        <s v="6100.1219 Customer Group 9" u="1"/>
        <s v="6100.1519 Customer Group 9" u="1"/>
        <s v="7100.1259 Other EL. Regulated Cost of Production (Services), 110 kV" u="1"/>
        <s v="7100.1319 Other EL. Regulated Cost of Production (Services), 110 kV" u="1"/>
        <s v="2250.1343  of 6 kV DIS. (Network) Metering" u="1"/>
        <s v="7100.1372 Maintenance Cost, DIS. Dispatch Services" u="1"/>
        <s v="2255.1342 A.D. of 6 kV DIS. (Network) Cable Lines" u="1"/>
        <s v="2150.1263 35 kV TR. Metering" u="1"/>
        <s v="2150.1536 Heating unit" u="1"/>
        <s v="7100.1239 Other EL. Regulated Cost of Production (Services), 330 kV" u="1"/>
        <s v="7100.1424 Sales of Re-Active Power" u="1"/>
        <s v="2250.1269 A.D. of 35 kV TR. Other" u="1"/>
        <s v="2250.1512 A.D. of Generators" u="1"/>
        <s v="2250.1543 A.D. of Generators" u="1"/>
        <s v="2250.1555 A.D. of Generators" u="1"/>
        <s v="2150.1311 110 kV DIS. (Network) (Sub)station equipment" u="1"/>
        <s v="2250.1541 A.D. of Fuel holders, producers, and accessories" u="1"/>
        <s v="2250.1552 A.D. of Fuel holders, producers, and accessories" u="1"/>
        <s v="2257.1312 A.D. of Distribution (Network) Assets financed by third parties: Initial Value (Value paid by customers)" u="1"/>
        <s v="2255.1261  of 35 kV TR. HVL" u="1"/>
        <s v="2155.1273 6/10 and below kV TR. Other Communication Lines" u="1"/>
        <s v="2155.1314 110 kV DIS. (Network) Other Communication Lines" u="1"/>
        <s v="2157.1322 Distribution (Network) Connection Assets financed by customers: Initial Value (Value not paid by customers)" u="1"/>
        <s v="2150.1344 6 kV DIS. (Network) Optic Communication" u="1"/>
        <s v="2150.1345 6 kV DIS. (Network) Other Communication" u="1"/>
        <s v="2155.1353 220/380 V DIS. (Network) Optic Cables" u="1"/>
        <s v="2155.1373 DIS. (Network) Dispatch: Optic Cables" u="1"/>
        <s v="2255.1342  of 6 kV DIS. (Network) Cable Lines" u="1"/>
        <s v="2250.1341  of 6 kV DIS. (Network) Substations" u="1"/>
        <s v="2250.1264  of 35 kV TR. Communication" u="1"/>
        <s v="2155.1312 110 kV DIS. (Network) Cable Lines" u="1"/>
        <s v="2257.1411 A.D. of Distribution (Supply) Assets financed by third parties: Initial Value (Value paid by third parties)" u="1"/>
        <s v="2150.1317 110 kV DIS. (Network) assets (equipment) financed by other" u="1"/>
        <s v="2150.1549 Other Equipment" u="1"/>
        <s v="2255.1262 A.D. of 35 kV TR. Optic Cables" u="1"/>
        <s v="2250.1265 A.D. of 35 kV Transmission Other Communication" u="1"/>
        <s v="2250.1342 A.D. of 6 kV DIS. (Network) Automation and Relay Protection" u="1"/>
        <s v="2250.1211 A.D. of 500 kV TR. Substations" u="1"/>
        <s v="2250.1221 A.D. of 400 kV TR. Substations" u="1"/>
        <s v="2250.1231 A.D. of 330 kV TR. Substations" u="1"/>
        <s v="2250.1241 A.D. of 220 kV TR. Substations" u="1"/>
        <s v="2250.1251 A.D. of 110 kV TR. Substations" u="1"/>
        <s v="2150.1341 6 kV DIS. (Network) Substations" u="1"/>
        <s v="2255.1373 A.D. of DIS. Dispatch DIS. (Network) Optic Cables" u="1"/>
        <s v="2255.1321  of 35 kV DIS. (Network) OHL" u="1"/>
        <s v="2255.1331  of 10 kV DIS. (Network) OHL" u="1"/>
        <s v="2150.1219 500 kV TR. Other" u="1"/>
        <s v="2150.1229 400 kV TR. Other" u="1"/>
        <s v="2150.1239 330 kV TR. Other" u="1"/>
        <s v="2150.1249 220 kV TR. Other" u="1"/>
        <s v="2150.1259 110 kV TR. Other" u="1"/>
        <s v="7100.1279 Other EL. Regulated Cost of Production (Services), 6/10 kV and below" u="1"/>
        <s v="2150.1513 Miscellaneous power plant equipment." u="1"/>
        <s v="2150.1545 Miscellaneous power plant equipment." u="1"/>
        <s v="2250.1525 A.D. of Miscellaneous power plant equipment" u="1"/>
        <s v="2255.1213 A.D. of 500 kV TR. Other Communication Lines" u="1"/>
        <s v="2255.1223 A.D. of 400 kV TR. Other Communication Lines" u="1"/>
        <s v="2255.1233 A.D. of 330 kV TR. Other Communication Lines" u="1"/>
        <s v="2255.1243 A.D. of 220 kV TR. Other Communication Lines" u="1"/>
        <s v="2255.1253 A.D. of 110 kV TR. Other Communication Lines" u="1"/>
        <s v="2257.1323 A.D. of Distribution (Network) Connection Assets financed by customers: Overhaul, Renovation, and other Capital Repair" u="1"/>
        <s v="2255.1211 A.D. of 500 kV TR. HVL" u="1"/>
        <s v="2255.1221 A.D. of 400 kV TR. HVL" u="1"/>
        <s v="2255.1231 A.D. of 330 kV TR. HVL" u="1"/>
        <s v="2255.1241 A.D. of 220 kV TR. HVL" u="1"/>
        <s v="2255.1251 A.D. of 110 kV TR. HVL" u="1"/>
        <s v="2155.1221 400 kV TR. HVL" u="1"/>
        <s v="2155.1231 330 kV TR. HVL" u="1"/>
        <s v="2155.1241 220 kV TR. HVL" u="1"/>
        <s v="2155.1251 110 kV TR. HVL" u="1"/>
        <s v="2250.1343 A.D. of 6 kV DIS. (Network) Metering" u="1"/>
        <s v="2255.1317 A.D. of 110 kV DIS. (Network) assets (equipment) financed by other" u="1"/>
        <s v="2255.1327 A.D. of 110 kV DIS. (Network) assets (equipment) financed by other" u="1"/>
        <s v="2255.1337 A.D. of 110 kV DIS. (Network) assets (equipment) financed by other" u="1"/>
        <s v="2255.1347 A.D. of 110 kV DIS. (Network) assets (equipment) financed by other" u="1"/>
        <s v="2250.1319  of 110 kV DIS. (Network) Other" u="1"/>
        <s v="2255.1357 A.D. of A.D. of 220/380 kV DIS. (Network) assets (Lines and Cables) financed by other" u="1"/>
        <s v="2155.1341 6 kV DIS. (Network) OHL" u="1"/>
        <s v="2155.1318 110 kV DIS. (Network) Connection (lines and cabels) financed by customers" u="1"/>
        <s v="7100.1413 Cost of Active Power" u="1"/>
        <s v="2150.1358 220/380 V DIS. (Network) Connection (equipment) financed by customers" u="1"/>
        <s v="2255.1318 A.D. of 110 kV DIS. (Network) Connection (lines and cables) financed by customers" u="1"/>
        <s v="2150.1318 110 kV DIS. (Network) Connection (equipment) financed by customers" u="1"/>
        <s v="7100.1412 Cost of Re-active Energy" u="1"/>
        <s v="2150.1264 35 kV TR. Optic Communication" u="1"/>
        <s v="2150.1265 35 kV TR. Other Communication" u="1"/>
        <s v="7100.1339 Other EL. Regulated Cost of Production (Services), 10 kV" u="1"/>
        <s v="2250.1554 A.D. of Turbogenerator units" u="1"/>
        <s v="6100.1312 Customer Group 2, Commercial" u="1"/>
        <s v="6100.1412 Customer Group 2, Commercial" u="1"/>
        <s v="2150.1271 6/10 and below kV TR. Substations" u="1"/>
        <s v="2240.1512  of Roads, railroads and bridges." u="1"/>
        <s v="2150.1262 35 kV TR. Automation and Relay Protection" u="1"/>
        <s v="2250.1551 Boiler plant equipment" u="1"/>
        <s v="2257.1212 A.D. of Transmission Assets financed by third parties: Initial Value (Value paid by customers)" u="1"/>
        <s v="2155.1311 110 kV DIS. (Network) OHL" u="1"/>
        <s v="6100.1313 Customer Group 3, Budget" u="1"/>
        <s v="6100.1413 Customer Group 3, Budget" u="1"/>
        <s v="2150.1321 35 kV DIS. (Network) Substations" u="1"/>
        <s v="2150.1331 10 kV DIS. (Network) Substations" u="1"/>
        <s v="2250.1322  of 35 kV DIS. (Network) Automation and Relay Protection" u="1"/>
        <s v="2250.1332  of 10 kV DIS. (Network) Automation and Relay Protection" u="1"/>
        <s v="2257.1112 A.D. of Dispatch Assets financed by third parties: Initial Value (Value paid by customers)" u="1"/>
        <s v="2250.1341 A.D. of 6 kV DIS. (Network) Substations" u="1"/>
        <s v="2255.1328 A.D. of 35 kV DIS. (Network) Connection (lines and cables) financed by customers" u="1"/>
        <s v="2255.1338 A.D. of 10 kV DIS. (Network) Connection (lines and cables) financed by customers" u="1"/>
        <s v="2255.1212 A.D. of 500 kV TR. Optic Cables" u="1"/>
        <s v="2255.1222 A.D. of 400 kV TR. Optic Cables" u="1"/>
        <s v="2255.1232 A.D. of 330 kV TR. Optic Cables" u="1"/>
        <s v="2255.1242 A.D. of 220 kV TR. Optic Cables" u="1"/>
        <s v="2255.1252 A.D. of 110 kV TR. Optic Cables" u="1"/>
        <s v="2255.1343  of 6 kV DIS. (Network) Optic Cables" u="1"/>
        <s v="2255.1372 A.D. of DIS. Dispatch DIS. (Network) Cable Cables" u="1"/>
        <s v="2250.1273  of 6/10 and below kV TR. Metering" u="1"/>
        <s v="2250.1313  of 110 kV DIS. (Network) Metering" u="1"/>
        <s v="7100.1513 Maintenance Cost in Hidraulic Power Plant" u="1"/>
        <s v="2150.1213 500 kV TR. Metering" u="1"/>
        <s v="2150.1223 400 kV TR. Metering" u="1"/>
        <s v="2150.1233 330 kV TR. Metering" u="1"/>
        <s v="2150.1243 220 kV TR. Metering" u="1"/>
        <s v="2150.1253 110 kV TR. Metering" u="1"/>
        <s v="2250.1328 A.D. of 35 kV DIS. (Network) Connection (equipment) financed by customers" u="1"/>
        <s v="2250.1338 A.D. of 10 kV DIS. (Network) Connection (equipment) financed by customers" u="1"/>
        <s v="7100.1371 Operation Cost, DIS. Dispatch Services" u="1"/>
        <s v="2155.1272 6/10 and below kV TR. Optic Cables" u="1"/>
        <s v="2155.1313 110 kV DIS. (Network) Optic Cables" u="1"/>
        <s v="2150.1357 220/380 V DIS. (Network) assets (equipment) financed by other" u="1"/>
        <s v="2255.1311 A.D. of 110 kV DIS. (Network) OHL" u="1"/>
        <s v="2250.1523 A.D. of Turbo generator units." u="1"/>
        <s v="2250.1533 A.D. of Turbo generator units." u="1"/>
        <s v="2255.1329  of 35 kV DIS. (Network) Other Transferring Assets" u="1"/>
        <s v="2255.1339  of 10 kV DIS. (Network) Other Transferring Assets" u="1"/>
        <s v="2150.1349 6 kV DIS. (Network) Other" u="1"/>
        <s v="2240.1511  of Reservoirs, dams, and waterways." u="1"/>
        <s v="2155.1262 35 kV TR. Optic Cables" u="1"/>
        <s v="2250.1324  of 35 kV DIS. (Network) Optic Communication" u="1"/>
        <s v="2250.1325  of 35 kV DIS. (Network) Other Communication" u="1"/>
        <s v="2250.1334  of 10 kV DIS. (Network) Optic Communication" u="1"/>
        <s v="2250.1335  of 10 kV DIS. (Network) Other Communication" u="1"/>
        <s v="2255.1263  of 35 kV TR. Other Communication Lines" u="1"/>
        <s v="6100.1319 Customer Group 9, Other" u="1"/>
        <s v="6100.1419 Customer Group 9, Other" u="1"/>
        <s v="2250.1349 A.D. of 6 kV DIS. (Network) Other" u="1"/>
        <s v="2257.1311 A.D. of Distribution (Network) Assets financed by third parties: Initial Value (Value paid by third parties)" u="1"/>
        <s v="2255.1354 A.D. of 220/380 V DIS. (Network) Other Communication Lines" u="1"/>
        <s v="2255.1374  of DIS. Dispatch DIS. (Network) Other Communication Lines" u="1"/>
        <s v="7100.1511 Direct Cost on Gen." u="1"/>
        <s v="7100.1521 Direct Cost on Gen." u="1"/>
        <s v="7100.1531 Direct Cost on Gen." u="1"/>
        <s v="7100.1541 Direct Cost on Gen." u="1"/>
        <s v="7100.1551 Direct Cost on Gen." u="1"/>
        <s v="2150.1348 6 kV DIS. (Network) Connection (equipment) financed by customers" u="1"/>
        <s v="2250.1524  of Accessory electric equipment." u="1"/>
        <s v="2250.1534  of Accessory electric equipment." u="1"/>
        <s v="2250.1544  of Accessory electric equipment." u="1"/>
        <s v="2250.1556  of Accessory electric equipment." u="1"/>
        <s v="2250.1323 A.D. of 35 kV DIS. (Network) Metering" u="1"/>
        <s v="2250.1333 A.D. of 10 kV DIS. (Network) Metering" u="1"/>
        <s v="2250.1353  of 220/380 V DIS. (Network) Metering" u="1"/>
        <s v="2250.1263 A.D. of 35 kV TR. Metering" u="1"/>
        <s v="7100.1414 Cost of Re-Active Power" u="1"/>
        <s v="2250.1554  of Turbo generator units" u="1"/>
        <s v="7100.1379 Other EL. Regulated Cost of Production (Services), DIS. Dispatch Services" u="1"/>
        <s v="2250.1521  of Boiler plant equipment." u="1"/>
        <s v="2250.1531  of Boiler plant equipment." u="1"/>
        <s v="2155.1324 35 kV DIS. (Network) Other Communication Lines" u="1"/>
        <s v="2155.1334 10 kV DIS. (Network) Other Communication Lines" u="1"/>
        <s v="2257.1313 A.D. of Distribution (Network) Assets financed by third parties: Initial Value (Value paid by company)" u="1"/>
        <s v="2150.1329 35 kV DIS. (Network) Other" u="1"/>
        <s v="2150.1339 10 kV DIS. (Network) Other" u="1"/>
        <s v="2250.1274  of 6/10 and below kV TR. Communication" u="1"/>
        <s v="2255.1343 A.D. of 6 kV DIS. (Network) Optic Cables" u="1"/>
        <s v="2150.1279 6/10 and below kV TR. Other" u="1"/>
        <s v="2155.1322 35 kV DIS. (Network) Cable Lines" u="1"/>
        <s v="2155.1332 10 kV DIS. (Network) Cable Lines" u="1"/>
        <s v="2255.1323  of 35 kV DIS. (Network) Optic Cables" u="1"/>
        <s v="2255.1333  of 10 kV DIS. (Network) Optic Cables" u="1"/>
        <s v="2250.1275 A.D. of 6/10 and below kV Transmission Other Communication" u="1"/>
        <s v="2155.1317 110 kV DIS. (Network) assets (Lines and Cables) financed by other" u="1"/>
        <s v="2240.1519 A.D. of Other constructions" u="1"/>
        <s v="2250.1262 A.D. of 35 kV TR. Automation and Relay Protection" u="1"/>
        <s v="2155.1212 500 kV TR. Optic Cables" u="1"/>
        <s v="2155.1222 400 kV TR. Optic Cables" u="1"/>
        <s v="2155.1232 330 kV TR. Optic Cables" u="1"/>
        <s v="2155.1242 220 kV TR. Optic Cables" u="1"/>
        <s v="2155.1252 110 kV TR. Optic Cables" u="1"/>
        <s v="2150.1328 35 kV DIS. (Network) Connection (equipment) financed by customers" u="1"/>
        <s v="2150.1338 10 kV DIS. (Network) Connection (equipment) financed by customers" u="1"/>
        <s v="2250.1539 Other Equipment" u="1"/>
        <s v="2250.1511  of Water wheels, turbines" u="1"/>
        <s v="2155.1261 35 kV TR. HVL" u="1"/>
        <s v="2257.1513 A.D. of Generation Assets financed by third parties: Initial Value (Value paid by company)" u="1"/>
        <s v="7400.1129 Other EL. Regulated General Expenses" u="1"/>
        <s v="7400.1229 Other EL. Regulated General Expenses" u="1"/>
        <s v="7400.1329 Other EL. Regulated General Expenses" u="1"/>
        <s v="7400.1429 Other EL. Regulated General Expenses" u="1"/>
        <s v="7400.1529 Other EL. Regulated General Expenses" u="1"/>
        <s v="2250.1279 A.D. of 6/10 and below kV TR. Other" u="1"/>
        <s v="2255.1271 A.D. of 6/10 and below kV TR. HVL" u="1"/>
        <s v="2150.1524 Generator (Steam Turbine)" u="1"/>
        <s v="2150.1534 Generator (Steam Turbine)" u="1"/>
        <s v="2255.1219  of 500 kV TR. Other Transferring Assets" u="1"/>
        <s v="2255.1229  of 400 kV TR. Other Transferring Assets" u="1"/>
        <s v="2255.1239  of 330 kV TR. Other Transferring Assets" u="1"/>
        <s v="2255.1249  of 220 kV TR. Other Transferring Assets" u="1"/>
        <s v="2255.1259  of 110 kV TR. Other Transferring Assets" u="1"/>
        <s v="2150.1324 35 kV DIS. (Network) Optic Communication" u="1"/>
        <s v="2150.1325 35 kV DIS. (Network) Other Communication" u="1"/>
        <s v="2150.1334 10 kV DIS. (Network) Optic Communication" u="1"/>
        <s v="2150.1335 10 kV DIS. (Network) Other Communication" u="1"/>
        <s v="2250.1542  of Prime movers" u="1"/>
        <s v="2250.1553  of Prime movers" u="1"/>
        <s v="2150.1353 220/380 V DIS. (Network) Metering" u="1"/>
        <s v="2240.1512 A.D. of Roads, railroads and bridges." u="1"/>
        <s v="2250.1279  of 6/10 and below kV TR. Other" u="1"/>
        <s v="2250.1522  of Engines and engine-driven generators." u="1"/>
        <s v="2250.1532  of Engines and engine-driven generators." u="1"/>
        <s v="2155.1219 500 kV Other TR. assets" u="1"/>
        <s v="2155.1229 400 kV Other TR. assets" u="1"/>
        <s v="2155.1239 330 kV Other TR. assets" u="1"/>
        <s v="2155.1249 220 kV Other TR. assets" u="1"/>
        <s v="2250.1526 A.D. of heating Unit" u="1"/>
        <s v="2155.1259 110 kV TR. Other TR. assets" u="1"/>
        <s v="2250.1329 A.D. of 35 kV DIS. (Network) Other" u="1"/>
        <s v="2250.1339 A.D. of 10 kV DIS. (Network) Other" u="1"/>
        <s v="2250.1359  of 220/380 V DIS. (Network) Other" u="1"/>
        <s v="2250.1245 A. D. of 220 kV Transmission Other Communication" u="1"/>
        <s v="2250.1255 A. D. of 110 kV Transmission Other Communication" u="1"/>
        <s v="2250.1324 A.D. of 35 kV DIS. (Network) Optic Communication" u="1"/>
        <s v="2250.1325 A.D. of 35 kV DIS. (Network) Other Communication" u="1"/>
        <s v="2250.1334 A.D. of 10 kV DIS. (Network) Optic Communication" u="1"/>
        <s v="2250.1335 A.D. of 10 kV DIS. (Network) Other Communication" u="1"/>
        <s v="2250.1354  of 220/380 V DIS. (Network) Optic Communication" u="1"/>
        <s v="2250.1355  of 220/380 V DIS. (Network) Other Communication" u="1"/>
        <s v="reserve" u="1"/>
        <s v="2155.1343 6 kV DIS. (Network) Optic Cables" u="1"/>
        <s v="2255.1348 A.D. of 6 kV DIS. (Network) Connection (lines and cables) financed by customers" u="1"/>
        <s v="2257.1111 A.D. of Dispatch Assets financed by third parties: Initial Value (Value paid by third parties)" u="1"/>
        <s v="2250.1322 A.D. of 35 kV DIS. (Network) Automation and Relay Protection" u="1"/>
        <s v="2250.1332 A.D. of 10 kV DIS. (Network) Automation and Relay Protection" u="1"/>
        <s v="2250.1352  of 220/380 V DIS. (Network) Automation and Relay Protection" u="1"/>
        <s v="2150.1522 Engines and engine-driven generators." u="1"/>
        <s v="2150.1532 Engines and engine-driven generators." u="1"/>
        <s v="2155.1327 35 kV DIS. (Network) assets (Lines and Cables) financed by other" u="1"/>
        <s v="2155.1337 10 kV DIS. (Network) assets (Lines and Cables) financed by other" u="1"/>
        <s v="2255.1263 A.D. of 35 kV TR. Other Communication Lines" u="1"/>
        <s v="7400.1119 Other EL. Regulated Administration Expenses" u="1"/>
        <s v="7400.1219 Other EL. Regulated Administration Expenses" u="1"/>
        <s v="7400.1319 Other EL. Regulated Administration Expenses" u="1"/>
        <s v="7400.1419 Other EL. Regulated Administration Expenses" u="1"/>
        <s v="7400.1519 Other EL. Regulated Administration Expenses" u="1"/>
        <s v="2257.1213 A.D. of Transmission Assets financed by third parties: Initial Value (Value paid by company)" u="1"/>
        <s v="2255.1374 A.D. of DIS. Dispatch DIS. (Network) Other Communication Lines" u="1"/>
        <s v="2150.1214 500 kV TR. Optic Communication" u="1"/>
        <s v="2150.1215 500 kV TR. Other Communication" u="1"/>
        <s v="2150.1224 400 kV TR. Optic Communication" u="1"/>
        <s v="2150.1225 400 kV TR. Other Communication" u="1"/>
        <s v="2150.1234 330 kV TR. Optic Communication" u="1"/>
        <s v="2150.1235 330 kV TR. Other Communication" u="1"/>
        <s v="2150.1244 220 kV TR. Optic Communication" u="1"/>
        <s v="2150.1245 220 kV TR. Other Communication" u="1"/>
        <s v="2150.1254 110 kV TR. Optic Communication" u="1"/>
        <s v="2150.1255 110 kV TR. Other Communication" u="1"/>
        <s v="2155.1263 35 kV TR. Other Communication Lines" u="1"/>
        <s v="2257.1314 A.D. of Distribution (Network) Assets financed by third parties: Overhaul, Renovation, and other upgrades" u="1"/>
        <s v="2150.1212 500 kV TR. Automation and Relay Protection" u="1"/>
        <s v="2150.1222 400 kV TR. Automation and Relay Protection" u="1"/>
        <s v="2150.1232 330 kV TR. Automation and Relay Protection" u="1"/>
        <s v="2150.1242 220 kV TR. Automation and Relay Protection" u="1"/>
        <s v="2150.1252 110 kV TR. Automation and Relay Protection" u="1"/>
        <s v="2257.1414 A.D. of Distribution (Supply) Assets financed by third parties: Overhaul, Renovation, and other upgrades" u="1"/>
        <s v="2150.1359 220/380 V DIS. (Network) Other" u="1"/>
        <s v="2257.1214 A.D. of Transmission Assets financed by third parties: Overhaul, Renovation, and other upgrades" u="1"/>
        <s v="2250.1554 A.D. of Turbo generator units" u="1"/>
        <s v="2255.1271  of 6/10 and below kV TR. HVL" u="1"/>
        <s v="2155.1323 35 kV DIS. (Network) Optic Cables" u="1"/>
        <s v="2155.1333 10 kV DIS. (Network) Optic Cables" u="1"/>
        <s v="7100.1411 Cost of Active Energy" u="1"/>
        <s v="2150.1269 35 kV TR. Other" u="1"/>
        <s v="2150.1343 6 kV DIS. (Network) Metering" u="1"/>
        <s v="2250.1358 A.D. of 220/380 V DIS. (Network) Connection (equipment) financed by customers" u="1"/>
        <s v="2250.1273 A.D. of 6/10 and below kV TR. Metering" u="1"/>
        <s v="2250.1313 A.D. of 110 kV DIS. (Network) Metering" u="1"/>
        <s v="2155.1321 35 kV DIS. (Network) OHL" u="1"/>
        <s v="2155.1331 10 kV DIS. (Network) OHL" u="1"/>
        <s v="7100.1419 Cost of Other EL." u="1"/>
        <s v="2250.1519 A.D. of Other Equipment" u="1"/>
        <s v="2250.1529 A.D. of Other Equipment" u="1"/>
        <s v="2250.1549 A.D. of Other Equipment" u="1"/>
        <s v="2250.1559 A.D. of Other Equipment" u="1"/>
        <s v="2250.1264 A.D. of 35 kV TR. Communication" u="1"/>
        <s v="2255.1349  of 6 kV DIS. (Network) Other Transferring Assets" u="1"/>
        <s v="2250.1535 Miscellaneous power plant equipment" u="1"/>
        <s v="2255.1344 A.D. of 6 kV DIS. (Network) Other Communication Lines" u="1"/>
        <s v="2255.1273  of 6/10 and below kV TR. Other Communication Lines" u="1"/>
        <s v="2255.1314  of 110 kV DIS. (Network) Other Communication Lines" u="1"/>
        <s v="2250.1269  of 35 kV TR. Other" u="1"/>
        <s v="7500.1111 Customer Group 1" u="1"/>
        <s v="7500.1211 Customer Group 1" u="1"/>
        <s v="7500.1311 Customer Group 1" u="1"/>
        <s v="7500.1411 Customer Group 1" u="1"/>
        <s v="7500.1511 Customer Group 1" u="1"/>
        <s v="7500.1911 Customer Group 1" u="1"/>
        <s v="7500.1112 Customer Group 2" u="1"/>
        <s v="7500.1212 Customer Group 2" u="1"/>
        <s v="7500.1312 Customer Group 2" u="1"/>
        <s v="7500.1412 Customer Group 2" u="1"/>
        <s v="7500.1512 Customer Group 2" u="1"/>
        <s v="7500.1912 Customer Group 2" u="1"/>
        <s v="7500.1113 Customer Group 3" u="1"/>
        <s v="7500.1213 Customer Group 3" u="1"/>
        <s v="7500.1313 Customer Group 3" u="1"/>
        <s v="7500.1413 Customer Group 3" u="1"/>
        <s v="7500.1513 Customer Group 3" u="1"/>
        <s v="7500.1913 Customer Group 3" u="1"/>
        <s v="7500.1114 Customer Group 4" u="1"/>
        <s v="7500.1214 Customer Group 4" u="1"/>
        <s v="7500.1314 Customer Group 4" u="1"/>
        <s v="7500.1414 Customer Group 4" u="1"/>
        <s v="7500.1514 Customer Group 4" u="1"/>
        <s v="7500.1914 Customer Group 4" u="1"/>
        <s v="2150.1274 6/10 and below kV TR. Optic Communication" u="1"/>
        <s v="2150.1275 6/10 and below kV TR. Other Communication" u="1"/>
        <s v="2150.1314 110 kV DIS. (Network) Optic Communication" u="1"/>
        <s v="2150.1315 110 kV DIS. (Network) Other Communication" u="1"/>
        <s v="2255.1212  of 500 kV TR. Optic Cables" u="1"/>
        <s v="2255.1222  of 400 kV TR. Optic Cables" u="1"/>
        <s v="2255.1232  of 330 kV TR. Optic Cables" u="1"/>
        <s v="2255.1242  of 220 kV TR. Optic Cables" u="1"/>
        <s v="2255.1252  of 110 kV TR. Optic Cables" u="1"/>
        <s v="7500.1115 Customer Group 5" u="1"/>
        <s v="7500.1215 Customer Group 5" u="1"/>
        <s v="7500.1315 Customer Group 5" u="1"/>
        <s v="7500.1415 Customer Group 5" u="1"/>
        <s v="7500.1515 Customer Group 5" u="1"/>
        <s v="7500.1915 Customer Group 5" u="1"/>
        <s v="7500.1116 Customer Group 6" u="1"/>
        <s v="7500.1216 Customer Group 6" u="1"/>
        <s v="7500.1316 Customer Group 6" u="1"/>
        <s v="7500.1416 Customer Group 6" u="1"/>
        <s v="7500.1516 Customer Group 6" u="1"/>
        <s v="7500.1916 Customer Group 6" u="1"/>
        <s v="7500.1117 Customer Group 7" u="1"/>
        <s v="7500.1217 Customer Group 7" u="1"/>
        <s v="7500.1317 Customer Group 7" u="1"/>
        <s v="7500.1417 Customer Group 7" u="1"/>
        <s v="7500.1517 Customer Group 7" u="1"/>
        <s v="7500.1917 Customer Group 7" u="1"/>
        <s v="2250.1514 A.D. of Miscellaneous power plant equipment." u="1"/>
        <s v="2250.1545 A.D. of Miscellaneous power plant equipment." u="1"/>
        <s v="2250.1557 A.D. of Miscellaneous power plant equipment." u="1"/>
        <s v="7400.1128 Pentalties and Charges" u="1"/>
        <s v="7400.1228 Pentalties and Charges" u="1"/>
        <s v="7400.1328 Pentalties and Charges" u="1"/>
        <s v="7400.1428 Pentalties and Charges" u="1"/>
        <s v="7400.1528 Pentalties and Charges" u="1"/>
        <s v="7500.1118 Customer Group 8" u="1"/>
        <s v="7500.1218 Customer Group 8" u="1"/>
        <s v="7500.1318 Customer Group 8" u="1"/>
        <s v="7500.1418 Customer Group 8" u="1"/>
        <s v="7500.1518 Customer Group 8" u="1"/>
        <s v="7500.1918 Customer Group 8" u="1"/>
        <s v="7500.1119 Customer Group 9" u="1"/>
        <s v="7500.1219 Customer Group 9" u="1"/>
        <s v="7500.1319 Customer Group 9" u="1"/>
        <s v="7500.1419 Customer Group 9" u="1"/>
        <s v="7500.1519 Customer Group 9" u="1"/>
        <s v="7500.1919 Customer Group 9" u="1"/>
        <s v="2255.1323 A.D. of 35 kV DIS. (Network) Optic Cables" u="1"/>
        <s v="2255.1333 A.D. of 10 kV DIS. (Network) Optic Cables" u="1"/>
        <s v="2255.1353  of 220/380 V DIS. (Network) Optic Cables" u="1"/>
        <s v="2250.1511 A.D. of Water wheels, turbines" u="1"/>
        <s v="2155.1357 220/380 V DIS. (Network) assets (Lines and Cables) financed by other" u="1"/>
        <s v="2250.1342  of 6 kV DIS. (Network) Automation and Relay Protection" u="1"/>
        <s v="2255.1329 A.D. of 35 kV DIS. (Network) Other Transferring Assets" u="1"/>
        <s v="2255.1339 A.D. of 10 kV DIS. (Network) Other Transferring Assets" u="1"/>
        <s v="2255.1359  of 220/380 V DIS. (Network) Other Transferring Assets" u="1"/>
        <s v="7100.1532 Operation Cost in Co-Gen. Power Plants (Steam only for EL. and Steam)" u="1"/>
        <s v="2150.1211 500 kV TR. Substations" u="1"/>
        <s v="2150.1221 400 kV TR. Substations" u="1"/>
        <s v="2150.1231 330 kV TR. Substations" u="1"/>
        <s v="2150.1241 220 kV TR. Substations" u="1"/>
        <s v="2150.1251 110 kV TR. Substations" u="1"/>
        <s v="2255.1312  of 110 kV DIS. (Network) Cable Lines" u="1"/>
        <s v="7100.1249 Other EL. Regulated Cost of Production (Services), 220 kV" u="1"/>
        <s v="2255.1349 A.D. of 6 kV DIS. (Network) Other Transferring Assets" u="1"/>
        <s v="2250.1219 A.D. of 500 kV TR. Other" u="1"/>
        <s v="2250.1229 A.D. of 400 kV TR. Other" u="1"/>
        <s v="2250.1239 A.D. of 330 kV TR. Other" u="1"/>
        <s v="2250.1249 A.D. of 220 kV TR. Other" u="1"/>
        <s v="2250.1259 A.D. of 110 kV TR. Other" u="1"/>
        <s v="2257.1514 A.D. of Generation Assets financed by third parties: Overhaul, Renovation, and other upgrades" u="1"/>
        <s v="2250.1314  of 110 kV DIS. (Network) Optic Communication" u="1"/>
        <s v="2250.1315  of 110 kV DIS. (Network) Other Communication" u="1"/>
        <s v="7100.1423 Sales of Active Power" u="1"/>
        <s v="2250.1214  of 500 kV TR. Communication" u="1"/>
        <s v="2250.1224  of 400 kV TR. Communication" u="1"/>
        <s v="2250.1234  of 330 kV TR. Communication" u="1"/>
        <s v="2250.1244  of 220 kV TR. Communication" u="1"/>
        <s v="2250.1254  of 110 kV TR. Communication" u="1"/>
        <s v="2240.1511 A.D. of Reservoirs, dams, and waterways." u="1"/>
        <s v="2255.1272 A.D. of 6/10 and below kV TR. Optic Cables" u="1"/>
        <s v="2255.1313 A.D. of 110 kV DIS. (Network) Optic Cables" u="1"/>
        <s v="2250.1215 A.D. of 500 kV Transmission Other Communication" u="1"/>
        <s v="2250.1225 A.D. of 400 kV Transmission Other Communication" u="1"/>
        <s v="2250.1235 A.D. of 330 kV Transmission Other Communication" u="1"/>
        <s v="2250.1344 A.D. of 6 kV DIS. (Network) Optic Communication" u="1"/>
        <s v="2250.1345 A.D. of 6 kV DIS. (Network) Other Communication" u="1"/>
        <s v="7100.1229 Other EL. Regulated Cost of Production (Services), 400 kV" u="1"/>
        <s v="2250.1212  of 500 kV TR. Automation and Relay Protection" u="1"/>
        <s v="2250.1222  of 400 kV TR. Automation and Relay Protection" u="1"/>
        <s v="2250.1232  of 330 kV TR. Automation and Relay Protection" u="1"/>
        <s v="2250.1242  of 220 kV TR. Automation and Relay Protection" u="1"/>
        <s v="2250.1252  of 110 kV TR. Automation and Relay Protection" u="1"/>
        <s v="2250.1541  of Fuel holders, producers, and accessories" u="1"/>
        <s v="2250.1552  of Fuel holders, producers, and accessories" u="1"/>
        <s v="2155.1329 35 kV Other DIS. (Network) assets" u="1"/>
        <s v="2155.1339 10 kV Other DIS. (Network) assets" u="1"/>
        <s v="7100.1219 Other EL. Regulated Cost of Production (Services), 500 kV" u="1"/>
        <s v="2255.1211  of 500 kV TR. HVL" u="1"/>
        <s v="2255.1221  of 400 kV TR. HVL" u="1"/>
        <s v="2255.1231  of 330 kV TR. HVL" u="1"/>
        <s v="2255.1241  of 220 kV TR. HVL" u="1"/>
        <s v="2255.1251  of 110 kV TR. HVL" u="1"/>
        <s v="2150.1347 6 kV DIS. (Network) assets (equipment) financed by other" u="1"/>
        <s v="2255.1213  of 500 kV TR. Other Communication Lines" u="1"/>
        <s v="2255.1223  of 400 kV TR. Other Communication Lines" u="1"/>
        <s v="2255.1233  of 330 kV TR. Other Communication Lines" u="1"/>
        <s v="2255.1243  of 220 kV TR. Other Communication Lines" u="1"/>
        <s v="2255.1253  of 110 kV TR. Other Communication Lines" u="1"/>
        <s v="2155.1359 220/380 V DIS. (Network) Other DIS. (Network) assets" u="1"/>
        <s v="2155.1379 DIS. (Network) Dispatch: Other DIS. (Network) assets" u="1"/>
        <s v="2250.1211  of 500 kV TR. Substations" u="1"/>
        <s v="2250.1221  of 400 kV TR. Substations" u="1"/>
        <s v="2250.1231  of 330 kV TR. Substations" u="1"/>
        <s v="2250.1241  of 220 kV TR. Substations" u="1"/>
        <s v="2250.1251  of 110 kV TR. Substations" u="1"/>
        <s v="2155.1213 500 kV TR. Other Communication Lines" u="1"/>
        <s v="2155.1223 400 kV TR. Other Communication Lines" u="1"/>
        <s v="2155.1233 330 kV TR. Other Communication Lines" u="1"/>
        <s v="2155.1243 220 kV TR. Other Communication Lines" u="1"/>
        <s v="2155.1253 110 kV TR. Other Communication Lines" u="1"/>
        <s v="2250.1214 A.D. of 500 kV TR. Communication" u="1"/>
        <s v="2250.1224 A.D. of 400 kV TR. Communication" u="1"/>
        <s v="2250.1234 A.D. of 330 kV TR. Communication" u="1"/>
        <s v="2250.1244 A.D. of 220 kV TR. Communication" u="1"/>
        <s v="2250.1254 A.D. of 110 kV TR. Communication" u="1"/>
        <s v="2250.1263  of 35 kV TR. Metering" u="1"/>
        <s v="2250.1323  of 35 kV DIS. (Network) Metering" u="1"/>
        <s v="2250.1333  of 10 kV DIS. (Network) Metering" u="1"/>
        <s v="2255.1219 A.D. of 500 kV TR. Other Transferring Assets" u="1"/>
        <s v="2255.1229 A.D. of 400 kV TR. Other Transferring Assets" u="1"/>
        <s v="2255.1239 A.D. of 330 kV TR. Other Transferring Assets" u="1"/>
        <s v="2255.1249 A.D. of 220 kV TR. Other Transferring Assets" u="1"/>
        <s v="2255.1259 A.D. of 110 kV TR. Other Transferring Assets" u="1"/>
        <s v="2250.1513 A.D. of Accessory electric equipment." u="1"/>
        <s v="2250.1524 A.D. of Accessory electric equipment." u="1"/>
        <s v="2250.1534 A.D. of Accessory electric equipment." u="1"/>
        <s v="2250.1544 A.D. of Accessory electric equipment." u="1"/>
        <s v="2250.1556 A.D. of Accessory electric equipment." u="1"/>
        <s v="2250.1353 A.D. of 220/380 V DIS. (Network) Metering" u="1"/>
        <s v="2257.1211 A.D. of Transmission Assets financed by third parties: Initial Value (Value paid by third parties)" u="1"/>
        <s v="7100.1269 Other EL. Regulated Cost of Production (Services), 35 kV" u="1"/>
        <s v="7100.1329 Other EL. Regulated Cost of Production (Services), 35 kV" u="1"/>
        <s v="2150.1261 35 kV TR. Substations" u="1"/>
        <s v="2250.1212 A.D. of 500 kV TR. Automation and Relay Protection" u="1"/>
        <s v="2250.1222 A.D. of 400 kV TR. Automation and Relay Protection" u="1"/>
        <s v="2250.1232 A.D. of 330 kV TR. Automation and Relay Protection" u="1"/>
        <s v="2250.1242 A.D. of 220 kV TR. Automation and Relay Protection" u="1"/>
        <s v="2250.1252 A.D. of 110 kV TR. Automation and Relay Protection" u="1"/>
        <s v="2155.1347 6 kV DIS. (Network) assets (Lines and Cables) financed by other" u="1"/>
        <s v="2150.1272 6/10 and below kV TR. Automation and Relay Protection" u="1"/>
        <s v="2150.1312 110 kV DIS. (Network) Automation and Relay Protection" u="1"/>
        <s v="7100.1349 Other EL. Regulated Cost of Production (Services), 6 kV" u="1"/>
        <s v="2250.1354 A.D. of 220/380 V DIS. (Network) Optic Communication" u="1"/>
        <s v="2250.1355 A.D. of 220/380 V DIS. (Network) Other Communication" u="1"/>
        <s v="2250.1274 A.D. of 6/10 and below kV TR. Communication" u="1"/>
        <s v="2250.1344  of 6 kV DIS. (Network) Optic Communication" u="1"/>
        <s v="2250.1345  of 6 kV DIS. (Network) Other Communication" u="1"/>
        <s v="2155.1271 6/10 and below kV TR. HVL" u="1"/>
        <s v="2255.1341  of 6 kV DIS. (Network) OHL" u="1"/>
        <s v="2155.1342 6 kV DIS. (Network) Cable Lines" u="1"/>
        <s v="2257.1511 A.D. of Generation Assets financed by third parties: Initial Value (Value paid by third parties)" u="1"/>
        <s v="2150.1351 220/380 V DIS. (Network) Substations" u="1"/>
        <s v="2150.1319 110 kV DIS. (Network) Other" u="1"/>
        <s v="2250.1523  of Turbo generator units." u="1"/>
        <s v="2250.1533  of Turbo generator units." u="1"/>
        <s v="2255.1344  of 6 kV DIS. (Network) Other Communication Lines" u="1"/>
        <s v="2250.1314 A.D. of 110 kV DIS. (Network) Optic Communication" u="1"/>
        <s v="2250.1315 A.D. of 110 kV DIS. (Network) Other Communication" u="1"/>
        <s v="2255.1324 A.D. of 35 kV DIS. (Network) Other Communication Lines" u="1"/>
        <s v="2255.1334 A.D. of 10 kV DIS. (Network) Other Communication Lines" u="1"/>
        <s v="2255.1354  of 220/380 V DIS. (Network) Other Communication Lines" u="1"/>
        <s v="2250.1329  of 35 kV DIS. (Network) Other" u="1"/>
        <s v="2250.1339  of 10 kV DIS. (Network) Other" u="1"/>
        <s v="2250.1319 A.D. of 110 kV DIS. (Network) Other" u="1"/>
        <s v="7100.1422 Sales of Re-active Energy" u="1"/>
        <s v="2150.1523 Steam Turbine" u="1"/>
        <s v="2150.1533 Steam Turbine" u="1"/>
        <s v="2155.1348 6 kV DIS. (Network) Connection (lines and cabels) financed by customers" u="1"/>
        <s v="2155.1371 DIS. (Network) Dispatch: OHL" u="1"/>
        <s v="2255.1352 A.D. of 220/380 V DIS. (Network) Cable Lines" u="1"/>
        <s v="2250.1272 A.D. of 6/10 and below kV TR. Automation and Relay Protection" u="1"/>
        <s v="2250.1312 A.D. of 110 kV DIS. (Network) Automation and Relay Protection" u="1"/>
        <s v="2250.1519  of Other Equipment" u="1"/>
        <s v="2250.1529  of Other Equipment" u="1"/>
        <s v="2250.1549  of Other Equipment" u="1"/>
        <s v="2250.1559  of Other Equipment" u="1"/>
        <s v="2257.1412 A.D. of Distribution (Supply) Assets financed by third parties: Initial Value (Value paid by customers)" u="1"/>
        <s v="7100.1373 Cost of Energy Losses, DIS. Dispatch Services" u="1"/>
        <s v="2250.1213 A.D. of 500 kV TR. Metering" u="1"/>
        <s v="2250.1223 A.D. of 400 kV TR. Metering" u="1"/>
        <s v="2250.1233 A.D. of 330 kV TR. Metering" u="1"/>
        <s v="2250.1243 A.D. of 220 kV TR. Metering" u="1"/>
        <s v="2250.1253 A.D. of 110 kV TR. Metering" u="1"/>
        <s v="2255.1269 A.D. of 35 kV TR. Other Transferring Assets" u="1"/>
        <s v="2250.1557  of Miscellaneous power plant equipment." u="1"/>
        <s v="2255.1379 A.D. of DIS. Dispatch DIS. (Network) Other Transferring Assets" u="1"/>
        <s v="2250.1318 A.D. of 110 kV DIS. (Network) Connection (equipment) financed by customers" u="1"/>
        <s v="2255.1358 A.D. of 220/380 V DIS. (Network) Connection (lines and cables) financed by customers" u="1"/>
        <s v="2250.1219  of 500 kV TR. Other" u="1"/>
        <s v="2250.1229  of 400 kV TR. Other" u="1"/>
        <s v="2250.1239  of 330 kV TR. Other" u="1"/>
        <s v="2250.1249  of 220 kV TR. Other" u="1"/>
        <s v="2250.1259  of 110 kV TR. Other" u="1"/>
        <s v="2250.1521 A.D. of Boiler plant equipment." u="1"/>
        <s v="2250.1531 A.D. of Boiler plant equipment." u="1"/>
        <s v="6100.1314 Customer Group 4, Special Charity Customers" u="1"/>
        <s v="6100.1414 Customer Group 4, Special Charity Customers" u="1"/>
        <s v="2255.1279 A.D. of 6/10 and below kV TR. Other Transferring Assets" u="1"/>
        <s v="2255.1319 A.D. of 110 kV DIS. (Network) Other Transferring Assets" u="1"/>
        <s v="2155.1279 6/10 and below kV Other TR. assets" u="1"/>
        <s v="6100.1315 Customer Group 5, Direct Customers" u="1"/>
        <s v="6100.1415 Customer Group 5, Direct Customers" u="1"/>
        <s v="6100.1318 Customer Group 8, Export" u="1"/>
        <s v="6100.1418 Customer Group 8, Export" u="1"/>
        <s v="2155.1344 6 kV DIS. (Network) Other Communication Lines" u="1"/>
        <s v="2155.1354 220/380 V DIS. (Network) Other Communication Lines" u="1"/>
        <s v="2155.1374 DIS. (Network) Dispatch: Other Communication Lines" u="1"/>
        <s v="7100.1415 Cost of ?????" u="1"/>
        <s v="7100.1416 Cost of ?????" u="1"/>
        <s v="7100.1417 Cost of ?????" u="1"/>
        <s v="7100.1418 Cost of ?????" u="1"/>
        <s v="2150.1323 35 kV DIS. (Network) Metering" u="1"/>
        <s v="2150.1333 10 kV DIS. (Network) Metering" u="1"/>
        <s v="2155.1352 220/380 V DIS. (Network) Cable Lines" u="1"/>
        <s v="2155.1372 DIS. (Network) Dispatch: Cable Lines" u="1"/>
        <s v="2255.1371 A.D. of DIS. Dispatch DIS. (Network) OHL" u="1"/>
        <s v="2250.1271 A.D. of 6/10 and below kV TR. Substations" u="1"/>
        <s v="2250.1311 A.D. of 110 kV DIS. (Network) Substations" u="1"/>
        <s v="2150.1273 6/10 and below kV TR. Metering" u="1"/>
        <s v="2150.1313 110 kV DIS. (Network) Metering" u="1"/>
        <s v="2250.1542 A.D. of Prime movers" u="1"/>
        <s v="2250.1553 A.D. of Prime movers" u="1"/>
        <s v="2257.1322 A.D. of Distribution (Network) Connection Assets financed by customers: Initial Value (Value not paid by customers)" u="1"/>
        <s v="7100.1512 Operation Cost in Hidraulic Power Plant" u="1"/>
        <s v="2250.1349  of 6 kV DIS. (Network) Other" u="1"/>
        <s v="2255.1341 A.D. of 6 kV DIS. (Network) OHL" u="1"/>
        <s v="2257.1113 A.D. of Dispatch Assets financed by third parties: Initial Value (Value paid by company)" u="1"/>
        <s v="2250.1522 A.D. of Engines and engine-driven generators." u="1"/>
        <s v="2250.1532 A.D. of Engines and engine-driven generators." u="1"/>
        <s v="2250.1261  of 35 kV TR. Substations" u="1"/>
        <s v="2257.1114 A.D. of Dispatch Assets financed by third parties: Overhaul, Renovation, and other upgrades" u="1"/>
        <s v="2150.1322 35 kV DIS. (Network) Automation and Relay Protection" u="1"/>
        <s v="2150.1332 10 kV DIS. (Network) Automation and Relay Protection" u="1"/>
        <s v="7100.1425 Sales of ?????" u="1"/>
        <s v="7100.1426 Sales of ?????" u="1"/>
        <s v="7100.1427 Sales of ?????" u="1"/>
        <s v="7100.1428 Sales of ?????" u="1"/>
        <s v="2250.1351 A.D. of 220/380 V DIS. (Network) Substations" u="1"/>
        <s v="7100.1539 Other Costs on Co-Gen. Power Plants (Steam only for EL. and Steam)" u="1"/>
        <s v="2250.1272  of 6/10 and below kV TR. Automation and Relay Protection" u="1"/>
        <s v="2250.1312  of 110 kV DIS. (Network) Automation and Relay Protection" u="1"/>
      </sharedItems>
    </cacheField>
    <cacheField name="10 name" numFmtId="0">
      <sharedItems count="818">
        <s v="&quot; &quot;"/>
        <s v="7100.11111 Operation and Maintenance Cost of Dispatch on Personnel"/>
        <s v="7100.11112 Operation  and Maintenance Cost of Dispatch on Materials"/>
        <s v="7100.11113 Operation  and Maintenance Cost of Dispatch on Outsource"/>
        <s v="7100.11114 Operation  and Maintenance Cost of Dispatch on Electricity Consumed and Other Utilities"/>
        <s v="7100.11115 Operation  and Maintenance Cost of Dispatch on Operating Lease"/>
        <s v="7100.11118 Depreciation Cost of the Assets of Dispatch in Operation"/>
        <s v="7100.11119 Other Operation and Maintenance Costs of Dispatch"/>
        <s v="7100.12111 Operation Cost on Personnel, 500 kV"/>
        <s v="7100.12112 Operation Cost on Materials, 500 kV"/>
        <s v="7100.12113 Operation Cost on Outsource, 500 kV"/>
        <s v="7100.12114 Operation Cost on Electricity Consumed and Other Utilities, 500 kV"/>
        <s v="7100.12115 Operation Cost on Operating Lease, 500 kV"/>
        <s v="7100.12118 Depreciation Cost of 500 kV"/>
        <s v="7100.12119 Operation Cost on Other, 500 kV"/>
        <s v="7100.12121 Maintenance Cost on Personnel, 500 kV"/>
        <s v="7100.12122 Maintenance Cost on Materials, 500 kV"/>
        <s v="7100.12123 Maintenance Cost on Outsource, 500 kV"/>
        <s v="7100.12124 Maintenance Cost on Electricity Consumed and Other Utilities, 500 kV"/>
        <s v="7100.12125 Maintenance Cost on Operating Lease, 500 kV"/>
        <s v="7100.12128 Depreciation Cost of 500 kV"/>
        <s v="7100.12129 Maintenance Cost on Other, 500 kV"/>
        <s v="7100.12211 Operation Cost on Personnel, 400 kV"/>
        <s v="7100.12212 Operation Cost on Materials, 400 kV"/>
        <s v="7100.12213 Operation Cost on Outsource, 400 kV"/>
        <s v="7100.12214 Operation Cost on Electricity Consumed and Other Utilities, 400 kV"/>
        <s v="7100.12215 Operation Cost on Operating Lease, 400 kV"/>
        <s v="7100.12218 Depreciation Cost of 400 kV"/>
        <s v="7100.12219 Operation Cost on Other, 400 kV"/>
        <s v="7100.12221 Maintenance Cost on Personnel, 400 kV"/>
        <s v="7100.12222 Maintenance Cost on Materials, 400 kV"/>
        <s v="7100.12223 Maintenance Cost on Outsource, 400 kV"/>
        <s v="7100.12224 Maintenance Cost on Electricity Consumed and Other Utilities, 400 kV"/>
        <s v="7100.12225 Maintenance Cost on Operating Lease, 400 kV"/>
        <s v="7100.12228 Depreciation Cost of 400 kV"/>
        <s v="7100.12229 Maintenance Cost on Other, 400 kV"/>
        <s v="7100.12311 Operation Cost on Personnel, 330 kV"/>
        <s v="7100.12312 Operation Cost on Materials, 330 kV"/>
        <s v="7100.12313 Operation Cost on Outsource, 330 kV"/>
        <s v="7100.12314 Operation Cost on Electricity Consumed and Other Utilities, 330 kV"/>
        <s v="7100.12315 Operation Cost on Operating Lease, 330 kV"/>
        <s v="7100.12318 Depreciation Cost of 330 kV"/>
        <s v="7100.12319 Operation Cost on Other, 330 kV"/>
        <s v="7100.12321 Maintenance Cost on Personnel, 330 kV"/>
        <s v="7100.12322 Maintenance Cost on Materials, 330 kV"/>
        <s v="7100.12323 Maintenance Cost on Outsource, 330 kV"/>
        <s v="7100.12324 Maintenance Cost on Electricity Consumed and Other Utilities, 330 kV"/>
        <s v="7100.12325 Maintenance Cost on Operating Lease, 330 kV"/>
        <s v="7100.12328 Depreciation Cost of 330 kV"/>
        <s v="7100.12329 Maintenance Cost on Other, 330 kV"/>
        <s v="7100.12411 Operation Cost on Personnel, 220 kV"/>
        <s v="7100.12412 Operation Cost on Materials, 220 kV"/>
        <s v="7100.12413 Operation Cost on Outsource, 220 kV"/>
        <s v="7100.12414 Operation Cost on Electricity Consumed and Other Utilities, 220 kV"/>
        <s v="7100.12415 Operation Cost on Operating Lease, 220 kV"/>
        <s v="7100.12418 Depreciation Cost of 220 kV"/>
        <s v="7100.12419 Operation Cost on Other, 220 kV"/>
        <s v="7100.12421 Maintenance Cost on Personnel, 220 kV"/>
        <s v="7100.12422 Maintenance Cost on Materials, 220 kV"/>
        <s v="7100.12423 Maintenance Cost on Outsource, 220 kV"/>
        <s v="7100.12424 Maintenance Cost on Electricity Consumed and Other Utilities, 220 kV"/>
        <s v="7100.12425 Maintenance Cost on Operating Lease, 220 kV"/>
        <s v="7100.12428 Depreciation Cost of 220 kV"/>
        <s v="7100.12429 Maintenance Cost on Other, 220 kV"/>
        <s v="7100.12511 Operation Cost on Personnel, 110 kV"/>
        <s v="7100.12512 Operation Cost on Materials, 110 kV"/>
        <s v="7100.12513 Operation Cost on Outsource, 110 kV"/>
        <s v="7100.12514 Operation Cost on Electricity Consumed and Other Utilities, 110 kV"/>
        <s v="7100.12515 Operation Cost on Operating Lease, 110 kV"/>
        <s v="7100.12518 Depreciation Cost of 110 kV"/>
        <s v="7100.12519 Operation Cost on Other, 110 kV"/>
        <s v="7100.12521 Maintenance Cost on Personnel, 110 kV"/>
        <s v="7100.12522 Maintenance Cost on Materials, 110 kV"/>
        <s v="7100.12523 Maintenance Cost on Outsource, 110 kV"/>
        <s v="7100.12524 Maintenance Cost on Electricity Consumed and Other Utilities, 110 kV"/>
        <s v="7100.12525 Maintenance Cost on Operating Lease, 110 kV"/>
        <s v="7100.12528 Depreciation Cost of 110 kV"/>
        <s v="7100.12529 Maintenance Cost on Other, 110 kV"/>
        <s v="7100.12611 Operation Cost on Personnel, 35 kV"/>
        <s v="7100.12612 Operation Cost on Materials, 35 kV"/>
        <s v="7100.12613 Operation Cost on Outsource, 35 kV"/>
        <s v="7100.12614 Operation Cost on Electricity Consumed and Other Utilities, 35 kV"/>
        <s v="7100.12615 Operation Cost on Operating Lease, 35 kV"/>
        <s v="7100.12618 Depreciation Cost of 35 kV"/>
        <s v="7100.12619 Operation Cost on Other, 35 kV"/>
        <s v="7100.12621 Maintenance Cost on Personnel, 35 kV"/>
        <s v="7100.12622 Maintenance Cost on Materials, 35 kV"/>
        <s v="7100.12623 Maintenance Cost on Outsource, 35 kV"/>
        <s v="7100.12624 Maintenance Cost on Electricity Consumed and Other Utilities, 35 kV"/>
        <s v="7100.12625 Maintenance Cost on Operating Lease, 35 kV"/>
        <s v="7100.12628 Depreciation Cost of 35 kV"/>
        <s v="7100.12629 Maintenance Cost on Other, 35 kV"/>
        <s v="7100.12711 Operation Cost on Personnel, 6/10 kV and below"/>
        <s v="7100.12712 Operation Cost on Materials, 6/10 kV and below"/>
        <s v="7100.12713 Operation Cost on Outsource, 6/10 kV and below"/>
        <s v="7100.12714 Operation Cost on Electricity Consumed and Other Utilities, 6/10 kV and below"/>
        <s v="7100.12715 Operation Cost on Operating Lease, 6/10 kV and below"/>
        <s v="7100.12718 Depreciation Cost of 6/10 kV and below"/>
        <s v="7100.12719 Operation Cost on Other, 6/10 kV and below"/>
        <s v="7100.12721 Maintenance Cost on Personnel, 6/10 kV and below"/>
        <s v="7100.12722 Maintenance Cost on Materials, 6/10 kV and below"/>
        <s v="7100.12723 Maintenance Cost on Outsource, 6/10 kV and below"/>
        <s v="7100.12724 Maintenance Cost on Electricity Consumed and Other Utilities, 6/10 kV and below"/>
        <s v="7100.12725 Maintenance Cost on Operating Lease, 6/10 kV and below"/>
        <s v="7100.12728 Depreciation Cost of 6/10 kV and below"/>
        <s v="7100.12729 Maintenance Cost on Other, 6/10 kV and below"/>
        <s v="7100.13111 Operation Cost on Personnel, 110 kV"/>
        <s v="7100.13112 Operation Cost on Materials, 110 kV"/>
        <s v="7100.13113 Operation Cost on Outsource, 110 kV"/>
        <s v="7100.13114 Operation Cost on Electricity Consumed and Other Utilities, 110 kV"/>
        <s v="7100.13115 Operation Cost on Operating Lease, 110 kV"/>
        <s v="7100.13118 Depreciation Cost of 110 kV"/>
        <s v="7100.13119 Operation Cost on Other, 110 kV"/>
        <s v="7100.13121 Maintenance Cost on Personnel, 110 kV"/>
        <s v="7100.13122 Maintenance Cost on Materials, 110 kV"/>
        <s v="7100.13123 Maintenance Cost on Outsource, 110 kV"/>
        <s v="7100.13124 Maintenance Cost on Electricity Consumed and Other Utilities, 110 kV"/>
        <s v="7100.13125 Maintenance Cost on Operating Lease, 110 kV"/>
        <s v="7100.13128 Depreciation Cost of 110 kV"/>
        <s v="7100.13129 Maintenance Cost on Other, 110 kV"/>
        <s v="7100.13211 Operation Cost on Personnel, 35 kV"/>
        <s v="7100.13212 Operation Cost on Materials, 35 kV"/>
        <s v="7100.13213 Operation Cost on Outsource, 35 kV"/>
        <s v="7100.13214 Operation Cost on Electricity Consumed and Other Utilities, 35 kV"/>
        <s v="7100.13215 Operation Cost on Operating Lease, 35 kV"/>
        <s v="7100.13218 Depreciation Cost of 35 kV"/>
        <s v="7100.13219 Operation Cost on Other, 35 kV"/>
        <s v="7100.13221 Maintenance Cost on Personnel, 35 kV"/>
        <s v="7100.13222 Maintenance Cost on Materials, 35 kV"/>
        <s v="7100.13223 Maintenance Cost on Outsource, 35 kV"/>
        <s v="7100.13224 Maintenance Cost on Electricity Consumed and Other Utilities, 35 kV"/>
        <s v="7100.13225 Maintenance Cost on Operating Lease, 35 kV"/>
        <s v="7100.13228 Depreciation Cost of 35 kV"/>
        <s v="7100.13229 Maintenance Cost on Other, 35 kV"/>
        <s v="7100.13311 Operation Cost on Personnel, 10 kV"/>
        <s v="7100.13312 Operation Cost on Materials, 10 kV"/>
        <s v="7100.13313 Operation Cost on Outsource, 10 kV"/>
        <s v="7100.13314 Operation Cost on Electricity Consumed and Other Utilities, 10 kV"/>
        <s v="7100.13315 Operation Cost on Operating Lease, 10 kV"/>
        <s v="7100.13318 Depreciation Cost of 10 kV"/>
        <s v="7100.13319 Operation Cost on Other, 10 kV"/>
        <s v="7100.13321 Maintenance Cost on Personnel, 10 kV"/>
        <s v="7100.13322 Maintenance Cost on Materials, 10 kV"/>
        <s v="7100.13323 Maintenance Cost on Outsource, 10 kV"/>
        <s v="7100.13324 Maintenance Cost on Electricity Consumed and Other Utilities, 10 kV"/>
        <s v="7100.13325 Maintenance Cost on Operating Lease, 10 kV"/>
        <s v="7100.13328 Depreciation Cost of 10 kV"/>
        <s v="7100.13329 Maintenance Cost on Other, 10 kV"/>
        <s v="7100.13411 Operation Cost on Personnel, 6 kV"/>
        <s v="7100.13412 Operation Cost on Materials, 6 kV"/>
        <s v="7100.13413 Operation Cost on Outsource, 6 kV"/>
        <s v="7100.13414 Operation Cost on Electricity Consumed and Other Utilities, 6 kV"/>
        <s v="7100.13415 Operation Cost on Operating Lease, 6 kV"/>
        <s v="7100.13418 Depreciation Cost of 6 kV"/>
        <s v="7100.13419 Operation Cost on Other, 6 kV"/>
        <s v="7100.13421 Maintenance Cost on Personnel, 6 kV"/>
        <s v="7100.13422 Maintenance Cost on Materials, 6 kV"/>
        <s v="7100.13423 Maintenance Cost on Outsource, 6 kV"/>
        <s v="7100.13424 Maintenance Cost on Electricity Consumed and Other Utilities, 6 kV"/>
        <s v="7100.13425 Maintenance Cost on Operating Lease, 6 kV"/>
        <s v="7100.13428 Depreciation Cost of 6 kV"/>
        <s v="7100.13429 Maintenance Cost on Other, 6 kV"/>
        <s v="7100.13511 Operation Cost on Personnel, 220/380 V"/>
        <s v="7100.13512 Operation Cost on Materials, 220/380 V"/>
        <s v="7100.13513 Operation Cost on Outsource, 220/380 V"/>
        <s v="7100.13514 Operation Cost on Electricity Consumed and Other Utilities, 220/380 V"/>
        <s v="7100.13515 Operation Cost on Operating Lease, 220/380 V"/>
        <s v="7100.13518 Depreciation Cost of 220/380 V"/>
        <s v="7100.13519 Operation Cost on Other, 220/380 V"/>
        <s v="7100.13521 Maintenance Cost on Personnel, 220/380 V"/>
        <s v="7100.13522 Maintenance Cost on Materials, 220/380 V"/>
        <s v="7100.13523 Maintenance Cost on Outsource, 220/380 V"/>
        <s v="7100.13524 Maintenance Cost on Electricity Consumed and Other Utilities, 220/380 V"/>
        <s v="7100.13525 Maintenance Cost on Operating Lease, 220/380 V"/>
        <s v="7100.13528 Depreciation Cost of 220/380 V"/>
        <s v="7100.13529 Maintenance Cost on Other, 220/380 V"/>
        <s v="7100.13711 Operation Cost on Personnel, Distribution Dispatch Services"/>
        <s v="7100.13712 Operation Cost on Materials, Distribution Dispatch Services"/>
        <s v="7100.13713 Operation Cost on Outsource, Distribution Dispatch Services"/>
        <s v="7100.13714 Operation Cost on Electricity Consumed and Other Utilities, Distribution Dispatch Services"/>
        <s v="7100.13715 Operation Cost on Operating Lease, Distribution Dispatch Services"/>
        <s v="7100.13718 Depreciation Cost of Distribution Dispatch Services"/>
        <s v="7100.13719 Operation Cost on Other, Distribution Dispatch Services"/>
        <s v="7100.13721 Maintenance Cost on Personnel, Distribution Dispatch Services"/>
        <s v="7100.13722 Maintenance Cost on Materials, Distribution Dispatch Services"/>
        <s v="7100.13723 Maintenance Cost on Outsource, Distribution Dispatch Services"/>
        <s v="7100.13724 Maintenance Cost on Electricity Consumed and Other Utilities, Distribution Dispatch Services"/>
        <s v="7100.13725 Maintenance Cost on Operating Lease, Distribution Dispatch Services"/>
        <s v="7100.13728 Depreciation Cost of Distribution Dispatch Services"/>
        <s v="7100.13729 Maintenance Cost on Other, Distribution Dispatch Services"/>
        <s v="7100.14111 Cost of Active Electricity Purchased for Sale"/>
        <s v="7100.14121 Operation and Maintenance Cost of Distribution (Supply) on Personnel"/>
        <s v="7100.14122 Operation  and Maintenance Cost of Distribution (Supply) on Materials"/>
        <s v="7100.14123 Operation  and Maintenance Cost of Distribution (Supply) on Outsource"/>
        <s v="7100.14124 Operation  and Maintenance Cost of Distribution (Supply) on Electricity Consumed and Other Utilities"/>
        <s v="7100.14125 Operation  and Maintenance Cost of Distribution (Supply) on Operating Lease"/>
        <s v="7100.14128 Depreciation Cost of the Assets of Distribution (Supply) in Operation"/>
        <s v="7100.14129 Other Operation and Maintenance Costs of Distribution (Supply)"/>
        <s v="7100.15111 Hydraulic Water Cost"/>
        <s v="7100.15119 Other"/>
        <s v="7100.15121 Personnel "/>
        <s v="7100.15122 Materials "/>
        <s v="7100.15123 Outsource "/>
        <s v="7100.15124 Utilities (no electricity)"/>
        <s v="7100.15125 Operation lease (rent)"/>
        <s v="7100.15126 Electricity Self Consumption"/>
        <s v="7100.15128 Depreciation of Assets in Operation"/>
        <s v="7100.15129 Other"/>
        <s v="7100.15131 Personnel "/>
        <s v="7100.15132 Materials "/>
        <s v="7100.15133 Outsource "/>
        <s v="7100.15134 Utilities (no electricity)"/>
        <s v="7100.15135 Operation lease (rent)"/>
        <s v="7100.15136 Electricity Self Consumption"/>
        <s v="7100.15138 Depreciation of Assets in Maintenance"/>
        <s v="7100.15139 Other"/>
        <s v="7100.15211 Fuel for Generation"/>
        <s v="7100.15212 Water for Generation"/>
        <s v="7100.15219 Other"/>
        <s v="7100.15221 Personnel "/>
        <s v="7100.15222 Materials "/>
        <s v="7100.15223 Outsource "/>
        <s v="7100.15224 Utilities (no electricity)"/>
        <s v="7100.15225 Operation lease (rent)"/>
        <s v="7100.15226 Electricity Self Consumption"/>
        <s v="7100.15228 Depreciation of Assets in Operation"/>
        <s v="7100.15229 Other"/>
        <s v="7100.15231 Personnel "/>
        <s v="7100.15232 Materials "/>
        <s v="7100.15233 Outsource "/>
        <s v="7100.15234 Utilities (no electricity)"/>
        <s v="7100.15235 Operation lease (rent)"/>
        <s v="7100.15236 Electricity Self Consumption"/>
        <s v="7100.15238 Depreciation of Assets in Maintenance"/>
        <s v="7100.15239 Other"/>
        <s v="7100.15311 Fuel for Generation"/>
        <s v="7100.15312 Water for Generation"/>
        <s v="7100.15319 Other"/>
        <s v="7100.15321 Personnel "/>
        <s v="7100.15322 Materials "/>
        <s v="7100.15323 Outsource "/>
        <s v="7100.15324 Utilities (no electricity)"/>
        <s v="7100.15325 Operation lease (rent)"/>
        <s v="7100.15326 Electricity Self Consumption"/>
        <s v="7100.15328 Depreciation of Assets in Operation"/>
        <s v="7100.15329 Other"/>
        <s v="7100.15331 Personnel "/>
        <s v="7100.15332 Materials "/>
        <s v="7100.15333 Outsource "/>
        <s v="7100.15334 Utilities (no electricity)"/>
        <s v="7100.15335 Operation lease (rent)"/>
        <s v="7100.15336 Electricity Self Consumption"/>
        <s v="7100.15338 Depreciation of Assets in Maintenance"/>
        <s v="7100.15339 Other"/>
        <s v="7100.15411 Fuel for Generation"/>
        <s v="7100.15412 Water for Generation"/>
        <s v="7100.15419 Other"/>
        <s v="7100.15421 Personnel "/>
        <s v="7100.15422 Materials "/>
        <s v="7100.15423 Outsource "/>
        <s v="7100.15424 Utilities (no electricity)"/>
        <s v="7100.15425 Operation lease (rent)"/>
        <s v="7100.15426 Electricity Self Consumption"/>
        <s v="7100.15428 Depreciation of Assets in Operation"/>
        <s v="7100.15429 Other"/>
        <s v="7100.15431 Personnel "/>
        <s v="7100.15432 Materials "/>
        <s v="7100.15433 Outsource "/>
        <s v="7100.15434 Utilities (no electricity)"/>
        <s v="7100.15435 Operation lease (rent)"/>
        <s v="7100.15436 Electricity Self Consumption"/>
        <s v="7100.15438 Depreciation of Assets in Maintenance"/>
        <s v="7100.15439 Other"/>
        <s v="7100.15511 Fuel for Generation"/>
        <s v="7100.15512 Water for Generation"/>
        <s v="7100.15519 Other"/>
        <s v="7100.15521 Personnel "/>
        <s v="7100.15522 Materials "/>
        <s v="7100.15523 Outsource "/>
        <s v="7100.15524 Utilities (no electricity)"/>
        <s v="7100.15525 Operation lease (rent)"/>
        <s v="7100.15526 Electricity Self Consumption"/>
        <s v="7100.15528 Depreciation of Assets in Operation"/>
        <s v="7100.15529 Other"/>
        <s v="7100.15531 Personnel "/>
        <s v="7100.15532 Materials "/>
        <s v="7100.15533 Outsource "/>
        <s v="7100.15534 Utilities (no electricity)"/>
        <s v="7100.15535 Operation lease (rent)"/>
        <s v="7100.15536 Electricity Self Consumption"/>
        <s v="7100.15538 Depreciation of Assets in Maintenance"/>
        <s v="7100.15539 Other"/>
        <s v="7500.11111 Direct Electricity Cost"/>
        <s v="7500.11112 Payroll Cost"/>
        <s v="7500.11113 Materials "/>
        <s v="7500.11114 Outsource"/>
        <s v="7500.11115 Utilities"/>
        <s v="7500.11116 Operation lease (rent)"/>
        <s v="7500.11117 Electricity Losses"/>
        <s v="7500.11118 Depreciation"/>
        <s v="7500.11119 Other"/>
        <s v="7500.11121 Payroll Cost"/>
        <s v="7500.11122 Supply, Communication &amp; Utilities"/>
        <s v="7500.11123 Business Trips, Trainings, Representative Expenses"/>
        <s v="7500.11124 Depreciation, Repair &amp; Rent"/>
        <s v="7500.11125 Insurance, Consulting &amp; Audit"/>
        <s v="7500.11126 Bank Charges"/>
        <s v="7500.11127 Other Taxes &amp; Duties, Penalties &amp; Charges"/>
        <s v="7500.11128 Bad Debt"/>
        <s v="7500.11129 Other"/>
        <s v="7500.12111 Direct Electricity Cost"/>
        <s v="7500.12112 Payroll Cost"/>
        <s v="7500.12113 Materials "/>
        <s v="7500.12114 Outsource"/>
        <s v="7500.12115 Utilities"/>
        <s v="7500.12116 Operation lease (rent)"/>
        <s v="7500.12117 Electricity Losses"/>
        <s v="7500.12118 Depreciation"/>
        <s v="7500.12119 Other"/>
        <s v="7500.12121 Payroll Cost"/>
        <s v="7500.12122 Supply, Communication &amp; Utilities"/>
        <s v="7500.12123 Business Trips, Trainings, Representative Expenses"/>
        <s v="7500.12124 Depreciation, Repair &amp; Rent"/>
        <s v="7500.12125 Insurance, Consulting &amp; Audit"/>
        <s v="7500.12126 Bank Charges"/>
        <s v="7500.12127 Other Taxes &amp; Duties, Penalties &amp; Charges"/>
        <s v="7500.12128 Bad Debt"/>
        <s v="7500.12129 Other"/>
        <s v="7500.13111 Direct Electricity Cost"/>
        <s v="7500.13112 Payroll Cost"/>
        <s v="7500.13113 Materials "/>
        <s v="7500.13114 Outsource"/>
        <s v="7500.13115 Utilities"/>
        <s v="7500.13116 Operation lease (rent)"/>
        <s v="7500.13117 Electricity Losses"/>
        <s v="7500.13118 Depreciation"/>
        <s v="7500.13119 Other"/>
        <s v="7500.13121 Payroll Cost"/>
        <s v="7500.13122 Supply, Communication &amp; Utilities"/>
        <s v="7500.13123 Business Trips, Trainings, Representative Expenses"/>
        <s v="7500.13124 Depreciation, Repair &amp; Rent"/>
        <s v="7500.13125 Insurance, Consulting &amp; Audit"/>
        <s v="7500.13126 Bank Charges"/>
        <s v="7500.13127 Other Taxes &amp; Duties, Penalties &amp; Charges"/>
        <s v="7500.13128 Bad Debt"/>
        <s v="7500.13129 Other"/>
        <s v="7500.14111 Direct Electricity Cost"/>
        <s v="7500.14112 Payroll Cost"/>
        <s v="7500.14113 Materials "/>
        <s v="7500.14114 Outsource"/>
        <s v="7500.14115 Utilities"/>
        <s v="7500.14116 Operation lease (rent)"/>
        <s v="7500.14117 Electricity Losses"/>
        <s v="7500.14118 Depreciation"/>
        <s v="7500.14119 Other"/>
        <s v="7500.14121 Payroll Cost"/>
        <s v="7500.14122 Supply, Communication &amp; Utilities"/>
        <s v="7500.14123 Business Trips, Trainings, Representative Expenses"/>
        <s v="7500.14124 Depreciation, Repair &amp; Rent"/>
        <s v="7500.14125 Insurance, Consulting &amp; Audit"/>
        <s v="7500.14126 Bank Charges"/>
        <s v="7500.14127 Other Taxes &amp; Duties, Penalties &amp; Charges"/>
        <s v="7500.14128 Bad Debt"/>
        <s v="7500.14129 Other"/>
        <s v="7500.15111 Direct Electricity Cost"/>
        <s v="7500.15112 Payroll Cost"/>
        <s v="7500.15113 Materials "/>
        <s v="7500.15114 Outsource"/>
        <s v="7500.15115 Utilities"/>
        <s v="7500.15116 Operation lease (rent)"/>
        <s v="7500.15117 Electricity Losses"/>
        <s v="7500.15118 Depreciation"/>
        <s v="7500.15119 Other"/>
        <s v="7500.15121 Payroll Cost"/>
        <s v="7500.15122 Supply, Communication &amp; Utilities"/>
        <s v="7500.15123 Business Trips, Trainings, Representative Expenses"/>
        <s v="7500.15124 Depreciation, Repair &amp; Rent"/>
        <s v="7500.15125 Insurance, Consulting &amp; Audit"/>
        <s v="7500.15126 Bank Charges"/>
        <s v="7500.15127 Other Taxes &amp; Duties, Penalties &amp; Charges"/>
        <s v="7500.15128 Bad Debt"/>
        <s v="7500.15129 Other"/>
        <s v="7500.19111 Direct Electricity Cost"/>
        <s v="7500.19112 Payroll Cost"/>
        <s v="7500.19113 Materials "/>
        <s v="7500.19114 Outsource"/>
        <s v="7500.19115 Utilities"/>
        <s v="7500.19116 Operation lease (rent)"/>
        <s v="7500.19117 Electricity Losses"/>
        <s v="7500.19118 Depreciation"/>
        <s v="7500.19119 Other"/>
        <s v="7500.19121 Payroll Cost"/>
        <s v="7500.19122 Supply, Communication &amp; Utilities"/>
        <s v="7500.19123 Business Trips, Trainings, Representative Expenses"/>
        <s v="7500.19124 Depreciation, Repair &amp; Rent"/>
        <s v="7500.19125 Insurance, Consulting &amp; Audit"/>
        <s v="7500.19126 Bank Charges"/>
        <s v="7500.19127 Other Taxes &amp; Duties, Penalties &amp; Charges"/>
        <s v="7500.19128 Bad Debt"/>
        <s v="7500.19129 Other"/>
        <s v="2150.13281 35 kV DIS. (Network) Connection (equipment) financed by customers: Initial Value (Value paid by customers)" u="1"/>
        <s v="2150.13381 10 kV DIS. (Network) Connection (equipment) financed by customers: Initial Value (Value paid by customers)" u="1"/>
        <s v="2150.13573 220/380 V DIS. (Network) Assets (equipment) financed by others: Initial Value (Value paid by company)" u="1"/>
        <s v="2250.13582 A.D. of 220/380 V DIS. (Network) Connection (equipment) financed by customers: Initial Value (Value not paid by customers)" u="1"/>
        <s v="2150.13174 110 kV DIS. (Network) Assets (equipment) financed by others: Overhaul, Renovation, and other upgrades" u="1"/>
        <s v="2155.13472 6 kV DIS. (Network) Assets (equipment) financed by others: Initial Value (Value paid by customers)" u="1"/>
        <s v="7100.14234 Sales of active Power energy from direct import" u="1"/>
        <s v="2155.13482 6 kV DIS. (Network) Connection (lines and cables) financed by customers: Initial Value (Value not paid by customers)" u="1"/>
        <s v="2155.13282 35 kV DIS. (Network) Connection (lines and cables) financed by customers: Initial Value (Value not paid by customers)" u="1"/>
        <s v="2155.13382 10 kV DIS. (Network) Connection (lines and cables) financed by customers: Initial Value (Value not paid by customers)" u="1"/>
        <s v="2155.13581 220/380 V DIS. (Network) Connection (lines and cables) financed by customers: Initial Value (Value paid by customers)" u="1"/>
        <s v="2255.13171 A.D. of 6 kV DIS. (Network) Assets (equipment) financed by others: Initial Value (Value paid by third parties)" u="1"/>
        <s v="2255.13271 A.D. of 6 kV DIS. (Network) Assets (equipment) financed by others: Initial Value (Value paid by third parties)" u="1"/>
        <s v="2255.13471 A.D. of 6 kV DIS. (Network) Assets (equipment) financed by others: Initial Value (Value paid by third parties)" u="1"/>
        <s v="2155.13481 6 kV DIS. (Network) Connection (lines and cables) financed by customers: Initial Value (Value paid by customers)" u="1"/>
        <s v="2250.13272 A.D. of 35 kV DIS. (Network) Assets (equipment) financed by others: Initial Value (Value paid by customers)" u="1"/>
        <s v="2250.13372 A.D. of 10 kV DIS. (Network) Assets (equipment) financed by others: Initial Value (Value paid by customers)" u="1"/>
        <s v="7100.12514 Operation Cost on EL. Consumed and Other Utilities, 110 kV" u="1"/>
        <s v="7100.13114 Operation Cost on EL. Consumed and Other Utilities, 110 kV" u="1"/>
        <s v="2250.13583 A.D. of 220/380 V DIS. (Network) Connection (equipment) financed by customers: Overhaul, Renovation, and other Capital Repair" u="1"/>
        <s v="2150.13172 110 kV DIS. (Network) Assets (equipment) financed by others: Initial Value (Value paid by customers)" u="1"/>
        <s v="2150.13471 6 kV DIS. (Network) Assets (equipment) financed by others: Initial Value (Value paid by third parties)" u="1"/>
        <s v="2250.13483 A.D. of 6 kV DIS. (Network) Connection (equipment) financed by customers: Overhaul, Renovation, and other Capital Repair" u="1"/>
        <s v="2255.13374 A.D. of 10 kV DIS. (Network) Assets (equipment) financed by others: Overhaul, Renovation, and other upgrades" u="1"/>
        <s v="2150.13272 35 kV DIS. (Network) Assets (equipment) financed by others: Initial Value (Value paid by customers)" u="1"/>
        <s v="2150.13372 10 kV DIS. (Network) Assets (equipment) financed by others: Initial Value (Value paid by customers)" u="1"/>
        <s v="7100.13711 Operation Cost on Personnel, DIS. Dispatch Services" u="1"/>
        <s v="7100.13712 Operation Cost on Materials, DIS. Dispatch Services" u="1"/>
        <s v="7100.13713 Operation Cost on Outsource, DIS. Dispatch Services" u="1"/>
        <s v="6100.12112 Adjustment" u="1"/>
        <s v="2250.13482 A.D. of 6 kV DIS. (Network) Connection (equipment) financed by customers: Initial Value (Value not paid by customers)" u="1"/>
        <s v="7100.12414 Operation Cost on EL. Consumed and Other Utilities, 220 kV" u="1"/>
        <s v="2255.13582 A.D. of 220/380 V DIS. (Network) Connection (lines and cables) financed by customers: Initial Value (Value not paid by customers)" u="1"/>
        <s v="7100.14112 Cost of active energy from Power Market (ESCO)" u="1"/>
        <s v="7100.14122 Cost of active energy from Power Market (ESCO)" u="1"/>
        <s v="7100.14132 Cost of active energy from Power Market (ESCO)" u="1"/>
        <s v="7100.14152 Cost of active energy from Power Market (ESCO)" u="1"/>
        <s v="7100.14162 Cost of active energy from Power Market (ESCO)" u="1"/>
        <s v="7100.14172 Cost of active energy from Power Market (ESCO)" u="1"/>
        <s v="7100.14182 Cost of active energy from Power Market (ESCO)" u="1"/>
        <s v="7100.14192 Cost of active energy from Power Market (ESCO)" u="1"/>
        <s v="7100.15121 Personnel" u="1"/>
        <s v="7100.15131 Personnel" u="1"/>
        <s v="7100.15221 Personnel" u="1"/>
        <s v="7100.15231 Personnel" u="1"/>
        <s v="7100.15321 Personnel" u="1"/>
        <s v="7100.15331 Personnel" u="1"/>
        <s v="7100.15421 Personnel" u="1"/>
        <s v="7100.15431 Personnel" u="1"/>
        <s v="7100.15521 Personnel" u="1"/>
        <s v="7100.15531 Personnel" u="1"/>
        <s v="7100.15122 Materials" u="1"/>
        <s v="7100.15132 Materials" u="1"/>
        <s v="7100.15222 Materials" u="1"/>
        <s v="7100.15232 Materials" u="1"/>
        <s v="7100.15322 Materials" u="1"/>
        <s v="7100.15332 Materials" u="1"/>
        <s v="7100.15422 Materials" u="1"/>
        <s v="7100.15432 Materials" u="1"/>
        <s v="7100.15522 Materials" u="1"/>
        <s v="7100.15532 Materials" u="1"/>
        <s v="2250.13572 A.D. of 220/380 kV DIS. (Network) Assets (equipment) financed by others: Initial Value (Value paid by customers)" u="1"/>
        <s v="2155.13571 220/380 V DIS. (Network) Assets (equipment) financed by others: Initial Value (Value paid by third parties)" u="1"/>
        <s v="2250.13172 A.D. of 110 kV DIS. (Network) Assets (equipment) financed by others: Initial Value (Value paid by customers)" u="1"/>
        <s v="7100.14214 Sales of active energy from direct import" u="1"/>
        <s v="7100.14254 Sales of active energy from direct import" u="1"/>
        <s v="7100.14264 Sales of active energy from direct import" u="1"/>
        <s v="7100.14274 Sales of active energy from direct import" u="1"/>
        <s v="7100.14284 Sales of active energy from direct import" u="1"/>
        <s v="7100.14294 Sales of active energy from direct import" u="1"/>
        <s v="2150.13482 6 kV DIS. (Network) Connection (equipment) financed by customers: Initial Value (Value not paid by customers)" u="1"/>
        <s v="2150.13574 220/380 V DIS. (Network) Assets (equipment) financed by others: Overhaul, Renovation, and other upgrades" u="1"/>
        <s v="7100.13725 Maintenance Cost on Operating Lease, DIS. Dispatch Services" u="1"/>
        <s v="7100.14233 Sales of active Power energy from Related Companies" u="1"/>
        <s v="2155.13573 220/380 V DIS. (Network) Assets (equipment) financed by others: Initial Value (Value paid by company)" u="1"/>
        <s v="2255.13181 A.D. of 110 kV DIS. (Network) Connection (lines and cables) financed by customers: Initial Value (Value paid by customers)" u="1"/>
        <s v="7100.14223 Sales of active Reactive energy from Related Companies" u="1"/>
        <s v="2155.13174 110 kV DIS. (Network) Assets (equipment) financed by others: Overhaul, Renovation, and other upgrades" u="1"/>
        <s v="2155.13583 220/380 V DIS. (Network) Connection (lines and cables) financed by customers: Overhaul, Renovation, and other Capital Repair" u="1"/>
        <s v="7100.12314 Operation Cost on EL. Consumed and Other Utilities, 330 kV" u="1"/>
        <s v="7100.15123 Outsource" u="1"/>
        <s v="7100.15133 Outsource" u="1"/>
        <s v="7100.15223 Outsource" u="1"/>
        <s v="7100.15233 Outsource" u="1"/>
        <s v="7100.15323 Outsource" u="1"/>
        <s v="7100.15333 Outsource" u="1"/>
        <s v="7100.15423 Outsource" u="1"/>
        <s v="7100.15433 Outsource" u="1"/>
        <s v="7100.15523 Outsource" u="1"/>
        <s v="7100.15533 Outsource" u="1"/>
        <s v="7100.14122 Operation  and Maintenace Cost of Distribution (Supply) on Materials" u="1"/>
        <s v="7100.13414 Operation Cost on EL. Consumed and Other Utilities, 6 kV" u="1"/>
        <s v="7100.14119 " u="1"/>
        <s v="2255.13372 A.D. of 10 kV DIS. (Network) Assets (equipment) financed by others: Initial Value (Value paid by customers)" u="1"/>
        <s v="7100.14118 " u="1"/>
        <s v="2255.13182 A.D. of 110 kV DIS. (Network) Connection (lines and cables) financed by customers: Initial Value (Value not paid by customers)" u="1"/>
        <s v="2155.13172 110 kV DIS. (Network) Assets (equipment) financed by others: Initial Value (Value paid by customers)" u="1"/>
        <s v="7100.14222 Sales of active Reactive energy from Power Market (ESCO)" u="1"/>
        <s v="7100.14129 " u="1"/>
        <s v="2155.13471 6 kV DIS. (Network) Assets (equipment) financed by others: Initial Value (Value paid by third parties)" u="1"/>
        <s v="7100.14117 " u="1"/>
        <s v="2150.13473 6 kV DIS. (Network) Assets (equipment) financed by others: Initial Value (Value paid by company)" u="1"/>
        <s v="2255.13481 A.D. of 6 kV DIS. (Network) Connection (lines and cables) financed by customers: Initial Value (Value paid by customers)" u="1"/>
        <s v="2255.13572 A.D. of A.D. of 220/380 kV DIS. (Network) Assets (equipment) financed by others: Initial Value (Value paid by customers)" u="1"/>
        <s v="2150.13271 35 kV DIS. (Network) Assets (equipment) financed by others: Initial Value (Value paid by third parties)" u="1"/>
        <s v="2150.13371 10 kV DIS. (Network) Assets (equipment) financed by others: Initial Value (Value paid by third parties)" u="1"/>
        <s v="7100.14128 " u="1"/>
        <s v="7100.14116 " u="1"/>
        <s v="7100.12724 Maintenance Cost on EL. Consumed and Other Utilities, 6/10 kV and below" u="1"/>
        <s v="2155.13183 110 kV DIS. (Network) Connection (lines and cables) financed by customers: Overhaul, Renovation, and other Capital Repair" u="1"/>
        <s v="2155.13272 35 kV DIS. (Network) Assets (equipment) financed by others: Initial Value (Value paid by customers)" u="1"/>
        <s v="2155.13372 10 kV DIS. (Network) Assets (equipment) financed by others: Initial Value (Value paid by customers)" u="1"/>
        <s v="2250.13472 A.D. of 6 kV DIS. (Network) Assets (equipment) financed by others: Initial Value (Value paid by customers)" u="1"/>
        <s v="2155.13182 110 kV DIS. (Network) Connection (lines and cables) financed by customers: Initial Value (Value not paid by customers)" u="1"/>
        <s v="7100.14139 " u="1"/>
        <s v="7100.14127 " u="1"/>
        <s v="7100.14219 " u="1"/>
        <s v="2255.13573 A.D. of A.D. of 220/380 kV DIS. (Network) Assets (equipment) financed by others: Initial Value (Value paid by company)" u="1"/>
        <s v="6100.12111 Revenue" u="1"/>
        <s v="7100.14138 " u="1"/>
        <s v="7100.14126 " u="1"/>
        <s v="7100.14218 " u="1"/>
        <s v="2150.13274 35 kV DIS. (Network) Assets (equipment) financed by others: Overhaul, Renovation, and other upgrades" u="1"/>
        <s v="2150.13374 10 kV DIS. (Network) Assets (equipment) financed by others: Overhaul, Renovation, and other upgrades" u="1"/>
        <s v="7100.14149 " u="1"/>
        <s v="2150.13481 6 kV DIS. (Network) Connection (equipment) financed by customers: Initial Value (Value paid by customers)" u="1"/>
        <s v="7100.14137 " u="1"/>
        <s v="7100.14229 " u="1"/>
        <s v="7100.14217 " u="1"/>
        <s v="2250.13271 A.D. of 35 kV DIS. (Network) Assets (equipment) financed by others: Initial Value (Value paid by third parties)" u="1"/>
        <s v="2250.13371 A.D. of 10 kV DIS. (Network) Assets (equipment) financed by others: Initial Value (Value paid by third parties)" u="1"/>
        <s v="7100.14115 Cost of reserve EL." u="1"/>
        <s v="7100.14125 Cost of reserve EL." u="1"/>
        <s v="7100.14135 Cost of reserve EL." u="1"/>
        <s v="7100.14145 Cost of reserve EL." u="1"/>
        <s v="7100.14155 Cost of reserve EL." u="1"/>
        <s v="7100.14165 Cost of reserve EL." u="1"/>
        <s v="7100.14175 Cost of reserve EL." u="1"/>
        <s v="7100.14185 Cost of reserve EL." u="1"/>
        <s v="7100.14195 Cost of reserve EL." u="1"/>
        <s v="7100.14148 " u="1"/>
        <s v="7100.14136 " u="1"/>
        <s v="7100.14228 " u="1"/>
        <s v="7100.14216 " u="1"/>
        <s v="2155.13574 220/380 V DIS. (Network) Assets (equipment) financed by others: Overhaul, Renovation, and other upgrades" u="1"/>
        <s v="7100.14224 Sales of active Reactive energy from direct import" u="1"/>
        <s v="2250.13182 A.D. of 110 kV DIS. (Network) Connection (equipment) financed by customers: Initial Value (Value not paid by customers)" u="1"/>
        <s v="7100.14159 " u="1"/>
        <s v="7100.14147 " u="1"/>
        <s v="7100.14239 " u="1"/>
        <s v="7100.14227 " u="1"/>
        <s v="7100.14114 Cost of active energy from direct import" u="1"/>
        <s v="7100.14124 Cost of active energy from direct import" u="1"/>
        <s v="7100.14134 Cost of active energy from direct import" u="1"/>
        <s v="7100.14144 Cost of active energy from direct import" u="1"/>
        <s v="7100.14154 Cost of active energy from direct import" u="1"/>
        <s v="7100.14164 Cost of active energy from direct import" u="1"/>
        <s v="7100.14174 Cost of active energy from direct import" u="1"/>
        <s v="7100.14184 Cost of active energy from direct import" u="1"/>
        <s v="7100.14194 Cost of active energy from direct import" u="1"/>
        <s v="2250.13474 A.D. of 6 kV DIS. (Network) Assets (equipment) financed by others: Overhaul, Renovation, and other upgrades" u="1"/>
        <s v="2250.13283 A.D. of 35 kV DIS. (Network) Connection (equipment) financed by customers: Overhaul, Renovation, and other Capital Repair" u="1"/>
        <s v="2250.13383 A.D. of 10 kV DIS. (Network) Connection (equipment) financed by customers: Overhaul, Renovation, and other Capital Repair" u="1"/>
        <s v="7100.14158 " u="1"/>
        <s v="7100.15124 Utilities (no EL.)" u="1"/>
        <s v="7100.15134 Utilities (no EL.)" u="1"/>
        <s v="7100.15224 Utilities (no EL.)" u="1"/>
        <s v="7100.15234 Utilities (no EL.)" u="1"/>
        <s v="7100.15324 Utilities (no EL.)" u="1"/>
        <s v="7100.15334 Utilities (no EL.)" u="1"/>
        <s v="7100.15424 Utilities (no EL.)" u="1"/>
        <s v="7100.15434 Utilities (no EL.)" u="1"/>
        <s v="7100.15524 Utilities (no EL.)" u="1"/>
        <s v="7100.15534 Utilities (no EL.)" u="1"/>
        <s v="7100.14146 " u="1"/>
        <s v="7100.14238 " u="1"/>
        <s v="7100.14226 " u="1"/>
        <s v="2250.13282 A.D. of 35 kV DIS. (Network) Connection (equipment) financed by customers: Initial Value (Value not paid by customers)" u="1"/>
        <s v="2250.13382 A.D. of 10 kV DIS. (Network) Connection (equipment) financed by customers: Initial Value (Value not paid by customers)" u="1"/>
        <s v="2250.13581 A.D. of 220/380 V DIS. (Network) Connection (equipment) financed by customers: Initial Value (Value paid by customers)" u="1"/>
        <s v="7100.14169 " u="1"/>
        <s v="7100.14157 " u="1"/>
        <s v="7100.14249 " u="1"/>
        <s v="7100.14232 Sales of active Power energy from Power Market (ESCO)" u="1"/>
        <s v="2150.13283 35 kV DIS. (Network) Connection (equipment) financed by customers: Overhaul, Renovation, and other Capital Repair" u="1"/>
        <s v="2150.13383 10 kV DIS. (Network) Connection (equipment) financed by customers: Overhaul, Renovation, and other Capital Repair" u="1"/>
        <s v="7100.14237 " u="1"/>
        <s v="7100.14221 Sales of active Reactive energy from internal market" u="1"/>
        <s v="7100.14125 Operation  and Maintenace Cost of Distribution (Supply) on Operating Lease" u="1"/>
        <s v="7100.14168 " u="1"/>
        <s v="7100.12524 Maintenance Cost on EL. Consumed and Other Utilities, 110 kV" u="1"/>
        <s v="7100.13124 Maintenance Cost on EL. Consumed and Other Utilities, 110 kV" u="1"/>
        <s v="7100.14156 " u="1"/>
        <s v="7100.14248 " u="1"/>
        <s v="7100.12624 Maintenance Cost on EL. Consumed and Other Utilities, 35 kV" u="1"/>
        <s v="7100.13224 Maintenance Cost on EL. Consumed and Other Utilities, 35 kV" u="1"/>
        <s v="2250.13171 A.D. of 110 kV DIS. (Network) Assets (equipment) financed by others: Initial Value (Value paid by third parties)" u="1"/>
        <s v="7100.14236 " u="1"/>
        <s v="7100.14113 Cost of active energy from Related Companies" u="1"/>
        <s v="7100.14123 Cost of active energy from Related Companies" u="1"/>
        <s v="7100.14133 Cost of active energy from Related Companies" u="1"/>
        <s v="7100.14143 Cost of active energy from Related Companies" u="1"/>
        <s v="7100.14153 Cost of active energy from Related Companies" u="1"/>
        <s v="7100.14163 Cost of active energy from Related Companies" u="1"/>
        <s v="7100.14173 Cost of active energy from Related Companies" u="1"/>
        <s v="7100.14183 Cost of active energy from Related Companies" u="1"/>
        <s v="7100.14193 Cost of active energy from Related Companies" u="1"/>
        <s v="7100.14179 " u="1"/>
        <s v="7100.12424 Maintenance Cost on EL. Consumed and Other Utilities, 220 kV" u="1"/>
        <s v="7100.14167 " u="1"/>
        <s v="7100.14259 " u="1"/>
        <s v="7100.14247 " u="1"/>
        <s v="7100.13324 Maintenance Cost on EL. Consumed and Other Utilities, 10 kV" u="1"/>
        <s v="2250.13573 A.D. of 220/380 kV DIS. (Network) Assets (equipment) financed by others: Initial Value (Value paid by company)" u="1"/>
        <s v="2155.13473 6 kV DIS. (Network) Assets (equipment) financed by others: Initial Value (Value paid by company)" u="1"/>
        <s v="7100.11114 Operation  and Maintenace Cost of Dispatch on Electricity Consumed and Other Utilities" u="1"/>
        <s v="2155.13271 35 kV DIS. (Network) Assets (equipment) financed by others: Initial Value (Value paid by third parties)" u="1"/>
        <s v="2155.13371 10 kV DIS. (Network) Assets (equipment) financed by others: Initial Value (Value paid by third parties)" u="1"/>
        <s v="7100.12324 Maintenance Cost on EL. Consumed and Other Utilities, 330 kV" u="1"/>
        <s v="7100.14178 " u="1"/>
        <s v="2255.13183 A.D. of 110 kV DIS. (Network) Connection (lines and cables) financed by customers: Overhaul, Renovation, and other Capital Repair" u="1"/>
        <s v="7100.14166 " u="1"/>
        <s v="7100.14258 " u="1"/>
        <s v="7100.14242 Sales of active energy Re-Active Power from Power Market (ESCO)" u="1"/>
        <s v="7100.14246 " u="1"/>
        <s v="2250.13574 A.D. of 220/380 kV DIS. (Network) Assets (equipment) financed by others: Overhaul, Renovation, and other upgrades" u="1"/>
        <s v="2255.13172 A.D. of 6 kV DIS. (Network) Assets (equipment) financed by others: Initial Value (Value paid by customers)" u="1"/>
        <s v="2255.13272 A.D. of 6 kV DIS. (Network) Assets (equipment) financed by others: Initial Value (Value paid by customers)" u="1"/>
        <s v="2255.13472 A.D. of 6 kV DIS. (Network) Assets (equipment) financed by others: Initial Value (Value paid by customers)" u="1"/>
        <s v="7100.14189 " u="1"/>
        <s v="7100.14177 " u="1"/>
        <s v="7100.14269 " u="1"/>
        <s v="7100.14257 " u="1"/>
        <s v="2255.13282 A.D. of 35 kV DIS. (Network) Connection (lines and cables) financed by customers: Initial Value (Value not paid by customers)" u="1"/>
        <s v="2255.13382 A.D. of 10 kV DIS. (Network) Connection (lines and cables) financed by customers: Initial Value (Value not paid by customers)" u="1"/>
        <s v="2255.13581 A.D. of 220/380 V DIS. (Network) Connection (lines and cables) financed by customers: Initial Value (Value paid by customers)" u="1"/>
        <s v="7100.14188 " u="1"/>
        <s v="7100.14176 " u="1"/>
        <s v="7100.14268 " u="1"/>
        <s v="7100.11112 Operation  and Maintenace Cost of Dispatch on Materials" u="1"/>
        <s v="7100.14256 " u="1"/>
        <s v="7100.14199 " u="1"/>
        <s v="2150.13173 110 kV DIS. (Network) Assets (equipment) financed by others: Initial Value (Value paid by company)" u="1"/>
        <s v="2155.13274 35 kV DIS. (Network) Assets (equipment) financed by others: Overhaul, Renovation, and other upgrades" u="1"/>
        <s v="2155.13374 10 kV DIS. (Network) Assets (equipment) financed by others: Overhaul, Renovation, and other upgrades" u="1"/>
        <s v="7100.14187 " u="1"/>
        <s v="7100.14279 " u="1"/>
        <s v="7100.14267 " u="1"/>
        <s v="2150.13273 35 kV DIS. (Network) Assets (equipment) financed by others: Initial Value (Value paid by company)" u="1"/>
        <s v="2150.13373 10 kV DIS. (Network) Assets (equipment) financed by others: Initial Value (Value paid by company)" u="1"/>
        <s v="2255.13371 A.D. of 10 kV DIS. (Network) Assets (equipment) financed by others: Initial Value (Value paid by third parties)" u="1"/>
        <s v="7100.13721 Maintenance Cost on Personnel, DIS. Dispatch Services" u="1"/>
        <s v="7100.13722 Maintenance Cost on Materials, DIS. Dispatch Services" u="1"/>
        <s v="7100.13723 Maintenance Cost on Outsource, DIS. Dispatch Services" u="1"/>
        <s v="7100.14198 " u="1"/>
        <s v="7100.14186 " u="1"/>
        <s v="7100.14278 " u="1"/>
        <s v="7100.14266 " u="1"/>
        <s v="7100.13314 Operation Cost on EL. Consumed and Other Utilities, 10 kV" u="1"/>
        <s v="7100.14197 " u="1"/>
        <s v="7100.14289 " u="1"/>
        <s v="7100.12224 Maintenance Cost on EL. Consumed and Other Utilities, 400 kV" u="1"/>
        <s v="7100.14277 " u="1"/>
        <s v="2255.13174 A.D. of 6 kV DIS. (Network) Assets (equipment) financed by others: Overhaul, Renovation, and other upgrades" u="1"/>
        <s v="2255.13274 A.D. of 6 kV DIS. (Network) Assets (equipment) financed by others: Overhaul, Renovation, and other upgrades" u="1"/>
        <s v="2255.13474 A.D. of 6 kV DIS. (Network) Assets (equipment) financed by others: Overhaul, Renovation, and other upgrades" u="1"/>
        <s v="7100.14196 " u="1"/>
        <s v="7100.14288 " u="1"/>
        <s v="7100.14276 " u="1"/>
        <s v="7100.13715 Operation Cost on Operating Lease, DIS. Dispatch Services" u="1"/>
        <s v="2150.13582 220/380 V DIS. (Network) Connection (equipment) financed by customers: Initial Value (Value not paid by customers)" u="1"/>
        <s v="7100.14299 " u="1"/>
        <s v="7100.12124 Maintenance Cost on EL. Consumed and Other Utilities, 500 kV" u="1"/>
        <s v="7100.14287 " u="1"/>
        <s v="7100.14121 Operation and Maintenace Cost of Distribution (Supply) on Personnel" u="1"/>
        <s v="7100.13724 Maintenance Cost on EL. Consumed and Other Utilities, DIS. Dispatch Services" u="1"/>
        <s v="7100.14298 " u="1"/>
        <s v="7100.14286 " u="1"/>
        <s v="7100.13424 Maintenance Cost on EL. Consumed and Other Utilities, 6 kV" u="1"/>
        <s v="7100.14297 " u="1"/>
        <s v="2255.13283 A.D. of 35 kV DIS. (Network) Connection (lines and cables) financed by customers: Overhaul, Renovation, and other Capital Repair" u="1"/>
        <s v="2255.13383 A.D. of 10 kV DIS. (Network) Connection (lines and cables) financed by customers: Overhaul, Renovation, and other Capital Repair" u="1"/>
        <s v="2155.13281 35 kV DIS. (Network) Connection (lines and cables) financed by customers: Initial Value (Value paid by customers)" u="1"/>
        <s v="2155.13381 10 kV DIS. (Network) Connection (lines and cables) financed by customers: Initial Value (Value paid by customers)" u="1"/>
        <s v="7100.14296 " u="1"/>
        <s v="7100.14241 Sales of active energy Re-Active Power from internal market" u="1"/>
        <s v="7100.15211 Fuel for Gen." u="1"/>
        <s v="7100.15311 Fuel for Gen." u="1"/>
        <s v="7100.15411 Fuel for Gen." u="1"/>
        <s v="7100.15511 Fuel for Gen." u="1"/>
        <s v="7500.11123 Business Trips, Trainings, Rep.Expenses" u="1"/>
        <s v="7500.12123 Business Trips, Trainings, Rep.Expenses" u="1"/>
        <s v="7500.13123 Business Trips, Trainings, Rep.Expenses" u="1"/>
        <s v="7500.14123 Business Trips, Trainings, Rep.Expenses" u="1"/>
        <s v="7500.15123 Business Trips, Trainings, Rep.Expenses" u="1"/>
        <s v="7500.19123 Business Trips, Trainings, Rep.Expenses" u="1"/>
        <s v="2250.13183 A.D. of 110 kV DIS. (Network) Connection (equipment) financed by customers: Overhaul, Renovation, and other Capital Repair" u="1"/>
        <s v="2150.13171 110 kV DIS. (Network) Assets (equipment) financed by others: Initial Value (Value paid by third parties)" u="1"/>
        <s v="reserve" u="1"/>
        <s v="7100.11115 Operation  and Maintenace Cost of Dispatch on Operating Lease" u="1"/>
        <s v="2155.13582 220/380 V DIS. (Network) Connection (lines and cables) financed by customers: Initial Value (Value not paid by customers)" u="1"/>
        <s v="2250.13571 A.D. of 220/380 kV DIS. (Network) Assets (equipment) financed by others: Initial Value (Value paid by third parties)" u="1"/>
        <s v="2155.13173 110 kV DIS. (Network) Assets (equipment) financed by others: Initial Value (Value paid by company)" u="1"/>
        <s v="7100.14123 Operation  and Maintenace Cost of Distribution (Supply) on Outsource" u="1"/>
        <s v="7100.15111 Hidraulic Water Cost" u="1"/>
        <s v="2155.13273 35 kV DIS. (Network) Assets (equipment) financed by others: Initial Value (Value paid by company)" u="1"/>
        <s v="2155.13373 10 kV DIS. (Network) Assets (equipment) financed by others: Initial Value (Value paid by company)" u="1"/>
        <s v="2250.13473 A.D. of 6 kV DIS. (Network) Assets (equipment) financed by others: Initial Value (Value paid by company)" u="1"/>
        <s v="7100.13514 Operation Cost on EL. Consumed and Other Utilities, 220/380 V" u="1"/>
        <s v="2250.13481 A.D. of 6 kV DIS. (Network) Connection (equipment) financed by customers: Initial Value (Value paid by customers)" u="1"/>
        <s v="2250.13273 A.D. of 35 kV DIS. (Network) Assets (equipment) financed by others: Initial Value (Value paid by company)" u="1"/>
        <s v="2250.13373 A.D. of 10 kV DIS. (Network) Assets (equipment) financed by others: Initial Value (Value paid by company)" u="1"/>
        <s v="7100.15212 Water for Gen." u="1"/>
        <s v="7100.15312 Water for Gen." u="1"/>
        <s v="7100.15412 Water for Gen." u="1"/>
        <s v="7100.15512 Water for Gen." u="1"/>
        <s v="2155.13181 110 kV DIS. (Network) Connection (lines and cables) financed by customers: Initial Value (Value paid by customers)" u="1"/>
        <s v="7100.14243 Sales of active energy Re-Active Power from Related Companies" u="1"/>
        <s v="2150.13183 110 kV DIS. (Network) Connection (equipment) financed by customers: Overhaul, Renovation, and other upgrades" u="1"/>
        <s v="7100.11113 Operation  and Maintenace Cost of Dispatch on Outsource" u="1"/>
        <s v="2150.13182 110 kV DIS. (Network) Connection (equipment) financed by customers: Initial Value (Value not paid by customers)" u="1"/>
        <s v="7100.14244 Sales of active energy Re-Active Power from direct import" u="1"/>
        <s v="7100.12714 Operation Cost on EL. Consumed and Other Utilities, 6/10 kV and below" u="1"/>
        <s v="2255.13482 A.D. of 6 kV DIS. (Network) Connection (lines and cables) financed by customers: Initial Value (Value not paid by customers)" u="1"/>
        <s v="2150.13282 35 kV DIS. (Network) Connection (equipment) financed by customers: Initial Value (Value not paid by customers)" u="1"/>
        <s v="2150.13382 10 kV DIS. (Network) Connection (equipment) financed by customers: Initial Value (Value not paid by customers)" u="1"/>
        <s v="2150.13581 220/380 V DIS. (Network) Connection (equipment) financed by customers: Initial Value (Value paid by customers)" u="1"/>
        <s v="2155.13171 110 kV DIS. (Network) Assets (equipment) financed by others: Initial Value (Value paid by third parties)" u="1"/>
        <s v="7100.13524 Maintenance Cost on EL. Consumed and Other Utilities, 220/380 V" u="1"/>
        <s v="2250.13181 A.D. of 110 kV DIS. (Network) Connection (equipment) financed by customers: Initial Value (Value paid by customers)" u="1"/>
        <s v="2150.13572 220/380 V DIS. (Network) Assets (equipment) financed by others: Initial Value (Value paid by customers)" u="1"/>
        <s v="2250.13281 A.D. of 35 kV DIS. (Network) Connection (equipment) financed by customers: Initial Value (Value paid by customers)" u="1"/>
        <s v="2250.13381 A.D. of 10 kV DIS. (Network) Connection (equipment) financed by customers: Initial Value (Value paid by customers)" u="1"/>
        <s v="2150.13474 6 kV DIS. (Network) Assets (equipment) financed by others: Overhaul, Renovation, and other upgrades" u="1"/>
        <s v="2255.13583 A.D. of 220/380 V DIS. (Network) Connection (lines and cables) financed by customers: Overhaul, Renovation, and other Capital Repair" u="1"/>
        <s v="2250.13173 A.D. of 110 kV DIS. (Network) Assets (equipment) financed by others: Initial Value (Value paid by company)" u="1"/>
        <s v="2255.13173 A.D. of 6 kV DIS. (Network) Assets (equipment) financed by others: Initial Value (Value paid by company)" u="1"/>
        <s v="2255.13273 A.D. of 6 kV DIS. (Network) Assets (equipment) financed by others: Initial Value (Value paid by company)" u="1"/>
        <s v="2255.13473 A.D. of 6 kV DIS. (Network) Assets (equipment) financed by others: Initial Value (Value paid by company)" u="1"/>
        <s v="7100.14124 Operation  and Maintenace Cost of Distribution (Supply) on Electricity Consumed and Other Utilities" u="1"/>
        <s v="2250.13174 A.D. of 110 kV DIS. (Network) Assets (equipment) financed by others: Overhaul, Renovation, and other upgrades" u="1"/>
        <s v="7100.15126 EL. Self Consumption" u="1"/>
        <s v="7100.15136 EL. Self Consumption" u="1"/>
        <s v="7100.15226 EL. Self Consumption" u="1"/>
        <s v="7100.15236 EL. Self Consumption" u="1"/>
        <s v="7100.15326 EL. Self Consumption" u="1"/>
        <s v="7100.15336 EL. Self Consumption" u="1"/>
        <s v="7100.15426 EL. Self Consumption" u="1"/>
        <s v="7100.15436 EL. Self Consumption" u="1"/>
        <s v="7100.15526 EL. Self Consumption" u="1"/>
        <s v="7100.15536 EL. Self Consumption" u="1"/>
        <s v="7100.14111 Cost of active energy from internal market" u="1"/>
        <s v="7100.14121 Cost of active energy from internal market" u="1"/>
        <s v="7100.14131 Cost of active energy from internal market" u="1"/>
        <s v="7100.14141 Cost of active energy from internal market" u="1"/>
        <s v="7100.14142 Cost of active energy from internal market" u="1"/>
        <s v="7100.14151 Cost of active energy from internal market" u="1"/>
        <s v="7100.14161 Cost of active energy from internal market" u="1"/>
        <s v="7100.14171 Cost of active energy from internal market" u="1"/>
        <s v="7100.14181 Cost of active energy from internal market" u="1"/>
        <s v="7100.14191 Cost of active energy from internal market" u="1"/>
        <s v="7100.12614 Operation Cost on EL. Consumed and Other Utilities, 35 kV" u="1"/>
        <s v="7100.13214 Operation Cost on EL. Consumed and Other Utilities, 35 kV" u="1"/>
        <s v="7100.13714 Operation Cost on EL. Consumed and Other Utilities, DIS. Dispatch Services" u="1"/>
        <s v="2255.13574 A.D. of A.D. of 220/380 kV DIS. (Network) Assets (equipment) financed by others: Overhaul, Renovation, and other upgrades" u="1"/>
        <s v="2255.13373 A.D. of 10 kV DIS. (Network) Assets (equipment) financed by others: Initial Value (Value paid by company)" u="1"/>
        <s v="2150.13583 220/380 V DIS. (Network) Connection (equipment) financed by customers: Overhaul, Renovation, and other Capital Repair" u="1"/>
        <s v="2155.13483 6 kV DIS. (Network) Connection (lines and cables) financed by customers: Overhaul, Renovation, and other Capital Repair" u="1"/>
        <s v="2150.13181 110 kV DIS. (Network) Connection (equipment) financed by customers: Initial Value (Value paid by customers)" u="1"/>
        <s v="2255.13483 A.D. of 6 kV DIS. (Network) Connection (lines and cables) financed by customers: Overhaul, Renovation, and other Capital Repair" u="1"/>
        <s v="7100.14231 Sales of active Power energy from internal market" u="1"/>
        <s v="2255.13281 A.D. of 35 kV DIS. (Network) Connection (lines and cables) financed by customers: Initial Value (Value paid by customers)" u="1"/>
        <s v="2255.13381 A.D. of 10 kV DIS. (Network) Connection (lines and cables) financed by customers: Initial Value (Value paid by customers)" u="1"/>
        <s v="2255.13571 A.D. of A.D. of 220/380 kV DIS. (Network) Assets (equipment) financed by others: Initial Value (Value paid by third parties)" u="1"/>
        <s v="2150.13472 6 kV DIS. (Network) Assets (equipment) financed by others: Initial Value (Value paid by customers)" u="1"/>
        <s v="7100.14213 Sales of active energy from Related Companies" u="1"/>
        <s v="7100.14253 Sales of active energy from Related Companies" u="1"/>
        <s v="7100.14263 Sales of active energy from Related Companies" u="1"/>
        <s v="7100.14273 Sales of active energy from Related Companies" u="1"/>
        <s v="7100.14283 Sales of active energy from Related Companies" u="1"/>
        <s v="7100.14293 Sales of active energy from Related Companies" u="1"/>
        <s v="7100.14211 Sales of active energy from internal market" u="1"/>
        <s v="7100.14251 Sales of active energy from internal market" u="1"/>
        <s v="7100.14261 Sales of active energy from internal market" u="1"/>
        <s v="7100.14271 Sales of active energy from internal market" u="1"/>
        <s v="7100.14281 Sales of active energy from internal market" u="1"/>
        <s v="7100.14291 Sales of active energy from internal market" u="1"/>
        <s v="2250.13471 A.D. of 6 kV DIS. (Network) Assets (equipment) financed by others: Initial Value (Value paid by third parties)" u="1"/>
        <s v="2150.13483 6 kV DIS. (Network) Connection (equipment) financed by customers: Overhaul, Renovation, and other Capital Repair" u="1"/>
        <s v="2155.13572 220/380 V DIS. (Network) Assets (equipment) financed by others: Initial Value (Value paid by customers)" u="1"/>
        <s v="2155.13474 6 kV DIS. (Network) Assets (equipment) financed by others: Overhaul, Renovation, and other upgrades" u="1"/>
        <s v="2250.13274 A.D. of 35 kV DIS. (Network) Assets (equipment) financed by others: Overhaul, Renovation, and other upgrades" u="1"/>
        <s v="2250.13374 A.D. of 10 kV DIS. (Network) Assets (equipment) financed by others: Overhaul, Renovation, and other upgrades" u="1"/>
        <s v="7100.14215 Sales of reserve EL." u="1"/>
        <s v="7100.14225 Sales of reserve EL." u="1"/>
        <s v="7100.14235 Sales of reserve EL." u="1"/>
        <s v="7100.14245 Sales of reserve EL." u="1"/>
        <s v="7100.14255 Sales of reserve EL." u="1"/>
        <s v="7100.14265 Sales of reserve EL." u="1"/>
        <s v="7100.14275 Sales of reserve EL." u="1"/>
        <s v="7100.14285 Sales of reserve EL." u="1"/>
        <s v="7100.14295 Sales of reserve EL." u="1"/>
        <s v="7100.13729 Maintenance Cost on Other, DIS. Dispatch Services" u="1"/>
        <s v="7100.14212 Sales of active energy from Power Market (ESCO)" u="1"/>
        <s v="7100.14252 Sales of active energy from Power Market (ESCO)" u="1"/>
        <s v="7100.14262 Sales of active energy from Power Market (ESCO)" u="1"/>
        <s v="7100.14272 Sales of active energy from Power Market (ESCO)" u="1"/>
        <s v="7100.14282 Sales of active energy from Power Market (ESCO)" u="1"/>
        <s v="7100.14292 Sales of active energy from Power Market (ESCO)" u="1"/>
        <s v="2150.13571 220/380 V DIS. (Network) Assets (equipment) financed by others: Initial Value (Value paid by third parties)" u="1"/>
        <s v="7100.13719 Operation Cost on Other, DIS. Dispatch Services" u="1"/>
        <s v="7100.13718 Depreciation Cost of DIS. Dispatch Services" u="1"/>
        <s v="7100.13728 Depreciation Cost of DIS. Dispatch Services" u="1"/>
        <s v="2155.13283 35 kV DIS. (Network) Connection (lines and cables) financed by customers: Overhaul, Renovation, and other Capital Repair" u="1"/>
        <s v="2155.13383 10 kV DIS. (Network) Connection (lines and cables) financed by customers: Overhaul, Renovation, and other Capital Repair" u="1"/>
        <s v="7100.11111 Operation and Maintenace Cost of Dispatch on Personnel" u="1"/>
        <s v="7100.12214 Operation Cost on EL. Consumed and Other Utilities, 400 kV" u="1"/>
        <s v="7100.12114 Operation Cost on EL. Consumed and Other Utilities, 500 kV" u="1"/>
      </sharedItems>
    </cacheField>
    <cacheField name="Reporting Level 1" numFmtId="0">
      <sharedItems containsNonDate="0" containsString="0" containsBlank="1"/>
    </cacheField>
    <cacheField name="Reporting Level 2" numFmtId="0">
      <sharedItems containsBlank="1"/>
    </cacheField>
    <cacheField name="Long Names" numFmtId="0">
      <sharedItems/>
    </cacheField>
    <cacheField name="Entry/Cum" numFmtId="0">
      <sharedItems count="6">
        <s v="Main"/>
        <s v="entry account"/>
        <s v="cumulative"/>
        <s v="entry" u="1"/>
        <e v="#N/A" u="1"/>
        <s v="[Reserve]" u="1"/>
      </sharedItems>
    </cacheField>
    <cacheField name="KV" numFmtId="0">
      <sharedItems containsBlank="1" containsMixedTypes="1" containsNumber="1" containsInteger="1" minValue="6" maxValue="500"/>
    </cacheField>
    <cacheField name="Plant Number" numFmtId="0">
      <sharedItems containsBlank="1" containsMixedTypes="1" containsNumber="1" containsInteger="1" minValue="0" maxValue="504" count="507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0"/>
        <e v="#REF!"/>
        <n v="482" u="1"/>
        <n v="483" u="1"/>
        <n v="484" u="1"/>
        <n v="485" u="1"/>
        <n v="486" u="1"/>
        <n v="487" u="1"/>
        <n v="488" u="1"/>
        <n v="489" u="1"/>
        <n v="490" u="1"/>
        <n v="491" u="1"/>
        <n v="459" u="1"/>
        <n v="492" u="1"/>
        <n v="460" u="1"/>
        <n v="493" u="1"/>
        <n v="461" u="1"/>
        <n v="494" u="1"/>
        <n v="462" u="1"/>
        <n v="495" u="1"/>
        <n v="463" u="1"/>
        <n v="496" u="1"/>
        <n v="464" u="1"/>
        <n v="497" u="1"/>
        <n v="465" u="1"/>
        <n v="498" u="1"/>
        <n v="466" u="1"/>
        <n v="499" u="1"/>
        <n v="467" u="1"/>
        <n v="500" u="1"/>
        <n v="468" u="1"/>
        <n v="501" u="1"/>
        <n v="469" u="1"/>
        <n v="502" u="1"/>
        <n v="470" u="1"/>
        <n v="503" u="1"/>
        <n v="471" u="1"/>
        <n v="504" u="1"/>
        <n v="472" u="1"/>
        <n v="473" u="1"/>
        <n v="474" u="1"/>
        <n v="475" u="1"/>
        <n v="476" u="1"/>
        <n v="477" u="1"/>
        <n v="478" u="1"/>
        <n v="479" u="1"/>
        <n v="480" u="1"/>
        <n v="481" u="1"/>
      </sharedItems>
    </cacheField>
    <cacheField name="Pl Ass. For Reporting Purposes" numFmtId="0">
      <sharedItems containsBlank="1" containsMixedTypes="1" containsNumber="1" containsInteger="1" minValue="0" maxValue="0" count="47">
        <m/>
        <n v="0"/>
        <s v="Dispatch Plant"/>
        <s v="Transmission Plant 500 kV"/>
        <s v="Transmission Plant 400 kV"/>
        <s v="Transmission Plant 330 kV"/>
        <s v="Transmission Plant 220 kV"/>
        <s v="Transmission Plant 110 kV"/>
        <s v="Transmission Plant 35 kV"/>
        <s v="Transmission Plant 6/10 and below kV"/>
        <s v="Transmission / General Plant"/>
        <s v="Distribution (Network) Plant 110 kV"/>
        <s v="Distribution (Network) Plant 35 kV"/>
        <s v="Distribution (Network) Plant 10 kV"/>
        <s v="Distribution (Network) Plant  6 and below kV"/>
        <s v="Distribution (Network) Plant 0,4 kV"/>
        <s v="Distribution (Network) Dispatch Plant"/>
        <s v="Distribution (Network) /General Plant"/>
        <s v="Distribution (Supply) / General Plant"/>
        <s v="El-Production / Hydraulic Production Plant"/>
        <s v="El-Production / Steam Production Plant"/>
        <s v="El-Production /   Co. Generation / Plant"/>
        <s v="El-Production / Gas Fired Plant"/>
        <s v="El-Production / Combined Cycle Plant"/>
        <s v="El-Production / General Plant"/>
        <s v="Other Regulated PP&amp;E"/>
        <s v="Non Regulated"/>
        <s v="CIP Dispatch"/>
        <s v="CIP Transmission "/>
        <s v="CIP Distribution (Network)"/>
        <s v="CIP Distribution (Supply)"/>
        <s v="CIP (Electricity Production)"/>
        <s v="Dispatch Plant *"/>
        <s v="Transmission Plant *"/>
        <s v="Distribution (Network) Plant *"/>
        <s v="Distribution (Network) Plant "/>
        <s v="Electricity Production Plant *"/>
        <s v="Dispatch General Plant"/>
        <s v="Dispatch General Plant *"/>
        <s v="Transmission / General Plant *"/>
        <s v="Distribution (Network) /General Plant *"/>
        <s v="El-Production / General Plant *"/>
        <s v="Dispatching Regulated PP&amp;E held for future use"/>
        <s v="Transmission Regulated PP&amp;E held for future use"/>
        <s v="Distribution (Network) Regulated PP&amp;E held for future use"/>
        <s v="Distribution (Supply) Regulated PP&amp;E held for future use"/>
        <s v="Generation Regulated PP&amp;E held for future use"/>
      </sharedItems>
    </cacheField>
    <cacheField name="Starting Balance of the Period" numFmtId="0">
      <sharedItems containsNonDate="0" containsString="0" containsBlank="1"/>
    </cacheField>
    <cacheField name="Period Debit Movement" numFmtId="0">
      <sharedItems containsNonDate="0" containsString="0" containsBlank="1"/>
    </cacheField>
    <cacheField name="Period Credit Movement" numFmtId="0">
      <sharedItems containsNonDate="0" containsString="0" containsBlank="1"/>
    </cacheField>
    <cacheField name="Prior Period Results" numFmtId="0">
      <sharedItems containsNonDate="0" containsString="0" containsBlank="1"/>
    </cacheField>
    <cacheField name="Reporting Period Results" numFmtId="0">
      <sharedItems containsNonDate="0" containsString="0" containsBlank="1"/>
    </cacheField>
    <cacheField name="Ending Balance of the Period" numFmtId="0">
      <sharedItems containsNonDate="0" containsString="0" containsBlank="1"/>
    </cacheField>
    <cacheField name="Plant assignm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eka" refreshedDate="41834.79049965278" createdVersion="4" refreshedVersion="4" minRefreshableVersion="3" recordCount="1855">
  <cacheSource type="worksheet">
    <worksheetSource ref="A1:AT1856" sheet="coa-database" r:id="rId2"/>
  </cacheSource>
  <cacheFields count="46">
    <cacheField name="USOA Acc " numFmtId="0">
      <sharedItems containsSemiMixedTypes="0" containsString="0" containsNumber="1" minValue="1000" maxValue="9210" count="1855">
        <n v="1000"/>
        <n v="1100"/>
        <n v="1110"/>
        <n v="1120"/>
        <n v="1200"/>
        <n v="1210"/>
        <n v="1220"/>
        <n v="1230"/>
        <n v="1290"/>
        <n v="1300"/>
        <n v="1310"/>
        <n v="1320"/>
        <n v="1330"/>
        <n v="1390"/>
        <n v="1400"/>
        <n v="1410"/>
        <n v="1410.1"/>
        <n v="1410.11"/>
        <n v="1410.12"/>
        <n v="1410.13"/>
        <n v="1410.14"/>
        <n v="1410.15"/>
        <n v="1410.19"/>
        <n v="1410.2"/>
        <n v="1415"/>
        <n v="1420"/>
        <n v="1430"/>
        <n v="1440"/>
        <n v="1450"/>
        <n v="1460"/>
        <n v="1470"/>
        <n v="1480"/>
        <n v="1485"/>
        <n v="1490"/>
        <n v="1500"/>
        <n v="1510"/>
        <n v="1520"/>
        <n v="1600"/>
        <n v="1610"/>
        <n v="1620"/>
        <n v="1630"/>
        <n v="1635"/>
        <n v="1640"/>
        <n v="1690"/>
        <n v="1700"/>
        <n v="1710"/>
        <n v="1720"/>
        <n v="1790"/>
        <n v="1800"/>
        <n v="1810"/>
        <n v="1820"/>
        <n v="1890"/>
        <n v="1900"/>
        <n v="1910"/>
        <n v="1910.1"/>
        <n v="1910.2"/>
        <n v="2000"/>
        <n v="2100"/>
        <n v="2110"/>
        <n v="2110.1"/>
        <n v="2110.11"/>
        <n v="2110.12"/>
        <n v="2110.1210000000001"/>
        <n v="2110.1219999999998"/>
        <n v="2110.123"/>
        <n v="2110.1239999999998"/>
        <n v="2110.125"/>
        <n v="2110.1260000000002"/>
        <n v="2110.127"/>
        <n v="2110.1280000000002"/>
        <n v="2110.1289999999999"/>
        <n v="2110.13"/>
        <n v="2110.1309999999999"/>
        <n v="2110.1320000000001"/>
        <n v="2110.1329999999998"/>
        <n v="2110.134"/>
        <n v="2110.1350000000002"/>
        <n v="2110.1370000000002"/>
        <n v="2110.1379999999999"/>
        <n v="2110.1390000000001"/>
        <n v="2110.14"/>
        <n v="2110.15"/>
        <n v="2110.1509999999998"/>
        <n v="2110.152"/>
        <n v="2110.1529999999998"/>
        <n v="2110.154"/>
        <n v="2110.1550000000002"/>
        <n v="2110.1579999999999"/>
        <n v="2110.1590000000001"/>
        <n v="2110.19"/>
        <n v="2110.9"/>
        <n v="2120"/>
        <n v="2120.1"/>
        <n v="2120.11"/>
        <n v="2120.12"/>
        <n v="2120.13"/>
        <n v="2120.14"/>
        <n v="2120.15"/>
        <n v="2120.19"/>
        <n v="2120.9"/>
        <n v="2130"/>
        <n v="2130.1"/>
        <n v="2130.11"/>
        <n v="2130.12"/>
        <n v="2130.1210000000001"/>
        <n v="2130.1219999999998"/>
        <n v="2130.123"/>
        <n v="2130.1239999999998"/>
        <n v="2130.125"/>
        <n v="2130.1260000000002"/>
        <n v="2130.127"/>
        <n v="2130.1280000000002"/>
        <n v="2130.1289999999999"/>
        <n v="2130.13"/>
        <n v="2130.1309999999999"/>
        <n v="2130.1320000000001"/>
        <n v="2130.1329999999998"/>
        <n v="2130.134"/>
        <n v="2130.1350000000002"/>
        <n v="2130.1370000000002"/>
        <n v="2130.1379999999999"/>
        <n v="2130.1390000000001"/>
        <n v="2130.14"/>
        <n v="2130.15"/>
        <n v="2130.1509999999998"/>
        <n v="2130.152"/>
        <n v="2130.1529999999998"/>
        <n v="2130.154"/>
        <n v="2130.1550000000002"/>
        <n v="2130.1579999999999"/>
        <n v="2130.1590000000001"/>
        <n v="2130.19"/>
        <n v="2130.9"/>
        <n v="2140"/>
        <n v="2140.1"/>
        <n v="2140.11"/>
        <n v="2140.12"/>
        <n v="2140.1210000000001"/>
        <n v="2140.1219999999998"/>
        <n v="2140.123"/>
        <n v="2140.1239999999998"/>
        <n v="2140.125"/>
        <n v="2140.1260000000002"/>
        <n v="2140.127"/>
        <n v="2140.1280000000002"/>
        <n v="2140.1289999999999"/>
        <n v="2140.13"/>
        <n v="2140.1309999999999"/>
        <n v="2140.1320000000001"/>
        <n v="2140.1329999999998"/>
        <n v="2140.134"/>
        <n v="2140.1350000000002"/>
        <n v="2140.1370000000002"/>
        <n v="2140.1379999999999"/>
        <n v="2140.1390000000001"/>
        <n v="2140.14"/>
        <n v="2140.15"/>
        <n v="2140.1509999999998"/>
        <n v="2140.1511"/>
        <n v="2140.1511999999998"/>
        <n v="2140.1518999999998"/>
        <n v="2140.152"/>
        <n v="2140.1529999999998"/>
        <n v="2140.154"/>
        <n v="2140.1550000000002"/>
        <n v="2140.1579999999999"/>
        <n v="2140.1590000000001"/>
        <n v="2140.19"/>
        <n v="2140.9"/>
        <n v="2150"/>
        <n v="2150.1"/>
        <n v="2150.11"/>
        <n v="2150.12"/>
        <n v="2150.1210000000001"/>
        <n v="2150.1210999999998"/>
        <n v="2150.1212"/>
        <n v="2150.1212999999998"/>
        <n v="2150.1214"/>
        <n v="2150.1215000000002"/>
        <n v="2150.1219000000001"/>
        <n v="2150.1219999999998"/>
        <n v="2150.1221"/>
        <n v="2150.1221999999998"/>
        <n v="2150.1223"/>
        <n v="2150.1224000000002"/>
        <n v="2150.1224999999999"/>
        <n v="2150.1228999999998"/>
        <n v="2150.123"/>
        <n v="2150.1230999999998"/>
        <n v="2150.1232"/>
        <n v="2150.1233000000002"/>
        <n v="2150.1233999999999"/>
        <n v="2150.1235000000001"/>
        <n v="2150.1239"/>
        <n v="2150.1239999999998"/>
        <n v="2150.1241"/>
        <n v="2150.1242000000002"/>
        <n v="2150.1242999999999"/>
        <n v="2150.1244000000002"/>
        <n v="2150.1244999999999"/>
        <n v="2150.1248999999998"/>
        <n v="2150.125"/>
        <n v="2150.1251000000002"/>
        <n v="2150.1251999999999"/>
        <n v="2150.1253000000002"/>
        <n v="2150.1253999999999"/>
        <n v="2150.1255000000001"/>
        <n v="2150.1259"/>
        <n v="2150.1260000000002"/>
        <n v="2150.1261"/>
        <n v="2150.1262000000002"/>
        <n v="2150.1262999999999"/>
        <n v="2150.1264000000001"/>
        <n v="2150.1264999999999"/>
        <n v="2150.1269000000002"/>
        <n v="2150.127"/>
        <n v="2150.1271000000002"/>
        <n v="2150.1271999999999"/>
        <n v="2150.1273000000001"/>
        <n v="2150.1273999999999"/>
        <n v="2150.1275000000001"/>
        <n v="2150.1279"/>
        <n v="2150.1280000000002"/>
        <n v="2150.1289999999999"/>
        <n v="2150.13"/>
        <n v="2150.1309999999999"/>
        <n v="2150.1311000000001"/>
        <n v="2150.1311999999998"/>
        <n v="2150.1313"/>
        <n v="2150.1314000000002"/>
        <n v="2150.1315"/>
        <n v="2150.1318999999999"/>
        <n v="2150.1320000000001"/>
        <n v="2150.1320999999998"/>
        <n v="2150.1322"/>
        <n v="2150.1323000000002"/>
        <n v="2150.1324"/>
        <n v="2150.1325000000002"/>
        <n v="2150.1329000000001"/>
        <n v="2150.1329999999998"/>
        <n v="2150.1331"/>
        <n v="2150.1332000000002"/>
        <n v="2150.1333"/>
        <n v="2150.1334000000002"/>
        <n v="2150.1334999999999"/>
        <n v="2150.1338999999998"/>
        <n v="2150.134"/>
        <n v="2150.1341000000002"/>
        <n v="2150.1342"/>
        <n v="2150.1343000000002"/>
        <n v="2150.1343999999999"/>
        <n v="2150.1345000000001"/>
        <n v="2150.1349"/>
        <n v="2150.1350000000002"/>
        <n v="2150.1351"/>
        <n v="2150.1352000000002"/>
        <n v="2150.1352999999999"/>
        <n v="2150.1354000000001"/>
        <n v="2150.1354999999999"/>
        <n v="2150.1359000000002"/>
        <n v="2150.1370000000002"/>
        <n v="2150.1379999999999"/>
        <n v="2150.1390000000001"/>
        <n v="2150.14"/>
        <n v="2150.15"/>
        <n v="2150.1509999999998"/>
        <n v="2150.1511"/>
        <n v="2150.1511999999998"/>
        <n v="2150.1518999999998"/>
        <n v="2150.152"/>
        <n v="2150.1520999999998"/>
        <n v="2150.1522"/>
        <n v="2150.1523000000002"/>
        <n v="2150.1523999999999"/>
        <n v="2150.1529"/>
        <n v="2150.1529999999998"/>
        <n v="2150.1531"/>
        <n v="2150.1532000000002"/>
        <n v="2150.1532999999999"/>
        <n v="2150.1534000000001"/>
        <n v="2150.1534999999999"/>
        <n v="2150.1538999999998"/>
        <n v="2150.154"/>
        <n v="2150.1541000000002"/>
        <n v="2150.1541999999999"/>
        <n v="2150.1543000000001"/>
        <n v="2150.1543999999999"/>
        <n v="2150.1549"/>
        <n v="2150.1550000000002"/>
        <n v="2150.1550999999999"/>
        <n v="2150.1552000000001"/>
        <n v="2150.1552999999999"/>
        <n v="2150.1554000000001"/>
        <n v="2150.1554999999998"/>
        <n v="2150.1556"/>
        <n v="2150.1556999999998"/>
        <n v="2150.1559000000002"/>
        <n v="2150.1579999999999"/>
        <n v="2150.1590000000001"/>
        <n v="2150.19"/>
        <n v="2150.9"/>
        <n v="2155"/>
        <n v="2155.1"/>
        <n v="2155.11"/>
        <n v="2155.12"/>
        <n v="2155.1210000000001"/>
        <n v="2155.1210999999998"/>
        <n v="2155.1212"/>
        <n v="2155.1212999999998"/>
        <n v="2155.1219000000001"/>
        <n v="2155.1219999999998"/>
        <n v="2155.1221"/>
        <n v="2155.1221999999998"/>
        <n v="2155.1223"/>
        <n v="2155.1228999999998"/>
        <n v="2155.123"/>
        <n v="2155.1230999999998"/>
        <n v="2155.1232"/>
        <n v="2155.1233000000002"/>
        <n v="2155.1239"/>
        <n v="2155.1239999999998"/>
        <n v="2155.1241"/>
        <n v="2155.1242000000002"/>
        <n v="2155.1242999999999"/>
        <n v="2155.1248999999998"/>
        <n v="2155.125"/>
        <n v="2155.1251000000002"/>
        <n v="2155.1251999999999"/>
        <n v="2155.1253000000002"/>
        <n v="2155.1259"/>
        <n v="2155.1260000000002"/>
        <n v="2155.1261"/>
        <n v="2155.1262000000002"/>
        <n v="2155.1262999999999"/>
        <n v="2155.1269000000002"/>
        <n v="2155.127"/>
        <n v="2155.1271000000002"/>
        <n v="2155.1271999999999"/>
        <n v="2155.1273000000001"/>
        <n v="2155.1279"/>
        <n v="2155.1280000000002"/>
        <n v="2155.1289999999999"/>
        <n v="2155.13"/>
        <n v="2155.1309999999999"/>
        <n v="2155.1311000000001"/>
        <n v="2155.1311999999998"/>
        <n v="2155.1313"/>
        <n v="2155.1314000000002"/>
        <n v="2155.1318999999999"/>
        <n v="2155.1320000000001"/>
        <n v="2155.1320999999998"/>
        <n v="2155.1322"/>
        <n v="2155.1323000000002"/>
        <n v="2155.1324"/>
        <n v="2155.1329000000001"/>
        <n v="2155.1329999999998"/>
        <n v="2155.1331"/>
        <n v="2155.1332000000002"/>
        <n v="2155.1333"/>
        <n v="2155.1334000000002"/>
        <n v="2155.1338999999998"/>
        <n v="2155.134"/>
        <n v="2155.1341000000002"/>
        <n v="2155.1342"/>
        <n v="2155.1343000000002"/>
        <n v="2155.1343999999999"/>
        <n v="2155.1349"/>
        <n v="2155.1350000000002"/>
        <n v="2155.1351"/>
        <n v="2155.1352000000002"/>
        <n v="2155.1352999999999"/>
        <n v="2155.1354000000001"/>
        <n v="2155.1359000000002"/>
        <n v="2155.1370000000002"/>
        <n v="2155.1370999999999"/>
        <n v="2155.1372000000001"/>
        <n v="2155.1372999999999"/>
        <n v="2155.1374000000001"/>
        <n v="2155.1379000000002"/>
        <n v="2155.1379999999999"/>
        <n v="2155.1390000000001"/>
        <n v="2155.14"/>
        <n v="2155.15"/>
        <n v="2155.1509999999998"/>
        <n v="2155.152"/>
        <n v="2155.1529999999998"/>
        <n v="2155.154"/>
        <n v="2155.1550000000002"/>
        <n v="2155.1579999999999"/>
        <n v="2155.1590000000001"/>
        <n v="2155.19"/>
        <n v="2155.9"/>
        <n v="2157"/>
        <n v="2157.1"/>
        <n v="2157.11"/>
        <n v="2157.1109999999999"/>
        <n v="2157.1111000000001"/>
        <n v="2157.1111999999998"/>
        <n v="2157.1113"/>
        <n v="2157.1113999999998"/>
        <n v="2157.12"/>
        <n v="2157.1210000000001"/>
        <n v="2157.1210999999998"/>
        <n v="2157.1212"/>
        <n v="2157.1212999999998"/>
        <n v="2157.1214"/>
        <n v="2157.13"/>
        <n v="2157.1309999999999"/>
        <n v="2157.1311000000001"/>
        <n v="2157.1311999999998"/>
        <n v="2157.1313"/>
        <n v="2157.1314000000002"/>
        <n v="2157.1320000000001"/>
        <n v="2157.1320999999998"/>
        <n v="2157.1322"/>
        <n v="2157.1323000000002"/>
        <n v="2157.14"/>
        <n v="2157.1410000000001"/>
        <n v="2157.1410999999998"/>
        <n v="2157.1412"/>
        <n v="2157.1412999999998"/>
        <n v="2157.1414"/>
        <n v="2157.15"/>
        <n v="2157.1509999999998"/>
        <n v="2157.1511"/>
        <n v="2157.1511999999998"/>
        <n v="2157.1513"/>
        <n v="2157.1514000000002"/>
        <n v="2157.19"/>
        <n v="2157.9"/>
        <n v="2160"/>
        <n v="2160.1"/>
        <n v="2160.11"/>
        <n v="2160.1109999999999"/>
        <n v="2160.1120000000001"/>
        <n v="2160.1190000000001"/>
        <n v="2160.12"/>
        <n v="2160.1210000000001"/>
        <n v="2160.1219999999998"/>
        <n v="2160.1289999999999"/>
        <n v="2160.13"/>
        <n v="2160.1309999999999"/>
        <n v="2160.1320000000001"/>
        <n v="2160.1390000000001"/>
        <n v="2160.14"/>
        <n v="2160.1410000000001"/>
        <n v="2160.1419999999998"/>
        <n v="2160.1489999999999"/>
        <n v="2160.15"/>
        <n v="2160.1509999999998"/>
        <n v="2160.152"/>
        <n v="2160.1590000000001"/>
        <n v="2160.19"/>
        <n v="2160.9"/>
        <n v="2170"/>
        <n v="2170.1"/>
        <n v="2170.11"/>
        <n v="2170.12"/>
        <n v="2170.13"/>
        <n v="2170.14"/>
        <n v="2170.15"/>
        <n v="2170.19"/>
        <n v="2170.9"/>
        <n v="2180"/>
        <n v="2180.1"/>
        <n v="2180.11"/>
        <n v="2180.1109999999999"/>
        <n v="2180.1120000000001"/>
        <n v="2180.1129999999998"/>
        <n v="2180.1190000000001"/>
        <n v="2180.12"/>
        <n v="2180.1210000000001"/>
        <n v="2180.1219999999998"/>
        <n v="2180.123"/>
        <n v="2180.1289999999999"/>
        <n v="2180.13"/>
        <n v="2180.1309999999999"/>
        <n v="2180.1320000000001"/>
        <n v="2180.1329999999998"/>
        <n v="2180.1390000000001"/>
        <n v="2180.14"/>
        <n v="2180.15"/>
        <n v="2180.1509999999998"/>
        <n v="2180.152"/>
        <n v="2180.1529999999998"/>
        <n v="2180.1590000000001"/>
        <n v="2180.19"/>
        <n v="2180.9"/>
        <n v="2185"/>
        <n v="2185.1"/>
        <n v="2185.11"/>
        <n v="2185.12"/>
        <n v="2185.13"/>
        <n v="2185.14"/>
        <n v="2185.15"/>
        <n v="2185.19"/>
        <n v="2185.9"/>
        <n v="2190"/>
        <n v="2190.1"/>
        <n v="2190.11"/>
        <n v="2190.12"/>
        <n v="2190.13"/>
        <n v="2190.14"/>
        <n v="2190.15"/>
        <n v="2190.19"/>
        <n v="2190.9"/>
        <n v="2195"/>
        <n v="2195.1"/>
        <n v="2195.11"/>
        <n v="2195.12"/>
        <n v="2195.13"/>
        <n v="2195.14"/>
        <n v="2195.15"/>
        <n v="2195.19"/>
        <n v="2195.9"/>
        <n v="2200"/>
        <n v="2230"/>
        <n v="2230.1"/>
        <n v="2230.11"/>
        <n v="2230.12"/>
        <n v="2230.1210000000001"/>
        <n v="2230.1219999999998"/>
        <n v="2230.123"/>
        <n v="2230.1239999999998"/>
        <n v="2230.125"/>
        <n v="2230.1260000000002"/>
        <n v="2230.127"/>
        <n v="2230.1280000000002"/>
        <n v="2230.1289999999999"/>
        <n v="2230.13"/>
        <n v="2230.1309999999999"/>
        <n v="2230.1320000000001"/>
        <n v="2230.1329999999998"/>
        <n v="2230.134"/>
        <n v="2230.1350000000002"/>
        <n v="2230.1370000000002"/>
        <n v="2230.1379999999999"/>
        <n v="2230.1390000000001"/>
        <n v="2230.14"/>
        <n v="2230.15"/>
        <n v="2230.1509999999998"/>
        <n v="2230.152"/>
        <n v="2230.1529999999998"/>
        <n v="2230.154"/>
        <n v="2230.1550000000002"/>
        <n v="2230.1579999999999"/>
        <n v="2230.1590000000001"/>
        <n v="2230.19"/>
        <n v="2230.9"/>
        <n v="2240"/>
        <n v="2240.1"/>
        <n v="2240.11"/>
        <n v="2240.12"/>
        <n v="2240.1210000000001"/>
        <n v="2240.1219999999998"/>
        <n v="2240.123"/>
        <n v="2240.1239999999998"/>
        <n v="2240.125"/>
        <n v="2240.1260000000002"/>
        <n v="2240.127"/>
        <n v="2240.1280000000002"/>
        <n v="2240.1289999999999"/>
        <n v="2240.13"/>
        <n v="2240.1309999999999"/>
        <n v="2240.1320000000001"/>
        <n v="2240.1329999999998"/>
        <n v="2240.134"/>
        <n v="2240.1350000000002"/>
        <n v="2240.1370000000002"/>
        <n v="2240.1379999999999"/>
        <n v="2240.1390000000001"/>
        <n v="2240.14"/>
        <n v="2240.15"/>
        <n v="2240.1509999999998"/>
        <n v="2240.1511"/>
        <n v="2240.1511999999998"/>
        <n v="2240.1518999999998"/>
        <n v="2240.152"/>
        <n v="2240.1529999999998"/>
        <n v="2240.154"/>
        <n v="2240.1550000000002"/>
        <n v="2240.1579999999999"/>
        <n v="2240.1590000000001"/>
        <n v="2240.19"/>
        <n v="2240.9"/>
        <n v="2250"/>
        <n v="2250.1"/>
        <n v="2250.11"/>
        <n v="2250.12"/>
        <n v="2250.1210000000001"/>
        <n v="2250.1210999999998"/>
        <n v="2250.1212"/>
        <n v="2250.1212999999998"/>
        <n v="2250.1214"/>
        <n v="2250.1215000000002"/>
        <n v="2250.1219000000001"/>
        <n v="2250.1219999999998"/>
        <n v="2250.1221"/>
        <n v="2250.1221999999998"/>
        <n v="2250.1223"/>
        <n v="2250.1224000000002"/>
        <n v="2250.1224999999999"/>
        <n v="2250.1228999999998"/>
        <n v="2250.123"/>
        <n v="2250.1230999999998"/>
        <n v="2250.1232"/>
        <n v="2250.1233000000002"/>
        <n v="2250.1233999999999"/>
        <n v="2250.1235000000001"/>
        <n v="2250.1239"/>
        <n v="2250.1239999999998"/>
        <n v="2250.1241"/>
        <n v="2250.1242000000002"/>
        <n v="2250.1242999999999"/>
        <n v="2250.1244000000002"/>
        <n v="2250.1244999999999"/>
        <n v="2250.1248999999998"/>
        <n v="2250.125"/>
        <n v="2250.1251000000002"/>
        <n v="2250.1251999999999"/>
        <n v="2250.1253000000002"/>
        <n v="2250.1253999999999"/>
        <n v="2250.1255000000001"/>
        <n v="2250.1259"/>
        <n v="2250.1260000000002"/>
        <n v="2250.1261"/>
        <n v="2250.1262000000002"/>
        <n v="2250.1262999999999"/>
        <n v="2250.1264000000001"/>
        <n v="2250.1264999999999"/>
        <n v="2250.1269000000002"/>
        <n v="2250.127"/>
        <n v="2250.1271000000002"/>
        <n v="2250.1271999999999"/>
        <n v="2250.1273000000001"/>
        <n v="2250.1273999999999"/>
        <n v="2250.1275000000001"/>
        <n v="2250.1279"/>
        <n v="2250.1280000000002"/>
        <n v="2250.1289999999999"/>
        <n v="2250.13"/>
        <n v="2250.1309999999999"/>
        <n v="2250.1311000000001"/>
        <n v="2250.1311999999998"/>
        <n v="2250.1313"/>
        <n v="2250.1314000000002"/>
        <n v="2250.1315"/>
        <n v="2250.1318999999999"/>
        <n v="2250.1320000000001"/>
        <n v="2250.1320999999998"/>
        <n v="2250.1322"/>
        <n v="2250.1323000000002"/>
        <n v="2250.1324"/>
        <n v="2250.1325000000002"/>
        <n v="2250.1329000000001"/>
        <n v="2250.1329999999998"/>
        <n v="2250.1331"/>
        <n v="2250.1332000000002"/>
        <n v="2250.1333"/>
        <n v="2250.1334000000002"/>
        <n v="2250.1334999999999"/>
        <n v="2250.1338999999998"/>
        <n v="2250.134"/>
        <n v="2250.1341000000002"/>
        <n v="2250.1342"/>
        <n v="2250.1343000000002"/>
        <n v="2250.1343999999999"/>
        <n v="2250.1345000000001"/>
        <n v="2250.1349"/>
        <n v="2250.1350000000002"/>
        <n v="2250.1351"/>
        <n v="2250.1352000000002"/>
        <n v="2250.1352999999999"/>
        <n v="2250.1354000000001"/>
        <n v="2250.1354999999999"/>
        <n v="2250.1359000000002"/>
        <n v="2250.1370000000002"/>
        <n v="2250.1379999999999"/>
        <n v="2250.1390000000001"/>
        <n v="2250.14"/>
        <n v="2250.15"/>
        <n v="2250.1509999999998"/>
        <n v="2250.1511"/>
        <n v="2250.1511999999998"/>
        <n v="2250.1518999999998"/>
        <n v="2250.152"/>
        <n v="2250.1520999999998"/>
        <n v="2250.1522"/>
        <n v="2250.1523000000002"/>
        <n v="2250.1523999999999"/>
        <n v="2250.1529"/>
        <n v="2250.1529999999998"/>
        <n v="2250.1531"/>
        <n v="2250.1532000000002"/>
        <n v="2250.1532999999999"/>
        <n v="2250.1534000000001"/>
        <n v="2250.1534999999999"/>
        <n v="2250.1538999999998"/>
        <n v="2250.154"/>
        <n v="2250.1541000000002"/>
        <n v="2250.1541999999999"/>
        <n v="2250.1543000000001"/>
        <n v="2250.1543999999999"/>
        <n v="2250.1549"/>
        <n v="2250.1550000000002"/>
        <n v="2250.1550999999999"/>
        <n v="2250.1552000000001"/>
        <n v="2250.1552999999999"/>
        <n v="2250.1554000000001"/>
        <n v="2250.1554999999998"/>
        <n v="2250.1556"/>
        <n v="2250.1556999999998"/>
        <n v="2250.1559000000002"/>
        <n v="2250.1579999999999"/>
        <n v="2250.1590000000001"/>
        <n v="2250.19"/>
        <n v="2250.9"/>
        <n v="2255"/>
        <n v="2255.1"/>
        <n v="2255.11"/>
        <n v="2255.12"/>
        <n v="2255.1210000000001"/>
        <n v="2255.1210999999998"/>
        <n v="2255.1212"/>
        <n v="2255.1212999999998"/>
        <n v="2255.1219000000001"/>
        <n v="2255.1219999999998"/>
        <n v="2255.1221"/>
        <n v="2255.1221999999998"/>
        <n v="2255.1223"/>
        <n v="2255.1228999999998"/>
        <n v="2255.123"/>
        <n v="2255.1230999999998"/>
        <n v="2255.1232"/>
        <n v="2255.1233000000002"/>
        <n v="2255.1239"/>
        <n v="2255.1239999999998"/>
        <n v="2255.1241"/>
        <n v="2255.1242000000002"/>
        <n v="2255.1242999999999"/>
        <n v="2255.1248999999998"/>
        <n v="2255.125"/>
        <n v="2255.1251000000002"/>
        <n v="2255.1251999999999"/>
        <n v="2255.1253000000002"/>
        <n v="2255.1259"/>
        <n v="2255.1260000000002"/>
        <n v="2255.1261"/>
        <n v="2255.1262000000002"/>
        <n v="2255.1262999999999"/>
        <n v="2255.1269000000002"/>
        <n v="2255.127"/>
        <n v="2255.1271000000002"/>
        <n v="2255.1271999999999"/>
        <n v="2255.1273000000001"/>
        <n v="2255.1279"/>
        <n v="2255.1280000000002"/>
        <n v="2255.1289999999999"/>
        <n v="2255.13"/>
        <n v="2255.1309999999999"/>
        <n v="2255.1311000000001"/>
        <n v="2255.1311999999998"/>
        <n v="2255.1313"/>
        <n v="2255.1314000000002"/>
        <n v="2255.1318999999999"/>
        <n v="2255.1320000000001"/>
        <n v="2255.1320999999998"/>
        <n v="2255.1322"/>
        <n v="2255.1323000000002"/>
        <n v="2255.1324"/>
        <n v="2255.1329000000001"/>
        <n v="2255.1329999999998"/>
        <n v="2255.1331"/>
        <n v="2255.1332000000002"/>
        <n v="2255.1333"/>
        <n v="2255.1334000000002"/>
        <n v="2255.1338999999998"/>
        <n v="2255.134"/>
        <n v="2255.1341000000002"/>
        <n v="2255.1342"/>
        <n v="2255.1343000000002"/>
        <n v="2255.1343999999999"/>
        <n v="2255.1349"/>
        <n v="2255.1350000000002"/>
        <n v="2255.1351"/>
        <n v="2255.1352000000002"/>
        <n v="2255.1352999999999"/>
        <n v="2255.1354000000001"/>
        <n v="2255.1359000000002"/>
        <n v="2255.1370000000002"/>
        <n v="2255.1370999999999"/>
        <n v="2255.1372000000001"/>
        <n v="2255.1372999999999"/>
        <n v="2255.1374000000001"/>
        <n v="2255.1379000000002"/>
        <n v="2255.1379999999999"/>
        <n v="2255.1390000000001"/>
        <n v="2255.14"/>
        <n v="2255.15"/>
        <n v="2255.1509999999998"/>
        <n v="2255.152"/>
        <n v="2255.1529999999998"/>
        <n v="2255.154"/>
        <n v="2255.1550000000002"/>
        <n v="2255.1579999999999"/>
        <n v="2255.1590000000001"/>
        <n v="2255.19"/>
        <n v="2255.9"/>
        <n v="2257"/>
        <n v="2257.1"/>
        <n v="2257.11"/>
        <n v="2257.1109999999999"/>
        <n v="2257.1111000000001"/>
        <n v="2257.1111999999998"/>
        <n v="2257.1113"/>
        <n v="2257.1113999999998"/>
        <n v="2257.12"/>
        <n v="2257.1210000000001"/>
        <n v="2257.1210999999998"/>
        <n v="2257.1212"/>
        <n v="2257.1212999999998"/>
        <n v="2257.1214"/>
        <n v="2257.13"/>
        <n v="2257.1309999999999"/>
        <n v="2257.1311000000001"/>
        <n v="2257.1311999999998"/>
        <n v="2257.1313"/>
        <n v="2257.1314000000002"/>
        <n v="2257.1320000000001"/>
        <n v="2257.1320999999998"/>
        <n v="2257.1322"/>
        <n v="2257.1323000000002"/>
        <n v="2257.14"/>
        <n v="2257.1410000000001"/>
        <n v="2257.1410999999998"/>
        <n v="2257.1412"/>
        <n v="2257.1412999999998"/>
        <n v="2257.1414"/>
        <n v="2257.15"/>
        <n v="2257.1509999999998"/>
        <n v="2257.1511"/>
        <n v="2257.1511999999998"/>
        <n v="2257.1513"/>
        <n v="2257.1514000000002"/>
        <n v="2257.19"/>
        <n v="2257.9"/>
        <n v="2260"/>
        <n v="2260.1"/>
        <n v="2260.11"/>
        <n v="2260.1109999999999"/>
        <n v="2260.1120000000001"/>
        <n v="2260.1190000000001"/>
        <n v="2260.12"/>
        <n v="2260.1210000000001"/>
        <n v="2260.1219999999998"/>
        <n v="2260.1289999999999"/>
        <n v="2260.13"/>
        <n v="2260.1309999999999"/>
        <n v="2260.1320000000001"/>
        <n v="2260.1390000000001"/>
        <n v="2260.14"/>
        <n v="2260.1410000000001"/>
        <n v="2260.1419999999998"/>
        <n v="2260.1489999999999"/>
        <n v="2260.15"/>
        <n v="2260.1509999999998"/>
        <n v="2260.152"/>
        <n v="2260.1590000000001"/>
        <n v="2260.19"/>
        <n v="2260.9"/>
        <n v="2270"/>
        <n v="2270.1"/>
        <n v="2270.11"/>
        <n v="2270.12"/>
        <n v="2270.13"/>
        <n v="2270.14"/>
        <n v="2270.15"/>
        <n v="2270.19"/>
        <n v="2270.9"/>
        <n v="2280"/>
        <n v="2280.1"/>
        <n v="2280.11"/>
        <n v="2280.1109999999999"/>
        <n v="2280.1120000000001"/>
        <n v="2280.1129999999998"/>
        <n v="2280.1190000000001"/>
        <n v="2280.12"/>
        <n v="2280.1210000000001"/>
        <n v="2280.1219999999998"/>
        <n v="2280.123"/>
        <n v="2280.1289999999999"/>
        <n v="2280.13"/>
        <n v="2280.1309999999999"/>
        <n v="2280.1320000000001"/>
        <n v="2280.1329999999998"/>
        <n v="2280.1390000000001"/>
        <n v="2280.14"/>
        <n v="2280.15"/>
        <n v="2280.1509999999998"/>
        <n v="2280.152"/>
        <n v="2280.1529999999998"/>
        <n v="2280.1590000000001"/>
        <n v="2280.19"/>
        <n v="2280.9"/>
        <n v="2285"/>
        <n v="2285.1"/>
        <n v="2285.11"/>
        <n v="2285.12"/>
        <n v="2285.13"/>
        <n v="2285.14"/>
        <n v="2285.15"/>
        <n v="2285.19"/>
        <n v="2285.9"/>
        <n v="2290"/>
        <n v="2290.1"/>
        <n v="2290.11"/>
        <n v="2290.12"/>
        <n v="2290.13"/>
        <n v="2290.14"/>
        <n v="2290.15"/>
        <n v="2290.19"/>
        <n v="2290.9"/>
        <n v="2300"/>
        <n v="2310"/>
        <n v="2320"/>
        <n v="2330"/>
        <n v="2340"/>
        <n v="2390"/>
        <n v="2400"/>
        <n v="2410"/>
        <n v="2420"/>
        <n v="2430"/>
        <n v="2490"/>
        <n v="2500"/>
        <n v="2510"/>
        <n v="2510.1"/>
        <n v="2510.11"/>
        <n v="2510.12"/>
        <n v="2510.13"/>
        <n v="2510.14"/>
        <n v="2510.15"/>
        <n v="2510.19"/>
        <n v="2510.9"/>
        <n v="2520"/>
        <n v="2520.1"/>
        <n v="2520.11"/>
        <n v="2520.12"/>
        <n v="2520.13"/>
        <n v="2520.14"/>
        <n v="2520.15"/>
        <n v="2520.19"/>
        <n v="2520.9"/>
        <n v="2530"/>
        <n v="2530.1"/>
        <n v="2530.11"/>
        <n v="2530.12"/>
        <n v="2530.13"/>
        <n v="2530.14"/>
        <n v="2530.15"/>
        <n v="2530.19"/>
        <n v="2530.9"/>
        <n v="2540"/>
        <n v="2540.1"/>
        <n v="2540.11"/>
        <n v="2540.12"/>
        <n v="2540.13"/>
        <n v="2540.14"/>
        <n v="2540.15"/>
        <n v="2540.19"/>
        <n v="2540.9"/>
        <n v="2590"/>
        <n v="2590.1"/>
        <n v="2590.11"/>
        <n v="2590.12"/>
        <n v="2590.13"/>
        <n v="2590.14"/>
        <n v="2590.15"/>
        <n v="2590.19"/>
        <n v="2590.9"/>
        <n v="2600"/>
        <n v="2610"/>
        <n v="2610.1"/>
        <n v="2610.11"/>
        <n v="2610.12"/>
        <n v="2610.13"/>
        <n v="2610.14"/>
        <n v="2610.15"/>
        <n v="2610.19"/>
        <n v="2610.9"/>
        <n v="2620"/>
        <n v="2620.1"/>
        <n v="2620.11"/>
        <n v="2620.12"/>
        <n v="2620.13"/>
        <n v="2620.14"/>
        <n v="2620.15"/>
        <n v="2620.19"/>
        <n v="2620.9"/>
        <n v="2630"/>
        <n v="2630.1"/>
        <n v="2630.11"/>
        <n v="2630.12"/>
        <n v="2630.13"/>
        <n v="2630.14"/>
        <n v="2630.15"/>
        <n v="2630.19"/>
        <n v="2630.9"/>
        <n v="2640"/>
        <n v="2690"/>
        <n v="2690.1"/>
        <n v="2690.11"/>
        <n v="2690.12"/>
        <n v="2690.13"/>
        <n v="2690.14"/>
        <n v="2690.15"/>
        <n v="2690.19"/>
        <n v="2690.9"/>
        <n v="3000"/>
        <n v="3100"/>
        <n v="3110"/>
        <n v="3120"/>
        <n v="3130"/>
        <n v="3140"/>
        <n v="3150"/>
        <n v="3160"/>
        <n v="3170"/>
        <n v="3190"/>
        <n v="3200"/>
        <n v="3210"/>
        <n v="3220"/>
        <n v="3230"/>
        <n v="3300"/>
        <n v="3310"/>
        <n v="3320"/>
        <n v="3330"/>
        <n v="3340"/>
        <n v="3350"/>
        <n v="3360"/>
        <n v="3370"/>
        <n v="3390"/>
        <n v="3400"/>
        <n v="3410"/>
        <n v="3420"/>
        <n v="3430"/>
        <n v="3490"/>
        <n v="4000"/>
        <n v="4100"/>
        <n v="4110"/>
        <n v="4120"/>
        <n v="4130"/>
        <n v="4140"/>
        <n v="4190"/>
        <n v="4200"/>
        <n v="4210"/>
        <n v="4220"/>
        <n v="4300"/>
        <n v="4310"/>
        <n v="4320"/>
        <n v="4400"/>
        <n v="4410"/>
        <n v="5000"/>
        <n v="5100"/>
        <n v="5110"/>
        <n v="5120"/>
        <n v="5130"/>
        <n v="5140"/>
        <n v="5150"/>
        <n v="5200"/>
        <n v="5210"/>
        <n v="5300"/>
        <n v="5310"/>
        <n v="5320"/>
        <n v="5330"/>
        <n v="5400"/>
        <n v="5410"/>
        <n v="5420"/>
        <n v="5430"/>
        <n v="5490"/>
        <n v="6000"/>
        <n v="6100"/>
        <n v="6100.1"/>
        <n v="6100.11"/>
        <n v="6100.1109999999999"/>
        <n v="6100.1111000000001"/>
        <n v="6100.1112000000003"/>
        <n v="6100.12"/>
        <n v="6100.1210000000001"/>
        <n v="6100.1211000000003"/>
        <n v="6100.1211999999996"/>
        <n v="6100.13"/>
        <n v="6100.1310000000003"/>
        <n v="6100.1310999999996"/>
        <n v="6100.1311999999998"/>
        <n v="6100.1390000000001"/>
        <n v="6100.1391000000003"/>
        <n v="6100.1391999999996"/>
        <n v="6100.14"/>
        <n v="6100.1409999999996"/>
        <n v="6100.1410999999998"/>
        <n v="6100.1412"/>
        <n v="6100.15"/>
        <n v="6100.1509999999998"/>
        <n v="6100.1511"/>
        <n v="6100.1512000000002"/>
        <n v="6100.19"/>
        <n v="6110"/>
        <n v="6120"/>
        <n v="6190"/>
        <n v="7000"/>
        <n v="7100"/>
        <n v="7100.1"/>
        <n v="7100.11"/>
        <n v="7100.1109999999999"/>
        <n v="7100.1111000000001"/>
        <n v="7100.1111099999998"/>
        <n v="7100.1111199999996"/>
        <n v="7100.1111300000002"/>
        <n v="7100.11114"/>
        <n v="7100.1111499999997"/>
        <n v="7100.1111799999999"/>
        <n v="7100.1111899999996"/>
        <n v="7100.1112000000003"/>
        <n v="7100.1118999999999"/>
        <n v="7100.12"/>
        <n v="7100.1210000000001"/>
        <n v="7100.1211000000003"/>
        <n v="7100.12111"/>
        <n v="7100.1211199999998"/>
        <n v="7100.1211300000004"/>
        <n v="7100.1211400000002"/>
        <n v="7100.1211499999999"/>
        <n v="7100.1211800000001"/>
        <n v="7100.1211899999998"/>
        <n v="7100.1211999999996"/>
        <n v="7100.1212100000002"/>
        <n v="7100.12122"/>
        <n v="7100.1212299999997"/>
        <n v="7100.1212400000004"/>
        <n v="7100.1212500000001"/>
        <n v="7100.1212800000003"/>
        <n v="7100.12129"/>
        <n v="7100.1212999999998"/>
        <n v="7100.1219000000001"/>
        <n v="7100.1220000000003"/>
        <n v="7100.1220999999996"/>
        <n v="7100.1221100000002"/>
        <n v="7100.12212"/>
        <n v="7100.1221299999997"/>
        <n v="7100.1221400000004"/>
        <n v="7100.1221500000001"/>
        <n v="7100.1221800000003"/>
        <n v="7100.12219"/>
        <n v="7100.1221999999998"/>
        <n v="7100.1222100000005"/>
        <n v="7100.1222200000002"/>
        <n v="7100.1222299999999"/>
        <n v="7100.1222399999997"/>
        <n v="7100.1222500000003"/>
        <n v="7100.1222799999996"/>
        <n v="7100.1222900000002"/>
        <n v="7100.1223"/>
        <n v="7100.1229000000003"/>
        <n v="7100.1229999999996"/>
        <n v="7100.1230999999998"/>
        <n v="7100.1231100000005"/>
        <n v="7100.1231200000002"/>
        <n v="7100.1231299999999"/>
        <n v="7100.1231399999997"/>
        <n v="7100.1231500000004"/>
        <n v="7100.1231799999996"/>
        <n v="7100.1231900000002"/>
        <n v="7100.1232"/>
        <n v="7100.1232099999997"/>
        <n v="7100.1232200000004"/>
        <n v="7100.1232300000001"/>
        <n v="7100.1232399999999"/>
        <n v="7100.1232499999996"/>
        <n v="7100.1232799999998"/>
        <n v="7100.1232900000005"/>
        <n v="7100.1233000000002"/>
        <n v="7100.1238999999996"/>
        <n v="7100.1239999999998"/>
        <n v="7100.1241"/>
        <n v="7100.1241099999997"/>
        <n v="7100.1241200000004"/>
        <n v="7100.1241300000002"/>
        <n v="7100.1241399999999"/>
        <n v="7100.1241499999996"/>
        <n v="7100.1241799999998"/>
        <n v="7100.1241900000005"/>
        <n v="7100.1242000000002"/>
        <n v="7100.1242099999999"/>
        <n v="7100.1242199999997"/>
        <n v="7100.1242300000004"/>
        <n v="7100.1242400000001"/>
        <n v="7100.1242499999998"/>
        <n v="7100.12428"/>
        <n v="7100.1242899999997"/>
        <n v="7100.1243000000004"/>
        <n v="7100.1248999999998"/>
        <n v="7100.125"/>
        <n v="7100.1251000000002"/>
        <n v="7100.1251099999999"/>
        <n v="7100.1251199999997"/>
        <n v="7100.1251300000004"/>
        <n v="7100.1251400000001"/>
        <n v="7100.1251499999998"/>
        <n v="7100.12518"/>
        <n v="7100.1251899999997"/>
        <n v="7100.1252000000004"/>
        <n v="7100.1252100000002"/>
        <n v="7100.1252199999999"/>
        <n v="7100.1252299999996"/>
        <n v="7100.1252400000003"/>
        <n v="7100.1252500000001"/>
        <n v="7100.1252800000002"/>
        <n v="7100.1252899999999"/>
        <n v="7100.1252999999997"/>
        <n v="7100.1259"/>
        <n v="7100.1260000000002"/>
        <n v="7100.1261000000004"/>
        <n v="7100.1261100000002"/>
        <n v="7100.1261199999999"/>
        <n v="7100.1261299999996"/>
        <n v="7100.1261400000003"/>
        <n v="7100.1261500000001"/>
        <n v="7100.1261800000002"/>
        <n v="7100.12619"/>
        <n v="7100.1261999999997"/>
        <n v="7100.1262100000004"/>
        <n v="7100.1262200000001"/>
        <n v="7100.1262299999999"/>
        <n v="7100.1262399999996"/>
        <n v="7100.1262500000003"/>
        <n v="7100.1262800000004"/>
        <n v="7100.1262900000002"/>
        <n v="7100.1262999999999"/>
        <n v="7100.1269000000002"/>
        <n v="7100.1270000000004"/>
        <n v="7100.1270999999997"/>
        <n v="7100.1271100000004"/>
        <n v="7100.1271200000001"/>
        <n v="7100.1271299999999"/>
        <n v="7100.1271399999996"/>
        <n v="7100.1271500000003"/>
        <n v="7100.1271800000004"/>
        <n v="7100.1271900000002"/>
        <n v="7100.1271999999999"/>
        <n v="7100.1272099999996"/>
        <n v="7100.1272200000003"/>
        <n v="7100.1272300000001"/>
        <n v="7100.1272399999998"/>
        <n v="7100.1272499999995"/>
        <n v="7100.1272799999997"/>
        <n v="7100.1272900000004"/>
        <n v="7100.1273000000001"/>
        <n v="7100.1279000000004"/>
        <n v="7100.1279999999997"/>
        <n v="7100.1289999999999"/>
        <n v="7100.13"/>
        <n v="7100.1310000000003"/>
        <n v="7100.1310999999996"/>
        <n v="7100.1311100000003"/>
        <n v="7100.13112"/>
        <n v="7100.1311299999998"/>
        <n v="7100.1311400000004"/>
        <n v="7100.1311500000002"/>
        <n v="7100.1311800000003"/>
        <n v="7100.1311900000001"/>
        <n v="7100.1311999999998"/>
        <n v="7100.1312099999996"/>
        <n v="7100.1312200000002"/>
        <n v="7100.13123"/>
        <n v="7100.1312399999997"/>
        <n v="7100.1312500000004"/>
        <n v="7100.1312799999996"/>
        <n v="7100.1312900000003"/>
        <n v="7100.1313"/>
        <n v="7100.1319000000003"/>
        <n v="7100.1319999999996"/>
        <n v="7100.1320999999998"/>
        <n v="7100.1321099999996"/>
        <n v="7100.1321200000002"/>
        <n v="7100.13213"/>
        <n v="7100.1321399999997"/>
        <n v="7100.1321500000004"/>
        <n v="7100.1321799999996"/>
        <n v="7100.1321900000003"/>
        <n v="7100.1322"/>
        <n v="7100.1322099999998"/>
        <n v="7100.1322200000004"/>
        <n v="7100.1322300000002"/>
        <n v="7100.1322399999999"/>
        <n v="7100.1322499999997"/>
        <n v="7100.1322799999998"/>
        <n v="7100.1322899999996"/>
        <n v="7100.1323000000002"/>
        <n v="7100.1328999999996"/>
        <n v="7100.1329999999998"/>
        <n v="7100.1331"/>
        <n v="7100.1331099999998"/>
        <n v="7100.1331200000004"/>
        <n v="7100.1331300000002"/>
        <n v="7100.1331399999999"/>
        <n v="7100.1331499999997"/>
        <n v="7100.1331799999998"/>
        <n v="7100.1331899999996"/>
        <n v="7100.1332000000002"/>
        <n v="7100.13321"/>
        <n v="7100.1332199999997"/>
        <n v="7100.1332300000004"/>
        <n v="7100.1332400000001"/>
        <n v="7100.1332499999999"/>
        <n v="7100.13328"/>
        <n v="7100.1332899999998"/>
        <n v="7100.1333000000004"/>
        <n v="7100.1338999999998"/>
        <n v="7100.134"/>
        <n v="7100.1341000000002"/>
        <n v="7100.13411"/>
        <n v="7100.1341199999997"/>
        <n v="7100.1341300000004"/>
        <n v="7100.1341400000001"/>
        <n v="7100.1341499999999"/>
        <n v="7100.13418"/>
        <n v="7100.1341899999998"/>
        <n v="7100.1342000000004"/>
        <n v="7100.1342100000002"/>
        <n v="7100.1342199999999"/>
        <n v="7100.1342299999997"/>
        <n v="7100.1342400000003"/>
        <n v="7100.1342500000001"/>
        <n v="7100.1342800000002"/>
        <n v="7100.13429"/>
        <n v="7100.1342999999997"/>
        <n v="7100.1349"/>
        <n v="7100.1350000000002"/>
        <n v="7100.1351000000004"/>
        <n v="7100.1351100000002"/>
        <n v="7100.1351199999999"/>
        <n v="7100.1351299999997"/>
        <n v="7100.1351400000003"/>
        <n v="7100.1351500000001"/>
        <n v="7100.1351800000002"/>
        <n v="7100.13519"/>
        <n v="7100.1351999999997"/>
        <n v="7100.1352100000004"/>
        <n v="7100.1352200000001"/>
        <n v="7100.1352299999999"/>
        <n v="7100.1352399999996"/>
        <n v="7100.1352500000003"/>
        <n v="7100.1352800000004"/>
        <n v="7100.1352900000002"/>
        <n v="7100.1352999999999"/>
        <n v="7100.1359000000002"/>
        <n v="7100.1369999999997"/>
        <n v="7100.1370999999999"/>
        <n v="7100.1371099999997"/>
        <n v="7100.1371200000003"/>
        <n v="7100.1371300000001"/>
        <n v="7100.1371399999998"/>
        <n v="7100.1371499999996"/>
        <n v="7100.1371799999997"/>
        <n v="7100.1371900000004"/>
        <n v="7100.1372000000001"/>
        <n v="7100.1372099999999"/>
        <n v="7100.1372199999996"/>
        <n v="7100.1372300000003"/>
        <n v="7100.13724"/>
        <n v="7100.1372499999998"/>
        <n v="7100.1372799999999"/>
        <n v="7100.1372899999997"/>
        <n v="7100.1373000000003"/>
        <n v="7100.1378999999997"/>
        <n v="7100.1379999999999"/>
        <n v="7100.1390000000001"/>
        <n v="7100.14"/>
        <n v="7100.1409999999996"/>
        <n v="7100.1410999999998"/>
        <n v="7100.1411099999996"/>
        <n v="7100.1412"/>
        <n v="7100.1412099999998"/>
        <n v="7100.1412200000004"/>
        <n v="7100.1412300000002"/>
        <n v="7100.1412399999999"/>
        <n v="7100.1412499999997"/>
        <n v="7100.1412799999998"/>
        <n v="7100.1412899999996"/>
        <n v="7100.1413000000002"/>
        <n v="7100.1418999999996"/>
        <n v="7100.1490000000003"/>
        <n v="7100.15"/>
        <n v="7100.1509999999998"/>
        <n v="7100.1511"/>
        <n v="7100.1511099999998"/>
        <n v="7100.1511899999996"/>
        <n v="7100.1512000000002"/>
        <n v="7100.15121"/>
        <n v="7100.1512199999997"/>
        <n v="7100.1512300000004"/>
        <n v="7100.1512400000001"/>
        <n v="7100.1512499999999"/>
        <n v="7100.1512599999996"/>
        <n v="7100.15128"/>
        <n v="7100.1512899999998"/>
        <n v="7100.1513000000004"/>
        <n v="7100.1513100000002"/>
        <n v="7100.1513199999999"/>
        <n v="7100.1513299999997"/>
        <n v="7100.1513400000003"/>
        <n v="7100.1513500000001"/>
        <n v="7100.1513599999998"/>
        <n v="7100.1513800000002"/>
        <n v="7100.15139"/>
        <n v="7100.1518999999998"/>
        <n v="7100.152"/>
        <n v="7100.1521000000002"/>
        <n v="7100.15211"/>
        <n v="7100.1521199999997"/>
        <n v="7100.1521899999998"/>
        <n v="7100.1522000000004"/>
        <n v="7100.1522100000002"/>
        <n v="7100.1522199999999"/>
        <n v="7100.1522299999997"/>
        <n v="7100.1522400000003"/>
        <n v="7100.1522500000001"/>
        <n v="7100.1522599999998"/>
        <n v="7100.1522800000002"/>
        <n v="7100.15229"/>
        <n v="7100.1522999999997"/>
        <n v="7100.1523100000004"/>
        <n v="7100.1523200000001"/>
        <n v="7100.1523299999999"/>
        <n v="7100.1523399999996"/>
        <n v="7100.1523500000003"/>
        <n v="7100.15236"/>
        <n v="7100.1523800000004"/>
        <n v="7100.1523900000002"/>
        <n v="7100.1529"/>
        <n v="7100.1530000000002"/>
        <n v="7100.1531000000004"/>
        <n v="7100.1531100000002"/>
        <n v="7100.1531199999999"/>
        <n v="7100.15319"/>
        <n v="7100.1531999999997"/>
        <n v="7100.1532100000004"/>
        <n v="7100.1532200000001"/>
        <n v="7100.1532299999999"/>
        <n v="7100.1532399999996"/>
        <n v="7100.1532500000003"/>
        <n v="7100.15326"/>
        <n v="7100.1532800000004"/>
        <n v="7100.1532900000002"/>
        <n v="7100.1532999999999"/>
        <n v="7100.1533099999997"/>
        <n v="7100.1533200000003"/>
        <n v="7100.1533300000001"/>
        <n v="7100.1533399999998"/>
        <n v="7100.1533499999996"/>
        <n v="7100.1533600000002"/>
        <n v="7100.1533799999997"/>
        <n v="7100.1533900000004"/>
        <n v="7100.1539000000002"/>
        <n v="7100.1540000000005"/>
        <n v="7100.1540999999997"/>
        <n v="7100.1541100000004"/>
        <n v="7100.1541200000001"/>
        <n v="7100.1541900000002"/>
        <n v="7100.1541999999999"/>
        <n v="7100.1542099999997"/>
        <n v="7100.1542200000004"/>
        <n v="7100.1542300000001"/>
        <n v="7100.1542399999998"/>
        <n v="7100.1542499999996"/>
        <n v="7100.1542600000002"/>
        <n v="7100.1542799999997"/>
        <n v="7100.1542900000004"/>
        <n v="7100.1543000000001"/>
        <n v="7100.1543099999999"/>
        <n v="7100.1543199999996"/>
        <n v="7100.1543300000003"/>
        <n v="7100.15434"/>
        <n v="7100.1543499999998"/>
        <n v="7100.1543600000005"/>
        <n v="7100.1543799999999"/>
        <n v="7100.1543899999997"/>
        <n v="7100.1549000000005"/>
        <n v="7100.1549999999997"/>
        <n v="7100.1550999999999"/>
        <n v="7100.1551099999997"/>
        <n v="7100.1551200000004"/>
        <n v="7100.1551900000004"/>
        <n v="7100.1552000000001"/>
        <n v="7100.1552099999999"/>
        <n v="7100.1552199999996"/>
        <n v="7100.1552300000003"/>
        <n v="7100.15524"/>
        <n v="7100.1552499999998"/>
        <n v="7100.1552600000005"/>
        <n v="7100.1552799999999"/>
        <n v="7100.1552899999997"/>
        <n v="7100.1553000000004"/>
        <n v="7100.1553100000001"/>
        <n v="7100.1553199999998"/>
        <n v="7100.1553299999996"/>
        <n v="7100.1553400000003"/>
        <n v="7100.15535"/>
        <n v="7100.1553599999997"/>
        <n v="7100.1553800000002"/>
        <n v="7100.1553899999999"/>
        <n v="7100.1558999999997"/>
        <n v="7100.1589999999997"/>
        <n v="7100.19"/>
        <n v="7110"/>
        <n v="7120"/>
        <n v="7130"/>
        <n v="7140"/>
        <n v="7150"/>
        <n v="7160"/>
        <n v="7170"/>
        <n v="7180"/>
        <n v="7185"/>
        <n v="7190"/>
        <n v="7200"/>
        <n v="7210"/>
        <n v="7220"/>
        <n v="7290"/>
        <n v="7300"/>
        <n v="7310"/>
        <n v="7320"/>
        <n v="7330"/>
        <n v="7340"/>
        <n v="7390"/>
        <n v="7400"/>
        <n v="7400.1"/>
        <n v="7400.11"/>
        <n v="7400.1109999999999"/>
        <n v="7400.1111000000001"/>
        <n v="7400.1112000000003"/>
        <n v="7400.1112999999996"/>
        <n v="7400.1113999999998"/>
        <n v="7400.1115"/>
        <n v="7400.1116000000002"/>
        <n v="7400.1117000000004"/>
        <n v="7400.1117999999997"/>
        <n v="7400.1118999999999"/>
        <n v="7400.1120000000001"/>
        <n v="7400.1121000000003"/>
        <n v="7400.1121999999996"/>
        <n v="7400.1122999999998"/>
        <n v="7400.1124"/>
        <n v="7400.1125000000002"/>
        <n v="7400.1126000000004"/>
        <n v="7400.1126999999997"/>
        <n v="7400.1127999999999"/>
        <n v="7400.1129000000001"/>
        <n v="7400.12"/>
        <n v="7400.1210000000001"/>
        <n v="7400.1211000000003"/>
        <n v="7400.1211999999996"/>
        <n v="7400.1212999999998"/>
        <n v="7400.1214"/>
        <n v="7400.1215000000002"/>
        <n v="7400.1216000000004"/>
        <n v="7400.1216999999997"/>
        <n v="7400.1217999999999"/>
        <n v="7400.1219000000001"/>
        <n v="7400.1220000000003"/>
        <n v="7400.1220999999996"/>
        <n v="7400.1221999999998"/>
        <n v="7400.1223"/>
        <n v="7400.1224000000002"/>
        <n v="7400.1225000000004"/>
        <n v="7400.1225999999997"/>
        <n v="7400.1226999999999"/>
        <n v="7400.1228000000001"/>
        <n v="7400.1229000000003"/>
        <n v="7400.13"/>
        <n v="7400.1310000000003"/>
        <n v="7400.1310999999996"/>
        <n v="7400.1311999999998"/>
        <n v="7400.1313"/>
        <n v="7400.1314000000002"/>
        <n v="7400.1315000000004"/>
        <n v="7400.1315999999997"/>
        <n v="7400.1316999999999"/>
        <n v="7400.1318000000001"/>
        <n v="7400.1319000000003"/>
        <n v="7400.1319999999996"/>
        <n v="7400.1320999999998"/>
        <n v="7400.1322"/>
        <n v="7400.1323000000002"/>
        <n v="7400.1324000000004"/>
        <n v="7400.1324999999997"/>
        <n v="7400.1325999999999"/>
        <n v="7400.1327000000001"/>
        <n v="7400.1328000000003"/>
        <n v="7400.1328999999996"/>
        <n v="7400.14"/>
        <n v="7400.1409999999996"/>
        <n v="7400.1410999999998"/>
        <n v="7400.1412"/>
        <n v="7400.1413000000002"/>
        <n v="7400.1414000000004"/>
        <n v="7400.1414999999997"/>
        <n v="7400.1415999999999"/>
        <n v="7400.1417000000001"/>
        <n v="7400.1418000000003"/>
        <n v="7400.1418999999996"/>
        <n v="7400.1419999999998"/>
        <n v="7400.1421"/>
        <n v="7400.1422000000002"/>
        <n v="7400.1423000000004"/>
        <n v="7400.1423999999997"/>
        <n v="7400.1424999999999"/>
        <n v="7400.1426000000001"/>
        <n v="7400.1427000000003"/>
        <n v="7400.1427999999996"/>
        <n v="7400.1428999999998"/>
        <n v="7400.15"/>
        <n v="7400.1509999999998"/>
        <n v="7400.1511"/>
        <n v="7400.1512000000002"/>
        <n v="7400.1513000000004"/>
        <n v="7400.1513999999997"/>
        <n v="7400.1514999999999"/>
        <n v="7400.1516000000001"/>
        <n v="7400.1517000000003"/>
        <n v="7400.1517999999996"/>
        <n v="7400.1518999999998"/>
        <n v="7400.152"/>
        <n v="7400.1521000000002"/>
        <n v="7400.1522000000004"/>
        <n v="7400.1522999999997"/>
        <n v="7400.1523999999999"/>
        <n v="7400.1525000000001"/>
        <n v="7400.1526000000003"/>
        <n v="7400.1526999999996"/>
        <n v="7400.1527999999998"/>
        <n v="7400.1529"/>
        <n v="7400.19"/>
        <n v="7410"/>
        <n v="7415"/>
        <n v="7420"/>
        <n v="7425"/>
        <n v="7430"/>
        <n v="7435"/>
        <n v="7440"/>
        <n v="7445"/>
        <n v="7450"/>
        <n v="7455"/>
        <n v="7460"/>
        <n v="7465"/>
        <n v="7490"/>
        <n v="7500"/>
        <n v="7500.1"/>
        <n v="7500.11"/>
        <n v="7500.1109999999999"/>
        <n v="7500.1111000000001"/>
        <n v="7500.1111099999998"/>
        <n v="7500.1111199999996"/>
        <n v="7500.1111300000002"/>
        <n v="7500.11114"/>
        <n v="7500.1111499999997"/>
        <n v="7500.1111600000004"/>
        <n v="7500.1111700000001"/>
        <n v="7500.1111799999999"/>
        <n v="7500.1111899999996"/>
        <n v="7500.1112000000003"/>
        <n v="7500.11121"/>
        <n v="7500.1112199999998"/>
        <n v="7500.1112300000004"/>
        <n v="7500.1112400000002"/>
        <n v="7500.1112499999999"/>
        <n v="7500.1112599999997"/>
        <n v="7500.1112700000003"/>
        <n v="7500.1112800000001"/>
        <n v="7500.1112899999998"/>
        <n v="7500.12"/>
        <n v="7500.1210000000001"/>
        <n v="7500.1211000000003"/>
        <n v="7500.12111"/>
        <n v="7500.1211199999998"/>
        <n v="7500.1211300000004"/>
        <n v="7500.1211400000002"/>
        <n v="7500.1211499999999"/>
        <n v="7500.1211599999997"/>
        <n v="7500.1211700000003"/>
        <n v="7500.1211800000001"/>
        <n v="7500.1211899999998"/>
        <n v="7500.1211999999996"/>
        <n v="7500.1212100000002"/>
        <n v="7500.12122"/>
        <n v="7500.1212299999997"/>
        <n v="7500.1212400000004"/>
        <n v="7500.1212500000001"/>
        <n v="7500.1212599999999"/>
        <n v="7500.1212699999996"/>
        <n v="7500.1212800000003"/>
        <n v="7500.12129"/>
        <n v="7500.13"/>
        <n v="7500.1310000000003"/>
        <n v="7500.1310999999996"/>
        <n v="7500.1311100000003"/>
        <n v="7500.13112"/>
        <n v="7500.1311299999998"/>
        <n v="7500.1311400000004"/>
        <n v="7500.1311500000002"/>
        <n v="7500.1311599999999"/>
        <n v="7500.1311699999997"/>
        <n v="7500.1311800000003"/>
        <n v="7500.1311900000001"/>
        <n v="7500.1311999999998"/>
        <n v="7500.1312099999996"/>
        <n v="7500.1312200000002"/>
        <n v="7500.13123"/>
        <n v="7500.1312399999997"/>
        <n v="7500.1312500000004"/>
        <n v="7500.1312600000001"/>
        <n v="7500.1312699999999"/>
        <n v="7500.1312799999996"/>
        <n v="7500.1312900000003"/>
        <n v="7500.14"/>
        <n v="7500.1409999999996"/>
        <n v="7500.1410999999998"/>
        <n v="7500.1411099999996"/>
        <n v="7500.1411200000002"/>
        <n v="7500.14113"/>
        <n v="7500.1411399999997"/>
        <n v="7500.1411500000004"/>
        <n v="7500.1411600000001"/>
        <n v="7500.1411699999999"/>
        <n v="7500.1411799999996"/>
        <n v="7500.1411900000003"/>
        <n v="7500.1412"/>
        <n v="7500.1412099999998"/>
        <n v="7500.1412200000004"/>
        <n v="7500.1412300000002"/>
        <n v="7500.1412399999999"/>
        <n v="7500.1412499999997"/>
        <n v="7500.1412600000003"/>
        <n v="7500.1412700000001"/>
        <n v="7500.1412799999998"/>
        <n v="7500.1412899999996"/>
        <n v="7500.15"/>
        <n v="7500.1509999999998"/>
        <n v="7500.1511"/>
        <n v="7500.1511099999998"/>
        <n v="7500.1511200000004"/>
        <n v="7500.1511300000002"/>
        <n v="7500.1511399999999"/>
        <n v="7500.1511499999997"/>
        <n v="7500.1511600000003"/>
        <n v="7500.1511700000001"/>
        <n v="7500.1511799999998"/>
        <n v="7500.1511899999996"/>
        <n v="7500.1512000000002"/>
        <n v="7500.15121"/>
        <n v="7500.1512199999997"/>
        <n v="7500.1512300000004"/>
        <n v="7500.1512400000001"/>
        <n v="7500.1512499999999"/>
        <n v="7500.1512599999996"/>
        <n v="7500.1512700000003"/>
        <n v="7500.15128"/>
        <n v="7500.1512899999998"/>
        <n v="7500.19"/>
        <n v="7500.1909999999998"/>
        <n v="7500.1911"/>
        <n v="7500.1911099999998"/>
        <n v="7500.1911200000004"/>
        <n v="7500.1911300000002"/>
        <n v="7500.1911399999999"/>
        <n v="7500.1911499999997"/>
        <n v="7500.1911600000003"/>
        <n v="7500.1911700000001"/>
        <n v="7500.1911799999998"/>
        <n v="7500.1911899999996"/>
        <n v="7500.1912000000002"/>
        <n v="7500.19121"/>
        <n v="7500.1912199999997"/>
        <n v="7500.1912300000004"/>
        <n v="7500.1912400000001"/>
        <n v="7500.1912499999999"/>
        <n v="7500.1912599999996"/>
        <n v="7500.1912700000003"/>
        <n v="7500.19128"/>
        <n v="7500.1912899999998"/>
        <n v="7700"/>
        <n v="7700.1"/>
        <n v="7700.11"/>
        <n v="7700.12"/>
        <n v="7700.13"/>
        <n v="7700.14"/>
        <n v="7700.15"/>
        <n v="7700.2"/>
        <n v="7700.21"/>
        <n v="7700.22"/>
        <n v="7700.23"/>
        <n v="7700.24"/>
        <n v="7700.25"/>
        <n v="7700.3"/>
        <n v="7700.31"/>
        <n v="7700.32"/>
        <n v="7700.33"/>
        <n v="7700.34"/>
        <n v="7700.35"/>
        <n v="7700.4"/>
        <n v="7700.41"/>
        <n v="7700.42"/>
        <n v="7700.43"/>
        <n v="7700.44"/>
        <n v="7700.45"/>
        <n v="7700.5"/>
        <n v="7700.51"/>
        <n v="7700.52"/>
        <n v="7700.53"/>
        <n v="7700.54"/>
        <n v="7700.55"/>
        <n v="7700.9"/>
        <n v="7700.91"/>
        <n v="7700.92"/>
        <n v="7700.93"/>
        <n v="7700.94"/>
        <n v="7700.95"/>
        <n v="8000"/>
        <n v="8100"/>
        <n v="8100.1"/>
        <n v="8100.11"/>
        <n v="8100.12"/>
        <n v="8100.13"/>
        <n v="8100.14"/>
        <n v="8100.15"/>
        <n v="8100.19"/>
        <n v="8110"/>
        <n v="8120"/>
        <n v="8130"/>
        <n v="8190"/>
        <n v="8200"/>
        <n v="8200.1"/>
        <n v="8200.11"/>
        <n v="8200.1200000000008"/>
        <n v="8200.1299999999992"/>
        <n v="8200.14"/>
        <n v="8200.15"/>
        <n v="8200.19"/>
        <n v="8210"/>
        <n v="8220"/>
        <n v="8290"/>
        <n v="9000"/>
        <n v="9100"/>
        <n v="9110"/>
        <n v="9120"/>
        <n v="9200"/>
        <n v="9210"/>
      </sharedItems>
    </cacheField>
    <cacheField name="Acc Name" numFmtId="0">
      <sharedItems/>
    </cacheField>
    <cacheField name="Usoa acc # &amp; Name)" numFmtId="0">
      <sharedItems count="3143">
        <s v="1000 Current Assets (ST Assets)"/>
        <s v="1100 Cash on Hand"/>
        <s v="1110 Cash on Hand Local Currency"/>
        <s v="1120 Cash on Hand Foreign Currency"/>
        <s v="1200 Cash in Bank"/>
        <s v="1210 Bank - national currency (resident banks)"/>
        <s v="1220 Bank - foreign currency (resident banks)"/>
        <s v="1230 International Bank-foreign currency"/>
        <s v="1290 Cash on other bank account"/>
        <s v="1300 ST Investments"/>
        <s v="1310 Marketable securities"/>
        <s v="1320 Government securities"/>
        <s v="1330 Current portion of long-term investments"/>
        <s v="1390 Other short-term investments"/>
        <s v="1400 ST Receivables"/>
        <s v="1410 Accounts receivable - trade"/>
        <s v="1410.1 Receivables for Regulated Activity"/>
        <s v="1410.11 Receivables for Regulated Dispatch Services"/>
        <s v="1410.12 Receivables for Regulated Transmission Services"/>
        <s v="1410.13 Receivables for Regulated Distribution (Network) Services"/>
        <s v="1410.14 Receivables for Regulated Distribution (Supply) Services"/>
        <s v="1410.15 Receivables for Regulated Generation"/>
        <s v="1410.19 Receivables for other regulated Services"/>
        <s v="1410.2 Receivables for Non-Regulated Activity"/>
        <s v="1415 Allowance for doubtful debts"/>
        <s v="1420 AR from subsidiaries"/>
        <s v="1430 AR - employees"/>
        <s v="1440 AR - officers and directors"/>
        <s v="1450 AR - partn. on the loans issued"/>
        <s v="1460 Payments receivables from partn. for subscr."/>
        <s v="1470 Current portion of long-term receivables"/>
        <s v="1480 Prepayments to suppliers"/>
        <s v="1485 Prepayments to custom-hose"/>
        <s v="1490 Other short term receivables"/>
        <s v="1500 ST Notes Receivable"/>
        <s v="1510 Notes receivable due within one year"/>
        <s v="1520 The current portion of long-term notes"/>
        <s v="1600 Inventory"/>
        <s v="1610 Goods"/>
        <s v="1620 Materials and supplies"/>
        <s v="1630 Semi-Products"/>
        <s v="1635 Interim account"/>
        <s v="1640 Finished products"/>
        <s v="1690 Other inventory (fuel, tare)"/>
        <s v="1700 Prepaid expenses"/>
        <s v="1710 Prepaid services"/>
        <s v="1720 Prepaid lease"/>
        <s v="1790 Prepaid other"/>
        <s v="1800 Accrued receivables"/>
        <s v="1810 Accrued dividends receivable"/>
        <s v="1820 Accrued interest receivable"/>
        <s v="1890 Other accrued receivables"/>
        <s v="1900 Other Current Assets"/>
        <s v="1910 Other Current Assets"/>
        <s v="1910.1 Other Regulated Current Assets"/>
        <s v="1910.2 Other Non-Regulated Current Assets"/>
        <s v="2000 Long-Term Assets"/>
        <s v="2100 Fixed Assets"/>
        <s v="2110 Land"/>
        <s v="2110.1 Land: Electricity Regulated Activity"/>
        <s v="2110.11 Land: Electricity Regulated Activity, Dispatch"/>
        <s v="2110.12 Land: Electricity Regulated Activity, Transmission"/>
        <s v="2110.121 Land: Electricity Regulated Activity, Transmission of 500 kV"/>
        <s v="2110.122 Land: Electricity Regulated Activity, Transmission of 400 kV"/>
        <s v="2110.123 Land: Electricity Regulated Activity, Transmission of 330 kV"/>
        <s v="2110.124 Land: Electricity Regulated Activity, Transmission of 220 kV"/>
        <s v="2110.125 Land: Electricity Regulated Activity, Transmission of 110 kV"/>
        <s v="2110.126 Land: Electricity Regulated Activity, Transmission of 35 kV"/>
        <s v="2110.127 Land: Electricity Regulated Activity, Transmission of 6/10 and below kV"/>
        <s v="2110.128 Land: Electricity Regulated Activity, Transmission Technical Services"/>
        <s v="2110.129 Land: Electricity Regulated Activity, Transmission Administration"/>
        <s v="2110.13 Land: Electricity Regulated Activity, Distribution (Network)"/>
        <s v="2110.131 Land: Electricity Regulated Activity, Distribution (Network) of 110 kV"/>
        <s v="2110.132 Land: Electricity Regulated Activity, Distribution (Network) of 35 kV"/>
        <s v="2110.133 Land: Electricity Regulated Activity, Distribution (Network) of 10 kV"/>
        <s v="2110.134 Land: Electricity Regulated Activity, Distribution (Network) of 6 kV"/>
        <s v="2110.135 Land: Electricity Regulated Activity, Distribution (Network) of 220/380 kV"/>
        <s v="2110.137 Land: Electricity Regulated Activity, Distribution (Network)  Dispatch"/>
        <s v="2110.138 Land: Electricity Regulated Activity, Distribution (Network) Technical Services"/>
        <s v="2110.139 Land: Electricity Regulated Activity, Distribution (Network) Administration"/>
        <s v="2110.14 Land: Electricity Regulated Activity, Distribution (Supply)"/>
        <s v="2110.15 Land: Electricity Regulated Activity, Generation"/>
        <s v="2110.151 Land: Electricity Regulated Activity, Generation: Hydraulic Power Plants (HPP)"/>
        <s v="2110.152 Land: Electricity Regulated Activity, Generation: Steam Power Plants (Steam only)"/>
        <s v="2110.153 Land: Electricity Regulated Activity, Generation: Co-Generation Power Plants (Steam only for Electricity and Steam)"/>
        <s v="2110.154 Land: Electricity Regulated Activity, Generation: Gas Power Plants (Gas only)"/>
        <s v="2110.155 Land: Electricity Regulated Activity, Generation: Combined Cycle Power Plants (Gas and Steam)"/>
        <s v="2110.158 Land: Electricity Regulated Activity, Generation: Technical Services"/>
        <s v="2110.159 Land: Electricity Regulated Activity, Generation: Administration"/>
        <s v="2110.19 Land: Electricity Regulated Activity, Other"/>
        <s v="2110.9 Land: Non-Regulated Activity"/>
        <s v="2120 Construction in progress"/>
        <s v="2120.1 Construction in progress: Electricity Regulated Activity"/>
        <s v="2120.11 Construction in progress: Electricity Regulated Activity, Dispatch"/>
        <s v="2120.12 Construction in progress: Electricity Regulated Activity, Transmission"/>
        <s v="2120.13 Construction in progress: Electricity Regulated Activity, Distribution (Network)"/>
        <s v="2120.14 Construction in progress: Electricity Regulated Activity, Distribution (Supply)"/>
        <s v="2120.15 Construction in progress: Electricity Regulated Activity, Generation"/>
        <s v="2120.19 Construction in progress: Electricity Regulated Activity, Other"/>
        <s v="2120.9 Construction in progress: Non-Regulated Activity"/>
        <s v="2130 Buildings"/>
        <s v="2130.1 Building: Electricity Regulated Activity"/>
        <s v="2130.11 Building: Electricity Regulated Activity, Dispatch"/>
        <s v="2130.12 Building: Electricity Regulated Activity, Transmission"/>
        <s v="2130.121 Building: Electricity Regulated Activity, Transmission of 500 kV"/>
        <s v="2130.122 Building: Electricity Regulated Activity, Transmission of 400 kV"/>
        <s v="2130.123 Building: Electricity Regulated Activity, Transmission of 330 kV"/>
        <s v="2130.124 Building: Electricity Regulated Activity, Transmission of 220 kV"/>
        <s v="2130.125 Building: Electricity Regulated Activity, Transmission of 110 kV"/>
        <s v="2130.126 Building: Electricity Regulated Activity, Transmission of 35 kV"/>
        <s v="2130.127 Building: Electricity Regulated Activity, Transmission of 6/10 and below kV"/>
        <s v="2130.128 Building: Electricity Regulated Activity, Transmission Technical Services"/>
        <s v="2130.129 Building: Electricity Regulated Activity, Transmission Administration"/>
        <s v="2130.13 Building: Electricity Regulated Activity, Distribution (Network)"/>
        <s v="2130.131 Building: Electricity Regulated Activity, Distribution (Network) of 110 kV"/>
        <s v="2130.132 Building: Electricity Regulated Activity, Distribution (Network) of 35 kV"/>
        <s v="2130.133 Building: Electricity Regulated Activity, Distribution (Network) of 10 kV"/>
        <s v="2130.134 Building: Electricity Regulated Activity, Distribution (Network) of 6 kV"/>
        <s v="2130.135 Building: Electricity Regulated Activity, Distribution (Network) of 220/380 V"/>
        <s v="2130.137 Building: Electricity Regulated Activity, Distribution (Network) Dispatch"/>
        <s v="2130.138 Building: Electricity Regulated Activity, Distribution (Network) Technical Services"/>
        <s v="2130.139 Building: Electricity Regulated Activity, Distribution (Network) Administration"/>
        <s v="2130.14 Building: Electricity Regulated Activity, Distribution (Supply)"/>
        <s v="2130.15 Building: Electricity Regulated Activity, Generation"/>
        <s v="2130.151 Building: Electricity Regulated Activity, Generation: Hydraulic Power Plants (HPP)"/>
        <s v="2130.152 Building: Electricity Regulated Activity, Generation: Steam Power Plants (Steam only)"/>
        <s v="2130.153 Building: Electricity Regulated Activity, Generation: Co-Generation Power Plants (Steam only for Electricity and Steam)"/>
        <s v="2130.154 Building: Electricity Regulated Activity, Generation: Gas Power Plants (Gas only)"/>
        <s v="2130.155 Building: Electricity Regulated Activity, Generation: Combined Cycle Power Plants (Gas and Steam)"/>
        <s v="2130.158 Building: Electricity Regulated Activity, Generation: Technical Services"/>
        <s v="2130.159 Building: Electricity Regulated Activity, Generation: Administration"/>
        <s v="2130.19 Building: Electricity Regulated Activity, Other"/>
        <s v="2130.9 Buildings: Non-Regulated Activity"/>
        <s v="2140 Constructions"/>
        <s v="2140.1 Constructions: Electricity Regulated Activity"/>
        <s v="2140.11 Constructions: Electricity Regulated Activity, Dispatch"/>
        <s v="2140.12 Constructions: Electricity Regulated Activity, Transmission"/>
        <s v="2140.121 Construction: Electricity Regulated Activity, Transmission of 500 kV"/>
        <s v="2140.122 Construction: Electricity Regulated Activity, Transmission of 400 kV"/>
        <s v="2140.123 Construction: Electricity Regulated Activity, Transmission of 330 kV"/>
        <s v="2140.124 Construction: Electricity Regulated Activity, Transmission of 220 kV"/>
        <s v="2140.125 Construction: Electricity Regulated Activity, Transmission of 110 kV"/>
        <s v="2140.126 Construction: Electricity Regulated Activity, Transmission of 35 kV"/>
        <s v="2140.127 Construction: Electricity Regulated Activity, Transmission of 6/10 and below kV"/>
        <s v="2140.128 Construction: Electricity Regulated Activity, Transmission Technical Services"/>
        <s v="2140.129 Construction: Electricity Regulated Activity, Transmission Administration"/>
        <s v="2140.13 Constructions: Electricity Regulated Activity, Distribution (Network)"/>
        <s v="2140.131 Construction: Electricity Regulated Activity, Distribution (Network) of 110 kV"/>
        <s v="2140.132 Construction: Electricity Regulated Activity, Distribution (Network) of 35 kV"/>
        <s v="2140.133 Construction: Electricity Regulated Activity, Distribution (Network) of 10 kV"/>
        <s v="2140.134 Construction: Electricity Regulated Activity, Distribution (Network) of 6 kV"/>
        <s v="2140.135 Construction: Electricity Regulated Activity, Distribution (Network) of 220/380 V"/>
        <s v="2140.137 Construction: Electricity Regulated Activity, Distribution (Network) Dispatch"/>
        <s v="2140.138 Construction: Electricity Regulated Activity, Distribution (Network) Technical Services"/>
        <s v="2140.139 Construction: Electricity Regulated Activity, Distribution (Network) Administration"/>
        <s v="2140.14 Constructions: Electricity Regulated Activity, Distribution (Supply)"/>
        <s v="2140.15 Constructions: Electricity Regulated Activity, Generation"/>
        <s v="2140.151 Construction: Electricity Regulated Activity, Generation: Hydraulic Power Plants (HPP)"/>
        <s v="2140.1511 Reservoirs, dams, and waterways."/>
        <s v="2140.1512 Roads, railroads and bridges."/>
        <s v="2140.1519 Other constructions"/>
        <s v="2140.152 Construction: Electricity Regulated Activity, Generation: Steam Power Plants (Steam only)"/>
        <s v="2140.153 Construction: Electricity Regulated Activity, Generation: Co-Generation Power Plants (Steam only for Electricity and Steam)"/>
        <s v="2140.154 Construction: Electricity Regulated Activity, Generation: Gas Power Plants (Gas only)"/>
        <s v="2140.155 Construction: Electricity Regulated Activity, Generation: Combined Cycle Power Plants (Gas and Steam)"/>
        <s v="2140.158 Construction: Electricity Regulated Activity, Generation: Technical Services"/>
        <s v="2140.159 Construction: Electricity Regulated Activity, Generation: Administration"/>
        <s v="2140.19 Constructions: Electricity Regulated Activity, Other"/>
        <s v="2140.9 Constructions: Non-Regulated Activity"/>
        <s v="2150 Machinery and equipment"/>
        <s v="2150.1 Machinery and equipment: Electricity Regulated Activity"/>
        <s v="2150.11 Machinery and equipment: Electricity Regulated Activity, Dispatch"/>
        <s v="2150.12 Machinery and equipment: Electricity Regulated Activity, Transmission"/>
        <s v="2150.121 500 kV Machinery and equipment: Electricity Regulated Activity, Transmission"/>
        <s v="2150.1211 500 kV Transmission Substation Equipment"/>
        <s v="2150.1212 500 kV Transmission Automation and Relay Protection"/>
        <s v="2150.1213 500 kV Transmission Metering"/>
        <s v="2150.1214 500 kV Transmission Optic Communication"/>
        <s v="2150.1215 500 kV Transmission Other Communication"/>
        <s v="2150.1219 500 kV Transmission Other"/>
        <s v="2150.122 400 kV Machinery and equipment: Electricity Regulated Activity, Transmission"/>
        <s v="2150.1221 400 kV Transmission Substation Equipment"/>
        <s v="2150.1222 400 kV Transmission Automation and Relay Protection"/>
        <s v="2150.1223 400 kV Transmission Metering"/>
        <s v="2150.1224 400 kV Transmission Optic Communication"/>
        <s v="2150.1225 400 kV Transmission Other Communication"/>
        <s v="2150.1229 400 kV Transmission Other"/>
        <s v="2150.123 330 kV Machinery and equipment: Electricity Regulated Activity, Transmission"/>
        <s v="2150.1231 330 kV Transmission Substation Equipment"/>
        <s v="2150.1232 330 kV Transmission Automation and Relay Protection"/>
        <s v="2150.1233 330 kV Transmission Metering"/>
        <s v="2150.1234 330 kV Transmission Optic Communication"/>
        <s v="2150.1235 330 kV Transmission Other Communication"/>
        <s v="2150.1239 330 kV Transmission Other"/>
        <s v="2150.124 220 kV Machinery and equipment: Electricity Regulated Activity, Transmission"/>
        <s v="2150.1241 220 kV Transmission Substation Equipment"/>
        <s v="2150.1242 220 kV Transmission Automation and Relay Protection"/>
        <s v="2150.1243 220 kV Transmission Metering"/>
        <s v="2150.1244 220 kV Transmission Optic Communication"/>
        <s v="2150.1245 220 kV Transmission Other Communication"/>
        <s v="2150.1249 220 kV Transmission Other"/>
        <s v="2150.125 110 kV Machinery and equipment: Electricity Regulated Activity, Transmission"/>
        <s v="2150.1251 110 kV Transmission Substation Equipment"/>
        <s v="2150.1252 110 kV Transmission Automation and Relay Protection"/>
        <s v="2150.1253 110 kV Transmission Metering"/>
        <s v="2150.1254 110 kV Transmission Optic Communication"/>
        <s v="2150.1255 110 kV Transmission Other Communication"/>
        <s v="2150.1259 110 kV Transmission Other"/>
        <s v="2150.126 35 kV Machinery and equipment: Electricity Regulated Activity, Transmission"/>
        <s v="2150.1261 35 kV Transmission Substation Equipment"/>
        <s v="2150.1262 35 kV Transmission Automation and Relay Protection"/>
        <s v="2150.1263 35 kV Transmission Metering"/>
        <s v="2150.1264 35 kV Transmission Optic Communication"/>
        <s v="2150.1265 35 kV Transmission Other Communication"/>
        <s v="2150.1269 35 kV Transmission Other"/>
        <s v="2150.127 6/10 and below kV Machinery and equipment: Electricity Regulated Activity, Transmission"/>
        <s v="2150.1271 6/10 and below kV Transmission Substation Equipment"/>
        <s v="2150.1272 6/10 and below kV Transmission Automation and Relay Protection"/>
        <s v="2150.1273 6/10 and below kV Transmission Metering"/>
        <s v="2150.1274 6/10 and below kV Transmission Optic Communication"/>
        <s v="2150.1275 6/10 and below kV Transmission Other Communication"/>
        <s v="2150.1279 6/10 and below kV Transmission Other"/>
        <s v="2150.128 Technical Services Machinery and equipment: Electricity Regulated Activity, Transmission"/>
        <s v="2150.129 Other Machinery and equipment: Electricity Regulated Activity, Transmission"/>
        <s v="2150.13 Machinery and equipment: Electricity Regulated Activity, Distribution (Network)"/>
        <s v="2150.131 110 kV Machinery and equipment: Electricity Regulated Activity, Distribution (Network)"/>
        <s v="2150.1311 110 kV Distribution (Network) Substation equipment"/>
        <s v="2150.1312 110 kV Distribution (Network) Automation and Relay Protection"/>
        <s v="2150.1313 110 kV Distribution (Network) Metering"/>
        <s v="2150.1314 110 kV Distribution (Network) Optic Communication"/>
        <s v="2150.1315 110 kV Distribution (Network) Other Communication"/>
        <s v="2150.1319 110 kV Distribution (Network) Other"/>
        <s v="2150.132 35 kV Machinery and equipment: Electricity Regulated Activity, Distribution (Network)"/>
        <s v="2150.1321 35 kV Distribution (Network) Substation equipment"/>
        <s v="2150.1322 35 kV Distribution (Network) Automation and Relay Protection"/>
        <s v="2150.1323 35 kV Distribution (Network) Metering"/>
        <s v="2150.1324 35 kV Distribution (Network) Optic Communication"/>
        <s v="2150.1325 35 kV Distribution (Network) Other Communication"/>
        <s v="2150.1329 35 kV Distribution (Network) Other"/>
        <s v="2150.133 10 kV Machinery and equipment: Electricity Regulated Activity, Distribution (Network)"/>
        <s v="2150.1331 10 kV Distribution (Network) Substation equipment"/>
        <s v="2150.1332 10 kV Distribution (Network) Automation and Relay Protection"/>
        <s v="2150.1333 10 kV Distribution (Network) Metering"/>
        <s v="2150.1334 10 kV Distribution (Network) Optic Communication"/>
        <s v="2150.1335 10 kV Distribution (Network) Other Communication"/>
        <s v="2150.1339 10 kV Distribution (Network) Other"/>
        <s v="2150.134 6 kV Machinery and equipment: Electricity Regulated Activity, Distribution (Network)"/>
        <s v="2150.1341 6 kV Distribution (Network) Substation equipment"/>
        <s v="2150.1342 6 kV Distribution (Network) Automation and Relay Protection"/>
        <s v="2150.1343 6 kV Distribution (Network) Metering"/>
        <s v="2150.1344 6 kV Distribution (Network) Optic Communication"/>
        <s v="2150.1345 6 kV Distribution (Network) Other Communication"/>
        <s v="2150.1349 6 kV Distribution (Network) Other"/>
        <s v="2150.135 220/380 V Machinery and equipment: Electricity Regulated Activity, Distribution (Network)"/>
        <s v="2150.1351 220/380 V Distribution (Network) Substation equipment"/>
        <s v="2150.1352 220/380 V Distribution (Network) Automation and Relay Protection"/>
        <s v="2150.1353 220/380 V Distribution (Network) Metering"/>
        <s v="2150.1354 220/380 V Distribution (Network) Optic Communication"/>
        <s v="2150.1355 220/380 V Distribution (Network) Other Communication"/>
        <s v="2150.1359 220/380 V Distribution (Network) Other"/>
        <s v="2150.137 Distribution Dispatch Machinery and equipment: Electricity Regulated Activity, Distribution (Network)"/>
        <s v="2150.138 Technical Services Machinery and equipment: Electricity Regulated Activity, Distribution (Network)"/>
        <s v="2150.139 Other Machinery and equipment: Electricity Regulated Activity, Distribution (Network)"/>
        <s v="2150.14 Machinery and equipment: Electricity Regulated Activity, Distribution (Supply)"/>
        <s v="2150.15 Machinery and equipment: Electricity Regulated Activity, Generation"/>
        <s v="2150.151 Machinery and equipment: Electricity Regulated Activity, Generation: Hydraulic Power Plants (HPP)"/>
        <s v="2150.1511 Water wheels, turbines &amp; generators"/>
        <s v="2150.1512 Accessory electric equipment."/>
        <s v="2150.1519 Miscellaneous power plant equipment."/>
        <s v="2150.152 Machinery and equipment: Electricity Regulated Activity, Generation: Steam Power Plants (Steam only)"/>
        <s v="2150.1521 Boiler plant equipment."/>
        <s v="2150.1522 Turbine Equipment"/>
        <s v="2150.1523 Generator (Steam Turbine)"/>
        <s v="2150.1524 Accessory electric equipment"/>
        <s v="2150.1529 Miscellaneous power plant equipment"/>
        <s v="2150.153 Machinery and equipment: Electricity Regulated Activity, Generation: Co-Generation Power Plants (Steam only for Electricity and Steam)"/>
        <s v="2150.1531 Boiler plant equipment."/>
        <s v="2150.1532 Turbine Equipment"/>
        <s v="2150.1533 Generator (Steam Turbine)"/>
        <s v="2150.1534 Accessory electric equipment."/>
        <s v="2150.1535 Heating Network Equipment"/>
        <s v="2150.1539 Miscellaneous power plant equipment"/>
        <s v="2150.154 Machinery and equipment: Electricity Regulated Activity, Generation: Gas Power Plants (Gas only)"/>
        <s v="2150.1541 Fuel holders, producers, and accessories"/>
        <s v="2150.1542 Prime movers"/>
        <s v="2150.1543 Generators"/>
        <s v="2150.1544 Accessory electric equipment."/>
        <s v="2150.1549 Miscellaneous power plant equipment."/>
        <s v="2150.155 Machinery and equipment: Electricity Regulated Activity, Generation: Combined Cycle Power Plants (Gas and Steam)"/>
        <s v="2150.1551 Boiler plant equipment"/>
        <s v="2150.1552 Fuel holders, producers, and accessories"/>
        <s v="2150.1553 Prime movers"/>
        <s v="2150.1554 Steam Turbine"/>
        <s v="2150.1555 Generators (Prime Mover)"/>
        <s v="2150.1556 Generators (Steam Turbine)"/>
        <s v="2150.1557 Accessory electric equipment."/>
        <s v="2150.1559 Miscellaneous power plant equipment."/>
        <s v="2150.158 Machinery and equipment: Electricity Regulated Activity, Generation: Technical Services"/>
        <s v="2150.159 Machinery and equipment: Electricity Regulated Activity, Generation: Administration"/>
        <s v="2150.19 Machinery and equipment: Electricity Regulated Activity, Other"/>
        <s v="2150.9 Machinery and equipment: Non-Regulated Activity"/>
        <s v="2155 Transferring assets"/>
        <s v="2155.1 Transferring assets: Electricity Regulated Activity"/>
        <s v="2155.11 Transferring assets: Electricity Regulated Activity, Dispatch"/>
        <s v="2155.12 Transferring assets: Electricity Regulated Activity, Transmission"/>
        <s v="2155.121 500 kV Transferring assets: Electricity Regulated Activity, Transmission"/>
        <s v="2155.1211 500 kV Transmission HVL "/>
        <s v="2155.1212 500 kV Transmission Optic Cables"/>
        <s v="2155.1213 500 kV Transmission Other Communication Lines"/>
        <s v="2155.1219 500 kV Other Transmission assets"/>
        <s v="2155.122 400 kV Transferring assets: Electricity Regulated Activity, Transmission"/>
        <s v="2155.1221 400 kV Transmission HVL"/>
        <s v="2155.1222 400 kV Transmission Optic Cables"/>
        <s v="2155.1223 400 kV Transmission Other Communication Lines"/>
        <s v="2155.1229 400 kV Other Transmission assets"/>
        <s v="2155.123 330 kV Transferring assets: Electricity Regulated Activity, Transmission"/>
        <s v="2155.1231 330 kV Transmission HVL"/>
        <s v="2155.1232 330 kV Transmission Optic Cables"/>
        <s v="2155.1233 330 kV Transmission Other Communication Lines"/>
        <s v="2155.1239 330 kV Other Transmission assets"/>
        <s v="2155.124 220 kV Transferring assets: Electricity Regulated Activity, Transmission"/>
        <s v="2155.1241 220 kV Transmission HVL"/>
        <s v="2155.1242 220 kV Transmission Optic Cables"/>
        <s v="2155.1243 220 kV Transmission Other Communication Lines"/>
        <s v="2155.1249 220 kV Other Transmission assets"/>
        <s v="2155.125 110 kV Transferring assets: Electricity Regulated Activity, Transmission"/>
        <s v="2155.1251 110 kV Transmission HVL"/>
        <s v="2155.1252 110 kV Transmission Optic Cables"/>
        <s v="2155.1253 110 kV Transmission Other Communication Lines"/>
        <s v="2155.1259 110 kV Other Transmission assets"/>
        <s v="2155.126 35 kV Transferring assets: Electricity Regulated Activity, Transmission"/>
        <s v="2155.1261 35 kV Transmission HVL"/>
        <s v="2155.1262 35 kV Transmission Optic Cables"/>
        <s v="2155.1263 35 kV Transmission Other Communication Lines"/>
        <s v="2155.1269 35 kV Other Transmission assets"/>
        <s v="2155.127 6/10 and below kV Transferring assets: Electricity Regulated Activity, Transmission"/>
        <s v="2155.1271 6/10 and below kV Transmission HVL"/>
        <s v="2155.1272 6/10 and below kV Transmission Optic Cables"/>
        <s v="2155.1273 6/10 and below kV Transmission Other Communication Lines"/>
        <s v="2155.1279 6/10 and below kV Other Transmission assets"/>
        <s v="2155.128 Technical Services Transferring assets: Electricity Regulated Activity, Transmission"/>
        <s v="2155.129 Other Transferring assets: Electricity Regulated Activity, Transmission"/>
        <s v="2155.13 Transferring assets: Electricity Regulated Activity, Distribution (Network)"/>
        <s v="2155.131 110 kV Transferring assets: Electricity Regulated Activity, Distribution (Network)"/>
        <s v="2155.1311 110 kV Distribution (Network) OHL"/>
        <s v="2155.1312 110 kV Distribution (Network) Cable Lines"/>
        <s v="2155.1313 110 kV Distribution (Network) Optic Cables"/>
        <s v="2155.1314 110 kV Distribution (Network) Other Communication Lines"/>
        <s v="2155.1319 110 kV Other Distribution (Network) assets"/>
        <s v="2155.132 35 kV Transferring assets: Electricity Regulated Activity, Distribution (Network)"/>
        <s v="2155.1321 35 kV Distribution (Network) OHL"/>
        <s v="2155.1322 35 kV Distribution (Network) Cable Lines"/>
        <s v="2155.1323 35 kV Distribution (Network) Optic Cables"/>
        <s v="2155.1324 35 kV Distribution (Network) Other Communication Lines"/>
        <s v="2155.1329 35 kV Other Distribution (Network) assets"/>
        <s v="2155.133 10 kV Transferring assets: Electricity Regulated Activity, Distribution (Network)"/>
        <s v="2155.1331 10 kV Distribution (Network) OHL"/>
        <s v="2155.1332 10 kV Distribution (Network) Cable Lines"/>
        <s v="2155.1333 10 kV Distribution (Network) Optic Cables"/>
        <s v="2155.1334 10 kV Distribution (Network) Other Communication Lines"/>
        <s v="2155.1339 10 kV Other Distribution (Network) assets"/>
        <s v="2155.134 6 kV Transferring assets: Electricity Regulated Activity, Distribution (Network)"/>
        <s v="2155.1341 6 kV Distribution (Network) OHL"/>
        <s v="2155.1342 6 kV Distribution (Network) Cable Lines"/>
        <s v="2155.1343 6 kV Distribution (Network) Optic Cables"/>
        <s v="2155.1344 6 kV Distribution (Network) Other Communication Lines"/>
        <s v="2155.1349 6 kV Other Distribution (Network) assets"/>
        <s v="2155.135 220/380 V Transferring assets: Electricity Regulated Activity, Distribution (Network)"/>
        <s v="2155.1351 220/380 V Distribution (Network) OHL"/>
        <s v="2155.1352 220/380 V Distribution (Network) Cable Lines"/>
        <s v="2155.1353 220/380 V Distribution (Network) Optic Cables"/>
        <s v="2155.1354 220/380 V Distribution (Network) Other Communication Lines"/>
        <s v="2155.1359 220/380 V Distribution (Network) Other Distribution (Network) assets"/>
        <s v="2155.137 Distribution Dispatch Transferring assets: Electricity Regulated Activity, Distribution (Network)"/>
        <s v="2155.1371 Distribution (Network) Dispatch: OHL"/>
        <s v="2155.1372 Distribution (Network) Dispatch: Cable Lines"/>
        <s v="2155.1373 Distribution (Network) Dispatch: Optic Cables"/>
        <s v="2155.1374 Distribution (Network) Dispatch: Other Communication Lines"/>
        <s v="2155.1379 Distribution (Network) Dispatch: Other Distribution (Network) assets"/>
        <s v="2155.138 Technical Services Transferring assets: Electricity Regulated Activity, Distribution (Network)"/>
        <s v="2155.139 Other Transferring assets: Electricity Regulated Activity, Distribution (Network)"/>
        <s v="2155.14 Transferring assets: Electricity Regulated Activity, Distribution (Supply)"/>
        <s v="2155.15 Transferring assets: Electricity Regulated Activity, Generation"/>
        <s v="2155.151 Transferring assets: Electricity Regulated Activity, Generation: Hydraulic Power Plants (HPP)"/>
        <s v="2155.152 Transferring assets: Electricity Regulated Activity, Generation: Steam Power Plants (Steam only)"/>
        <s v="2155.153 Transferring assets: Electricity Regulated Activity, Generation: Co-Generation Power Plants (Steam only for Electricity and Steam)"/>
        <s v="2155.154 Transferring assets: Electricity Regulated Activity, Generation: Gas Power Plants (Gas only)"/>
        <s v="2155.155 Transferring assets: Electricity Regulated Activity, Generation: Combined Cycle Power Plants (Gas and Steam)"/>
        <s v="2155.158 Transferring assets: Electricity Regulated Activity, Generation: Technical Services"/>
        <s v="2155.159 Transferring assets: Electricity Regulated Activity, Generation: Administration"/>
        <s v="2155.19 Transferring assets: Electricity Regulated Activity, Other"/>
        <s v="2155.9 Transferring assets: Non-Regulated Activity"/>
        <s v="2157 Contribution and Grants"/>
        <s v="2157.1 Contribution and Grants: Electricity Regulated Activity"/>
        <s v="2157.11 Contribution and Grants: Electricity Regulated Activity, Dispatch"/>
        <s v="2157.111 Dispatch assets financed by third parties"/>
        <s v="2157.1111 Dispatch Assets financed by third parties: Initial Value (Value paid by third parties)"/>
        <s v="2157.1112 Dispatch Assets financed by third parties: Initial Value (Value paid by customers)"/>
        <s v="2157.1113 Dispatch Assets financed by third parties: Initial Value (Value paid by company)"/>
        <s v="2157.1114 Dispatch Assets financed by third parties: Overhaul, Renovation, and other upgrades"/>
        <s v="2157.12 Contribution and Grants: Electricity Regulated Activity, Transmission"/>
        <s v="2157.121 Transmission assets financed by third parties"/>
        <s v="2157.1211 Transmission Assets financed by third parties: Initial Value (Value paid by third parties)"/>
        <s v="2157.1212 Transmission Assets financed by third parties: Initial Value (Value paid by customers)"/>
        <s v="2157.1213 Transmission Assets financed by third parties: Initial Value (Value paid by company)"/>
        <s v="2157.1214 Transmission Assets financed by third parties: Overhaul, Renovation, and other upgrades"/>
        <s v="2157.13 Contribution and Grants: Electricity Regulated Activity, Distribution (Network)"/>
        <s v="2157.131 Distribution (Network) assets financed by third parties"/>
        <s v="2157.1311 Distribution (Network) Assets financed by third parties: Initial Value (Value paid by third parties)"/>
        <s v="2157.1312 Distribution (Network) Assets financed by third parties: Initial Value (Value paid by customers)"/>
        <s v="2157.1313 Distribution (Network) Assets financed by third parties: Initial Value (Value paid by company)"/>
        <s v="2157.1314 Distribution (Network) Assets financed by third parties: Overhaul, Renovation, and other upgrades"/>
        <s v="2157.132 Distribution (Network) Connection Assets financed by customers"/>
        <s v="2157.1321 Distribution (Network) Connection Assets financed by customers: Initial Value (Value paid by customers)"/>
        <s v="2157.1322 Distribution (Network) Connection Assets financed by customers: Initial Value (Value paid by company)"/>
        <s v="2157.1323 Distribution (Network) Connection Assets financed by customers: Overhaul, Renovation, and other Capital Repair"/>
        <s v="2157.14 Contribution and Grants: Electricity Regulated Activity, Distribution (Supply)"/>
        <s v="2157.141 Distribution (Supply) assets financed by third parties"/>
        <s v="2157.1411 Distribution (Supply) Assets financed by third parties: Initial Value (Value paid by third parties)"/>
        <s v="2157.1412 Distribution (Supply) Assets financed by third parties: Initial Value (Value paid by customers)"/>
        <s v="2157.1413 Distribution (Supply) Assets financed by third parties: Initial Value (Value paid by company)"/>
        <s v="2157.1414 Distribution (Supply) Assets financed by third parties: Overhaul, Renovation, and other upgrades"/>
        <s v="2157.15 Contribution and Grants: Electricity Regulated Activity, Generation"/>
        <s v="2157.151 Generation assets financed by third parties"/>
        <s v="2157.1511 Generation Assets financed by third parties: Initial Value (Value paid by third parties)"/>
        <s v="2157.1512 Generation Assets financed by third parties: Initial Value (Value paid by customers)"/>
        <s v="2157.1513 Generation Assets financed by third parties: Initial Value (Value paid by company)"/>
        <s v="2157.1514 Generation Assets financed by third parties: Overhaul, Renovation, and other upgrades"/>
        <s v="2157.19 Contribution and Grants: Electricity Regulated Activity, Other"/>
        <s v="2157.9 Contribution and Grants: Non-Regulated Activity"/>
        <s v="2160 Office equipment"/>
        <s v="2160.1 Office equipment: Electricity Regulated Activity"/>
        <s v="2160.11 Office equipment: Electricity Regulated Activity, Dispatch"/>
        <s v="2160.111 Office equipment: Electricity Regulated Activity, Dispatch, Computers and peripheral equipment"/>
        <s v="2160.112 Office equipment: Electricity Regulated Activity, Dispatch, Communication equipment and devices"/>
        <s v="2160.119 Office equipment: Electricity Regulated Activity, Dispatch, Other"/>
        <s v="2160.12 Office equipment: Electricity Regulated Activity, Transmission"/>
        <s v="2160.121 Office equipment: Electricity Regulated Activity, Transmission, Computers and peripheral equipment"/>
        <s v="2160.122 Office equipment: Electricity Regulated Activity, Transmission, Communication equipment and devices"/>
        <s v="2160.129 Office equipment: Electricity Regulated Activity, Transmission, Other"/>
        <s v="2160.13 Office equipment: Electricity Regulated Activity, Distribution (Network)"/>
        <s v="2160.131 Office equipment: Electricity Regulated Activity, Distribution (Network), Computers and peripheral equipment"/>
        <s v="2160.132 Office equipment: Electricity Regulated Activity, Distribution (Network), Communication equipment and devices"/>
        <s v="2160.139 Office equipment: Electricity Regulated Activity, Distribution (Network), Other"/>
        <s v="2160.14 Office equipment: Electricity Regulated Activity, Distribution (Supply)"/>
        <s v="2160.141 Office equipment: Electricity Regulated Activity, Distribution (Supply), Computers and peripheral equipment"/>
        <s v="2160.142 Office equipment: Electricity Regulated Activity, Distribution (Supply), Communication equipment and devices"/>
        <s v="2160.149 Office equipment: Electricity Regulated Activity, Distribution (Supply), Other"/>
        <s v="2160.15 Office equipment: Electricity Regulated Activity, Generation"/>
        <s v="2160.151 Office equipment: Electricity Regulated Activity, Generation, Computers and peripheral equipment"/>
        <s v="2160.152 Office equipment: Electricity Regulated Activity, Generation, Communication equipment and devices"/>
        <s v="2160.159 Office equipment: Electricity Regulated Activity, Generation, Other"/>
        <s v="2160.19 Office equipment: Electricity Regulated Activity, Other"/>
        <s v="2160.9 Office equipment: Non-Regulated Activity"/>
        <s v="2170 Furniture and fixtures"/>
        <s v="2170.1 Furniture and fixtures: Electricity Regulated Activity"/>
        <s v="2170.11 Furniture and fixtures: Electricity Regulated Activity, Dispatch"/>
        <s v="2170.12 Furniture and fixtures: Electricity Regulated Activity, Transmission"/>
        <s v="2170.13 Furniture and fixtures: Electricity Regulated Activity, Distribution (Network)"/>
        <s v="2170.14 Furniture and fixtures: Electricity Regulated Activity, Distribution (Supply)"/>
        <s v="2170.15 Furniture and fixtures: Electricity Regulated Activity, Generation"/>
        <s v="2170.19 Furniture and fixtures: Electricity Regulated Activity, Other"/>
        <s v="2170.9 Furniture and fixtures used for Non-Regulated Activity"/>
        <s v="2180 Vehicles (Transportation Means and Power operated Equipment)"/>
        <s v="2180.1 Vehicles: Electricity Regulated Activity"/>
        <s v="2180.11 Vehicles: Electricity Regulated Activity, Dispatch"/>
        <s v="2180.111 Passenger Vehicles: Electricity Regulated Activity, Dispatch"/>
        <s v="2180.112 Trucks, Cranes, and other Heavy Vehicles &amp; Power Operated Equipment: Electricity Regulated Activity, Dispatch"/>
        <s v="2180.113 Mobile Laboratories and other Special Vehicles: Electricity Regulated Activity, Dispatch"/>
        <s v="2180.119 Other Vehicles: Electricity Regulated Activity, Dispatch"/>
        <s v="2180.12 Vehicles: Electricity Regulated Activity, Transmission"/>
        <s v="2180.121 Passenger Vehicles: Electricity Regulated Activity, Transmission"/>
        <s v="2180.122 Trucks, Cranes, and other Heavy Vehicles &amp; Power Operated Equipment: Electricity Regulated Activity, Transmission"/>
        <s v="2180.123 Mobile Laboratories and other Special Vehicles: Electricity Regulated Activity, Transmission"/>
        <s v="2180.129 Other Vehicles: Electricity Regulated Activity, Transmission"/>
        <s v="2180.13 Vehicles: Electricity Regulated Activity, Distribution (Network)"/>
        <s v="2180.131 Passenger Vehicles: Electricity Regulated Activity, Distribution (Network)"/>
        <s v="2180.132 Trucks, Cranes, and other Heavy Vehicles &amp; Power Operated Equipment: Electricity Regulated Activity, Distribution (Network)"/>
        <s v="2180.133 Mobile Laboratories and other Special Vehicles: Electricity Regulated Activity, Distribution (Network)"/>
        <s v="2180.139 Other Vehicles: Electricity Regulated Activity, Distribution (Network)"/>
        <s v="2180.14 Vehicles: Electricity Regulated Activity, Distribution (Supply)"/>
        <s v="2180.15 Vehicles: Electricity Regulated Activity, Generation"/>
        <s v="2180.151 Passenger Vehicles: Electricity Regulated Activity, Generation"/>
        <s v="2180.152 Trucks, Cranes, and other Heavy Vehicles &amp; Power Operated Equipment: Electricity Regulated Activity, Generation"/>
        <s v="2180.153 Mobile Laboratories and other Special Vehicles: Electricity Regulated Activity, Generation"/>
        <s v="2180.159 Other Vehicles: Electricity Regulated Activity, Generation"/>
        <s v="2180.19 Vehicles: Electricity Regulated Activity, Other"/>
        <s v="2180.9 Vehicles used for Non-Regulated Activity"/>
        <s v="2185 Instruments and Other Long Term Tangible Assets in Operation"/>
        <s v="2185.1 Instruments and Other Long Term Tangible Assets in Operation: Electricity Regulated Activity"/>
        <s v="2185.11 Instruments and Other Long Term Tangible Assets in Operation: Electricity Regulated Activity, Dispatch"/>
        <s v="2185.12 Instruments and Other Long Term Tangible Assets in Operation: Electricity Regulated Activity, Transmission"/>
        <s v="2185.13 Instruments and Other Long Term Tangible Assets in Operation: Electricity Regulated Activity, Distribution (Network)"/>
        <s v="2185.14 Instruments and Other Long Term Tangible Assets in Operation: Electricity Regulated Activity, Distribution (Supply)"/>
        <s v="2185.15 Instruments and Other Long Term Tangible Assets in Operation: Electricity Regulated Activity, Generation"/>
        <s v="2185.19 Instruments and Other Long Term Tangible Assets in Operation: Electricity Regulated Activity, Other"/>
        <s v="2185.9 Instruments and Other Long Term Tangible Assets in Operation: Non-Regulated Activity"/>
        <s v="2190 Leasehold Improvement "/>
        <s v="2190.1 Leasehold Improvement: Electricity Regulated Activity"/>
        <s v="2190.11 Leasehold Improvement: Electricity Regulated Activity, Dispatch"/>
        <s v="2190.12 Leasehold Improvement: Electricity Regulated Activity, Transmission"/>
        <s v="2190.13 Leasehold Improvement: Electricity Regulated Activity, Distribution (Network)"/>
        <s v="2190.14 Leasehold Improvement: Electricity Regulated Activity, Distribution (Supply)"/>
        <s v="2190.15 Leasehold Improvement: Electricity Regulated Activity, Generation"/>
        <s v="2190.19 Leasehold Improvement: Electricity Regulated Activity, Other"/>
        <s v="2190.9 Leasehold Improvement: Non-Regulated Activity"/>
        <s v="2195 Long Term Tangible Assets Not in Operation (in warehouse)"/>
        <s v="2195.1 Long Term Tangible Assets Not in Operation (in warehouse): Electricity Regulated Activity"/>
        <s v="2195.11 Long Term Tangible Assets Not in Operation (in warehouse): Electricity Regulated Activity, Dispatch"/>
        <s v="2195.12 Long Term Tangible Assets Not in Operation (in warehouse): Electricity Regulated Activity, Transmission"/>
        <s v="2195.13 Long Term Tangible Assets Not in Operation (in warehouse): Electricity Regulated Activity, Distribution (Network)"/>
        <s v="2195.14 Long Term Tangible Assets Not in Operation (in warehouse): Electricity Regulated Activity, Distribution (Supply)"/>
        <s v="2195.15 Long Term Tangible Assets Not in Operation (in warehouse): Electricity Regulated Activity, Generation"/>
        <s v="2195.19 Long Term Tangible Assets Not in Operation (in warehouse): Electricity Regulated Activity, Other"/>
        <s v="2195.9 Long Term Tangible Assets Not in Operation (in warehouse): Non-Regulated Activity"/>
        <s v="2200 Depreciation of Fixed Assets"/>
        <s v="2230 Accumulated Depreciation of Buildings"/>
        <s v="2230.1 Accumulated Depreciation of Building: Electricity Regulated Activity"/>
        <s v="2230.11 Accumulated Depreciation of Building: Electricity Regulated Activity, Dispatch"/>
        <s v="2230.12 Accumulated Depreciation of Building: Electricity Regulated Activity, Transmission"/>
        <s v="2230.121 Accumulated Depreciation of Building: Electricity Regulated Activity, Transmission of 500 kV"/>
        <s v="2230.122 Accumulated Depreciation of Building: Electricity Regulated Activity, Transmission of 400 kV"/>
        <s v="2230.123 Accumulated Depreciation of Building: Electricity Regulated Activity, Transmission of 330 kV"/>
        <s v="2230.124 Accumulated Depreciation of Building: Electricity Regulated Activity, Transmission of 220 kV"/>
        <s v="2230.125 Accumulated Depreciation of Building: Electricity Regulated Activity, Transmission of 110 kV"/>
        <s v="2230.126 Accumulated Depreciation of Building: Electricity Regulated Activity, Transmission of 35 kV"/>
        <s v="2230.127 Accumulated Depreciation of Building: Electricity Regulated Activity, Transmission of 6/10 and below kV"/>
        <s v="2230.128 Accumulated Depreciation of Building: Electricity Regulated Activity, Transmission Technical Services"/>
        <s v="2230.129 Accumulated Depreciation of Building: Electricity Regulated Activity, Transmission Administration"/>
        <s v="2230.13 Accumulated Depreciation of Building: Electricity Regulated Activity, Distribution (Network)"/>
        <s v="2230.131 Accumulated Depreciation of Building: Electricity Regulated Activity, Distribution (Network) of 110 kV"/>
        <s v="2230.132 Accumulated Depreciation of Building: Electricity Regulated Activity, Distribution (Network) of 35 kV"/>
        <s v="2230.133 Accumulated Depreciation of Building: Electricity Regulated Activity, Distribution (Network) of 10 kV"/>
        <s v="2230.134 Accumulated Depreciation of Building: Electricity Regulated Activity, Distribution (Network) of 6 kV"/>
        <s v="2230.135 Accumulated Depreciation of Building: Electricity Regulated Activity, Distribution (Network) of 220/380 V"/>
        <s v="2230.137 Accumulated Depreciation of Building: Electricity Regulated Activity, Distribution (Network) Dispatch"/>
        <s v="2230.138 Accumulated Depreciation of Building: Electricity Regulated Activity, Distribution (Network) Technical Services"/>
        <s v="2230.139 Accumulated Depreciation of Building: Electricity Regulated Activity, Distribution (Network) Administration"/>
        <s v="2230.14 Accumulated Depreciation of Building: Electricity Regulated Activity, Distribution (Supply)"/>
        <s v="2230.15 Accumulated Depreciation of Building: Electricity Regulated Activity, Generation"/>
        <s v="2230.151 Accumulated Depreciation of Building: Electricity Regulated Activity, Generation: Hydraulic Power Plants (HPP)"/>
        <s v="2230.152 Accumulated Depreciation of Building: Electricity Regulated Activity, Generation: Steam Power Plants (Steam only)"/>
        <s v="2230.153 Accumulated Depreciation of Building: Electricity Regulated Activity, Generation: Co-Generation Power Plants (Steam only for Electricity and Steam)"/>
        <s v="2230.154 Accumulated Depreciation of Building: Electricity Regulated Activity, Generation: Gas Power Plants (Gas only)"/>
        <s v="2230.155 Accumulated Depreciation of Building: Electricity Regulated Activity, Generation: Combined Cycle Power Plants (Gas and Steam)"/>
        <s v="2230.158 Accumulated Depreciation of Building: Electricity Regulated Activity, Generation: Technical Services"/>
        <s v="2230.159 Accumulated Depreciation of Building: Electricity Regulated Activity, Generation: Administration"/>
        <s v="2230.19 Accumulated Depreciation of Building: Electricity Regulated Activity, Other"/>
        <s v="2230.9 Accumulated Depreciation of Buildings: Non-Regulated Activity"/>
        <s v="2240 Accumulated Depreciation of Constructions"/>
        <s v="2240.1 Accumulated Depreciation of Constructions: Electricity Regulated Activity"/>
        <s v="2240.11 Accumulated Depreciation of Constructions: Electricity Regulated Activity, Dispatch"/>
        <s v="2240.12 Accumulated Depreciation of Constructions: Electricity Regulated Activity, Transmission"/>
        <s v="2240.121 Accumulated Depreciation of Construction: Electricity Regulated Activity, Transmission of 500 kV"/>
        <s v="2240.122 Accumulated Depreciation of Construction: Electricity Regulated Activity, Transmission of 400 kV"/>
        <s v="2240.123 Accumulated Depreciation of Construction: Electricity Regulated Activity, Transmission of 330 kV"/>
        <s v="2240.124 Accumulated Depreciation of Construction: Electricity Regulated Activity, Transmission of 220 kV"/>
        <s v="2240.125 Accumulated Depreciation of Construction: Electricity Regulated Activity, Transmission of 110 kV"/>
        <s v="2240.126 Accumulated Depreciation of Construction: Electricity Regulated Activity, Transmission of 35 kV"/>
        <s v="2240.127 Accumulated Depreciation of Construction: Electricity Regulated Activity, Transmission of 6/10 and below kV"/>
        <s v="2240.128 Accumulated Depreciation of Construction: Electricity Regulated Activity, Transmission Technical Services"/>
        <s v="2240.129 Accumulated Depreciation of Construction: Electricity Regulated Activity, Transmission Administration"/>
        <s v="2240.13 Accumulated Depreciation of Constructions: Electricity Regulated Activity, Distribution (Network)"/>
        <s v="2240.131 Accumulated Depreciation of Construction: Electricity Regulated Activity, Distribution (Network) of 110 kV"/>
        <s v="2240.132 Accumulated Depreciation of Construction: Electricity Regulated Activity, Distribution (Network) of 35 kV"/>
        <s v="2240.133 Accumulated Depreciation of Construction: Electricity Regulated Activity, Distribution (Network) of 10 kV"/>
        <s v="2240.134 Accumulated Depreciation of Construction: Electricity Regulated Activity, Distribution (Network) of 6 kV"/>
        <s v="2240.135 Accumulated Depreciation of Construction: Electricity Regulated Activity, Distribution (Network) of 220/380 V"/>
        <s v="2240.137 Accumulated Depreciation of Construction: Electricity Regulated Activity, Distribution (Network) Dispatch"/>
        <s v="2240.138 Accumulated Depreciation of Construction: Electricity Regulated Activity, Distribution (Network) Technical Services"/>
        <s v="2240.139 Accumulated Depreciation of Construction: Electricity Regulated Activity, Distribution (Network) Administration"/>
        <s v="2240.14 Accumulated Depreciation of Constructions: Electricity Regulated Activity, Distribution (Supply)"/>
        <s v="2240.15 Accumulated Depreciation of Constructions: Electricity Regulated Activity, Generation"/>
        <s v="2240.151 Accumulated Depreciation of Construction: Electricity Regulated Activity, Generation: Hydraulic Power Plants (HPP)"/>
        <s v="2240.1511 Accumulated Depreciation of Reservoirs, dams, and waterways."/>
        <s v="2240.1512 Accumulated Depreciation of Roads, railroads and bridges."/>
        <s v="2240.1519 Accumulated Depreciation of Other constructions"/>
        <s v="2240.152 Accumulated Depreciation of Construction: Electricity Regulated Activity, Generation: Steam Power Plants (Steam only)"/>
        <s v="2240.153 Accumulated Depreciation of Construction: Electricity Regulated Activity, Generation: Co-Generation Power Plants (Steam only for Electricity and Steam)"/>
        <s v="2240.154 Accumulated Depreciation of Construction: Electricity Regulated Activity, Generation: Gas Power Plants (Gas only)"/>
        <s v="2240.155 Accumulated Depreciation of Construction: Electricity Regulated Activity, Generation: Combined Cycle Power Plants (Gas and Steam)"/>
        <s v="2240.158 Accumulated Depreciation of Construction: Electricity Regulated Activity, Generation: Technical Services"/>
        <s v="2240.159 Accumulated Depreciation of Construction: Electricity Regulated Activity, Generation: Administration"/>
        <s v="2240.19 Accumulated Depreciation of Constructions: Electricity Regulated Activity, Other"/>
        <s v="2240.9 Accumulated Depreciation of Constructions: Non-Regulated Activity"/>
        <s v="2250 Accumulated Depreciation of Machinery and equipment"/>
        <s v="2250.1 Accumulated Depreciation of Machinery and equipment: Electricity Regulated Activity"/>
        <s v="2250.11 Accumulated Depreciation of Machinery and equipment: Electricity Regulated Activity, Dispatch"/>
        <s v="2250.12 Accumulated Depreciation of Machinery and equipment: Electricity Regulated Activity, Transmission"/>
        <s v="2250.121 Accumulated Depreciation of 500 kV Machinery and equipment: Electricity Regulated Activity, Transmission"/>
        <s v="2250.1211 Accumulated Depreciation of 500 kV Transmission Substation Equipment"/>
        <s v="2250.1212 Accumulated Depreciation of 500 kV Transmission Automation and Relay Protection"/>
        <s v="2250.1213 Accumulated Depreciation of 500 kV Transmission Metering"/>
        <s v="2250.1214 Accumulated Depreciation of 500 kV Transmission Optic Communication"/>
        <s v="2250.1215 Accumulated Depreciation of 500 kV Transmission Other Communication"/>
        <s v="2250.1219 Accumulated Depreciation of 500 kV Transmission Other"/>
        <s v="2250.122 Accumulated Depreciation of 400 kV Machinery and equipment: Electricity Regulated Activity, Transmission"/>
        <s v="2250.1221 Accumulated Depreciation of 400 kV Transmission Substation Equipment"/>
        <s v="2250.1222 Accumulated Depreciation of 400 kV Transmission Automation and Relay Protection"/>
        <s v="2250.1223 Accumulated Depreciation of 400 kV Transmission Metering"/>
        <s v="2250.1224 Accumulated Depreciation of 400 kV Transmission Optic Communication"/>
        <s v="2250.1225 Accumulated Depreciation of 400 kV Transmission Other Communication"/>
        <s v="2250.1229 Accumulated Depreciation of 400 kV Transmission Other"/>
        <s v="2250.123 Accumulated Depreciation of 330 kV Machinery and equipment: Electricity Regulated Activity, Transmission"/>
        <s v="2250.1231 Accumulated Depreciation of 330 kV Transmission Substation Equipment"/>
        <s v="2250.1232 Accumulated Depreciation of 330 kV Transmission Automation and Relay Protection"/>
        <s v="2250.1233 Accumulated Depreciation of 330 kV Transmission Metering"/>
        <s v="2250.1234 Accumulated Depreciation of 330 kV Transmission Optic Communication"/>
        <s v="2250.1235 Accumulated Depreciation of 330 kV Transmission Other Communication"/>
        <s v="2250.1239 Accumulated Depreciation of 330 kV Transmission Other"/>
        <s v="2250.124 Accumulated Depreciation of 220 kV Machinery and equipment: Electricity Regulated Activity, Transmission"/>
        <s v="2250.1241 Accumulated Depreciation of 220 kV Transmission Substation Equipment"/>
        <s v="2250.1242 Accumulated Depreciation of 220 kV Transmission Automation and Relay Protection"/>
        <s v="2250.1243 Accumulated Depreciation of 220 kV Transmission Metering"/>
        <s v="2250.1244 Accumulated Depreciation of 220 kV Transmission Optic Communication"/>
        <s v="2250.1245 Accumulated Depreciation of 220 kV Transmission Other Communication"/>
        <s v="2250.1249 Accumulated Depreciation of 220 kV Transmission Other"/>
        <s v="2250.125 Accumulated Depreciation of 110 kV Machinery and equipment: Electricity Regulated Activity, Transmission"/>
        <s v="2250.1251 Accumulated Depreciation of 110 kV Transmission Substation Equipment"/>
        <s v="2250.1252 Accumulated Depreciation of 110 kV Transmission Automation and Relay Protection"/>
        <s v="2250.1253 Accumulated Depreciation of 110 kV Transmission Metering"/>
        <s v="2250.1254 Accumulated Depreciation of 110 kV Transmission Optic Communication"/>
        <s v="2250.1255 Accumulated Depreciation of 110 kV Transmission Other Communication"/>
        <s v="2250.1259 Accumulated Depreciation of 110 kV Transmission Other"/>
        <s v="2250.126 Accumulated Depreciation of 35 kV Machinery and equipment: Electricity Regulated Activity, Transmission"/>
        <s v="2250.1261 Accumulated Depreciation of 35 kV Transmission Substation Equipment"/>
        <s v="2250.1262 Accumulated Depreciation of 35 kV Transmission Automation and Relay Protection"/>
        <s v="2250.1263 Accumulated Depreciation of 35 kV Transmission Metering"/>
        <s v="2250.1264 Accumulated Depreciation of 35 kV Transmission Optic Communication"/>
        <s v="2250.1265 Accumulated Depreciation of 35 kV Transmission Other Communication"/>
        <s v="2250.1269 Accumulated Depreciation of 35 kV Transmission Other"/>
        <s v="2250.127 Accumulated Depreciation of 6/10 and below kV Machinery and equipment: Electricity Regulated Activity, Transmission"/>
        <s v="2250.1271 Accumulated Depreciation of 6/10 and below kV Transmission Substation Equipment"/>
        <s v="2250.1272 Accumulated Depreciation of 6/10 and below kV Transmission Automation and Relay Protection"/>
        <s v="2250.1273 Accumulated Depreciation of 6/10 and below kV Transmission Metering"/>
        <s v="2250.1274 Accumulated Depreciation of 6/10 and below kV Transmission Optic Communication"/>
        <s v="2250.1275 Accumulated Depreciation of 6/10 and below kV Transmission Other Communication"/>
        <s v="2250.1279 Accumulated Depreciation of 6/10 and below kV Transmission Other"/>
        <s v="2250.128 Accumulated Depreciation of Technical Services Machinery and equipment: Electricity Regulated Activity, Transmission"/>
        <s v="2250.129 Accumulated Depreciation of Other Machinery and equipment: Electricity Regulated Activity, Transmission"/>
        <s v="2250.13 Accumulated Depreciation of Machinery and equipment: Electricity Regulated Activity, Distribution (Network)"/>
        <s v="2250.131 Accumulated Depreciation of 110 kV Machinery and equipment: Electricity Regulated Activity, Distribution (Network)"/>
        <s v="2250.1311 Accumulated Depreciation of 110 kV Distribution (Network) Substation equipment"/>
        <s v="2250.1312 Accumulated Depreciation of 110 kV Distribution (Network) Automation and Relay Protection"/>
        <s v="2250.1313 Accumulated Depreciation of 110 kV Distribution (Network) Metering"/>
        <s v="2250.1314 Accumulated Depreciation of 110 kV Distribution (Network) Optic Communication"/>
        <s v="2250.1315 Accumulated Depreciation of 110 kV Distribution (Network) Other Communication"/>
        <s v="2250.1319 Accumulated Depreciation of 110 kV Distribution (Network) Other"/>
        <s v="2250.132 Accumulated Depreciation of 35 kV Machinery and equipment: Electricity Regulated Activity, Distribution (Network)"/>
        <s v="2250.1321 Accumulated Depreciation of 35 kV Distribution (Network) Substation equipment"/>
        <s v="2250.1322 Accumulated Depreciation of 35 kV Distribution (Network) Automation and Relay Protection"/>
        <s v="2250.1323 Accumulated Depreciation of 35 kV Distribution (Network) Metering"/>
        <s v="2250.1324 Accumulated Depreciation of 35 kV Distribution (Network) Optic Communication"/>
        <s v="2250.1325 Accumulated Depreciation of 35 kV Distribution (Network) Other Communication"/>
        <s v="2250.1329 Accumulated Depreciation of 35 kV Distribution (Network) Other"/>
        <s v="2250.133 Accumulated Depreciation of 10 kV Machinery and equipment: Electricity Regulated Activity, Distribution (Network)"/>
        <s v="2250.1331 Accumulated Depreciation of 10 kV Distribution (Network) Substation equipment"/>
        <s v="2250.1332 Accumulated Depreciation of 10 kV Distribution (Network) Automation and Relay Protection"/>
        <s v="2250.1333 Accumulated Depreciation of 10 kV Distribution (Network) Metering"/>
        <s v="2250.1334 Accumulated Depreciation of 10 kV Distribution (Network) Optic Communication"/>
        <s v="2250.1335 Accumulated Depreciation of 10 kV Distribution (Network) Other Communication"/>
        <s v="2250.1339 Accumulated Depreciation of 10 kV Distribution (Network) Other"/>
        <s v="2250.134 Accumulated Depreciation of 6 kV Machinery and equipment: Electricity Regulated Activity, Distribution (Network)"/>
        <s v="2250.1341 Accumulated Depreciation of 6 kV Distribution (Network) Substation equipment"/>
        <s v="2250.1342 Accumulated Depreciation of 6 kV Distribution (Network) Automation and Relay Protection"/>
        <s v="2250.1343 Accumulated Depreciation of 6 kV Distribution (Network) Metering"/>
        <s v="2250.1344 Accumulated Depreciation of 6 kV Distribution (Network) Optic Communication"/>
        <s v="2250.1345 Accumulated Depreciation of 6 kV Distribution (Network) Other Communication"/>
        <s v="2250.1349 Accumulated Depreciation of 6 kV Distribution (Network) Other"/>
        <s v="2250.135 Accumulated Depreciation of 220/380 V Machinery and equipment: Electricity Regulated Activity, Distribution (Network)"/>
        <s v="2250.1351 Accumulated Depreciation of 220/380 V Distribution (Network) Substation equipment"/>
        <s v="2250.1352 Accumulated Depreciation of 220/380 V Distribution (Network) Automation and Relay Protection"/>
        <s v="2250.1353 Accumulated Depreciation of 220/380 V Distribution (Network) Metering"/>
        <s v="2250.1354 Accumulated Depreciation of 220/380 V Distribution (Network) Optic Communication"/>
        <s v="2250.1355 Accumulated Depreciation of 220/380 V Distribution (Network) Other Communication"/>
        <s v="2250.1359 Accumulated Depreciation of 220/380 V Distribution (Network) Other"/>
        <s v="2250.137 Accumulated Depreciation of Distribution Dispatch Machinery and equipment: Electricity Regulated Activity, Distribution (Network)"/>
        <s v="2250.138 Accumulated Depreciation of Technical Services Machinery and equipment: Electricity Regulated Activity, Distribution (Network)"/>
        <s v="2250.139 Accumulated Depreciation of Other Machinery and equipment: Electricity Regulated Activity, Distribution (Network)"/>
        <s v="2250.14 Accumulated Depreciation of Machinery and equipment: Electricity Regulated Activity, Distribution (Supply)"/>
        <s v="2250.15 Accumulated Depreciation of Machinery and equipment: Electricity Regulated Activity, Generation"/>
        <s v="2250.151 Accumulated Depreciation of Machinery and equipment: Electricity Regulated Activity, Generation: Hydraulic Power Plants (HPP)"/>
        <s v="2250.1511 Accumulated Depreciation of Water wheels, turbines &amp; generators"/>
        <s v="2250.1512 Accumulated Depreciation of Accessory electric equipment."/>
        <s v="2250.1519 Accumulated Depreciation of Miscellaneous power plant equipment."/>
        <s v="2250.152 Accumulated Depreciation of Machinery and equipment: Electricity Regulated Activity, Generation: Steam Power Plants (Steam only)"/>
        <s v="2250.1521 Accumulated Depreciation of Boiler plant equipment."/>
        <s v="2250.1522 Accumulated Depreciation of Turbine Equipment"/>
        <s v="2250.1523 Accumulated Depreciation of Generator (Steam Turbine)"/>
        <s v="2250.1524 Accumulated Depreciation of Accessory electric equipment"/>
        <s v="2250.1529 Accumulated Depreciation of Miscellaneous power plant equipment"/>
        <s v="2250.153 Accumulated Depreciation of Machinery and equipment: Electricity Regulated Activity, Generation: Co-Generation Power Plants (Steam only for Electricity and Steam)"/>
        <s v="2250.1531 Accumulated Depreciation of Boiler plant equipment."/>
        <s v="2250.1532 Accumulated Depreciation of Turbine Equipment"/>
        <s v="2250.1533 Accumulated Depreciation of Generator (Steam Turbine)"/>
        <s v="2250.1534 Accumulated Depreciation of Accessory electric equipment."/>
        <s v="2250.1535 Accumulated Depreciation of Heating Network Equipment"/>
        <s v="2250.1539 Accumulated Depreciation of Miscellaneous power plant equipment"/>
        <s v="2250.154 Accumulated Depreciation of Machinery and equipment: Electricity Regulated Activity, Generation: Gas Power Plants (Gas only)"/>
        <s v="2250.1541 Accumulated Depreciation of Fuel holders, producers, and accessories"/>
        <s v="2250.1542 Accumulated Depreciation of Prime movers"/>
        <s v="2250.1543 Accumulated Depreciation of Generators"/>
        <s v="2250.1544 Accumulated Depreciation of Accessory electric equipment."/>
        <s v="2250.1549 Accumulated Depreciation of Miscellaneous power plant equipment."/>
        <s v="2250.155 Accumulated Depreciation of Machinery and equipment: Electricity Regulated Activity, Generation: Combined Cycle Power Plants (Gas and Steam)"/>
        <s v="2250.1551 Accumulated Depreciation of Boiler plant equipment"/>
        <s v="2250.1552 Accumulated Depreciation of Fuel holders, producers, and accessories"/>
        <s v="2250.1553 Accumulated Depreciation of Prime movers"/>
        <s v="2250.1554 Accumulated Depreciation of Steam Turbine"/>
        <s v="2250.1555 Accumulated Depreciation of Generators (Prime Mover)"/>
        <s v="2250.1556 Accumulated Depreciation of Generators (Steam Turbine)"/>
        <s v="2250.1557 Accumulated Depreciation of Accessory electric equipment."/>
        <s v="2250.1559 Accumulated Depreciation of Miscellaneous power plant equipment."/>
        <s v="2250.158 Accumulated Depreciation of Machinery and equipment: Electricity Regulated Activity, Generation: Technical Services"/>
        <s v="2250.159 Accumulated Depreciation of Machinery and equipment: Electricity Regulated Activity, Generation: Administration"/>
        <s v="2250.19 Accumulated Depreciation of Machinery and equipment: Electricity Regulated Activity, Other"/>
        <s v="2250.9 Accumulated Depreciation of Machinery and equipment: Non-Regulated Activity"/>
        <s v="2255 Accumulated Depreciation of Transferring assets"/>
        <s v="2255.1 Accumulated Depreciation of Transferring assets: Electricity Regulated Activity"/>
        <s v="2255.11 Accumulated Depreciation of Transferring assets: Electricity Regulated Activity, Dispatch"/>
        <s v="2255.12 Accumulated Depreciation of Transferring assets: Electricity Regulated Activity, Transmission"/>
        <s v="2255.121 Accumulated Depreciation of 500 kV Transferring assets: Electricity Regulated Activity, Transmission"/>
        <s v="2255.1211 Accumulated Depreciation of 500 kV Transmission HVL "/>
        <s v="2255.1212 Accumulated Depreciation of 500 kV Transmission Optic Cables"/>
        <s v="2255.1213 Accumulated Depreciation of 500 kV Transmission Other Communication Lines"/>
        <s v="2255.1219 Accumulated Depreciation of 500 kV Other Transmission assets"/>
        <s v="2255.122 Accumulated Depreciation of 400 kV Transferring assets: Electricity Regulated Activity, Transmission"/>
        <s v="2255.1221 Accumulated Depreciation of 400 kV Transmission HVL"/>
        <s v="2255.1222 Accumulated Depreciation of 400 kV Transmission Optic Cables"/>
        <s v="2255.1223 Accumulated Depreciation of 400 kV Transmission Other Communication Lines"/>
        <s v="2255.1229 Accumulated Depreciation of 400 kV Other Transmission assets"/>
        <s v="2255.123 Accumulated Depreciation of 330 kV Transferring assets: Electricity Regulated Activity, Transmission"/>
        <s v="2255.1231 Accumulated Depreciation of 330 kV Transmission HVL"/>
        <s v="2255.1232 Accumulated Depreciation of 330 kV Transmission Optic Cables"/>
        <s v="2255.1233 Accumulated Depreciation of 330 kV Transmission Other Communication Lines"/>
        <s v="2255.1239 Accumulated Depreciation of 330 kV Other Transmission assets"/>
        <s v="2255.124 Accumulated Depreciation of 220 kV Transferring assets: Electricity Regulated Activity, Transmission"/>
        <s v="2255.1241 Accumulated Depreciation of 220 kV Transmission HVL"/>
        <s v="2255.1242 Accumulated Depreciation of 220 kV Transmission Optic Cables"/>
        <s v="2255.1243 Accumulated Depreciation of 220 kV Transmission Other Communication Lines"/>
        <s v="2255.1249 Accumulated Depreciation of 220 kV Other Transmission assets"/>
        <s v="2255.125 Accumulated Depreciation of 110 kV Transferring assets: Electricity Regulated Activity, Transmission"/>
        <s v="2255.1251 Accumulated Depreciation of 110 kV Transmission HVL"/>
        <s v="2255.1252 Accumulated Depreciation of 110 kV Transmission Optic Cables"/>
        <s v="2255.1253 Accumulated Depreciation of 110 kV Transmission Other Communication Lines"/>
        <s v="2255.1259 Accumulated Depreciation of 110 kV Other Transmission assets"/>
        <s v="2255.126 Accumulated Depreciation of 35 kV Transferring assets: Electricity Regulated Activity, Transmission"/>
        <s v="2255.1261 Accumulated Depreciation of 35 kV Transmission HVL"/>
        <s v="2255.1262 Accumulated Depreciation of 35 kV Transmission Optic Cables"/>
        <s v="2255.1263 Accumulated Depreciation of 35 kV Transmission Other Communication Lines"/>
        <s v="2255.1269 Accumulated Depreciation of 35 kV Other Transmission assets"/>
        <s v="2255.127 Accumulated Depreciation of 6/10 and below kV Transferring assets: Electricity Regulated Activity, Transmission"/>
        <s v="2255.1271 Accumulated Depreciation of 6/10 and below kV Transmission HVL"/>
        <s v="2255.1272 Accumulated Depreciation of 6/10 and below kV Transmission Optic Cables"/>
        <s v="2255.1273 Accumulated Depreciation of 6/10 and below kV Transmission Other Communication Lines"/>
        <s v="2255.1279 Accumulated Depreciation of 6/10 and below kV Other Transmission assets"/>
        <s v="2255.128 Accumulated Depreciation of Technical Services Transferring assets: Electricity Regulated Activity, Transmission"/>
        <s v="2255.129 Accumulated Depreciation of Other Transferring assets: Electricity Regulated Activity, Transmission"/>
        <s v="2255.13 Accumulated Depreciation of Transferring assets: Electricity Regulated Activity, Distribution (Network)"/>
        <s v="2255.131 Accumulated Depreciation of 110 kV Transferring assets: Electricity Regulated Activity, Distribution (Network)"/>
        <s v="2255.1311 Accumulated Depreciation of 110 kV Distribution (Network) OHL"/>
        <s v="2255.1312 Accumulated Depreciation of 110 kV Distribution (Network) Cable Lines"/>
        <s v="2255.1313 Accumulated Depreciation of 110 kV Distribution (Network) Optic Cables"/>
        <s v="2255.1314 Accumulated Depreciation of 110 kV Distribution (Network) Other Communication Lines"/>
        <s v="2255.1319 Accumulated Depreciation of 110 kV Other Distribution (Network) assets"/>
        <s v="2255.132 Accumulated Depreciation of 35 kV Transferring assets: Electricity Regulated Activity, Distribution (Network)"/>
        <s v="2255.1321 Accumulated Depreciation of 35 kV Distribution (Network) OHL"/>
        <s v="2255.1322 Accumulated Depreciation of 35 kV Distribution (Network) Cable Lines"/>
        <s v="2255.1323 Accumulated Depreciation of 35 kV Distribution (Network) Optic Cables"/>
        <s v="2255.1324 Accumulated Depreciation of 35 kV Distribution (Network) Other Communication Lines"/>
        <s v="2255.1329 Accumulated Depreciation of 35 kV Other Distribution (Network) assets"/>
        <s v="2255.133 Accumulated Depreciation of 10 kV Transferring assets: Electricity Regulated Activity, Distribution (Network)"/>
        <s v="2255.1331 Accumulated Depreciation of 10 kV Distribution (Network) OHL"/>
        <s v="2255.1332 Accumulated Depreciation of 10 kV Distribution (Network) Cable Lines"/>
        <s v="2255.1333 Accumulated Depreciation of 10 kV Distribution (Network) Optic Cables"/>
        <s v="2255.1334 Accumulated Depreciation of 10 kV Distribution (Network) Other Communication Lines"/>
        <s v="2255.1339 Accumulated Depreciation of 10 kV Other Distribution (Network) assets"/>
        <s v="2255.134 Accumulated Depreciation of 6 kV Transferring assets: Electricity Regulated Activity, Distribution (Network)"/>
        <s v="2255.1341 Accumulated Depreciation of 6 kV Distribution (Network) OHL"/>
        <s v="2255.1342 Accumulated Depreciation of 6 kV Distribution (Network) Cable Lines"/>
        <s v="2255.1343 Accumulated Depreciation of 6 kV Distribution (Network) Optic Cables"/>
        <s v="2255.1344 Accumulated Depreciation of 6 kV Distribution (Network) Other Communication Lines"/>
        <s v="2255.1349 Accumulated Depreciation of 6 kV Other Distribution (Network) assets"/>
        <s v="2255.135 Accumulated Depreciation of 220/380 V Transferring assets: Electricity Regulated Activity, Distribution (Network)"/>
        <s v="2255.1351 Accumulated Depreciation of 220/380 V Distribution (Network) OHL"/>
        <s v="2255.1352 Accumulated Depreciation of 220/380 V Distribution (Network) Cable Lines"/>
        <s v="2255.1353 Accumulated Depreciation of 220/380 V Distribution (Network) Optic Cables"/>
        <s v="2255.1354 Accumulated Depreciation of 220/380 V Distribution (Network) Other Communication Lines"/>
        <s v="2255.1359 Accumulated Depreciation of 220/380 V Distribution (Network) Other Distribution (Network) assets"/>
        <s v="2255.137 Accumulated Depreciation of Distribution Dispatch Transferring assets: Electricity Regulated Activity, Distribution (Network)"/>
        <s v="2255.1371 Accumulated Depreciation of Distribution (Network) Dispatch: OHL"/>
        <s v="2255.1372 Accumulated Depreciation of Distribution (Network) Dispatch: Cable Lines"/>
        <s v="2255.1373 Accumulated Depreciation of Distribution (Network) Dispatch: Optic Cables"/>
        <s v="2255.1374 Accumulated Depreciation of Distribution (Network) Dispatch: Other Communication Lines"/>
        <s v="2255.1379 Accumulated Depreciation of Distribution (Network) Dispatch: Other Distribution (Network) assets"/>
        <s v="2255.138 Accumulated Depreciation of Technical Services Transferring assets: Electricity Regulated Activity, Distribution (Network)"/>
        <s v="2255.139 Accumulated Depreciation of Other Transferring assets: Electricity Regulated Activity, Distribution (Network)"/>
        <s v="2255.14 Accumulated Depreciation of Transferring assets: Electricity Regulated Activity, Distribution (Supply)"/>
        <s v="2255.15 Accumulated Depreciation of Transferring assets: Electricity Regulated Activity, Generation"/>
        <s v="2255.151 Accumulated Depreciation of Transferring assets: Electricity Regulated Activity, Generation: Hydraulic Power Plants (HPP)"/>
        <s v="2255.152 Accumulated Depreciation of Transferring assets: Electricity Regulated Activity, Generation: Steam Power Plants (Steam only)"/>
        <s v="2255.153 Accumulated Depreciation of Transferring assets: Electricity Regulated Activity, Generation: Co-Generation Power Plants (Steam only for Electricity and Steam)"/>
        <s v="2255.154 Accumulated Depreciation of Transferring assets: Electricity Regulated Activity, Generation: Gas Power Plants (Gas only)"/>
        <s v="2255.155 Accumulated Depreciation of Transferring assets: Electricity Regulated Activity, Generation: Combined Cycle Power Plants (Gas and Steam)"/>
        <s v="2255.158 Accumulated Depreciation of Transferring assets: Electricity Regulated Activity, Generation: Technical Services"/>
        <s v="2255.159 Accumulated Depreciation of Transferring assets: Electricity Regulated Activity, Generation: Administration"/>
        <s v="2255.19 Accumulated Depreciation of Transferring assets: Electricity Regulated Activity, Other"/>
        <s v="2255.9 Accumulated Depreciation of Transferring assets: Non-Regulated Activity"/>
        <s v="2257 Accumulated Depreciation of Contribution and Grants"/>
        <s v="2257.1 Accumulated Depreciation of Contribution and Grants: Electricity Regulated Activity"/>
        <s v="2257.11 Accumulated Depreciation of Contribution and Grants: Electricity Regulated Activity, Dispatch"/>
        <s v="2257.111 Accumulated Depreciation of Dispatch assets financed by third parties"/>
        <s v="2257.1111 Accumulated Depreciation of Dispatch Assets financed by third parties: Initial Value (Value paid by third parties)"/>
        <s v="2257.1112 Accumulated Depreciation of Dispatch Assets financed by third parties: Initial Value (Value paid by customers)"/>
        <s v="2257.1113 Accumulated Depreciation of Dispatch Assets financed by third parties: Initial Value (Value paid by company)"/>
        <s v="2257.1114 Accumulated Depreciation of Dispatch Assets financed by third parties: Overhaul, Renovation, and other upgrades"/>
        <s v="2257.12 Accumulated Depreciation of Contribution and Grants: Electricity Regulated Activity, Transmission"/>
        <s v="2257.121 Accumulated Depreciation of Transmission assets financed by third parties"/>
        <s v="2257.1211 Accumulated Depreciation of Transmission Assets financed by third parties: Initial Value (Value paid by third parties)"/>
        <s v="2257.1212 Accumulated Depreciation of Transmission Assets financed by third parties: Initial Value (Value paid by customers)"/>
        <s v="2257.1213 Accumulated Depreciation of Transmission Assets financed by third parties: Initial Value (Value paid by company)"/>
        <s v="2257.1214 Accumulated Depreciation of Transmission Assets financed by third parties: Overhaul, Renovation, and other upgrades"/>
        <s v="2257.13 Accumulated Depreciation of Contribution and Grants: Electricity Regulated Activity, Distribution (Network)"/>
        <s v="2257.131 Accumulated Depreciation of Distribution (Network) assets financed by third parties"/>
        <s v="2257.1311 Accumulated Depreciation of Distribution (Network) Assets financed by third parties: Initial Value (Value paid by third parties)"/>
        <s v="2257.1312 Accumulated Depreciation of Distribution (Network) Assets financed by third parties: Initial Value (Value paid by customers)"/>
        <s v="2257.1313 Accumulated Depreciation of Distribution (Network) Assets financed by third parties: Initial Value (Value paid by company)"/>
        <s v="2257.1314 Accumulated Depreciation of Distribution (Network) Assets financed by third parties: Overhaul, Renovation, and other upgrades"/>
        <s v="2257.132 Accumulated Depreciation of Distribution (Network) Connection Assets financed by customers"/>
        <s v="2257.1321 Accumulated Depreciation of Distribution (Network) Connection Assets financed by customers: Initial Value (Value paid by customers)"/>
        <s v="2257.1322 Accumulated Depreciation of Distribution (Network) Connection Assets financed by customers: Initial Value (Value not paid by customers)"/>
        <s v="2257.1323 Accumulated Depreciation of Distribution (Network) Connection Assets financed by customers: Overhaul, Renovation, and other Capital Repair"/>
        <s v="2257.14 Accumulated Depreciation of Contribution and Grants: Electricity Regulated Activity, Distribution (Supply)"/>
        <s v="2257.141 Accumulated Depreciation of Distribution (Supply) assets financed by third parties"/>
        <s v="2257.1411 Accumulated Depreciation of Distribution (Supply) Assets financed by third parties: Initial Value (Value paid by third parties)"/>
        <s v="2257.1412 Accumulated Depreciation of Distribution (Supply) Assets financed by third parties: Initial Value (Value paid by customers)"/>
        <s v="2257.1413 Accumulated Depreciation of Distribution (Supply) Assets financed by third parties: Initial Value (Value paid by company)"/>
        <s v="2257.1414 Accumulated Depreciation of Distribution (Supply) Assets financed by third parties: Overhaul, Renovation, and other upgrades"/>
        <s v="2257.15 Accumulated Depreciation of Contribution and Grants: Electricity Regulated Activity, Generation"/>
        <s v="2257.151 Accumulated Depreciation of Generation assets financed by third parties"/>
        <s v="2257.1511 Accumulated Depreciation of Generation Assets financed by third parties: Initial Value (Value paid by third parties)"/>
        <s v="2257.1512 Accumulated Depreciation of Generation Assets financed by third parties: Initial Value (Value paid by customers)"/>
        <s v="2257.1513 Accumulated Depreciation of Generation Assets financed by third parties: Initial Value (Value paid by company)"/>
        <s v="2257.1514 Accumulated Depreciation of Generation Assets financed by third parties: Overhaul, Renovation, and other upgrades"/>
        <s v="2257.19 Accumulated Depreciation of Contribution and Grants: Electricity Regulated Activity, Other"/>
        <s v="2257.9 Accumulated Depreciation of Contribution and Grants: Non-Regulated Activity"/>
        <s v="2260 Accumulated Depreciation of Office equipment"/>
        <s v="2260.1 Accumulated Depreciation of Office equipment: Electricity Regulated Activity"/>
        <s v="2260.11 Accumulated Depreciation of Office equipment: Electricity Regulated Activity, Dispatch"/>
        <s v="2260.111 Accumulated Depreciation of Office equipment: Electricity Regulated Activity, Dispatch, Computers and peripheral equipment"/>
        <s v="2260.112 Accumulated Depreciation of Office equipment: Electricity Regulated Activity, Dispatch, Communication equipment and devices"/>
        <s v="2260.119 Accumulated Depreciation of Office equipment: Electricity Regulated Activity, Dispatch, Other"/>
        <s v="2260.12 Accumulated Depreciation of Office equipment: Electricity Regulated Activity, Transmission"/>
        <s v="2260.121 Accumulated Depreciation of Office equipment: Electricity Regulated Activity, Transmission, Computers and peripheral equipment"/>
        <s v="2260.122 Accumulated Depreciation of Office equipment: Electricity Regulated Activity, Transmission, Communication equipment and devices"/>
        <s v="2260.129 Accumulated Depreciation of Office equipment: Electricity Regulated Activity, Transmission, Other"/>
        <s v="2260.13 Accumulated Depreciation of Office equipment: Electricity Regulated Activity, Distribution (Network)"/>
        <s v="2260.131 Accumulated Depreciation of Office equipment: Electricity Regulated Activity, Distribution (Network), Computers and peripheral equipment"/>
        <s v="2260.132 Accumulated Depreciation of Office equipment: Electricity Regulated Activity, Distribution (Network), Communication equipment and devices"/>
        <s v="2260.139 Accumulated Depreciation of Office equipment: Electricity Regulated Activity, Distribution (Network), Other"/>
        <s v="2260.14 Accumulated Depreciation of Office equipment: Electricity Regulated Activity, Distribution (Supply)"/>
        <s v="2260.141 Accumulated Depreciation of Office equipment: Electricity Regulated Activity, Distribution (Supply), Computers and peripheral equipment"/>
        <s v="2260.142 Accumulated Depreciation of Office equipment: Electricity Regulated Activity, Distribution (Supply), Communication equipment and devices"/>
        <s v="2260.149 Accumulated Depreciation of Office equipment: Electricity Regulated Activity, Distribution (Supply), Other"/>
        <s v="2260.15 Accumulated Depreciation of Office equipment: Electricity Regulated Activity, Generation"/>
        <s v="2260.151 Accumulated Depreciation of Office equipment: Electricity Regulated Activity, Generation, Computers and peripheral equipment"/>
        <s v="2260.152 Accumulated Depreciation of Office equipment: Electricity Regulated Activity, Generation, Communication equipment and devices"/>
        <s v="2260.159 Accumulated Depreciation of Office equipment: Electricity Regulated Activity, Generation, Other"/>
        <s v="2260.19 Accumulated Depreciation of Office equipment: Electricity Regulated Activity, Other"/>
        <s v="2260.9 Accumulated Depreciation of Office equipment: Non-Regulated Activity"/>
        <s v="2270 Accumulated Depreciation of Furniture and fixtures"/>
        <s v="2270.1 Accumulated Depreciation of Furniture and fixtures: Electricity Regulated Activity"/>
        <s v="2270.11 Accumulated Depreciation of Furniture and fixtures: Electricity Regulated Activity, Dispatch"/>
        <s v="2270.12 Accumulated Depreciation of Furniture and fixtures: Electricity Regulated Activity, Transmission"/>
        <s v="2270.13 Accumulated Depreciation of Furniture and fixtures: Electricity Regulated Activity, Distribution (Network)"/>
        <s v="2270.14 Accumulated Depreciation of Furniture and fixtures: Electricity Regulated Activity, Distribution (Supply)"/>
        <s v="2270.15 Accumulated Depreciation of Furniture and fixtures: Electricity Regulated Activity, Generation"/>
        <s v="2270.19 Accumulated Depreciation of Furniture and fixtures: Electricity Regulated Activity, Other"/>
        <s v="2270.9 Accumulated Depreciation of Furniture and fixtures used for Non-Regulated Activity"/>
        <s v="2280 Accumulated Depreciation of Vehicles (Transportation Means and Power operated Equipment)"/>
        <s v="2280.1 Accumulated Depreciation of Vehicles: Electricity Regulated Activity"/>
        <s v="2280.11 Accumulated Depreciation of Vehicles: Electricity Regulated Activity, Dispatch"/>
        <s v="2280.111 Accumulated Depreciation of Passenger Vehicles: Electricity Regulated Activity, Dispatch"/>
        <s v="2280.112 Accumulated Depreciation of Trucks, Cranes, and other Heavy Vehicles &amp; Power Operated Equipment: Electricity Regulated Activity, Dispatch"/>
        <s v="2280.113 Accumulated Depreciation of Mobile Laboratories and other Special Vehicles: Electricity Regulated Activity, Dispatch"/>
        <s v="2280.119 Accumulated Depreciation of Other Vehicles: Electricity Regulated Activity, Dispatch"/>
        <s v="2280.12 Accumulated Depreciation of Vehicles: Electricity Regulated Activity, Transmission"/>
        <s v="2280.121 Accumulated Depreciation of Passenger Vehicles: Electricity Regulated Activity, Transmission"/>
        <s v="2280.122 Accumulated Depreciation of Trucks, Cranes, and other Heavy Vehicles &amp; Power Operated Equipment: Electricity Regulated Activity, Transmission"/>
        <s v="2280.123 Accumulated Depreciation of Mobile Laboratories and other Special Vehicles: Electricity Regulated Activity, Transmission"/>
        <s v="2280.129 Accumulated Depreciation of Other Vehicles: Electricity Regulated Activity, Transmission"/>
        <s v="2280.13 Accumulated Depreciation of Vehicles: Electricity Regulated Activity, Distribution (Network)"/>
        <s v="2280.131 Accumulated Depreciation of Passenger Vehicles: Electricity Regulated Activity, Distribution (Network)"/>
        <s v="2280.132 Accumulated Depreciation of Trucks, Cranes, and other Heavy Vehicles &amp; Power Operated Equipment: Electricity Regulated Activity, Distribution (Network)"/>
        <s v="2280.133 Accumulated Depreciation of Mobile Laboratories and other Special Vehicles: Electricity Regulated Activity, Distribution (Network)"/>
        <s v="2280.139 Accumulated Depreciation of Other Vehicles: Electricity Regulated Activity, Distribution (Network)"/>
        <s v="2280.14 Accumulated Depreciation of Vehicles: Electricity Regulated Activity, Distribution (Supply)"/>
        <s v="2280.15 Accumulated Depreciation of Vehicles: Electricity Regulated Activity, Generation"/>
        <s v="2280.151 Accumulated Depreciation of Passenger Vehicles: Electricity Regulated Activity, Generation"/>
        <s v="2280.152 Accumulated Depreciation of Trucks, Cranes, and other Heavy Vehicles &amp; Power Operated Equipment: Electricity Regulated Activity, Generation"/>
        <s v="2280.153 Accumulated Depreciation of Mobile Laboratories and other Special Vehicles: Electricity Regulated Activity, Generation"/>
        <s v="2280.159 Accumulated Depreciation of Other Vehicles: Electricity Regulated Activity, Generation"/>
        <s v="2280.19 Accumulated Depreciation of Vehicles: Electricity Regulated Activity, Other"/>
        <s v="2280.9 Accumulated Depreciation of Vehicles used for Non-Regulated Activity"/>
        <s v="2285 Accumulated Depreciation of Instruments and Other Long Term Tangible Assets in Operation"/>
        <s v="2285.1 Accumulated Depreciation of Instruments and Other Long Term Tangible Assets in Operation: Electricity Regulated Activity"/>
        <s v="2285.11 Accumulated Depreciation of Instruments and Other Long Term Tangible Assets in Operation: Electricity Regulated Activity, Dispatch"/>
        <s v="2285.12 Accumulated Depreciation of Instruments and Other Long Term Tangible Assets in Operation: Electricity Regulated Activity, Transmission"/>
        <s v="2285.13 Accumulated Depreciation of Instruments and Other Long Term Tangible Assets in Operation: Electricity Regulated Activity, Distribution (Network)"/>
        <s v="2285.14 Accumulated Depreciation of Instruments and Other Long Term Tangible Assets in Operation: Electricity Regulated Activity, Distribution (Supply)"/>
        <s v="2285.15 Accumulated Depreciation of Instruments and Other Long Term Tangible Assets in Operation: Electricity Regulated Activity, Generation"/>
        <s v="2285.19 Accumulated Depreciation of Instruments and Other Long Term Tangible Assets in Operation: Electricity Regulated Activity, Other"/>
        <s v="2285.9 Accumulated Depreciation of Instruments and Other Long Term Tangible Assets in Operation: Non-Regulated Activity"/>
        <s v="2290 Accumulated Depreciation of Leasehold Improvement "/>
        <s v="2290.1 Accumulated Depreciation of Leasehold Improvement: Electricity Regulated Activity"/>
        <s v="2290.11 Accumulated Depreciation of Leasehold Improvement: Electricity Regulated Activity, Dispatch"/>
        <s v="2290.12 Accumulated Depreciation of Leasehold Improvement: Electricity Regulated Activity, Transmission"/>
        <s v="2290.13 Accumulated Depreciation of Leasehold Improvement: Electricity Regulated Activity, Distribution (Network)"/>
        <s v="2290.14 Accumulated Depreciation of Leasehold Improvement: Electricity Regulated Activity, Distribution (Supply)"/>
        <s v="2290.15 Accumulated Depreciation of Leasehold Improvement: Electricity Regulated Activity, Generation"/>
        <s v="2290.19 Accumulated Depreciation of Leasehold Improvement: Electricity Regulated Activity, Other"/>
        <s v="2290.9 Accumulated Depreciation of Leasehold Improvement: Non-Regulated Activity"/>
        <s v="2300 Long-Term Receivables"/>
        <s v="2310 LT notes receivable"/>
        <s v="2320 Receivables on Financial Lease"/>
        <s v="2330 Payments receivable for subscribed share"/>
        <s v="2340 LT Deferred Taxes"/>
        <s v="2390 Other LT Receivables"/>
        <s v="2400 Long-Term Investments"/>
        <s v="2410 Long-term marketable securities"/>
        <s v="2420 Long-term governmental securities"/>
        <s v="2430 Participant in other companies"/>
        <s v="2490 Other Long-term investments"/>
        <s v="2500 Intangible Assets"/>
        <s v="2510 Licenses"/>
        <s v="2510.1 Licenses: Electricity Regulated Activity"/>
        <s v="2510.11 Licenses: Electricity Regulated Activity, Dispatch"/>
        <s v="2510.12 Licenses: Electricity Regulated Activity, Transmission"/>
        <s v="2510.13 Licenses: Electricity Regulated Activity, Distribution (Network)"/>
        <s v="2510.14 Licenses: Electricity Regulated Activity, Distribution (Supply)"/>
        <s v="2510.15 Licenses: Electricity Regulated Activity, Generation"/>
        <s v="2510.19 Licenses: Electricity Regulated Activity, Other"/>
        <s v="2510.9 Licenses: Non-Regulated Activity"/>
        <s v="2520 Franchise"/>
        <s v="2520.1 Franchise: Electricity Regulated Activity"/>
        <s v="2520.11 Franchise: Electricity Regulated Activity, Dispatch"/>
        <s v="2520.12 Franchise: Electricity Regulated Activity, Transmission"/>
        <s v="2520.13 Franchise: Electricity Regulated Activity, Distribution (Network)"/>
        <s v="2520.14 Franchise: Electricity Regulated Activity, Distribution (Supply)"/>
        <s v="2520.15 Franchise: Electricity Regulated Activity, Generation"/>
        <s v="2520.19 Franchise: Electricity Regulated Activity, Other"/>
        <s v="2520.9 Franchise: Non-Regulated Activity"/>
        <s v="2530 Patents"/>
        <s v="2530.1 Patents: Electricity Regulated Activity"/>
        <s v="2530.11 Patents: Electricity Regulated Activity, Dispatch"/>
        <s v="2530.12 Patents: Electricity Regulated Activity, Transmission"/>
        <s v="2530.13 Patents: Electricity Regulated Activity, Distribution (Network)"/>
        <s v="2530.14 Patents: Electricity Regulated Activity, Distribution (Supply)"/>
        <s v="2530.15 Patents: Electricity Regulated Activity, Generation"/>
        <s v="2530.19 Patents: Electricity Regulated Activity, Other"/>
        <s v="2530.9 Patents: Non-Regulated Activity"/>
        <s v="2540 Goodwill"/>
        <s v="2540.1 Goodwill: Electricity Regulated Activity"/>
        <s v="2540.11 Goodwill: Electricity Regulated Activity, Dispatch"/>
        <s v="2540.12 Goodwill: Electricity Regulated Activity, Transmission"/>
        <s v="2540.13 Goodwill: Electricity Regulated Activity, Distribution (Network)"/>
        <s v="2540.14 Goodwill: Electricity Regulated Activity, Distribution (Supply)"/>
        <s v="2540.15 Goodwill: Electricity Regulated Activity, Generation"/>
        <s v="2540.19 Goodwill: Electricity Regulated Activity, Other"/>
        <s v="2540.9 Goodwill: Non-Regulated Activity"/>
        <s v="2590 Other intangible assets"/>
        <s v="2590.1 Other intangible assets: Electricity Regulated Activity"/>
        <s v="2590.11 Other intangible assets: Electricity Regulated Activity, Dispatch"/>
        <s v="2590.12 Other intangible assets: Electricity Regulated Activity, Transmission"/>
        <s v="2590.13 Other intangible assets: Electricity Regulated Activity, Distribution (Network)"/>
        <s v="2590.14 Other intangible assets: Electricity Regulated Activity, Distribution (Supply)"/>
        <s v="2590.15 Other intangible assets: Electricity Regulated Activity, Generation"/>
        <s v="2590.19 Other intangible assets: Electricity Regulated Activity, Other"/>
        <s v="2590.9 Other intangible assets: Non-Regulated Activity"/>
        <s v="2600 Accumulated Amortization of Intangible Assets"/>
        <s v="2610 Accumulated amortization - License"/>
        <s v="2610.1 Accumulated amortization of Licenses: Electricity Regulated Activity"/>
        <s v="2610.11 Accumulated amortization of Licenses: Electricity Regulated Activity, Dispatch"/>
        <s v="2610.12 Accumulated amortization of Licenses: Electricity Regulated Activity, Transmission"/>
        <s v="2610.13 Accumulated amortization of Licenses: Electricity Regulated Activity, Distribution (Network)"/>
        <s v="2610.14 Accumulated amortization of Licenses: Electricity Regulated Activity, Distribution (Supply)"/>
        <s v="2610.15 Accumulated amortization of Licenses: Electricity Regulated Activity, Generation"/>
        <s v="2610.19 Accumulated amortization of Licenses: Electricity Regulated Activity, Other"/>
        <s v="2610.9 Accumulated amortization of Licenses: Non-Regulated Activity"/>
        <s v="2620 Accumulated amortization - Franchise"/>
        <s v="2620.1 Accumulated amortization of Franchise: Electricity Regulated Activity"/>
        <s v="2620.11 Accumulated amortization of Franchise: Electricity Regulated Activity, Dispatch"/>
        <s v="2620.12 Accumulated amortization of Franchise: Electricity Regulated Activity, Transmission"/>
        <s v="2620.13 Accumulated amortization of Franchise: Electricity Regulated Activity, Distribution (Network)"/>
        <s v="2620.14 Accumulated amortization of Franchise: Electricity Regulated Activity, Distribution (Supply)"/>
        <s v="2620.15 Accumulated amortization of Franchise: Electricity Regulated Activity, Generation"/>
        <s v="2620.19 Accumulated amortization of Franchise: Electricity Regulated Activity, Other"/>
        <s v="2620.9 Accumulated amortization of Franchise: Non-Regulated Activity"/>
        <s v="2630 Accumulated amortization - Patents"/>
        <s v="2630.1 Accumulated amortization of Patents: Electricity Regulated Activity"/>
        <s v="2630.11 Accumulated amortization of Patents: Electricity Regulated Activity, Dispatch"/>
        <s v="2630.12 Accumulated amortization of Patents: Electricity Regulated Activity, Transmission"/>
        <s v="2630.13 Accumulated amortization of Patents: Electricity Regulated Activity, Distribution (Network)"/>
        <s v="2630.14 Accumulated amortization of Patents: Electricity Regulated Activity, Distribution (Supply)"/>
        <s v="2630.15 Accumulated amortization of Patents: Electricity Regulated Activity, Generation"/>
        <s v="2630.19 Accumulated amortization of Patents: Electricity Regulated Activity, Other"/>
        <s v="2630.9 Accumulated amortization of Patents: Non-Regulated Activity"/>
        <s v="2640 Accumulated amortization - Goodwill"/>
        <s v="2690 Accumulated amortization - other intangible Assets"/>
        <s v="2690.1 Accumulated amortization of Other intangible assets: Electricity Regulated Activity"/>
        <s v="2690.11 Accumulated amortization of Other intangible assets: Electricity Regulated Activity, Dispatch"/>
        <s v="2690.12 Accumulated amortization of Other intangible assets: Electricity Regulated Activity, Transmission"/>
        <s v="2690.13 Accumulated amortization of Other intangible assets: Electricity Regulated Activity, Distribution (Network)"/>
        <s v="2690.14 Accumulated amortization of Other intangible assets: Electricity Regulated Activity, Distribution (Supply)"/>
        <s v="2690.15 Accumulated amortization of Other intangible assets: Electricity Regulated Activity, Generation"/>
        <s v="2690.19 Accumulated amortization of Other intangible assets: Electricity Regulated Activity, Other"/>
        <s v="2690.9 Accumulated amortization of Other intangible assets: Non-Regulated Activity"/>
        <s v="3000 Current Liabilities"/>
        <s v="3100 Short term Payables"/>
        <s v="3110 Accounts payable - trade"/>
        <s v="3120 Advances received"/>
        <s v="3130 Wages and salaries payable"/>
        <s v="3140 Royalties"/>
        <s v="3150 Liability for fees, commissions"/>
        <s v="3160 Non-wage payables to company personnel"/>
        <s v="3170 Payables to subsidiaries"/>
        <s v="3190 Other short-term payables"/>
        <s v="3200 ST Short-Term Debt"/>
        <s v="3210 Short-term Loans"/>
        <s v="3220 Shareholders (partners) loans"/>
        <s v="3230 Current portion of long-term debt"/>
        <s v="3300 Taxes Payable"/>
        <s v="3310 Profit tax payable"/>
        <s v="3320 Payroll taxes payable"/>
        <s v="3330 Added Tax (VAT) payable"/>
        <s v="3340 VAT recoverable (paid)"/>
        <s v="3350 Excise Tax payable"/>
        <s v="3360 Excise Tax paid"/>
        <s v="3370 Social insurance payable"/>
        <s v="3390 Other tax payables"/>
        <s v="3400 Accrued Liabilities"/>
        <s v="3410 Accrued interest payable"/>
        <s v="3420 Dividends payable"/>
        <s v="3430 Warranties payable"/>
        <s v="3490 Other accrued expenses"/>
        <s v="4000 LT Liabilities"/>
        <s v="4100 LT Debt"/>
        <s v="4110 Bonds payable"/>
        <s v="4120 Notes payable"/>
        <s v="4130 Obligations under finance leases"/>
        <s v="4140 Long-term loans"/>
        <s v="4190 Other LT debt"/>
        <s v="4200 Deferred taxes and other LT Liabilities"/>
        <s v="4210 Deferred profit tax"/>
        <s v="4220 Other long-term liabilities"/>
        <s v="4300 Provisions"/>
        <s v="4310 Provisions for the retired benefits"/>
        <s v="4320 Other Provisions"/>
        <s v="4400 Deferred Income"/>
        <s v="4410 Deferred Income"/>
        <s v="5000 Equity"/>
        <s v="5100 Share (Chartered) Capital, Capital Stock"/>
        <s v="5110 Ordinary shares, Capital Stock"/>
        <s v="5120 Privileged shares, Preferred Stock"/>
        <s v="5130 Treasury stock"/>
        <s v="5140 Additional Paid in Capital (issued capital) - Emission"/>
        <s v="5150 Subscription to stock (shares)"/>
        <s v="5200 Owners Equity (stateless societies with limited financial liability)"/>
        <s v="5210 Owners Equity"/>
        <s v="5300 Profit/Losses"/>
        <s v="5310 Undistributed retained earnings"/>
        <s v="5320 Periods Accumulated Losses"/>
        <s v="5330 Current period profit &amp; loss"/>
        <s v="5400 Reserves and Financing"/>
        <s v="5410 Restricted Appropriations"/>
        <s v="5420 Asset Revaluation Adjustments"/>
        <s v="5430 Long-Term Investments Revaluation Adjustment"/>
        <s v="5490 Other reserves and financing"/>
        <s v="6000 Operating Income"/>
        <s v="6100 Operating Income"/>
        <s v="6100.1 Income: Electricity Regulated Activity"/>
        <s v="6100.11 Income: Electricity Regulated Activity, Dispatch"/>
        <s v="6100.111 Tariff Type 1 (t/kWh)"/>
        <s v="6100.1111 Revenue"/>
        <s v="6100.1112 Adjustment"/>
        <s v="6100.12 Income: Electricity Regulated Activity, Transmission"/>
        <s v="6100.121 Tariff Type 1 (t/kWh)"/>
        <s v="6100.1211 Revenue"/>
        <s v="6100.1212 Adjustment"/>
        <s v="6100.13 Income: Electricity Regulated Activity, Distribution (Network) Activities"/>
        <s v="6100.131 Tariff Type 1, Delivery of Energy (t/kWh)"/>
        <s v="6100.1311 Revenue"/>
        <s v="6100.1312 Adjustment"/>
        <s v="6100.139 Connection Fee"/>
        <s v="6100.1391 Revenue"/>
        <s v="6100.1392 Adjustment"/>
        <s v="6100.14 Income: Electricity Regulated Activity, Distribution (Supply) Activities"/>
        <s v="6100.141 Tariff Type 1 (t/kWh)"/>
        <s v="6100.1411 Revenue"/>
        <s v="6100.1412 Adjustment"/>
        <s v="6100.15 Income: Electricity Regulated Activity, Generation"/>
        <s v="6100.151 Tariff Type 1 (t/kWh)"/>
        <s v="6100.1511 Revenue"/>
        <s v="6100.1512 Adjustment"/>
        <s v="6100.19 Income: Electricity Regulated Activity, Other"/>
        <s v="6110 Income from Sales"/>
        <s v="6120 Returns and discounts"/>
        <s v="6190 Other operating income"/>
        <s v="7000 Operating Expenses"/>
        <s v="7100 Cost of products sold (goods-producing and services industries)"/>
        <s v="7100.1 Cost of Production (Services) of Electricity /Regulated Activities"/>
        <s v="7100.11 Cost of Regulated Electricity Services, Dispatch Activities"/>
        <s v="7100.111 Cost of Regulated Electricity Services, Dispatch Activities of Power System"/>
        <s v="7100.1111 Operation and Maintenance Cost of Dispatch"/>
        <s v="7100.11111 Operation and Maintenance Cost of Dispatch on Personnel"/>
        <s v="7100.11112 Operation  and Maintenance Cost of Dispatch on Materials"/>
        <s v="7100.11113 Operation  and Maintenance Cost of Dispatch on Outsource"/>
        <s v="7100.11114 Operation  and Maintenance Cost of Dispatch on Electricity Consumed and Other Utilities"/>
        <s v="7100.11115 Operation  and Maintenance Cost of Dispatch on Operating Lease"/>
        <s v="7100.11118 Depreciation Cost of the Assets of Dispatch in Operation"/>
        <s v="7100.11119 Other Operation and Maintenance Costs of Dispatch"/>
        <s v="7100.1112 Cost of Energy Losses covered by Dispatch"/>
        <s v="7100.1119 Other Costs of Dispatch"/>
        <s v="7100.12 Cost of Regulated Electricity Services, Transmission Activities"/>
        <s v="7100.121 Cost of Regulated Electricity Services, Transmission Activities in 500 kV"/>
        <s v="7100.1211 Operation Cost, 500 kV"/>
        <s v="7100.12111 Operation Cost on Personnel, 500 kV"/>
        <s v="7100.12112 Operation Cost on Materials, 500 kV"/>
        <s v="7100.12113 Operation Cost on Outsource, 500 kV"/>
        <s v="7100.12114 Operation Cost on Electricity Consumed and Other Utilities, 500 kV"/>
        <s v="7100.12115 Operation Cost on Operating Lease, 500 kV"/>
        <s v="7100.12118 Depreciation Cost of 500 kV"/>
        <s v="7100.12119 Operation Cost on Other, 500 kV"/>
        <s v="7100.1212 Maintenance Cost, 500 kV"/>
        <s v="7100.12121 Maintenance Cost on Personnel, 500 kV"/>
        <s v="7100.12122 Maintenance Cost on Materials, 500 kV"/>
        <s v="7100.12123 Maintenance Cost on Outsource, 500 kV"/>
        <s v="7100.12124 Maintenance Cost on Electricity Consumed and Other Utilities, 500 kV"/>
        <s v="7100.12125 Maintenance Cost on Operating Lease, 500 kV"/>
        <s v="7100.12128 Depreciation Cost of 500 kV"/>
        <s v="7100.12129 Maintenance Cost on Other, 500 kV"/>
        <s v="7100.1213 Cost of Energy Losses, 500 kV"/>
        <s v="7100.1219 Other Electricity Regulated Cost of Production (Services), 500 kV"/>
        <s v="7100.122 Cost of Regulated Electricity Services, Transmission Activities in 400 kV"/>
        <s v="7100.1221 Operation Cost, 400 kV"/>
        <s v="7100.12211 Operation Cost on Personnel, 400 kV"/>
        <s v="7100.12212 Operation Cost on Materials, 400 kV"/>
        <s v="7100.12213 Operation Cost on Outsource, 400 kV"/>
        <s v="7100.12214 Operation Cost on Electricity Consumed and Other Utilities, 400 kV"/>
        <s v="7100.12215 Operation Cost on Operating Lease, 400 kV"/>
        <s v="7100.12218 Depreciation Cost of 400 kV"/>
        <s v="7100.12219 Operation Cost on Other, 400 kV"/>
        <s v="7100.1222 Maintenance Cost, 400 kV"/>
        <s v="7100.12221 Maintenance Cost on Personnel, 400 kV"/>
        <s v="7100.12222 Maintenance Cost on Materials, 400 kV"/>
        <s v="7100.12223 Maintenance Cost on Outsource, 400 kV"/>
        <s v="7100.12224 Maintenance Cost on Electricity Consumed and Other Utilities, 400 kV"/>
        <s v="7100.12225 Maintenance Cost on Operating Lease, 400 kV"/>
        <s v="7100.12228 Depreciation Cost of 400 kV"/>
        <s v="7100.12229 Maintenance Cost on Other, 400 kV"/>
        <s v="7100.1223 Cost of Energy Losses, 400 kV"/>
        <s v="7100.1229 Other Electricity Regulated Cost of Production (Services), 400 kV"/>
        <s v="7100.123 Cost of Regulated Electricity Services, Transmission Activities in 330 kV"/>
        <s v="7100.1231 Operation Cost, 330 kV"/>
        <s v="7100.12311 Operation Cost on Personnel, 330 kV"/>
        <s v="7100.12312 Operation Cost on Materials, 330 kV"/>
        <s v="7100.12313 Operation Cost on Outsource, 330 kV"/>
        <s v="7100.12314 Operation Cost on Electricity Consumed and Other Utilities, 330 kV"/>
        <s v="7100.12315 Operation Cost on Operating Lease, 330 kV"/>
        <s v="7100.12318 Depreciation Cost of 330 kV"/>
        <s v="7100.12319 Operation Cost on Other, 330 kV"/>
        <s v="7100.1232 Maintenance Cost, 330 kV"/>
        <s v="7100.12321 Maintenance Cost on Personnel, 330 kV"/>
        <s v="7100.12322 Maintenance Cost on Materials, 330 kV"/>
        <s v="7100.12323 Maintenance Cost on Outsource, 330 kV"/>
        <s v="7100.12324 Maintenance Cost on Electricity Consumed and Other Utilities, 330 kV"/>
        <s v="7100.12325 Maintenance Cost on Operating Lease, 330 kV"/>
        <s v="7100.12328 Depreciation Cost of 330 kV"/>
        <s v="7100.12329 Maintenance Cost on Other, 330 kV"/>
        <s v="7100.1233 Cost of Energy Losses, 330 kV"/>
        <s v="7100.1239 Other Electricity Regulated Cost of Production (Services), 330 kV"/>
        <s v="7100.124 Cost of Regulated Electricity Services, Transmission Activities in 220 kV"/>
        <s v="7100.1241 Operation Cost, 220 kV"/>
        <s v="7100.12411 Operation Cost on Personnel, 220 kV"/>
        <s v="7100.12412 Operation Cost on Materials, 220 kV"/>
        <s v="7100.12413 Operation Cost on Outsource, 220 kV"/>
        <s v="7100.12414 Operation Cost on Electricity Consumed and Other Utilities, 220 kV"/>
        <s v="7100.12415 Operation Cost on Operating Lease, 220 kV"/>
        <s v="7100.12418 Depreciation Cost of 220 kV"/>
        <s v="7100.12419 Operation Cost on Other, 220 kV"/>
        <s v="7100.1242 Maintenance Cost, 220 kV"/>
        <s v="7100.12421 Maintenance Cost on Personnel, 220 kV"/>
        <s v="7100.12422 Maintenance Cost on Materials, 220 kV"/>
        <s v="7100.12423 Maintenance Cost on Outsource, 220 kV"/>
        <s v="7100.12424 Maintenance Cost on Electricity Consumed and Other Utilities, 220 kV"/>
        <s v="7100.12425 Maintenance Cost on Operating Lease, 220 kV"/>
        <s v="7100.12428 Depreciation Cost of 220 kV"/>
        <s v="7100.12429 Maintenance Cost on Other, 220 kV"/>
        <s v="7100.1243 Cost of Energy Losses, 220 kV"/>
        <s v="7100.1249 Other Electricity Regulated Cost of Production (Services), 220 kV"/>
        <s v="7100.125 Cost of Regulated Electricity Services, Transmission Activities in 110 kV"/>
        <s v="7100.1251 Operation Cost, 110 kV"/>
        <s v="7100.12511 Operation Cost on Personnel, 110 kV"/>
        <s v="7100.12512 Operation Cost on Materials, 110 kV"/>
        <s v="7100.12513 Operation Cost on Outsource, 110 kV"/>
        <s v="7100.12514 Operation Cost on Electricity Consumed and Other Utilities, 110 kV"/>
        <s v="7100.12515 Operation Cost on Operating Lease, 110 kV"/>
        <s v="7100.12518 Depreciation Cost of 110 kV"/>
        <s v="7100.12519 Operation Cost on Other, 110 kV"/>
        <s v="7100.1252 Maintenance Cost, 110 kV"/>
        <s v="7100.12521 Maintenance Cost on Personnel, 110 kV"/>
        <s v="7100.12522 Maintenance Cost on Materials, 110 kV"/>
        <s v="7100.12523 Maintenance Cost on Outsource, 110 kV"/>
        <s v="7100.12524 Maintenance Cost on Electricity Consumed and Other Utilities, 110 kV"/>
        <s v="7100.12525 Maintenance Cost on Operating Lease, 110 kV"/>
        <s v="7100.12528 Depreciation Cost of 110 kV"/>
        <s v="7100.12529 Maintenance Cost on Other, 110 kV"/>
        <s v="7100.1253 Cost of Energy Losses, 110 kV"/>
        <s v="7100.1259 Other Electricity Regulated Cost of Production (Services), 110 kV"/>
        <s v="7100.126 Cost of Regulated Electricity Services, Transmission Activities in 35 kV"/>
        <s v="7100.1261 Operation Cost, 35 kV"/>
        <s v="7100.12611 Operation Cost on Personnel, 35 kV"/>
        <s v="7100.12612 Operation Cost on Materials, 35 kV"/>
        <s v="7100.12613 Operation Cost on Outsource, 35 kV"/>
        <s v="7100.12614 Operation Cost on Electricity Consumed and Other Utilities, 35 kV"/>
        <s v="7100.12615 Operation Cost on Operating Lease, 35 kV"/>
        <s v="7100.12618 Depreciation Cost of 35 kV"/>
        <s v="7100.12619 Operation Cost on Other, 35 kV"/>
        <s v="7100.1262 Maintenance Cost, 35 kV"/>
        <s v="7100.12621 Maintenance Cost on Personnel, 35 kV"/>
        <s v="7100.12622 Maintenance Cost on Materials, 35 kV"/>
        <s v="7100.12623 Maintenance Cost on Outsource, 35 kV"/>
        <s v="7100.12624 Maintenance Cost on Electricity Consumed and Other Utilities, 35 kV"/>
        <s v="7100.12625 Maintenance Cost on Operating Lease, 35 kV"/>
        <s v="7100.12628 Depreciation Cost of 35 kV"/>
        <s v="7100.12629 Maintenance Cost on Other, 35 kV"/>
        <s v="7100.1263 Cost of Energy Losses, 35 kV"/>
        <s v="7100.1269 Other Electricity Regulated Cost of Production (Services), 35 kV"/>
        <s v="7100.127 Cost of Regulated Electricity Services, Transmission Activities in 6/10 kV and below"/>
        <s v="7100.1271 Operation Cost, 6/10 kV and below"/>
        <s v="7100.12711 Operation Cost on Personnel, 6/10 kV and below"/>
        <s v="7100.12712 Operation Cost on Materials, 6/10 kV and below"/>
        <s v="7100.12713 Operation Cost on Outsource, 6/10 kV and below"/>
        <s v="7100.12714 Operation Cost on Electricity Consumed and Other Utilities, 6/10 kV and below"/>
        <s v="7100.12715 Operation Cost on Operating Lease, 6/10 kV and below"/>
        <s v="7100.12718 Depreciation Cost of 6/10 kV and below"/>
        <s v="7100.12719 Operation Cost on Other, 6/10 kV and below"/>
        <s v="7100.1272 Maintenance Cost, 6/10 kV and below"/>
        <s v="7100.12721 Maintenance Cost on Personnel, 6/10 kV and below"/>
        <s v="7100.12722 Maintenance Cost on Materials, 6/10 kV and below"/>
        <s v="7100.12723 Maintenance Cost on Outsource, 6/10 kV and below"/>
        <s v="7100.12724 Maintenance Cost on Electricity Consumed and Other Utilities, 6/10 kV and below"/>
        <s v="7100.12725 Maintenance Cost on Operating Lease, 6/10 kV and below"/>
        <s v="7100.12728 Depreciation Cost of 6/10 kV and below"/>
        <s v="7100.12729 Maintenance Cost on Other, 6/10 kV and below"/>
        <s v="7100.1273 Cost of Energy Losses, 6/10 kV and below"/>
        <s v="7100.1279 Other Electricity Regulated Cost of Production (Services), 6/10 kV and below"/>
        <s v="7100.128 Cost of Regulated Electricity Services, Transmission Activities in Technical Services"/>
        <s v="7100.129 Cost of Regulated Electricity Services, Transmission Activities, Other"/>
        <s v="7100.13 Cost of Regulated Electricity Services, Distribution Activities (Network)"/>
        <s v="7100.131 Cost of Regulated Electricity Services, Distribution (Network) 110 kV"/>
        <s v="7100.1311 Operation Cost, 110 kV"/>
        <s v="7100.13111 Operation Cost on Personnel, 110 kV"/>
        <s v="7100.13112 Operation Cost on Materials, 110 kV"/>
        <s v="7100.13113 Operation Cost on Outsource, 110 kV"/>
        <s v="7100.13114 Operation Cost on Electricity Consumed and Other Utilities, 110 kV"/>
        <s v="7100.13115 Operation Cost on Operating Lease, 110 kV"/>
        <s v="7100.13118 Depreciation Cost of 110 kV"/>
        <s v="7100.13119 Operation Cost on Other, 110 kV"/>
        <s v="7100.1312 Maintenance Cost, 110 kV"/>
        <s v="7100.13121 Maintenance Cost on Personnel, 110 kV"/>
        <s v="7100.13122 Maintenance Cost on Materials, 110 kV"/>
        <s v="7100.13123 Maintenance Cost on Outsource, 110 kV"/>
        <s v="7100.13124 Maintenance Cost on Electricity Consumed and Other Utilities, 110 kV"/>
        <s v="7100.13125 Maintenance Cost on Operating Lease, 110 kV"/>
        <s v="7100.13128 Depreciation Cost of 110 kV"/>
        <s v="7100.13129 Maintenance Cost on Other, 110 kV"/>
        <s v="7100.1313 Cost of Energy Losses, 110 kV"/>
        <s v="7100.1319 Other Electricity Regulated Cost of Production (Services), 110 kV"/>
        <s v="7100.132 Cost of Regulated Electricity Services, Distribution (Network) 35 kV"/>
        <s v="7100.1321 Operation Cost, 35 kV"/>
        <s v="7100.13211 Operation Cost on Personnel, 35 kV"/>
        <s v="7100.13212 Operation Cost on Materials, 35 kV"/>
        <s v="7100.13213 Operation Cost on Outsource, 35 kV"/>
        <s v="7100.13214 Operation Cost on Electricity Consumed and Other Utilities, 35 kV"/>
        <s v="7100.13215 Operation Cost on Operating Lease, 35 kV"/>
        <s v="7100.13218 Depreciation Cost of 35 kV"/>
        <s v="7100.13219 Operation Cost on Other, 35 kV"/>
        <s v="7100.1322 Maintenance Cost, 35 kV"/>
        <s v="7100.13221 Maintenance Cost on Personnel, 35 kV"/>
        <s v="7100.13222 Maintenance Cost on Materials, 35 kV"/>
        <s v="7100.13223 Maintenance Cost on Outsource, 35 kV"/>
        <s v="7100.13224 Maintenance Cost on Electricity Consumed and Other Utilities, 35 kV"/>
        <s v="7100.13225 Maintenance Cost on Operating Lease, 35 kV"/>
        <s v="7100.13228 Depreciation Cost of 35 kV"/>
        <s v="7100.13229 Maintenance Cost on Other, 35 kV"/>
        <s v="7100.1323 Cost of Energy Losses, 35 kV"/>
        <s v="7100.1329 Other Electricity Regulated Cost of Production (Services), 35 kV"/>
        <s v="7100.133 Cost of Regulated Electricity Services, Distribution (Network) 10 kV"/>
        <s v="7100.1331 Operation Cost, 10 kV"/>
        <s v="7100.13311 Operation Cost on Personnel, 10 kV"/>
        <s v="7100.13312 Operation Cost on Materials, 10 kV"/>
        <s v="7100.13313 Operation Cost on Outsource, 10 kV"/>
        <s v="7100.13314 Operation Cost on Electricity Consumed and Other Utilities, 10 kV"/>
        <s v="7100.13315 Operation Cost on Operating Lease, 10 kV"/>
        <s v="7100.13318 Depreciation Cost of 10 kV"/>
        <s v="7100.13319 Operation Cost on Other, 10 kV"/>
        <s v="7100.1332 Maintenance Cost, 10 kV"/>
        <s v="7100.13321 Maintenance Cost on Personnel, 10 kV"/>
        <s v="7100.13322 Maintenance Cost on Materials, 10 kV"/>
        <s v="7100.13323 Maintenance Cost on Outsource, 10 kV"/>
        <s v="7100.13324 Maintenance Cost on Electricity Consumed and Other Utilities, 10 kV"/>
        <s v="7100.13325 Maintenance Cost on Operating Lease, 10 kV"/>
        <s v="7100.13328 Depreciation Cost of 10 kV"/>
        <s v="7100.13329 Maintenance Cost on Other, 10 kV"/>
        <s v="7100.1333 Cost of Energy Losses, 10 kV"/>
        <s v="7100.1339 Other Electricity Regulated Cost of Production (Services), 10 kV"/>
        <s v="7100.134 Cost of Regulated Electricity Services, Distribution (Network) 6 kV"/>
        <s v="7100.1341 Operation Cost, 6 kV"/>
        <s v="7100.13411 Operation Cost on Personnel, 6 kV"/>
        <s v="7100.13412 Operation Cost on Materials, 6 kV"/>
        <s v="7100.13413 Operation Cost on Outsource, 6 kV"/>
        <s v="7100.13414 Operation Cost on Electricity Consumed and Other Utilities, 6 kV"/>
        <s v="7100.13415 Operation Cost on Operating Lease, 6 kV"/>
        <s v="7100.13418 Depreciation Cost of 6 kV"/>
        <s v="7100.13419 Operation Cost on Other, 6 kV"/>
        <s v="7100.1342 Maintenance Cost, 6 kV"/>
        <s v="7100.13421 Maintenance Cost on Personnel, 6 kV"/>
        <s v="7100.13422 Maintenance Cost on Materials, 6 kV"/>
        <s v="7100.13423 Maintenance Cost on Outsource, 6 kV"/>
        <s v="7100.13424 Maintenance Cost on Electricity Consumed and Other Utilities, 6 kV"/>
        <s v="7100.13425 Maintenance Cost on Operating Lease, 6 kV"/>
        <s v="7100.13428 Depreciation Cost of 6 kV"/>
        <s v="7100.13429 Maintenance Cost on Other, 6 kV"/>
        <s v="7100.1343 Cost of Energy Losses, 6 kV"/>
        <s v="7100.1349 Other Electricity Regulated Cost of Production (Services), 6 kV"/>
        <s v="7100.135 Cost of Regulated Electricity Services, Distribution (Network) 220/380 V"/>
        <s v="7100.1351 Operation Cost, 220/380 V"/>
        <s v="7100.13511 Operation Cost on Personnel, 220/380 V"/>
        <s v="7100.13512 Operation Cost on Materials, 220/380 V"/>
        <s v="7100.13513 Operation Cost on Outsource, 220/380 V"/>
        <s v="7100.13514 Operation Cost on Electricity Consumed and Other Utilities, 220/380 V"/>
        <s v="7100.13515 Operation Cost on Operating Lease, 220/380 V"/>
        <s v="7100.13518 Depreciation Cost of 220/380 V"/>
        <s v="7100.13519 Operation Cost on Other, 220/380 V"/>
        <s v="7100.1352 Maintenance Cost, 220/380 V"/>
        <s v="7100.13521 Maintenance Cost on Personnel, 220/380 V"/>
        <s v="7100.13522 Maintenance Cost on Materials, 220/380 V"/>
        <s v="7100.13523 Maintenance Cost on Outsource, 220/380 V"/>
        <s v="7100.13524 Maintenance Cost on Electricity Consumed and Other Utilities, 220/380 V"/>
        <s v="7100.13525 Maintenance Cost on Operating Lease, 220/380 V"/>
        <s v="7100.13528 Depreciation Cost of 220/380 V"/>
        <s v="7100.13529 Maintenance Cost on Other, 220/380 V"/>
        <s v="7100.1353 Cost of Energy Losses, 220/380 V"/>
        <s v="7100.1359 Other Electricity Regulated Cost of Production (Services), 220/380 V"/>
        <s v="7100.137 Cost of Regulated Electricity Services, Distribution (Network), Distribution Dispatch Services"/>
        <s v="7100.1371 Operation Cost, Distribution Dispatch Services"/>
        <s v="7100.13711 Operation Cost on Personnel, Distribution Dispatch Services"/>
        <s v="7100.13712 Operation Cost on Materials, Distribution Dispatch Services"/>
        <s v="7100.13713 Operation Cost on Outsource, Distribution Dispatch Services"/>
        <s v="7100.13714 Operation Cost on Electricity Consumed and Other Utilities, Distribution Dispatch Services"/>
        <s v="7100.13715 Operation Cost on Operating Lease, Distribution Dispatch Services"/>
        <s v="7100.13718 Depreciation Cost of Distribution Dispatch Services"/>
        <s v="7100.13719 Operation Cost on Other, Distribution Dispatch Services"/>
        <s v="7100.1372 Maintenance Cost, Distribution Dispatch Services"/>
        <s v="7100.13721 Maintenance Cost on Personnel, Distribution Dispatch Services"/>
        <s v="7100.13722 Maintenance Cost on Materials, Distribution Dispatch Services"/>
        <s v="7100.13723 Maintenance Cost on Outsource, Distribution Dispatch Services"/>
        <s v="7100.13724 Maintenance Cost on Electricity Consumed and Other Utilities, Distribution Dispatch Services"/>
        <s v="7100.13725 Maintenance Cost on Operating Lease, Distribution Dispatch Services"/>
        <s v="7100.13728 Depreciation Cost of Distribution Dispatch Services"/>
        <s v="7100.13729 Maintenance Cost on Other, Distribution Dispatch Services"/>
        <s v="7100.1373 Cost of Energy Losses, Distribution Dispatch Services"/>
        <s v="7100.1379 Other Electricity Regulated Cost of Production (Services), Distribution Dispatch Services"/>
        <s v="7100.138 Cost of Regulated Electricity Services, Distribution (Network), Technical Services"/>
        <s v="7100.139 Cost of Regulated Electricity Services, Distribution (Network), Other"/>
        <s v="7100.14 Cost of Regulated Electricity Distribution (Supply) Activities"/>
        <s v="7100.141 Cost of Supply of Active Electricity"/>
        <s v="7100.1411 Cost of Purchase of Electricity"/>
        <s v="7100.14111 Cost of Active Electricity Purchased for Sale"/>
        <s v="7100.1412 Operation &amp; Maintenance Cost"/>
        <s v="7100.14121 Operation and Maintenance Cost of Distribution (Supply) on Personnel"/>
        <s v="7100.14122 Operation  and Maintenance Cost of Distribution (Supply) on Materials"/>
        <s v="7100.14123 Operation  and Maintenance Cost of Distribution (Supply) on Outsource"/>
        <s v="7100.14124 Operation  and Maintenance Cost of Distribution (Supply) on Electricity Consumed and Other Utilities"/>
        <s v="7100.14125 Operation  and Maintenance Cost of Distribution (Supply) on Operating Lease"/>
        <s v="7100.14128 Depreciation Cost of the Assets of Distribution (Supply) in Operation"/>
        <s v="7100.14129 Other Operation and Maintenance Costs of Distribution (Supply)"/>
        <s v="7100.1413 Cost of Active Electricity Losses"/>
        <s v="7100.1419 Other Cost of Active Electricity Losses"/>
        <s v="7100.149 Cost of Other Distribution (Supply) Activity"/>
        <s v="7100.15 Cost of Regulated Electricity Generation Activities"/>
        <s v="7100.151 Generation in Hydraulic Power Plant"/>
        <s v="7100.1511 Direct Cost on Generation"/>
        <s v="7100.15111 Hydraulic Water Cost"/>
        <s v="7100.15119 Other"/>
        <s v="7100.1512 Operation Cost in Hydraulic Power Plant"/>
        <s v="7100.15121 Personnel "/>
        <s v="7100.15122 Materials "/>
        <s v="7100.15123 Outsource "/>
        <s v="7100.15124 Utilities (no electricity)"/>
        <s v="7100.15125 Operation lease (rent)"/>
        <s v="7100.15126 Electricity Self Consumption"/>
        <s v="7100.15128 Depreciation of Assets in Operation"/>
        <s v="7100.15129 Other"/>
        <s v="7100.1513 Maintenance Cost in Hydraulic Power Plant"/>
        <s v="7100.15131 Personnel "/>
        <s v="7100.15132 Materials "/>
        <s v="7100.15133 Outsource "/>
        <s v="7100.15134 Utilities (no electricity)"/>
        <s v="7100.15135 Operation lease (rent)"/>
        <s v="7100.15136 Electricity Self Consumption"/>
        <s v="7100.15138 Depreciation of Assets in Maintenance"/>
        <s v="7100.15139 Other"/>
        <s v="7100.1519 Other Costs in Hydraulic Power Plant"/>
        <s v="7100.152 Generation in Steam Power Plant (Steam only)"/>
        <s v="7100.1521 Direct Cost on Generation"/>
        <s v="7100.15211 Fuel for Generation"/>
        <s v="7100.15212 Water for Generation"/>
        <s v="7100.15219 Other"/>
        <s v="7100.1522 Operation Cost in Steam Power Plant (Steam only)"/>
        <s v="7100.15221 Personnel "/>
        <s v="7100.15222 Materials "/>
        <s v="7100.15223 Outsource "/>
        <s v="7100.15224 Utilities (no electricity)"/>
        <s v="7100.15225 Operation lease (rent)"/>
        <s v="7100.15226 Electricity Self Consumption"/>
        <s v="7100.15228 Depreciation of Assets in Operation"/>
        <s v="7100.15229 Other"/>
        <s v="7100.1523 Maintenance Cost in Steam Power Plant (Steam only)"/>
        <s v="7100.15231 Personnel "/>
        <s v="7100.15232 Materials "/>
        <s v="7100.15233 Outsource "/>
        <s v="7100.15234 Utilities (no electricity)"/>
        <s v="7100.15235 Operation lease (rent)"/>
        <s v="7100.15236 Electricity Self Consumption"/>
        <s v="7100.15238 Depreciation of Assets in Maintenance"/>
        <s v="7100.15239 Other"/>
        <s v="7100.1529 Other Cost in Steam Power Plant (Steam only)"/>
        <s v="7100.153 Generation in Co-Generation Power Plants (Steam only for Electricity and Steam)"/>
        <s v="7100.1531 Direct Cost on Generation"/>
        <s v="7100.15311 Fuel for Generation"/>
        <s v="7100.15312 Water for Generation"/>
        <s v="7100.15319 Other"/>
        <s v="7100.1532 Operation Cost in Co-Generation Power Plants (Steam only for Electricity and Steam)"/>
        <s v="7100.15321 Personnel "/>
        <s v="7100.15322 Materials "/>
        <s v="7100.15323 Outsource "/>
        <s v="7100.15324 Utilities (no electricity)"/>
        <s v="7100.15325 Operation lease (rent)"/>
        <s v="7100.15326 Electricity Self Consumption"/>
        <s v="7100.15328 Depreciation of Assets in Operation"/>
        <s v="7100.15329 Other"/>
        <s v="7100.1533 Maintenance Cost in Co-Generation Power Plants (Steam only for Electricity and Steam)"/>
        <s v="7100.15331 Personnel "/>
        <s v="7100.15332 Materials "/>
        <s v="7100.15333 Outsource "/>
        <s v="7100.15334 Utilities (no electricity)"/>
        <s v="7100.15335 Operation lease (rent)"/>
        <s v="7100.15336 Electricity Self Consumption"/>
        <s v="7100.15338 Depreciation of Assets in Maintenance"/>
        <s v="7100.15339 Other"/>
        <s v="7100.1539 Other Costs on Co-Generation Power Plants (Steam only for Electricity and Steam)"/>
        <s v="7100.154 Generation in Gas Power Plants (Gas only)"/>
        <s v="7100.1541 Direct Cost on Generation"/>
        <s v="7100.15411 Fuel for Generation"/>
        <s v="7100.15412 Water for Generation"/>
        <s v="7100.15419 Other"/>
        <s v="7100.1542 Operation Cost in Gas Power Plants (Gas only)"/>
        <s v="7100.15421 Personnel "/>
        <s v="7100.15422 Materials "/>
        <s v="7100.15423 Outsource "/>
        <s v="7100.15424 Utilities (no electricity)"/>
        <s v="7100.15425 Operation lease (rent)"/>
        <s v="7100.15426 Electricity Self Consumption"/>
        <s v="7100.15428 Depreciation of Assets in Operation"/>
        <s v="7100.15429 Other"/>
        <s v="7100.1543 Maintenance Cost in Gas Power Plants (Gas only)"/>
        <s v="7100.15431 Personnel "/>
        <s v="7100.15432 Materials "/>
        <s v="7100.15433 Outsource "/>
        <s v="7100.15434 Utilities (no electricity)"/>
        <s v="7100.15435 Operation lease (rent)"/>
        <s v="7100.15436 Electricity Self Consumption"/>
        <s v="7100.15438 Depreciation of Assets in Maintenance"/>
        <s v="7100.15439 Other"/>
        <s v="7100.1549 Other Costs on Gas Power Plants (Gas only)"/>
        <s v="7100.155 Generation in Combined Cycle Power Plants (Gas and Steam)"/>
        <s v="7100.1551 Direct Cost on Generation"/>
        <s v="7100.15511 Fuel for Generation"/>
        <s v="7100.15512 Water for Generation"/>
        <s v="7100.15519 Other"/>
        <s v="7100.1552 Operation Cost in Combined Cycle Power Plants (Gas and Steam)"/>
        <s v="7100.15521 Personnel "/>
        <s v="7100.15522 Materials "/>
        <s v="7100.15523 Outsource "/>
        <s v="7100.15524 Utilities (no electricity)"/>
        <s v="7100.15525 Operation lease (rent)"/>
        <s v="7100.15526 Electricity Self Consumption"/>
        <s v="7100.15528 Depreciation of Assets in Operation"/>
        <s v="7100.15529 Other"/>
        <s v="7100.1553 Maintenance Cost in Combined Cycle Power Plants (Gas and Steam)"/>
        <s v="7100.15531 Personnel "/>
        <s v="7100.15532 Materials "/>
        <s v="7100.15533 Outsource "/>
        <s v="7100.15534 Utilities (no electricity)"/>
        <s v="7100.15535 Operation lease (rent)"/>
        <s v="7100.15536 Electricity Self Consumption"/>
        <s v="7100.15538 Depreciation of Assets in Maintenance"/>
        <s v="7100.15539 Other"/>
        <s v="7100.1559 Other Costs on Combined Cycle Power Plants (Gas and Steam)"/>
        <s v="7100.159 Other"/>
        <s v="7100.19 Cost of Production (Services) of Electricity Regulated Other Activities"/>
        <s v="7110 Materials / purchased"/>
        <s v="7120 Direct Payroll"/>
        <s v="7130 Direct labor taxes and social insurance"/>
        <s v="7140 Indirect materials (purchased)"/>
        <s v="7150 Indirect Labor"/>
        <s v="7160 Indirect Labor Taxes and Benefits Expenses"/>
        <s v="7170 Depreciation and amortization"/>
        <s v="7180 Repair and Maintenance Costs"/>
        <s v="7185 Inventory adjustment"/>
        <s v="7190 Other Operating Expenses"/>
        <s v="7200 Cost of Goods Sold (Trading Enterprises)"/>
        <s v="7210 Sold / Purchased goods"/>
        <s v="7220 Returns/discounts"/>
        <s v="7290 Inventory adjustments"/>
        <s v="7300 Sales Expenses"/>
        <s v="7310 Advertisement Expenses"/>
        <s v="7320 Salaries, wages and commissions expenses"/>
        <s v="7330 Accruals on salaries"/>
        <s v="7340 Transportation and storage expenses"/>
        <s v="7390 Other selling expenses "/>
        <s v="7400 General and administrative expenses"/>
        <s v="7400.1 General &amp; Administration Expenses for Electricity Regulated Activities"/>
        <s v="7400.11 General &amp; Administration Expenses of Electricity Regulated Dispatch Activities"/>
        <s v="7400.111 Administration Expenses of Electricity Regulated Dispatch Activities"/>
        <s v="7400.1111 Payroll Cost of Administration"/>
        <s v="7400.1112 Operating Lease"/>
        <s v="7400.1113 Office supply"/>
        <s v="7400.1114 Communication"/>
        <s v="7400.1115 Utilities"/>
        <s v="7400.1116 Repair"/>
        <s v="7400.1117 Representative Expenses"/>
        <s v="7400.1118 Depreciation"/>
        <s v="7400.1119 Other Electricity Regulated Administration Expenses"/>
        <s v="7400.112 General Costs of Electricity Regulated Dispatch Activities"/>
        <s v="7400.1121 Insurance"/>
        <s v="7400.1122 Consultation and Audit"/>
        <s v="7400.1123 Training"/>
        <s v="7400.1124 Bank charges and Fees"/>
        <s v="7400.1125 Business Trip"/>
        <s v="7400.1126 Bad dept"/>
        <s v="7400.1127 Other Taxes and Duties"/>
        <s v="7400.1128 Penalties and Charges"/>
        <s v="7400.1129 Other Electricity Regulated General Expenses"/>
        <s v="7400.12 General &amp; Administration Expenses of Electricity Regulated Transmission Activities"/>
        <s v="7400.121 Administration Expenses of Electricity Regulated Transmission Activities"/>
        <s v="7400.1211 Payroll Cost of Administration"/>
        <s v="7400.1212 Operating Lease"/>
        <s v="7400.1213 Office supply"/>
        <s v="7400.1214 Communication"/>
        <s v="7400.1215 Utilities"/>
        <s v="7400.1216 Repair"/>
        <s v="7400.1217 Representative Expenses"/>
        <s v="7400.1218 Depreciation"/>
        <s v="7400.1219 Other Electricity Regulated Administration Expenses"/>
        <s v="7400.122 General Costs of Electricity Regulated Transmission Activities"/>
        <s v="7400.1221 Insurance"/>
        <s v="7400.1222 Consultation and Audit"/>
        <s v="7400.1223 Training"/>
        <s v="7400.1224 Bank charges and Fees"/>
        <s v="7400.1225 Business Trip"/>
        <s v="7400.1226 Bad dept"/>
        <s v="7400.1227 Other Taxes and Duties"/>
        <s v="7400.1228 Penalties and Charges"/>
        <s v="7400.1229 Other Electricity Regulated General Expenses"/>
        <s v="7400.13 General &amp; Administration Costs of Electricity Regulated Distribution (Network) Activities"/>
        <s v="7400.131 Administration Expenses of Electricity Regulated Distribution (Network) Activities"/>
        <s v="7400.1311 Payroll Cost of Administration"/>
        <s v="7400.1312 Operating Lease"/>
        <s v="7400.1313 Office Supply"/>
        <s v="7400.1314 Communication"/>
        <s v="7400.1315 Utilities"/>
        <s v="7400.1316 Repair"/>
        <s v="7400.1317 Representative Expenses"/>
        <s v="7400.1318 Depreciation"/>
        <s v="7400.1319 Other Electricity Regulated Administration Expenses"/>
        <s v="7400.132 General Costs of Electricity Regulated Distribution (Network) Activities"/>
        <s v="7400.1321 Insurance"/>
        <s v="7400.1322 Consultation and Audit"/>
        <s v="7400.1323 Training"/>
        <s v="7400.1324 Bank charges and Fees"/>
        <s v="7400.1325 Business Trip"/>
        <s v="7400.1326 Bad dept"/>
        <s v="7400.1327 Other Taxes and Duties"/>
        <s v="7400.1328 Penalties and Charges"/>
        <s v="7400.1329 Other Electricity Regulated General Expenses"/>
        <s v="7400.14 General &amp; Administration Costs of Electricity Regulated Distribution (Supply) Activities"/>
        <s v="7400.141 Administration Expenses of Electricity Regulated Distribution (Supply) Activities"/>
        <s v="7400.1411 Payroll Cost of Administration"/>
        <s v="7400.1412 Operating Lease"/>
        <s v="7400.1413 Office Supply"/>
        <s v="7400.1414 Communication"/>
        <s v="7400.1415 Utilities"/>
        <s v="7400.1416 Repair"/>
        <s v="7400.1417 Representative Expenses"/>
        <s v="7400.1418 Depreciation"/>
        <s v="7400.1419 Other Electricity Regulated Administration Expenses"/>
        <s v="7400.142 General Costs of Electricity Regulated Distribution (Supply) Activities"/>
        <s v="7400.1421 Insurance"/>
        <s v="7400.1422 Consultation and Audit"/>
        <s v="7400.1423 Training"/>
        <s v="7400.1424 Bank charges and Fees"/>
        <s v="7400.1425 Business Trip"/>
        <s v="7400.1426 Bad dept"/>
        <s v="7400.1427 Other Taxes and Duties"/>
        <s v="7400.1428 Penalties and Charges"/>
        <s v="7400.1429 Other Electricity Regulated General Expenses"/>
        <s v="7400.15 General &amp; Administration Costs of Electricity Regulated Generation Activities"/>
        <s v="7400.151 Administration Expenses of Electricity Regulated Generation Activities"/>
        <s v="7400.1511 Payroll Cost of Administration"/>
        <s v="7400.1512 Operating Lease"/>
        <s v="7400.1513 Office Supply"/>
        <s v="7400.1514 Communication"/>
        <s v="7400.1515 Utilities"/>
        <s v="7400.1516 Repair"/>
        <s v="7400.1517 Representative Expenses"/>
        <s v="7400.1518 Depreciation"/>
        <s v="7400.1519 Other Electricity Regulated Administration Expenses"/>
        <s v="7400.152 General Costs of Electricity Regulated Generation Activities"/>
        <s v="7400.1521 Insurance"/>
        <s v="7400.1522 Consultation and Audit"/>
        <s v="7400.1523 Training"/>
        <s v="7400.1524 Bank charges and Fees"/>
        <s v="7400.1525 Business Trip"/>
        <s v="7400.1526 Bad dept"/>
        <s v="7400.1527 Other Taxes and Duties"/>
        <s v="7400.1528 Penalties and Charges"/>
        <s v="7400.1529 Other Electricity Regulated General Expenses"/>
        <s v="7400.19 General &amp; Administration Costs of Electricity Regulated Other Activities"/>
        <s v="7410 Salary and Wages Expenses"/>
        <s v="7415 Social Insurance Expense"/>
        <s v="7420 Operating Lease"/>
        <s v="7425 Office supplies"/>
        <s v="7430 Communication Expenses"/>
        <s v="7435 Insurance"/>
        <s v="7440 Repair"/>
        <s v="7445 Computer Expenses"/>
        <s v="7450 Consultation and Audit Fee"/>
        <s v="7455 Depreciation and amortization"/>
        <s v="7460 Bad debt expense"/>
        <s v="7465 Other tax expenses"/>
        <s v="7490 Other general expenses"/>
        <s v="7500 Total Operating Expenses for Regulated Activities"/>
        <s v="7500.1 Operating Expenses for Electricity Regulated Activity"/>
        <s v="7500.11 Operating Expenses for Electricity Regulated Dispatch Activity"/>
        <s v="7500.111 Tariff Type 1 (GEL/kWh)"/>
        <s v="7500.1111 Production / Service Cost of Dispatch Services"/>
        <s v="7500.11111 Direct Electricity Cost"/>
        <s v="7500.11112 Payroll Cost"/>
        <s v="7500.11113 Materials "/>
        <s v="7500.11114 Outsource"/>
        <s v="7500.11115 Utilities"/>
        <s v="7500.11116 Operation lease (rent)"/>
        <s v="7500.11117 Electricity Losses"/>
        <s v="7500.11118 Depreciation"/>
        <s v="7500.11119 Other"/>
        <s v="7500.1112 General &amp; Administration Expenses"/>
        <s v="7500.11121 Payroll Cost"/>
        <s v="7500.11122 Supply, Communication &amp; Utilities"/>
        <s v="7500.11123 Business Trips, Trainings, Representative Expenses"/>
        <s v="7500.11124 Depreciation, Repair &amp; Rent"/>
        <s v="7500.11125 Insurance, Consulting &amp; Audit"/>
        <s v="7500.11126 Bank Charges"/>
        <s v="7500.11127 Other Taxes &amp; Duties, Penalties &amp; Charges"/>
        <s v="7500.11128 Bad Debt"/>
        <s v="7500.11129 Other"/>
        <s v="7500.12 Operating Expenses for Electricity Regulated Transmission Activity"/>
        <s v="7500.121 Tariff Type 1 (GEL/kWh)"/>
        <s v="7500.1211 Production / Service Cost of Transmission Services"/>
        <s v="7500.12111 Direct Electricity Cost"/>
        <s v="7500.12112 Payroll Cost"/>
        <s v="7500.12113 Materials "/>
        <s v="7500.12114 Outsource"/>
        <s v="7500.12115 Utilities"/>
        <s v="7500.12116 Operation lease (rent)"/>
        <s v="7500.12117 Electricity Losses"/>
        <s v="7500.12118 Depreciation"/>
        <s v="7500.12119 Other"/>
        <s v="7500.1212 General &amp; Administration Expenses"/>
        <s v="7500.12121 Payroll Cost"/>
        <s v="7500.12122 Supply, Communication &amp; Utilities"/>
        <s v="7500.12123 Business Trips, Trainings, Representative Expenses"/>
        <s v="7500.12124 Depreciation, Repair &amp; Rent"/>
        <s v="7500.12125 Insurance, Consulting &amp; Audit"/>
        <s v="7500.12126 Bank Charges"/>
        <s v="7500.12127 Other Taxes &amp; Duties, Penalties &amp; Charges"/>
        <s v="7500.12128 Bad Debt"/>
        <s v="7500.12129 Other"/>
        <s v="7500.13 Operating Expenses for Electricity Regulated Distribution (Network) Activity"/>
        <s v="7500.131 Tariff Type 1 (GEL/kWh)"/>
        <s v="7500.1311 Production / Service Cost of Distribution (Network) Services"/>
        <s v="7500.13111 Direct Electricity Cost"/>
        <s v="7500.13112 Payroll Cost"/>
        <s v="7500.13113 Materials "/>
        <s v="7500.13114 Outsource"/>
        <s v="7500.13115 Utilities"/>
        <s v="7500.13116 Operation lease (rent)"/>
        <s v="7500.13117 Electricity Losses"/>
        <s v="7500.13118 Depreciation"/>
        <s v="7500.13119 Other"/>
        <s v="7500.1312 General &amp; Administration Expenses"/>
        <s v="7500.13121 Payroll Cost"/>
        <s v="7500.13122 Supply, Communication &amp; Utilities"/>
        <s v="7500.13123 Business Trips, Trainings, Representative Expenses"/>
        <s v="7500.13124 Depreciation, Repair &amp; Rent"/>
        <s v="7500.13125 Insurance, Consulting &amp; Audit"/>
        <s v="7500.13126 Bank Charges"/>
        <s v="7500.13127 Other Taxes &amp; Duties, Penalties &amp; Charges"/>
        <s v="7500.13128 Bad Debt"/>
        <s v="7500.13129 Other"/>
        <s v="7500.14 Operating Expenses for Electricity Regulated Distribution (Supply) Activity"/>
        <s v="7500.141 Tariff Type 1 (GEL/kWh)"/>
        <s v="7500.1411 Production / Service Cost of Distribution (Supply) Services"/>
        <s v="7500.14111 Direct Electricity Cost"/>
        <s v="7500.14112 Payroll Cost"/>
        <s v="7500.14113 Materials "/>
        <s v="7500.14114 Outsource"/>
        <s v="7500.14115 Utilities"/>
        <s v="7500.14116 Operation lease (rent)"/>
        <s v="7500.14117 Electricity Losses"/>
        <s v="7500.14118 Depreciation"/>
        <s v="7500.14119 Other"/>
        <s v="7500.1412 General &amp; Administration Expenses"/>
        <s v="7500.14121 Payroll Cost"/>
        <s v="7500.14122 Supply, Communication &amp; Utilities"/>
        <s v="7500.14123 Business Trips, Trainings, Representative Expenses"/>
        <s v="7500.14124 Depreciation, Repair &amp; Rent"/>
        <s v="7500.14125 Insurance, Consulting &amp; Audit"/>
        <s v="7500.14126 Bank Charges"/>
        <s v="7500.14127 Other Taxes &amp; Duties, Penalties &amp; Charges"/>
        <s v="7500.14128 Bad Debt"/>
        <s v="7500.14129 Other"/>
        <s v="7500.15 Operating Expenses for Electricity Regulated Generation Activity"/>
        <s v="7500.151 Tariff Type 1 (GEL/kWh)"/>
        <s v="7500.1511 Production / Service Cost of Generation"/>
        <s v="7500.15111 Direct Electricity Cost"/>
        <s v="7500.15112 Payroll Cost"/>
        <s v="7500.15113 Materials "/>
        <s v="7500.15114 Outsource"/>
        <s v="7500.15115 Utilities"/>
        <s v="7500.15116 Operation lease (rent)"/>
        <s v="7500.15117 Electricity Losses"/>
        <s v="7500.15118 Depreciation"/>
        <s v="7500.15119 Other"/>
        <s v="7500.1512 General &amp; Administration Expenses"/>
        <s v="7500.15121 Payroll Cost"/>
        <s v="7500.15122 Supply, Communication &amp; Utilities"/>
        <s v="7500.15123 Business Trips, Trainings, Representative Expenses"/>
        <s v="7500.15124 Depreciation, Repair &amp; Rent"/>
        <s v="7500.15125 Insurance, Consulting &amp; Audit"/>
        <s v="7500.15126 Bank Charges"/>
        <s v="7500.15127 Other Taxes &amp; Duties, Penalties &amp; Charges"/>
        <s v="7500.15128 Bad Debt"/>
        <s v="7500.15129 Other"/>
        <s v="7500.19 Operating Expenses for Electricity Regulated Other Activity"/>
        <s v="7500.191 Tariff Type 1 (GEL/kWh)"/>
        <s v="7500.1911 Production / Service Cost of Other Services"/>
        <s v="7500.19111 Direct Electricity Cost"/>
        <s v="7500.19112 Payroll Cost"/>
        <s v="7500.19113 Materials "/>
        <s v="7500.19114 Outsource"/>
        <s v="7500.19115 Utilities"/>
        <s v="7500.19116 Operation lease (rent)"/>
        <s v="7500.19117 Electricity Losses"/>
        <s v="7500.19118 Depreciation"/>
        <s v="7500.19119 Other"/>
        <s v="7500.1912 General &amp; Administration Expenses"/>
        <s v="7500.19121 Payroll Cost"/>
        <s v="7500.19122 Supply, Communication &amp; Utilities"/>
        <s v="7500.19123 Business Trips, Trainings, Representative Expenses"/>
        <s v="7500.19124 Depreciation, Repair &amp; Rent"/>
        <s v="7500.19125 Insurance, Consulting &amp; Audit"/>
        <s v="7500.19126 Bank Charges"/>
        <s v="7500.19127 Other Taxes &amp; Duties, Penalties &amp; Charges"/>
        <s v="7500.19128 Bad Debt"/>
        <s v="7500.19129 Other"/>
        <s v="7700 Expenditures on Non-Current Assets"/>
        <s v="7700.1 Expenditures on Non-Current Assets, Dispatch"/>
        <s v="7700.11 Construction (Production) of New FA, Dispatch"/>
        <s v="7700.12 Installation Costs of FA, Dispatch"/>
        <s v="7700.13 Expenditures on FA in Operation, Dispatch"/>
        <s v="7700.14 Development (Production) of New Intangible LT Asset, Dispatch"/>
        <s v="7700.15 Expenditures on Intangible LT Asset in Operation, Dispatch"/>
        <s v="7700.2 Expenditures on Non-Current Assets, Transmission"/>
        <s v="7700.21 Construction (Production) of New FA, Transmission"/>
        <s v="7700.22 Installation Costs of FA, Transmission"/>
        <s v="7700.23 Expenditures on FA in Operation, Transmission"/>
        <s v="7700.24 Development (Production) of New Intangible LT Asset, Transmission"/>
        <s v="7700.25 Expenditures on Intangible LT Asset in Operation, Transmission"/>
        <s v="7700.3 Expenditures on Non-Current Assets, Distribution (Network)"/>
        <s v="7700.31 Construction (Production) of New FA, Distribution"/>
        <s v="7700.32 Installation Costs of FA, Distribution"/>
        <s v="7700.33 Expenditures on FA in Operation, Distribution"/>
        <s v="7700.34 Development (Production) of New Intangible LT Asset, Distribution"/>
        <s v="7700.35 Expenditures on Intangible LT Asset in Operation, Distribution"/>
        <s v="7700.4 Expenditures on Non-Current Assets, Distribution (Supply)"/>
        <s v="7700.41 Construction (Production) of New FA, Distribution (Supply)"/>
        <s v="7700.42 Installation Costs of FA, Distribution (Supply)"/>
        <s v="7700.43 Expenditures on FA in Operation, Distribution (Supply)"/>
        <s v="7700.44 Development (Production) of New Intangible LT Asset, Distribution (Supply)"/>
        <s v="7700.45 Expenditures on Intangible LT Asset in Operation, Distribution (Supply)"/>
        <s v="7700.5 Expenditures on Non-Current Assets, Generation"/>
        <s v="7700.51 Construction (Production) of New FA, Generation"/>
        <s v="7700.52 Installation Costs of FA, Generation"/>
        <s v="7700.53 Expenditures on FA in Operation, Generation"/>
        <s v="7700.54 Development (Production) of New Intangible LT Asset, Generation"/>
        <s v="7700.55 Expenditures on Intangible LT Asset in Operation, Generation"/>
        <s v="7700.9 Expenditures on Non-Current Assets, Other"/>
        <s v="7700.91 Construction (Production) of New FA, Other"/>
        <s v="7700.92 Installation Costs of FA, Other"/>
        <s v="7700.93 Expenditures on Assets in Operation FA, Other"/>
        <s v="7700.94 Development (Production) of New Intangible LT Asset, Other"/>
        <s v="7700.95 Expenditures on Intangible LT Asset in Operation, Other"/>
        <s v="8000 Non-Operating Income and Expense"/>
        <s v="8100 Non-Operating income"/>
        <s v="8100.1 Income from Grants: Electricity Regulated Activity"/>
        <s v="8100.11 Income from Grants: Electricity Regulated Activity, Dispatch"/>
        <s v="8100.12 Income from Grants: Electricity Regulated Activity, Transmission"/>
        <s v="8100.13 Income from Grants: Electricity Regulated Activity, Distribution (Network)"/>
        <s v="8100.14 Income from Grants: Electricity Regulated Activity, Distribution (Supply)"/>
        <s v="8100.15 Income from Grants: Electricity Regulated Activity, Generation"/>
        <s v="8100.19 Income from Grants: Electricity Regulated Activity, Other"/>
        <s v="8110 Interest Income"/>
        <s v="8120 Income from dividends"/>
        <s v="8130 Gain from non operating activities"/>
        <s v="8190 Other non-operating income"/>
        <s v="8200 Non-Operating Expenses/Losses"/>
        <s v="8200.1 Depreciation of Granted Assets: Electricity Regulated Activity"/>
        <s v="8200.11 Depreciation of Granted Assets: Electricity Regulated Activity, Dispatch"/>
        <s v="8200.12 Depreciation of Granted Assets: Electricity Regulated Activity, Transmission"/>
        <s v="8200.13 Depreciation of Granted Assets: Electricity Regulated Activity, Distribution (Network)"/>
        <s v="8200.14 Depreciation of Granted Assets: Electricity Regulated Activity, Distribution (Supply)"/>
        <s v="8200.15 Depreciation of Granted Assets: Electricity Regulated Activity, Generation"/>
        <s v="8200.19 Depreciation of Granted Assets: Electricity Regulated Activity, Other"/>
        <s v="8210 Interest Expense"/>
        <s v="8220 Non-operating Loss"/>
        <s v="8290 Other Non-operating Losses"/>
        <s v="9000 Extraordinary Gains (Losses)"/>
        <s v="9100 Extraordinary gains or losses"/>
        <s v="9110 Extraordinary gains"/>
        <s v="9120 Extraordinary losses"/>
        <s v="9200 Other Expenses"/>
        <s v="9210 Profit Tax"/>
        <s v="2690 Acc. Am. - other I.A." u="1"/>
        <s v="2610.9 Acc. Am. of Licenses: Non-R.A." u="1"/>
        <s v="2160.142 Office equipment: EL. R.A., DIS. (Supply), Communication equipment and devices" u="1"/>
        <s v="2230.153 A.D. of Building: EL. R.A., Gen.: Co-Gen. Power Plants (Steam only for EL. and Steam)" u="1"/>
        <s v="2240.153  of Construction: EL. R.A., Gen.: Co-Gen. Power Plants (Steam only for EL. and Steam)" u="1"/>
        <s v="2110.12 Land: EL. R.A., TR." u="1"/>
        <s v="2255.1272  of 6/10 and below kV TR. Optic Cables" u="1"/>
        <s v="2255.1313  of 110 kV DIS. (Network) Optic Cables" u="1"/>
        <s v="2155.1351 220/380 V DIS. (Network) OHL" u="1"/>
        <s v="2250.1359 A.D. of 220/380 V DIS. (Network) Other" u="1"/>
        <s v="2240.1 A.D. of Constructions used for EL. R.A." u="1"/>
        <s v="2230.158  of Building: EL. R.A., Gen.: Technical Services" u="1"/>
        <s v="2270 .- furniture and fixtures" u="1"/>
        <s v="2180.123 Mobile Laboratories and other Special Vehicles: EL. R.A., TR." u="1"/>
        <s v="2257.9 A.D. of Contribution and Grants: Non-Regulated Activity" u="1"/>
        <s v="2150.12 Machinery and equipment: EL. R.A., TR." u="1"/>
        <s v="2260.9  of Office Equipment: Non-R.A." u="1"/>
        <s v="2255.19  of Transferring assets: EL. R.A., Other" u="1"/>
        <s v="2195.12 Non-curr PPE Not in Operation (in warehouse): EL. R.A., TR." u="1"/>
        <s v="2280.9  of Vehicles used for Non-R.A." u="1"/>
        <s v="2520.19 Franchise: EL. R.A., Other" u="1"/>
        <s v="2250.158 A.D. of Machinery and equipment: EL. R.A., Gen.: Technical Services" u="1"/>
        <s v="2155.1269 35 kV TR. Other TR. assets" u="1"/>
        <s v="2285.1 A.D. of Instruments and Other Non-curr PPE in Operation: EL. R.A." u="1"/>
        <s v="2255.121 A.D. of 500 kV Transferring assets: EL. R.A., TR." u="1"/>
        <s v="2255.122 A.D. of 400 kV Transferring assets: EL. R.A., TR." u="1"/>
        <s v="2255.123 A.D. of 330 kV Transferring assets: EL. R.A., TR." u="1"/>
        <s v="2255.124 A.D. of 220 kV Transferring assets: EL. R.A., TR." u="1"/>
        <s v="2255.125 A.D. of 110 kV Transferring assets: EL. R.A., TR." u="1"/>
        <s v="2690.13 Acc. Am. of Other I.A.: EL. R.A., DIS. (Network)" u="1"/>
        <s v="2255.1273 A.D. of 6/10 and below kV TR. Other Communication Lines" u="1"/>
        <s v="2255.1314 A.D. of 110 kV DIS. (Network) Other Communication Lines" u="1"/>
        <s v="2255.135 A.D. of 220/380 V Transferring assets: EL. R.A., DIS. (Network)" u="1"/>
        <s v="2255.137  of DIS. Dispatch Transferring assets: EL. R.A., DIS. (Network)" u="1"/>
        <s v="2150.127 6/10 and below kV Machinery and equipment: EL. R.A., TR." u="1"/>
        <s v="2285.13 A.D. of Instruments and Other Non-curr PPE in Operation: EL. R.A., DIS. (Network)" u="1"/>
        <s v="2257.1413 A.D. of Distribution (Supply) Assets financed by third parties: Initial Value (Value paid by company)" u="1"/>
        <s v="2110.9 Land: Non-R.A." u="1"/>
        <s v="2255.1 A.D. of Transferring assets: EL. R.A." u="1"/>
        <s v="2250.1271  of 6/10 and below kV TR. Substations" u="1"/>
        <s v="2250.1311  of 110 kV DIS. (Network) Substations" u="1"/>
        <s v="2520.13 Franchise: EL. R.A., DIS. (Network)" u="1"/>
        <s v="2250.1262  of 35 kV TR. Automation and Relay Protection" u="1"/>
        <s v="2255.152 A.D. of Transferring assets: EL. R.A., Gen.: Steam Power Plants (Steam only)" u="1"/>
        <s v="2600 Acc. Am. of I.A." u="1"/>
        <s v="2130.132 Building: EL. R.A., DIS. (Network) of 35 kV" u="1"/>
        <s v="2270.9  of Furniture and Fixtures: Non-R.A." u="1"/>
        <s v="2140.122 Construction: EL. R.A., TR. of 400 kV" u="1"/>
        <s v="2530.1 Patents: EL. R.A." u="1"/>
        <s v="1460 Payments receiv. from partner. for subscribed" u="1"/>
        <s v="2140.121 Construction: EL. R.A., TR. of 500 kV" u="1"/>
        <s v="2257.1 A.D. of Contribution and Grants: Electricity Regulated Activity" u="1"/>
        <s v="2280.151  of Passenger Vehicles: EL. R.A., Gen." u="1"/>
        <s v="2280.159 A.D. of Other Vehicles: EL. R.A., Gen." u="1"/>
        <s v="2250.1352 A.D. of 220/380 V DIS. (Network) Automation and Relay Protection" u="1"/>
        <s v="2160.11 Office equipment: EL. R.A., Dispatch" u="1"/>
        <s v="2110.153 Land: EL. R.A., Gen.: Co-Gen. Power Plants (Steam only for EL. and Steam)" u="1"/>
        <s v="2160.132 Office equipment: EL. R.A., DIS. (Network), Communication equipment and devices" u="1"/>
        <s v="2130.158 Building: EL. R.A., Gen.: Technical Services" u="1"/>
        <s v="2150.9 Machinery and equipment: Non-R.A." u="1"/>
        <s v="2140.155 Construction: EL. R.A., Gen.: Combined Cycle Power Plants (Gas and Steam)" u="1"/>
        <s v="2155.1319 110 kV Other DIS. (Network) assets" u="1"/>
        <s v="2240.124 A.D. of Construction: EL. R.A., TR. of 220 kV" u="1"/>
        <s v="2250  - machinery" u="1"/>
        <s v="2590.15 Other I.A.: EL. R.A., Gen." u="1"/>
        <s v="2110.123 Land: EL. R.A., TR. of 330 kV" u="1"/>
        <s v="2130.133 Building: EL. R.A., DIS. (Network) of 10 kV" u="1"/>
        <s v="2240.134 A.D. of Construction: EL. R.A., TR. of 6 kV" u="1"/>
        <s v="2130.134 Building: EL. R.A., DIS. (Network) of 6 kV" u="1"/>
        <s v="2250.1321 A.D. of 35 kV DIS. (Network) Substations" u="1"/>
        <s v="2250.1331 A.D. of 10 kV DIS. (Network) Substations" u="1"/>
        <s v="2250.1351  of 220/380 V DIS. (Network) Substations" u="1"/>
        <s v="2150.153 Machinery and equipment: EL. R.A., Gen.: Co-Gen. Power Plants (Steam only for EL. and Steam)" u="1"/>
        <s v="2630.15 Acc. Am. of Patents: EL. R.A., Gen." u="1"/>
        <s v="7500.15 5Operating Expenses for Electricity Regulated Generation Activity" u="1"/>
        <s v="2130.151 Building: EL. R.A., Gen.: Hydraulic Power Plants (HPP)" u="1"/>
        <s v="2240.1519  of Other constructions" u="1"/>
        <s v="2140.125 Construction: EL. R.A., TR. of 110 kV" u="1"/>
        <s v="2610.14 Acc. Am. of Licenses: EL. R.A., DIS. (Supply)" u="1"/>
        <s v="2250.1261 A.D. of 35 kV TR. Substations" u="1"/>
        <s v="2255.1322 A.D. of 35 kV DIS. (Network) Cable Lines" u="1"/>
        <s v="2255.1332 A.D. of 10 kV DIS. (Network) Cable Lines" u="1"/>
        <s v="2255.1352  of 220/380 V DIS. (Network) Cable Lines" u="1"/>
        <s v="2180.133 Mobile Laboratories and other Special Vehicles: EL. R.A., DIS. (Network)" u="1"/>
        <s v="2520.14 Franchise: EL. R.A., DIS. (Supply)" u="1"/>
        <s v="2610.1 Acc. Am. of Licenses: EL. R.A." u="1"/>
        <s v="2110.124 Land: EL. R.A., TR. of 220 kV" u="1"/>
        <s v="2155.1349 6 kV Other DIS. (Network) assets" u="1"/>
        <s v="2280.159  of Other Vehicles: EL. R.A., Gen." u="1"/>
        <s v="2255.1262  of 35 kV TR. Optic Cables" u="1"/>
        <s v="2155.158 Transferring assets: EL. R.A., Gen.: Technical Services" u="1"/>
        <s v="2260.1 A.D. of Office Equipment: EL. R.A." u="1"/>
        <s v="2255.1269  of 35 kV TR. Other Transferring Assets" u="1"/>
        <s v="2240.134  of Construction: EL. R.A., TR. of 6 kV" u="1"/>
        <s v="2140.15 Constructions: EL. R.A., Gen." u="1"/>
        <s v="2250.1321  of 35 kV DIS. (Network) Substations" u="1"/>
        <s v="2250.1331  of 10 kV DIS. (Network) Substations" u="1"/>
        <s v="2255.131  of 110 kV Transferring assets: EL. R.A., DIS. (Network)" u="1"/>
        <s v="2620.12 Acc. Am. of Franchise: EL. R.A., TR." u="1"/>
        <s v="2160.151 Office equipment: EL. R.A., Gen., Computers and peripheral hardware" u="1"/>
        <s v="2240.14 A.D. of Construction: EL. R.A., DIS. (Supply)" u="1"/>
        <s v="2255.1353 A.D. of 220/380 V DIS. (Network) Optic Cables" u="1"/>
        <s v="2255.1373  of DIS. Dispatch DIS. (Network) Optic Cables" u="1"/>
        <s v="2170.11 Furniture and fixtures: EL. R.A., Dispatch" u="1"/>
        <s v="2260.14  of Office equipment: EL. R.A., DIS. (Supply)" u="1"/>
        <s v="2255.1359 A.D. of 220/380 V DIS. (Network) Other Transferring Assets" u="1"/>
        <s v="2255.1379  of DIS. Dispatch DIS. (Network) Other Transferring Assets" u="1"/>
        <s v="2240 A.D. - constructions" u="1"/>
        <s v="2255.1279  of 6/10 and below kV TR. Other Transferring Assets" u="1"/>
        <s v="2255.1319  of 110 kV DIS. (Network) Other Transferring Assets" u="1"/>
        <s v="2260.1  of Office Equipment: EL. R.A." u="1"/>
        <s v="2230.152 A.D. of Building: EL. R.A., Gen.: Steam Power Plants (Steam only)" u="1"/>
        <s v="2240.152  of Construction: EL. R.A., Gen.: Steam Power Plants (Steam only)" u="1"/>
        <s v="2110.125 Land: EL. R.A., TR. of 110 kV" u="1"/>
        <s v="2140.124 Construction: EL. R.A., TR. of 220 kV" u="1"/>
        <s v="2155.1211 500 kV TR. HLV" u="1"/>
        <s v="6100.9 Income from Other Non Regulated Sales" u="1"/>
        <s v="2255.1351 A.D. of 220/380 V DIS. (Network) OHL" u="1"/>
        <s v="2255.1371  of DIS. Dispatch DIS. (Network) OHL" u="1"/>
        <s v="2270.15 A.D. of Furniture and fixtures: EL. R.A., Gen." u="1"/>
        <s v="2255.138  of Technical Services Transferring assets: EL. R.A., DIS. (Network)" u="1"/>
        <s v="2150.1352 220/380 V DIS. (Network) Automation and Relay Protection" u="1"/>
        <s v="2255.151  of Transferring assets: EL. R.A., Gen.: Hydraulic Power Plants (HPP)" u="1"/>
        <s v="2250.9 A.D. of Machinery and equipment: Non-R.A." u="1"/>
        <s v="2610 Acc. Am. - License" u="1"/>
        <s v="2140.131 Construction: EL. R.A., DIS. (Network) of 110 kV" u="1"/>
        <s v="5140 Additional Paid in Capital (issued capital) - Emission???" u="1"/>
        <s v="2285.19 A.D. of Instruments and Other Non-curr PPE in Operation: EL. R.A., Other" u="1"/>
        <s v="2230.19 A.D. of Building: EL. R.A., Other" u="1"/>
        <s v="2240.19  of Construction: EL. R.A., Other" u="1"/>
        <s v="2255.134 A.D. of 6 kV Transferring assets: EL. R.A., DIS. (Network)" u="1"/>
        <s v="2280.152 A.D. of Trucks, Cranes, and other Heavy Vehicles: EL. R.A., Gen." u="1"/>
        <s v="2240.128 A.D. of Construction: EL. R.A., TR. Technical Services" u="1"/>
        <s v="2240.138 A.D. of Construction: EL. R.A., TR. Technical Services" u="1"/>
        <s v="2255.1312 A.D. of 110 kV DIS. (Network) Cable Lines" u="1"/>
        <s v="2140.127 Construction: EL. R.A., TR. of 6/10 and below kV" u="1"/>
        <s v="7400 " u="1"/>
        <s v="2280.19 A.D. of Vehicles: EL. R.A., Other" u="1"/>
        <s v="2255.15 A.D. of Transferring assets: EL. R.A., Gen." u="1"/>
        <s v="7400.1111 Paroll Cost of Administration" u="1"/>
        <s v="7400.1211 Paroll Cost of Administration" u="1"/>
        <s v="7400.1311 Paroll Cost of Administration" u="1"/>
        <s v="7400.1411 Paroll Cost of Administration" u="1"/>
        <s v="7400.1511 Paroll Cost of Administration" u="1"/>
        <s v="2240.127 A.D. of Construction: EL. R.A., TR. of 6/10 and below kV" u="1"/>
        <s v="2230.132  of Building: EL. R.A., DIS. (Network) of 35 kV" u="1"/>
        <s v="2150.1535 Accessory electric equipment." u="1"/>
        <s v="2690.19 Acc. Am. of Other I.A.: EL. R.A., Other" u="1"/>
        <s v="2140.12 Constructions: EL. R.A., TR." u="1"/>
        <s v="2255.1311  of 110 kV DIS. (Network) OHL" u="1"/>
        <s v="2130.126 Building: EL. R.A., TR. of 35 kV" u="1"/>
        <s v="2140.123 Construction: EL. R.A., TR. of 330 kV" u="1"/>
        <s v="2260.142 A.D. of Office equipment: EL. R.A., DIS. (Supply), Communication equipment and devices" u="1"/>
        <s v="2230.1 A.D. of Building: EL. R.A." u="1"/>
        <s v="7100.1519 Other Costs in Hidraulic Power Plant" u="1"/>
        <s v="2280.1 A.D. of Vehicles: EL. R.A." u="1"/>
        <s v="2250 A.D. - machinery" u="1"/>
        <s v="2510.12 Licenses: EL. R.A., TR." u="1"/>
        <s v="2540.12 Goodwill: EL. R.A., TR." u="1"/>
        <s v="2230.139 A.D. of Building: EL. R.A., DIS. (Network) Administration" u="1"/>
        <s v="2250.11  of Machinery and equipment: EL. R.A., Dispatch" u="1"/>
        <s v="2255.1372  of DIS. Dispatch DIS. (Network) Cable Cables" u="1"/>
        <s v="2230.133  of Building: EL. R.A., DIS. (Network) of 10 kV" u="1"/>
        <s v="2250.1213  of 500 kV TR. Metering" u="1"/>
        <s v="2250.1223  of 400 kV TR. Metering" u="1"/>
        <s v="2250.1233  of 330 kV TR. Metering" u="1"/>
        <s v="2250.1243  of 220 kV TR. Metering" u="1"/>
        <s v="2250.1253  of 110 kV TR. Metering" u="1"/>
        <s v="2150.1342 6 kV DIS. (Network) Automation and Relay Protection" u="1"/>
        <s v="2250.1512  of Generators" u="1"/>
        <s v="2250.1543  of Generators" u="1"/>
        <s v="2250.1555  of Generators" u="1"/>
        <s v="2285.1  of Instruments and Other Non-curr PPE in Operation: EL. R.A." u="1"/>
        <s v="2240.137  of Construction: EL. R.A., TR. of DIS. Dispatch" u="1"/>
        <s v="2257.1512 A.D. of Generation Assets financed by third parties: Initial Value (Value paid by customers)" u="1"/>
        <s v="2130.12 Building: EL. R.A., TR." u="1"/>
        <s v="2255.152  of Transferring assets: EL. R.A., Gen.: Steam Power Plants (Steam only)" u="1"/>
        <s v="2255.1324  of 35 kV DIS. (Network) Other Communication Lines" u="1"/>
        <s v="2255.1334  of 10 kV DIS. (Network) Other Communication Lines" u="1"/>
        <s v="2230.129  of Building: EL. R.A., TR. Administration" u="1"/>
        <s v="6100.19 Income: EL. R.A., Other" u="1"/>
        <s v="2260.132 A.D. of Office equipment: EL. R.A., DIS. (Network), Communication equipment and devices" u="1"/>
        <s v="2270.19  of Furniture and fixtures: EL. R.A., Other" u="1"/>
        <s v="2180.12 Vehicles: EL. R.A., TR." u="1"/>
        <s v="2180 Vehicles" u="1"/>
        <s v="2255.1261 A.D. of 35 kV TR. HVL" u="1"/>
        <s v="2155.134 6 kV Transferring assets: EL. R.A., DIS. (Network)" u="1"/>
        <s v="2257.1321 A.D. of Distribution (Network) Connection Assets financed by customers: Initial Value (Value paid by customers)" u="1"/>
        <s v="2255.1322  of 35 kV DIS. (Network) Cable Lines" u="1"/>
        <s v="2255.1332  of 10 kV DIS. (Network) Cable Lines" u="1"/>
        <s v="2250.159  of Machinery and equipment: EL. R.A., Gen.: Administration" u="1"/>
        <s v="2230.15 A.D. of Building: EL. R.A., Gen." u="1"/>
        <s v="2240.15  of Construction: EL. R.A., Gen." u="1"/>
        <s v="6100.1111 Customer Group 1" u="1"/>
        <s v="6100.1211 Customer Group 1" u="1"/>
        <s v="6100.1511 Customer Group 1" u="1"/>
        <s v="2185.12 Instruments and Other Non-curr PPE in Operation: EL. R.A., TR." u="1"/>
        <s v="6100.1112 Customer Group 2" u="1"/>
        <s v="6100.1212 Customer Group 2" u="1"/>
        <s v="6100.1512 Customer Group 2" u="1"/>
        <s v="2185.11 Instruments and Other Non-curr PPE in Operation: EL. R.A., Dispatch" u="1"/>
        <s v="2240.151 A.D. of Construction: EL. R.A., Gen.: Hydraulic Power Plants (HPP)" u="1"/>
        <s v="2280.15 A.D. of Vehicles: EL. R.A., Gen." u="1"/>
        <s v="2230.135  of Building: EL. R.A., DIS. (Network) of 220/380 V" u="1"/>
        <s v="2240.123 A.D. of Construction: EL. R.A., TR. of 330 kV" u="1"/>
        <s v="2195 Non-curr PPE Not in Operation (in warehouse)" u="1"/>
        <s v="2230.126 A.D. of Building: EL. R.A., TR. of 35 kV" u="1"/>
        <s v="2240.154 A.D. of Construction: EL. R.A., Gen.: Gas Power Plants (Gas only)" u="1"/>
        <s v="2240.126  of Construction: EL. R.A., TR. of 35 kV" u="1"/>
        <s v="2240.132  of Construction: EL. R.A., TR. of 35 kV" u="1"/>
        <s v="2290 .- Leasehold Improvement" u="1"/>
        <s v="2195.13 Non-curr PPE Not in Operation (in warehouse): EL. R.A., DIS. (Network)" u="1"/>
        <s v="6100.1311 Customer Group 1, Population" u="1"/>
        <s v="6100.1411 Customer Group 1, Population" u="1"/>
        <s v="2255.1321 A.D. of 35 kV DIS. (Network) OHL" u="1"/>
        <s v="2255.1331 A.D. of 10 kV DIS. (Network) OHL" u="1"/>
        <s v="2255.1351  of 220/380 V DIS. (Network) OHL" u="1"/>
        <s v="2150.1354 220/380 V DIS. (Network) Optic Communication" u="1"/>
        <s v="2150.1355 220/380 V DIS. (Network) Other Communication" u="1"/>
        <s v="2620.9 Acc. Am. of Franchise: Non-R.A." u="1"/>
        <s v="2250.1343  of 6 kV DIS. (Network) Metering" u="1"/>
        <s v="2255.155  of Transferring assets: EL. R.A., Gen.: Combined Cycle Power Plants (Gas and Steam)" u="1"/>
        <s v="2520.9 Franchise: Non-R.A." u="1"/>
        <s v="2110.127 Land: EL. R.A., TR. of 6/10 and below kV" u="1"/>
        <s v="7100.14122 Operation  and Maintenace Cost of Distribution (Supply) on Materials" u="1"/>
        <s v="2240.12 A.D. of Constructions: EL. R.A.,TR." u="1"/>
        <s v="2260.131  of Office equipment: EL. R.A., DIS. (Network), Computers and peripheral hardware" u="1"/>
        <s v="2690.1 Acc. Am. of Other I.A.: EL. R.A." u="1"/>
        <s v="2255.1342 A.D. of 6 kV DIS. (Network) Cable Lines" u="1"/>
        <s v="2180.129 Other Vehicles: EL. R.A., TR." u="1"/>
        <s v="2150.1263 35 kV TR. Metering" u="1"/>
        <s v="2255.15  of Transferring assets: EL. R.A., Gen." u="1"/>
        <s v="2285.14 A.D. of Instruments and Other Non-curr PPE in Operation: EL. R.A., DIS. (Supply)" u="1"/>
        <s v="2230.137  of Building: EL. R.A., DIS. (Network) of DIS. Dispatch" u="1"/>
        <s v="6100.11 Income: EL. R.A., Dispatch" u="1"/>
        <s v="2285.19  of Instruments and Other Non-curr PPE in Operation: EL. R.A., Other" u="1"/>
        <s v="2260.122 A.D. of Office equipment: EL. R.A., TR., Communication equipment and devices" u="1"/>
        <s v="2130.153 Building: EL. R.A., Gen.: Co-Gen. Power Plants (Steam only for EL. and Steam)" u="1"/>
        <s v="2230.9  of Buildings used for Non-R.A." u="1"/>
        <s v="2130.9 Buildings: Non-R.A." u="1"/>
        <s v="2230.159  of Building: EL. R.A., Gen.: Administration" u="1"/>
        <s v="2250.1269 A.D. of 35 kV TR. Other" u="1"/>
        <s v="2240.152 A.D. of Construction: EL. R.A., Gen.: Steam Power Plants (Steam only)" u="1"/>
        <s v="2250.1512 A.D. of Generators" u="1"/>
        <s v="2250.1543 A.D. of Generators" u="1"/>
        <s v="2250.1555 A.D. of Generators" u="1"/>
        <s v="2150.1311 110 kV DIS. (Network) (Sub)station equipment" u="1"/>
        <s v="2250.1541 A.D. of Fuel holders, producers, and accessories" u="1"/>
        <s v="2250.1552 A.D. of Fuel holders, producers, and accessories" u="1"/>
        <s v="2257.1312 A.D. of Distribution (Network) Assets financed by third parties: Initial Value (Value paid by customers)" u="1"/>
        <s v="2230.129 A.D. of Building: EL. R.A., TR. Administration" u="1"/>
        <s v="2270.19 A.D. of Furniture and fixtures: EL. R.A., Other" u="1"/>
        <s v="2255.1261  of 35 kV TR. HVL" u="1"/>
        <s v="6100.14 Income: EL. R.A., DIS. (Supply) Activities" u="1"/>
        <s v="2240.129  of Construction: EL. R.A., TR. Administration" u="1"/>
        <s v="2240.139  of Construction: EL. R.A., TR. Administration" u="1"/>
        <s v="2510.14 Licenses: EL. R.A., DIS. (Supply)" u="1"/>
        <s v="2155.1273 6/10 and below kV TR. Other Communication Lines" u="1"/>
        <s v="2155.1314 110 kV DIS. (Network) Other Communication Lines" u="1"/>
        <s v="2540.14 Goodwill: EL. R.A., DIS. (Supply)" u="1"/>
        <s v="2130.155 Building: EL. R.A., Gen.: Combined Cycle Power Plants (Gas and Steam)" u="1"/>
        <s v="2250.159 A.D. of Machinery and equipment: EL. R.A., Gen.: Administration" u="1"/>
        <s v="2157.1322 Distribution (Network) Connection Assets financed by customers: Initial Value (Value not paid by customers)" u="1"/>
        <s v="2185.19 Instruments and Other Non-curr PPE in Operation: EL. R.A., Other" u="1"/>
        <s v="2150.1344 6 kV DIS. (Network) Optic Communication" u="1"/>
        <s v="2150.1345 6 kV DIS. (Network) Other Communication" u="1"/>
        <s v="2155.1353 220/380 V DIS. (Network) Optic Cables" u="1"/>
        <s v="2155.1373 DIS. (Network) Dispatch: Optic Cables" u="1"/>
        <s v="2185.13 Instruments and Other Non-curr PPE in Operation: EL. R.A., DIS. (Network)" u="1"/>
        <s v="2255.1342  of 6 kV DIS. (Network) Cable Lines" u="1"/>
        <s v="2250.1341  of 6 kV DIS. (Network) Substations" u="1"/>
        <s v="2110.128 Land: EL. R.A., TR. Technical Services" u="1"/>
        <s v="2140.13 Constructions: EL. R.A., DIS. (Network)" u="1"/>
        <s v="2160.152 Office equipment: EL. R.A., Gen., Communication equipment and devices" u="1"/>
        <s v="2250.1264  of 35 kV TR. Communication" u="1"/>
        <s v="2170.12 Furniture and fixtures: EL. R.A., TR." u="1"/>
        <s v="2130.14 Building: EL. R.A., DIS. (Supply)" u="1"/>
        <s v="2155.1312 110 kV DIS. (Network) Cable Lines" u="1"/>
        <s v="2257.1411 A.D. of Distribution (Supply) Assets financed by third parties: Initial Value (Value paid by third parties)" u="1"/>
        <s v="2140.134 Construction: EL. R.A., DIS. (Network) of 6 kV" u="1"/>
        <s v="2180.14 Vehicles: EL. R.A., DIS. (Supply)" u="1"/>
        <s v="2150.1549 Other Equipment" u="1"/>
        <s v="2140.151 Construction: EL. R.A., Gen.: Hydraulic Power Plants (HPP)" u="1"/>
        <s v="2255.154  of Transferring assets: EL. R.A., Gen.: Gas Power Plants (Gas only)" u="1"/>
        <s v="2255.1262 A.D. of 35 kV TR. Optic Cables" u="1"/>
        <s v="2180.139 Other Vehicles: EL. R.A., DIS. (Network)" u="1"/>
        <s v="2250.1265 A.D. of 35 kV Transmission Other Communication" u="1"/>
        <s v="2250.1342 A.D. of 6 kV DIS. (Network) Automation and Relay Protection" u="1"/>
        <s v="2160.149 Office equipment: EL. R.A., DIS. (Supply), Other" u="1"/>
        <s v="2180.122 Trucks, Cranes, and other Heavy Vehicles: EL. R.A., TR." u="1"/>
        <s v="2155.138 Technical Services Transferring assets: EL. R.A., DIS. (Network)" u="1"/>
        <s v="2140.138 Construction: EL. R.A., DIS. (Network) Technical Services" u="1"/>
        <s v="2250.1211 A.D. of 500 kV TR. Substations" u="1"/>
        <s v="2250.1221 A.D. of 400 kV TR. Substations" u="1"/>
        <s v="2250.1231 A.D. of 330 kV TR. Substations" u="1"/>
        <s v="2250.1241 A.D. of 220 kV TR. Substations" u="1"/>
        <s v="2250.1251 A.D. of 110 kV TR. Substations" u="1"/>
        <s v="2510.13 Licenses: EL. R.A., DIS. (Network)" u="1"/>
        <s v="2150.1341 6 kV DIS. (Network) Substations" u="1"/>
        <s v="2540.13 Goodwill: EL. R.A., DIS. (Network)" u="1"/>
        <s v="2240.126 A.D. of Construction: EL. R.A., TR. of 35 kV" u="1"/>
        <s v="2240.132 A.D. of Construction: EL. R.A., TR. of 35 kV" u="1"/>
        <s v="2150.135 220/380 V Machinery and equipment: EL. R.A., DIS. (Network)" u="1"/>
        <s v="2620.11 Acc. Am. of Franchise: EL. R.A., Dispatch" u="1"/>
        <s v="2255.1373 A.D. of DIS. Dispatch DIS. (Network) Optic Cables" u="1"/>
        <s v="2255.1321  of 35 kV DIS. (Network) OHL" u="1"/>
        <s v="2255.1331  of 10 kV DIS. (Network) OHL" u="1"/>
        <s v="2130.154 Building: EL. R.A., Gen.: Gas Power Plants (Gas only)" u="1"/>
        <s v="2150.1219 500 kV TR. Other" u="1"/>
        <s v="2150.1229 400 kV TR. Other" u="1"/>
        <s v="2150.1239 330 kV TR. Other" u="1"/>
        <s v="2150.1249 220 kV TR. Other" u="1"/>
        <s v="2150.1259 110 kV TR. Other" u="1"/>
        <s v="2290 A.D..- Leasehold Improvement" u="1"/>
        <s v="2255.1213 A.D. of 500 kV TR. Other Communication Lines" u="1"/>
        <s v="2255.1223 A.D. of 400 kV TR. Other Communication Lines" u="1"/>
        <s v="2255.1233 A.D. of 330 kV TR. Other Communication Lines" u="1"/>
        <s v="2255.1243 A.D. of 220 kV TR. Other Communication Lines" u="1"/>
        <s v="2255.1253 A.D. of 110 kV TR. Other Communication Lines" u="1"/>
        <s v="2250.128  of Technical Services Machinery and equipment: EL. R.A., TR." u="1"/>
        <s v="2257.1323 A.D. of Distribution (Network) Connection Assets financed by customers: Overhaul, Renovation, and other Capital Repair" u="1"/>
        <s v="2290.13  of Leasehold Improvement: EL. R.A., DIS. (Network)" u="1"/>
        <s v="2255.1211 A.D. of 500 kV TR. HVL" u="1"/>
        <s v="2255.1221 A.D. of 400 kV TR. HVL" u="1"/>
        <s v="2255.1231 A.D. of 330 kV TR. HVL" u="1"/>
        <s v="2255.1241 A.D. of 220 kV TR. HVL" u="1"/>
        <s v="2255.1251 A.D. of 110 kV TR. HVL" u="1"/>
        <s v="2155.1221 400 kV TR. HVL" u="1"/>
        <s v="2155.1231 330 kV TR. HVL" u="1"/>
        <s v="2155.1241 220 kV TR. HVL" u="1"/>
        <s v="2155.1251 110 kV TR. HVL" u="1"/>
        <s v="2130.13 Building: EL. R.A., DIS. (Network)" u="1"/>
        <s v="2280.121  of Passenger Vehicles: EL. R.A., TR." u="1"/>
        <s v="2280.129 A.D. of Other Vehicles: EL. R.A., TR." u="1"/>
        <s v="2180.13 Vehicles: EL. R.A., DIS. (Network)" u="1"/>
        <s v="2250.1343 A.D. of 6 kV DIS. (Network) Metering" u="1"/>
        <s v="2590.13 Other I.A.: EL. R.A., DIS. (Network)" u="1"/>
        <s v="2185.14 Instruments and Other Non-curr PPE in Operation: EL. R.A., DIS. (Supply)" u="1"/>
        <s v="2130.135 Building: EL. R.A., DIS. (Network) of 220/380 V" u="1"/>
        <s v="2530.11 Patents: EL. R.A., Dispatch" u="1"/>
        <s v="2230.137 A.D. of Building: EL. R.A., DIS. (Network) of DIS. Dispatch" u="1"/>
        <s v="2250.1319  of 110 kV DIS. (Network) Other" u="1"/>
        <s v="2257.111 A.D. of Dispatch assets financed by third parties" u="1"/>
        <s v="2230.122  of Building: EL. R.A., TR. of 400 kV" u="1"/>
        <s v="2230.121  of Building: EL. R.A., TR. of 500 kV" u="1"/>
        <s v="2155.11 Transferring assets: EL. R.A., Dispatch" u="1"/>
        <s v="2280.11 A.D. of Vehicles: EL. R.A., Dispatch" u="1"/>
        <s v="2230.155  of Building: EL. R.A., Gen.: Combined Cycle Power Plants (Gas and Steam)" u="1"/>
        <s v="2110.13 Land: EL. R.A., DIS. (Network)" u="1"/>
        <s v="2150.134 6 kV Machinery and equipment: EL. R.A., DIS. (Network)" u="1"/>
        <s v="2155.1341 6 kV DIS. (Network) OHL" u="1"/>
        <s v="1410.1 Receivables for R.A." u="1"/>
        <s v="2530.14 Patents: EL. R.A., DIS. (Supply)" u="1"/>
        <s v="2250.158  of Machinery and equipment: EL. R.A., Gen.: Technical Services" u="1"/>
        <s v="2250.155 A.D. of Machinery and equipment: EL. R.A., Gen.: Combined Cycle Power Plants (Gas and Steam)" u="1"/>
        <s v="2610.13 Acc. Am. of Licenses: EL. R.A., DIS. (Network)" u="1"/>
        <s v="2230.134 A.D. of Building: EL. R.A., DIS. (Network) of 6 kV" u="1"/>
        <s v="2150.13 Machinery and equipment: EL. R.A., DIS. (Network)" u="1"/>
        <s v="2255.159  of Transferring assets: EL. R.A., Gen.: Administration" u="1"/>
        <s v="2230.133 A.D. of Building: EL. R.A., DIS. (Network) of 10 kV" u="1"/>
        <s v="2255.11 A.D. of Transferring assets: EL. R.A., Dispatch" u="1"/>
        <s v="2150.1264 35 kV TR. Optic Communication" u="1"/>
        <s v="2150.1265 35 kV TR. Other Communication" u="1"/>
        <s v="2230  - buildings" u="1"/>
        <s v="2230.125  of Building: EL. R.A., TR. of 110 kV" u="1"/>
        <s v="2250.151  of Machinery and equipment: EL. R.A., Gen.: Hydraulic Power Plants (HPP)" u="1"/>
        <s v="2500 I.A." u="1"/>
        <s v="2270.1  of Furniture and Fixtures: EL. R.A." u="1"/>
        <s v="2250.138  of Technical Services Machinery and equipment: EL. R.A., DIS. (Network)" u="1"/>
        <s v="2230.158 A.D. of Building: EL. R.A., Gen.: Technical Services" u="1"/>
        <s v="2630 Acc. Am. - Patents" u="1"/>
        <s v="2140.14 Constructions: EL. R.A., DIS. (Supply)" u="1"/>
        <s v="2240.158  of Construction: EL. R.A., Gen.: Technical Services" u="1"/>
        <s v="7500.14 4Operating Expenses for Electricity Regulated Distribution (Supply) Activity" u="1"/>
        <s v="2240.159 A.D. of Construction: EL. R.A., Gen.: Administration" u="1"/>
        <s v="2590 Other I.A." u="1"/>
        <s v="2290.15 A.D. of Leasehold Improvement: EL. R.A., Gen." u="1"/>
        <s v="2195.19 Non-curr PPE Not in Operation (in warehouse): EL. R.A., Other" u="1"/>
        <s v="2690.11 Acc. Am. of Other I.A.: EL. R.A., Dispatch" u="1"/>
        <s v="2240.13 A.D. of Construction: EL. R.A., DIS. (Network)" u="1"/>
        <s v="6100.1312 Customer Group 2, Commercial" u="1"/>
        <s v="6100.1412 Customer Group 2, Commercial" u="1"/>
        <s v="2260.13  of Office equipment: EL. R.A., DIS. (Network)" u="1"/>
        <s v="2150.1271 6/10 and below kV TR. Substations" u="1"/>
        <s v="2240.1512  of Roads, railroads and bridges." u="1"/>
        <s v="2255.14  of Transferring assets: EL. R.A., DIS. (Supply)" u="1"/>
        <s v="2150.1262 35 kV TR. Automation and Relay Protection" u="1"/>
        <s v="2240.135  of Construction: EL. R.A., TR. of 220/380 V" u="1"/>
        <s v="2255.159 A.D. of Transferring assets: EL. R.A., Gen.: Administration" u="1"/>
        <s v="6100.1 Income: EL. R.A." u="1"/>
        <s v="2155.121 500 kV Transferring assets: EL. R.A., TR." u="1"/>
        <s v="2155.122 400 kV Transferring assets: EL. R.A., TR." u="1"/>
        <s v="2155.123 330 kV Transferring assets: EL. R.A., TR." u="1"/>
        <s v="2155.124 220 kV Transferring assets: EL. R.A., TR." u="1"/>
        <s v="2155.125 110 kV Transferring assets: EL. R.A., TR." u="1"/>
        <s v="2150.126 35 kV Machinery and equipment: EL. R.A., TR." u="1"/>
        <s v="2150.129 Other Machinery and equipment: EL. R.A., TR." u="1"/>
        <s v="2250.131 A.D. of 110 kV Machinery and equipment: EL. R.A., DIS. (Network)" u="1"/>
        <s v="2530.15 Patents: EL. R.A., Gen." u="1"/>
        <s v="2510.9 Licenses: Non-R.A." u="1"/>
        <s v="2510.19 Licenses: EL. R.A., Other" u="1"/>
        <s v="2230 A.D. - buildings" u="1"/>
        <s v="2540.9 Goodwill: Non-R.A." u="1"/>
        <s v="2540.19 Goodwill: EL. R.A., Other" u="1"/>
        <s v="2190.13 Leasehold Improvement: EL. R.A., DIS. (Network)" u="1"/>
        <s v="2250.1551 Boiler plant equipment" u="1"/>
        <s v="2257.1212 A.D. of Transmission Assets financed by third parties: Initial Value (Value paid by customers)" u="1"/>
        <s v="2230.124  of Building: EL. R.A., TR. of 220 kV" u="1"/>
        <s v="2140.128 Construction: EL. R.A., TR. Technical Services" u="1"/>
        <s v="2155.1311 110 kV DIS. (Network) OHL" u="1"/>
        <s v="2150.1321 35 kV DIS. (Network) Substations" u="1"/>
        <s v="2150.1331 10 kV DIS. (Network) Substations" u="1"/>
        <s v="2280.153  of Mobile Laboratories and other Special Vehicles: EL. R.A., Gen." u="1"/>
        <s v="2250.1322  of 35 kV DIS. (Network) Automation and Relay Protection" u="1"/>
        <s v="2250.1332  of 10 kV DIS. (Network) Automation and Relay Protection" u="1"/>
        <s v="2257.1112 A.D. of Dispatch Assets financed by third parties: Initial Value (Value paid by customers)" u="1"/>
        <s v="2630.11 Acc. Am. of Patents: EL. R.A., Dispatch" u="1"/>
        <s v="7100.14125 Operation  and Maintenace Cost of Distribution (Supply) on Operating Lease" u="1"/>
        <s v="2250.1341 A.D. of 6 kV DIS. (Network) Substations" u="1"/>
        <s v="2130.19 Building: EL. R.A., Other" u="1"/>
        <s v="2160.14 Office equipment: EL. R.A., DIS. (Supply)" u="1"/>
        <s v="2230.131  of Building: EL. R.A., DIS. (Network) of 110 kV" u="1"/>
        <s v="2260.142  of Office equipment: EL. R.A., DIS. (Supply), Communication equipment and devices" u="1"/>
        <s v="2180.19 Vehicles: EL. R.A., Other" u="1"/>
        <s v="2230.127  of Building: EL. R.A., TR. of 6/10 and below kV" u="1"/>
        <s v="2140.152 Construction: EL. R.A., Gen.: Steam Power Plants (Steam only)" u="1"/>
        <s v="2255.1212 A.D. of 500 kV TR. Optic Cables" u="1"/>
        <s v="2255.1222 A.D. of 400 kV TR. Optic Cables" u="1"/>
        <s v="2255.1232 A.D. of 330 kV TR. Optic Cables" u="1"/>
        <s v="2255.1242 A.D. of 220 kV TR. Optic Cables" u="1"/>
        <s v="2255.1252 A.D. of 110 kV TR. Optic Cables" u="1"/>
        <s v="7500 " u="1"/>
        <s v="2255.158  of Transferring assets: EL. R.A., Gen.: Technical Services" u="1"/>
        <s v="2230.11 A.D. of Building: EL. R.A., Dispatching" u="1"/>
        <s v="2255.1343  of 6 kV DIS. (Network) Optic Cables" u="1"/>
        <s v="2110.11 Land: EL. R.A., Dispatch" u="1"/>
        <s v="2285.11 A.D. of Instruments and Other Non-curr PPE in Operation: EL. R.A., Dispatch" u="1"/>
        <s v="2255.1372 A.D. of DIS. Dispatch DIS. (Network) Cable Cables" u="1"/>
        <s v="2280.112 A.D. of Trucks, Cranes, and other Heavy Vehicles &amp; Power Operated Equipment: Electricity Regulated Activity, Dispatch" u="1"/>
        <s v="2110.129 Land: EL. R.A., TR. Administration" u="1"/>
        <s v="2250.1273  of 6/10 and below kV TR. Metering" u="1"/>
        <s v="2250.1313  of 110 kV DIS. (Network) Metering" u="1"/>
        <s v="7100.1513 Maintenance Cost in Hidraulic Power Plant" u="1"/>
        <s v="2230.123  of Building: EL. R.A., TR. of 330 kV" u="1"/>
        <s v="2195.9 Non-curr PPE Not in Operation (in warehouse): Non-R.A." u="1"/>
        <s v="8290 Other nonoperation expenses" u="1"/>
        <s v="2150.1213 500 kV TR. Metering" u="1"/>
        <s v="2150.1223 400 kV TR. Metering" u="1"/>
        <s v="2150.1233 330 kV TR. Metering" u="1"/>
        <s v="2150.1243 220 kV TR. Metering" u="1"/>
        <s v="2150.1253 110 kV TR. Metering" u="1"/>
        <s v="2150.11 Machinery and equipment: EL. R.A., Dispatch" u="1"/>
        <s v="2230.132 A.D. of Building: EL. R.A., DIS. (Network) of 35 kV" u="1"/>
        <s v="2180.159 Other Vehicles: EL. R.A., Gen." u="1"/>
        <s v="2140.139 Construction: EL. R.A., DIS. (Network) Administration" u="1"/>
        <s v="2610.19 Acc. Am. of Licenses: EL. R.A., Other" u="1"/>
        <s v="2155.153 Transferring assets: EL. R.A., Gen.: Co-Gen. Power Plants (Steam only for EL. and Steam)" u="1"/>
        <s v="2185.9 Instruments and Other Non-curr PPE in Operation: Non-R.A." u="1"/>
        <s v="7100.11114 Operation  and Maintenace Cost of Dispatch on Electricity Consumed and Other Utilities" u="1"/>
        <s v="2155.1272 6/10 and below kV TR. Optic Cables" u="1"/>
        <s v="2155.1313 110 kV DIS. (Network) Optic Cables" u="1"/>
        <s v="2250.128 A.D. of Technical Services Machinery and equipment: EL. R.A., TR." u="1"/>
        <s v="2280.123  of Mobile Laboratories and other Special Vehicles: EL. R.A., TR." u="1"/>
        <s v="2290.19  of Leasehold Improvement: EL. R.A., Other" u="1"/>
        <s v="2255.1311 A.D. of 110 kV DIS. (Network) OHL" u="1"/>
        <s v="2155.19 Transferring assets: EL. R.A., Other" u="1"/>
        <s v="2140.126 Construction: EL. R.A., TR. of 35 kV" u="1"/>
        <s v="2250.1523 A.D. of Turbo generator units." u="1"/>
        <s v="2250.1533 A.D. of Turbo generator units." u="1"/>
        <s v="2140.11 Constructions: EL. R.A., Dispatch" u="1"/>
        <s v="2590.19 Other I.A.: EL. R.A., Other" u="1"/>
        <s v="2155.9 Transferring assets: Non-R.A." u="1"/>
        <s v="2240.19 A.D. of Construction: EL. R.A., Other" u="1"/>
        <s v="2257.14 A.D. of Contribution and Grants: Electricity Regulated Activity, Distribution (Supply)" u="1"/>
        <s v="2155.137 DIS. Dispatch Transferring assets: EL. R.A., DIS. (Network)" u="1"/>
        <s v="2260.19  of Office equipment: EL. R.A., Other" u="1"/>
        <s v="2255.1329  of 35 kV DIS. (Network) Other Transferring Assets" u="1"/>
        <s v="2255.1339  of 10 kV DIS. (Network) Other Transferring Assets" u="1"/>
        <s v="2257.12 A.D. of Contribution and Grants: Electricity Regulated Activity, Transmission" u="1"/>
        <s v="2240.153 A.D. of Construction: EL. R.A., Gen.: Co-Gen. Power Plants (Steam only for EL. and Steam)" u="1"/>
        <s v="2130.137 Building: EL. R.A., DIS. (Network) of DIS. Dispatch" u="1"/>
        <s v="2260.112 A.D. of Office equipment: Electricity Regulated Activity, Dispatch, Communication equipment and devices" u="1"/>
        <s v="2280  - vehicles" u="1"/>
        <s v="2160.131 Office equipment: EL. R.A., DIS. (Network), Computers and peripheral hardware" u="1"/>
        <s v="2255.128 A.D. of Technical Services Transferring assets: EL. R.A., TR." u="1"/>
        <s v="2250.12  of Machinery and equipment: EL. R.A., TR." u="1"/>
        <s v="2280.121 A.D. of Passenger Vehicles: EL. R.A., TR." u="1"/>
        <s v="2150.1349 6 kV DIS. (Network) Other" u="1"/>
        <s v="2110.135 Land: EL. R.A., DIS. (Network) of 220/380 kV" u="1"/>
        <s v="2240.1511  of Reservoirs, dams, and waterways." u="1"/>
        <s v="2255.12  of Transferring assets: EL. R.A., TR." u="1"/>
        <s v="2230.135 A.D. of Building: EL. R.A., DIS. (Network) of 220/380 V" u="1"/>
        <s v="2155.1262 35 kV TR. Optic Cables" u="1"/>
        <s v="2260.129  of Office equipment: EL. R.A., TR., Other" u="1"/>
        <s v="2530.13 Patents: EL. R.A., DIS. (Network)" u="1"/>
        <s v="7100.11112 Operation  and Maintenace Cost of Dispatch on Materials" u="1"/>
        <s v="2250.127  of 6/10 and below kV Machinery and equipment: EL. R.A., TR." u="1"/>
        <s v="2120.12 Construction in progress: EL. R.A., TR." u="1"/>
        <s v="2250.1324  of 35 kV DIS. (Network) Optic Communication" u="1"/>
        <s v="2250.1325  of 35 kV DIS. (Network) Other Communication" u="1"/>
        <s v="2250.1334  of 10 kV DIS. (Network) Optic Communication" u="1"/>
        <s v="2250.1335  of 10 kV DIS. (Network) Other Communication" u="1"/>
        <s v="2255.1263  of 35 kV TR. Other Communication Lines" u="1"/>
        <s v="2255.127  of 6/10 and below kV Transferring assets: EL. R.A., TR." u="1"/>
        <s v="2155.131 110 kV Transferring assets: EL. R.A., DIS. (Network)" u="1"/>
        <s v="2620 Acc. Am. - Franchise" u="1"/>
        <s v="2110.138 Land: EL. R.A., DIS. (Network) Technical Services" u="1"/>
        <s v="2250.1349 A.D. of 6 kV DIS. (Network) Other" u="1"/>
        <s v="2610.11 Acc. Am. of Licenses: EL. R.A., Dispatch" u="1"/>
        <s v="2260.132  of Office equipment: EL. R.A., DIS. (Network), Communication equipment and devices" u="1"/>
        <s v="2257.1311 A.D. of Distribution (Network) Assets financed by third parties: Initial Value (Value paid by third parties)" u="1"/>
        <s v="2255.1354 A.D. of 220/380 V DIS. (Network) Other Communication Lines" u="1"/>
        <s v="2255.1374  of DIS. Dispatch DIS. (Network) Other Communication Lines" u="1"/>
        <s v="2180.121 Passenger Vehicles: EL. R.A., TR." u="1"/>
        <s v="2150.128 Technical Services Machinery and equipment: EL. R.A., TR." u="1"/>
        <s v="1410.2 Receivables for Non-R.A." u="1"/>
        <s v="2250.126  of 35 kV Machinery and equipment: EL. R.A., TR." u="1"/>
        <s v="2250.129  of Other Machinery and equipment: EL. R.A., TR." u="1"/>
        <s v="2250.1524  of Accessory electric equipment." u="1"/>
        <s v="2250.1534  of Accessory electric equipment." u="1"/>
        <s v="2250.1544  of Accessory electric equipment." u="1"/>
        <s v="2250.1556  of Accessory electric equipment." u="1"/>
        <s v="2110.132 Land: EL. R.A., DIS. (Network) of 35 kV" u="1"/>
        <s v="2130.122 Building: EL. R.A., TR. of 400 kV" u="1"/>
        <s v="2230.9 A.D. of Buildings used for Non-R.A." u="1"/>
        <s v="2130.121 Building: EL. R.A., TR. of 500 kV" u="1"/>
        <s v="2250.1323 A.D. of 35 kV DIS. (Network) Metering" u="1"/>
        <s v="2250.1333 A.D. of 10 kV DIS. (Network) Metering" u="1"/>
        <s v="2250.1353  of 220/380 V DIS. (Network) Metering" u="1"/>
        <s v="2230.155 A.D. of Building: EL. R.A., Gen.: Combined Cycle Power Plants (Gas and Steam)" u="1"/>
        <s v="2240.9  of Constructions used for Non-R.A." u="1"/>
        <s v="2240.155  of Construction: EL. R.A., Gen.: Combined Cycle Power Plants (Gas and Steam)" u="1"/>
        <s v="2250.1263 A.D. of 35 kV TR. Metering" u="1"/>
        <s v="2260.141  of Office equipment: EL. R.A., DIS. (Supply), Computers and peripheral hardware" u="1"/>
        <s v="2110.139 Land: EL. R.A., DIS. (Network) Administration" u="1"/>
        <s v="2690.9 Acc. Am. of Other I.A.: Non-R.A." u="1"/>
        <s v="2110.1 Land: EL. R.A." u="1"/>
        <s v="2110.133 Land: EL. R.A., DIS. (Network) of 10 kV" u="1"/>
        <s v="2250.1554  of Turbo generator units" u="1"/>
        <s v="2230.122 A.D. of Building: EL. R.A., TR. of 400 kV" u="1"/>
        <s v="2120.19 Construction in progress: EL. R.A., Other" u="1"/>
        <s v="2240.122  of Construction: EL. R.A., TR. of 400 kV" u="1"/>
        <s v="2230.121 A.D. of Building: EL. R.A., TR. of 500 kV" u="1"/>
        <s v="2255.158 A.D. of Transferring assets: EL. R.A., Gen.: Technical Services" u="1"/>
        <s v="2280.11  of Vehicles: EL. R.A., Dispatch" u="1"/>
        <s v="2240.121  of Construction: EL. R.A., TR. of 500 kV" u="1"/>
        <s v="2255.153  of Transferring assets: EL. R.A., Gen.: Co-Gen. Power Plants (Steam only for EL. and Steam)" u="1"/>
        <s v="2250.153  of Machinery and equipment: EL. R.A., Gen.: Co-Gen. Power Plants (Steam only for EL. and Steam)" u="1"/>
        <s v="2260.11  of Office equipment: EL. R.A., Dispatch" u="1"/>
        <s v="2170.14 Furniture and fixtures: EL. R.A., DIS. (Supply)" u="1"/>
        <s v="2130.125 Building: EL. R.A., TR. of 110 kV" u="1"/>
        <s v="2250.11 A.D. of Machinery and equipment: EL. R.A., Dispatch" u="1"/>
        <s v="2690.12 Acc. Am. of Other I.A.: EL. R.A., TR." u="1"/>
        <s v="2250.1521  of Boiler plant equipment." u="1"/>
        <s v="2250.1531  of Boiler plant equipment." u="1"/>
        <s v="2155.1324 35 kV DIS. (Network) Other Communication Lines" u="1"/>
        <s v="2155.1334 10 kV DIS. (Network) Other Communication Lines" u="1"/>
        <s v="2257.1313 A.D. of Distribution (Network) Assets financed by third parties: Initial Value (Value paid by company)" u="1"/>
        <s v="2630.19 Acc. Am. of Patents: EL. R.A., Other" u="1"/>
        <s v="2150.1329 35 kV DIS. (Network) Other" u="1"/>
        <s v="2150.1339 10 kV DIS. (Network) Other" u="1"/>
        <s v="2150.1 Machinery and equipment: EL. R.A." u="1"/>
        <s v="2250.1274  of 6/10 and below kV TR. Communication" u="1"/>
        <s v="2255.1343 A.D. of 6 kV DIS. (Network) Optic Cables" u="1"/>
        <s v="2255.151 A.D. of Transferring assets: EL. R.A., Gen.: Hydraulic Power Plants (HPP)" u="1"/>
        <s v="2255.138 A.D. of Technical Services Transferring assets: EL. R.A., DIS. (Network)" u="1"/>
        <s v="2160.13 Office equipment: EL. R.A., DIS. (Network)" u="1"/>
        <s v="2150.1279 6/10 and below kV TR. Other" u="1"/>
        <s v="2155.1322 35 kV DIS. (Network) Cable Lines" u="1"/>
        <s v="2155.1332 10 kV DIS. (Network) Cable Lines" u="1"/>
        <s v="2630.9 Acc. Am. of Patents: Non-R.A." u="1"/>
        <s v="2255.1323  of 35 kV DIS. (Network) Optic Cables" u="1"/>
        <s v="2255.1333  of 10 kV DIS. (Network) Optic Cables" u="1"/>
        <s v="2150.121 500 kV Machinery and equipment: EL. R.A., TR." u="1"/>
        <s v="2150.122 400 kV Machinery and equipment: EL. R.A., TR." u="1"/>
        <s v="2150.123 330 kV Machinery and equipment: EL. R.A., TR." u="1"/>
        <s v="2150.124 220 kV Machinery and equipment: EL. R.A., TR." u="1"/>
        <s v="2150.125 110 kV Machinery and equipment: EL. R.A., TR." u="1"/>
        <s v="2250.155  of Machinery and equipment: EL. R.A., Gen.: Combined Cycle Power Plants (Gas and Steam)" u="1"/>
        <s v="2290.9  of Leasehold Improvement used for Non-R.A." u="1"/>
        <s v="2250.1275 A.D. of 6/10 and below kV Transmission Other Communication" u="1"/>
        <s v="2130.124 Building: EL. R.A., TR. of 220 kV" u="1"/>
        <s v="2240.1519 A.D. of Other constructions" u="1"/>
        <s v="2230.134  of Building: EL. R.A., DIS. (Network) of 6 kV" u="1"/>
        <s v="2250.1262 A.D. of 35 kV TR. Automation and Relay Protection" u="1"/>
        <s v="6100.15 Income: EL. R.A., Gen." u="1"/>
        <s v="2155.1212 500 kV TR. Optic Cables" u="1"/>
        <s v="2155.1222 400 kV TR. Optic Cables" u="1"/>
        <s v="2155.1232 330 kV TR. Optic Cables" u="1"/>
        <s v="2155.1242 220 kV TR. Optic Cables" u="1"/>
        <s v="2155.1252 110 kV TR. Optic Cables" u="1"/>
        <s v="2260.111 A.D. of Office equipment: Electricity Regulated Activity, Dispatch, Computers and peripheral equipment" u="1"/>
        <s v="2195.1 Non-curr PPE Not in Operation (in warehouse): EL. R.A." u="1"/>
        <s v="2230.151  of Building: EL. R.A., Gen.: Hydraulic Power Plants (HPP)" u="1"/>
        <s v="2260.159 A.D. of Office equipment: Electricity Regulated Activity, Generation, Other" u="1"/>
        <s v="2250.1539 Other Equipment" u="1"/>
        <s v="2250.1511  of Water wheels, turbines" u="1"/>
        <s v="1410.12 Receivables for Regulated TR. Services" u="1"/>
        <s v="2190.11 Leasehold Improvement: EL. R.A., Dispatching" u="1"/>
        <s v="2520.15 Franchise: EL. R.A., Gen." u="1"/>
        <s v="2230.138  of Building: EL. R.A., DIS. (Network) Technical Services" u="1"/>
        <s v="2155.1261 35 kV TR. HVL" u="1"/>
        <s v="2250.14  of Machinery and equipment: EL. R.A., DIS. (Supply)" u="1"/>
        <s v="2280.113 A.D. of Mobile Laboratories and other Special Vehicles: Electricity Regulated Activity, Dispatch" u="1"/>
        <s v="2250.132  of 35 kV Machinery and equipment: EL. R.A., DIS. (Network)" u="1"/>
        <s v="2250.133  of 10 kV Machinery and equipment: EL. R.A., DIS. (Network)" u="1"/>
        <s v="2250.139  of Other Machinery and equipment: EL. R.A., DIS. (Network)" u="1"/>
        <s v="2130.123 Building: EL. R.A., TR. of 330 kV" u="1"/>
        <s v="2250.151 A.D. of Machinery and equipment: EL. R.A., Gen.: Hydraulic Power Plants (HPP)" u="1"/>
        <s v="2250.138 A.D. of Technical Services Machinery and equipment: EL. R.A., DIS. (Network)" u="1"/>
        <s v="2257.121 A.D. of Transmission assets financed by third parties" u="1"/>
        <s v="2257.1513 A.D. of Generation Assets financed by third parties: Initial Value (Value paid by company)" u="1"/>
        <s v="2255  of Transferring assets" u="1"/>
        <s v="2280.133  of Mobile Laboratories and other Special Vehicles: EL. R.A., DIS. (Network)" u="1"/>
        <s v="2610.15 Acc. Am. of Licenses: EL. R.A., Gen." u="1"/>
        <s v="2230.19  of Building: EL. R.A., Other" u="1"/>
        <s v="7100.14121 Operation and Maintenace Cost of Distribution (Supply) on Personnel" u="1"/>
        <s v="2285.15  of Instruments and Other Non-curr PPE in Operation: EL. R.A., Gen." u="1"/>
        <s v="2260.149 A.D. of Office equipment: Electricity Regulated Activity, Distribution (Supply), Other" u="1"/>
        <s v="2280.19  of Vehicles: EL. R.A., Other" u="1"/>
        <s v="2190.19 Leasehold Improvement: EL. R.A., Other" u="1"/>
        <s v="2155.154 Transferring assets: EL. R.A., Gen.: Gas Power Plants (Gas only)" u="1"/>
        <s v="2250.1279 A.D. of 6/10 and below kV TR. Other" u="1"/>
        <s v="2230.159 A.D. of Building: EL. R.A., Gen.: Administration" u="1"/>
        <s v="2250.154  of Machinery and equipment: EL. R.A., Gen.: Gas Power Plants (Gas only)" u="1"/>
        <s v="2230.125 A.D. of Building: EL. R.A., TR. of 110 kV" u="1"/>
        <s v="2240.159  of Construction: EL. R.A., Gen.: Administration" u="1"/>
        <s v="2240.125  of Construction: EL. R.A., TR. of 110 kV" u="1"/>
        <s v="2240.131  of Construction: EL. R.A., TR. of 110 kV" u="1"/>
        <s v="2270.1 A.D. of Furniture and Fixtures: EL. R.A." u="1"/>
        <s v="2240.158 A.D. of Construction: EL. R.A., Gen.: Technical Services" u="1"/>
        <s v="2130.131 Building: EL. R.A., DIS. (Network) of 110 kV" u="1"/>
        <s v="2250.19 A.D. of Machinery and equipment: EL. R.A., Other" u="1"/>
        <s v="2130.127 Building: EL. R.A., TR. of 6/10 and below kV" u="1"/>
        <s v="2255.1271 A.D. of 6/10 and below kV TR. HVL" u="1"/>
        <s v="7500.12 2Operating Expenses for Electricity Regulated Transmission Activity" u="1"/>
        <s v="2250.13  of Machinery and equipment: EL. R.A., DIS. (Network)" u="1"/>
        <s v="2150.1524 Generator (Steam Turbine)" u="1"/>
        <s v="2150.1534 Generator (Steam Turbine)" u="1"/>
        <s v="2160.129 Office equipment: EL. R.A., TR., Other" u="1"/>
        <s v="2240.15 A.D. of Construction: EL. R.A., Gen." u="1"/>
        <s v="1410.14 Receivables for Regulated DIS. (Supply) Services" u="1"/>
        <s v="2280.131 A.D. of Passenger Vehicles: EL. R.A., DIS. (Network)" u="1"/>
        <s v="2590.9 Other I.A.: Non-R.A." u="1"/>
        <s v="2140.153 Construction: EL. R.A., Gen.: Co-Gen. Power Plants (Steam only for EL. and Steam)" u="1"/>
        <s v="2260.15  of Office equipment: EL. R.A., Gen." u="1"/>
        <s v="2255.1219  of 500 kV TR. Other Transferring Assets" u="1"/>
        <s v="2255.1229  of 400 kV TR. Other Transferring Assets" u="1"/>
        <s v="2255.1239  of 330 kV TR. Other Transferring Assets" u="1"/>
        <s v="2255.1249  of 220 kV TR. Other Transferring Assets" u="1"/>
        <s v="2255.1259  of 110 kV TR. Other Transferring Assets" u="1"/>
        <s v="2150.1324 35 kV DIS. (Network) Optic Communication" u="1"/>
        <s v="2150.1325 35 kV DIS. (Network) Other Communication" u="1"/>
        <s v="2150.1334 10 kV DIS. (Network) Optic Communication" u="1"/>
        <s v="2150.1335 10 kV DIS. (Network) Other Communication" u="1"/>
        <s v="2270.11 A.D. of Furniture and fixtures: EL. R.A., Dispatch" u="1"/>
        <s v="2260.152 A.D. of Office equipment: EL. R.A., Gen., Communication equipment and devices" u="1"/>
        <s v="2180.153 Mobile Laboratories and other Special Vehicles: EL. R.A., Gen." u="1"/>
        <s v="2250.137 A.D. of DIS. Dispatch Machinery and equipment: EL. R.A., DIS. (Network)" u="1"/>
        <s v="2250.1542  of Prime movers" u="1"/>
        <s v="2250.1553  of Prime movers" u="1"/>
        <s v="2150.1353 220/380 V DIS. (Network) Metering" u="1"/>
        <s v="2120.9 Construction in progress: Non-R.A." u="1"/>
        <s v="2240.1512 A.D. of Roads, railroads and bridges." u="1"/>
        <s v="2280.111 A.D. of Passenger Vehicles: Electricity Regulated Activity, Dispatch" u="1"/>
        <s v="2250.1279  of 6/10 and below kV TR. Other" u="1"/>
        <s v="2160.121 Office equipment: EL. R.A., TR., Computers and peripheral hardware" u="1"/>
        <s v="2240.135 A.D. of Construction: EL. R.A., TR. of 220/380 V" u="1"/>
        <s v="2290.13 A.D. of Leasehold Improvement: EL. R.A., DIS. (Network)" u="1"/>
        <s v="2160.141 Office equipment: EL. R.A., DIS. (Supply), Computers and peripheral hardware" u="1"/>
        <s v="2250.1522  of Engines and engine-driven generators." u="1"/>
        <s v="2250.1532  of Engines and engine-driven generators." u="1"/>
        <s v="2155.1219 500 kV Other TR. assets" u="1"/>
        <s v="2155.1229 400 kV Other TR. assets" u="1"/>
        <s v="2155.1239 330 kV Other TR. assets" u="1"/>
        <s v="2155.1249 220 kV Other TR. assets" u="1"/>
        <s v="2590.14 Other I.A.: EL. R.A., DIS. (Supply)" u="1"/>
        <s v="2280.131  of Passenger Vehicles: EL. R.A., DIS. (Network)" u="1"/>
        <s v="2280.139 A.D. of Other Vehicles: EL. R.A., DIS. (Network)" u="1"/>
        <s v="2270.11  of Furniture and fixtures: EL. R.A., Dispatch" u="1"/>
        <s v="2270.14 A.D. of Furniture and fixtures: EL. R.A., DIS. (Supply)" u="1"/>
        <s v="2285.12  of Instruments and Other Non-curr PPE in Operation: EL. R.A., TR." u="1"/>
        <s v="7500.11123 Business Trips, Trainings, Rep.Expenses" u="1"/>
        <s v="7500.12123 Business Trips, Trainings, Rep.Expenses" u="1"/>
        <s v="7500.13123 Business Trips, Trainings, Rep.Expenses" u="1"/>
        <s v="7500.14123 Business Trips, Trainings, Rep.Expenses" u="1"/>
        <s v="7500.15123 Business Trips, Trainings, Rep.Expenses" u="1"/>
        <s v="7500.19123 Business Trips, Trainings, Rep.Expenses" u="1"/>
        <s v="2130.138 Building: EL. R.A., DIS. (Network) Technical Services" u="1"/>
        <s v="2260.139  of Office equipment: EL. R.A., DIS. (Network), Other" u="1"/>
        <s v="2190 Leasehold Improvement" u="1"/>
        <s v="2155.1259 110 kV TR. Other TR. assets" u="1"/>
        <s v="2240.1  of Constructions used for EL. R.A." u="1"/>
        <s v="2250.1329 A.D. of 35 kV DIS. (Network) Other" u="1"/>
        <s v="2250.1339 A.D. of 10 kV DIS. (Network) Other" u="1"/>
        <s v="2250.1359  of 220/380 V DIS. (Network) Other" u="1"/>
        <s v="2250.135 A.D. of 220/380 V Machinery and equipment: EL. R.A., DIS. (Network)" u="1"/>
        <s v="2250.137  of DIS. Dispatch Machinery and equipment: EL. R.A., DIS. (Network)" u="1"/>
        <s v="2120.11 Construction in progress: EL. R.A., Dispatch" u="1"/>
        <s v="2140.9 Constructions: Non-R.A." u="1"/>
        <s v="2620.13 Acc. Am. of Franchise: EL. R.A., DIS. (Network)" u="1"/>
        <s v="2150.132 35 kV Machinery and equipment: EL. R.A., DIS. (Network)" u="1"/>
        <s v="2150.133 10 kV Machinery and equipment: EL. R.A., DIS. (Network)" u="1"/>
        <s v="2150.139 Other Machinery and equipment: EL. R.A., DIS. (Network)" u="1"/>
        <s v="2250.1245 A. D. of 220 kV Transmission Other Communication" u="1"/>
        <s v="2250.1255 A. D. of 110 kV Transmission Other Communication" u="1"/>
        <s v="2250.1324 A.D. of 35 kV DIS. (Network) Optic Communication" u="1"/>
        <s v="2250.1325 A.D. of 35 kV DIS. (Network) Other Communication" u="1"/>
        <s v="2250.1334 A.D. of 10 kV DIS. (Network) Optic Communication" u="1"/>
        <s v="2250.1335 A.D. of 10 kV DIS. (Network) Other Communication" u="1"/>
        <s v="2250.1354  of 220/380 V DIS. (Network) Optic Communication" u="1"/>
        <s v="2250.1355  of 220/380 V DIS. (Network) Other Communication" u="1"/>
        <s v="2280.119 A.D. of Other Vehicles: Electricity Regulated Activity, Dispatch" u="1"/>
        <s v="2530.12 Patents: EL. R.A., TR." u="1"/>
        <s v="2280.153 A.D. of Mobile Laboratories and other Special Vehicles: EL. R.A., Gen." u="1"/>
        <s v="2155.1343 6 kV DIS. (Network) Optic Cables" u="1"/>
        <s v="2270.14  of Furniture and fixtures: EL. R.A., DIS. (Supply)" u="1"/>
        <s v="2255.12 A.D. of Transferring assets: EL. R.A., TR." u="1"/>
        <s v="2155.151 Transferring assets: EL. R.A., Gen.: Hydraulic Power Plants (HPP)" u="1"/>
        <s v="7100.11115 Operation  and Maintenace Cost of Dispatch on Operating Lease" u="1"/>
        <s v="2257.1111 A.D. of Dispatch Assets financed by third parties: Initial Value (Value paid by third parties)" u="1"/>
        <s v="2230.124 A.D. of Building: EL. R.A., TR. of 220 kV" u="1"/>
        <s v="2270.12 A.D. of Furniture and fixtures: EL. R.A., TR." u="1"/>
        <s v="2240.124  of Construction: EL. R.A., TR. of 220 kV" u="1"/>
        <s v="2250.1322 A.D. of 35 kV DIS. (Network) Automation and Relay Protection" u="1"/>
        <s v="2250.1332 A.D. of 10 kV DIS. (Network) Automation and Relay Protection" u="1"/>
        <s v="2250.1352  of 220/380 V DIS. (Network) Automation and Relay Protection" u="1"/>
        <s v="2150.1522 Engines and engine-driven generators." u="1"/>
        <s v="2150.1532 Engines and engine-driven generators." u="1"/>
        <s v="2255.127 A.D. of 6/10 and below kV Transferring assets: EL. R.A., TR." u="1"/>
        <s v="2280.122 A.D. of Trucks, Cranes, and other Heavy Vehicles: EL. R.A., TR." u="1"/>
        <s v="2230.128  of Building: EL. R.A., TR. Technical Services" u="1"/>
        <s v="2255.1263 A.D. of 35 kV TR. Other Communication Lines" u="1"/>
        <s v="2510.1 Licenses: EL. R.A." u="1"/>
        <s v="2260 -office equipment" u="1"/>
        <s v="7100.14123 Operation  and Maintenace Cost of Distribution (Supply) on Outsource" u="1"/>
        <s v="2540.1 Goodwill: EL. R.A." u="1"/>
        <s v="2230.14 A.D. of Building: EL. R.A., DIS. (Supply)" u="1"/>
        <s v="2257.1213 A.D. of Transmission Assets financed by third parties: Initial Value (Value paid by company)" u="1"/>
        <s v="2240.14  of Construction: EL. R.A., DIS. (Supply)" u="1"/>
        <s v="2155.12 Transferring assets: EL. R.A., TR." u="1"/>
        <s v="2110.19 Land: EL. R.A., Other" u="1"/>
        <s v="7100.15111 Hidraulic Water Cost" u="1"/>
        <s v="2280.14 A.D. of Vehicles: EL. R.A., DIS. (Supply)" u="1"/>
        <s v="2255.1374 A.D. of DIS. Dispatch DIS. (Network) Other Communication Lines" u="1"/>
        <s v="2255.126 A.D. of 35 kV Transferring assets: EL. R.A., TR." u="1"/>
        <s v="2255.129 A.D. of Other Transferring assets: EL. R.A., TR." u="1"/>
        <s v="2150.1214 500 kV TR. Optic Communication" u="1"/>
        <s v="2150.1215 500 kV TR. Other Communication" u="1"/>
        <s v="2150.1224 400 kV TR. Optic Communication" u="1"/>
        <s v="2150.1225 400 kV TR. Other Communication" u="1"/>
        <s v="2150.1234 330 kV TR. Optic Communication" u="1"/>
        <s v="2150.1235 330 kV TR. Other Communication" u="1"/>
        <s v="2150.1244 220 kV TR. Optic Communication" u="1"/>
        <s v="2150.1245 220 kV TR. Other Communication" u="1"/>
        <s v="2150.1254 110 kV TR. Optic Communication" u="1"/>
        <s v="2150.1255 110 kV TR. Other Communication" u="1"/>
        <s v="2130.128 Building: EL. R.A., TR. Technical Services" u="1"/>
        <s v="2155.1263 35 kV TR. Other Communication Lines" u="1"/>
        <s v="2240.133 A.D. of Construction: EL. R.A., TR. of 10 kV" u="1"/>
        <s v="2230.152  of Building: EL. R.A., Gen.: Steam Power Plants (Steam only)" u="1"/>
        <s v="2155.127 6/10 and below kV Transferring assets: EL. R.A., TR." u="1"/>
        <s v="2270.15  of Furniture and fixtures: EL. R.A., Gen." u="1"/>
        <s v="2250.9  of Machinery and equipment: Non-R.A." u="1"/>
        <s v="2250.19  of Machinery and equipment: EL. R.A., Other" u="1"/>
        <s v="2155.132 35 kV Transferring assets: EL. R.A., DIS. (Network)" u="1"/>
        <s v="2155.133 10 kV Transferring assets: EL. R.A., DIS. (Network)" u="1"/>
        <s v="2155.139 Other Transferring assets: EL. R.A., DIS. (Network)" u="1"/>
        <s v="2130.1 Building: EL. R.A." u="1"/>
        <s v="2160.12 Office equipment: EL. R.A., TR." u="1"/>
        <s v="2257.1314 A.D. of Distribution (Network) Assets financed by third parties: Overhaul, Renovation, and other upgrades" u="1"/>
        <s v="2150.1212 500 kV TR. Automation and Relay Protection" u="1"/>
        <s v="2150.1222 400 kV TR. Automation and Relay Protection" u="1"/>
        <s v="2150.1232 330 kV TR. Automation and Relay Protection" u="1"/>
        <s v="2150.1242 220 kV TR. Automation and Relay Protection" u="1"/>
        <s v="2150.1252 110 kV TR. Automation and Relay Protection" u="1"/>
        <s v="2257.1414 A.D. of Distribution (Supply) Assets financed by third parties: Overhaul, Renovation, and other upgrades" u="1"/>
        <s v="2150.1359 220/380 V DIS. (Network) Other" u="1"/>
        <s v="2257.1214 A.D. of Transmission Assets financed by third parties: Overhaul, Renovation, and other upgrades" u="1"/>
        <s v="2170.15 Furniture and fixtures: EL. R.A., Gen." u="1"/>
        <s v="2150.19 Machinery and equipment: EL. R.A., Other" u="1"/>
        <s v="2180.131 Passenger Vehicles: EL. R.A., DIS. (Network)" u="1"/>
        <s v="2180.1 Vehicles: EL. R.A." u="1"/>
        <s v="2130.152 Building: EL. R.A., Gen.: Steam Power Plants (Steam only)" u="1"/>
        <s v="2230.1  of Building: EL. R.A." u="1"/>
        <s v="2250.1554 A.D. of Turbo generator units" u="1"/>
        <s v="2230.127 A.D. of Building: EL. R.A., TR. of 6/10 and below kV" u="1"/>
        <s v="2250.152 A.D. of Machinery and equipment: EL. R.A., Gen.: Steam Power Plants (Steam only)" u="1"/>
        <s v="2155.1 Transferring assets: EL. R.A." u="1"/>
        <s v="2255.153 A.D. of Transferring assets: EL. R.A., Gen.: Co-Gen. Power Plants (Steam only for EL. and Steam)" u="1"/>
        <s v="2240.127  of Construction: EL. R.A., TR. of 6/10 and below kV" u="1"/>
        <s v="2280.152  of Trucks, Cranes, and other Heavy Vehicles: EL. R.A., Gen." u="1"/>
        <s v="2280.1  of Vehicles: EL. R.A." u="1"/>
        <s v="2150.137 DIS. Dispatch Machinery and equipment: EL. R.A., DIS. (Network)" u="1"/>
        <s v="2255.1271  of 6/10 and below kV TR. HVL" u="1"/>
        <s v="7500.19 9Operating Expenses for Electricity Regulated Other Activity" u="1"/>
        <s v="2155.1323 35 kV DIS. (Network) Optic Cables" u="1"/>
        <s v="2155.1333 10 kV DIS. (Network) Optic Cables" u="1"/>
        <s v="2180.152 Trucks, Cranes, and other Heavy Vehicles: EL. R.A., Gen." u="1"/>
        <s v="7200 " u="1"/>
        <s v="2250.1 A.D. of Machinery and equipment: EL. R.A." u="1"/>
        <s v="3380 Property tax" u="1"/>
        <s v="2190.1 Leasehold Improvement: EL. R.A." u="1"/>
        <s v="2230.139  of Building: EL. R.A., DIS. (Network) Administration" u="1"/>
        <s v="2150.1269 35 kV TR. Other" u="1"/>
        <s v="2150.1343 6 kV DIS. (Network) Metering" u="1"/>
        <s v="2255.155 A.D. of Transferring assets: EL. R.A., Gen.: Combined Cycle Power Plants (Gas and Steam)" u="1"/>
        <s v="2250.1273 A.D. of 6/10 and below kV TR. Metering" u="1"/>
        <s v="2250.1313 A.D. of 110 kV DIS. (Network) Metering" u="1"/>
        <s v="2155.159 Transferring assets: EL. R.A., Gen.: Administration" u="1"/>
        <s v="2155.1321 35 kV DIS. (Network) OHL" u="1"/>
        <s v="2155.1331 10 kV DIS. (Network) OHL" u="1"/>
        <s v="2260 A.D.-office equipment" u="1"/>
        <s v="2140.154 Construction: EL. R.A., Gen.: Gas Power Plants (Gas only)" u="1"/>
        <s v="2195.15 Non-curr PPE Not in Operation (in warehouse): EL. R.A., Gen." u="1"/>
        <s v="2250.1519 A.D. of Other Equipment" u="1"/>
        <s v="2250.1529 A.D. of Other Equipment" u="1"/>
        <s v="2250.1549 A.D. of Other Equipment" u="1"/>
        <s v="2250.1559 A.D. of Other Equipment" u="1"/>
        <s v="2290.11 A.D. of Dispatching Leasehold Improvement used for EL. R.A." u="1"/>
        <s v="2230.123 A.D. of Building: EL. R.A., TR. of 330 kV" u="1"/>
        <s v="2230.126  of Building: EL. R.A., TR. of 35 kV" u="1"/>
        <s v="2240.123  of Construction: EL. R.A., TR. of 330 kV" u="1"/>
        <s v="2250.1264 A.D. of 35 kV TR. Communication" u="1"/>
        <s v="2255.1349  of 6 kV DIS. (Network) Other Transferring Assets" u="1"/>
        <s v="2250.1535 Miscellaneous power plant equipment" u="1"/>
        <s v="2257.141 A.D. of Distribution (Supply) assets financed by third parties" u="1"/>
        <s v="2255.14 A.D. of Transferring assets: EL. R.A., DIS. (Supply)" u="1"/>
        <s v="2230.154 A.D. of Building: EL. R.A., Gen.: Gas Power Plants (Gas only)" u="1"/>
        <s v="2255.1344 A.D. of 6 kV DIS. (Network) Other Communication Lines" u="1"/>
        <s v="2240.154  of Construction: EL. R.A., Gen.: Gas Power Plants (Gas only)" u="1"/>
        <s v="2255.9 Transferring assets: Non-R.A." u="1"/>
        <s v="2255.1273  of 6/10 and below kV TR. Other Communication Lines" u="1"/>
        <s v="2255.1314  of 110 kV DIS. (Network) Other Communication Lines" u="1"/>
        <s v="2255.132 A.D. of 35 kV Transferring assets: EL. R.A., DIS. (Network)" u="1"/>
        <s v="2255.133 A.D. of 10 kV Transferring assets: EL. R.A., DIS. (Network)" u="1"/>
        <s v="2255.135  of 220/380 V Transferring assets: EL. R.A., DIS. (Network)" u="1"/>
        <s v="2255.139 A.D. of Other Transferring assets: EL. R.A., DIS. (Network)" u="1"/>
        <s v="2250.1269  of 35 kV TR. Other" u="1"/>
        <s v="2195.14 Non-curr PPE Not in Operation (in warehouse): EL. R.A., DIS. (Supply)" u="1"/>
        <s v="2285.13  of Instruments and Other Non-curr PPE in Operation: EL. R.A., DIS. (Network)" u="1"/>
        <s v="2260.122  of Office equipment: EL. R.A., TR., Communication equipment and devices" u="1"/>
        <s v="2280.123 A.D. of Mobile Laboratories and other Special Vehicles: EL. R.A., TR." u="1"/>
        <s v="2630.12 Acc. Am. of Patents: EL. R.A., TR." u="1"/>
        <s v="2150.1274 6/10 and below kV TR. Optic Communication" u="1"/>
        <s v="2150.1275 6/10 and below kV TR. Other Communication" u="1"/>
        <s v="2150.1314 110 kV DIS. (Network) Optic Communication" u="1"/>
        <s v="2150.1315 110 kV DIS. (Network) Other Communication" u="1"/>
        <s v="2190.15 Leasehold Improvement: EL. R.A., Gen." u="1"/>
        <s v="2255.154 A.D. of Transferring assets: EL. R.A., Gen.: Gas Power Plants (Gas only)" u="1"/>
        <s v="2255.1212  of 500 kV TR. Optic Cables" u="1"/>
        <s v="2255.1222  of 400 kV TR. Optic Cables" u="1"/>
        <s v="2255.1232  of 330 kV TR. Optic Cables" u="1"/>
        <s v="2255.1242  of 220 kV TR. Optic Cables" u="1"/>
        <s v="2255.1252  of 110 kV TR. Optic Cables" u="1"/>
        <s v="2240.137 A.D. of Construction: EL. R.A., TR. of DIS. Dispatch" u="1"/>
        <s v="2640 Acc. Am. - Goodwill" u="1"/>
        <s v="2190.14 Leasehold Improvement: EL. R.A., DIS. (Supply)" u="1"/>
        <s v="2250.1557 A.D. of Miscellaneous power plant equipment." u="1"/>
        <s v="7400.1128 Pentalties and Charges" u="1"/>
        <s v="7400.1228 Pentalties and Charges" u="1"/>
        <s v="7400.1328 Pentalties and Charges" u="1"/>
        <s v="7400.1428 Pentalties and Charges" u="1"/>
        <s v="7400.1528 Pentalties and Charges" u="1"/>
        <s v="2290.19 A.D. of Leasehold Improvement: EL. R.A., Other" u="1"/>
        <s v="2150.131 110 kV Machinery and equipment: EL. R.A., DIS. (Network)" u="1"/>
        <s v="2255.1323 A.D. of 35 kV DIS. (Network) Optic Cables" u="1"/>
        <s v="2255.1333 A.D. of 10 kV DIS. (Network) Optic Cables" u="1"/>
        <s v="2255.1353  of 220/380 V DIS. (Network) Optic Cables" u="1"/>
        <s v="2120.14 Construction in progress: EL. R.A., DIS. (Supply)" u="1"/>
        <s v="2255.13 A.D. of Transferring assets: EL. R.A., DIS. (Network)" u="1"/>
        <s v="2250.1511 A.D. of Water wheels, turbines" u="1"/>
        <s v="2257.15 A.D. of Contribution and Grants: Electricity Regulated Activity, Generation" u="1"/>
        <s v="2260.12 A.D. of Office equipment: EL. R.A., TR." u="1"/>
        <s v="2250.1342  of 6 kV DIS. (Network) Automation and Relay Protection" u="1"/>
        <s v="2255.1329 A.D. of 35 kV DIS. (Network) Other Transferring Assets" u="1"/>
        <s v="2255.1339 A.D. of 10 kV DIS. (Network) Other Transferring Assets" u="1"/>
        <s v="2255.1359  of 220/380 V DIS. (Network) Other Transferring Assets" u="1"/>
        <s v="2510.15 Licenses: EL. R.A., Gen." u="1"/>
        <s v="2240.12  of Constructions: EL. R.A.,TR." u="1"/>
        <s v="2120.13 Construction in progress: EL. R.A., DIS. (Network)" u="1"/>
        <s v="2257 A.D. of Contribution and Grants" u="1"/>
        <s v="2540.15 Goodwill: EL. R.A., Gen." u="1"/>
        <s v="2630.1 Acc. Am. of Patents: EL. R.A." u="1"/>
        <s v="2110.131 Land: EL. R.A., DIS. (Network) of 110 kV" u="1"/>
        <s v="2120.15 Construction in progress: EL. R.A., Gen." u="1"/>
        <s v="2185.15 Instruments and Other Non-curr PPE in Operation: EL. R.A., Gen." u="1"/>
        <s v="2280.129  of Other Vehicles: EL. R.A., TR." u="1"/>
        <s v="2150.1211 500 kV TR. Substations" u="1"/>
        <s v="2150.1221 400 kV TR. Substations" u="1"/>
        <s v="2150.1231 330 kV TR. Substations" u="1"/>
        <s v="2150.1241 220 kV TR. Substations" u="1"/>
        <s v="2150.1251 110 kV TR. Substations" u="1"/>
        <s v="2110.151 Land: EL. R.A., Gen.: Hydraulic Power Plants (HPP)" u="1"/>
        <s v="7100.11113 Operation  and Maintenace Cost of Dispatch on Outsource" u="1"/>
        <s v="2255.1312  of 110 kV DIS. (Network) Cable Lines" u="1"/>
        <s v="2690.14 Acc. Am. of Other I.A.: EL. R.A., DIS. (Supply)" u="1"/>
        <s v="2285.9 A.D. of Instruments and Other Non-curr PPE in Operation: Non-R.A." u="1"/>
        <s v="8220 Non operating loss" u="1"/>
        <s v="2160.139 Office equipment: EL. R.A., DIS. (Network), Other" u="1"/>
        <s v="2250.126 A.D. of 35 kV Machinery and equipment: EL. R.A., TR." u="1"/>
        <s v="2250.129 A.D. of Other Machinery and equipment: EL. R.A., TR." u="1"/>
        <s v="2255.134  of 6 kV Transferring assets: EL. R.A., DIS. (Network)" u="1"/>
        <s v="2150.138 Technical Services Machinery and equipment: EL. R.A., DIS. (Network)" u="1"/>
        <s v="2255.1349 A.D. of 6 kV DIS. (Network) Other Transferring Assets" u="1"/>
        <s v="2270.13  of Furniture and fixtures: EL. R.A., DIS. (Network)" u="1"/>
        <s v="2250.1219 A.D. of 500 kV TR. Other" u="1"/>
        <s v="2250.1229 A.D. of 400 kV TR. Other" u="1"/>
        <s v="2250.1239 A.D. of 330 kV TR. Other" u="1"/>
        <s v="2250.1249 A.D. of 220 kV TR. Other" u="1"/>
        <s v="2250.1259 A.D. of 110 kV TR. Other" u="1"/>
        <s v="2130.15 Building: EL. R.A., Gen." u="1"/>
        <s v="2150.151 Machinery and equipment: EL. R.A., Gen.: Hydraulic Power Plants (HPP)" u="1"/>
        <s v="2260.19 A.D. of Office equipment: EL. R.A., Other" u="1"/>
        <s v="2290.1 A.D. of Leasehold Improvement used for EL. R.A." u="1"/>
        <s v="2255.13  of Transferring assets: EL. R.A., DIS. (Network)" u="1"/>
        <s v="2180.15 Vehicles: EL. R.A., Gen." u="1"/>
        <s v="2257.1514 A.D. of Generation Assets financed by third parties: Overhaul, Renovation, and other upgrades" u="1"/>
        <s v="2230.12  of Building: EL. R.A., TR." u="1"/>
        <s v="2280.132  of Trucks, Cranes, and other Heavy Vehicles: EL. R.A., DIS. (Network)" u="1"/>
        <s v="2280.12  of Vehicles: EL. R.A., TR." u="1"/>
        <s v="2230.13 A.D. of Building: EL. R.A., DIS. (Network)" u="1"/>
        <s v="2170.9 Furniture and fixtures used for Non-R.A." u="1"/>
        <s v="2240.13  of Construction: EL. R.A., DIS. (Network)" u="1"/>
        <s v="2255.137 A.D. of DIS. Dispatch Transferring assets: EL. R.A., DIS. (Network)" u="1"/>
        <s v="2290.15  of Leasehold Improvement: EL. R.A., Gen." u="1"/>
        <s v="2250.1314  of 110 kV DIS. (Network) Optic Communication" u="1"/>
        <s v="2250.1315  of 110 kV DIS. (Network) Other Communication" u="1"/>
        <s v="2230.131 A.D. of Building: EL. R.A., DIS. (Network) of 110 kV" u="1"/>
        <s v="2290.12  of TR. Leasehold Improvement used for EL. R.A." u="1"/>
        <s v="2280.13 A.D. of Vehicles: EL. R.A., DIS. (Network)" u="1"/>
        <s v="2155.135 220/380 V Transferring assets: EL. R.A., DIS. (Network)" u="1"/>
        <s v="2250.12 A.D. of Machinery and equipment: EL. R.A., TR." u="1"/>
        <s v="2250.131  of 110 kV Machinery and equipment: EL. R.A., DIS. (Network)" u="1"/>
        <s v="2140.1 Constructions: EL. R.A." u="1"/>
        <s v="2290.12 A.D. of TR. Leasehold Improvement used for EL. R.A." u="1"/>
        <s v="2240.11 A.D. of Constructions: EL. R.A., Dispatching" u="1"/>
        <s v="2285.15 A.D. of Instruments and Other Non-curr PPE in Operation: EL. R.A., Gen." u="1"/>
        <s v="2250.127 A.D. of 6/10 and below kV Machinery and equipment: EL. R.A., TR." u="1"/>
        <s v="2260.121 A.D. of Office equipment: EL. R.A., TR., Computers and peripheral hardware" u="1"/>
        <s v="2250.1214  of 500 kV TR. Communication" u="1"/>
        <s v="2250.1224  of 400 kV TR. Communication" u="1"/>
        <s v="2250.1234  of 330 kV TR. Communication" u="1"/>
        <s v="2250.1244  of 220 kV TR. Communication" u="1"/>
        <s v="2250.1254  of 110 kV TR. Communication" u="1"/>
        <s v="2620.19 Acc. Am. of Franchise: EL. R.A., Other" u="1"/>
        <s v="2260.129 A.D. of Office equipment: EL. R.A., TR., Other" u="1"/>
        <s v="2240.1511 A.D. of Reservoirs, dams, and waterways." u="1"/>
        <s v="2255.126  of 35 kV Transferring assets: EL. R.A., TR." u="1"/>
        <s v="2255.129  of Other Transferring assets: EL. R.A., TR." u="1"/>
        <s v="2290.14  of Leasehold Improvement: EL. R.A., DIS. (Supply)" u="1"/>
        <s v="2255 A.D. of Transferring assets" u="1"/>
        <s v="2230.11  of Building: EL. R.A., Dispatching" u="1"/>
        <s v="2255.1272 A.D. of 6/10 and below kV TR. Optic Cables" u="1"/>
        <s v="2255.1313 A.D. of 110 kV DIS. (Network) Optic Cables" u="1"/>
        <s v="2590.1 Other I.A.: EL. R.A." u="1"/>
        <s v="2250.1215 A.D. of 500 kV Transmission Other Communication" u="1"/>
        <s v="2250.1225 A.D. of 400 kV Transmission Other Communication" u="1"/>
        <s v="2250.1235 A.D. of 330 kV Transmission Other Communication" u="1"/>
        <s v="2250.1344 A.D. of 6 kV DIS. (Network) Optic Communication" u="1"/>
        <s v="2250.1345 A.D. of 6 kV DIS. (Network) Other Communication" u="1"/>
        <s v="2280 A.D. - vehicles" u="1"/>
        <s v="2110.152 Land: EL. R.A., Gen.: Steam Power Plants (Steam only)" u="1"/>
        <s v="2285.14  of Instruments and Other Non-curr PPE in Operation: EL. R.A., DIS. (Supply)" u="1"/>
        <s v="7500.13 3Operating Expenses for Electricity Regulated Distribution (Network) Activity" u="1"/>
        <s v="2250.1212  of 500 kV TR. Automation and Relay Protection" u="1"/>
        <s v="2250.1222  of 400 kV TR. Automation and Relay Protection" u="1"/>
        <s v="2250.1232  of 330 kV TR. Automation and Relay Protection" u="1"/>
        <s v="2250.1242  of 220 kV TR. Automation and Relay Protection" u="1"/>
        <s v="2250.1252  of 110 kV TR. Automation and Relay Protection" u="1"/>
        <s v="2257.131 A.D. of Distribution (Network) assets financed by third parties" u="1"/>
        <s v="7100.151 Generation in Hidraulic Power Plant" u="1"/>
        <s v="2150.152 Machinery and equipment: EL. R.A., Gen.: Steam Power Plants (Steam only)" u="1"/>
        <s v="2155.14 Transferring assets: EL. R.A., DIS. (Supply)" u="1"/>
        <s v="2260.151 A.D. of Office equipment: EL. R.A., Gen., Computers and peripheral hardware" u="1"/>
        <s v="2250.1541  of Fuel holders, producers, and accessories" u="1"/>
        <s v="2250.1552  of Fuel holders, producers, and accessories" u="1"/>
        <s v="2155.126 35 kV Transferring assets: EL. R.A., TR." u="1"/>
        <s v="2155.129 Other Transferring assets: EL. R.A., TR." u="1"/>
        <s v="2155.1329 35 kV Other DIS. (Network) assets" u="1"/>
        <s v="2155.1339 10 kV Other DIS. (Network) assets" u="1"/>
        <s v="2255.1211  of 500 kV TR. HVL" u="1"/>
        <s v="2255.1221  of 400 kV TR. HVL" u="1"/>
        <s v="2255.1231  of 330 kV TR. HVL" u="1"/>
        <s v="2255.1241  of 220 kV TR. HVL" u="1"/>
        <s v="2255.1251  of 110 kV TR. HVL" u="1"/>
        <s v="2530.9 Patents: Non-R.A." u="1"/>
        <s v="2255.1213  of 500 kV TR. Other Communication Lines" u="1"/>
        <s v="2255.1223  of 400 kV TR. Other Communication Lines" u="1"/>
        <s v="2255.1233  of 330 kV TR. Other Communication Lines" u="1"/>
        <s v="2255.1243  of 220 kV TR. Other Communication Lines" u="1"/>
        <s v="2255.1253  of 110 kV TR. Other Communication Lines" u="1"/>
        <s v="2140.158 Construction: EL. R.A., Gen.: Technical Services" u="1"/>
        <s v="2155.1359 220/380 V DIS. (Network) Other DIS. (Network) assets" u="1"/>
        <s v="2155.1379 DIS. (Network) Dispatch: Other DIS. (Network) assets" u="1"/>
        <s v="2257.132 A.D. of Distribution (Network) Connection Assets financed by customers" u="1"/>
        <s v="2250.1211  of 500 kV TR. Substations" u="1"/>
        <s v="2250.1221  of 400 kV TR. Substations" u="1"/>
        <s v="2250.1231  of 330 kV TR. Substations" u="1"/>
        <s v="2250.1241  of 220 kV TR. Substations" u="1"/>
        <s v="2250.1251  of 110 kV TR. Substations" u="1"/>
        <s v="2230.153  of Building: EL. R.A., Gen.: Co-Gen. Power Plants (Steam only for EL. and Steam)" u="1"/>
        <s v="2255.19 A.D. of Transferring assets: EL. R.A., Other" u="1"/>
        <s v="2240.155 A.D. of Construction: EL. R.A., Gen.: Combined Cycle Power Plants (Gas and Steam)" u="1"/>
        <s v="2110.155 Land: EL. R.A., Gen.: Combined Cycle Power Plants (Gas and Steam)" u="1"/>
        <s v="2155.1213 500 kV TR. Other Communication Lines" u="1"/>
        <s v="2155.1223 400 kV TR. Other Communication Lines" u="1"/>
        <s v="2155.1233 330 kV TR. Other Communication Lines" u="1"/>
        <s v="2155.1243 220 kV TR. Other Communication Lines" u="1"/>
        <s v="2155.1253 110 kV TR. Other Communication Lines" u="1"/>
        <s v="7100.14124 Operation  and Maintenace Cost of Distribution (Supply) on Electricity Consumed and Other Utilities" u="1"/>
        <s v="2140.19 Constructions: EL. R.A., Other" u="1"/>
        <s v="2155.13 Transferring assets: EL. R.A., DIS. (Network)" u="1"/>
        <s v="2520.1 Franchise: EL. R.A." u="1"/>
        <s v="2260.141 A.D. of Office equipment: EL. R.A., DIS. (Supply), Computers and peripheral hardware" u="1"/>
        <s v="2250.1214 A.D. of 500 kV TR. Communication" u="1"/>
        <s v="2250.1224 A.D. of 400 kV TR. Communication" u="1"/>
        <s v="2250.1234 A.D. of 330 kV TR. Communication" u="1"/>
        <s v="2250.1244 A.D. of 220 kV TR. Communication" u="1"/>
        <s v="2250.1254 A.D. of 110 kV TR. Communication" u="1"/>
        <s v="2110.15 Land: EL. R.A., Gen." u="1"/>
        <s v="2250.1263  of 35 kV TR. Metering" u="1"/>
        <s v="2250.1323  of 35 kV DIS. (Network) Metering" u="1"/>
        <s v="2250.1333  of 10 kV DIS. (Network) Metering" u="1"/>
        <s v="2255.1219 A.D. of 500 kV TR. Other Transferring Assets" u="1"/>
        <s v="2255.1229 A.D. of 400 kV TR. Other Transferring Assets" u="1"/>
        <s v="2255.1239 A.D. of 330 kV TR. Other Transferring Assets" u="1"/>
        <s v="2255.1249 A.D. of 220 kV TR. Other Transferring Assets" u="1"/>
        <s v="2255.1259 A.D. of 110 kV TR. Other Transferring Assets" u="1"/>
        <s v="2260.119 A.D. of Office equipment: Electricity Regulated Activity, Dispatch, Other" u="1"/>
        <s v="2250.153 A.D. of Machinery and equipment: EL. R.A., Gen.: Co-Gen. Power Plants (Steam only for EL. and Steam)" u="1"/>
        <s v="2185 Instruments and Other Non-curr PPE in Operation" u="1"/>
        <s v="2250.1524 A.D. of Accessory electric equipment." u="1"/>
        <s v="2250.1534 A.D. of Accessory electric equipment." u="1"/>
        <s v="2250.1544 A.D. of Accessory electric equipment." u="1"/>
        <s v="2250.1556 A.D. of Accessory electric equipment." u="1"/>
        <s v="2150.155 Machinery and equipment: EL. R.A., Gen.: Combined Cycle Power Plants (Gas and Steam)" u="1"/>
        <s v="2250.1353 A.D. of 220/380 V DIS. (Network) Metering" u="1"/>
        <s v="2260.9 A.D. of Office Equipment: Non-R.A." u="1"/>
        <s v="2255.11  of Transferring assets: EL. R.A., Dispatch" u="1"/>
        <s v="2280.9 A.D. of Vehicles used for Non-R.A." u="1"/>
        <s v="2250.134 A.D. of 6 kV Machinery and equipment: EL. R.A., DIS. (Network)" u="1"/>
        <s v="2150.15 Machinery and equipment: EL. R.A., Gen." u="1"/>
        <s v="2257.19 A.D. of Contribution and Grants: Electricity Regulated Activity, Other" u="1"/>
        <s v="2257.13 A.D. of Contribution and Grants: Electricity Regulated Activity, Distribution (Network)" u="1"/>
        <s v="2240.9 A.D. of Constructions used for Non-R.A." u="1"/>
        <s v="1410.15 Receivables for Regulated Gen." u="1"/>
        <s v="2257.1211 A.D. of Transmission Assets financed by third parties: Initial Value (Value paid by third parties)" u="1"/>
        <s v="2170.13 Furniture and fixtures: EL. R.A., DIS. (Network)" u="1"/>
        <s v="2260.131 A.D. of Office equipment: EL. R.A., DIS. (Network), Computers and peripheral hardware" u="1"/>
        <s v="2230.15  of Building: EL. R.A., Gen." u="1"/>
        <s v="2150.1261 35 kV TR. Substations" u="1"/>
        <s v="2240.122 A.D. of Construction: EL. R.A., TR. of 400 kV" u="1"/>
        <s v="2250.1212 A.D. of 500 kV TR. Automation and Relay Protection" u="1"/>
        <s v="2250.1222 A.D. of 400 kV TR. Automation and Relay Protection" u="1"/>
        <s v="2250.1232 A.D. of 330 kV TR. Automation and Relay Protection" u="1"/>
        <s v="2250.1242 A.D. of 220 kV TR. Automation and Relay Protection" u="1"/>
        <s v="2250.1252 A.D. of 110 kV TR. Automation and Relay Protection" u="1"/>
        <s v="2280.15  of Vehicles: EL. R.A., Gen." u="1"/>
        <s v="2240.121 A.D. of Construction: EL. R.A., TR. of 500 kV" u="1"/>
        <s v="2180.132 Trucks, Cranes, and other Heavy Vehicles: EL. R.A., DIS. (Network)" u="1"/>
        <s v="2250.15 A.D. of Machinery and equipment: EL. R.A., Gen." u="1"/>
        <s v="2590.12 Other I.A.: EL. R.A., TR." u="1"/>
        <s v="2260.11 A.D. of Office equipment: EL. R.A., Dispatch" u="1"/>
        <s v="2270.13 A.D. of Furniture and fixtures: EL. R.A., DIS. (Network)" u="1"/>
        <s v="2150.1272 6/10 and below kV TR. Automation and Relay Protection" u="1"/>
        <s v="2150.1312 110 kV DIS. (Network) Automation and Relay Protection" u="1"/>
        <s v="2160.159 Office equipment: EL. R.A., Gen., Other" u="1"/>
        <s v="2155.128 Technical Services Transferring assets: EL. R.A., TR." u="1"/>
        <s v="2280.132 A.D. of Trucks, Cranes, and other Heavy Vehicles: EL. R.A., DIS. (Network)" u="1"/>
        <s v="2250.1354 A.D. of 220/380 V DIS. (Network) Optic Communication" u="1"/>
        <s v="2250.1355 A.D. of 220/380 V DIS. (Network) Other Communication" u="1"/>
        <s v="2250.1274 A.D. of 6/10 and below kV TR. Communication" u="1"/>
        <s v="2250.1344  of 6 kV DIS. (Network) Optic Communication" u="1"/>
        <s v="2250.1345  of 6 kV DIS. (Network) Other Communication" u="1"/>
        <s v="2110.154 Land: EL. R.A., Gen.: Gas Power Plants (Gas only)" u="1"/>
        <s v="2290.14 A.D. of Leasehold Improvement: EL. R.A., DIS. (Supply)" u="1"/>
        <s v="2155.1271 6/10 and below kV TR. HVL" u="1"/>
        <s v="2285.12 A.D. of Instruments and Other Non-curr PPE in Operation: EL. R.A., TR." u="1"/>
        <s v="2255.1341  of 6 kV DIS. (Network) OHL" u="1"/>
        <s v="2630.14 Acc. Am. of Patents: EL. R.A., DIS. (Supply)" u="1"/>
        <s v="2155.1342 6 kV DIS. (Network) Cable Lines" u="1"/>
        <s v="2120.1 Construction in progress: EL. R.A." u="1"/>
        <s v="2257.1511 A.D. of Generation Assets financed by third parties: Initial Value (Value paid by third parties)" u="1"/>
        <s v="2180.151 Passenger Vehicles: EL. R.A., Gen." u="1"/>
        <s v="2285.11  of Instruments and Other Non-curr PPE in Operation: EL. R.A., Dispatch" u="1"/>
        <s v="2260.152  of Office equipment: EL. R.A., Gen., Communication equipment and devices" u="1"/>
        <s v="2150.1351 220/380 V DIS. (Network) Substations" u="1"/>
        <s v="2150.154 Machinery and equipment: EL. R.A., Gen.: Gas Power Plants (Gas only)" u="1"/>
        <s v="2290.9 A.D. of Leasehold Improvement used for Non-R.A." u="1"/>
        <s v="1450 AR - partner. on the loans issued" u="1"/>
        <s v="2630.13 Acc. Am. of Patents: EL. R.A., DIS. (Network)" u="1"/>
        <s v="2150.1319 110 kV DIS. (Network) Other" u="1"/>
        <s v="2250.1523  of Turbo generator units." u="1"/>
        <s v="2250.1533  of Turbo generator units." u="1"/>
        <s v="2270.12  of Furniture and fixtures: EL. R.A., TR." u="1"/>
        <s v="2690.15 Acc. Am. of Other I.A.: EL. R.A., Gen." u="1"/>
        <s v="2255.128  of Technical Services Transferring assets: EL. R.A., TR." u="1"/>
        <s v="2230.151 A.D. of Building: EL. R.A., Gen.: Hydraulic Power Plants (HPP)" u="1"/>
        <s v="2240.129 A.D. of Construction: EL. R.A., TR. Administration" u="1"/>
        <s v="2240.139 A.D. of Construction: EL. R.A., TR. Administration" u="1"/>
        <s v="2620.1 Acc. Am. of Franchise: EL. R.A." u="1"/>
        <s v="2240.151  of Construction: EL. R.A., Gen.: Hydraulic Power Plants (HPP)" u="1"/>
        <s v="2230.14  of Building: EL. R.A., DIS. (Supply)" u="1"/>
        <s v="2160.9 Office equipment: Non-R.A." u="1"/>
        <s v="2230.12 A.D. of Building: EL. R.A., TR." u="1"/>
        <s v="2180.9 Vehicles used for Non-R.A." u="1"/>
        <s v="2280.122  of Trucks, Cranes, and other Heavy Vehicles: EL. R.A., TR." u="1"/>
        <s v="2130.139 Building: EL. R.A., DIS. (Network) Administration" u="1"/>
        <s v="2280.14  of Vehicles: EL. R.A., DIS. (Supply)" u="1"/>
        <s v="2255.1344  of 6 kV DIS. (Network) Other Communication Lines" u="1"/>
        <s v="2285 A.D. of Instruments and Other Non-curr PPE in Operation" u="1"/>
        <s v="2240.133  of Construction: EL. R.A., TR. of 10 kV" u="1"/>
        <s v="2250.1314 A.D. of 110 kV DIS. (Network) Optic Communication" u="1"/>
        <s v="2250.1315 A.D. of 110 kV DIS. (Network) Other Communication" u="1"/>
        <s v="6100.13 Income: EL. R.A., DIS. (Network) Activities" u="1"/>
        <s v="2230.138 A.D. of Building: EL. R.A., DIS. (Network) Technical Services" u="1"/>
        <s v="2190.12 Leasehold Improvement: EL. R.A., TR." u="1"/>
        <s v="2255.1324 A.D. of 35 kV DIS. (Network) Other Communication Lines" u="1"/>
        <s v="2255.1334 A.D. of 10 kV DIS. (Network) Other Communication Lines" u="1"/>
        <s v="2255.1354  of 220/380 V DIS. (Network) Other Communication Lines" u="1"/>
        <s v="2250.1329  of 35 kV DIS. (Network) Other" u="1"/>
        <s v="2250.1339  of 10 kV DIS. (Network) Other" u="1"/>
        <s v="2250.1319 A.D. of 110 kV DIS. (Network) Other" u="1"/>
        <s v="2280.12 A.D. of Vehicles: EL. R.A., TR." u="1"/>
        <s v="2280.139  of Other Vehicles: EL. R.A., DIS. (Network)" u="1"/>
        <s v="2150.1523 Steam Turbine" u="1"/>
        <s v="2150.1533 Steam Turbine" u="1"/>
        <s v="6100.12 Income: EL. R.A., TR." u="1"/>
        <s v="2250.14 A.D. of Machinery and equipment: EL. R.A., DIS. (Supply)" u="1"/>
        <s v="2155.1371 DIS. (Network) Dispatch: OHL" u="1"/>
        <s v="2110.126 Land: EL. R.A., TR. of 35 kV" u="1"/>
        <s v="2250.121  of 500 kV Machinery and equipment: EL. R.A., TR." u="1"/>
        <s v="2250.122  of 400 kV Machinery and equipment: EL. R.A., TR." u="1"/>
        <s v="2250.123  of 330 kV Machinery and equipment: EL. R.A., TR." u="1"/>
        <s v="2250.124  of 220 kV Machinery and equipment: EL. R.A., TR." u="1"/>
        <s v="2250.125  of 110 kV Machinery and equipment: EL. R.A., TR." u="1"/>
        <s v="2250.132 A.D. of 35 kV Machinery and equipment: EL. R.A., DIS. (Network)" u="1"/>
        <s v="2250.133 A.D. of 10 kV Machinery and equipment: EL. R.A., DIS. (Network)" u="1"/>
        <s v="2250.135  of 220/380 V Machinery and equipment: EL. R.A., DIS. (Network)" u="1"/>
        <s v="2250.139 A.D. of Other Machinery and equipment: EL. R.A., DIS. (Network)" u="1"/>
        <s v="2255.1352 A.D. of 220/380 V DIS. (Network) Cable Lines" u="1"/>
        <s v="2280.133 A.D. of Mobile Laboratories and other Special Vehicles: EL. R.A., DIS. (Network)" u="1"/>
        <s v="2250.1  of Machinery and equipment: EL. R.A." u="1"/>
        <s v="2250.1272 A.D. of 6/10 and below kV TR. Automation and Relay Protection" u="1"/>
        <s v="2250.1312 A.D. of 110 kV DIS. (Network) Automation and Relay Protection" u="1"/>
        <s v="2160.19 Office equipment: EL. R.A., Other" u="1"/>
        <s v="2510.11 Licenses: EL. R.A., Dispatch" u="1"/>
        <s v="7300 " u="1"/>
        <s v="2250.1519  of Other Equipment" u="1"/>
        <s v="2250.1529  of Other Equipment" u="1"/>
        <s v="2250.1549  of Other Equipment" u="1"/>
        <s v="2250.1559  of Other Equipment" u="1"/>
        <s v="2255.1  of Transferring assets: EL. R.A." u="1"/>
        <s v="2540.11 Goodwill: EL. R.A., Dispatch" u="1"/>
        <s v="2610.12 Acc. Am. of Licenses: EL. R.A., TR." u="1"/>
        <s v="2250.152  of Machinery and equipment: EL. R.A., Gen.: Steam Power Plants (Steam only)" u="1"/>
        <s v="2257.1412 A.D. of Distribution (Supply) Assets financed by third parties: Initial Value (Value paid by customers)" u="1"/>
        <s v="2140.132 Construction: EL. R.A., DIS. (Network) of 35 kV" u="1"/>
        <s v="2230.128 A.D. of Building: EL. R.A., TR. Technical Services" u="1"/>
        <s v="2240.128  of Construction: EL. R.A., TR. Technical Services" u="1"/>
        <s v="2240.138  of Construction: EL. R.A., TR. Technical Services" u="1"/>
        <s v="2255.121  of 500 kV Transferring assets: EL. R.A., TR." u="1"/>
        <s v="2255.122  of 400 kV Transferring assets: EL. R.A., TR." u="1"/>
        <s v="2255.123  of 330 kV Transferring assets: EL. R.A., TR." u="1"/>
        <s v="2255.124  of 220 kV Transferring assets: EL. R.A., TR." u="1"/>
        <s v="2255.125  of 110 kV Transferring assets: EL. R.A., TR." u="1"/>
        <s v="2290.11  of Dispatching Leasehold Improvement used for EL. R.A." u="1"/>
        <s v="2250.1213 A.D. of 500 kV TR. Metering" u="1"/>
        <s v="2250.1223 A.D. of 400 kV TR. Metering" u="1"/>
        <s v="2250.1233 A.D. of 330 kV TR. Metering" u="1"/>
        <s v="2250.1243 A.D. of 220 kV TR. Metering" u="1"/>
        <s v="2250.1253 A.D. of 110 kV TR. Metering" u="1"/>
        <s v="2230.154  of Building: EL. R.A., Gen.: Gas Power Plants (Gas only)" u="1"/>
        <s v="2255.131 A.D. of 110 kV Transferring assets: EL. R.A., DIS. (Network)" u="1"/>
        <s v="2110.159 Land: EL. R.A., Gen.: Administration" u="1"/>
        <s v="2255.1269 A.D. of 35 kV TR. Other Transferring Assets" u="1"/>
        <s v="2530.19 Patents: EL. R.A., Other" u="1"/>
        <s v="2130.11 Building: EL. R.A., Dispatch" u="1"/>
        <s v="2240  - constructions" u="1"/>
        <s v="2130.129 Building: EL. R.A., TR. Administration" u="1"/>
        <s v="2590.11 Other I.A.: EL. R.A., Dispatch" u="1"/>
        <s v="2160.1 Office equipment: EL. R.A." u="1"/>
        <s v="2620.15 Acc. Am. of Franchise: EL. R.A., Gen." u="1"/>
        <s v="2170.19 Furniture and fixtures: EL. R.A., Other" u="1"/>
        <s v="2180.11 Vehicles: EL. R.A., Dispatch" u="1"/>
        <s v="2250.1557  of Miscellaneous power plant equipment." u="1"/>
        <s v="2260.12  of Office equipment: EL. R.A., TR." u="1"/>
        <s v="2250.154 A.D. of Machinery and equipment: EL. R.A., Gen.: Gas Power Plants (Gas only)" u="1"/>
        <s v="2110.137 Land: EL. R.A., DIS. (Network) - DIS. Dispatch" u="1"/>
        <s v="2255.1379 A.D. of DIS. Dispatch DIS. (Network) Other Transferring Assets" u="1"/>
        <s v="2620.14 Acc. Am. of Franchise: EL. R.A., DIS. (Supply)" u="1"/>
        <s v="2150.159 Machinery and equipment: EL. R.A., Gen.: Administration" u="1"/>
        <s v="2257.151 A.D. of Generation assets financed by third parties" u="1"/>
        <s v="2250.1219  of 500 kV TR. Other" u="1"/>
        <s v="2250.1229  of 400 kV TR. Other" u="1"/>
        <s v="2250.1239  of 330 kV TR. Other" u="1"/>
        <s v="2250.1249  of 220 kV TR. Other" u="1"/>
        <s v="2250.1259  of 110 kV TR. Other" u="1"/>
        <s v="2250.1521 A.D. of Boiler plant equipment." u="1"/>
        <s v="2250.1531 A.D. of Boiler plant equipment." u="1"/>
        <s v="2140.133 Construction: EL. R.A., DIS. (Network) of 10 kV" u="1"/>
        <s v="2250.121 A.D. of 500 kV Machinery and equipment: EL. R.A., TR." u="1"/>
        <s v="2250.122 A.D. of 400 kV Machinery and equipment: EL. R.A., TR." u="1"/>
        <s v="2250.123 A.D. of 330 kV Machinery and equipment: EL. R.A., TR." u="1"/>
        <s v="2250.124 A.D. of 220 kV Machinery and equipment: EL. R.A., TR." u="1"/>
        <s v="2250.125 A.D. of 110 kV Machinery and equipment: EL. R.A., TR." u="1"/>
        <s v="2110.14 Land: EL. R.A., DIS. (Supply)" u="1"/>
        <s v="2255.1279 A.D. of 6/10 and below kV TR. Other Transferring Assets" u="1"/>
        <s v="2255.1319 A.D. of 110 kV DIS. (Network) Other Transferring Assets" u="1"/>
        <s v="2155.1279 6/10 and below kV Other TR. assets" u="1"/>
        <s v="2160.122 Office equipment: EL. R.A., TR., Communication equipment and devices" u="1"/>
        <s v="2290.1  of Leasehold Improvement used for EL. R.A." u="1"/>
        <s v="2230.13  of Building: EL. R.A., DIS. (Network)" u="1"/>
        <s v="2130.159 Building: EL. R.A., Gen.: Administration" u="1"/>
        <s v="2155.1344 6 kV DIS. (Network) Other Communication Lines" u="1"/>
        <s v="2240.125 A.D. of Construction: EL. R.A., TR. of 110 kV" u="1"/>
        <s v="2240.131 A.D. of Construction: EL. R.A., TR. of 110 kV" u="1"/>
        <s v="2155.1354 220/380 V DIS. (Network) Other Communication Lines" u="1"/>
        <s v="2155.1374 DIS. (Network) Dispatch: Other Communication Lines" u="1"/>
        <s v="2280.13  of Vehicles: EL. R.A., DIS. (Network)" u="1"/>
        <s v="2140.129 Construction: EL. R.A., TR. Administration" u="1"/>
        <s v="2270 A.D..- furniture and fixtures" u="1"/>
        <s v="2240.11  of Constructions: EL. R.A., Dispatching" u="1"/>
        <s v="2150.14 Machinery and equipment: EL. R.A., DIS. (Supply)" u="1"/>
        <s v="2150.1323 35 kV DIS. (Network) Metering" u="1"/>
        <s v="2150.1333 10 kV DIS. (Network) Metering" u="1"/>
        <s v="2250.13 A.D. of Machinery and equipment: EL. R.A., DIS. (Network)" u="1"/>
        <s v="2155.1352 220/380 V DIS. (Network) Cable Lines" u="1"/>
        <s v="2155.1372 DIS. (Network) Dispatch: Cable Lines" u="1"/>
        <s v="2285  of Instruments and Other Non-curr PPE in Operation" u="1"/>
        <s v="2160.15 Office equipment: EL. R.A., Gen." u="1"/>
        <s v="2260.14 A.D. of Office equipment: EL. R.A., DIS. (Supply)" u="1"/>
        <s v="2260.121  of Office equipment: EL. R.A., TR., Computers and peripheral hardware" u="1"/>
        <s v="2140.135 Construction: EL. R.A., DIS. (Network) of 220/380 V" u="1"/>
        <s v="2255.1371 A.D. of DIS. Dispatch DIS. (Network) OHL" u="1"/>
        <s v="2260.13 A.D. of Office equipment: EL. R.A., DIS. (Network)" u="1"/>
        <s v="2155.152 Transferring assets: EL. R.A., Gen.: Steam Power Plants (Steam only)" u="1"/>
        <s v="2260.15 A.D. of Office equipment: EL. R.A., Gen." u="1"/>
        <s v="2260.151  of Office equipment: EL. R.A., Gen., Computers and peripheral hardware" u="1"/>
        <s v="2250.1271 A.D. of 6/10 and below kV TR. Substations" u="1"/>
        <s v="2250.1311 A.D. of 110 kV DIS. (Network) Substations" u="1"/>
        <s v="2110.158 Land: EL. R.A., Gen.: Technical Services" u="1"/>
        <s v="2195.11 Non-curr PPE Not in Operation (in warehouse): EL. R.A., Dispatching" u="1"/>
        <s v="2140.137 Construction: EL. R.A., DIS. (Network) of DIS. Dispatch" u="1"/>
        <s v="2110.134 Land: EL. R.A., DIS. (Network) of 6 kV" u="1"/>
        <s v="2250.134  of 6 kV Machinery and equipment: EL. R.A., DIS. (Network)" u="1"/>
        <s v="2150.1273 6/10 and below kV TR. Metering" u="1"/>
        <s v="2150.1313 110 kV DIS. (Network) Metering" u="1"/>
        <s v="2110.121 Land: EL. R.A., TR. of 500 kV" u="1"/>
        <s v="2170.1 Furniture and fixtures: EL. R.A." u="1"/>
        <s v="2250.15  of Machinery and equipment: EL. R.A., Gen." u="1"/>
        <s v="2270.9 A.D. of Furniture and Fixtures: Non-R.A." u="1"/>
        <s v="2140.159 Construction: EL. R.A., Gen.: Administration" u="1"/>
        <s v="2250.1542 A.D. of Prime movers" u="1"/>
        <s v="2250.1553 A.D. of Prime movers" u="1"/>
        <s v="2280.151 A.D. of Passenger Vehicles: EL. R.A., Gen." u="1"/>
        <s v="2150.158 Machinery and equipment: EL. R.A., Gen.: Technical Services" u="1"/>
        <s v="2190.9 Leasehold Improvement: Non-R.A." u="1"/>
        <s v="2255.132  of 35 kV Transferring assets: EL. R.A., DIS. (Network)" u="1"/>
        <s v="2255.133  of 10 kV Transferring assets: EL. R.A., DIS. (Network)" u="1"/>
        <s v="2255.139  of Other Transferring assets: EL. R.A., DIS. (Network)" u="1"/>
        <s v="2257.1322 A.D. of Distribution (Network) Connection Assets financed by customers: Initial Value (Value not paid by customers)" u="1"/>
        <s v="2185.1 Instruments and Other Non-curr PPE in Operation: EL. R.A." u="1"/>
        <s v="2520.12 Franchise: EL. R.A., TR." u="1"/>
        <s v="7100.1512 Operation Cost in Hidraulic Power Plant" u="1"/>
        <s v="2520.11 Franchise: EL. R.A., Dispatch" u="1"/>
        <s v="2250.1349  of 6 kV DIS. (Network) Other" u="1"/>
        <s v="2255.1341 A.D. of 6 kV DIS. (Network) OHL" u="1"/>
        <s v="2257.1113 A.D. of Dispatch Assets financed by third parties: Initial Value (Value paid by company)" u="1"/>
        <s v="2250.1522 A.D. of Engines and engine-driven generators." u="1"/>
        <s v="2250.1532 A.D. of Engines and engine-driven generators." u="1"/>
        <s v="2257.11 A.D. of Contribution and Grants: Electricity Regulated Activity, Dispatch" u="1"/>
        <s v="2250.1261  of 35 kV TR. Substations" u="1"/>
        <s v="7100.11111 Operation and Maintenace Cost of Dispatch on Personnel" u="1"/>
        <s v="2155.15 Transferring assets: EL. R.A., Gen." u="1"/>
        <s v="2257.1114 A.D. of Dispatch Assets financed by third parties: Overhaul, Renovation, and other upgrades" u="1"/>
        <s v="2285.9  of Instruments and Other Non-curr PPE in Operation: Non-R.A." u="1"/>
        <s v="2150.1322 35 kV DIS. (Network) Automation and Relay Protection" u="1"/>
        <s v="2150.1332 10 kV DIS. (Network) Automation and Relay Protection" u="1"/>
        <s v="2250.1351 A.D. of 220/380 V DIS. (Network) Substations" u="1"/>
        <s v="2110.122 Land: EL. R.A., TR. of 400 kV" u="1"/>
        <s v="1410.13 Receivables for Regulated DIS. (Network) Services" u="1"/>
        <s v="3385 Tax for use highway" u="1"/>
        <s v="2155.155 Transferring assets: EL. R.A., Gen.: Combined Cycle Power Plants (Gas and Steam)" u="1"/>
        <s v="2260.139 A.D. of Office equipment: EL. R.A., DIS. (Network), Other" u="1"/>
        <s v="2250.1272  of 6/10 and below kV TR. Automation and Relay Protection" u="1"/>
        <s v="2250.1312  of 110 kV DIS. (Network) Automation and Relay Protection" u="1"/>
      </sharedItems>
    </cacheField>
    <cacheField name="Activity (1)" numFmtId="0">
      <sharedItems containsBlank="1" count="12">
        <s v="General"/>
        <s v="R.A."/>
        <s v="Dispatch"/>
        <s v="TR."/>
        <s v="DIS. Network"/>
        <s v="DIS. (supply)"/>
        <s v="Gen."/>
        <s v="Other regulated activities"/>
        <s v="non R.A."/>
        <m u="1"/>
        <s v="reserve" u="1"/>
        <s v="Head" u="1"/>
      </sharedItems>
    </cacheField>
    <cacheField name="Gnerc L1" numFmtId="0">
      <sharedItems containsBlank="1"/>
    </cacheField>
    <cacheField name="Gnerc L2" numFmtId="0">
      <sharedItems containsBlank="1" containsMixedTypes="1" containsNumber="1" containsInteger="1" minValue="0" maxValue="0"/>
    </cacheField>
    <cacheField name="Sub account/entry account" numFmtId="0">
      <sharedItems/>
    </cacheField>
    <cacheField name="Level" numFmtId="0">
      <sharedItems/>
    </cacheField>
    <cacheField name="len" numFmtId="0">
      <sharedItems containsSemiMixedTypes="0" containsString="0" containsNumber="1" containsInteger="1" minValue="4" maxValue="10"/>
    </cacheField>
    <cacheField name="Statement" numFmtId="0">
      <sharedItems count="5">
        <s v="Balance Sheet"/>
        <s v="Income statement"/>
        <s v="Managerial Accounting"/>
        <s v="Transit"/>
        <s v="Transit Account" u="1"/>
      </sharedItems>
    </cacheField>
    <cacheField name="quant" numFmtId="0">
      <sharedItems containsSemiMixedTypes="0" containsString="0" containsNumber="1" containsInteger="1" minValue="1" maxValue="404"/>
    </cacheField>
    <cacheField name="ending" numFmtId="0">
      <sharedItems/>
    </cacheField>
    <cacheField name="1H" numFmtId="0">
      <sharedItems/>
    </cacheField>
    <cacheField name="2H" numFmtId="0">
      <sharedItems/>
    </cacheField>
    <cacheField name="4H" numFmtId="0">
      <sharedItems/>
    </cacheField>
    <cacheField name="1Hn" numFmtId="0">
      <sharedItems count="9">
        <s v="1 Current Assets"/>
        <s v="2 Non-current Assets"/>
        <s v="3 Current Liabilities"/>
        <s v="4 Non-current Liabilities"/>
        <s v="5 Equity"/>
        <s v="6 Operating Income"/>
        <s v="7 Operating Expenses"/>
        <s v="8 Non-Operating Income and Expense"/>
        <s v="9 Extraordinary Gains or Losses"/>
      </sharedItems>
    </cacheField>
    <cacheField name="2hN" numFmtId="0">
      <sharedItems count="41">
        <s v="not include"/>
        <s v="11 Cash on Hand"/>
        <s v="12 Cash in Bank"/>
        <s v="13 ST Investments"/>
        <s v="14 ST Receivables"/>
        <s v="15 ST Notes Receivable"/>
        <s v="16 Inventory"/>
        <s v="17 Prepaid expenses"/>
        <s v="18 Accrued receivables"/>
        <s v="19 Other Current Assets"/>
        <s v="21 Fixed Assets"/>
        <s v="22 Depreciation of Fixed Assets"/>
        <s v="23 Long-Term Receivables"/>
        <s v="24 Long-Term Investments"/>
        <s v="25 Intangible Assets"/>
        <s v="26 Accumulated Amortization of Intangible Assets"/>
        <s v="31 Short term Payables"/>
        <s v="32 ST Short-Term Debt"/>
        <s v="33 Taxes Payable"/>
        <s v="34 Accrued Liabilities"/>
        <s v="41 LT Debt"/>
        <s v="42 Deferred taxes and other LT Liabilities"/>
        <s v="43 Provisions"/>
        <s v="44 Deferred Income"/>
        <s v="51 Share (Chartered) Capital, Capital Stock"/>
        <s v="52 Owners Equity (stateless societies with limited financial liability)"/>
        <s v="53 Profit/Losses"/>
        <s v="54 Reserves and Financing"/>
        <s v="61 Operating Income"/>
        <s v="71 Cost of products sold (goods-producing and services industries)"/>
        <s v="72 Cost of Goods Sold (Trading Enterprises)"/>
        <s v="73 Sales Expenses"/>
        <s v="74 General and administrative expenses"/>
        <s v="75 Total Operating Expenses for Regulated Activities"/>
        <s v="77 Expenditures on Non-Current Assets"/>
        <s v="81 Non-Operating income"/>
        <s v="82 Non-Operating Expenses/Losses"/>
        <s v="91 Exstraordinary gains or losses"/>
        <s v="92 Other Expenses"/>
        <e v="#N/A" u="1"/>
        <s v="1H acc" u="1"/>
      </sharedItems>
    </cacheField>
    <cacheField name="4HN" numFmtId="0">
      <sharedItems count="220">
        <s v="Not include"/>
        <s v="1110 Cash on Hand Local Currency"/>
        <s v="1120 Cash on Hand Foreign Currency"/>
        <s v="1210 Bank - national currency (resident banks)"/>
        <s v="1220 Bank - foreign currency (resident banks)"/>
        <s v="1230 International Bank-foreign currency"/>
        <s v="1290 Cash on other bank account"/>
        <s v="1310 Marketable securities"/>
        <s v="1320 Government securities"/>
        <s v="1330 Current portion of long-term investments"/>
        <s v="1390 Other short-term investments"/>
        <s v="1410 Accounts receivable - trade"/>
        <s v="1415 Allowance for doubtful debts"/>
        <s v="1420 AR from subsidiaries"/>
        <s v="1430 AR - employees"/>
        <s v="1440 AR - officers and directors"/>
        <s v="1450 AR - partn. on the loans issued"/>
        <s v="1460 Payments receiv. from partn. for subscri"/>
        <s v="1470 Current portion of long-term receivables"/>
        <s v="1480 Prepayments to suppliers"/>
        <s v="1485 Prepayments to custom-hose"/>
        <s v="1490 Other short term receivables"/>
        <s v="1510 Notes receivable due within one year"/>
        <s v="1520 The current portion of long-term notes"/>
        <s v="1610 Goods"/>
        <s v="1620 Materials and supplies"/>
        <s v="1630 Semi-Products"/>
        <s v="1635 Interim account"/>
        <s v="1640 Finished products"/>
        <s v="1690 Other inventory (fuel, tare)"/>
        <s v="1710 Prepaid services"/>
        <s v="1720 Prepaid lease"/>
        <s v="1790 Prepaid other"/>
        <s v="1810 Accrued dividends receivable"/>
        <s v="1820 Accrued interest receivable"/>
        <s v="1890 Other accrued receivables"/>
        <s v="1910 Other Current Assets"/>
        <s v="2110 Land"/>
        <s v="2120 Construction in progress"/>
        <s v="2130 Buildings"/>
        <s v="2140 Constructions"/>
        <s v="2150 Machinery and equipment"/>
        <s v="2155 Transferring assets"/>
        <s v="2157 Contribution and Grants"/>
        <s v="2160 Office equipment"/>
        <s v="2170 Furniture and fixtures"/>
        <s v="2180 Vehicles"/>
        <s v="2185 Instruments and Other PPE in Operation"/>
        <s v="2190 Leasehold Improvement"/>
        <s v="2195 PPE Not in Operation (in warehouse)"/>
        <s v="2230 Accumulated depreciation - buildings"/>
        <s v="2240 Accumulated depreciation - constructions"/>
        <s v="2250 Accumulated depreciation - machinery"/>
        <s v="2255 Accumulated depreciation of Transferring assets"/>
        <s v="2257 Accumulated Depreciation of Contribution and Grants"/>
        <s v="2260 Accumulated depreciation-office equipment"/>
        <s v="2270 Accumul. deprec.- furniture and fixtures"/>
        <s v="2280 Accumulated depreciation - vehicles"/>
        <s v="2285 Accumulated depreciation of Instruments and Other PPE in Operation"/>
        <s v="2290 Accumul. deprec.- Leasehold Improvement"/>
        <s v="2310 LT notes receivable"/>
        <s v="2320 Receivables on Financial Lease"/>
        <s v="2330 Payments receivable for subscribed share"/>
        <s v="2340 LT Deferred Taxes"/>
        <s v="2390 Other LT Receivables"/>
        <s v="2410 Long-term marketable securities"/>
        <s v="2420 Long-term governmental securities"/>
        <s v="2430 Participant in other companies"/>
        <s v="2490 Other Long-term investments"/>
        <s v="2510 Licenses"/>
        <s v="2520 Franchise"/>
        <s v="2530 Patents"/>
        <s v="2540 Goodwill"/>
        <s v="2590 Other intangible assets"/>
        <s v="2610 Accumulated amortization - License"/>
        <s v="2620 Accumulated amortization - Franchise"/>
        <s v="2630 Accumulated amortization - Patents"/>
        <s v="2640 Accumulated amortization - Goodwill"/>
        <s v="2690 Accumulated amortization - other intangible Assets"/>
        <s v="3110 Accounts payable - trade"/>
        <s v="3120 Advances received"/>
        <s v="3130 Wages and salaries payable"/>
        <s v="3140 Royalties"/>
        <s v="3150 Liability for fees, commissions"/>
        <s v="3160 Non-wage payables to company personnel"/>
        <s v="3170 Payables to subsidiaries"/>
        <s v="3190 Other short-term payables"/>
        <s v="3210 Short-term Loans"/>
        <s v="3220 Shareholders (partners) loans"/>
        <s v="3230 Current portion of long-term debt"/>
        <s v="3310 Profit tax payable"/>
        <s v="3320 Payroll taxes payable"/>
        <s v="3330 Added Tax (VAT) payable"/>
        <s v="3340 VAT recoverable (paid)"/>
        <s v="3350 Excise Taxe payable"/>
        <s v="3360 Excise Tax paid"/>
        <s v="3370 Social insurance payable"/>
        <s v="3390 Other tax payables"/>
        <s v="3410 Accrued interest payable"/>
        <s v="3420 Dividends payable"/>
        <s v="3430 Warranties payable"/>
        <s v="3490 Other accrued expenses"/>
        <s v="4110 Bonds payable"/>
        <s v="4120 Notes payable"/>
        <s v="4130 Obligations under finance leases"/>
        <s v="4140 Long-term loans"/>
        <s v="4190 Other LT debt"/>
        <s v="4210 Deferred profit tax"/>
        <s v="4220 Other long-term liabilities"/>
        <s v="4310 Provisions for the retaired benefites"/>
        <s v="4320 Other Provisions"/>
        <s v="4410 Deferred Income"/>
        <s v="5110 Ordinary shares, Capital Stock"/>
        <s v="5120 Privileged shares, Preferred Stock"/>
        <s v="5130 Treasury stock"/>
        <s v="5140 Additional Paid in Capital (issued capital)"/>
        <s v="5150 Subscription to stock (shares)"/>
        <s v="5210 Owners Equity"/>
        <s v="5310 Undistributed retained earnings"/>
        <s v="5320 Periods Accumulated Losses"/>
        <s v="5330 Current period profit &amp; loss"/>
        <s v="5410 Restricted Appropriations"/>
        <s v="5420 Asset Revaluation Adjustments"/>
        <s v="5430 Long-Term Investments Revaluation Adjustment"/>
        <s v="5490 Other reserves and financing"/>
        <s v="6100 Operating Income"/>
        <s v="6110 Income from Sales"/>
        <s v="6120 Returns and discounts"/>
        <s v="6190 Other operating income"/>
        <s v="7100 Cost of products sold (goods-producing and services industries)"/>
        <s v="7110 Materials / purchased"/>
        <s v="7120 Direct Payroll"/>
        <s v="7130 Direct labor taxes and social insurance"/>
        <s v="7140 Indirect materials (purchased)"/>
        <s v="7150 Indirect Labor"/>
        <s v="7160 Indirect Labor Taxes and Benefits Expenses"/>
        <s v="7170 Depreciation and amortization"/>
        <s v="7180 Repair and Maintenance Costs"/>
        <s v="7185 Inventory adjustment"/>
        <s v="7190 Other Operating Expenses"/>
        <s v="7210 Sold / Purchased goods"/>
        <s v="7220 Returns/discounts"/>
        <s v="7290 Inventory adjustments"/>
        <s v="7310 Advertisement Expenses"/>
        <s v="7320 Salaries, wages and commissions expenses"/>
        <s v="7330 Accruals on salaries"/>
        <s v="7340 Transportation and storage expenses"/>
        <s v="7390 Other selling expenses"/>
        <s v="7400 General and administrative expenses"/>
        <s v="7410 Salary and Wages Expenses"/>
        <s v="7415 Social Insurance Expense"/>
        <s v="7420 Operating Lease"/>
        <s v="7425 Office supplies"/>
        <s v="7430 Communication Expenses"/>
        <s v="7435 Insurance"/>
        <s v="7440 Repair"/>
        <s v="7445 Computer Expenses"/>
        <s v="7450 Consultation and Audit Fee"/>
        <s v="7455 Depreciation and amortization"/>
        <s v="7460 Bad debt expense"/>
        <s v="7465 Other tax expenses"/>
        <s v="7490 Other general expenses"/>
        <s v="7500 Total Operating Expenses for Regulated Activities"/>
        <s v="7700 Expenditures on Non-Current Assets"/>
        <s v="8100 Non-Operating income"/>
        <s v="8110 Interest Income"/>
        <s v="8120 Income from dividends"/>
        <s v="8130 Gain from non operating activities"/>
        <s v="8190 Other non-operating income"/>
        <s v="8200 Non-Operating Expenses/Losses"/>
        <s v="8210 Interest Expense"/>
        <s v="8220 Non operating loss"/>
        <s v="8290 Other nonoperating expenses"/>
        <s v="9110 Extraordinary gains"/>
        <s v="9120 Extraordinary losses"/>
        <s v="9210 Profit Tax"/>
        <s v="1100 Cash on Hand" u="1"/>
        <s v="2200 Depreciation of Fixed Assets" u="1"/>
        <s v="7300 Sales Expenses" u="1"/>
        <s v="1700 Prepaid expenses" u="1"/>
        <s v="1000 Current Assets (ST Assets)" u="1"/>
        <s v="3385 Tax for use highway" u="1"/>
        <s v="1200 Cash in Bank" u="1"/>
        <s v="1400 ST Receivables" u="1"/>
        <s v="2000 Long-Term Assets" u="1"/>
        <s v="6000 Operating Income" u="1"/>
        <s v="7200 Cost of Goods Sold (Trading Enterprises)" u="1"/>
        <s v="1300 ST Investments" u="1"/>
        <s v="3100 Short term Payables" u="1"/>
        <s v="2100 Fixed Assets" u="1"/>
        <s v="4100 LT Debt" u="1"/>
        <s v="9120 Exstraordinary losses" u="1"/>
        <s v="5200 Owners Equity (stateless societies with limited financial liability)" u="1"/>
        <s v="9200 Other Expenses" u="1"/>
        <s v="2500 Intangible Assets" u="1"/>
        <s v="9110 Exstraordinary gains" u="1"/>
        <s v="5000 Equity" u="1"/>
        <s v="8000 Non-Operating Income and Expense" u="1"/>
        <s v="4400 Deferred Income" u="1"/>
        <s v="2300 Long-Term Receivables" u="1"/>
        <s v="2600 Accumulated Amortization of Intangible Assets" u="1"/>
        <s v="1500 ST Notes Receivable" u="1"/>
        <s v="3300 Taxes Payable" u="1"/>
        <s v="1800 Accrued receivables" u="1"/>
        <s v="1900 Other Current Assets" u="1"/>
        <s v="5100 Share (Chartered) Capital, Capital Stock" u="1"/>
        <s v="9000 Exstraordinary Gains (Losses)" u="1"/>
        <s v="4200 Deferred taxes and other LT Liabilities" u="1"/>
        <s v="5300 Profit/Losses" u="1"/>
        <s v="3000 Current Liabilities" u="1"/>
        <s v="3200 ST Short-Term Debt" u="1"/>
        <s v="5400 Reserves and Financing" u="1"/>
        <s v="3380 Property tax" u="1"/>
        <s v="4300 Provisions" u="1"/>
        <s v="3400 Accrued Liabilities" u="1"/>
        <s v="9100 Exstraordinary gains or losses" u="1"/>
        <s v="4000 LT Liabilities" u="1"/>
        <s v="2400 Long-Term Investments" u="1"/>
        <s v="7000 Operating Expenses" u="1"/>
        <s v="1600 Inventory" u="1"/>
      </sharedItems>
    </cacheField>
    <cacheField name="2H for balance sheet" numFmtId="0">
      <sharedItems containsMixedTypes="1" containsNumber="1" containsInteger="1" minValue="21" maxValue="25"/>
    </cacheField>
    <cacheField name="4H for balance sheet" numFmtId="0">
      <sharedItems containsMixedTypes="1" containsNumber="1" containsInteger="1" minValue="2510" maxValue="2590"/>
    </cacheField>
    <cacheField name="2HB" numFmtId="0">
      <sharedItems/>
    </cacheField>
    <cacheField name="4HB" numFmtId="0">
      <sharedItems/>
    </cacheField>
    <cacheField name="6" numFmtId="0">
      <sharedItems/>
    </cacheField>
    <cacheField name="7" numFmtId="0">
      <sharedItems/>
    </cacheField>
    <cacheField name="8" numFmtId="0">
      <sharedItems/>
    </cacheField>
    <cacheField name="9" numFmtId="0">
      <sharedItems/>
    </cacheField>
    <cacheField name="10" numFmtId="0">
      <sharedItems/>
    </cacheField>
    <cacheField name="6 name" numFmtId="0">
      <sharedItems count="219">
        <s v="1000 Current Assets (ST Assets)"/>
        <s v="1100 Cash on Hand"/>
        <s v="&quot; &quot;"/>
        <s v="1200 Cash in Bank"/>
        <s v="1300 ST Investments"/>
        <s v="1400 ST Receivables"/>
        <s v="1410.1 Receivables for Regulated Activity"/>
        <s v="1410.2 Receivables for Non-Regulated Activity"/>
        <s v="1500 ST Notes Receivable"/>
        <s v="1600 Inventory"/>
        <s v="1700 Prepaid expenses"/>
        <s v="1800 Accrued receivables"/>
        <s v="1900 Other Current Assets"/>
        <s v="1910.1 Other Regulated Current Assets"/>
        <s v="1910.2 Other Non-Regulated Current Assets"/>
        <s v="2000 Long-Term Assets"/>
        <s v="2100 Fixed Assets"/>
        <s v="2110.1 Land: Electricity Regulated Activity"/>
        <s v="2110.9 Land: Non-Regulated Activity"/>
        <s v="2120.1 Construction in progress: Electricity Regulated Activity"/>
        <s v="2120.9 Construction in progress: Non-Regulated Activity"/>
        <s v="2130.1 Building: Electricity Regulated Activity"/>
        <s v="2130.9 Buildings: Non-Regulated Activity"/>
        <s v="2140.1 Constructions: Electricity Regulated Activity"/>
        <s v="2140.9 Constructions: Non-Regulated Activity"/>
        <s v="2150.1 Machinery and equipment: Electricity Regulated Activity"/>
        <s v="2150.9 Machinery and equipment: Non-Regulated Activity"/>
        <s v="2155.1 Transferring assets: Electricity Regulated Activity"/>
        <s v="2155.9 Transferring assets: Non-Regulated Activity"/>
        <s v="2157.1 Contribution and Grants: Electricity Regulated Activity"/>
        <s v="2157.9 Contribution and Grants: Non-Regulated Activity"/>
        <s v="2160.1 Office equipment: Electricity Regulated Activity"/>
        <s v="2160.9 Office equipment: Non-Regulated Activity"/>
        <s v="2170.1 Furniture and fixtures: Electricity Regulated Activity"/>
        <s v="2170.9 Furniture and fixtures used for Non-Regulated Activity"/>
        <s v="2180.1 Vehicles: Electricity Regulated Activity"/>
        <s v="2180.9 Vehicles used for Non-Regulated Activity"/>
        <s v="2185.1 Instruments and Other Long Term Tangible Assets in Operation: Electricity Regulated Activity"/>
        <s v="2185.9 Instruments and Other Long Term Tangible Assets in Operation: Non-Regulated Activity"/>
        <s v="2190.1 Leasehold Improvement: Electricity Regulated Activity"/>
        <s v="2190.9 Leasehold Improvement: Non-Regulated Activity"/>
        <s v="2195.1 Long Term Tangible Assets Not in Operation (in warehouse): Electricity Regulated Activity"/>
        <s v="2195.9 Long Term Tangible Assets Not in Operation (in warehouse): Non-Regulated Activity"/>
        <s v="2200 Depreciation of Fixed Assets"/>
        <s v="2230.1 Accumulated Depreciation of Building: Electricity Regulated Activity"/>
        <s v="2230.9 Accumulated Depreciation of Buildings: Non-Regulated Activity"/>
        <s v="2240.1 Accumulated Depreciation of Constructions: Electricity Regulated Activity"/>
        <s v="2240.9 Accumulated Depreciation of Constructions: Non-Regulated Activity"/>
        <s v="2250.1 Accumulated Depreciation of Machinery and equipment: Electricity Regulated Activity"/>
        <s v="2250.9 Accumulated Depreciation of Machinery and equipment: Non-Regulated Activity"/>
        <s v="2255.1 Accumulated Depreciation of Transferring assets: Electricity Regulated Activity"/>
        <s v="2255.9 Accumulated Depreciation of Transferring assets: Non-Regulated Activity"/>
        <s v="2257.1 Accumulated Depreciation of Contribution and Grants: Electricity Regulated Activity"/>
        <s v="2257.9 Accumulated Depreciation of Contribution and Grants: Non-Regulated Activity"/>
        <s v="2260.1 Accumulated Depreciation of Office equipment: Electricity Regulated Activity"/>
        <s v="2260.9 Accumulated Depreciation of Office equipment: Non-Regulated Activity"/>
        <s v="2270.1 Accumulated Depreciation of Furniture and fixtures: Electricity Regulated Activity"/>
        <s v="2270.9 Accumulated Depreciation of Furniture and fixtures used for Non-Regulated Activity"/>
        <s v="2280.1 Accumulated Depreciation of Vehicles: Electricity Regulated Activity"/>
        <s v="2280.9 Accumulated Depreciation of Vehicles used for Non-Regulated Activity"/>
        <s v="2285.1 Accumulated Depreciation of Instruments and Other Long Term Tangible Assets in Operation: Electricity Regulated Activity"/>
        <s v="2285.9 Accumulated Depreciation of Instruments and Other Long Term Tangible Assets in Operation: Non-Regulated Activity"/>
        <s v="2290.1 Accumulated Depreciation of Leasehold Improvement: Electricity Regulated Activity"/>
        <s v="2290.9 Accumulated Depreciation of Leasehold Improvement: Non-Regulated Activity"/>
        <s v="2300 Long-Term Receivables"/>
        <s v="2400 Long-Term Investments"/>
        <s v="2500 Intangible Assets"/>
        <s v="2510.1 Licenses: Electricity Regulated Activity"/>
        <s v="2510.9 Licenses: Non-Regulated Activity"/>
        <s v="2520.1 Franchise: Electricity Regulated Activity"/>
        <s v="2520.9 Franchise: Non-Regulated Activity"/>
        <s v="2530.1 Patents: Electricity Regulated Activity"/>
        <s v="2530.9 Patents: Non-Regulated Activity"/>
        <s v="2540.1 Goodwill: Electricity Regulated Activity"/>
        <s v="2540.9 Goodwill: Non-Regulated Activity"/>
        <s v="2590.1 Other intangible assets: Electricity Regulated Activity"/>
        <s v="2590.9 Other intangible assets: Non-Regulated Activity"/>
        <s v="2600 Accumulated Amortization of Intangible Assets"/>
        <s v="2610.1 Accumulated amortization of Licenses: Electricity Regulated Activity"/>
        <s v="2610.9 Accumulated amortization of Licenses: Non-Regulated Activity"/>
        <s v="2620.1 Accumulated amortization of Franchise: Electricity Regulated Activity"/>
        <s v="2620.9 Accumulated amortization of Franchise: Non-Regulated Activity"/>
        <s v="2630.1 Accumulated amortization of Patents: Electricity Regulated Activity"/>
        <s v="2630.9 Accumulated amortization of Patents: Non-Regulated Activity"/>
        <s v="2690.1 Accumulated amortization of Other intangible assets: Electricity Regulated Activity"/>
        <s v="2690.9 Accumulated amortization of Other intangible assets: Non-Regulated Activity"/>
        <s v="3000 Current Liabilities"/>
        <s v="3100 Short term Payables"/>
        <s v="3200 ST Short-Term Debt"/>
        <s v="3300 Taxes Payable"/>
        <s v="3400 Accrued Liabilities"/>
        <s v="4000 LT Liabilities"/>
        <s v="4100 LT Debt"/>
        <s v="4200 Deferred taxes and other LT Liabilities"/>
        <s v="4300 Provisions"/>
        <s v="4400 Deferred Income"/>
        <s v="5000 Equity"/>
        <s v="5100 Share (Chartered) Capital, Capital Stock"/>
        <s v="5200 Owners Equity (stateless societies with limited financial liability)"/>
        <s v="5300 Profit/Losses"/>
        <s v="5400 Reserves and Financing"/>
        <s v="6000 Operating Income"/>
        <s v="6100.1 Income: Electricity Regulated Activity"/>
        <s v="7000 Operating Expenses"/>
        <s v="7100.1 Cost of Production (Services) of Electricity /Regulated Activities"/>
        <s v="7200 Cost of Goods Sold (Trading Enterprises)"/>
        <s v="7300 Sales Expenses"/>
        <s v="7400.1 General &amp; Administration Expenses for Electricity Regulated Activities"/>
        <s v="7500.1 Operating Expenses for Electricity Regulated Activity"/>
        <s v="7700.1 Expenditures on Non-Current Assets, Dispatch"/>
        <s v="7700.2 Expenditures on Non-Current Assets, Transmission"/>
        <s v="7700.3 Expenditures on Non-Current Assets, Distribution (Network)"/>
        <s v="7700.4 Expenditures on Non-Current Assets, Distribution (Supply)"/>
        <s v="7700.5 Expenditures on Non-Current Assets, Generation"/>
        <s v="7700.9 Expenditures on Non-Current Assets, Other"/>
        <s v="8000 Non-Operating Income and Expense"/>
        <s v="8100 Non-Operating income"/>
        <s v="8100.1 Income from Grants: Electricity Regulated Activity"/>
        <s v="8200 Non-Operating Expenses/Losses"/>
        <s v="8200.1 Depreciation of Granted Assets: Electricity Regulated Activity"/>
        <s v="9000 Extraordinary Gains (Losses)"/>
        <s v="9100 Extraordinary gains or losses"/>
        <s v="9200 Other Expenses"/>
        <s v="2590.1 Other I.A.: EL. R.A." u="1"/>
        <s v="2260.1 A.D. of Office Equipment: EL. R.A." u="1"/>
        <s v="2150.1 Machinery and equipment: EL. R.A." u="1"/>
        <s v="7200 " u="1"/>
        <s v="2255.1  of Transferring assets: EL. R.A." u="1"/>
        <s v="reserve" u="1"/>
        <s v="2610.9 Acc. Am. of Licenses: Non-R.A." u="1"/>
        <s v="2230.9  of Buildings used for Non-R.A." u="1"/>
        <s v="2270.1  of Furniture and Fixtures: EL. R.A." u="1"/>
        <s v="2257.9 A.D. of Contribution and Grants: Non-Regulated Activity" u="1"/>
        <s v="2255.9 Transferring assets: Non-R.A." u="1"/>
        <s v="7400.1 General &amp; Administration Expenses for EL. Regulated Activities" u="1"/>
        <s v="2170.1 Furniture and fixtures: EL. R.A." u="1"/>
        <s v="2260.9  of Office Equipment: Non-R.A." u="1"/>
        <s v="2620.9 Acc. Am. of Franchise: Non-R.A." u="1"/>
        <s v="7700.2 Expenditures on Non-Current Assets, TR." u="1"/>
        <s v="2285.1  of Instruments and Other Non-curr PPE in Operation: EL. R.A." u="1"/>
        <s v="2280.9  of Vehicles used for Non-R.A." u="1"/>
        <s v="2290.9 A.D. of Leasehold Improvement used for Non-R.A." u="1"/>
        <s v="2250.1  of Machinery and equipment: EL. R.A." u="1"/>
        <s v="2285.9  of Instruments and Other Non-curr PPE in Operation: Non-R.A." u="1"/>
        <s v="2110.9 Land: Non-R.A." u="1"/>
        <s v="2600 Acc. Am. of I.A." u="1"/>
        <s v="2530.1 Patents: EL. R.A." u="1"/>
        <s v="2500 I.A." u="1"/>
        <s v="7700.4 Expenditures on Non-Current Assets, DIS. (Supply)" u="1"/>
        <s v="2270.9  of Furniture and Fixtures: Non-R.A." u="1"/>
        <s v="6100.1 Income: EL. R.A." u="1"/>
        <s v="7500.1 Operating Expenses for EL. R.A." u="1"/>
        <s v="2160.1 Office equipment: EL. R.A." u="1"/>
        <s v="2130.1 Building: EL. R.A." u="1"/>
        <s v="2120.1 Construction in progress: EL. R.A." u="1"/>
        <s v="2190.1 Leasehold Improvement: EL. R.A." u="1"/>
        <s v="2510.1 Licenses: EL. R.A." u="1"/>
        <s v="2140.1 Constructions: EL. R.A." u="1"/>
        <s v="2230.9 A.D. of Buildings used for Non-R.A." u="1"/>
        <s v="2240.9 A.D. of Constructions used for Non-R.A." u="1"/>
        <s v="2250.9 A.D. of Machinery and equipment: Non-R.A." u="1"/>
        <s v="2170.9 Furniture and fixtures used for Non-R.A." u="1"/>
        <s v="2530.9 Patents: Non-R.A." u="1"/>
        <s v="2540.1 Goodwill: EL. R.A." u="1"/>
        <s v="2240.9  of Constructions used for Non-R.A." u="1"/>
        <s v="2290.9  of Leasehold Improvement used for Non-R.A." u="1"/>
        <s v="7700.5 Expenditures on Non-Current Assets, Gen." u="1"/>
        <s v="2180.1 Vehicles: EL. R.A." u="1"/>
        <s v="2250.9  of Machinery and equipment: Non-R.A." u="1"/>
        <s v="7100 Cost of products sold (goods-producing and services industries)" u="1"/>
        <s v="2160.9 Office equipment: Non-R.A." u="1"/>
        <s v="2260.9 A.D. of Office Equipment: Non-R.A." u="1"/>
        <s v="2230.1  of Building: EL. R.A." u="1"/>
        <s v="2140.9 Constructions: Non-R.A." u="1"/>
        <s v="2240.1  of Constructions used for EL. R.A." u="1"/>
        <s v="2270.1 A.D. of Furniture and Fixtures: EL. R.A." u="1"/>
        <s v="7300 " u="1"/>
        <s v="2155.9 Transferring assets: Non-R.A." u="1"/>
        <s v="6100.9 Income from Other Non Regulated Sales" u="1"/>
        <s v="2240.1 A.D. of Constructions used for EL. R.A." u="1"/>
        <s v="2180.9 Vehicles used for Non-R.A." u="1"/>
        <s v="2280.9 A.D. of Vehicles used for Non-R.A." u="1"/>
        <s v="1410.2 Receivables for Non-R.A." u="1"/>
        <s v="2630.9 Acc. Am. of Patents: Non-R.A." u="1"/>
        <s v="2130.9 Buildings: Non-R.A." u="1"/>
        <s v="2150.9 Machinery and equipment: Non-R.A." u="1"/>
        <s v="2110.1 Land: EL. R.A." u="1"/>
        <s v="2520.1 Franchise: EL. R.A." u="1"/>
        <s v="2290.1 A.D. of Leasehold Improvement used for EL. R.A." u="1"/>
        <s v="2520.9 Franchise: Non-R.A." u="1"/>
        <s v="2280.1  of Vehicles: EL. R.A." u="1"/>
        <s v="2510.9 Licenses: Non-R.A." u="1"/>
        <s v="2610.1 Acc. Am. of Licenses: EL. R.A." u="1"/>
        <s v="2290.1  of Leasehold Improvement used for EL. R.A." u="1"/>
        <s v="2190.9 Leasehold Improvement: Non-R.A." u="1"/>
        <s v="2255.1 A.D. of Transferring assets: EL. R.A." u="1"/>
        <s v="1410.1 Receivables for R.A." u="1"/>
        <s v="7700.3 Expenditures on Non-Current Assets, DIS. (Network)" u="1"/>
        <s v="2260.1  of Office Equipment: EL. R.A." u="1"/>
        <s v="2155.1 Transferring assets: EL. R.A." u="1"/>
        <s v="2690.1 Acc. Am. of Other I.A.: EL. R.A." u="1"/>
        <s v="2185.1 Instruments and Other Non-curr PPE in Operation: EL. R.A." u="1"/>
        <s v="2285.1 A.D. of Instruments and Other Non-curr PPE in Operation: EL. R.A." u="1"/>
        <s v="2540.9 Goodwill: Non-R.A." u="1"/>
        <s v="2230.1 A.D. of Building: EL. R.A." u="1"/>
        <s v="2620.1 Acc. Am. of Franchise: EL. R.A." u="1"/>
        <s v="2630.1 Acc. Am. of Patents: EL. R.A." u="1"/>
        <s v="2185.9 Instruments and Other Non-curr PPE in Operation: Non-R.A." u="1"/>
        <s v="2257.1 A.D. of Contribution and Grants: Electricity Regulated Activity" u="1"/>
        <s v="2690.9 Acc. Am. of Other I.A.: Non-R.A." u="1"/>
        <s v="2250.1 A.D. of Machinery and equipment: EL. R.A." u="1"/>
        <s v="2195.9 Non-curr PPE Not in Operation (in warehouse): Non-R.A." u="1"/>
        <s v="2590.9 Other I.A.: Non-R.A." u="1"/>
        <s v="2120.9 Construction in progress: Non-R.A." u="1"/>
        <s v="2280.1 A.D. of Vehicles: EL. R.A." u="1"/>
        <s v="7100.1 Cost of Production (Services) of EL. /Regulated Activities" u="1"/>
        <s v="2195.1 Non-curr PPE Not in Operation (in warehouse): EL. R.A." u="1"/>
        <s v="2285.9 A.D. of Instruments and Other Non-curr PPE in Operation: Non-R.A." u="1"/>
        <s v="2270.9 A.D. of Furniture and Fixtures: Non-R.A." u="1"/>
      </sharedItems>
    </cacheField>
    <cacheField name="7name" numFmtId="0">
      <sharedItems count="565">
        <s v="&quot; &quot;"/>
        <s v="1410.11 Receivables for Regulated Dispatch Services"/>
        <s v="1410.12 Receivables for Regulated Transmission Services"/>
        <s v="1410.13 Receivables for Regulated Distribution (Network) Services"/>
        <s v="1410.14 Receivables for Regulated Distribution (Supply) Services"/>
        <s v="1410.15 Receivables for Regulated Generation"/>
        <s v="1410.19 Receivables for other regulated Services"/>
        <s v="2110.11 Land: Electricity Regulated Activity, Dispatch"/>
        <s v="2110.12 Land: Electricity Regulated Activity, Transmission"/>
        <s v="2110.13 Land: Electricity Regulated Activity, Distribution (Network)"/>
        <s v="2110.14 Land: Electricity Regulated Activity, Distribution (Supply)"/>
        <s v="2110.15 Land: Electricity Regulated Activity, Generation"/>
        <s v="2110.19 Land: Electricity Regulated Activity, Other"/>
        <s v="2120.11 Construction in progress: Electricity Regulated Activity, Dispatch"/>
        <s v="2120.12 Construction in progress: Electricity Regulated Activity, Transmission"/>
        <s v="2120.13 Construction in progress: Electricity Regulated Activity, Distribution (Network)"/>
        <s v="2120.14 Construction in progress: Electricity Regulated Activity, Distribution (Supply)"/>
        <s v="2120.15 Construction in progress: Electricity Regulated Activity, Generation"/>
        <s v="2120.19 Construction in progress: Electricity Regulated Activity, Other"/>
        <s v="2130.11 Building: Electricity Regulated Activity, Dispatch"/>
        <s v="2130.12 Building: Electricity Regulated Activity, Transmission"/>
        <s v="2130.13 Building: Electricity Regulated Activity, Distribution (Network)"/>
        <s v="2130.14 Building: Electricity Regulated Activity, Distribution (Supply)"/>
        <s v="2130.15 Building: Electricity Regulated Activity, Generation"/>
        <s v="2130.19 Building: Electricity Regulated Activity, Other"/>
        <s v="2140.11 Constructions: Electricity Regulated Activity, Dispatch"/>
        <s v="2140.12 Constructions: Electricity Regulated Activity, Transmission"/>
        <s v="2140.13 Constructions: Electricity Regulated Activity, Distribution (Network)"/>
        <s v="2140.14 Constructions: Electricity Regulated Activity, Distribution (Supply)"/>
        <s v="2140.15 Constructions: Electricity Regulated Activity, Generation"/>
        <s v="2140.19 Constructions: Electricity Regulated Activity, Other"/>
        <s v="2150.11 Machinery and equipment: Electricity Regulated Activity, Dispatch"/>
        <s v="2150.12 Machinery and equipment: Electricity Regulated Activity, Transmission"/>
        <s v="2150.13 Machinery and equipment: Electricity Regulated Activity, Distribution (Network)"/>
        <s v="2150.14 Machinery and equipment: Electricity Regulated Activity, Distribution (Supply)"/>
        <s v="2150.15 Machinery and equipment: Electricity Regulated Activity, Generation"/>
        <s v="2150.19 Machinery and equipment: Electricity Regulated Activity, Other"/>
        <s v="2155.11 Transferring assets: Electricity Regulated Activity, Dispatch"/>
        <s v="2155.12 Transferring assets: Electricity Regulated Activity, Transmission"/>
        <s v="2155.13 Transferring assets: Electricity Regulated Activity, Distribution (Network)"/>
        <s v="2155.14 Transferring assets: Electricity Regulated Activity, Distribution (Supply)"/>
        <s v="2155.15 Transferring assets: Electricity Regulated Activity, Generation"/>
        <s v="2155.19 Transferring assets: Electricity Regulated Activity, Other"/>
        <s v="2157.11 Contribution and Grants: Electricity Regulated Activity, Dispatch"/>
        <s v="2157.12 Contribution and Grants: Electricity Regulated Activity, Transmission"/>
        <s v="2157.13 Contribution and Grants: Electricity Regulated Activity, Distribution (Network)"/>
        <s v="2157.14 Contribution and Grants: Electricity Regulated Activity, Distribution (Supply)"/>
        <s v="2157.15 Contribution and Grants: Electricity Regulated Activity, Generation"/>
        <s v="2157.19 Contribution and Grants: Electricity Regulated Activity, Other"/>
        <s v="2160.11 Office equipment: Electricity Regulated Activity, Dispatch"/>
        <s v="2160.12 Office equipment: Electricity Regulated Activity, Transmission"/>
        <s v="2160.13 Office equipment: Electricity Regulated Activity, Distribution (Network)"/>
        <s v="2160.14 Office equipment: Electricity Regulated Activity, Distribution (Supply)"/>
        <s v="2160.15 Office equipment: Electricity Regulated Activity, Generation"/>
        <s v="2160.19 Office equipment: Electricity Regulated Activity, Other"/>
        <s v="2170.11 Furniture and fixtures: Electricity Regulated Activity, Dispatch"/>
        <s v="2170.12 Furniture and fixtures: Electricity Regulated Activity, Transmission"/>
        <s v="2170.13 Furniture and fixtures: Electricity Regulated Activity, Distribution (Network)"/>
        <s v="2170.14 Furniture and fixtures: Electricity Regulated Activity, Distribution (Supply)"/>
        <s v="2170.15 Furniture and fixtures: Electricity Regulated Activity, Generation"/>
        <s v="2170.19 Furniture and fixtures: Electricity Regulated Activity, Other"/>
        <s v="2180.11 Vehicles: Electricity Regulated Activity, Dispatch"/>
        <s v="2180.12 Vehicles: Electricity Regulated Activity, Transmission"/>
        <s v="2180.13 Vehicles: Electricity Regulated Activity, Distribution (Network)"/>
        <s v="2180.14 Vehicles: Electricity Regulated Activity, Distribution (Supply)"/>
        <s v="2180.15 Vehicles: Electricity Regulated Activity, Generation"/>
        <s v="2180.19 Vehicles: Electricity Regulated Activity, Other"/>
        <s v="2185.11 Instruments and Other Long Term Tangible Assets in Operation: Electricity Regulated Activity, Dispatch"/>
        <s v="2185.12 Instruments and Other Long Term Tangible Assets in Operation: Electricity Regulated Activity, Transmission"/>
        <s v="2185.13 Instruments and Other Long Term Tangible Assets in Operation: Electricity Regulated Activity, Distribution (Network)"/>
        <s v="2185.14 Instruments and Other Long Term Tangible Assets in Operation: Electricity Regulated Activity, Distribution (Supply)"/>
        <s v="2185.15 Instruments and Other Long Term Tangible Assets in Operation: Electricity Regulated Activity, Generation"/>
        <s v="2185.19 Instruments and Other Long Term Tangible Assets in Operation: Electricity Regulated Activity, Other"/>
        <s v="2190.11 Leasehold Improvement: Electricity Regulated Activity, Dispatch"/>
        <s v="2190.12 Leasehold Improvement: Electricity Regulated Activity, Transmission"/>
        <s v="2190.13 Leasehold Improvement: Electricity Regulated Activity, Distribution (Network)"/>
        <s v="2190.14 Leasehold Improvement: Electricity Regulated Activity, Distribution (Supply)"/>
        <s v="2190.15 Leasehold Improvement: Electricity Regulated Activity, Generation"/>
        <s v="2190.19 Leasehold Improvement: Electricity Regulated Activity, Other"/>
        <s v="2195.11 Long Term Tangible Assets Not in Operation (in warehouse): Electricity Regulated Activity, Dispatch"/>
        <s v="2195.12 Long Term Tangible Assets Not in Operation (in warehouse): Electricity Regulated Activity, Transmission"/>
        <s v="2195.13 Long Term Tangible Assets Not in Operation (in warehouse): Electricity Regulated Activity, Distribution (Network)"/>
        <s v="2195.14 Long Term Tangible Assets Not in Operation (in warehouse): Electricity Regulated Activity, Distribution (Supply)"/>
        <s v="2195.15 Long Term Tangible Assets Not in Operation (in warehouse): Electricity Regulated Activity, Generation"/>
        <s v="2195.19 Long Term Tangible Assets Not in Operation (in warehouse): Electricity Regulated Activity, Other"/>
        <s v="2230.11 Accumulated Depreciation of Building: Electricity Regulated Activity, Dispatch"/>
        <s v="2230.12 Accumulated Depreciation of Building: Electricity Regulated Activity, Transmission"/>
        <s v="2230.13 Accumulated Depreciation of Building: Electricity Regulated Activity, Distribution (Network)"/>
        <s v="2230.14 Accumulated Depreciation of Building: Electricity Regulated Activity, Distribution (Supply)"/>
        <s v="2230.15 Accumulated Depreciation of Building: Electricity Regulated Activity, Generation"/>
        <s v="2230.19 Accumulated Depreciation of Building: Electricity Regulated Activity, Other"/>
        <s v="2240.11 Accumulated Depreciation of Constructions: Electricity Regulated Activity, Dispatch"/>
        <s v="2240.12 Accumulated Depreciation of Constructions: Electricity Regulated Activity, Transmission"/>
        <s v="2240.13 Accumulated Depreciation of Constructions: Electricity Regulated Activity, Distribution (Network)"/>
        <s v="2240.14 Accumulated Depreciation of Constructions: Electricity Regulated Activity, Distribution (Supply)"/>
        <s v="2240.15 Accumulated Depreciation of Constructions: Electricity Regulated Activity, Generation"/>
        <s v="2240.19 Accumulated Depreciation of Constructions: Electricity Regulated Activity, Other"/>
        <s v="2250.11 Accumulated Depreciation of Machinery and equipment: Electricity Regulated Activity, Dispatch"/>
        <s v="2250.12 Accumulated Depreciation of Machinery and equipment: Electricity Regulated Activity, Transmission"/>
        <s v="2250.13 Accumulated Depreciation of Machinery and equipment: Electricity Regulated Activity, Distribution (Network)"/>
        <s v="2250.14 Accumulated Depreciation of Machinery and equipment: Electricity Regulated Activity, Distribution (Supply)"/>
        <s v="2250.15 Accumulated Depreciation of Machinery and equipment: Electricity Regulated Activity, Generation"/>
        <s v="2250.19 Accumulated Depreciation of Machinery and equipment: Electricity Regulated Activity, Other"/>
        <s v="2255.11 Accumulated Depreciation of Transferring assets: Electricity Regulated Activity, Dispatch"/>
        <s v="2255.12 Accumulated Depreciation of Transferring assets: Electricity Regulated Activity, Transmission"/>
        <s v="2255.13 Accumulated Depreciation of Transferring assets: Electricity Regulated Activity, Distribution (Network)"/>
        <s v="2255.14 Accumulated Depreciation of Transferring assets: Electricity Regulated Activity, Distribution (Supply)"/>
        <s v="2255.15 Accumulated Depreciation of Transferring assets: Electricity Regulated Activity, Generation"/>
        <s v="2255.19 Accumulated Depreciation of Transferring assets: Electricity Regulated Activity, Other"/>
        <s v="2257.11 Accumulated Depreciation of Contribution and Grants: Electricity Regulated Activity, Dispatch"/>
        <s v="2257.12 Accumulated Depreciation of Contribution and Grants: Electricity Regulated Activity, Transmission"/>
        <s v="2257.13 Accumulated Depreciation of Contribution and Grants: Electricity Regulated Activity, Distribution (Network)"/>
        <s v="2257.14 Accumulated Depreciation of Contribution and Grants: Electricity Regulated Activity, Distribution (Supply)"/>
        <s v="2257.15 Accumulated Depreciation of Contribution and Grants: Electricity Regulated Activity, Generation"/>
        <s v="2257.19 Accumulated Depreciation of Contribution and Grants: Electricity Regulated Activity, Other"/>
        <s v="2260.11 Accumulated Depreciation of Office equipment: Electricity Regulated Activity, Dispatch"/>
        <s v="2260.12 Accumulated Depreciation of Office equipment: Electricity Regulated Activity, Transmission"/>
        <s v="2260.13 Accumulated Depreciation of Office equipment: Electricity Regulated Activity, Distribution (Network)"/>
        <s v="2260.14 Accumulated Depreciation of Office equipment: Electricity Regulated Activity, Distribution (Supply)"/>
        <s v="2260.15 Accumulated Depreciation of Office equipment: Electricity Regulated Activity, Generation"/>
        <s v="2260.19 Accumulated Depreciation of Office equipment: Electricity Regulated Activity, Other"/>
        <s v="2270.11 Accumulated Depreciation of Furniture and fixtures: Electricity Regulated Activity, Dispatch"/>
        <s v="2270.12 Accumulated Depreciation of Furniture and fixtures: Electricity Regulated Activity, Transmission"/>
        <s v="2270.13 Accumulated Depreciation of Furniture and fixtures: Electricity Regulated Activity, Distribution (Network)"/>
        <s v="2270.14 Accumulated Depreciation of Furniture and fixtures: Electricity Regulated Activity, Distribution (Supply)"/>
        <s v="2270.15 Accumulated Depreciation of Furniture and fixtures: Electricity Regulated Activity, Generation"/>
        <s v="2270.19 Accumulated Depreciation of Furniture and fixtures: Electricity Regulated Activity, Other"/>
        <s v="2280.11 Accumulated Depreciation of Vehicles: Electricity Regulated Activity, Dispatch"/>
        <s v="2280.12 Accumulated Depreciation of Vehicles: Electricity Regulated Activity, Transmission"/>
        <s v="2280.13 Accumulated Depreciation of Vehicles: Electricity Regulated Activity, Distribution (Network)"/>
        <s v="2280.14 Accumulated Depreciation of Vehicles: Electricity Regulated Activity, Distribution (Supply)"/>
        <s v="2280.15 Accumulated Depreciation of Vehicles: Electricity Regulated Activity, Generation"/>
        <s v="2280.19 Accumulated Depreciation of Vehicles: Electricity Regulated Activity, Other"/>
        <s v="2285.11 Accumulated Depreciation of Instruments and Other Long Term Tangible Assets in Operation: Electricity Regulated Activity, Dispatch"/>
        <s v="2285.12 Accumulated Depreciation of Instruments and Other Long Term Tangible Assets in Operation: Electricity Regulated Activity, Transmission"/>
        <s v="2285.13 Accumulated Depreciation of Instruments and Other Long Term Tangible Assets in Operation: Electricity Regulated Activity, Distribution (Network)"/>
        <s v="2285.14 Accumulated Depreciation of Instruments and Other Long Term Tangible Assets in Operation: Electricity Regulated Activity, Distribution (Supply)"/>
        <s v="2285.15 Accumulated Depreciation of Instruments and Other Long Term Tangible Assets in Operation: Electricity Regulated Activity, Generation"/>
        <s v="2285.19 Accumulated Depreciation of Instruments and Other Long Term Tangible Assets in Operation: Electricity Regulated Activity, Other"/>
        <s v="2290.11 Accumulated Depreciation of Leasehold Improvement: Electricity Regulated Activity, Dispatch"/>
        <s v="2290.12 Accumulated Depreciation of Leasehold Improvement: Electricity Regulated Activity, Transmission"/>
        <s v="2290.13 Accumulated Depreciation of Leasehold Improvement: Electricity Regulated Activity, Distribution (Network)"/>
        <s v="2290.14 Accumulated Depreciation of Leasehold Improvement: Electricity Regulated Activity, Distribution (Supply)"/>
        <s v="2290.15 Accumulated Depreciation of Leasehold Improvement: Electricity Regulated Activity, Generation"/>
        <s v="2290.19 Accumulated Depreciation of Leasehold Improvement: Electricity Regulated Activity, Other"/>
        <s v="2510.11 Licenses: Electricity Regulated Activity, Dispatch"/>
        <s v="2510.12 Licenses: Electricity Regulated Activity, Transmission"/>
        <s v="2510.13 Licenses: Electricity Regulated Activity, Distribution (Network)"/>
        <s v="2510.14 Licenses: Electricity Regulated Activity, Distribution (Supply)"/>
        <s v="2510.15 Licenses: Electricity Regulated Activity, Generation"/>
        <s v="2510.19 Licenses: Electricity Regulated Activity, Other"/>
        <s v="2520.11 Franchise: Electricity Regulated Activity, Dispatch"/>
        <s v="2520.12 Franchise: Electricity Regulated Activity, Transmission"/>
        <s v="2520.13 Franchise: Electricity Regulated Activity, Distribution (Network)"/>
        <s v="2520.14 Franchise: Electricity Regulated Activity, Distribution (Supply)"/>
        <s v="2520.15 Franchise: Electricity Regulated Activity, Generation"/>
        <s v="2520.19 Franchise: Electricity Regulated Activity, Other"/>
        <s v="2530.11 Patents: Electricity Regulated Activity, Dispatch"/>
        <s v="2530.12 Patents: Electricity Regulated Activity, Transmission"/>
        <s v="2530.13 Patents: Electricity Regulated Activity, Distribution (Network)"/>
        <s v="2530.14 Patents: Electricity Regulated Activity, Distribution (Supply)"/>
        <s v="2530.15 Patents: Electricity Regulated Activity, Generation"/>
        <s v="2530.19 Patents: Electricity Regulated Activity, Other"/>
        <s v="2540.11 Goodwill: Electricity Regulated Activity, Dispatch"/>
        <s v="2540.12 Goodwill: Electricity Regulated Activity, Transmission"/>
        <s v="2540.13 Goodwill: Electricity Regulated Activity, Distribution (Network)"/>
        <s v="2540.14 Goodwill: Electricity Regulated Activity, Distribution (Supply)"/>
        <s v="2540.15 Goodwill: Electricity Regulated Activity, Generation"/>
        <s v="2540.19 Goodwill: Electricity Regulated Activity, Other"/>
        <s v="2590.11 Other intangible assets: Electricity Regulated Activity, Dispatch"/>
        <s v="2590.12 Other intangible assets: Electricity Regulated Activity, Transmission"/>
        <s v="2590.13 Other intangible assets: Electricity Regulated Activity, Distribution (Network)"/>
        <s v="2590.14 Other intangible assets: Electricity Regulated Activity, Distribution (Supply)"/>
        <s v="2590.15 Other intangible assets: Electricity Regulated Activity, Generation"/>
        <s v="2590.19 Other intangible assets: Electricity Regulated Activity, Other"/>
        <s v="2610.11 Accumulated amortization of Licenses: Electricity Regulated Activity, Dispatch"/>
        <s v="2610.12 Accumulated amortization of Licenses: Electricity Regulated Activity, Transmission"/>
        <s v="2610.13 Accumulated amortization of Licenses: Electricity Regulated Activity, Distribution (Network)"/>
        <s v="2610.14 Accumulated amortization of Licenses: Electricity Regulated Activity, Distribution (Supply)"/>
        <s v="2610.15 Accumulated amortization of Licenses: Electricity Regulated Activity, Generation"/>
        <s v="2610.19 Accumulated amortization of Licenses: Electricity Regulated Activity, Other"/>
        <s v="2620.11 Accumulated amortization of Franchise: Electricity Regulated Activity, Dispatch"/>
        <s v="2620.12 Accumulated amortization of Franchise: Electricity Regulated Activity, Transmission"/>
        <s v="2620.13 Accumulated amortization of Franchise: Electricity Regulated Activity, Distribution (Network)"/>
        <s v="2620.14 Accumulated amortization of Franchise: Electricity Regulated Activity, Distribution (Supply)"/>
        <s v="2620.15 Accumulated amortization of Franchise: Electricity Regulated Activity, Generation"/>
        <s v="2620.19 Accumulated amortization of Franchise: Electricity Regulated Activity, Other"/>
        <s v="2630.11 Accumulated amortization of Patents: Electricity Regulated Activity, Dispatch"/>
        <s v="2630.12 Accumulated amortization of Patents: Electricity Regulated Activity, Transmission"/>
        <s v="2630.13 Accumulated amortization of Patents: Electricity Regulated Activity, Distribution (Network)"/>
        <s v="2630.14 Accumulated amortization of Patents: Electricity Regulated Activity, Distribution (Supply)"/>
        <s v="2630.15 Accumulated amortization of Patents: Electricity Regulated Activity, Generation"/>
        <s v="2630.19 Accumulated amortization of Patents: Electricity Regulated Activity, Other"/>
        <s v="2690.11 Accumulated amortization of Other intangible assets: Electricity Regulated Activity, Dispatch"/>
        <s v="2690.12 Accumulated amortization of Other intangible assets: Electricity Regulated Activity, Transmission"/>
        <s v="2690.13 Accumulated amortization of Other intangible assets: Electricity Regulated Activity, Distribution (Network)"/>
        <s v="2690.14 Accumulated amortization of Other intangible assets: Electricity Regulated Activity, Distribution (Supply)"/>
        <s v="2690.15 Accumulated amortization of Other intangible assets: Electricity Regulated Activity, Generation"/>
        <s v="2690.19 Accumulated amortization of Other intangible assets: Electricity Regulated Activity, Other"/>
        <s v="6100.11 Income: Electricity Regulated Activity, Dispatch"/>
        <s v="6100.12 Income: Electricity Regulated Activity, Transmission"/>
        <s v="6100.13 Income: Electricity Regulated Activity, Distribution (Network) Activities"/>
        <s v="6100.14 Income: Electricity Regulated Activity, Distribution (Supply) Activities"/>
        <s v="6100.15 Income: Electricity Regulated Activity, Generation"/>
        <s v="6100.19 Income: Electricity Regulated Activity, Other"/>
        <s v="7100.11 Cost of Regulated Electricity Services, Dispatch Activities"/>
        <s v="7100.12 Cost of Regulated Electricity Services, Transmission Activities"/>
        <s v="7100.13 Cost of Regulated Electricity Services, Distribution Activities (Network)"/>
        <s v="7100.14 Cost of Regulated Electricity Distribution (Supply) Activities"/>
        <s v="7100.15 Cost of Regulated Electricity Generation Activities"/>
        <s v="7100.19 Cost of Production (Services) of Electricity Regulated Other Activities"/>
        <s v="7400.11 General &amp; Administration Expenses of Electricity Regulated Dispatch Activities"/>
        <s v="7400.12 General &amp; Administration Expenses of Electricity Regulated Transmission Activities"/>
        <s v="7400.13 General &amp; Administration Costs of Electricity Regulated Distribution (Network) Activities"/>
        <s v="7400.14 General &amp; Administration Costs of Electricity Regulated Distribution (Supply) Activities"/>
        <s v="7400.15 General &amp; Administration Costs of Electricity Regulated Generation Activities"/>
        <s v="7400.19 General &amp; Administration Costs of Electricity Regulated Other Activities"/>
        <s v="7500.11 Operating Expenses for Electricity Regulated Dispatch Activity"/>
        <s v="7500.12 Operating Expenses for Electricity Regulated Transmission Activity"/>
        <s v="7500.13 Operating Expenses for Electricity Regulated Distribution (Network) Activity"/>
        <s v="7500.14 Operating Expenses for Electricity Regulated Distribution (Supply) Activity"/>
        <s v="7500.15 Operating Expenses for Electricity Regulated Generation Activity"/>
        <s v="7500.19 Operating Expenses for Electricity Regulated Other Activity"/>
        <s v="7700.11 Construction (Production) of New FA, Dispatch"/>
        <s v="7700.12 Installation Costs of FA, Dispatch"/>
        <s v="7700.13 Expenditures on FA in Operation, Dispatch"/>
        <s v="7700.14 Development (Production) of New Intangible LT Asset, Dispatch"/>
        <s v="7700.15 Expenditures on Intangible LT Asset in Operation, Dispatch"/>
        <s v="7700.21 Construction (Production) of New FA, Transmission"/>
        <s v="7700.22 Installation Costs of FA, Transmission"/>
        <s v="7700.23 Expenditures on FA in Operation, Transmission"/>
        <s v="7700.24 Development (Production) of New Intangible LT Asset, Transmission"/>
        <s v="7700.25 Expenditures on Intangible LT Asset in Operation, Transmission"/>
        <s v="7700.31 Construction (Production) of New FA, Distribution"/>
        <s v="7700.32 Installation Costs of FA, Distribution"/>
        <s v="7700.33 Expenditures on FA in Operation, Distribution"/>
        <s v="7700.34 Development (Production) of New Intangible LT Asset, Distribution"/>
        <s v="7700.35 Expenditures on Intangible LT Asset in Operation, Distribution"/>
        <s v="7700.41 Construction (Production) of New FA, Distribution (Supply)"/>
        <s v="7700.42 Installation Costs of FA, Distribution (Supply)"/>
        <s v="7700.43 Expenditures on FA in Operation, Distribution (Supply)"/>
        <s v="7700.44 Development (Production) of New Intangible LT Asset, Distribution (Supply)"/>
        <s v="7700.45 Expenditures on Intangible LT Asset in Operation, Distribution (Supply)"/>
        <s v="7700.51 Construction (Production) of New FA, Generation"/>
        <s v="7700.52 Installation Costs of FA, Generation"/>
        <s v="7700.53 Expenditures on FA in Operation, Generation"/>
        <s v="7700.54 Development (Production) of New Intangible LT Asset, Generation"/>
        <s v="7700.55 Expenditures on Intangible LT Asset in Operation, Generation"/>
        <s v="7700.91 Construction (Production) of New FA, Other"/>
        <s v="7700.92 Installation Costs of FA, Other"/>
        <s v="7700.93 Expenditures on Assets in Operation FA, Other"/>
        <s v="7700.94 Development (Production) of New Intangible LT Asset, Other"/>
        <s v="7700.95 Expenditures on Intangible LT Asset in Operation, Other"/>
        <s v="8100.11 Income from Grants: Electricity Regulated Activity, Dispatch"/>
        <s v="8100.12 Income from Grants: Electricity Regulated Activity, Transmission"/>
        <s v="8100.13 Income from Grants: Electricity Regulated Activity, Distribution (Network)"/>
        <s v="8100.14 Income from Grants: Electricity Regulated Activity, Distribution (Supply)"/>
        <s v="8100.15 Income from Grants: Electricity Regulated Activity, Generation"/>
        <s v="8100.19 Income from Grants: Electricity Regulated Activity, Other"/>
        <s v="8200.11 Depreciation of Granted Assets: Electricity Regulated Activity, Dispatch"/>
        <s v="8200.12 Depreciation of Granted Assets: Electricity Regulated Activity, Transmission"/>
        <s v="8200.13 Depreciation of Granted Assets: Electricity Regulated Activity, Distribution (Network)"/>
        <s v="8200.14 Depreciation of Granted Assets: Electricity Regulated Activity, Distribution (Supply)"/>
        <s v="8200.15 Depreciation of Granted Assets: Electricity Regulated Activity, Generation"/>
        <s v="8200.19 Depreciation of Granted Assets: Electricity Regulated Activity, Other"/>
        <s v="1410.14 Receivables for Regulated DIS. (Supply) Servcies" u="1"/>
        <s v="7700.35 Expenditures on Intangible LT Asset in Operation, DIS." u="1"/>
        <s v="2110.12 Land: EL. R.A., TR." u="1"/>
        <s v="7700.21 Construction (Production) of New FA, TR." u="1"/>
        <s v="2150.12 Machinery and equipment: EL. R.A., TR." u="1"/>
        <s v="2255.19  of Transferring assets: EL. R.A., Other" u="1"/>
        <s v="2195.12 Non-curr PPE Not in Operation (in warehouse): EL. R.A., TR." u="1"/>
        <s v="2520.19 Franchise: EL. R.A., Other" u="1"/>
        <s v="7500.11 1Operating Expenses for Electricity Regulated Dispatch Activity" u="1"/>
        <s v="2690.13 Acc. Am. of Other I.A.: EL. R.A., DIS. (Network)" u="1"/>
        <s v="2285.13 A.D. of Instruments and Other Non-curr PPE in Operation: EL. R.A., DIS. (Network)" u="1"/>
        <s v="2520.13 Franchise: EL. R.A., DIS. (Network)" u="1"/>
        <s v="2160.11 Office equipment: EL. R.A., Dispatch" u="1"/>
        <s v="7100.12 Cost of Regulated EL. Services, TR. Activities" u="1"/>
        <s v="7100.14 Cost of Regulated EL. DIS. (Supply) Activities" u="1"/>
        <s v="2590.15 Other I.A.: EL. R.A., Gen." u="1"/>
        <s v="2630.15 Acc. Am. of Patents: EL. R.A., Gen." u="1"/>
        <s v="7500.15 5Operating Expenses for Electricity Regulated Generation Activity" u="1"/>
        <s v="7500.11 Operating Expenses for EL. Regulated Dispatch Activity" u="1"/>
        <s v="2610.14 Acc. Am. of Licenses: EL. R.A., DIS. (Supply)" u="1"/>
        <s v="2520.14 Franchise: EL. R.A., DIS. (Supply)" u="1"/>
        <s v="2140.15 Constructions: EL. R.A., Gen." u="1"/>
        <s v="2620.12 Acc. Am. of Franchise: EL. R.A., TR." u="1"/>
        <s v="2240.14 A.D. of Construction: EL. R.A., DIS. (Supply)" u="1"/>
        <s v="2170.11 Furniture and fixtures: EL. R.A., Dispatch" u="1"/>
        <s v="2260.14  of Office equipment: EL. R.A., DIS. (Supply)" u="1"/>
        <s v="2270.15 A.D. of Furniture and fixtures: EL. R.A., Gen." u="1"/>
        <s v="2285.19 A.D. of Instruments and Other Non-curr PPE in Operation: EL. R.A., Other" u="1"/>
        <s v="2230.19 A.D. of Building: EL. R.A., Other" u="1"/>
        <s v="2240.19  of Construction: EL. R.A., Other" u="1"/>
        <s v="2280.19 A.D. of Vehicles: EL. R.A., Other" u="1"/>
        <s v="2255.15 A.D. of Transferring assets: EL. R.A., Gen." u="1"/>
        <s v="2690.19 Acc. Am. of Other I.A.: EL. R.A., Other" u="1"/>
        <s v="7700.52 Installation Costs of FA, Gen." u="1"/>
        <s v="2140.12 Constructions: EL. R.A., TR." u="1"/>
        <s v="2510.12 Licenses: EL. R.A., TR." u="1"/>
        <s v="2540.12 Goodwill: EL. R.A., TR." u="1"/>
        <s v="2250.11  of Machinery and equipment: EL. R.A., Dispatch" u="1"/>
        <s v="7400.13 General &amp; Administration Costs of EL. Regulated DIS. (Network) Activities" u="1"/>
        <s v="2130.12 Building: EL. R.A., TR." u="1"/>
        <s v="6100.19 Income: EL. R.A., Other" u="1"/>
        <s v="2270.19  of Furniture and fixtures: EL. R.A., Other" u="1"/>
        <s v="2180.12 Vehicles: EL. R.A., TR." u="1"/>
        <s v="2230.15 A.D. of Building: EL. R.A., Gen." u="1"/>
        <s v="2240.15  of Construction: EL. R.A., Gen." u="1"/>
        <s v="2185.12 Instruments and Other Non-curr PPE in Operation: EL. R.A., TR." u="1"/>
        <s v="2185.11 Instruments and Other Non-curr PPE in Operation: EL. R.A., Dispatch" u="1"/>
        <s v="2280.15 A.D. of Vehicles: EL. R.A., Gen." u="1"/>
        <s v="2195.13 Non-curr PPE Not in Operation (in warehouse): EL. R.A., DIS. (Network)" u="1"/>
        <s v="2240.12 A.D. of Constructions: EL. R.A.,TR." u="1"/>
        <s v="2255.15  of Transferring assets: EL. R.A., Gen." u="1"/>
        <s v="2285.14 A.D. of Instruments and Other Non-curr PPE in Operation: EL. R.A., DIS. (Supply)" u="1"/>
        <s v="6100.11 Income: EL. R.A., Dispatch" u="1"/>
        <s v="2285.19  of Instruments and Other Non-curr PPE in Operation: EL. R.A., Other" u="1"/>
        <s v="7700.25 Expenditures on Intangible LT Asset in Operation, TR." u="1"/>
        <s v="1410.13 Receivables for Regulated DIS. (Network) Servcies" u="1"/>
        <s v="7100.13 Cost of Regulated EL. Services, DIS. Activities (Network)" u="1"/>
        <s v="2270.19 A.D. of Furniture and fixtures: EL. R.A., Other" u="1"/>
        <s v="6100.14 Income: EL. R.A., DIS. (Supply) Activities" u="1"/>
        <s v="2510.14 Licenses: EL. R.A., DIS. (Supply)" u="1"/>
        <s v="2540.14 Goodwill: EL. R.A., DIS. (Supply)" u="1"/>
        <s v="2185.19 Instruments and Other Non-curr PPE in Operation: EL. R.A., Other" u="1"/>
        <s v="2185.13 Instruments and Other Non-curr PPE in Operation: EL. R.A., DIS. (Network)" u="1"/>
        <s v="2140.13 Constructions: EL. R.A., DIS. (Network)" u="1"/>
        <s v="2170.12 Furniture and fixtures: EL. R.A., TR." u="1"/>
        <s v="2130.14 Building: EL. R.A., DIS. (Supply)" u="1"/>
        <s v="2180.14 Vehicles: EL. R.A., DIS. (Supply)" u="1"/>
        <s v="2510.13 Licenses: EL. R.A., DIS. (Network)" u="1"/>
        <s v="2540.13 Goodwill: EL. R.A., DIS. (Network)" u="1"/>
        <s v="2620.11 Acc. Am. of Franchise: EL. R.A., Dispatch" u="1"/>
        <s v="7700.31 Construction (Production) of New FA, DIS." u="1"/>
        <s v="2290.13  of Leasehold Improvement: EL. R.A., DIS. (Network)" u="1"/>
        <s v="2130.13 Building: EL. R.A., DIS. (Network)" u="1"/>
        <s v="2180.13 Vehicles: EL. R.A., DIS. (Network)" u="1"/>
        <s v="2590.13 Other I.A.: EL. R.A., DIS. (Network)" u="1"/>
        <s v="2185.14 Instruments and Other Non-curr PPE in Operation: EL. R.A., DIS. (Supply)" u="1"/>
        <s v="7700.42 Installation Costs of FA, DIS. (Supply)" u="1"/>
        <s v="2530.11 Patents: EL. R.A., Dispatch" u="1"/>
        <s v="2155.11 Transferring assets: EL. R.A., Dispatch" u="1"/>
        <s v="2280.11 A.D. of Vehicles: EL. R.A., Dispatch" u="1"/>
        <s v="2110.13 Land: EL. R.A., DIS. (Network)" u="1"/>
        <s v="7400.19 General &amp; Administration Costs of EL. Regulated Other Activities" u="1"/>
        <s v="2530.14 Patents: EL. R.A., DIS. (Supply)" u="1"/>
        <s v="2610.13 Acc. Am. of Licenses: EL. R.A., DIS. (Network)" u="1"/>
        <s v="2150.13 Machinery and equipment: EL. R.A., DIS. (Network)" u="1"/>
        <s v="2255.11 A.D. of Transferring assets: EL. R.A., Dispatch" u="1"/>
        <s v="2140.14 Constructions: EL. R.A., DIS. (Supply)" u="1"/>
        <s v="7500.14 4Operating Expenses for Electricity Regulated Distribution (Supply) Activity" u="1"/>
        <s v="2290.15 A.D. of Leasehold Improvement: EL. R.A., Gen." u="1"/>
        <s v="2195.19 Non-curr PPE Not in Operation (in warehouse): EL. R.A., Other" u="1"/>
        <s v="2690.11 Acc. Am. of Other I.A.: EL. R.A., Dispatch" u="1"/>
        <s v="2240.13 A.D. of Construction: EL. R.A., DIS. (Network)" u="1"/>
        <s v="2260.13  of Office equipment: EL. R.A., DIS. (Network)" u="1"/>
        <s v="2255.14  of Transferring assets: EL. R.A., DIS. (Supply)" u="1"/>
        <s v="2530.15 Patents: EL. R.A., Gen." u="1"/>
        <s v="2510.19 Licenses: EL. R.A., Other" u="1"/>
        <s v="2540.19 Goodwill: EL. R.A., Other" u="1"/>
        <s v="2190.13 Leasehold Improvement: EL. R.A., DIS. (Network)" u="1"/>
        <s v="1410.12 Receivables for Regulated TR. Servcies" u="1"/>
        <s v="2630.11 Acc. Am. of Patents: EL. R.A., Dispatch" u="1"/>
        <s v="2130.19 Building: EL. R.A., Other" u="1"/>
        <s v="2160.14 Office equipment: EL. R.A., DIS. (Supply)" u="1"/>
        <s v="2180.19 Vehicles: EL. R.A., Other" u="1"/>
        <s v="2230.11 A.D. of Building: EL. R.A., Dispatching" u="1"/>
        <s v="2110.11 Land: EL. R.A., Dispatch" u="1"/>
        <s v="2285.11 A.D. of Instruments and Other Non-curr PPE in Operation: EL. R.A., Dispatch" u="1"/>
        <s v="2150.11 Machinery and equipment: EL. R.A., Dispatch" u="1"/>
        <s v="2610.19 Acc. Am. of Licenses: EL. R.A., Other" u="1"/>
        <s v="2290.19  of Leasehold Improvement: EL. R.A., Other" u="1"/>
        <s v="2155.19 Transferring assets: EL. R.A., Other" u="1"/>
        <s v="2140.11 Constructions: EL. R.A., Dispatch" u="1"/>
        <s v="2590.19 Other I.A.: EL. R.A., Other" u="1"/>
        <s v="7700.51 Construction (Production) of New FA, Gen." u="1"/>
        <s v="2240.19 A.D. of Construction: EL. R.A., Other" u="1"/>
        <s v="2257.14 A.D. of Contribution and Grants: Electricity Regulated Activity, Distribution (Supply)" u="1"/>
        <s v="2260.19  of Office equipment: EL. R.A., Other" u="1"/>
        <s v="2257.12 A.D. of Contribution and Grants: Electricity Regulated Activity, Transmission" u="1"/>
        <s v="2250.12  of Machinery and equipment: EL. R.A., TR." u="1"/>
        <s v="7700.53 Expenditures on FA in Operation, Gen." u="1"/>
        <s v="2255.12  of Transferring assets: EL. R.A., TR." u="1"/>
        <s v="2530.13 Patents: EL. R.A., DIS. (Network)" u="1"/>
        <s v="2120.12 Construction in progress: EL. R.A., TR." u="1"/>
        <s v="2610.11 Acc. Am. of Licenses: EL. R.A., Dispatch" u="1"/>
        <s v="1410.19 Receivables for other regulated Servcies" u="1"/>
        <s v="2120.19 Construction in progress: EL. R.A., Other" u="1"/>
        <s v="2280.11  of Vehicles: EL. R.A., Dispatch" u="1"/>
        <s v="2260.11  of Office equipment: EL. R.A., Dispatch" u="1"/>
        <s v="2170.14 Furniture and fixtures: EL. R.A., DIS. (Supply)" u="1"/>
        <s v="2250.11 A.D. of Machinery and equipment: EL. R.A., Dispatch" u="1"/>
        <s v="2690.12 Acc. Am. of Other I.A.: EL. R.A., TR." u="1"/>
        <s v="2630.19 Acc. Am. of Patents: EL. R.A., Other" u="1"/>
        <s v="2160.13 Office equipment: EL. R.A., DIS. (Network)" u="1"/>
        <s v="7400.15 General &amp; Administration Costs of EL. Regulated Gen. Activities" u="1"/>
        <s v="7700.44 Development (Production) of New Intangible LT Asset, DIS. (Supply)" u="1"/>
        <s v="6100.15 Income: EL. R.A., Gen." u="1"/>
        <s v="7400.14 General &amp; Administration Costs of EL. Regulated DIS. (Supply) Activities" u="1"/>
        <s v="1410.12 Receivables for Regulated TR. Services" u="1"/>
        <s v="2190.11 Leasehold Improvement: EL. R.A., Dispatching" u="1"/>
        <s v="2520.15 Franchise: EL. R.A., Gen." u="1"/>
        <s v="2250.14  of Machinery and equipment: EL. R.A., DIS. (Supply)" u="1"/>
        <s v="7700.41 Construction (Production) of New FA, DIS. (Supply)" u="1"/>
        <s v="2610.15 Acc. Am. of Licenses: EL. R.A., Gen." u="1"/>
        <s v="2230.19  of Building: EL. R.A., Other" u="1"/>
        <s v="2285.15  of Instruments and Other Non-curr PPE in Operation: EL. R.A., Gen." u="1"/>
        <s v="2280.19  of Vehicles: EL. R.A., Other" u="1"/>
        <s v="2190.19 Leasehold Improvement: EL. R.A., Other" u="1"/>
        <s v="2250.19 A.D. of Machinery and equipment: EL. R.A., Other" u="1"/>
        <s v="7500.15 Operating Expenses for EL. Regulated Gen. Activity" u="1"/>
        <s v="7500.12 2Operating Expenses for Electricity Regulated Transmission Activity" u="1"/>
        <s v="2250.13  of Machinery and equipment: EL. R.A., DIS. (Network)" u="1"/>
        <s v="2240.15 A.D. of Construction: EL. R.A., Gen." u="1"/>
        <s v="1410.14 Receivables for Regulated DIS. (Supply) Services" u="1"/>
        <s v="2260.15  of Office equipment: EL. R.A., Gen." u="1"/>
        <s v="2270.11 A.D. of Furniture and fixtures: EL. R.A., Dispatch" u="1"/>
        <s v="2290.13 A.D. of Leasehold Improvement: EL. R.A., DIS. (Network)" u="1"/>
        <s v="7400.11 General &amp; Administration Expenses of EL. Regulated Dispatch Activities" u="1"/>
        <s v="2590.14 Other I.A.: EL. R.A., DIS. (Supply)" u="1"/>
        <s v="2270.11  of Furniture and fixtures: EL. R.A., Dispatch" u="1"/>
        <s v="2270.14 A.D. of Furniture and fixtures: EL. R.A., DIS. (Supply)" u="1"/>
        <s v="2285.12  of Instruments and Other Non-curr PPE in Operation: EL. R.A., TR." u="1"/>
        <s v="2120.11 Construction in progress: EL. R.A., Dispatch" u="1"/>
        <s v="2620.13 Acc. Am. of Franchise: EL. R.A., DIS. (Network)" u="1"/>
        <s v="reserve" u="1"/>
        <s v="2530.12 Patents: EL. R.A., TR." u="1"/>
        <s v="2270.14  of Furniture and fixtures: EL. R.A., DIS. (Supply)" u="1"/>
        <s v="7700.55 Expenditures on Intangible LT Asset in Operation, Gen." u="1"/>
        <s v="2255.12 A.D. of Transferring assets: EL. R.A., TR." u="1"/>
        <s v="2270.12 A.D. of Furniture and fixtures: EL. R.A., TR." u="1"/>
        <s v="7700.24 Development (Production) of New Intangible LT Asset, TR." u="1"/>
        <s v="2230.14 A.D. of Building: EL. R.A., DIS. (Supply)" u="1"/>
        <s v="2240.14  of Construction: EL. R.A., DIS. (Supply)" u="1"/>
        <s v="2155.12 Transferring assets: EL. R.A., TR." u="1"/>
        <s v="2110.19 Land: EL. R.A., Other" u="1"/>
        <s v="2280.14 A.D. of Vehicles: EL. R.A., DIS. (Supply)" u="1"/>
        <s v="2270.15  of Furniture and fixtures: EL. R.A., Gen." u="1"/>
        <s v="2250.19  of Machinery and equipment: EL. R.A., Other" u="1"/>
        <s v="2160.12 Office equipment: EL. R.A., TR." u="1"/>
        <s v="2170.15 Furniture and fixtures: EL. R.A., Gen." u="1"/>
        <s v="2150.19 Machinery and equipment: EL. R.A., Other" u="1"/>
        <s v="7700.45 Expenditures on Intangible LT Asset in Operation, DIS. (Supply)" u="1"/>
        <s v="7500.13 Operating Expenses for EL. Regulated DIS. (Network) Activity" u="1"/>
        <s v="7500.19 9Operating Expenses for Electricity Regulated Other Activity" u="1"/>
        <s v="7700.22 Installation Costs of FA, TR." u="1"/>
        <s v="2195.15 Non-curr PPE Not in Operation (in warehouse): EL. R.A., Gen." u="1"/>
        <s v="2290.11 A.D. of Dispatching Leasehold Improvement used for EL. R.A." u="1"/>
        <s v="2255.14 A.D. of Transferring assets: EL. R.A., DIS. (Supply)" u="1"/>
        <s v="2195.14 Non-curr PPE Not in Operation (in warehouse): EL. R.A., DIS. (Supply)" u="1"/>
        <s v="2285.13  of Instruments and Other Non-curr PPE in Operation: EL. R.A., DIS. (Network)" u="1"/>
        <s v="2630.12 Acc. Am. of Patents: EL. R.A., TR." u="1"/>
        <s v="2190.15 Leasehold Improvement: EL. R.A., Gen." u="1"/>
        <s v="2190.14 Leasehold Improvement: EL. R.A., DIS. (Supply)" u="1"/>
        <s v="2290.19 A.D. of Leasehold Improvement: EL. R.A., Other" u="1"/>
        <s v="2120.14 Construction in progress: EL. R.A., DIS. (Supply)" u="1"/>
        <s v="2255.13 A.D. of Transferring assets: EL. R.A., DIS. (Network)" u="1"/>
        <s v="2257.15 A.D. of Contribution and Grants: Electricity Regulated Activity, Generation" u="1"/>
        <s v="7700.43 Expenditures on FA in Operation, DIS. (Supply)" u="1"/>
        <s v="2260.12 A.D. of Office equipment: EL. R.A., TR." u="1"/>
        <s v="2510.15 Licenses: EL. R.A., Gen." u="1"/>
        <s v="2240.12  of Constructions: EL. R.A.,TR." u="1"/>
        <s v="2120.13 Construction in progress: EL. R.A., DIS. (Network)" u="1"/>
        <s v="2540.15 Goodwill: EL. R.A., Gen." u="1"/>
        <s v="2120.15 Construction in progress: EL. R.A., Gen." u="1"/>
        <s v="2185.15 Instruments and Other Non-curr PPE in Operation: EL. R.A., Gen." u="1"/>
        <s v="2690.14 Acc. Am. of Other I.A.: EL. R.A., DIS. (Supply)" u="1"/>
        <s v="2270.13  of Furniture and fixtures: EL. R.A., DIS. (Network)" u="1"/>
        <s v="2130.15 Building: EL. R.A., Gen." u="1"/>
        <s v="2260.19 A.D. of Office equipment: EL. R.A., Other" u="1"/>
        <s v="2255.13  of Transferring assets: EL. R.A., DIS. (Network)" u="1"/>
        <s v="7500.14 Operating Expenses for EL. Regulated DIS. (Supply) Activity" u="1"/>
        <s v="2180.15 Vehicles: EL. R.A., Gen." u="1"/>
        <s v="2230.12  of Building: EL. R.A., TR." u="1"/>
        <s v="2280.12  of Vehicles: EL. R.A., TR." u="1"/>
        <s v="2230.13 A.D. of Building: EL. R.A., DIS. (Network)" u="1"/>
        <s v="2240.13  of Construction: EL. R.A., DIS. (Network)" u="1"/>
        <s v="2290.15  of Leasehold Improvement: EL. R.A., Gen." u="1"/>
        <s v="2290.12  of TR. Leasehold Improvement used for EL. R.A." u="1"/>
        <s v="2280.13 A.D. of Vehicles: EL. R.A., DIS. (Network)" u="1"/>
        <s v="2250.12 A.D. of Machinery and equipment: EL. R.A., TR." u="1"/>
        <s v="2290.12 A.D. of TR. Leasehold Improvement used for EL. R.A." u="1"/>
        <s v="2240.11 A.D. of Constructions: EL. R.A., Dispatching" u="1"/>
        <s v="2285.15 A.D. of Instruments and Other Non-curr PPE in Operation: EL. R.A., Gen." u="1"/>
        <s v="2620.19 Acc. Am. of Franchise: EL. R.A., Other" u="1"/>
        <s v="2290.14  of Leasehold Improvement: EL. R.A., DIS. (Supply)" u="1"/>
        <s v="7100.19 Cost of Production (Services) of EL. Regulated Other Activities" u="1"/>
        <s v="2230.11  of Building: EL. R.A., Dispatching" u="1"/>
        <s v="2285.14  of Instruments and Other Non-curr PPE in Operation: EL. R.A., DIS. (Supply)" u="1"/>
        <s v="7500.13 3Operating Expenses for Electricity Regulated Distribution (Network) Activity" u="1"/>
        <s v="2155.14 Transferring assets: EL. R.A., DIS. (Supply)" u="1"/>
        <s v="2255.19 A.D. of Transferring assets: EL. R.A., Other" u="1"/>
        <s v="2140.19 Constructions: EL. R.A., Other" u="1"/>
        <s v="2155.13 Transferring assets: EL. R.A., DIS. (Network)" u="1"/>
        <s v="2110.15 Land: EL. R.A., Gen." u="1"/>
        <s v="2255.11  of Transferring assets: EL. R.A., Dispatch" u="1"/>
        <s v="7400.12 General &amp; Administration Expenses of EL. Regulated TR. Activities" u="1"/>
        <s v="2150.15 Machinery and equipment: EL. R.A., Gen." u="1"/>
        <s v="2257.19 A.D. of Contribution and Grants: Electricity Regulated Activity, Other" u="1"/>
        <s v="2257.13 A.D. of Contribution and Grants: Electricity Regulated Activity, Distribution (Network)" u="1"/>
        <s v="1410.15 Receivables for Regulated Gen." u="1"/>
        <s v="2170.13 Furniture and fixtures: EL. R.A., DIS. (Network)" u="1"/>
        <s v="2230.15  of Building: EL. R.A., Gen." u="1"/>
        <s v="2280.15  of Vehicles: EL. R.A., Gen." u="1"/>
        <s v="7100.11 Cost of Regulated EL. Services, Dispatch Activities" u="1"/>
        <s v="2250.15 A.D. of Machinery and equipment: EL. R.A., Gen." u="1"/>
        <s v="2590.12 Other I.A.: EL. R.A., TR." u="1"/>
        <s v="2260.11 A.D. of Office equipment: EL. R.A., Dispatch" u="1"/>
        <s v="2270.13 A.D. of Furniture and fixtures: EL. R.A., DIS. (Network)" u="1"/>
        <s v="2290.14 A.D. of Leasehold Improvement: EL. R.A., DIS. (Supply)" u="1"/>
        <s v="2285.12 A.D. of Instruments and Other Non-curr PPE in Operation: EL. R.A., TR." u="1"/>
        <s v="2630.14 Acc. Am. of Patents: EL. R.A., DIS. (Supply)" u="1"/>
        <s v="7500.19 Operating Expenses for EL. Regulated Other Activity" u="1"/>
        <s v="2285.11  of Instruments and Other Non-curr PPE in Operation: EL. R.A., Dispatch" u="1"/>
        <s v="2630.13 Acc. Am. of Patents: EL. R.A., DIS. (Network)" u="1"/>
        <s v="7700.33 Expenditures on FA in Operation, DIS." u="1"/>
        <s v="2270.12  of Furniture and fixtures: EL. R.A., TR." u="1"/>
        <s v="2690.15 Acc. Am. of Other I.A.: EL. R.A., Gen." u="1"/>
        <s v="7500.12 Operating Expenses for EL. Regulated TR. Activity" u="1"/>
        <s v="2230.14  of Building: EL. R.A., DIS. (Supply)" u="1"/>
        <s v="7700.23 Expenditures on FA in Operation, TR." u="1"/>
        <s v="2230.12 A.D. of Building: EL. R.A., TR." u="1"/>
        <s v="2280.14  of Vehicles: EL. R.A., DIS. (Supply)" u="1"/>
        <s v="6100.13 Income: EL. R.A., DIS. (Network) Activities" u="1"/>
        <s v="7700.32 Installation Costs of FA, DIS." u="1"/>
        <s v="2190.12 Leasehold Improvement: EL. R.A., TR." u="1"/>
        <s v="2280.12 A.D. of Vehicles: EL. R.A., TR." u="1"/>
        <s v="6100.12 Income: EL. R.A., TR." u="1"/>
        <s v="2250.14 A.D. of Machinery and equipment: EL. R.A., DIS. (Supply)" u="1"/>
        <s v="2160.19 Office equipment: EL. R.A., Other" u="1"/>
        <s v="2510.11 Licenses: EL. R.A., Dispatch" u="1"/>
        <s v="2540.11 Goodwill: EL. R.A., Dispatch" u="1"/>
        <s v="2610.12 Acc. Am. of Licenses: EL. R.A., TR." u="1"/>
        <s v="2290.11  of Dispatching Leasehold Improvement used for EL. R.A." u="1"/>
        <s v="2530.19 Patents: EL. R.A., Other" u="1"/>
        <s v="2130.11 Building: EL. R.A., Dispatch" u="1"/>
        <s v="2590.11 Other I.A.: EL. R.A., Dispatch" u="1"/>
        <s v="2620.15 Acc. Am. of Franchise: EL. R.A., Gen." u="1"/>
        <s v="2170.19 Furniture and fixtures: EL. R.A., Other" u="1"/>
        <s v="2180.11 Vehicles: EL. R.A., Dispatch" u="1"/>
        <s v="2260.12  of Office equipment: EL. R.A., TR." u="1"/>
        <s v="2620.14 Acc. Am. of Franchise: EL. R.A., DIS. (Supply)" u="1"/>
        <s v="7700.34 Development (Production) of New Intangible LT Asset, DIS." u="1"/>
        <s v="2110.14 Land: EL. R.A., DIS. (Supply)" u="1"/>
        <s v="2230.13  of Building: EL. R.A., DIS. (Network)" u="1"/>
        <s v="2280.13  of Vehicles: EL. R.A., DIS. (Network)" u="1"/>
        <s v="2240.11  of Constructions: EL. R.A., Dispatching" u="1"/>
        <s v="2150.14 Machinery and equipment: EL. R.A., DIS. (Supply)" u="1"/>
        <s v="2250.13 A.D. of Machinery and equipment: EL. R.A., DIS. (Network)" u="1"/>
        <s v="2160.15 Office equipment: EL. R.A., Gen." u="1"/>
        <s v="2260.14 A.D. of Office equipment: EL. R.A., DIS. (Supply)" u="1"/>
        <s v="7100.15 Cost of Regulated EL. Gen. Activities" u="1"/>
        <s v="2260.13 A.D. of Office equipment: EL. R.A., DIS. (Network)" u="1"/>
        <s v="2260.15 A.D. of Office equipment: EL. R.A., Gen." u="1"/>
        <s v="2195.11 Non-curr PPE Not in Operation (in warehouse): EL. R.A., Dispatching" u="1"/>
        <s v="1410.11 Receivables for Regulated Dispatch Servcies" u="1"/>
        <s v="2250.15  of Machinery and equipment: EL. R.A., Gen." u="1"/>
        <s v="7700.54 Development (Production) of New Intangible LT Asset, Gen." u="1"/>
        <s v="2520.12 Franchise: EL. R.A., TR." u="1"/>
        <s v="2520.11 Franchise: EL. R.A., Dispatch" u="1"/>
        <s v="2257.11 A.D. of Contribution and Grants: Electricity Regulated Activity, Dispatch" u="1"/>
        <s v="2155.15 Transferring assets: EL. R.A., Gen." u="1"/>
        <s v="1410.13 Receivables for Regulated DIS. (Network) Services" u="1"/>
      </sharedItems>
    </cacheField>
    <cacheField name="8 name" numFmtId="0">
      <sharedItems count="797">
        <s v="&quot; &quot;"/>
        <s v="2110.121 Land: Electricity Regulated Activity, Transmission of 500 kV"/>
        <s v="2110.122 Land: Electricity Regulated Activity, Transmission of 400 kV"/>
        <s v="2110.123 Land: Electricity Regulated Activity, Transmission of 330 kV"/>
        <s v="2110.124 Land: Electricity Regulated Activity, Transmission of 220 kV"/>
        <s v="2110.125 Land: Electricity Regulated Activity, Transmission of 110 kV"/>
        <s v="2110.126 Land: Electricity Regulated Activity, Transmission of 35 kV"/>
        <s v="2110.127 Land: Electricity Regulated Activity, Transmission of 6/10 and below kV"/>
        <s v="2110.128 Land: Electricity Regulated Activity, Transmission Technical Services"/>
        <s v="2110.129 Land: Electricity Regulated Activity, Transmission Administration"/>
        <s v="2110.131 Land: Electricity Regulated Activity, Distribution (Network) of 110 kV"/>
        <s v="2110.132 Land: Electricity Regulated Activity, Distribution (Network) of 35 kV"/>
        <s v="2110.133 Land: Electricity Regulated Activity, Distribution (Network) of 10 kV"/>
        <s v="2110.134 Land: Electricity Regulated Activity, Distribution (Network) of 6 kV"/>
        <s v="2110.135 Land: Electricity Regulated Activity, Distribution (Network) of 220/380 kV"/>
        <s v="2110.137 Land: Electricity Regulated Activity, Distribution (Network)  Dispatch"/>
        <s v="2110.138 Land: Electricity Regulated Activity, Distribution (Network) Technical Services"/>
        <s v="2110.139 Land: Electricity Regulated Activity, Distribution (Network) Administration"/>
        <s v="2110.151 Land: Electricity Regulated Activity, Generation: Hydraulic Power Plants (HPP)"/>
        <s v="2110.152 Land: Electricity Regulated Activity, Generation: Steam Power Plants (Steam only)"/>
        <s v="2110.153 Land: Electricity Regulated Activity, Generation: Co-Generation Power Plants (Steam only for Electricity and Steam)"/>
        <s v="2110.154 Land: Electricity Regulated Activity, Generation: Gas Power Plants (Gas only)"/>
        <s v="2110.155 Land: Electricity Regulated Activity, Generation: Combined Cycle Power Plants (Gas and Steam)"/>
        <s v="2110.158 Land: Electricity Regulated Activity, Generation: Technical Services"/>
        <s v="2110.159 Land: Electricity Regulated Activity, Generation: Administration"/>
        <s v="2130.121 Building: Electricity Regulated Activity, Transmission of 500 kV"/>
        <s v="2130.122 Building: Electricity Regulated Activity, Transmission of 400 kV"/>
        <s v="2130.123 Building: Electricity Regulated Activity, Transmission of 330 kV"/>
        <s v="2130.124 Building: Electricity Regulated Activity, Transmission of 220 kV"/>
        <s v="2130.125 Building: Electricity Regulated Activity, Transmission of 110 kV"/>
        <s v="2130.126 Building: Electricity Regulated Activity, Transmission of 35 kV"/>
        <s v="2130.127 Building: Electricity Regulated Activity, Transmission of 6/10 and below kV"/>
        <s v="2130.128 Building: Electricity Regulated Activity, Transmission Technical Services"/>
        <s v="2130.129 Building: Electricity Regulated Activity, Transmission Administration"/>
        <s v="2130.131 Building: Electricity Regulated Activity, Distribution (Network) of 110 kV"/>
        <s v="2130.132 Building: Electricity Regulated Activity, Distribution (Network) of 35 kV"/>
        <s v="2130.133 Building: Electricity Regulated Activity, Distribution (Network) of 10 kV"/>
        <s v="2130.134 Building: Electricity Regulated Activity, Distribution (Network) of 6 kV"/>
        <s v="2130.135 Building: Electricity Regulated Activity, Distribution (Network) of 220/380 V"/>
        <s v="2130.137 Building: Electricity Regulated Activity, Distribution (Network) Dispatch"/>
        <s v="2130.138 Building: Electricity Regulated Activity, Distribution (Network) Technical Services"/>
        <s v="2130.139 Building: Electricity Regulated Activity, Distribution (Network) Administration"/>
        <s v="2130.151 Building: Electricity Regulated Activity, Generation: Hydraulic Power Plants (HPP)"/>
        <s v="2130.152 Building: Electricity Regulated Activity, Generation: Steam Power Plants (Steam only)"/>
        <s v="2130.153 Building: Electricity Regulated Activity, Generation: Co-Generation Power Plants (Steam only for Electricity and Steam)"/>
        <s v="2130.154 Building: Electricity Regulated Activity, Generation: Gas Power Plants (Gas only)"/>
        <s v="2130.155 Building: Electricity Regulated Activity, Generation: Combined Cycle Power Plants (Gas and Steam)"/>
        <s v="2130.158 Building: Electricity Regulated Activity, Generation: Technical Services"/>
        <s v="2130.159 Building: Electricity Regulated Activity, Generation: Administration"/>
        <s v="2140.121 Construction: Electricity Regulated Activity, Transmission of 500 kV"/>
        <s v="2140.122 Construction: Electricity Regulated Activity, Transmission of 400 kV"/>
        <s v="2140.123 Construction: Electricity Regulated Activity, Transmission of 330 kV"/>
        <s v="2140.124 Construction: Electricity Regulated Activity, Transmission of 220 kV"/>
        <s v="2140.125 Construction: Electricity Regulated Activity, Transmission of 110 kV"/>
        <s v="2140.126 Construction: Electricity Regulated Activity, Transmission of 35 kV"/>
        <s v="2140.127 Construction: Electricity Regulated Activity, Transmission of 6/10 and below kV"/>
        <s v="2140.128 Construction: Electricity Regulated Activity, Transmission Technical Services"/>
        <s v="2140.129 Construction: Electricity Regulated Activity, Transmission Administration"/>
        <s v="2140.131 Construction: Electricity Regulated Activity, Distribution (Network) of 110 kV"/>
        <s v="2140.132 Construction: Electricity Regulated Activity, Distribution (Network) of 35 kV"/>
        <s v="2140.133 Construction: Electricity Regulated Activity, Distribution (Network) of 10 kV"/>
        <s v="2140.134 Construction: Electricity Regulated Activity, Distribution (Network) of 6 kV"/>
        <s v="2140.135 Construction: Electricity Regulated Activity, Distribution (Network) of 220/380 V"/>
        <s v="2140.137 Construction: Electricity Regulated Activity, Distribution (Network) Dispatch"/>
        <s v="2140.138 Construction: Electricity Regulated Activity, Distribution (Network) Technical Services"/>
        <s v="2140.139 Construction: Electricity Regulated Activity, Distribution (Network) Administration"/>
        <s v="2140.151 Construction: Electricity Regulated Activity, Generation: Hydraulic Power Plants (HPP)"/>
        <s v="2140.152 Construction: Electricity Regulated Activity, Generation: Steam Power Plants (Steam only)"/>
        <s v="2140.153 Construction: Electricity Regulated Activity, Generation: Co-Generation Power Plants (Steam only for Electricity and Steam)"/>
        <s v="2140.154 Construction: Electricity Regulated Activity, Generation: Gas Power Plants (Gas only)"/>
        <s v="2140.155 Construction: Electricity Regulated Activity, Generation: Combined Cycle Power Plants (Gas and Steam)"/>
        <s v="2140.158 Construction: Electricity Regulated Activity, Generation: Technical Services"/>
        <s v="2140.159 Construction: Electricity Regulated Activity, Generation: Administration"/>
        <s v="2150.121 500 kV Machinery and equipment: Electricity Regulated Activity, Transmission"/>
        <s v="2150.122 400 kV Machinery and equipment: Electricity Regulated Activity, Transmission"/>
        <s v="2150.123 330 kV Machinery and equipment: Electricity Regulated Activity, Transmission"/>
        <s v="2150.124 220 kV Machinery and equipment: Electricity Regulated Activity, Transmission"/>
        <s v="2150.125 110 kV Machinery and equipment: Electricity Regulated Activity, Transmission"/>
        <s v="2150.126 35 kV Machinery and equipment: Electricity Regulated Activity, Transmission"/>
        <s v="2150.127 6/10 and below kV Machinery and equipment: Electricity Regulated Activity, Transmission"/>
        <s v="2150.128 Technical Services Machinery and equipment: Electricity Regulated Activity, Transmission"/>
        <s v="2150.129 Other Machinery and equipment: Electricity Regulated Activity, Transmission"/>
        <s v="2150.131 110 kV Machinery and equipment: Electricity Regulated Activity, Distribution (Network)"/>
        <s v="2150.132 35 kV Machinery and equipment: Electricity Regulated Activity, Distribution (Network)"/>
        <s v="2150.133 10 kV Machinery and equipment: Electricity Regulated Activity, Distribution (Network)"/>
        <s v="2150.134 6 kV Machinery and equipment: Electricity Regulated Activity, Distribution (Network)"/>
        <s v="2150.135 220/380 V Machinery and equipment: Electricity Regulated Activity, Distribution (Network)"/>
        <s v="2150.137 Distribution Dispatch Machinery and equipment: Electricity Regulated Activity, Distribution (Network)"/>
        <s v="2150.138 Technical Services Machinery and equipment: Electricity Regulated Activity, Distribution (Network)"/>
        <s v="2150.139 Other Machinery and equipment: Electricity Regulated Activity, Distribution (Network)"/>
        <s v="2150.151 Machinery and equipment: Electricity Regulated Activity, Generation: Hydraulic Power Plants (HPP)"/>
        <s v="2150.152 Machinery and equipment: Electricity Regulated Activity, Generation: Steam Power Plants (Steam only)"/>
        <s v="2150.153 Machinery and equipment: Electricity Regulated Activity, Generation: Co-Generation Power Plants (Steam only for Electricity and Steam)"/>
        <s v="2150.154 Machinery and equipment: Electricity Regulated Activity, Generation: Gas Power Plants (Gas only)"/>
        <s v="2150.155 Machinery and equipment: Electricity Regulated Activity, Generation: Combined Cycle Power Plants (Gas and Steam)"/>
        <s v="2150.158 Machinery and equipment: Electricity Regulated Activity, Generation: Technical Services"/>
        <s v="2150.159 Machinery and equipment: Electricity Regulated Activity, Generation: Administration"/>
        <s v="2155.121 500 kV Transferring assets: Electricity Regulated Activity, Transmission"/>
        <s v="2155.122 400 kV Transferring assets: Electricity Regulated Activity, Transmission"/>
        <s v="2155.123 330 kV Transferring assets: Electricity Regulated Activity, Transmission"/>
        <s v="2155.124 220 kV Transferring assets: Electricity Regulated Activity, Transmission"/>
        <s v="2155.125 110 kV Transferring assets: Electricity Regulated Activity, Transmission"/>
        <s v="2155.126 35 kV Transferring assets: Electricity Regulated Activity, Transmission"/>
        <s v="2155.127 6/10 and below kV Transferring assets: Electricity Regulated Activity, Transmission"/>
        <s v="2155.128 Technical Services Transferring assets: Electricity Regulated Activity, Transmission"/>
        <s v="2155.129 Other Transferring assets: Electricity Regulated Activity, Transmission"/>
        <s v="2155.131 110 kV Transferring assets: Electricity Regulated Activity, Distribution (Network)"/>
        <s v="2155.132 35 kV Transferring assets: Electricity Regulated Activity, Distribution (Network)"/>
        <s v="2155.133 10 kV Transferring assets: Electricity Regulated Activity, Distribution (Network)"/>
        <s v="2155.134 6 kV Transferring assets: Electricity Regulated Activity, Distribution (Network)"/>
        <s v="2155.135 220/380 V Transferring assets: Electricity Regulated Activity, Distribution (Network)"/>
        <s v="2155.137 Distribution Dispatch Transferring assets: Electricity Regulated Activity, Distribution (Network)"/>
        <s v="2155.138 Technical Services Transferring assets: Electricity Regulated Activity, Distribution (Network)"/>
        <s v="2155.139 Other Transferring assets: Electricity Regulated Activity, Distribution (Network)"/>
        <s v="2155.151 Transferring assets: Electricity Regulated Activity, Generation: Hydraulic Power Plants (HPP)"/>
        <s v="2155.152 Transferring assets: Electricity Regulated Activity, Generation: Steam Power Plants (Steam only)"/>
        <s v="2155.153 Transferring assets: Electricity Regulated Activity, Generation: Co-Generation Power Plants (Steam only for Electricity and Steam)"/>
        <s v="2155.154 Transferring assets: Electricity Regulated Activity, Generation: Gas Power Plants (Gas only)"/>
        <s v="2155.155 Transferring assets: Electricity Regulated Activity, Generation: Combined Cycle Power Plants (Gas and Steam)"/>
        <s v="2155.158 Transferring assets: Electricity Regulated Activity, Generation: Technical Services"/>
        <s v="2155.159 Transferring assets: Electricity Regulated Activity, Generation: Administration"/>
        <s v="2157.111 Dispatch assets financed by third parties"/>
        <s v="2157.121 Transmission assets financed by third parties"/>
        <s v="2157.131 Distribution (Network) assets financed by third parties"/>
        <s v="2157.132 Distribution (Network) Connection Assets financed by customers"/>
        <s v="2157.141 Distribution (Supply) assets financed by third parties"/>
        <s v="2157.151 Generation assets financed by third parties"/>
        <s v="2160.111 Office equipment: Electricity Regulated Activity, Dispatch, Computers and peripheral equipment"/>
        <s v="2160.112 Office equipment: Electricity Regulated Activity, Dispatch, Communication equipment and devices"/>
        <s v="2160.119 Office equipment: Electricity Regulated Activity, Dispatch, Other"/>
        <s v="2160.121 Office equipment: Electricity Regulated Activity, Transmission, Computers and peripheral equipment"/>
        <s v="2160.122 Office equipment: Electricity Regulated Activity, Transmission, Communication equipment and devices"/>
        <s v="2160.129 Office equipment: Electricity Regulated Activity, Transmission, Other"/>
        <s v="2160.131 Office equipment: Electricity Regulated Activity, Distribution (Network), Computers and peripheral equipment"/>
        <s v="2160.132 Office equipment: Electricity Regulated Activity, Distribution (Network), Communication equipment and devices"/>
        <s v="2160.139 Office equipment: Electricity Regulated Activity, Distribution (Network), Other"/>
        <s v="2160.141 Office equipment: Electricity Regulated Activity, Distribution (Supply), Computers and peripheral equipment"/>
        <s v="2160.142 Office equipment: Electricity Regulated Activity, Distribution (Supply), Communication equipment and devices"/>
        <s v="2160.149 Office equipment: Electricity Regulated Activity, Distribution (Supply), Other"/>
        <s v="2160.151 Office equipment: Electricity Regulated Activity, Generation, Computers and peripheral equipment"/>
        <s v="2160.152 Office equipment: Electricity Regulated Activity, Generation, Communication equipment and devices"/>
        <s v="2160.159 Office equipment: Electricity Regulated Activity, Generation, Other"/>
        <s v="2180.111 Passenger Vehicles: Electricity Regulated Activity, Dispatch"/>
        <s v="2180.112 Trucks, Cranes, and other Heavy Vehicles &amp; Power Operated Equipment: Electricity Regulated Activity, Dispatch"/>
        <s v="2180.113 Mobile Laboratories and other Special Vehicles: Electricity Regulated Activity, Dispatch"/>
        <s v="2180.119 Other Vehicles: Electricity Regulated Activity, Dispatch"/>
        <s v="2180.121 Passenger Vehicles: Electricity Regulated Activity, Transmission"/>
        <s v="2180.122 Trucks, Cranes, and other Heavy Vehicles &amp; Power Operated Equipment: Electricity Regulated Activity, Transmission"/>
        <s v="2180.123 Mobile Laboratories and other Special Vehicles: Electricity Regulated Activity, Transmission"/>
        <s v="2180.129 Other Vehicles: Electricity Regulated Activity, Transmission"/>
        <s v="2180.131 Passenger Vehicles: Electricity Regulated Activity, Distribution (Network)"/>
        <s v="2180.132 Trucks, Cranes, and other Heavy Vehicles &amp; Power Operated Equipment: Electricity Regulated Activity, Distribution (Network)"/>
        <s v="2180.133 Mobile Laboratories and other Special Vehicles: Electricity Regulated Activity, Distribution (Network)"/>
        <s v="2180.139 Other Vehicles: Electricity Regulated Activity, Distribution (Network)"/>
        <s v="2180.151 Passenger Vehicles: Electricity Regulated Activity, Generation"/>
        <s v="2180.152 Trucks, Cranes, and other Heavy Vehicles &amp; Power Operated Equipment: Electricity Regulated Activity, Generation"/>
        <s v="2180.153 Mobile Laboratories and other Special Vehicles: Electricity Regulated Activity, Generation"/>
        <s v="2180.159 Other Vehicles: Electricity Regulated Activity, Generation"/>
        <s v="2230.121 Accumulated Depreciation of Building: Electricity Regulated Activity, Transmission of 500 kV"/>
        <s v="2230.122 Accumulated Depreciation of Building: Electricity Regulated Activity, Transmission of 400 kV"/>
        <s v="2230.123 Accumulated Depreciation of Building: Electricity Regulated Activity, Transmission of 330 kV"/>
        <s v="2230.124 Accumulated Depreciation of Building: Electricity Regulated Activity, Transmission of 220 kV"/>
        <s v="2230.125 Accumulated Depreciation of Building: Electricity Regulated Activity, Transmission of 110 kV"/>
        <s v="2230.126 Accumulated Depreciation of Building: Electricity Regulated Activity, Transmission of 35 kV"/>
        <s v="2230.127 Accumulated Depreciation of Building: Electricity Regulated Activity, Transmission of 6/10 and below kV"/>
        <s v="2230.128 Accumulated Depreciation of Building: Electricity Regulated Activity, Transmission Technical Services"/>
        <s v="2230.129 Accumulated Depreciation of Building: Electricity Regulated Activity, Transmission Administration"/>
        <s v="2230.131 Accumulated Depreciation of Building: Electricity Regulated Activity, Distribution (Network) of 110 kV"/>
        <s v="2230.132 Accumulated Depreciation of Building: Electricity Regulated Activity, Distribution (Network) of 35 kV"/>
        <s v="2230.133 Accumulated Depreciation of Building: Electricity Regulated Activity, Distribution (Network) of 10 kV"/>
        <s v="2230.134 Accumulated Depreciation of Building: Electricity Regulated Activity, Distribution (Network) of 6 kV"/>
        <s v="2230.135 Accumulated Depreciation of Building: Electricity Regulated Activity, Distribution (Network) of 220/380 V"/>
        <s v="2230.137 Accumulated Depreciation of Building: Electricity Regulated Activity, Distribution (Network) Dispatch"/>
        <s v="2230.138 Accumulated Depreciation of Building: Electricity Regulated Activity, Distribution (Network) Technical Services"/>
        <s v="2230.139 Accumulated Depreciation of Building: Electricity Regulated Activity, Distribution (Network) Administration"/>
        <s v="2230.151 Accumulated Depreciation of Building: Electricity Regulated Activity, Generation: Hydraulic Power Plants (HPP)"/>
        <s v="2230.152 Accumulated Depreciation of Building: Electricity Regulated Activity, Generation: Steam Power Plants (Steam only)"/>
        <s v="2230.153 Accumulated Depreciation of Building: Electricity Regulated Activity, Generation: Co-Generation Power Plants (Steam only for Electricity and Steam)"/>
        <s v="2230.154 Accumulated Depreciation of Building: Electricity Regulated Activity, Generation: Gas Power Plants (Gas only)"/>
        <s v="2230.155 Accumulated Depreciation of Building: Electricity Regulated Activity, Generation: Combined Cycle Power Plants (Gas and Steam)"/>
        <s v="2230.158 Accumulated Depreciation of Building: Electricity Regulated Activity, Generation: Technical Services"/>
        <s v="2230.159 Accumulated Depreciation of Building: Electricity Regulated Activity, Generation: Administration"/>
        <s v="2240.121 Accumulated Depreciation of Construction: Electricity Regulated Activity, Transmission of 500 kV"/>
        <s v="2240.122 Accumulated Depreciation of Construction: Electricity Regulated Activity, Transmission of 400 kV"/>
        <s v="2240.123 Accumulated Depreciation of Construction: Electricity Regulated Activity, Transmission of 330 kV"/>
        <s v="2240.124 Accumulated Depreciation of Construction: Electricity Regulated Activity, Transmission of 220 kV"/>
        <s v="2240.125 Accumulated Depreciation of Construction: Electricity Regulated Activity, Transmission of 110 kV"/>
        <s v="2240.126 Accumulated Depreciation of Construction: Electricity Regulated Activity, Transmission of 35 kV"/>
        <s v="2240.127 Accumulated Depreciation of Construction: Electricity Regulated Activity, Transmission of 6/10 and below kV"/>
        <s v="2240.128 Accumulated Depreciation of Construction: Electricity Regulated Activity, Transmission Technical Services"/>
        <s v="2240.129 Accumulated Depreciation of Construction: Electricity Regulated Activity, Transmission Administration"/>
        <s v="2240.131 Accumulated Depreciation of Construction: Electricity Regulated Activity, Distribution (Network) of 110 kV"/>
        <s v="2240.132 Accumulated Depreciation of Construction: Electricity Regulated Activity, Distribution (Network) of 35 kV"/>
        <s v="2240.133 Accumulated Depreciation of Construction: Electricity Regulated Activity, Distribution (Network) of 10 kV"/>
        <s v="2240.134 Accumulated Depreciation of Construction: Electricity Regulated Activity, Distribution (Network) of 6 kV"/>
        <s v="2240.135 Accumulated Depreciation of Construction: Electricity Regulated Activity, Distribution (Network) of 220/380 V"/>
        <s v="2240.137 Accumulated Depreciation of Construction: Electricity Regulated Activity, Distribution (Network) Dispatch"/>
        <s v="2240.138 Accumulated Depreciation of Construction: Electricity Regulated Activity, Distribution (Network) Technical Services"/>
        <s v="2240.139 Accumulated Depreciation of Construction: Electricity Regulated Activity, Distribution (Network) Administration"/>
        <s v="2240.151 Accumulated Depreciation of Construction: Electricity Regulated Activity, Generation: Hydraulic Power Plants (HPP)"/>
        <s v="2240.152 Accumulated Depreciation of Construction: Electricity Regulated Activity, Generation: Steam Power Plants (Steam only)"/>
        <s v="2240.153 Accumulated Depreciation of Construction: Electricity Regulated Activity, Generation: Co-Generation Power Plants (Steam only for Electricity and Steam)"/>
        <s v="2240.154 Accumulated Depreciation of Construction: Electricity Regulated Activity, Generation: Gas Power Plants (Gas only)"/>
        <s v="2240.155 Accumulated Depreciation of Construction: Electricity Regulated Activity, Generation: Combined Cycle Power Plants (Gas and Steam)"/>
        <s v="2240.158 Accumulated Depreciation of Construction: Electricity Regulated Activity, Generation: Technical Services"/>
        <s v="2240.159 Accumulated Depreciation of Construction: Electricity Regulated Activity, Generation: Administration"/>
        <s v="2250.121 Accumulated Depreciation of 500 kV Machinery and equipment: Electricity Regulated Activity, Transmission"/>
        <s v="2250.122 Accumulated Depreciation of 400 kV Machinery and equipment: Electricity Regulated Activity, Transmission"/>
        <s v="2250.123 Accumulated Depreciation of 330 kV Machinery and equipment: Electricity Regulated Activity, Transmission"/>
        <s v="2250.124 Accumulated Depreciation of 220 kV Machinery and equipment: Electricity Regulated Activity, Transmission"/>
        <s v="2250.125 Accumulated Depreciation of 110 kV Machinery and equipment: Electricity Regulated Activity, Transmission"/>
        <s v="2250.126 Accumulated Depreciation of 35 kV Machinery and equipment: Electricity Regulated Activity, Transmission"/>
        <s v="2250.127 Accumulated Depreciation of 6/10 and below kV Machinery and equipment: Electricity Regulated Activity, Transmission"/>
        <s v="2250.128 Accumulated Depreciation of Technical Services Machinery and equipment: Electricity Regulated Activity, Transmission"/>
        <s v="2250.129 Accumulated Depreciation of Other Machinery and equipment: Electricity Regulated Activity, Transmission"/>
        <s v="2250.131 Accumulated Depreciation of 110 kV Machinery and equipment: Electricity Regulated Activity, Distribution (Network)"/>
        <s v="2250.132 Accumulated Depreciation of 35 kV Machinery and equipment: Electricity Regulated Activity, Distribution (Network)"/>
        <s v="2250.133 Accumulated Depreciation of 10 kV Machinery and equipment: Electricity Regulated Activity, Distribution (Network)"/>
        <s v="2250.134 Accumulated Depreciation of 6 kV Machinery and equipment: Electricity Regulated Activity, Distribution (Network)"/>
        <s v="2250.135 Accumulated Depreciation of 220/380 V Machinery and equipment: Electricity Regulated Activity, Distribution (Network)"/>
        <s v="2250.137 Accumulated Depreciation of Distribution Dispatch Machinery and equipment: Electricity Regulated Activity, Distribution (Network)"/>
        <s v="2250.138 Accumulated Depreciation of Technical Services Machinery and equipment: Electricity Regulated Activity, Distribution (Network)"/>
        <s v="2250.139 Accumulated Depreciation of Other Machinery and equipment: Electricity Regulated Activity, Distribution (Network)"/>
        <s v="2250.151 Accumulated Depreciation of Machinery and equipment: Electricity Regulated Activity, Generation: Hydraulic Power Plants (HPP)"/>
        <s v="2250.152 Accumulated Depreciation of Machinery and equipment: Electricity Regulated Activity, Generation: Steam Power Plants (Steam only)"/>
        <s v="2250.153 Accumulated Depreciation of Machinery and equipment: Electricity Regulated Activity, Generation: Co-Generation Power Plants (Steam only for Electricity and Steam)"/>
        <s v="2250.154 Accumulated Depreciation of Machinery and equipment: Electricity Regulated Activity, Generation: Gas Power Plants (Gas only)"/>
        <s v="2250.155 Accumulated Depreciation of Machinery and equipment: Electricity Regulated Activity, Generation: Combined Cycle Power Plants (Gas and Steam)"/>
        <s v="2250.158 Accumulated Depreciation of Machinery and equipment: Electricity Regulated Activity, Generation: Technical Services"/>
        <s v="2250.159 Accumulated Depreciation of Machinery and equipment: Electricity Regulated Activity, Generation: Administration"/>
        <s v="2255.121 Accumulated Depreciation of 500 kV Transferring assets: Electricity Regulated Activity, Transmission"/>
        <s v="2255.122 Accumulated Depreciation of 400 kV Transferring assets: Electricity Regulated Activity, Transmission"/>
        <s v="2255.123 Accumulated Depreciation of 330 kV Transferring assets: Electricity Regulated Activity, Transmission"/>
        <s v="2255.124 Accumulated Depreciation of 220 kV Transferring assets: Electricity Regulated Activity, Transmission"/>
        <s v="2255.125 Accumulated Depreciation of 110 kV Transferring assets: Electricity Regulated Activity, Transmission"/>
        <s v="2255.126 Accumulated Depreciation of 35 kV Transferring assets: Electricity Regulated Activity, Transmission"/>
        <s v="2255.127 Accumulated Depreciation of 6/10 and below kV Transferring assets: Electricity Regulated Activity, Transmission"/>
        <s v="2255.128 Accumulated Depreciation of Technical Services Transferring assets: Electricity Regulated Activity, Transmission"/>
        <s v="2255.129 Accumulated Depreciation of Other Transferring assets: Electricity Regulated Activity, Transmission"/>
        <s v="2255.131 Accumulated Depreciation of 110 kV Transferring assets: Electricity Regulated Activity, Distribution (Network)"/>
        <s v="2255.132 Accumulated Depreciation of 35 kV Transferring assets: Electricity Regulated Activity, Distribution (Network)"/>
        <s v="2255.133 Accumulated Depreciation of 10 kV Transferring assets: Electricity Regulated Activity, Distribution (Network)"/>
        <s v="2255.134 Accumulated Depreciation of 6 kV Transferring assets: Electricity Regulated Activity, Distribution (Network)"/>
        <s v="2255.135 Accumulated Depreciation of 220/380 V Transferring assets: Electricity Regulated Activity, Distribution (Network)"/>
        <s v="2255.137 Accumulated Depreciation of Distribution Dispatch Transferring assets: Electricity Regulated Activity, Distribution (Network)"/>
        <s v="2255.138 Accumulated Depreciation of Technical Services Transferring assets: Electricity Regulated Activity, Distribution (Network)"/>
        <s v="2255.139 Accumulated Depreciation of Other Transferring assets: Electricity Regulated Activity, Distribution (Network)"/>
        <s v="2255.151 Accumulated Depreciation of Transferring assets: Electricity Regulated Activity, Generation: Hydraulic Power Plants (HPP)"/>
        <s v="2255.152 Accumulated Depreciation of Transferring assets: Electricity Regulated Activity, Generation: Steam Power Plants (Steam only)"/>
        <s v="2255.153 Accumulated Depreciation of Transferring assets: Electricity Regulated Activity, Generation: Co-Generation Power Plants (Steam only for Electricity and Steam)"/>
        <s v="2255.154 Accumulated Depreciation of Transferring assets: Electricity Regulated Activity, Generation: Gas Power Plants (Gas only)"/>
        <s v="2255.155 Accumulated Depreciation of Transferring assets: Electricity Regulated Activity, Generation: Combined Cycle Power Plants (Gas and Steam)"/>
        <s v="2255.158 Accumulated Depreciation of Transferring assets: Electricity Regulated Activity, Generation: Technical Services"/>
        <s v="2255.159 Accumulated Depreciation of Transferring assets: Electricity Regulated Activity, Generation: Administration"/>
        <s v="2257.111 Accumulated Depreciation of Dispatch assets financed by third parties"/>
        <s v="2257.121 Accumulated Depreciation of Transmission assets financed by third parties"/>
        <s v="2257.131 Accumulated Depreciation of Distribution (Network) assets financed by third parties"/>
        <s v="2257.132 Accumulated Depreciation of Distribution (Network) Connection Assets financed by customers"/>
        <s v="2257.141 Accumulated Depreciation of Distribution (Supply) assets financed by third parties"/>
        <s v="2257.151 Accumulated Depreciation of Generation assets financed by third parties"/>
        <s v="2260.111 Accumulated Depreciation of Office equipment: Electricity Regulated Activity, Dispatch, Computers and peripheral equipment"/>
        <s v="2260.112 Accumulated Depreciation of Office equipment: Electricity Regulated Activity, Dispatch, Communication equipment and devices"/>
        <s v="2260.119 Accumulated Depreciation of Office equipment: Electricity Regulated Activity, Dispatch, Other"/>
        <s v="2260.121 Accumulated Depreciation of Office equipment: Electricity Regulated Activity, Transmission, Computers and peripheral equipment"/>
        <s v="2260.122 Accumulated Depreciation of Office equipment: Electricity Regulated Activity, Transmission, Communication equipment and devices"/>
        <s v="2260.129 Accumulated Depreciation of Office equipment: Electricity Regulated Activity, Transmission, Other"/>
        <s v="2260.131 Accumulated Depreciation of Office equipment: Electricity Regulated Activity, Distribution (Network), Computers and peripheral equipment"/>
        <s v="2260.132 Accumulated Depreciation of Office equipment: Electricity Regulated Activity, Distribution (Network), Communication equipment and devices"/>
        <s v="2260.139 Accumulated Depreciation of Office equipment: Electricity Regulated Activity, Distribution (Network), Other"/>
        <s v="2260.141 Accumulated Depreciation of Office equipment: Electricity Regulated Activity, Distribution (Supply), Computers and peripheral equipment"/>
        <s v="2260.142 Accumulated Depreciation of Office equipment: Electricity Regulated Activity, Distribution (Supply), Communication equipment and devices"/>
        <s v="2260.149 Accumulated Depreciation of Office equipment: Electricity Regulated Activity, Distribution (Supply), Other"/>
        <s v="2260.151 Accumulated Depreciation of Office equipment: Electricity Regulated Activity, Generation, Computers and peripheral equipment"/>
        <s v="2260.152 Accumulated Depreciation of Office equipment: Electricity Regulated Activity, Generation, Communication equipment and devices"/>
        <s v="2260.159 Accumulated Depreciation of Office equipment: Electricity Regulated Activity, Generation, Other"/>
        <s v="2280.111 Accumulated Depreciation of Passenger Vehicles: Electricity Regulated Activity, Dispatch"/>
        <s v="2280.112 Accumulated Depreciation of Trucks, Cranes, and other Heavy Vehicles &amp; Power Operated Equipment: Electricity Regulated Activity, Dispatch"/>
        <s v="2280.113 Accumulated Depreciation of Mobile Laboratories and other Special Vehicles: Electricity Regulated Activity, Dispatch"/>
        <s v="2280.119 Accumulated Depreciation of Other Vehicles: Electricity Regulated Activity, Dispatch"/>
        <s v="2280.121 Accumulated Depreciation of Passenger Vehicles: Electricity Regulated Activity, Transmission"/>
        <s v="2280.122 Accumulated Depreciation of Trucks, Cranes, and other Heavy Vehicles &amp; Power Operated Equipment: Electricity Regulated Activity, Transmission"/>
        <s v="2280.123 Accumulated Depreciation of Mobile Laboratories and other Special Vehicles: Electricity Regulated Activity, Transmission"/>
        <s v="2280.129 Accumulated Depreciation of Other Vehicles: Electricity Regulated Activity, Transmission"/>
        <s v="2280.131 Accumulated Depreciation of Passenger Vehicles: Electricity Regulated Activity, Distribution (Network)"/>
        <s v="2280.132 Accumulated Depreciation of Trucks, Cranes, and other Heavy Vehicles &amp; Power Operated Equipment: Electricity Regulated Activity, Distribution (Network)"/>
        <s v="2280.133 Accumulated Depreciation of Mobile Laboratories and other Special Vehicles: Electricity Regulated Activity, Distribution (Network)"/>
        <s v="2280.139 Accumulated Depreciation of Other Vehicles: Electricity Regulated Activity, Distribution (Network)"/>
        <s v="2280.151 Accumulated Depreciation of Passenger Vehicles: Electricity Regulated Activity, Generation"/>
        <s v="2280.152 Accumulated Depreciation of Trucks, Cranes, and other Heavy Vehicles &amp; Power Operated Equipment: Electricity Regulated Activity, Generation"/>
        <s v="2280.153 Accumulated Depreciation of Mobile Laboratories and other Special Vehicles: Electricity Regulated Activity, Generation"/>
        <s v="2280.159 Accumulated Depreciation of Other Vehicles: Electricity Regulated Activity, Generation"/>
        <s v="6100.111 Tariff Type 1 (t/kWh)"/>
        <s v="6100.121 Tariff Type 1 (t/kWh)"/>
        <s v="6100.131 Tariff Type 1, Delivery of Energy (t/kWh)"/>
        <s v="6100.139 Connection Fee"/>
        <s v="6100.141 Tariff Type 1 (t/kWh)"/>
        <s v="6100.151 Tariff Type 1 (t/kWh)"/>
        <s v="7100.111 Cost of Regulated Electricity Services, Dispatch Activities of Power System"/>
        <s v="7100.121 Cost of Regulated Electricity Services, Transmission Activities in 500 kV"/>
        <s v="7100.122 Cost of Regulated Electricity Services, Transmission Activities in 400 kV"/>
        <s v="7100.123 Cost of Regulated Electricity Services, Transmission Activities in 330 kV"/>
        <s v="7100.124 Cost of Regulated Electricity Services, Transmission Activities in 220 kV"/>
        <s v="7100.125 Cost of Regulated Electricity Services, Transmission Activities in 110 kV"/>
        <s v="7100.126 Cost of Regulated Electricity Services, Transmission Activities in 35 kV"/>
        <s v="7100.127 Cost of Regulated Electricity Services, Transmission Activities in 6/10 kV and below"/>
        <s v="7100.128 Cost of Regulated Electricity Services, Transmission Activities in Technical Services"/>
        <s v="7100.129 Cost of Regulated Electricity Services, Transmission Activities, Other"/>
        <s v="7100.131 Cost of Regulated Electricity Services, Distribution (Network) 110 kV"/>
        <s v="7100.132 Cost of Regulated Electricity Services, Distribution (Network) 35 kV"/>
        <s v="7100.133 Cost of Regulated Electricity Services, Distribution (Network) 10 kV"/>
        <s v="7100.134 Cost of Regulated Electricity Services, Distribution (Network) 6 kV"/>
        <s v="7100.135 Cost of Regulated Electricity Services, Distribution (Network) 220/380 V"/>
        <s v="7100.137 Cost of Regulated Electricity Services, Distribution (Network), Distribution Dispatch Services"/>
        <s v="7100.138 Cost of Regulated Electricity Services, Distribution (Network), Technical Services"/>
        <s v="7100.139 Cost of Regulated Electricity Services, Distribution (Network), Other"/>
        <s v="7100.141 Cost of Supply of Active Electricity"/>
        <s v="7100.149 Cost of Other Distribution (Supply) Activity"/>
        <s v="7100.151 Generation in Hydraulic Power Plant"/>
        <s v="7100.152 Generation in Steam Power Plant (Steam only)"/>
        <s v="7100.153 Generation in Co-Generation Power Plants (Steam only for Electricity and Steam)"/>
        <s v="7100.154 Generation in Gas Power Plants (Gas only)"/>
        <s v="7100.155 Generation in Combined Cycle Power Plants (Gas and Steam)"/>
        <s v="7100.159 Other"/>
        <s v="7400.111 Administration Expenses of Electricity Regulated Dispatch Activities"/>
        <s v="7400.112 General Costs of Electricity Regulated Dispatch Activities"/>
        <s v="7400.121 Administration Expenses of Electricity Regulated Transmission Activities"/>
        <s v="7400.122 General Costs of Electricity Regulated Transmission Activities"/>
        <s v="7400.131 Administration Expenses of Electricity Regulated Distribution (Network) Activities"/>
        <s v="7400.132 General Costs of Electricity Regulated Distribution (Network) Activities"/>
        <s v="7400.141 Administration Expenses of Electricity Regulated Distribution (Supply) Activities"/>
        <s v="7400.142 General Costs of Electricity Regulated Distribution (Supply) Activities"/>
        <s v="7400.151 Administration Expenses of Electricity Regulated Generation Activities"/>
        <s v="7400.152 General Costs of Electricity Regulated Generation Activities"/>
        <s v="7500.111 Tariff Type 1 (GEL/kWh)"/>
        <s v="7500.121 Tariff Type 1 (GEL/kWh)"/>
        <s v="7500.131 Tariff Type 1 (GEL/kWh)"/>
        <s v="7500.141 Tariff Type 1 (GEL/kWh)"/>
        <s v="7500.151 Tariff Type 1 (GEL/kWh)"/>
        <s v="7500.191 Tariff Type 1 (GEL/kWh)"/>
        <s v="2160.142 Office equipment: EL. R.A., DIS. (Supply), Communication equipment and devices" u="1"/>
        <s v="2230.153 A.D. of Building: EL. R.A., Gen.: Co-Gen. Power Plants (Steam only for EL. and Steam)" u="1"/>
        <s v="2240.153  of Construction: EL. R.A., Gen.: Co-Gen. Power Plants (Steam only for EL. and Steam)" u="1"/>
        <s v="2230.158  of Building: EL. R.A., Gen.: Technical Services" u="1"/>
        <s v="2180.123 Mobile Laboratories and other Special Vehicles: EL. R.A., TR." u="1"/>
        <s v="2150.138 Technicall Services Machinery and equipment: EL. R.A., DIS. (Network)" u="1"/>
        <s v="2250.158 A.D. of Machinery and equipment: EL. R.A., Gen.: Technical Services" u="1"/>
        <s v="2155.128 Technicall Services Transferring assets: EL. R.A., TR." u="1"/>
        <s v="2255.121 A.D. of 500 kV Transferring assets: EL. R.A., TR." u="1"/>
        <s v="2255.122 A.D. of 400 kV Transferring assets: EL. R.A., TR." u="1"/>
        <s v="2255.123 A.D. of 330 kV Transferring assets: EL. R.A., TR." u="1"/>
        <s v="2255.124 A.D. of 220 kV Transferring assets: EL. R.A., TR." u="1"/>
        <s v="2255.125 A.D. of 110 kV Transferring assets: EL. R.A., TR." u="1"/>
        <s v="2255.135 A.D. of 220/380 V Transferring assets: EL. R.A., DIS. (Network)" u="1"/>
        <s v="2255.137  of DIS. Dispatch Transferring assets: EL. R.A., DIS. (Network)" u="1"/>
        <s v="2150.127 6/10 and below kV Machinery and equipment: EL. R.A., TR." u="1"/>
        <s v="2255.152 A.D. of Transferring assets: EL. R.A., Gen.: Steam Power Plants (Steam only)" u="1"/>
        <s v="2130.132 Building: EL. R.A., DIS. (Network) of 35 kV" u="1"/>
        <s v="2140.122 Construction: EL. R.A., TR. of 400 kV" u="1"/>
        <s v="2140.121 Construction: EL. R.A., TR. of 500 kV" u="1"/>
        <s v="2280.151  of Passenger Vehicles: EL. R.A., Gen." u="1"/>
        <s v="2280.159 A.D. of Other Vehicles: EL. R.A., Gen." u="1"/>
        <s v="2110.153 Land: EL. R.A., Gen.: Co-Gen. Power Plants (Steam only for EL. and Steam)" u="1"/>
        <s v="2160.132 Office equipment: EL. R.A., DIS. (Network), Communication equipment and devices" u="1"/>
        <s v="2130.158 Building: EL. R.A., Gen.: Technical Services" u="1"/>
        <s v="2140.155 Construction: EL. R.A., Gen.: Combined Cycle Power Plants (Gas and Steam)" u="1"/>
        <s v="2240.124 A.D. of Construction: EL. R.A., TR. of 220 kV" u="1"/>
        <s v="2110.123 Land: EL. R.A., TR. of 330 kV" u="1"/>
        <s v="2130.133 Building: EL. R.A., DIS. (Network) of 10 kV" u="1"/>
        <s v="2240.134 A.D. of Construction: EL. R.A., TR. of 6 kV" u="1"/>
        <s v="2130.134 Building: EL. R.A., DIS. (Network) of 6 kV" u="1"/>
        <s v="2150.153 Machinery and equipment: EL. R.A., Gen.: Co-Gen. Power Plants (Steam only for EL. and Steam)" u="1"/>
        <s v="2130.151 Building: EL. R.A., Gen.: Hydraulic Power Plants (HPP)" u="1"/>
        <s v="2140.125 Construction: EL. R.A., TR. of 110 kV" u="1"/>
        <s v="2180.133 Mobile Laboratories and other Special Vehicles: EL. R.A., DIS. (Network)" u="1"/>
        <s v="7400.152 General Costs of EL. Regulated Gen. Activities" u="1"/>
        <s v="2110.124 Land: EL. R.A., TR. of 220 kV" u="1"/>
        <s v="2280.159  of Other Vehicles: EL. R.A., Gen." u="1"/>
        <s v="2155.158 Transferring assets: EL. R.A., Gen.: Technical Services" u="1"/>
        <s v="2240.134  of Construction: EL. R.A., TR. of 6 kV" u="1"/>
        <s v="7400.141 Administration Expenses of EL. Regulated DIS. (Supply) Activities" u="1"/>
        <s v="7100.135 Cost of Regulated EL. Services, DIS. (Network) 220/380 V" u="1"/>
        <s v="2255.131  of 110 kV Transferring assets: EL. R.A., DIS. (Network)" u="1"/>
        <s v="2160.121 Office equipment: EL. R.A., TR., Computers and peripherial hardware" u="1"/>
        <s v="2160.151 Office equipment: EL. R.A., Gen., Computers and peripheral hardware" u="1"/>
        <s v="2160.131 Office equipment: EL. R.A., DIS. (Network), Computers and peripherial hardware" u="1"/>
        <s v="2280.122 A.D. of Trucks, Cranes, and other Havy Vehicles: EL. R.A., TR." u="1"/>
        <s v="7100.131 Cost of Regulated EL. Services, DIS. (Network) 110 kV" u="1"/>
        <s v="2230.152 A.D. of Building: EL. R.A., Gen.: Steam Power Plants (Steam only)" u="1"/>
        <s v="2240.152  of Construction: EL. R.A., Gen.: Steam Power Plants (Steam only)" u="1"/>
        <s v="2110.125 Land: EL. R.A., TR. of 110 kV" u="1"/>
        <s v="2140.124 Construction: EL. R.A., TR. of 220 kV" u="1"/>
        <s v="2255.138  of Technical Services Transferring assets: EL. R.A., DIS. (Network)" u="1"/>
        <s v="2255.151  of Transferring assets: EL. R.A., Gen.: Hydraulic Power Plants (HPP)" u="1"/>
        <s v="2140.131 Construction: EL. R.A., DIS. (Network) of 110 kV" u="1"/>
        <s v="2255.134 A.D. of 6 kV Transferring assets: EL. R.A., DIS. (Network)" u="1"/>
        <s v="2280.152 A.D. of Trucks, Cranes, and other Heavy Vehicles: EL. R.A., Gen." u="1"/>
        <s v="2240.128 A.D. of Construction: EL. R.A., TR. Technical Services" u="1"/>
        <s v="2240.138 A.D. of Construction: EL. R.A., TR. Technical Services" u="1"/>
        <s v="2140.127 Construction: EL. R.A., TR. of 6/10 and below kV" u="1"/>
        <s v="2240.127 A.D. of Construction: EL. R.A., TR. of 6/10 and below kV" u="1"/>
        <s v="2230.132  of Building: EL. R.A., DIS. (Network) of 35 kV" u="1"/>
        <s v="2130.126 Building: EL. R.A., TR. of 35 kV" u="1"/>
        <s v="2140.123 Construction: EL. R.A., TR. of 330 kV" u="1"/>
        <s v="2260.142 A.D. of Office equipment: EL. R.A., DIS. (Supply), Communication equipment and devices" u="1"/>
        <s v="7100.152 Gen. in Steam Power Plant (Steam only)" u="1"/>
        <s v="2230.139 A.D. of Building: EL. R.A., DIS. (Network) Administration" u="1"/>
        <s v="2230.133  of Building: EL. R.A., DIS. (Network) of 10 kV" u="1"/>
        <s v="2160.151 Office equipment: EL. R.A., Gen., Computers and peripherial hardware" u="1"/>
        <s v="2240.137  of Construction: EL. R.A., TR. of DIS. Dispatch" u="1"/>
        <s v="2255.152  of Transferring assets: EL. R.A., Gen.: Steam Power Plants (Steam only)" u="1"/>
        <s v="2230.129  of Building: EL. R.A., TR. Administration" u="1"/>
        <s v="2260.132 A.D. of Office equipment: EL. R.A., DIS. (Network), Communication equipment and devices" u="1"/>
        <s v="2155.134 6 kV Transferring assets: EL. R.A., DIS. (Network)" u="1"/>
        <s v="2280.129 Accumulated Depreciation of Other Vehicles: Electricity Regulated Activity, Dispatch" u="1"/>
        <s v="2250.159  of Machinery and equipment: EL. R.A., Gen.: Administration" u="1"/>
        <s v="2240.151 A.D. of Construction: EL. R.A., Gen.: Hydraulic Power Plants (HPP)" u="1"/>
        <s v="2230.135  of Building: EL. R.A., DIS. (Network) of 220/380 V" u="1"/>
        <s v="2240.123 A.D. of Construction: EL. R.A., TR. of 330 kV" u="1"/>
        <s v="2230.126 A.D. of Building: EL. R.A., TR. of 35 kV" u="1"/>
        <s v="2240.154 A.D. of Construction: EL. R.A., Gen.: Gas Power Plants (Gas only)" u="1"/>
        <s v="2240.126  of Construction: EL. R.A., TR. of 35 kV" u="1"/>
        <s v="2240.132  of Construction: EL. R.A., TR. of 35 kV" u="1"/>
        <s v="7100.154 Gen. in Gas Power Plants (Gas only)" u="1"/>
        <s v="2255.155  of Transferring assets: EL. R.A., Gen.: Combined Cycle Power Plants (Gas and Steam)" u="1"/>
        <s v="2110.127 Land: EL. R.A., TR. of 6/10 and below kV" u="1"/>
        <s v="2260.131  of Office equipment: EL. R.A., DIS. (Network), Computers and peripheral hardware" u="1"/>
        <s v="2180.129 Other Vehicles: EL. R.A., TR." u="1"/>
        <s v="2230.137  of Building: EL. R.A., DIS. (Network) of DIS. Dispatch" u="1"/>
        <s v="2260.122 A.D. of Office equipment: EL. R.A., TR., Communication equipment and devices" u="1"/>
        <s v="2130.153 Building: EL. R.A., Gen.: Co-Gen. Power Plants (Steam only for EL. and Steam)" u="1"/>
        <s v="2230.159  of Building: EL. R.A., Gen.: Administration" u="1"/>
        <s v="2240.152 A.D. of Construction: EL. R.A., Gen.: Steam Power Plants (Steam only)" u="1"/>
        <s v="2230.129 A.D. of Building: EL. R.A., TR. Administration" u="1"/>
        <s v="2240.129  of Construction: EL. R.A., TR. Administration" u="1"/>
        <s v="2240.139  of Construction: EL. R.A., TR. Administration" u="1"/>
        <s v="2130.155 Building: EL. R.A., Gen.: Combined Cycle Power Plants (Gas and Steam)" u="1"/>
        <s v="2250.159 A.D. of Machinery and equipment: EL. R.A., Gen.: Administration" u="1"/>
        <s v="2110.128 Land: EL. R.A., TR. Technical Services" u="1"/>
        <s v="2160.152 Office equipment: EL. R.A., Gen., Communication equipment and devices" u="1"/>
        <s v="2140.134 Construction: EL. R.A., DIS. (Network) of 6 kV" u="1"/>
        <s v="2140.151 Construction: EL. R.A., Gen.: Hydraulic Power Plants (HPP)" u="1"/>
        <s v="2255.154  of Transferring assets: EL. R.A., Gen.: Gas Power Plants (Gas only)" u="1"/>
        <s v="2180.139 Other Vehicles: EL. R.A., DIS. (Network)" u="1"/>
        <s v="2160.149 Office equipment: EL. R.A., DIS. (Supply), Other" u="1"/>
        <s v="2180.122 Trucks, Cranes, and other Heavy Vehicles: EL. R.A., TR." u="1"/>
        <s v="2155.138 Technical Services Transferring assets: EL. R.A., DIS. (Network)" u="1"/>
        <s v="2140.138 Construction: EL. R.A., DIS. (Network) Technical Services" u="1"/>
        <s v="2255.128 A.D. of Technicall Services Transferring assets: EL. R.A., TR." u="1"/>
        <s v="2240.126 A.D. of Construction: EL. R.A., TR. of 35 kV" u="1"/>
        <s v="2240.132 A.D. of Construction: EL. R.A., TR. of 35 kV" u="1"/>
        <s v="2150.135 220/380 V Machinery and equipment: EL. R.A., DIS. (Network)" u="1"/>
        <s v="2130.154 Building: EL. R.A., Gen.: Gas Power Plants (Gas only)" u="1"/>
        <s v="2250.128  of Technical Services Machinery and equipment: EL. R.A., TR." u="1"/>
        <s v="2280.121  of Passenger Vehicles: EL. R.A., TR." u="1"/>
        <s v="2280.129 A.D. of Other Vehicles: EL. R.A., TR." u="1"/>
        <s v="2130.135 Building: EL. R.A., DIS. (Network) of 220/380 V" u="1"/>
        <s v="7400.131 Administration Expenses of EL. Regulated DIS. (Network) Activities" u="1"/>
        <s v="2230.137 A.D. of Building: EL. R.A., DIS. (Network) of DIS. Dispatch" u="1"/>
        <s v="2257.111 A.D. of Dispatch assets financed by third parties" u="1"/>
        <s v="2230.122  of Building: EL. R.A., TR. of 400 kV" u="1"/>
        <s v="2230.121  of Building: EL. R.A., TR. of 500 kV" u="1"/>
        <s v="2230.155  of Building: EL. R.A., Gen.: Combined Cycle Power Plants (Gas and Steam)" u="1"/>
        <s v="2150.134 6 kV Machinery and equipment: EL. R.A., DIS. (Network)" u="1"/>
        <s v="2250.158  of Machinery and equipment: EL. R.A., Gen.: Technical Services" u="1"/>
        <s v="2250.155 A.D. of Machinery and equipment: EL. R.A., Gen.: Combined Cycle Power Plants (Gas and Steam)" u="1"/>
        <s v="2230.134 A.D. of Building: EL. R.A., DIS. (Network) of 6 kV" u="1"/>
        <s v="2260.153 A.D. of Office equipment: EL. R.A., Gen., Other" u="1"/>
        <s v="2255.159  of Transferring assets: EL. R.A., Gen.: Administration" u="1"/>
        <s v="2230.133 A.D. of Building: EL. R.A., DIS. (Network) of 10 kV" u="1"/>
        <s v="2230.125  of Building: EL. R.A., TR. of 110 kV" u="1"/>
        <s v="2250.151  of Machinery and equipment: EL. R.A., Gen.: Hydraulic Power Plants (HPP)" u="1"/>
        <s v="2250.138  of Technical Services Machinery and equipment: EL. R.A., DIS. (Network)" u="1"/>
        <s v="2230.158 A.D. of Building: EL. R.A., Gen.: Technical Services" u="1"/>
        <s v="2240.158  of Construction: EL. R.A., Gen.: Technical Services" u="1"/>
        <s v="2240.159 A.D. of Construction: EL. R.A., Gen.: Administration" u="1"/>
        <s v="2240.135  of Construction: EL. R.A., TR. of 220/380 V" u="1"/>
        <s v="2280.152 A.D. of Trucks, Cranes, and other Havy Vehicles: EL. R.A., Gen." u="1"/>
        <s v="2255.159 A.D. of Transferring assets: EL. R.A., Gen.: Administration" u="1"/>
        <s v="2155.121 500 kV Transferring assets: EL. R.A., TR." u="1"/>
        <s v="2155.122 400 kV Transferring assets: EL. R.A., TR." u="1"/>
        <s v="2155.123 330 kV Transferring assets: EL. R.A., TR." u="1"/>
        <s v="2155.124 220 kV Transferring assets: EL. R.A., TR." u="1"/>
        <s v="2155.125 110 kV Transferring assets: EL. R.A., TR." u="1"/>
        <s v="2150.126 35 kV Machinery and equipment: EL. R.A., TR." u="1"/>
        <s v="2150.129 Other Machinery and equipment: EL. R.A., TR." u="1"/>
        <s v="2250.131 A.D. of 110 kV Machinery and equipment: EL. R.A., DIS. (Network)" u="1"/>
        <s v="2260.131 A.D. of Office equipment: EL. R.A., DIS. (Network), Computers and peripherial hardware" u="1"/>
        <s v="2230.124  of Building: EL. R.A., TR. of 220 kV" u="1"/>
        <s v="2140.128 Construction: EL. R.A., TR. Technical Services" u="1"/>
        <s v="2180.132 Trucks, Cranes, and other Havy Vehicles: EL. R.A., DIS. (Network)" u="1"/>
        <s v="2280.153  of Mobile Laboratories and other Special Vehicles: EL. R.A., Gen." u="1"/>
        <s v="2230.131  of Building: EL. R.A., DIS. (Network) of 110 kV" u="1"/>
        <s v="2260.142  of Office equipment: EL. R.A., DIS. (Supply), Communication equipment and devices" u="1"/>
        <s v="2230.127  of Building: EL. R.A., TR. of 6/10 and below kV" u="1"/>
        <s v="2140.152 Construction: EL. R.A., Gen.: Steam Power Plants (Steam only)" u="1"/>
        <s v="2255.158  of Transferring assets: EL. R.A., Gen.: Technical Services" u="1"/>
        <s v="2280.112 A.D. of Trucks, Cranes, and other Heavy Vehicles &amp; Power Operated Equipment: Electricity Regulated Activity, Dispatch" u="1"/>
        <s v="2110.129 Land: EL. R.A., TR. Administration" u="1"/>
        <s v="2230.123  of Building: EL. R.A., TR. of 330 kV" u="1"/>
        <s v="2230.132 A.D. of Building: EL. R.A., DIS. (Network) of 35 kV" u="1"/>
        <s v="2180.159 Other Vehicles: EL. R.A., Gen." u="1"/>
        <s v="2140.139 Construction: EL. R.A., DIS. (Network) Administration" u="1"/>
        <s v="2155.153 Transferring assets: EL. R.A., Gen.: Co-Gen. Power Plants (Steam only for EL. and Steam)" u="1"/>
        <s v="2250.128 A.D. of Technical Services Machinery and equipment: EL. R.A., TR." u="1"/>
        <s v="2280.123  of Mobile Laboratories and other Special Vehicles: EL. R.A., TR." u="1"/>
        <s v="2140.126 Construction: EL. R.A., TR. of 35 kV" u="1"/>
        <s v="7100.133 Cost of Regulated EL. Services, DIS. (Network) 10 kV" u="1"/>
        <s v="2155.137 DIS. Dispatch Transferring assets: EL. R.A., DIS. (Network)" u="1"/>
        <s v="2240.153 A.D. of Construction: EL. R.A., Gen.: Co-Gen. Power Plants (Steam only for EL. and Steam)" u="1"/>
        <s v="2130.137 Building: EL. R.A., DIS. (Network) of DIS. Dispatch" u="1"/>
        <s v="2260.112 A.D. of Office equipment: Electricity Regulated Activity, Dispatch, Communication equipment and devices" u="1"/>
        <s v="2160.131 Office equipment: EL. R.A., DIS. (Network), Computers and peripheral hardware" u="1"/>
        <s v="2160.141 Office equipment: EL. R.A., DIS. (Supply), Computers and peripherial hardware" u="1"/>
        <s v="2255.128 A.D. of Technical Services Transferring assets: EL. R.A., TR." u="1"/>
        <s v="7100.129 Cost of Regulated EL. Services, TR. Activities, Other" u="1"/>
        <s v="2280.121 A.D. of Passenger Vehicles: EL. R.A., TR." u="1"/>
        <s v="2110.135 Land: EL. R.A., DIS. (Network) of 220/380 kV" u="1"/>
        <s v="2230.135 A.D. of Building: EL. R.A., DIS. (Network) of 220/380 V" u="1"/>
        <s v="2260.129  of Office equipment: EL. R.A., TR., Other" u="1"/>
        <s v="2250.127  of 6/10 and below kV Machinery and equipment: EL. R.A., TR." u="1"/>
        <s v="2255.127  of 6/10 and below kV Transferring assets: EL. R.A., TR." u="1"/>
        <s v="2155.131 110 kV Transferring assets: EL. R.A., DIS. (Network)" u="1"/>
        <s v="7100.136 EL. NETWORK ACTIVITY 6" u="1"/>
        <s v="2110.138 Land: EL. R.A., DIS. (Network) Technical Services" u="1"/>
        <s v="2260.132  of Office equipment: EL. R.A., DIS. (Network), Communication equipment and devices" u="1"/>
        <s v="2180.121 Passenger Vehicles: EL. R.A., TR." u="1"/>
        <s v="2150.128 Technical Services Machinery and equipment: EL. R.A., TR." u="1"/>
        <s v="2250.126  of 35 kV Machinery and equipment: EL. R.A., TR." u="1"/>
        <s v="2250.129  of Other Machinery and equipment: EL. R.A., TR." u="1"/>
        <s v="2110.132 Land: EL. R.A., DIS. (Network) of 35 kV" u="1"/>
        <s v="2130.122 Building: EL. R.A., TR. of 400 kV" u="1"/>
        <s v="2130.121 Building: EL. R.A., TR. of 500 kV" u="1"/>
        <s v="2230.155 A.D. of Building: EL. R.A., Gen.: Combined Cycle Power Plants (Gas and Steam)" u="1"/>
        <s v="2240.155  of Construction: EL. R.A., Gen.: Combined Cycle Power Plants (Gas and Steam)" u="1"/>
        <s v="2260.141  of Office equipment: EL. R.A., DIS. (Supply), Computers and peripheral hardware" u="1"/>
        <s v="2110.139 Land: EL. R.A., DIS. (Network) Administration" u="1"/>
        <s v="2110.133 Land: EL. R.A., DIS. (Network) of 10 kV" u="1"/>
        <s v="2230.122 A.D. of Building: EL. R.A., TR. of 400 kV" u="1"/>
        <s v="2240.122  of Construction: EL. R.A., TR. of 400 kV" u="1"/>
        <s v="2230.121 A.D. of Building: EL. R.A., TR. of 500 kV" u="1"/>
        <s v="2255.158 A.D. of Transferring assets: EL. R.A., Gen.: Technical Services" u="1"/>
        <s v="2240.121  of Construction: EL. R.A., TR. of 500 kV" u="1"/>
        <s v="2255.153  of Transferring assets: EL. R.A., Gen.: Co-Gen. Power Plants (Steam only for EL. and Steam)" u="1"/>
        <s v="2250.153  of Machinery and equipment: EL. R.A., Gen.: Co-Gen. Power Plants (Steam only for EL. and Steam)" u="1"/>
        <s v="2130.125 Building: EL. R.A., TR. of 110 kV" u="1"/>
        <s v="7400.111 Administration Expenses of EL. Regulated Dispatch Activities" u="1"/>
        <s v="2255.151 A.D. of Transferring assets: EL. R.A., Gen.: Hydraulic Power Plants (HPP)" u="1"/>
        <s v="2255.138 A.D. of Technical Services Transferring assets: EL. R.A., DIS. (Network)" u="1"/>
        <s v="7100.137 Cost of Regulated EL. Services, DIS. (Network), DIS. Dispatch Services???" u="1"/>
        <s v="2150.121 500 kV Machinery and equipment: EL. R.A., TR." u="1"/>
        <s v="2150.122 400 kV Machinery and equipment: EL. R.A., TR." u="1"/>
        <s v="2150.123 330 kV Machinery and equipment: EL. R.A., TR." u="1"/>
        <s v="2150.124 220 kV Machinery and equipment: EL. R.A., TR." u="1"/>
        <s v="2150.125 110 kV Machinery and equipment: EL. R.A., TR." u="1"/>
        <s v="2250.155  of Machinery and equipment: EL. R.A., Gen.: Combined Cycle Power Plants (Gas and Steam)" u="1"/>
        <s v="2130.124 Building: EL. R.A., TR. of 220 kV" u="1"/>
        <s v="2230.134  of Building: EL. R.A., DIS. (Network) of 6 kV" u="1"/>
        <s v="2260.111 A.D. of Office equipment: Electricity Regulated Activity, Dispatch, Computers and peripheral equipment" u="1"/>
        <s v="2230.151  of Building: EL. R.A., Gen.: Hydraulic Power Plants (HPP)" u="1"/>
        <s v="2260.159 A.D. of Office equipment: Electricity Regulated Activity, Generation, Other" u="1"/>
        <s v="2230.138  of Building: EL. R.A., DIS. (Network) Technical Services" u="1"/>
        <s v="2280.113 A.D. of Mobile Laboratories and other Special Vehicles: Electricity Regulated Activity, Dispatch" u="1"/>
        <s v="7100.134 Cost of Regulated EL. Services, DIS. (Network) 6 kV" u="1"/>
        <s v="2250.132  of 35 kV Machinery and equipment: EL. R.A., DIS. (Network)" u="1"/>
        <s v="2250.133  of 10 kV Machinery and equipment: EL. R.A., DIS. (Network)" u="1"/>
        <s v="2250.139  of Other Machinery and equipment: EL. R.A., DIS. (Network)" u="1"/>
        <s v="2130.123 Building: EL. R.A., TR. of 330 kV" u="1"/>
        <s v="2250.151 A.D. of Machinery and equipment: EL. R.A., Gen.: Hydraulic Power Plants (HPP)" u="1"/>
        <s v="2250.138 A.D. of Technical Services Machinery and equipment: EL. R.A., DIS. (Network)" u="1"/>
        <s v="2257.121 A.D. of Transmission assets financed by third parties" u="1"/>
        <s v="2280.133  of Mobile Laboratories and other Special Vehicles: EL. R.A., DIS. (Network)" u="1"/>
        <s v="2155.138 Technicall Services Transferring assets: EL. R.A., DIS. (Network)" u="1"/>
        <s v="2260.149 A.D. of Office equipment: Electricity Regulated Activity, Distribution (Supply), Other" u="1"/>
        <s v="2155.154 Transferring assets: EL. R.A., Gen.: Gas Power Plants (Gas only)" u="1"/>
        <s v="2230.159 A.D. of Building: EL. R.A., Gen.: Administration" u="1"/>
        <s v="2250.154  of Machinery and equipment: EL. R.A., Gen.: Gas Power Plants (Gas only)" u="1"/>
        <s v="2230.125 A.D. of Building: EL. R.A., TR. of 110 kV" u="1"/>
        <s v="2240.159  of Construction: EL. R.A., Gen.: Administration" u="1"/>
        <s v="2240.125  of Construction: EL. R.A., TR. of 110 kV" u="1"/>
        <s v="2240.131  of Construction: EL. R.A., TR. of 110 kV" u="1"/>
        <s v="7100.149 Cost of Other DIS. (Supply) Activity" u="1"/>
        <s v="2240.158 A.D. of Construction: EL. R.A., Gen.: Technical Services" u="1"/>
        <s v="2130.131 Building: EL. R.A., DIS. (Network) of 110 kV" u="1"/>
        <s v="2130.127 Building: EL. R.A., TR. of 6/10 and below kV" u="1"/>
        <s v="2160.129 Office equipment: EL. R.A., TR., Other" u="1"/>
        <s v="2280.131 A.D. of Passenger Vehicles: EL. R.A., DIS. (Network)" u="1"/>
        <s v="2140.153 Construction: EL. R.A., Gen.: Co-Gen. Power Plants (Steam only for EL. and Steam)" u="1"/>
        <s v="2260.152 A.D. of Office equipment: EL. R.A., Gen., Communication equipment and devices" u="1"/>
        <s v="2180.153 Mobile Laboratories and other Special Vehicles: EL. R.A., Gen." u="1"/>
        <s v="2250.137 A.D. of DIS. Dispatch Machinery and equipment: EL. R.A., DIS. (Network)" u="1"/>
        <s v="2280.111 A.D. of Passenger Vehicles: Electricity Regulated Activity, Dispatch" u="1"/>
        <s v="2160.121 Office equipment: EL. R.A., TR., Computers and peripheral hardware" u="1"/>
        <s v="2240.135 A.D. of Construction: EL. R.A., TR. of 220/380 V" u="1"/>
        <s v="7400.112 General Costs of EL. Regulated Dispatch Activities" u="1"/>
        <s v="2160.141 Office equipment: EL. R.A., DIS. (Supply), Computers and peripheral hardware" u="1"/>
        <s v="7100.122 Cost of Regulated EL. Services, TR. Activities in 400 kV" u="1"/>
        <s v="7100.121 Cost of Regulated EL. Services, TR. Activities in 500 kV" u="1"/>
        <s v="2280.132 A.D. of Trucks, Cranes, and other Havy Vehicles: EL. R.A., DIS. (Network)" u="1"/>
        <s v="7100.141 Cost of Purchase of EL." u="1"/>
        <s v="2280.131  of Passenger Vehicles: EL. R.A., DIS. (Network)" u="1"/>
        <s v="2280.139 A.D. of Other Vehicles: EL. R.A., DIS. (Network)" u="1"/>
        <s v="7100.127 Cost of Regulated EL. Services, TR. Activities in 6/10 kV and below" u="1"/>
        <s v="2130.138 Building: EL. R.A., DIS. (Network) Technical Services" u="1"/>
        <s v="2260.139  of Office equipment: EL. R.A., DIS. (Network), Other" u="1"/>
        <s v="2250.135 A.D. of 220/380 V Machinery and equipment: EL. R.A., DIS. (Network)" u="1"/>
        <s v="2250.137  of DIS. Dispatch Machinery and equipment: EL. R.A., DIS. (Network)" u="1"/>
        <s v="2150.132 35 kV Machinery and equipment: EL. R.A., DIS. (Network)" u="1"/>
        <s v="2150.133 10 kV Machinery and equipment: EL. R.A., DIS. (Network)" u="1"/>
        <s v="2150.139 Other Machinery and equipment: EL. R.A., DIS. (Network)" u="1"/>
        <s v="reserve" u="1"/>
        <s v="2280.119 A.D. of Other Vehicles: Electricity Regulated Activity, Dispatch" u="1"/>
        <s v="2280.153 A.D. of Mobile Laboratories and other Special Vehicles: EL. R.A., Gen." u="1"/>
        <s v="7100.125 Cost of Regulated EL. Services, TR. Activities in 110 kV" u="1"/>
        <s v="2155.151 Transferring assets: EL. R.A., Gen.: Hydraulic Power Plants (HPP)" u="1"/>
        <s v="2230.124 A.D. of Building: EL. R.A., TR. of 220 kV" u="1"/>
        <s v="2240.124  of Construction: EL. R.A., TR. of 220 kV" u="1"/>
        <s v="2255.127 A.D. of 6/10 and below kV Transferring assets: EL. R.A., TR." u="1"/>
        <s v="2280.122 A.D. of Trucks, Cranes, and other Heavy Vehicles: EL. R.A., TR." u="1"/>
        <s v="2230.128  of Building: EL. R.A., TR. Technical Services" u="1"/>
        <s v="2255.126 A.D. of 35 kV Transferring assets: EL. R.A., TR." u="1"/>
        <s v="2255.129 A.D. of Other Transferring assets: EL. R.A., TR." u="1"/>
        <s v="2130.128 Building: EL. R.A., TR. Technical Services" u="1"/>
        <s v="2260.143 A.D. of Office equipment: EL. R.A., DIS. (Supply), Other" u="1"/>
        <s v="2240.133 A.D. of Construction: EL. R.A., TR. of 10 kV" u="1"/>
        <s v="2230.152  of Building: EL. R.A., Gen.: Steam Power Plants (Steam only)" u="1"/>
        <s v="2155.127 6/10 and below kV Transferring assets: EL. R.A., TR." u="1"/>
        <s v="7100.124 Cost of Regulated EL. Services, TR. Activities in 220 kV" u="1"/>
        <s v="2155.132 35 kV Transferring assets: EL. R.A., DIS. (Network)" u="1"/>
        <s v="2155.133 10 kV Transferring assets: EL. R.A., DIS. (Network)" u="1"/>
        <s v="2155.139 Other Transferring assets: EL. R.A., DIS. (Network)" u="1"/>
        <s v="2180.131 Passenger Vehicles: EL. R.A., DIS. (Network)" u="1"/>
        <s v="2130.152 Building: EL. R.A., Gen.: Steam Power Plants (Steam only)" u="1"/>
        <s v="2230.127 A.D. of Building: EL. R.A., TR. of 6/10 and below kV" u="1"/>
        <s v="2250.152 A.D. of Machinery and equipment: EL. R.A., Gen.: Steam Power Plants (Steam only)" u="1"/>
        <s v="2255.153 A.D. of Transferring assets: EL. R.A., Gen.: Co-Gen. Power Plants (Steam only for EL. and Steam)" u="1"/>
        <s v="2240.127  of Construction: EL. R.A., TR. of 6/10 and below kV" u="1"/>
        <s v="2280.152  of Trucks, Cranes, and other Heavy Vehicles: EL. R.A., Gen." u="1"/>
        <s v="2150.137 DIS. Dispatch Machinery and equipment: EL. R.A., DIS. (Network)" u="1"/>
        <s v="2180.152 Trucks, Cranes, and other Heavy Vehicles: EL. R.A., Gen." u="1"/>
        <s v="2230.139  of Building: EL. R.A., DIS. (Network) Administration" u="1"/>
        <s v="2255.155 A.D. of Transferring assets: EL. R.A., Gen.: Combined Cycle Power Plants (Gas and Steam)" u="1"/>
        <s v="2155.159 Transferring assets: EL. R.A., Gen.: Administration" u="1"/>
        <s v="2140.154 Construction: EL. R.A., Gen.: Gas Power Plants (Gas only)" u="1"/>
        <s v="7100.123 Cost of Regulated EL. Services, TR. Activities in 330 kV" u="1"/>
        <s v="2230.123 A.D. of Building: EL. R.A., TR. of 330 kV" u="1"/>
        <s v="2230.126  of Building: EL. R.A., TR. of 35 kV" u="1"/>
        <s v="2240.123  of Construction: EL. R.A., TR. of 330 kV" u="1"/>
        <s v="2257.141 A.D. of Distribution (Supply) assets financed by third parties" u="1"/>
        <s v="2230.154 A.D. of Building: EL. R.A., Gen.: Gas Power Plants (Gas only)" u="1"/>
        <s v="2240.154  of Construction: EL. R.A., Gen.: Gas Power Plants (Gas only)" u="1"/>
        <s v="2255.132 A.D. of 35 kV Transferring assets: EL. R.A., DIS. (Network)" u="1"/>
        <s v="2255.133 A.D. of 10 kV Transferring assets: EL. R.A., DIS. (Network)" u="1"/>
        <s v="2255.135  of 220/380 V Transferring assets: EL. R.A., DIS. (Network)" u="1"/>
        <s v="2255.139 A.D. of Other Transferring assets: EL. R.A., DIS. (Network)" u="1"/>
        <s v="2260.122  of Office equipment: EL. R.A., TR., Communication equipment and devices" u="1"/>
        <s v="2280.123 A.D. of Mobile Laboratories and other Special Vehicles: EL. R.A., TR." u="1"/>
        <s v="2255.154 A.D. of Transferring assets: EL. R.A., Gen.: Gas Power Plants (Gas only)" u="1"/>
        <s v="2240.137 A.D. of Construction: EL. R.A., TR. of DIS. Dispatch" u="1"/>
        <s v="2150.131 110 kV Machinery and equipment: EL. R.A., DIS. (Network)" u="1"/>
        <s v="2180.152 Trucks, Cranes, and other Havy Vehicles: EL. R.A., Gen." u="1"/>
        <s v="7100.155 Gen. in Combined Cycle Power Plants (Gas and Steam)" u="1"/>
        <s v="7400.121 Administration Expenses of EL. Regulated TR. Activities" u="1"/>
        <s v="7400.142 General Costs of EL. Regulated DIS. (Supply) Activities" u="1"/>
        <s v="2110.131 Land: EL. R.A., DIS. (Network) of 110 kV" u="1"/>
        <s v="2280.129  of Other Vehicles: EL. R.A., TR." u="1"/>
        <s v="2110.151 Land: EL. R.A., Gen.: Hydraulic Power Plants (HPP)" u="1"/>
        <s v="7100.142 Sales of EL." u="1"/>
        <s v="2160.139 Office equipment: EL. R.A., DIS. (Network), Other" u="1"/>
        <s v="2250.126 A.D. of 35 kV Machinery and equipment: EL. R.A., TR." u="1"/>
        <s v="2250.129 A.D. of Other Machinery and equipment: EL. R.A., TR." u="1"/>
        <s v="2255.134  of 6 kV Transferring assets: EL. R.A., DIS. (Network)" u="1"/>
        <s v="2150.138 Technical Services Machinery and equipment: EL. R.A., DIS. (Network)" u="1"/>
        <s v="2150.151 Machinery and equipment: EL. R.A., Gen.: Hydraulic Power Plants (HPP)" u="1"/>
        <s v="2255.138 A.D. of Technicall Services Transferring assets: EL. R.A., DIS. (Network)" u="1"/>
        <s v="2280.132  of Trucks, Cranes, and other Heavy Vehicles: EL. R.A., DIS. (Network)" u="1"/>
        <s v="2255.137 A.D. of DIS. Dispatch Transferring assets: EL. R.A., DIS. (Network)" u="1"/>
        <s v="2230.131 A.D. of Building: EL. R.A., DIS. (Network) of 110 kV" u="1"/>
        <s v="2155.135 220/380 V Transferring assets: EL. R.A., DIS. (Network)" u="1"/>
        <s v="2250.131  of 110 kV Machinery and equipment: EL. R.A., DIS. (Network)" u="1"/>
        <s v="2250.127 A.D. of 6/10 and below kV Machinery and equipment: EL. R.A., TR." u="1"/>
        <s v="2260.121 A.D. of Office equipment: EL. R.A., TR., Computers and peripheral hardware" u="1"/>
        <s v="2260.129 A.D. of Office equipment: EL. R.A., TR., Other" u="1"/>
        <s v="2255.126  of 35 kV Transferring assets: EL. R.A., TR." u="1"/>
        <s v="2255.129  of Other Transferring assets: EL. R.A., TR." u="1"/>
        <s v="2110.152 Land: EL. R.A., Gen.: Steam Power Plants (Steam only)" u="1"/>
        <s v="2257.131 A.D. of Distribution (Network) assets financed by third parties" u="1"/>
        <s v="7100.151 Generation in Hidraulic Power Plant" u="1"/>
        <s v="2150.152 Machinery and equipment: EL. R.A., Gen.: Steam Power Plants (Steam only)" u="1"/>
        <s v="2260.121 A.D. of Office equipment: EL. R.A., TR., Computers and peripherial hardware" u="1"/>
        <s v="2260.151 A.D. of Office equipment: EL. R.A., Gen., Computers and peripheral hardware" u="1"/>
        <s v="2155.126 35 kV Transferring assets: EL. R.A., TR." u="1"/>
        <s v="2155.129 Other Transferring assets: EL. R.A., TR." u="1"/>
        <s v="2140.158 Construction: EL. R.A., Gen.: Technical Services" u="1"/>
        <s v="2257.132 A.D. of Distribution (Network) Connection Assets financed by customers" u="1"/>
        <s v="2230.153  of Building: EL. R.A., Gen.: Co-Gen. Power Plants (Steam only for EL. and Steam)" u="1"/>
        <s v="2240.155 A.D. of Construction: EL. R.A., Gen.: Combined Cycle Power Plants (Gas and Steam)" u="1"/>
        <s v="2110.155 Land: EL. R.A., Gen.: Combined Cycle Power Plants (Gas and Steam)" u="1"/>
        <s v="2260.141 A.D. of Office equipment: EL. R.A., DIS. (Supply), Computers and peripheral hardware" u="1"/>
        <s v="7400.122 General Costs of EL. Regulated TR. Activities" u="1"/>
        <s v="2260.119 A.D. of Office equipment: Electricity Regulated Activity, Dispatch, Other" u="1"/>
        <s v="2250.153 A.D. of Machinery and equipment: EL. R.A., Gen.: Co-Gen. Power Plants (Steam only for EL. and Steam)" u="1"/>
        <s v="2150.155 Machinery and equipment: EL. R.A., Gen.: Combined Cycle Power Plants (Gas and Steam)" u="1"/>
        <s v="7100.153 Gen. in Co-Gen. Power Plants (Steam only for EL. and Steam)" u="1"/>
        <s v="2250.134 A.D. of 6 kV Machinery and equipment: EL. R.A., DIS. (Network)" u="1"/>
        <s v="2260.151 A.D. of Office equipment: EL. R.A., Gen., Computers and peripherial hardware" u="1"/>
        <s v="2260.131 A.D. of Office equipment: EL. R.A., DIS. (Network), Computers and peripheral hardware" u="1"/>
        <s v="2260.141 A.D. of Office equipment: EL. R.A., DIS. (Supply), Computers and peripherial hardware" u="1"/>
        <s v="2240.122 A.D. of Construction: EL. R.A., TR. of 400 kV" u="1"/>
        <s v="2240.121 A.D. of Construction: EL. R.A., TR. of 500 kV" u="1"/>
        <s v="2180.132 Trucks, Cranes, and other Heavy Vehicles: EL. R.A., DIS. (Network)" u="1"/>
        <s v="7400.132 General Costs of EL. Regulated DIS. (Network) Activities" u="1"/>
        <s v="7400.151 Administration Expenses of EL. Regulated Gen. Activities" u="1"/>
        <s v="2160.159 Office equipment: EL. R.A., Gen., Other" u="1"/>
        <s v="2155.128 Technical Services Transferring assets: EL. R.A., TR." u="1"/>
        <s v="2280.132 A.D. of Trucks, Cranes, and other Heavy Vehicles: EL. R.A., DIS. (Network)" u="1"/>
        <s v="2110.154 Land: EL. R.A., Gen.: Gas Power Plants (Gas only)" u="1"/>
        <s v="2180.151 Passenger Vehicles: EL. R.A., Gen." u="1"/>
        <s v="2260.152  of Office equipment: EL. R.A., Gen., Communication equipment and devices" u="1"/>
        <s v="7100.151 Gen. in Hidraulic Power Plant" u="1"/>
        <s v="2150.154 Machinery and equipment: EL. R.A., Gen.: Gas Power Plants (Gas only)" u="1"/>
        <s v="7100.138 Cost of Regulated EL. Services, DIS. (Network), Technical Services" u="1"/>
        <s v="7100.139 Cost of Regulated EL. Services, DIS. (Network), Other" u="1"/>
        <s v="2255.128  of Technical Services Transferring assets: EL. R.A., TR." u="1"/>
        <s v="2230.151 A.D. of Building: EL. R.A., Gen.: Hydraulic Power Plants (HPP)" u="1"/>
        <s v="2240.129 A.D. of Construction: EL. R.A., TR. Administration" u="1"/>
        <s v="2240.139 A.D. of Construction: EL. R.A., TR. Administration" u="1"/>
        <s v="2240.151  of Construction: EL. R.A., Gen.: Hydraulic Power Plants (HPP)" u="1"/>
        <s v="2280.122  of Trucks, Cranes, and other Heavy Vehicles: EL. R.A., TR." u="1"/>
        <s v="2130.139 Building: EL. R.A., DIS. (Network) Administration" u="1"/>
        <s v="2150.128 Technicall Services Machinery and equipment: EL. R.A., TR." u="1"/>
        <s v="2240.133  of Construction: EL. R.A., TR. of 10 kV" u="1"/>
        <s v="2230.138 A.D. of Building: EL. R.A., DIS. (Network) Technical Services" u="1"/>
        <s v="2280.139  of Other Vehicles: EL. R.A., DIS. (Network)" u="1"/>
        <s v="2110.126 Land: EL. R.A., TR. of 35 kV" u="1"/>
        <s v="2250.121  of 500 kV Machinery and equipment: EL. R.A., TR." u="1"/>
        <s v="2250.122  of 400 kV Machinery and equipment: EL. R.A., TR." u="1"/>
        <s v="2250.123  of 330 kV Machinery and equipment: EL. R.A., TR." u="1"/>
        <s v="2250.124  of 220 kV Machinery and equipment: EL. R.A., TR." u="1"/>
        <s v="2250.125  of 110 kV Machinery and equipment: EL. R.A., TR." u="1"/>
        <s v="2180.122 Trucks, Cranes, and other Havy Vehicles: EL. R.A., TR." u="1"/>
        <s v="2250.132 A.D. of 35 kV Machinery and equipment: EL. R.A., DIS. (Network)" u="1"/>
        <s v="2250.133 A.D. of 10 kV Machinery and equipment: EL. R.A., DIS. (Network)" u="1"/>
        <s v="2250.135  of 220/380 V Machinery and equipment: EL. R.A., DIS. (Network)" u="1"/>
        <s v="2250.139 A.D. of Other Machinery and equipment: EL. R.A., DIS. (Network)" u="1"/>
        <s v="2280.133 A.D. of Mobile Laboratories and other Special Vehicles: EL. R.A., DIS. (Network)" u="1"/>
        <s v="2250.152  of Machinery and equipment: EL. R.A., Gen.: Steam Power Plants (Steam only)" u="1"/>
        <s v="2140.132 Construction: EL. R.A., DIS. (Network) of 35 kV" u="1"/>
        <s v="2230.128 A.D. of Building: EL. R.A., TR. Technical Services" u="1"/>
        <s v="2240.128  of Construction: EL. R.A., TR. Technical Services" u="1"/>
        <s v="2240.138  of Construction: EL. R.A., TR. Technical Services" u="1"/>
        <s v="2255.121  of 500 kV Transferring assets: EL. R.A., TR." u="1"/>
        <s v="2255.122  of 400 kV Transferring assets: EL. R.A., TR." u="1"/>
        <s v="2255.123  of 330 kV Transferring assets: EL. R.A., TR." u="1"/>
        <s v="2255.124  of 220 kV Transferring assets: EL. R.A., TR." u="1"/>
        <s v="2255.125  of 110 kV Transferring assets: EL. R.A., TR." u="1"/>
        <s v="2230.154  of Building: EL. R.A., Gen.: Gas Power Plants (Gas only)" u="1"/>
        <s v="2255.131 A.D. of 110 kV Transferring assets: EL. R.A., DIS. (Network)" u="1"/>
        <s v="2110.159 Land: EL. R.A., Gen.: Administration" u="1"/>
        <s v="2130.129 Building: EL. R.A., TR. Administration" u="1"/>
        <s v="2250.154 A.D. of Machinery and equipment: EL. R.A., Gen.: Gas Power Plants (Gas only)" u="1"/>
        <s v="2110.137 Land: EL. R.A., DIS. (Network) - DIS. Dispatch" u="1"/>
        <s v="2150.159 Machinery and equipment: EL. R.A., Gen.: Administration" u="1"/>
        <s v="2257.151 A.D. of Generation assets financed by third parties" u="1"/>
        <s v="2140.133 Construction: EL. R.A., DIS. (Network) of 10 kV" u="1"/>
        <s v="2250.121 A.D. of 500 kV Machinery and equipment: EL. R.A., TR." u="1"/>
        <s v="2250.122 A.D. of 400 kV Machinery and equipment: EL. R.A., TR." u="1"/>
        <s v="2250.123 A.D. of 330 kV Machinery and equipment: EL. R.A., TR." u="1"/>
        <s v="2250.124 A.D. of 220 kV Machinery and equipment: EL. R.A., TR." u="1"/>
        <s v="2250.125 A.D. of 110 kV Machinery and equipment: EL. R.A., TR." u="1"/>
        <s v="2160.122 Office equipment: EL. R.A., TR., Communication equipment and devices" u="1"/>
        <s v="7100.126 Cost of Regulated EL. Services, TR. Activities in 35 kV" u="1"/>
        <s v="2130.159 Building: EL. R.A., Gen.: Administration" u="1"/>
        <s v="2240.125 A.D. of Construction: EL. R.A., TR. of 110 kV" u="1"/>
        <s v="2240.131 A.D. of Construction: EL. R.A., TR. of 110 kV" u="1"/>
        <s v="2140.129 Construction: EL. R.A., TR. Administration" u="1"/>
        <s v="2260.121  of Office equipment: EL. R.A., TR., Computers and peripheral hardware" u="1"/>
        <s v="2140.135 Construction: EL. R.A., DIS. (Network) of 220/380 V" u="1"/>
        <s v="2155.152 Transferring assets: EL. R.A., Gen.: Steam Power Plants (Steam only)" u="1"/>
        <s v="2260.151  of Office equipment: EL. R.A., Gen., Computers and peripheral hardware" u="1"/>
        <s v="2110.158 Land: EL. R.A., Gen.: Technical Services" u="1"/>
        <s v="2140.137 Construction: EL. R.A., DIS. (Network) of DIS. Dispatch" u="1"/>
        <s v="2110.134 Land: EL. R.A., DIS. (Network) of 6 kV" u="1"/>
        <s v="2250.134  of 6 kV Machinery and equipment: EL. R.A., DIS. (Network)" u="1"/>
        <s v="2110.121 Land: EL. R.A., TR. of 500 kV" u="1"/>
        <s v="2140.159 Construction: EL. R.A., Gen.: Administration" u="1"/>
        <s v="2280.151 A.D. of Passenger Vehicles: EL. R.A., Gen." u="1"/>
        <s v="2150.158 Machinery and equipment: EL. R.A., Gen.: Technical Services" u="1"/>
        <s v="2250.138 A.D. of Technicall Services Machinery and equipment: EL. R.A., DIS. (Network)" u="1"/>
        <s v="2255.132  of 35 kV Transferring assets: EL. R.A., DIS. (Network)" u="1"/>
        <s v="2255.133  of 10 kV Transferring assets: EL. R.A., DIS. (Network)" u="1"/>
        <s v="2255.139  of Other Transferring assets: EL. R.A., DIS. (Network)" u="1"/>
        <s v="7100.132 Cost of Regulated EL. Services, DIS. (Network) 35 kV" u="1"/>
        <s v="2250.128 A.D. of Technicall Services Machinery and equipment: EL. R.A., TR." u="1"/>
        <s v="7100.128 Cost of Regulated EL. Services, TR. Activities in Technical Services" u="1"/>
        <s v="2110.122 Land: EL. R.A., TR. of 400 kV" u="1"/>
        <s v="2155.155 Transferring assets: EL. R.A., Gen.: Combined Cycle Power Plants (Gas and Steam)" u="1"/>
        <s v="2260.139 A.D. of Office equipment: EL. R.A., DIS. (Network), Other" u="1"/>
      </sharedItems>
    </cacheField>
    <cacheField name="9 name" numFmtId="0">
      <sharedItems count="1249">
        <s v="&quot; &quot;"/>
        <s v="2140.1511 Reservoirs, dams, and waterways."/>
        <s v="2140.1512 Roads, railroads and bridges."/>
        <s v="2140.1519 Other constructions"/>
        <s v="2150.1211 500 kV Transmission Substation Equipment"/>
        <s v="2150.1212 500 kV Transmission Automation and Relay Protection"/>
        <s v="2150.1213 500 kV Transmission Metering"/>
        <s v="2150.1214 500 kV Transmission Optic Communication"/>
        <s v="2150.1215 500 kV Transmission Other Communication"/>
        <s v="2150.1219 500 kV Transmission Other"/>
        <s v="2150.1221 400 kV Transmission Substation Equipment"/>
        <s v="2150.1222 400 kV Transmission Automation and Relay Protection"/>
        <s v="2150.1223 400 kV Transmission Metering"/>
        <s v="2150.1224 400 kV Transmission Optic Communication"/>
        <s v="2150.1225 400 kV Transmission Other Communication"/>
        <s v="2150.1229 400 kV Transmission Other"/>
        <s v="2150.1231 330 kV Transmission Substation Equipment"/>
        <s v="2150.1232 330 kV Transmission Automation and Relay Protection"/>
        <s v="2150.1233 330 kV Transmission Metering"/>
        <s v="2150.1234 330 kV Transmission Optic Communication"/>
        <s v="2150.1235 330 kV Transmission Other Communication"/>
        <s v="2150.1239 330 kV Transmission Other"/>
        <s v="2150.1241 220 kV Transmission Substation Equipment"/>
        <s v="2150.1242 220 kV Transmission Automation and Relay Protection"/>
        <s v="2150.1243 220 kV Transmission Metering"/>
        <s v="2150.1244 220 kV Transmission Optic Communication"/>
        <s v="2150.1245 220 kV Transmission Other Communication"/>
        <s v="2150.1249 220 kV Transmission Other"/>
        <s v="2150.1251 110 kV Transmission Substation Equipment"/>
        <s v="2150.1252 110 kV Transmission Automation and Relay Protection"/>
        <s v="2150.1253 110 kV Transmission Metering"/>
        <s v="2150.1254 110 kV Transmission Optic Communication"/>
        <s v="2150.1255 110 kV Transmission Other Communication"/>
        <s v="2150.1259 110 kV Transmission Other"/>
        <s v="2150.1261 35 kV Transmission Substation Equipment"/>
        <s v="2150.1262 35 kV Transmission Automation and Relay Protection"/>
        <s v="2150.1263 35 kV Transmission Metering"/>
        <s v="2150.1264 35 kV Transmission Optic Communication"/>
        <s v="2150.1265 35 kV Transmission Other Communication"/>
        <s v="2150.1269 35 kV Transmission Other"/>
        <s v="2150.1271 6/10 and below kV Transmission Substation Equipment"/>
        <s v="2150.1272 6/10 and below kV Transmission Automation and Relay Protection"/>
        <s v="2150.1273 6/10 and below kV Transmission Metering"/>
        <s v="2150.1274 6/10 and below kV Transmission Optic Communication"/>
        <s v="2150.1275 6/10 and below kV Transmission Other Communication"/>
        <s v="2150.1279 6/10 and below kV Transmission Other"/>
        <s v="2150.1311 110 kV Distribution (Network) Substation equipment"/>
        <s v="2150.1312 110 kV Distribution (Network) Automation and Relay Protection"/>
        <s v="2150.1313 110 kV Distribution (Network) Metering"/>
        <s v="2150.1314 110 kV Distribution (Network) Optic Communication"/>
        <s v="2150.1315 110 kV Distribution (Network) Other Communication"/>
        <s v="2150.1319 110 kV Distribution (Network) Other"/>
        <s v="2150.1321 35 kV Distribution (Network) Substation equipment"/>
        <s v="2150.1322 35 kV Distribution (Network) Automation and Relay Protection"/>
        <s v="2150.1323 35 kV Distribution (Network) Metering"/>
        <s v="2150.1324 35 kV Distribution (Network) Optic Communication"/>
        <s v="2150.1325 35 kV Distribution (Network) Other Communication"/>
        <s v="2150.1329 35 kV Distribution (Network) Other"/>
        <s v="2150.1331 10 kV Distribution (Network) Substation equipment"/>
        <s v="2150.1332 10 kV Distribution (Network) Automation and Relay Protection"/>
        <s v="2150.1333 10 kV Distribution (Network) Metering"/>
        <s v="2150.1334 10 kV Distribution (Network) Optic Communication"/>
        <s v="2150.1335 10 kV Distribution (Network) Other Communication"/>
        <s v="2150.1339 10 kV Distribution (Network) Other"/>
        <s v="2150.1341 6 kV Distribution (Network) Substation equipment"/>
        <s v="2150.1342 6 kV Distribution (Network) Automation and Relay Protection"/>
        <s v="2150.1343 6 kV Distribution (Network) Metering"/>
        <s v="2150.1344 6 kV Distribution (Network) Optic Communication"/>
        <s v="2150.1345 6 kV Distribution (Network) Other Communication"/>
        <s v="2150.1349 6 kV Distribution (Network) Other"/>
        <s v="2150.1351 220/380 V Distribution (Network) Substation equipment"/>
        <s v="2150.1352 220/380 V Distribution (Network) Automation and Relay Protection"/>
        <s v="2150.1353 220/380 V Distribution (Network) Metering"/>
        <s v="2150.1354 220/380 V Distribution (Network) Optic Communication"/>
        <s v="2150.1355 220/380 V Distribution (Network) Other Communication"/>
        <s v="2150.1359 220/380 V Distribution (Network) Other"/>
        <s v="2150.1511 Water wheels, turbines &amp; generators"/>
        <s v="2150.1512 Accessory electric equipment."/>
        <s v="2150.1519 Miscellaneous power plant equipment."/>
        <s v="2150.1521 Boiler plant equipment."/>
        <s v="2150.1522 Turbine Equipment"/>
        <s v="2150.1523 Generator (Steam Turbine)"/>
        <s v="2150.1524 Accessory electric equipment"/>
        <s v="2150.1529 Miscellaneous power plant equipment"/>
        <s v="2150.1531 Boiler plant equipment."/>
        <s v="2150.1532 Turbine Equipment"/>
        <s v="2150.1533 Generator (Steam Turbine)"/>
        <s v="2150.1534 Accessory electric equipment."/>
        <s v="2150.1535 Heating Network Equipment"/>
        <s v="2150.1539 Miscellaneous power plant equipment"/>
        <s v="2150.1541 Fuel holders, producers, and accessories"/>
        <s v="2150.1542 Prime movers"/>
        <s v="2150.1543 Generators"/>
        <s v="2150.1544 Accessory electric equipment."/>
        <s v="2150.1549 Miscellaneous power plant equipment."/>
        <s v="2150.1551 Boiler plant equipment"/>
        <s v="2150.1552 Fuel holders, producers, and accessories"/>
        <s v="2150.1553 Prime movers"/>
        <s v="2150.1554 Steam Turbine"/>
        <s v="2150.1555 Generators (Prime Mover)"/>
        <s v="2150.1556 Generators (Steam Turbine)"/>
        <s v="2150.1557 Accessory electric equipment."/>
        <s v="2150.1559 Miscellaneous power plant equipment."/>
        <s v="2155.1211 500 kV Transmission HVL "/>
        <s v="2155.1212 500 kV Transmission Optic Cables"/>
        <s v="2155.1213 500 kV Transmission Other Communication Lines"/>
        <s v="2155.1219 500 kV Other Transmission assets"/>
        <s v="2155.1221 400 kV Transmission HVL"/>
        <s v="2155.1222 400 kV Transmission Optic Cables"/>
        <s v="2155.1223 400 kV Transmission Other Communication Lines"/>
        <s v="2155.1229 400 kV Other Transmission assets"/>
        <s v="2155.1231 330 kV Transmission HVL"/>
        <s v="2155.1232 330 kV Transmission Optic Cables"/>
        <s v="2155.1233 330 kV Transmission Other Communication Lines"/>
        <s v="2155.1239 330 kV Other Transmission assets"/>
        <s v="2155.1241 220 kV Transmission HVL"/>
        <s v="2155.1242 220 kV Transmission Optic Cables"/>
        <s v="2155.1243 220 kV Transmission Other Communication Lines"/>
        <s v="2155.1249 220 kV Other Transmission assets"/>
        <s v="2155.1251 110 kV Transmission HVL"/>
        <s v="2155.1252 110 kV Transmission Optic Cables"/>
        <s v="2155.1253 110 kV Transmission Other Communication Lines"/>
        <s v="2155.1259 110 kV Other Transmission assets"/>
        <s v="2155.1261 35 kV Transmission HVL"/>
        <s v="2155.1262 35 kV Transmission Optic Cables"/>
        <s v="2155.1263 35 kV Transmission Other Communication Lines"/>
        <s v="2155.1269 35 kV Other Transmission assets"/>
        <s v="2155.1271 6/10 and below kV Transmission HVL"/>
        <s v="2155.1272 6/10 and below kV Transmission Optic Cables"/>
        <s v="2155.1273 6/10 and below kV Transmission Other Communication Lines"/>
        <s v="2155.1279 6/10 and below kV Other Transmission assets"/>
        <s v="2155.1311 110 kV Distribution (Network) OHL"/>
        <s v="2155.1312 110 kV Distribution (Network) Cable Lines"/>
        <s v="2155.1313 110 kV Distribution (Network) Optic Cables"/>
        <s v="2155.1314 110 kV Distribution (Network) Other Communication Lines"/>
        <s v="2155.1319 110 kV Other Distribution (Network) assets"/>
        <s v="2155.1321 35 kV Distribution (Network) OHL"/>
        <s v="2155.1322 35 kV Distribution (Network) Cable Lines"/>
        <s v="2155.1323 35 kV Distribution (Network) Optic Cables"/>
        <s v="2155.1324 35 kV Distribution (Network) Other Communication Lines"/>
        <s v="2155.1329 35 kV Other Distribution (Network) assets"/>
        <s v="2155.1331 10 kV Distribution (Network) OHL"/>
        <s v="2155.1332 10 kV Distribution (Network) Cable Lines"/>
        <s v="2155.1333 10 kV Distribution (Network) Optic Cables"/>
        <s v="2155.1334 10 kV Distribution (Network) Other Communication Lines"/>
        <s v="2155.1339 10 kV Other Distribution (Network) assets"/>
        <s v="2155.1341 6 kV Distribution (Network) OHL"/>
        <s v="2155.1342 6 kV Distribution (Network) Cable Lines"/>
        <s v="2155.1343 6 kV Distribution (Network) Optic Cables"/>
        <s v="2155.1344 6 kV Distribution (Network) Other Communication Lines"/>
        <s v="2155.1349 6 kV Other Distribution (Network) assets"/>
        <s v="2155.1351 220/380 V Distribution (Network) OHL"/>
        <s v="2155.1352 220/380 V Distribution (Network) Cable Lines"/>
        <s v="2155.1353 220/380 V Distribution (Network) Optic Cables"/>
        <s v="2155.1354 220/380 V Distribution (Network) Other Communication Lines"/>
        <s v="2155.1359 220/380 V Distribution (Network) Other Distribution (Network) assets"/>
        <s v="2155.1371 Distribution (Network) Dispatch: OHL"/>
        <s v="2155.1372 Distribution (Network) Dispatch: Cable Lines"/>
        <s v="2155.1373 Distribution (Network) Dispatch: Optic Cables"/>
        <s v="2155.1374 Distribution (Network) Dispatch: Other Communication Lines"/>
        <s v="2155.1379 Distribution (Network) Dispatch: Other Distribution (Network) assets"/>
        <s v="2157.1111 Dispatch Assets financed by third parties: Initial Value (Value paid by third parties)"/>
        <s v="2157.1112 Dispatch Assets financed by third parties: Initial Value (Value paid by customers)"/>
        <s v="2157.1113 Dispatch Assets financed by third parties: Initial Value (Value paid by company)"/>
        <s v="2157.1114 Dispatch Assets financed by third parties: Overhaul, Renovation, and other upgrades"/>
        <s v="2157.1211 Transmission Assets financed by third parties: Initial Value (Value paid by third parties)"/>
        <s v="2157.1212 Transmission Assets financed by third parties: Initial Value (Value paid by customers)"/>
        <s v="2157.1213 Transmission Assets financed by third parties: Initial Value (Value paid by company)"/>
        <s v="2157.1214 Transmission Assets financed by third parties: Overhaul, Renovation, and other upgrades"/>
        <s v="2157.1311 Distribution (Network) Assets financed by third parties: Initial Value (Value paid by third parties)"/>
        <s v="2157.1312 Distribution (Network) Assets financed by third parties: Initial Value (Value paid by customers)"/>
        <s v="2157.1313 Distribution (Network) Assets financed by third parties: Initial Value (Value paid by company)"/>
        <s v="2157.1314 Distribution (Network) Assets financed by third parties: Overhaul, Renovation, and other upgrades"/>
        <s v="2157.1321 Distribution (Network) Connection Assets financed by customers: Initial Value (Value paid by customers)"/>
        <s v="2157.1322 Distribution (Network) Connection Assets financed by customers: Initial Value (Value paid by company)"/>
        <s v="2157.1323 Distribution (Network) Connection Assets financed by customers: Overhaul, Renovation, and other Capital Repair"/>
        <s v="2157.1411 Distribution (Supply) Assets financed by third parties: Initial Value (Value paid by third parties)"/>
        <s v="2157.1412 Distribution (Supply) Assets financed by third parties: Initial Value (Value paid by customers)"/>
        <s v="2157.1413 Distribution (Supply) Assets financed by third parties: Initial Value (Value paid by company)"/>
        <s v="2157.1414 Distribution (Supply) Assets financed by third parties: Overhaul, Renovation, and other upgrades"/>
        <s v="2157.1511 Generation Assets financed by third parties: Initial Value (Value paid by third parties)"/>
        <s v="2157.1512 Generation Assets financed by third parties: Initial Value (Value paid by customers)"/>
        <s v="2157.1513 Generation Assets financed by third parties: Initial Value (Value paid by company)"/>
        <s v="2157.1514 Generation Assets financed by third parties: Overhaul, Renovation, and other upgrades"/>
        <s v="2240.1511 Accumulated Depreciation of Reservoirs, dams, and waterways."/>
        <s v="2240.1512 Accumulated Depreciation of Roads, railroads and bridges."/>
        <s v="2240.1519 Accumulated Depreciation of Other constructions"/>
        <s v="2250.1211 Accumulated Depreciation of 500 kV Transmission Substation Equipment"/>
        <s v="2250.1212 Accumulated Depreciation of 500 kV Transmission Automation and Relay Protection"/>
        <s v="2250.1213 Accumulated Depreciation of 500 kV Transmission Metering"/>
        <s v="2250.1214 Accumulated Depreciation of 500 kV Transmission Optic Communication"/>
        <s v="2250.1215 Accumulated Depreciation of 500 kV Transmission Other Communication"/>
        <s v="2250.1219 Accumulated Depreciation of 500 kV Transmission Other"/>
        <s v="2250.1221 Accumulated Depreciation of 400 kV Transmission Substation Equipment"/>
        <s v="2250.1222 Accumulated Depreciation of 400 kV Transmission Automation and Relay Protection"/>
        <s v="2250.1223 Accumulated Depreciation of 400 kV Transmission Metering"/>
        <s v="2250.1224 Accumulated Depreciation of 400 kV Transmission Optic Communication"/>
        <s v="2250.1225 Accumulated Depreciation of 400 kV Transmission Other Communication"/>
        <s v="2250.1229 Accumulated Depreciation of 400 kV Transmission Other"/>
        <s v="2250.1231 Accumulated Depreciation of 330 kV Transmission Substation Equipment"/>
        <s v="2250.1232 Accumulated Depreciation of 330 kV Transmission Automation and Relay Protection"/>
        <s v="2250.1233 Accumulated Depreciation of 330 kV Transmission Metering"/>
        <s v="2250.1234 Accumulated Depreciation of 330 kV Transmission Optic Communication"/>
        <s v="2250.1235 Accumulated Depreciation of 330 kV Transmission Other Communication"/>
        <s v="2250.1239 Accumulated Depreciation of 330 kV Transmission Other"/>
        <s v="2250.1241 Accumulated Depreciation of 220 kV Transmission Substation Equipment"/>
        <s v="2250.1242 Accumulated Depreciation of 220 kV Transmission Automation and Relay Protection"/>
        <s v="2250.1243 Accumulated Depreciation of 220 kV Transmission Metering"/>
        <s v="2250.1244 Accumulated Depreciation of 220 kV Transmission Optic Communication"/>
        <s v="2250.1245 Accumulated Depreciation of 220 kV Transmission Other Communication"/>
        <s v="2250.1249 Accumulated Depreciation of 220 kV Transmission Other"/>
        <s v="2250.1251 Accumulated Depreciation of 110 kV Transmission Substation Equipment"/>
        <s v="2250.1252 Accumulated Depreciation of 110 kV Transmission Automation and Relay Protection"/>
        <s v="2250.1253 Accumulated Depreciation of 110 kV Transmission Metering"/>
        <s v="2250.1254 Accumulated Depreciation of 110 kV Transmission Optic Communication"/>
        <s v="2250.1255 Accumulated Depreciation of 110 kV Transmission Other Communication"/>
        <s v="2250.1259 Accumulated Depreciation of 110 kV Transmission Other"/>
        <s v="2250.1261 Accumulated Depreciation of 35 kV Transmission Substation Equipment"/>
        <s v="2250.1262 Accumulated Depreciation of 35 kV Transmission Automation and Relay Protection"/>
        <s v="2250.1263 Accumulated Depreciation of 35 kV Transmission Metering"/>
        <s v="2250.1264 Accumulated Depreciation of 35 kV Transmission Optic Communication"/>
        <s v="2250.1265 Accumulated Depreciation of 35 kV Transmission Other Communication"/>
        <s v="2250.1269 Accumulated Depreciation of 35 kV Transmission Other"/>
        <s v="2250.1271 Accumulated Depreciation of 6/10 and below kV Transmission Substation Equipment"/>
        <s v="2250.1272 Accumulated Depreciation of 6/10 and below kV Transmission Automation and Relay Protection"/>
        <s v="2250.1273 Accumulated Depreciation of 6/10 and below kV Transmission Metering"/>
        <s v="2250.1274 Accumulated Depreciation of 6/10 and below kV Transmission Optic Communication"/>
        <s v="2250.1275 Accumulated Depreciation of 6/10 and below kV Transmission Other Communication"/>
        <s v="2250.1279 Accumulated Depreciation of 6/10 and below kV Transmission Other"/>
        <s v="2250.1311 Accumulated Depreciation of 110 kV Distribution (Network) Substation equipment"/>
        <s v="2250.1312 Accumulated Depreciation of 110 kV Distribution (Network) Automation and Relay Protection"/>
        <s v="2250.1313 Accumulated Depreciation of 110 kV Distribution (Network) Metering"/>
        <s v="2250.1314 Accumulated Depreciation of 110 kV Distribution (Network) Optic Communication"/>
        <s v="2250.1315 Accumulated Depreciation of 110 kV Distribution (Network) Other Communication"/>
        <s v="2250.1319 Accumulated Depreciation of 110 kV Distribution (Network) Other"/>
        <s v="2250.1321 Accumulated Depreciation of 35 kV Distribution (Network) Substation equipment"/>
        <s v="2250.1322 Accumulated Depreciation of 35 kV Distribution (Network) Automation and Relay Protection"/>
        <s v="2250.1323 Accumulated Depreciation of 35 kV Distribution (Network) Metering"/>
        <s v="2250.1324 Accumulated Depreciation of 35 kV Distribution (Network) Optic Communication"/>
        <s v="2250.1325 Accumulated Depreciation of 35 kV Distribution (Network) Other Communication"/>
        <s v="2250.1329 Accumulated Depreciation of 35 kV Distribution (Network) Other"/>
        <s v="2250.1331 Accumulated Depreciation of 10 kV Distribution (Network) Substation equipment"/>
        <s v="2250.1332 Accumulated Depreciation of 10 kV Distribution (Network) Automation and Relay Protection"/>
        <s v="2250.1333 Accumulated Depreciation of 10 kV Distribution (Network) Metering"/>
        <s v="2250.1334 Accumulated Depreciation of 10 kV Distribution (Network) Optic Communication"/>
        <s v="2250.1335 Accumulated Depreciation of 10 kV Distribution (Network) Other Communication"/>
        <s v="2250.1339 Accumulated Depreciation of 10 kV Distribution (Network) Other"/>
        <s v="2250.1341 Accumulated Depreciation of 6 kV Distribution (Network) Substation equipment"/>
        <s v="2250.1342 Accumulated Depreciation of 6 kV Distribution (Network) Automation and Relay Protection"/>
        <s v="2250.1343 Accumulated Depreciation of 6 kV Distribution (Network) Metering"/>
        <s v="2250.1344 Accumulated Depreciation of 6 kV Distribution (Network) Optic Communication"/>
        <s v="2250.1345 Accumulated Depreciation of 6 kV Distribution (Network) Other Communication"/>
        <s v="2250.1349 Accumulated Depreciation of 6 kV Distribution (Network) Other"/>
        <s v="2250.1351 Accumulated Depreciation of 220/380 V Distribution (Network) Substation equipment"/>
        <s v="2250.1352 Accumulated Depreciation of 220/380 V Distribution (Network) Automation and Relay Protection"/>
        <s v="2250.1353 Accumulated Depreciation of 220/380 V Distribution (Network) Metering"/>
        <s v="2250.1354 Accumulated Depreciation of 220/380 V Distribution (Network) Optic Communication"/>
        <s v="2250.1355 Accumulated Depreciation of 220/380 V Distribution (Network) Other Communication"/>
        <s v="2250.1359 Accumulated Depreciation of 220/380 V Distribution (Network) Other"/>
        <s v="2250.1511 Accumulated Depreciation of Water wheels, turbines &amp; generators"/>
        <s v="2250.1512 Accumulated Depreciation of Accessory electric equipment."/>
        <s v="2250.1519 Accumulated Depreciation of Miscellaneous power plant equipment."/>
        <s v="2250.1521 Accumulated Depreciation of Boiler plant equipment."/>
        <s v="2250.1522 Accumulated Depreciation of Turbine Equipment"/>
        <s v="2250.1523 Accumulated Depreciation of Generator (Steam Turbine)"/>
        <s v="2250.1524 Accumulated Depreciation of Accessory electric equipment"/>
        <s v="2250.1529 Accumulated Depreciation of Miscellaneous power plant equipment"/>
        <s v="2250.1531 Accumulated Depreciation of Boiler plant equipment."/>
        <s v="2250.1532 Accumulated Depreciation of Turbine Equipment"/>
        <s v="2250.1533 Accumulated Depreciation of Generator (Steam Turbine)"/>
        <s v="2250.1534 Accumulated Depreciation of Accessory electric equipment."/>
        <s v="2250.1535 Accumulated Depreciation of Heating Network Equipment"/>
        <s v="2250.1539 Accumulated Depreciation of Miscellaneous power plant equipment"/>
        <s v="2250.1541 Accumulated Depreciation of Fuel holders, producers, and accessories"/>
        <s v="2250.1542 Accumulated Depreciation of Prime movers"/>
        <s v="2250.1543 Accumulated Depreciation of Generators"/>
        <s v="2250.1544 Accumulated Depreciation of Accessory electric equipment."/>
        <s v="2250.1549 Accumulated Depreciation of Miscellaneous power plant equipment."/>
        <s v="2250.1551 Accumulated Depreciation of Boiler plant equipment"/>
        <s v="2250.1552 Accumulated Depreciation of Fuel holders, producers, and accessories"/>
        <s v="2250.1553 Accumulated Depreciation of Prime movers"/>
        <s v="2250.1554 Accumulated Depreciation of Steam Turbine"/>
        <s v="2250.1555 Accumulated Depreciation of Generators (Prime Mover)"/>
        <s v="2250.1556 Accumulated Depreciation of Generators (Steam Turbine)"/>
        <s v="2250.1557 Accumulated Depreciation of Accessory electric equipment."/>
        <s v="2250.1559 Accumulated Depreciation of Miscellaneous power plant equipment."/>
        <s v="2255.1211 Accumulated Depreciation of 500 kV Transmission HVL "/>
        <s v="2255.1212 Accumulated Depreciation of 500 kV Transmission Optic Cables"/>
        <s v="2255.1213 Accumulated Depreciation of 500 kV Transmission Other Communication Lines"/>
        <s v="2255.1219 Accumulated Depreciation of 500 kV Other Transmission assets"/>
        <s v="2255.1221 Accumulated Depreciation of 400 kV Transmission HVL"/>
        <s v="2255.1222 Accumulated Depreciation of 400 kV Transmission Optic Cables"/>
        <s v="2255.1223 Accumulated Depreciation of 400 kV Transmission Other Communication Lines"/>
        <s v="2255.1229 Accumulated Depreciation of 400 kV Other Transmission assets"/>
        <s v="2255.1231 Accumulated Depreciation of 330 kV Transmission HVL"/>
        <s v="2255.1232 Accumulated Depreciation of 330 kV Transmission Optic Cables"/>
        <s v="2255.1233 Accumulated Depreciation of 330 kV Transmission Other Communication Lines"/>
        <s v="2255.1239 Accumulated Depreciation of 330 kV Other Transmission assets"/>
        <s v="2255.1241 Accumulated Depreciation of 220 kV Transmission HVL"/>
        <s v="2255.1242 Accumulated Depreciation of 220 kV Transmission Optic Cables"/>
        <s v="2255.1243 Accumulated Depreciation of 220 kV Transmission Other Communication Lines"/>
        <s v="2255.1249 Accumulated Depreciation of 220 kV Other Transmission assets"/>
        <s v="2255.1251 Accumulated Depreciation of 110 kV Transmission HVL"/>
        <s v="2255.1252 Accumulated Depreciation of 110 kV Transmission Optic Cables"/>
        <s v="2255.1253 Accumulated Depreciation of 110 kV Transmission Other Communication Lines"/>
        <s v="2255.1259 Accumulated Depreciation of 110 kV Other Transmission assets"/>
        <s v="2255.1261 Accumulated Depreciation of 35 kV Transmission HVL"/>
        <s v="2255.1262 Accumulated Depreciation of 35 kV Transmission Optic Cables"/>
        <s v="2255.1263 Accumulated Depreciation of 35 kV Transmission Other Communication Lines"/>
        <s v="2255.1269 Accumulated Depreciation of 35 kV Other Transmission assets"/>
        <s v="2255.1271 Accumulated Depreciation of 6/10 and below kV Transmission HVL"/>
        <s v="2255.1272 Accumulated Depreciation of 6/10 and below kV Transmission Optic Cables"/>
        <s v="2255.1273 Accumulated Depreciation of 6/10 and below kV Transmission Other Communication Lines"/>
        <s v="2255.1279 Accumulated Depreciation of 6/10 and below kV Other Transmission assets"/>
        <s v="2255.1311 Accumulated Depreciation of 110 kV Distribution (Network) OHL"/>
        <s v="2255.1312 Accumulated Depreciation of 110 kV Distribution (Network) Cable Lines"/>
        <s v="2255.1313 Accumulated Depreciation of 110 kV Distribution (Network) Optic Cables"/>
        <s v="2255.1314 Accumulated Depreciation of 110 kV Distribution (Network) Other Communication Lines"/>
        <s v="2255.1319 Accumulated Depreciation of 110 kV Other Distribution (Network) assets"/>
        <s v="2255.1321 Accumulated Depreciation of 35 kV Distribution (Network) OHL"/>
        <s v="2255.1322 Accumulated Depreciation of 35 kV Distribution (Network) Cable Lines"/>
        <s v="2255.1323 Accumulated Depreciation of 35 kV Distribution (Network) Optic Cables"/>
        <s v="2255.1324 Accumulated Depreciation of 35 kV Distribution (Network) Other Communication Lines"/>
        <s v="2255.1329 Accumulated Depreciation of 35 kV Other Distribution (Network) assets"/>
        <s v="2255.1331 Accumulated Depreciation of 10 kV Distribution (Network) OHL"/>
        <s v="2255.1332 Accumulated Depreciation of 10 kV Distribution (Network) Cable Lines"/>
        <s v="2255.1333 Accumulated Depreciation of 10 kV Distribution (Network) Optic Cables"/>
        <s v="2255.1334 Accumulated Depreciation of 10 kV Distribution (Network) Other Communication Lines"/>
        <s v="2255.1339 Accumulated Depreciation of 10 kV Other Distribution (Network) assets"/>
        <s v="2255.1341 Accumulated Depreciation of 6 kV Distribution (Network) OHL"/>
        <s v="2255.1342 Accumulated Depreciation of 6 kV Distribution (Network) Cable Lines"/>
        <s v="2255.1343 Accumulated Depreciation of 6 kV Distribution (Network) Optic Cables"/>
        <s v="2255.1344 Accumulated Depreciation of 6 kV Distribution (Network) Other Communication Lines"/>
        <s v="2255.1349 Accumulated Depreciation of 6 kV Other Distribution (Network) assets"/>
        <s v="2255.1351 Accumulated Depreciation of 220/380 V Distribution (Network) OHL"/>
        <s v="2255.1352 Accumulated Depreciation of 220/380 V Distribution (Network) Cable Lines"/>
        <s v="2255.1353 Accumulated Depreciation of 220/380 V Distribution (Network) Optic Cables"/>
        <s v="2255.1354 Accumulated Depreciation of 220/380 V Distribution (Network) Other Communication Lines"/>
        <s v="2255.1359 Accumulated Depreciation of 220/380 V Distribution (Network) Other Distribution (Network) assets"/>
        <s v="2255.1371 Accumulated Depreciation of Distribution (Network) Dispatch: OHL"/>
        <s v="2255.1372 Accumulated Depreciation of Distribution (Network) Dispatch: Cable Lines"/>
        <s v="2255.1373 Accumulated Depreciation of Distribution (Network) Dispatch: Optic Cables"/>
        <s v="2255.1374 Accumulated Depreciation of Distribution (Network) Dispatch: Other Communication Lines"/>
        <s v="2255.1379 Accumulated Depreciation of Distribution (Network) Dispatch: Other Distribution (Network) assets"/>
        <s v="2257.1111 Accumulated Depreciation of Dispatch Assets financed by third parties: Initial Value (Value paid by third parties)"/>
        <s v="2257.1112 Accumulated Depreciation of Dispatch Assets financed by third parties: Initial Value (Value paid by customers)"/>
        <s v="2257.1113 Accumulated Depreciation of Dispatch Assets financed by third parties: Initial Value (Value paid by company)"/>
        <s v="2257.1114 Accumulated Depreciation of Dispatch Assets financed by third parties: Overhaul, Renovation, and other upgrades"/>
        <s v="2257.1211 Accumulated Depreciation of Transmission Assets financed by third parties: Initial Value (Value paid by third parties)"/>
        <s v="2257.1212 Accumulated Depreciation of Transmission Assets financed by third parties: Initial Value (Value paid by customers)"/>
        <s v="2257.1213 Accumulated Depreciation of Transmission Assets financed by third parties: Initial Value (Value paid by company)"/>
        <s v="2257.1214 Accumulated Depreciation of Transmission Assets financed by third parties: Overhaul, Renovation, and other upgrades"/>
        <s v="2257.1311 Accumulated Depreciation of Distribution (Network) Assets financed by third parties: Initial Value (Value paid by third parties)"/>
        <s v="2257.1312 Accumulated Depreciation of Distribution (Network) Assets financed by third parties: Initial Value (Value paid by customers)"/>
        <s v="2257.1313 Accumulated Depreciation of Distribution (Network) Assets financed by third parties: Initial Value (Value paid by company)"/>
        <s v="2257.1314 Accumulated Depreciation of Distribution (Network) Assets financed by third parties: Overhaul, Renovation, and other upgrades"/>
        <s v="2257.1321 Accumulated Depreciation of Distribution (Network) Connection Assets financed by customers: Initial Value (Value paid by customers)"/>
        <s v="2257.1322 Accumulated Depreciation of Distribution (Network) Connection Assets financed by customers: Initial Value (Value not paid by customers)"/>
        <s v="2257.1323 Accumulated Depreciation of Distribution (Network) Connection Assets financed by customers: Overhaul, Renovation, and other Capital Repair"/>
        <s v="2257.1411 Accumulated Depreciation of Distribution (Supply) Assets financed by third parties: Initial Value (Value paid by third parties)"/>
        <s v="2257.1412 Accumulated Depreciation of Distribution (Supply) Assets financed by third parties: Initial Value (Value paid by customers)"/>
        <s v="2257.1413 Accumulated Depreciation of Distribution (Supply) Assets financed by third parties: Initial Value (Value paid by company)"/>
        <s v="2257.1414 Accumulated Depreciation of Distribution (Supply) Assets financed by third parties: Overhaul, Renovation, and other upgrades"/>
        <s v="2257.1511 Accumulated Depreciation of Generation Assets financed by third parties: Initial Value (Value paid by third parties)"/>
        <s v="2257.1512 Accumulated Depreciation of Generation Assets financed by third parties: Initial Value (Value paid by customers)"/>
        <s v="2257.1513 Accumulated Depreciation of Generation Assets financed by third parties: Initial Value (Value paid by company)"/>
        <s v="2257.1514 Accumulated Depreciation of Generation Assets financed by third parties: Overhaul, Renovation, and other upgrades"/>
        <s v="6100.1111 Revenue"/>
        <s v="6100.1112 Adjustment"/>
        <s v="6100.1211 Revenue"/>
        <s v="6100.1212 Adjustment"/>
        <s v="6100.1311 Revenue"/>
        <s v="6100.1312 Adjustment"/>
        <s v="6100.1391 Revenue"/>
        <s v="6100.1392 Adjustment"/>
        <s v="6100.1411 Revenue"/>
        <s v="6100.1412 Adjustment"/>
        <s v="6100.1511 Revenue"/>
        <s v="6100.1512 Adjustment"/>
        <s v="7100.1111 Operation and Maintenance Cost of Dispatch"/>
        <s v="7100.1112 Cost of Energy Losses covered by Dispatch"/>
        <s v="7100.1119 Other Costs of Dispatch"/>
        <s v="7100.1211 Operation Cost, 500 kV"/>
        <s v="7100.1212 Maintenance Cost, 500 kV"/>
        <s v="7100.1213 Cost of Energy Losses, 500 kV"/>
        <s v="7100.1219 Other Electricity Regulated Cost of Production (Services), 500 kV"/>
        <s v="7100.1221 Operation Cost, 400 kV"/>
        <s v="7100.1222 Maintenance Cost, 400 kV"/>
        <s v="7100.1223 Cost of Energy Losses, 400 kV"/>
        <s v="7100.1229 Other Electricity Regulated Cost of Production (Services), 400 kV"/>
        <s v="7100.1231 Operation Cost, 330 kV"/>
        <s v="7100.1232 Maintenance Cost, 330 kV"/>
        <s v="7100.1233 Cost of Energy Losses, 330 kV"/>
        <s v="7100.1239 Other Electricity Regulated Cost of Production (Services), 330 kV"/>
        <s v="7100.1241 Operation Cost, 220 kV"/>
        <s v="7100.1242 Maintenance Cost, 220 kV"/>
        <s v="7100.1243 Cost of Energy Losses, 220 kV"/>
        <s v="7100.1249 Other Electricity Regulated Cost of Production (Services), 220 kV"/>
        <s v="7100.1251 Operation Cost, 110 kV"/>
        <s v="7100.1252 Maintenance Cost, 110 kV"/>
        <s v="7100.1253 Cost of Energy Losses, 110 kV"/>
        <s v="7100.1259 Other Electricity Regulated Cost of Production (Services), 110 kV"/>
        <s v="7100.1261 Operation Cost, 35 kV"/>
        <s v="7100.1262 Maintenance Cost, 35 kV"/>
        <s v="7100.1263 Cost of Energy Losses, 35 kV"/>
        <s v="7100.1269 Other Electricity Regulated Cost of Production (Services), 35 kV"/>
        <s v="7100.1271 Operation Cost, 6/10 kV and below"/>
        <s v="7100.1272 Maintenance Cost, 6/10 kV and below"/>
        <s v="7100.1273 Cost of Energy Losses, 6/10 kV and below"/>
        <s v="7100.1279 Other Electricity Regulated Cost of Production (Services), 6/10 kV and below"/>
        <s v="7100.1311 Operation Cost, 110 kV"/>
        <s v="7100.1312 Maintenance Cost, 110 kV"/>
        <s v="7100.1313 Cost of Energy Losses, 110 kV"/>
        <s v="7100.1319 Other Electricity Regulated Cost of Production (Services), 110 kV"/>
        <s v="7100.1321 Operation Cost, 35 kV"/>
        <s v="7100.1322 Maintenance Cost, 35 kV"/>
        <s v="7100.1323 Cost of Energy Losses, 35 kV"/>
        <s v="7100.1329 Other Electricity Regulated Cost of Production (Services), 35 kV"/>
        <s v="7100.1331 Operation Cost, 10 kV"/>
        <s v="7100.1332 Maintenance Cost, 10 kV"/>
        <s v="7100.1333 Cost of Energy Losses, 10 kV"/>
        <s v="7100.1339 Other Electricity Regulated Cost of Production (Services), 10 kV"/>
        <s v="7100.1341 Operation Cost, 6 kV"/>
        <s v="7100.1342 Maintenance Cost, 6 kV"/>
        <s v="7100.1343 Cost of Energy Losses, 6 kV"/>
        <s v="7100.1349 Other Electricity Regulated Cost of Production (Services), 6 kV"/>
        <s v="7100.1351 Operation Cost, 220/380 V"/>
        <s v="7100.1352 Maintenance Cost, 220/380 V"/>
        <s v="7100.1353 Cost of Energy Losses, 220/380 V"/>
        <s v="7100.1359 Other Electricity Regulated Cost of Production (Services), 220/380 V"/>
        <s v="7100.1371 Operation Cost, Distribution Dispatch Services"/>
        <s v="7100.1372 Maintenance Cost, Distribution Dispatch Services"/>
        <s v="7100.1373 Cost of Energy Losses, Distribution Dispatch Services"/>
        <s v="7100.1379 Other Electricity Regulated Cost of Production (Services), Distribution Dispatch Services"/>
        <s v="7100.1411 Cost of Purchase of Electricity"/>
        <s v="7100.1412 Operation &amp; Maintenance Cost"/>
        <s v="7100.1413 Cost of Active Electricity Losses"/>
        <s v="7100.1419 Other Cost of Active Electricity Losses"/>
        <s v="7100.1511 Direct Cost on Generation"/>
        <s v="7100.1512 Operation Cost in Hydraulic Power Plant"/>
        <s v="7100.1513 Maintenance Cost in Hydraulic Power Plant"/>
        <s v="7100.1519 Other Costs in Hydraulic Power Plant"/>
        <s v="7100.1521 Direct Cost on Generation"/>
        <s v="7100.1522 Operation Cost in Steam Power Plant (Steam only)"/>
        <s v="7100.1523 Maintenance Cost in Steam Power Plant (Steam only)"/>
        <s v="7100.1529 Other Cost in Steam Power Plant (Steam only)"/>
        <s v="7100.1531 Direct Cost on Generation"/>
        <s v="7100.1532 Operation Cost in Co-Generation Power Plants (Steam only for Electricity and Steam)"/>
        <s v="7100.1533 Maintenance Cost in Co-Generation Power Plants (Steam only for Electricity and Steam)"/>
        <s v="7100.1539 Other Costs on Co-Generation Power Plants (Steam only for Electricity and Steam)"/>
        <s v="7100.1541 Direct Cost on Generation"/>
        <s v="7100.1542 Operation Cost in Gas Power Plants (Gas only)"/>
        <s v="7100.1543 Maintenance Cost in Gas Power Plants (Gas only)"/>
        <s v="7100.1549 Other Costs on Gas Power Plants (Gas only)"/>
        <s v="7100.1551 Direct Cost on Generation"/>
        <s v="7100.1552 Operation Cost in Combined Cycle Power Plants (Gas and Steam)"/>
        <s v="7100.1553 Maintenance Cost in Combined Cycle Power Plants (Gas and Steam)"/>
        <s v="7100.1559 Other Costs on Combined Cycle Power Plants (Gas and Steam)"/>
        <s v="7400.1111 Payroll Cost of Administration"/>
        <s v="7400.1112 Operating Lease"/>
        <s v="7400.1113 Office supply"/>
        <s v="7400.1114 Communication"/>
        <s v="7400.1115 Utilities"/>
        <s v="7400.1116 Repair"/>
        <s v="7400.1117 Representative Expenses"/>
        <s v="7400.1118 Depreciation"/>
        <s v="7400.1119 Other Electricity Regulated Administration Expenses"/>
        <s v="7400.1121 Insurance"/>
        <s v="7400.1122 Consultation and Audit"/>
        <s v="7400.1123 Training"/>
        <s v="7400.1124 Bank charges and Fees"/>
        <s v="7400.1125 Business Trip"/>
        <s v="7400.1126 Bad dept"/>
        <s v="7400.1127 Other Taxes and Duties"/>
        <s v="7400.1128 Penalties and Charges"/>
        <s v="7400.1129 Other Electricity Regulated General Expenses"/>
        <s v="7400.1211 Payroll Cost of Administration"/>
        <s v="7400.1212 Operating Lease"/>
        <s v="7400.1213 Office supply"/>
        <s v="7400.1214 Communication"/>
        <s v="7400.1215 Utilities"/>
        <s v="7400.1216 Repair"/>
        <s v="7400.1217 Representative Expenses"/>
        <s v="7400.1218 Depreciation"/>
        <s v="7400.1219 Other Electricity Regulated Administration Expenses"/>
        <s v="7400.1221 Insurance"/>
        <s v="7400.1222 Consultation and Audit"/>
        <s v="7400.1223 Training"/>
        <s v="7400.1224 Bank charges and Fees"/>
        <s v="7400.1225 Business Trip"/>
        <s v="7400.1226 Bad dept"/>
        <s v="7400.1227 Other Taxes and Duties"/>
        <s v="7400.1228 Penalties and Charges"/>
        <s v="7400.1229 Other Electricity Regulated General Expenses"/>
        <s v="7400.1311 Payroll Cost of Administration"/>
        <s v="7400.1312 Operating Lease"/>
        <s v="7400.1313 Office Supply"/>
        <s v="7400.1314 Communication"/>
        <s v="7400.1315 Utilities"/>
        <s v="7400.1316 Repair"/>
        <s v="7400.1317 Representative Expenses"/>
        <s v="7400.1318 Depreciation"/>
        <s v="7400.1319 Other Electricity Regulated Administration Expenses"/>
        <s v="7400.1321 Insurance"/>
        <s v="7400.1322 Consultation and Audit"/>
        <s v="7400.1323 Training"/>
        <s v="7400.1324 Bank charges and Fees"/>
        <s v="7400.1325 Business Trip"/>
        <s v="7400.1326 Bad dept"/>
        <s v="7400.1327 Other Taxes and Duties"/>
        <s v="7400.1328 Penalties and Charges"/>
        <s v="7400.1329 Other Electricity Regulated General Expenses"/>
        <s v="7400.1411 Payroll Cost of Administration"/>
        <s v="7400.1412 Operating Lease"/>
        <s v="7400.1413 Office Supply"/>
        <s v="7400.1414 Communication"/>
        <s v="7400.1415 Utilities"/>
        <s v="7400.1416 Repair"/>
        <s v="7400.1417 Representative Expenses"/>
        <s v="7400.1418 Depreciation"/>
        <s v="7400.1419 Other Electricity Regulated Administration Expenses"/>
        <s v="7400.1421 Insurance"/>
        <s v="7400.1422 Consultation and Audit"/>
        <s v="7400.1423 Training"/>
        <s v="7400.1424 Bank charges and Fees"/>
        <s v="7400.1425 Business Trip"/>
        <s v="7400.1426 Bad dept"/>
        <s v="7400.1427 Other Taxes and Duties"/>
        <s v="7400.1428 Penalties and Charges"/>
        <s v="7400.1429 Other Electricity Regulated General Expenses"/>
        <s v="7400.1511 Payroll Cost of Administration"/>
        <s v="7400.1512 Operating Lease"/>
        <s v="7400.1513 Office Supply"/>
        <s v="7400.1514 Communication"/>
        <s v="7400.1515 Utilities"/>
        <s v="7400.1516 Repair"/>
        <s v="7400.1517 Representative Expenses"/>
        <s v="7400.1518 Depreciation"/>
        <s v="7400.1519 Other Electricity Regulated Administration Expenses"/>
        <s v="7400.1521 Insurance"/>
        <s v="7400.1522 Consultation and Audit"/>
        <s v="7400.1523 Training"/>
        <s v="7400.1524 Bank charges and Fees"/>
        <s v="7400.1525 Business Trip"/>
        <s v="7400.1526 Bad dept"/>
        <s v="7400.1527 Other Taxes and Duties"/>
        <s v="7400.1528 Penalties and Charges"/>
        <s v="7400.1529 Other Electricity Regulated General Expenses"/>
        <s v="7500.1111 Production / Service Cost of Dispatch Services"/>
        <s v="7500.1112 General &amp; Administration Expenses"/>
        <s v="7500.1211 Production / Service Cost of Transmission Services"/>
        <s v="7500.1212 General &amp; Administration Expenses"/>
        <s v="7500.1311 Production / Service Cost of Distribution (Network) Services"/>
        <s v="7500.1312 General &amp; Administration Expenses"/>
        <s v="7500.1411 Production / Service Cost of Distribution (Supply) Services"/>
        <s v="7500.1412 General &amp; Administration Expenses"/>
        <s v="7500.1511 Production / Service Cost of Generation"/>
        <s v="7500.1512 General &amp; Administration Expenses"/>
        <s v="7500.1911 Production / Service Cost of Other Services"/>
        <s v="7500.1912 General &amp; Administration Expenses"/>
        <s v="2255.1272  of 6/10 and below kV TR. Optic Cables" u="1"/>
        <s v="2255.1313  of 110 kV DIS. (Network) Optic Cables" u="1"/>
        <s v="2155.1351 220/380 V DIS. (Network) OHL" u="1"/>
        <s v="2250.1359 A.D. of 220/380 V DIS. (Network) Other" u="1"/>
        <s v="2155.1269 35 kV TR. Other TR. assets" u="1"/>
        <s v="2255.1273 A.D. of 6/10 and below kV TR. Other Communication Lines" u="1"/>
        <s v="2255.1314 A.D. of 110 kV DIS. (Network) Other Communication Lines" u="1"/>
        <s v="2257.1413 A.D. of Distribution (Supply) Assets financed by third parties: Initial Value (Value paid by company)" u="1"/>
        <s v="2250.1271  of 6/10 and below kV TR. Substations" u="1"/>
        <s v="2250.1311  of 110 kV DIS. (Network) Substations" u="1"/>
        <s v="2250.1262  of 35 kV TR. Automation and Relay Protection" u="1"/>
        <s v="2250.1352 A.D. of 220/380 V DIS. (Network) Automation and Relay Protection" u="1"/>
        <s v="2155.1319 110 kV Other DIS. (Network) assets" u="1"/>
        <s v="2250.1321 A.D. of 35 kV DIS. (Network) Substations" u="1"/>
        <s v="2250.1331 A.D. of 10 kV DIS. (Network) Substations" u="1"/>
        <s v="2250.1351  of 220/380 V DIS. (Network) Substations" u="1"/>
        <s v="2240.1519  of Other constructions" u="1"/>
        <s v="2155.1328 35 kV DIS. (Network) Connection (lines and cabels) financed by customers" u="1"/>
        <s v="2155.1338 10 kV DIS. (Network) Connection (lines and cabels) financed by customers" u="1"/>
        <s v="7100.1429 Sales of Other EL." u="1"/>
        <s v="7100.1359 Other EL. Regulated Cost of Production (Services), 220/380 V" u="1"/>
        <s v="2250.1261 A.D. of 35 kV TR. Substations" u="1"/>
        <s v="2255.1322 A.D. of 35 kV DIS. (Network) Cable Lines" u="1"/>
        <s v="2255.1332 A.D. of 10 kV DIS. (Network) Cable Lines" u="1"/>
        <s v="2255.1352  of 220/380 V DIS. (Network) Cable Lines" u="1"/>
        <s v="2155.1349 6 kV Other DIS. (Network) assets" u="1"/>
        <s v="2255.1262  of 35 kV TR. Optic Cables" u="1"/>
        <s v="2155.1358 220/380 V DIS. (Network) Connection (lines and cabels) financed by customers" u="1"/>
        <s v="2255.1269  of 35 kV TR. Other Transferring Assets" u="1"/>
        <s v="2250.1321  of 35 kV DIS. (Network) Substations" u="1"/>
        <s v="2250.1331  of 10 kV DIS. (Network) Substations" u="1"/>
        <s v="2255.1353 A.D. of 220/380 V DIS. (Network) Optic Cables" u="1"/>
        <s v="2255.1373  of DIS. Dispatch DIS. (Network) Optic Cables" u="1"/>
        <s v="2255.1359 A.D. of 220/380 V DIS. (Network) Other Transferring Assets" u="1"/>
        <s v="2255.1379  of DIS. Dispatch DIS. (Network) Other Transferring Assets" u="1"/>
        <s v="2255.1279  of 6/10 and below kV TR. Other Transferring Assets" u="1"/>
        <s v="2255.1319  of 110 kV DIS. (Network) Other Transferring Assets" u="1"/>
        <s v="2250.1523 A.D. of Turbogenerator units." u="1"/>
        <s v="2250.1533 A.D. of Turbogenerator units." u="1"/>
        <s v="2155.1211 500 kV TR. HLV" u="1"/>
        <s v="2255.1351 A.D. of 220/380 V DIS. (Network) OHL" u="1"/>
        <s v="2255.1371  of DIS. Dispatch DIS. (Network) OHL" u="1"/>
        <s v="2150.1352 220/380 V DIS. (Network) Automation and Relay Protection" u="1"/>
        <s v="7100.1421 Sales of Active Energy" u="1"/>
        <s v="2250.1317 A.D. of 110 kV DIS. (Network) assets (equipment) financed by other" u="1"/>
        <s v="2250.1327 A.D. of 110 kV DIS. (Network) assets (equipment) financed by other" u="1"/>
        <s v="2250.1337 A.D. of 110 kV DIS. (Network) assets (equipment) financed by other" u="1"/>
        <s v="2250.1347 A.D. of 110 kV DIS. (Network) assets (equipment) financed by other" u="1"/>
        <s v="2250.1357 A.D. of 110 kV DIS. (Network) assets (equipment) financed by other" u="1"/>
        <s v="2255.1312 A.D. of 110 kV DIS. (Network) Cable Lines" u="1"/>
        <s v="7400.1111 Paroll Cost of Administration" u="1"/>
        <s v="7400.1211 Paroll Cost of Administration" u="1"/>
        <s v="7400.1311 Paroll Cost of Administration" u="1"/>
        <s v="7400.1411 Paroll Cost of Administration" u="1"/>
        <s v="7400.1511 Paroll Cost of Administration" u="1"/>
        <s v="2150.1525 Accessory electric equipment." u="1"/>
        <s v="2150.1535 Accessory electric equipment." u="1"/>
        <s v="2255.1311  of 110 kV DIS. (Network) OHL" u="1"/>
        <s v="7100.1519 Other Costs in Hidraulic Power Plant" u="1"/>
        <s v="2150.1327 35 kV DIS. (Network) assets (equipment) financed by other" u="1"/>
        <s v="2150.1337 10 kV DIS. (Network) assets (equipment) financed by other" u="1"/>
        <s v="6100.1317 Customer Group 7, Power Market (ESCO)" u="1"/>
        <s v="6100.1417 Customer Group 7, Power Market (ESCO)" u="1"/>
        <s v="6100.1316 Customer Group 6, Related Customers" u="1"/>
        <s v="6100.1416 Customer Group 6, Related Customers" u="1"/>
        <s v="2255.1372  of DIS. Dispatch DIS. (Network) Cable Cables" u="1"/>
        <s v="2250.1348 A.D. of 6 kV DIS. (Network) Connection (equipment) financed by customers" u="1"/>
        <s v="2250.1213  of 500 kV TR. Metering" u="1"/>
        <s v="2250.1223  of 400 kV TR. Metering" u="1"/>
        <s v="2250.1233  of 330 kV TR. Metering" u="1"/>
        <s v="2250.1243  of 220 kV TR. Metering" u="1"/>
        <s v="2250.1253  of 110 kV TR. Metering" u="1"/>
        <s v="2150.1342 6 kV DIS. (Network) Automation and Relay Protection" u="1"/>
        <s v="2250.1512  of Generators" u="1"/>
        <s v="2250.1543  of Generators" u="1"/>
        <s v="2250.1555  of Generators" u="1"/>
        <s v="7100.1533 Maintenance Cost in Co-Gen. Power Plants (Steam only for EL. and Steam)" u="1"/>
        <s v="2257.1512 A.D. of Generation Assets financed by third parties: Initial Value (Value paid by customers)" u="1"/>
        <s v="2255.1324  of 35 kV DIS. (Network) Other Communication Lines" u="1"/>
        <s v="2255.1334  of 10 kV DIS. (Network) Other Communication Lines" u="1"/>
        <s v="2255.1261 A.D. of 35 kV TR. HVL" u="1"/>
        <s v="2257.1321 A.D. of Distribution (Network) Connection Assets financed by customers: Initial Value (Value paid by customers)" u="1"/>
        <s v="2255.1322  of 35 kV DIS. (Network) Cable Lines" u="1"/>
        <s v="2255.1332  of 10 kV DIS. (Network) Cable Lines" u="1"/>
        <s v="6100.1111 Customer Group 1" u="1"/>
        <s v="6100.1211 Customer Group 1" u="1"/>
        <s v="6100.1511 Customer Group 1" u="1"/>
        <s v="6100.1112 Customer Group 2" u="1"/>
        <s v="6100.1212 Customer Group 2" u="1"/>
        <s v="6100.1512 Customer Group 2" u="1"/>
        <s v="6100.1113 Customer Group 3" u="1"/>
        <s v="6100.1213 Customer Group 3" u="1"/>
        <s v="6100.1513 Customer Group 3" u="1"/>
        <s v="6100.1114 Customer Group 4" u="1"/>
        <s v="6100.1214 Customer Group 4" u="1"/>
        <s v="6100.1514 Customer Group 4" u="1"/>
        <s v="6100.1115 Customer Group 5" u="1"/>
        <s v="6100.1215 Customer Group 5" u="1"/>
        <s v="6100.1515 Customer Group 5" u="1"/>
        <s v="6100.1116 Customer Group 6" u="1"/>
        <s v="6100.1216 Customer Group 6" u="1"/>
        <s v="6100.1516 Customer Group 6" u="1"/>
        <s v="6100.1117 Customer Group 7" u="1"/>
        <s v="6100.1217 Customer Group 7" u="1"/>
        <s v="6100.1517 Customer Group 7" u="1"/>
        <s v="6100.1311 Customer Group 1, Population" u="1"/>
        <s v="6100.1411 Customer Group 1, Population" u="1"/>
        <s v="2255.1321 A.D. of 35 kV DIS. (Network) OHL" u="1"/>
        <s v="2255.1331 A.D. of 10 kV DIS. (Network) OHL" u="1"/>
        <s v="2255.1351  of 220/380 V DIS. (Network) OHL" u="1"/>
        <s v="2150.1354 220/380 V DIS. (Network) Optic Communication" u="1"/>
        <s v="2150.1355 220/380 V DIS. (Network) Other Communication" u="1"/>
        <s v="6100.1118 Customer Group 8" u="1"/>
        <s v="6100.1218 Customer Group 8" u="1"/>
        <s v="6100.1518 Customer Group 8" u="1"/>
        <s v="6100.1119 Customer Group 9" u="1"/>
        <s v="6100.1219 Customer Group 9" u="1"/>
        <s v="6100.1519 Customer Group 9" u="1"/>
        <s v="7100.1259 Other EL. Regulated Cost of Production (Services), 110 kV" u="1"/>
        <s v="7100.1319 Other EL. Regulated Cost of Production (Services), 110 kV" u="1"/>
        <s v="2250.1343  of 6 kV DIS. (Network) Metering" u="1"/>
        <s v="7100.1372 Maintenance Cost, DIS. Dispatch Services" u="1"/>
        <s v="2255.1342 A.D. of 6 kV DIS. (Network) Cable Lines" u="1"/>
        <s v="2150.1263 35 kV TR. Metering" u="1"/>
        <s v="2150.1536 Heating unit" u="1"/>
        <s v="7100.1239 Other EL. Regulated Cost of Production (Services), 330 kV" u="1"/>
        <s v="7100.1424 Sales of Re-Active Power" u="1"/>
        <s v="2250.1269 A.D. of 35 kV TR. Other" u="1"/>
        <s v="2250.1512 A.D. of Generators" u="1"/>
        <s v="2250.1543 A.D. of Generators" u="1"/>
        <s v="2250.1555 A.D. of Generators" u="1"/>
        <s v="2150.1311 110 kV DIS. (Network) (Sub)station equipment" u="1"/>
        <s v="2250.1541 A.D. of Fuel holders, producers, and accessories" u="1"/>
        <s v="2250.1552 A.D. of Fuel holders, producers, and accessories" u="1"/>
        <s v="2257.1312 A.D. of Distribution (Network) Assets financed by third parties: Initial Value (Value paid by customers)" u="1"/>
        <s v="2255.1261  of 35 kV TR. HVL" u="1"/>
        <s v="2155.1273 6/10 and below kV TR. Other Communication Lines" u="1"/>
        <s v="2155.1314 110 kV DIS. (Network) Other Communication Lines" u="1"/>
        <s v="2157.1322 Distribution (Network) Connection Assets financed by customers: Initial Value (Value not paid by customers)" u="1"/>
        <s v="2150.1344 6 kV DIS. (Network) Optic Communication" u="1"/>
        <s v="2150.1345 6 kV DIS. (Network) Other Communication" u="1"/>
        <s v="2155.1353 220/380 V DIS. (Network) Optic Cables" u="1"/>
        <s v="2155.1373 DIS. (Network) Dispatch: Optic Cables" u="1"/>
        <s v="2255.1342  of 6 kV DIS. (Network) Cable Lines" u="1"/>
        <s v="2250.1341  of 6 kV DIS. (Network) Substations" u="1"/>
        <s v="2250.1264  of 35 kV TR. Communication" u="1"/>
        <s v="2155.1312 110 kV DIS. (Network) Cable Lines" u="1"/>
        <s v="2257.1411 A.D. of Distribution (Supply) Assets financed by third parties: Initial Value (Value paid by third parties)" u="1"/>
        <s v="2150.1317 110 kV DIS. (Network) assets (equipment) financed by other" u="1"/>
        <s v="2150.1549 Other Equipment" u="1"/>
        <s v="2255.1262 A.D. of 35 kV TR. Optic Cables" u="1"/>
        <s v="2250.1265 A.D. of 35 kV Transmission Other Communication" u="1"/>
        <s v="2250.1342 A.D. of 6 kV DIS. (Network) Automation and Relay Protection" u="1"/>
        <s v="2250.1211 A.D. of 500 kV TR. Substations" u="1"/>
        <s v="2250.1221 A.D. of 400 kV TR. Substations" u="1"/>
        <s v="2250.1231 A.D. of 330 kV TR. Substations" u="1"/>
        <s v="2250.1241 A.D. of 220 kV TR. Substations" u="1"/>
        <s v="2250.1251 A.D. of 110 kV TR. Substations" u="1"/>
        <s v="2150.1341 6 kV DIS. (Network) Substations" u="1"/>
        <s v="2255.1373 A.D. of DIS. Dispatch DIS. (Network) Optic Cables" u="1"/>
        <s v="2255.1321  of 35 kV DIS. (Network) OHL" u="1"/>
        <s v="2255.1331  of 10 kV DIS. (Network) OHL" u="1"/>
        <s v="2150.1219 500 kV TR. Other" u="1"/>
        <s v="2150.1229 400 kV TR. Other" u="1"/>
        <s v="2150.1239 330 kV TR. Other" u="1"/>
        <s v="2150.1249 220 kV TR. Other" u="1"/>
        <s v="2150.1259 110 kV TR. Other" u="1"/>
        <s v="7100.1279 Other EL. Regulated Cost of Production (Services), 6/10 kV and below" u="1"/>
        <s v="2150.1513 Miscellaneous power plant equipment." u="1"/>
        <s v="2150.1545 Miscellaneous power plant equipment." u="1"/>
        <s v="2250.1525 A.D. of Miscellaneous power plant equipment" u="1"/>
        <s v="2255.1213 A.D. of 500 kV TR. Other Communication Lines" u="1"/>
        <s v="2255.1223 A.D. of 400 kV TR. Other Communication Lines" u="1"/>
        <s v="2255.1233 A.D. of 330 kV TR. Other Communication Lines" u="1"/>
        <s v="2255.1243 A.D. of 220 kV TR. Other Communication Lines" u="1"/>
        <s v="2255.1253 A.D. of 110 kV TR. Other Communication Lines" u="1"/>
        <s v="2257.1323 A.D. of Distribution (Network) Connection Assets financed by customers: Overhaul, Renovation, and other Capital Repair" u="1"/>
        <s v="2255.1211 A.D. of 500 kV TR. HVL" u="1"/>
        <s v="2255.1221 A.D. of 400 kV TR. HVL" u="1"/>
        <s v="2255.1231 A.D. of 330 kV TR. HVL" u="1"/>
        <s v="2255.1241 A.D. of 220 kV TR. HVL" u="1"/>
        <s v="2255.1251 A.D. of 110 kV TR. HVL" u="1"/>
        <s v="2155.1221 400 kV TR. HVL" u="1"/>
        <s v="2155.1231 330 kV TR. HVL" u="1"/>
        <s v="2155.1241 220 kV TR. HVL" u="1"/>
        <s v="2155.1251 110 kV TR. HVL" u="1"/>
        <s v="2250.1343 A.D. of 6 kV DIS. (Network) Metering" u="1"/>
        <s v="2255.1317 A.D. of 110 kV DIS. (Network) assets (equipment) financed by other" u="1"/>
        <s v="2255.1327 A.D. of 110 kV DIS. (Network) assets (equipment) financed by other" u="1"/>
        <s v="2255.1337 A.D. of 110 kV DIS. (Network) assets (equipment) financed by other" u="1"/>
        <s v="2255.1347 A.D. of 110 kV DIS. (Network) assets (equipment) financed by other" u="1"/>
        <s v="2250.1319  of 110 kV DIS. (Network) Other" u="1"/>
        <s v="2255.1357 A.D. of A.D. of 220/380 kV DIS. (Network) assets (Lines and Cables) financed by other" u="1"/>
        <s v="2155.1341 6 kV DIS. (Network) OHL" u="1"/>
        <s v="2155.1318 110 kV DIS. (Network) Connection (lines and cabels) financed by customers" u="1"/>
        <s v="7100.1413 Cost of Active Power" u="1"/>
        <s v="2150.1358 220/380 V DIS. (Network) Connection (equipment) financed by customers" u="1"/>
        <s v="2255.1318 A.D. of 110 kV DIS. (Network) Connection (lines and cables) financed by customers" u="1"/>
        <s v="2150.1318 110 kV DIS. (Network) Connection (equipment) financed by customers" u="1"/>
        <s v="7100.1412 Cost of Re-active Energy" u="1"/>
        <s v="2150.1264 35 kV TR. Optic Communication" u="1"/>
        <s v="2150.1265 35 kV TR. Other Communication" u="1"/>
        <s v="7100.1339 Other EL. Regulated Cost of Production (Services), 10 kV" u="1"/>
        <s v="2250.1554 A.D. of Turbogenerator units" u="1"/>
        <s v="6100.1312 Customer Group 2, Commercial" u="1"/>
        <s v="6100.1412 Customer Group 2, Commercial" u="1"/>
        <s v="2150.1271 6/10 and below kV TR. Substations" u="1"/>
        <s v="2240.1512  of Roads, railroads and bridges." u="1"/>
        <s v="2150.1262 35 kV TR. Automation and Relay Protection" u="1"/>
        <s v="2250.1551 Boiler plant equipment" u="1"/>
        <s v="2257.1212 A.D. of Transmission Assets financed by third parties: Initial Value (Value paid by customers)" u="1"/>
        <s v="2155.1311 110 kV DIS. (Network) OHL" u="1"/>
        <s v="6100.1313 Customer Group 3, Budget" u="1"/>
        <s v="6100.1413 Customer Group 3, Budget" u="1"/>
        <s v="2150.1321 35 kV DIS. (Network) Substations" u="1"/>
        <s v="2150.1331 10 kV DIS. (Network) Substations" u="1"/>
        <s v="2250.1322  of 35 kV DIS. (Network) Automation and Relay Protection" u="1"/>
        <s v="2250.1332  of 10 kV DIS. (Network) Automation and Relay Protection" u="1"/>
        <s v="2257.1112 A.D. of Dispatch Assets financed by third parties: Initial Value (Value paid by customers)" u="1"/>
        <s v="2250.1341 A.D. of 6 kV DIS. (Network) Substations" u="1"/>
        <s v="2255.1328 A.D. of 35 kV DIS. (Network) Connection (lines and cables) financed by customers" u="1"/>
        <s v="2255.1338 A.D. of 10 kV DIS. (Network) Connection (lines and cables) financed by customers" u="1"/>
        <s v="2255.1212 A.D. of 500 kV TR. Optic Cables" u="1"/>
        <s v="2255.1222 A.D. of 400 kV TR. Optic Cables" u="1"/>
        <s v="2255.1232 A.D. of 330 kV TR. Optic Cables" u="1"/>
        <s v="2255.1242 A.D. of 220 kV TR. Optic Cables" u="1"/>
        <s v="2255.1252 A.D. of 110 kV TR. Optic Cables" u="1"/>
        <s v="2255.1343  of 6 kV DIS. (Network) Optic Cables" u="1"/>
        <s v="2255.1372 A.D. of DIS. Dispatch DIS. (Network) Cable Cables" u="1"/>
        <s v="2250.1273  of 6/10 and below kV TR. Metering" u="1"/>
        <s v="2250.1313  of 110 kV DIS. (Network) Metering" u="1"/>
        <s v="7100.1513 Maintenance Cost in Hidraulic Power Plant" u="1"/>
        <s v="2150.1213 500 kV TR. Metering" u="1"/>
        <s v="2150.1223 400 kV TR. Metering" u="1"/>
        <s v="2150.1233 330 kV TR. Metering" u="1"/>
        <s v="2150.1243 220 kV TR. Metering" u="1"/>
        <s v="2150.1253 110 kV TR. Metering" u="1"/>
        <s v="2250.1328 A.D. of 35 kV DIS. (Network) Connection (equipment) financed by customers" u="1"/>
        <s v="2250.1338 A.D. of 10 kV DIS. (Network) Connection (equipment) financed by customers" u="1"/>
        <s v="7100.1371 Operation Cost, DIS. Dispatch Services" u="1"/>
        <s v="2155.1272 6/10 and below kV TR. Optic Cables" u="1"/>
        <s v="2155.1313 110 kV DIS. (Network) Optic Cables" u="1"/>
        <s v="2150.1357 220/380 V DIS. (Network) assets (equipment) financed by other" u="1"/>
        <s v="2255.1311 A.D. of 110 kV DIS. (Network) OHL" u="1"/>
        <s v="2250.1523 A.D. of Turbo generator units." u="1"/>
        <s v="2250.1533 A.D. of Turbo generator units." u="1"/>
        <s v="2255.1329  of 35 kV DIS. (Network) Other Transferring Assets" u="1"/>
        <s v="2255.1339  of 10 kV DIS. (Network) Other Transferring Assets" u="1"/>
        <s v="2150.1349 6 kV DIS. (Network) Other" u="1"/>
        <s v="2240.1511  of Reservoirs, dams, and waterways." u="1"/>
        <s v="2155.1262 35 kV TR. Optic Cables" u="1"/>
        <s v="2250.1324  of 35 kV DIS. (Network) Optic Communication" u="1"/>
        <s v="2250.1325  of 35 kV DIS. (Network) Other Communication" u="1"/>
        <s v="2250.1334  of 10 kV DIS. (Network) Optic Communication" u="1"/>
        <s v="2250.1335  of 10 kV DIS. (Network) Other Communication" u="1"/>
        <s v="2255.1263  of 35 kV TR. Other Communication Lines" u="1"/>
        <s v="6100.1319 Customer Group 9, Other" u="1"/>
        <s v="6100.1419 Customer Group 9, Other" u="1"/>
        <s v="2250.1349 A.D. of 6 kV DIS. (Network) Other" u="1"/>
        <s v="2257.1311 A.D. of Distribution (Network) Assets financed by third parties: Initial Value (Value paid by third parties)" u="1"/>
        <s v="2255.1354 A.D. of 220/380 V DIS. (Network) Other Communication Lines" u="1"/>
        <s v="2255.1374  of DIS. Dispatch DIS. (Network) Other Communication Lines" u="1"/>
        <s v="7100.1511 Direct Cost on Gen." u="1"/>
        <s v="7100.1521 Direct Cost on Gen." u="1"/>
        <s v="7100.1531 Direct Cost on Gen." u="1"/>
        <s v="7100.1541 Direct Cost on Gen." u="1"/>
        <s v="7100.1551 Direct Cost on Gen." u="1"/>
        <s v="2150.1348 6 kV DIS. (Network) Connection (equipment) financed by customers" u="1"/>
        <s v="2250.1524  of Accessory electric equipment." u="1"/>
        <s v="2250.1534  of Accessory electric equipment." u="1"/>
        <s v="2250.1544  of Accessory electric equipment." u="1"/>
        <s v="2250.1556  of Accessory electric equipment." u="1"/>
        <s v="2250.1323 A.D. of 35 kV DIS. (Network) Metering" u="1"/>
        <s v="2250.1333 A.D. of 10 kV DIS. (Network) Metering" u="1"/>
        <s v="2250.1353  of 220/380 V DIS. (Network) Metering" u="1"/>
        <s v="2250.1263 A.D. of 35 kV TR. Metering" u="1"/>
        <s v="7100.1414 Cost of Re-Active Power" u="1"/>
        <s v="2250.1554  of Turbo generator units" u="1"/>
        <s v="7100.1379 Other EL. Regulated Cost of Production (Services), DIS. Dispatch Services" u="1"/>
        <s v="2250.1521  of Boiler plant equipment." u="1"/>
        <s v="2250.1531  of Boiler plant equipment." u="1"/>
        <s v="2155.1324 35 kV DIS. (Network) Other Communication Lines" u="1"/>
        <s v="2155.1334 10 kV DIS. (Network) Other Communication Lines" u="1"/>
        <s v="2257.1313 A.D. of Distribution (Network) Assets financed by third parties: Initial Value (Value paid by company)" u="1"/>
        <s v="2150.1329 35 kV DIS. (Network) Other" u="1"/>
        <s v="2150.1339 10 kV DIS. (Network) Other" u="1"/>
        <s v="2250.1274  of 6/10 and below kV TR. Communication" u="1"/>
        <s v="2255.1343 A.D. of 6 kV DIS. (Network) Optic Cables" u="1"/>
        <s v="2150.1279 6/10 and below kV TR. Other" u="1"/>
        <s v="2155.1322 35 kV DIS. (Network) Cable Lines" u="1"/>
        <s v="2155.1332 10 kV DIS. (Network) Cable Lines" u="1"/>
        <s v="2255.1323  of 35 kV DIS. (Network) Optic Cables" u="1"/>
        <s v="2255.1333  of 10 kV DIS. (Network) Optic Cables" u="1"/>
        <s v="2250.1275 A.D. of 6/10 and below kV Transmission Other Communication" u="1"/>
        <s v="2155.1317 110 kV DIS. (Network) assets (Lines and Cables) financed by other" u="1"/>
        <s v="2240.1519 A.D. of Other constructions" u="1"/>
        <s v="2250.1262 A.D. of 35 kV TR. Automation and Relay Protection" u="1"/>
        <s v="2155.1212 500 kV TR. Optic Cables" u="1"/>
        <s v="2155.1222 400 kV TR. Optic Cables" u="1"/>
        <s v="2155.1232 330 kV TR. Optic Cables" u="1"/>
        <s v="2155.1242 220 kV TR. Optic Cables" u="1"/>
        <s v="2155.1252 110 kV TR. Optic Cables" u="1"/>
        <s v="2150.1328 35 kV DIS. (Network) Connection (equipment) financed by customers" u="1"/>
        <s v="2150.1338 10 kV DIS. (Network) Connection (equipment) financed by customers" u="1"/>
        <s v="2250.1539 Other Equipment" u="1"/>
        <s v="2250.1511  of Water wheels, turbines" u="1"/>
        <s v="2155.1261 35 kV TR. HVL" u="1"/>
        <s v="2257.1513 A.D. of Generation Assets financed by third parties: Initial Value (Value paid by company)" u="1"/>
        <s v="7400.1129 Other EL. Regulated General Expenses" u="1"/>
        <s v="7400.1229 Other EL. Regulated General Expenses" u="1"/>
        <s v="7400.1329 Other EL. Regulated General Expenses" u="1"/>
        <s v="7400.1429 Other EL. Regulated General Expenses" u="1"/>
        <s v="7400.1529 Other EL. Regulated General Expenses" u="1"/>
        <s v="2250.1279 A.D. of 6/10 and below kV TR. Other" u="1"/>
        <s v="2255.1271 A.D. of 6/10 and below kV TR. HVL" u="1"/>
        <s v="2150.1524 Generator (Steam Turbine)" u="1"/>
        <s v="2150.1534 Generator (Steam Turbine)" u="1"/>
        <s v="2255.1219  of 500 kV TR. Other Transferring Assets" u="1"/>
        <s v="2255.1229  of 400 kV TR. Other Transferring Assets" u="1"/>
        <s v="2255.1239  of 330 kV TR. Other Transferring Assets" u="1"/>
        <s v="2255.1249  of 220 kV TR. Other Transferring Assets" u="1"/>
        <s v="2255.1259  of 110 kV TR. Other Transferring Assets" u="1"/>
        <s v="2150.1324 35 kV DIS. (Network) Optic Communication" u="1"/>
        <s v="2150.1325 35 kV DIS. (Network) Other Communication" u="1"/>
        <s v="2150.1334 10 kV DIS. (Network) Optic Communication" u="1"/>
        <s v="2150.1335 10 kV DIS. (Network) Other Communication" u="1"/>
        <s v="2250.1542  of Prime movers" u="1"/>
        <s v="2250.1553  of Prime movers" u="1"/>
        <s v="2150.1353 220/380 V DIS. (Network) Metering" u="1"/>
        <s v="2240.1512 A.D. of Roads, railroads and bridges." u="1"/>
        <s v="2250.1279  of 6/10 and below kV TR. Other" u="1"/>
        <s v="2250.1522  of Engines and engine-driven generators." u="1"/>
        <s v="2250.1532  of Engines and engine-driven generators." u="1"/>
        <s v="2155.1219 500 kV Other TR. assets" u="1"/>
        <s v="2155.1229 400 kV Other TR. assets" u="1"/>
        <s v="2155.1239 330 kV Other TR. assets" u="1"/>
        <s v="2155.1249 220 kV Other TR. assets" u="1"/>
        <s v="2250.1526 A.D. of heating Unit" u="1"/>
        <s v="2155.1259 110 kV TR. Other TR. assets" u="1"/>
        <s v="2250.1329 A.D. of 35 kV DIS. (Network) Other" u="1"/>
        <s v="2250.1339 A.D. of 10 kV DIS. (Network) Other" u="1"/>
        <s v="2250.1359  of 220/380 V DIS. (Network) Other" u="1"/>
        <s v="2250.1245 A. D. of 220 kV Transmission Other Communication" u="1"/>
        <s v="2250.1255 A. D. of 110 kV Transmission Other Communication" u="1"/>
        <s v="2250.1324 A.D. of 35 kV DIS. (Network) Optic Communication" u="1"/>
        <s v="2250.1325 A.D. of 35 kV DIS. (Network) Other Communication" u="1"/>
        <s v="2250.1334 A.D. of 10 kV DIS. (Network) Optic Communication" u="1"/>
        <s v="2250.1335 A.D. of 10 kV DIS. (Network) Other Communication" u="1"/>
        <s v="2250.1354  of 220/380 V DIS. (Network) Optic Communication" u="1"/>
        <s v="2250.1355  of 220/380 V DIS. (Network) Other Communication" u="1"/>
        <s v="reserve" u="1"/>
        <s v="2155.1343 6 kV DIS. (Network) Optic Cables" u="1"/>
        <s v="2255.1348 A.D. of 6 kV DIS. (Network) Connection (lines and cables) financed by customers" u="1"/>
        <s v="2257.1111 A.D. of Dispatch Assets financed by third parties: Initial Value (Value paid by third parties)" u="1"/>
        <s v="2250.1322 A.D. of 35 kV DIS. (Network) Automation and Relay Protection" u="1"/>
        <s v="2250.1332 A.D. of 10 kV DIS. (Network) Automation and Relay Protection" u="1"/>
        <s v="2250.1352  of 220/380 V DIS. (Network) Automation and Relay Protection" u="1"/>
        <s v="2150.1522 Engines and engine-driven generators." u="1"/>
        <s v="2150.1532 Engines and engine-driven generators." u="1"/>
        <s v="2155.1327 35 kV DIS. (Network) assets (Lines and Cables) financed by other" u="1"/>
        <s v="2155.1337 10 kV DIS. (Network) assets (Lines and Cables) financed by other" u="1"/>
        <s v="2255.1263 A.D. of 35 kV TR. Other Communication Lines" u="1"/>
        <s v="7400.1119 Other EL. Regulated Administration Expenses" u="1"/>
        <s v="7400.1219 Other EL. Regulated Administration Expenses" u="1"/>
        <s v="7400.1319 Other EL. Regulated Administration Expenses" u="1"/>
        <s v="7400.1419 Other EL. Regulated Administration Expenses" u="1"/>
        <s v="7400.1519 Other EL. Regulated Administration Expenses" u="1"/>
        <s v="2257.1213 A.D. of Transmission Assets financed by third parties: Initial Value (Value paid by company)" u="1"/>
        <s v="2255.1374 A.D. of DIS. Dispatch DIS. (Network) Other Communication Lines" u="1"/>
        <s v="2150.1214 500 kV TR. Optic Communication" u="1"/>
        <s v="2150.1215 500 kV TR. Other Communication" u="1"/>
        <s v="2150.1224 400 kV TR. Optic Communication" u="1"/>
        <s v="2150.1225 400 kV TR. Other Communication" u="1"/>
        <s v="2150.1234 330 kV TR. Optic Communication" u="1"/>
        <s v="2150.1235 330 kV TR. Other Communication" u="1"/>
        <s v="2150.1244 220 kV TR. Optic Communication" u="1"/>
        <s v="2150.1245 220 kV TR. Other Communication" u="1"/>
        <s v="2150.1254 110 kV TR. Optic Communication" u="1"/>
        <s v="2150.1255 110 kV TR. Other Communication" u="1"/>
        <s v="2155.1263 35 kV TR. Other Communication Lines" u="1"/>
        <s v="2257.1314 A.D. of Distribution (Network) Assets financed by third parties: Overhaul, Renovation, and other upgrades" u="1"/>
        <s v="2150.1212 500 kV TR. Automation and Relay Protection" u="1"/>
        <s v="2150.1222 400 kV TR. Automation and Relay Protection" u="1"/>
        <s v="2150.1232 330 kV TR. Automation and Relay Protection" u="1"/>
        <s v="2150.1242 220 kV TR. Automation and Relay Protection" u="1"/>
        <s v="2150.1252 110 kV TR. Automation and Relay Protection" u="1"/>
        <s v="2257.1414 A.D. of Distribution (Supply) Assets financed by third parties: Overhaul, Renovation, and other upgrades" u="1"/>
        <s v="2150.1359 220/380 V DIS. (Network) Other" u="1"/>
        <s v="2257.1214 A.D. of Transmission Assets financed by third parties: Overhaul, Renovation, and other upgrades" u="1"/>
        <s v="2250.1554 A.D. of Turbo generator units" u="1"/>
        <s v="2255.1271  of 6/10 and below kV TR. HVL" u="1"/>
        <s v="2155.1323 35 kV DIS. (Network) Optic Cables" u="1"/>
        <s v="2155.1333 10 kV DIS. (Network) Optic Cables" u="1"/>
        <s v="7100.1411 Cost of Active Energy" u="1"/>
        <s v="2150.1269 35 kV TR. Other" u="1"/>
        <s v="2150.1343 6 kV DIS. (Network) Metering" u="1"/>
        <s v="2250.1358 A.D. of 220/380 V DIS. (Network) Connection (equipment) financed by customers" u="1"/>
        <s v="2250.1273 A.D. of 6/10 and below kV TR. Metering" u="1"/>
        <s v="2250.1313 A.D. of 110 kV DIS. (Network) Metering" u="1"/>
        <s v="2155.1321 35 kV DIS. (Network) OHL" u="1"/>
        <s v="2155.1331 10 kV DIS. (Network) OHL" u="1"/>
        <s v="7100.1419 Cost of Other EL." u="1"/>
        <s v="2250.1519 A.D. of Other Equipment" u="1"/>
        <s v="2250.1529 A.D. of Other Equipment" u="1"/>
        <s v="2250.1549 A.D. of Other Equipment" u="1"/>
        <s v="2250.1559 A.D. of Other Equipment" u="1"/>
        <s v="2250.1264 A.D. of 35 kV TR. Communication" u="1"/>
        <s v="2255.1349  of 6 kV DIS. (Network) Other Transferring Assets" u="1"/>
        <s v="2250.1535 Miscellaneous power plant equipment" u="1"/>
        <s v="2255.1344 A.D. of 6 kV DIS. (Network) Other Communication Lines" u="1"/>
        <s v="2255.1273  of 6/10 and below kV TR. Other Communication Lines" u="1"/>
        <s v="2255.1314  of 110 kV DIS. (Network) Other Communication Lines" u="1"/>
        <s v="2250.1269  of 35 kV TR. Other" u="1"/>
        <s v="7500.1111 Customer Group 1" u="1"/>
        <s v="7500.1211 Customer Group 1" u="1"/>
        <s v="7500.1311 Customer Group 1" u="1"/>
        <s v="7500.1411 Customer Group 1" u="1"/>
        <s v="7500.1511 Customer Group 1" u="1"/>
        <s v="7500.1911 Customer Group 1" u="1"/>
        <s v="7500.1112 Customer Group 2" u="1"/>
        <s v="7500.1212 Customer Group 2" u="1"/>
        <s v="7500.1312 Customer Group 2" u="1"/>
        <s v="7500.1412 Customer Group 2" u="1"/>
        <s v="7500.1512 Customer Group 2" u="1"/>
        <s v="7500.1912 Customer Group 2" u="1"/>
        <s v="7500.1113 Customer Group 3" u="1"/>
        <s v="7500.1213 Customer Group 3" u="1"/>
        <s v="7500.1313 Customer Group 3" u="1"/>
        <s v="7500.1413 Customer Group 3" u="1"/>
        <s v="7500.1513 Customer Group 3" u="1"/>
        <s v="7500.1913 Customer Group 3" u="1"/>
        <s v="7500.1114 Customer Group 4" u="1"/>
        <s v="7500.1214 Customer Group 4" u="1"/>
        <s v="7500.1314 Customer Group 4" u="1"/>
        <s v="7500.1414 Customer Group 4" u="1"/>
        <s v="7500.1514 Customer Group 4" u="1"/>
        <s v="7500.1914 Customer Group 4" u="1"/>
        <s v="2150.1274 6/10 and below kV TR. Optic Communication" u="1"/>
        <s v="2150.1275 6/10 and below kV TR. Other Communication" u="1"/>
        <s v="2150.1314 110 kV DIS. (Network) Optic Communication" u="1"/>
        <s v="2150.1315 110 kV DIS. (Network) Other Communication" u="1"/>
        <s v="2255.1212  of 500 kV TR. Optic Cables" u="1"/>
        <s v="2255.1222  of 400 kV TR. Optic Cables" u="1"/>
        <s v="2255.1232  of 330 kV TR. Optic Cables" u="1"/>
        <s v="2255.1242  of 220 kV TR. Optic Cables" u="1"/>
        <s v="2255.1252  of 110 kV TR. Optic Cables" u="1"/>
        <s v="7500.1115 Customer Group 5" u="1"/>
        <s v="7500.1215 Customer Group 5" u="1"/>
        <s v="7500.1315 Customer Group 5" u="1"/>
        <s v="7500.1415 Customer Group 5" u="1"/>
        <s v="7500.1515 Customer Group 5" u="1"/>
        <s v="7500.1915 Customer Group 5" u="1"/>
        <s v="7500.1116 Customer Group 6" u="1"/>
        <s v="7500.1216 Customer Group 6" u="1"/>
        <s v="7500.1316 Customer Group 6" u="1"/>
        <s v="7500.1416 Customer Group 6" u="1"/>
        <s v="7500.1516 Customer Group 6" u="1"/>
        <s v="7500.1916 Customer Group 6" u="1"/>
        <s v="7500.1117 Customer Group 7" u="1"/>
        <s v="7500.1217 Customer Group 7" u="1"/>
        <s v="7500.1317 Customer Group 7" u="1"/>
        <s v="7500.1417 Customer Group 7" u="1"/>
        <s v="7500.1517 Customer Group 7" u="1"/>
        <s v="7500.1917 Customer Group 7" u="1"/>
        <s v="2250.1514 A.D. of Miscellaneous power plant equipment." u="1"/>
        <s v="2250.1545 A.D. of Miscellaneous power plant equipment." u="1"/>
        <s v="2250.1557 A.D. of Miscellaneous power plant equipment." u="1"/>
        <s v="7400.1128 Pentalties and Charges" u="1"/>
        <s v="7400.1228 Pentalties and Charges" u="1"/>
        <s v="7400.1328 Pentalties and Charges" u="1"/>
        <s v="7400.1428 Pentalties and Charges" u="1"/>
        <s v="7400.1528 Pentalties and Charges" u="1"/>
        <s v="7500.1118 Customer Group 8" u="1"/>
        <s v="7500.1218 Customer Group 8" u="1"/>
        <s v="7500.1318 Customer Group 8" u="1"/>
        <s v="7500.1418 Customer Group 8" u="1"/>
        <s v="7500.1518 Customer Group 8" u="1"/>
        <s v="7500.1918 Customer Group 8" u="1"/>
        <s v="7500.1119 Customer Group 9" u="1"/>
        <s v="7500.1219 Customer Group 9" u="1"/>
        <s v="7500.1319 Customer Group 9" u="1"/>
        <s v="7500.1419 Customer Group 9" u="1"/>
        <s v="7500.1519 Customer Group 9" u="1"/>
        <s v="7500.1919 Customer Group 9" u="1"/>
        <s v="2255.1323 A.D. of 35 kV DIS. (Network) Optic Cables" u="1"/>
        <s v="2255.1333 A.D. of 10 kV DIS. (Network) Optic Cables" u="1"/>
        <s v="2255.1353  of 220/380 V DIS. (Network) Optic Cables" u="1"/>
        <s v="2250.1511 A.D. of Water wheels, turbines" u="1"/>
        <s v="2155.1357 220/380 V DIS. (Network) assets (Lines and Cables) financed by other" u="1"/>
        <s v="2250.1342  of 6 kV DIS. (Network) Automation and Relay Protection" u="1"/>
        <s v="2255.1329 A.D. of 35 kV DIS. (Network) Other Transferring Assets" u="1"/>
        <s v="2255.1339 A.D. of 10 kV DIS. (Network) Other Transferring Assets" u="1"/>
        <s v="2255.1359  of 220/380 V DIS. (Network) Other Transferring Assets" u="1"/>
        <s v="7100.1532 Operation Cost in Co-Gen. Power Plants (Steam only for EL. and Steam)" u="1"/>
        <s v="2150.1211 500 kV TR. Substations" u="1"/>
        <s v="2150.1221 400 kV TR. Substations" u="1"/>
        <s v="2150.1231 330 kV TR. Substations" u="1"/>
        <s v="2150.1241 220 kV TR. Substations" u="1"/>
        <s v="2150.1251 110 kV TR. Substations" u="1"/>
        <s v="2255.1312  of 110 kV DIS. (Network) Cable Lines" u="1"/>
        <s v="7100.1249 Other EL. Regulated Cost of Production (Services), 220 kV" u="1"/>
        <s v="2255.1349 A.D. of 6 kV DIS. (Network) Other Transferring Assets" u="1"/>
        <s v="2250.1219 A.D. of 500 kV TR. Other" u="1"/>
        <s v="2250.1229 A.D. of 400 kV TR. Other" u="1"/>
        <s v="2250.1239 A.D. of 330 kV TR. Other" u="1"/>
        <s v="2250.1249 A.D. of 220 kV TR. Other" u="1"/>
        <s v="2250.1259 A.D. of 110 kV TR. Other" u="1"/>
        <s v="2257.1514 A.D. of Generation Assets financed by third parties: Overhaul, Renovation, and other upgrades" u="1"/>
        <s v="2250.1314  of 110 kV DIS. (Network) Optic Communication" u="1"/>
        <s v="2250.1315  of 110 kV DIS. (Network) Other Communication" u="1"/>
        <s v="7100.1423 Sales of Active Power" u="1"/>
        <s v="2250.1214  of 500 kV TR. Communication" u="1"/>
        <s v="2250.1224  of 400 kV TR. Communication" u="1"/>
        <s v="2250.1234  of 330 kV TR. Communication" u="1"/>
        <s v="2250.1244  of 220 kV TR. Communication" u="1"/>
        <s v="2250.1254  of 110 kV TR. Communication" u="1"/>
        <s v="2240.1511 A.D. of Reservoirs, dams, and waterways." u="1"/>
        <s v="2255.1272 A.D. of 6/10 and below kV TR. Optic Cables" u="1"/>
        <s v="2255.1313 A.D. of 110 kV DIS. (Network) Optic Cables" u="1"/>
        <s v="2250.1215 A.D. of 500 kV Transmission Other Communication" u="1"/>
        <s v="2250.1225 A.D. of 400 kV Transmission Other Communication" u="1"/>
        <s v="2250.1235 A.D. of 330 kV Transmission Other Communication" u="1"/>
        <s v="2250.1344 A.D. of 6 kV DIS. (Network) Optic Communication" u="1"/>
        <s v="2250.1345 A.D. of 6 kV DIS. (Network) Other Communication" u="1"/>
        <s v="7100.1229 Other EL. Regulated Cost of Production (Services), 400 kV" u="1"/>
        <s v="2250.1212  of 500 kV TR. Automation and Relay Protection" u="1"/>
        <s v="2250.1222  of 400 kV TR. Automation and Relay Protection" u="1"/>
        <s v="2250.1232  of 330 kV TR. Automation and Relay Protection" u="1"/>
        <s v="2250.1242  of 220 kV TR. Automation and Relay Protection" u="1"/>
        <s v="2250.1252  of 110 kV TR. Automation and Relay Protection" u="1"/>
        <s v="2250.1541  of Fuel holders, producers, and accessories" u="1"/>
        <s v="2250.1552  of Fuel holders, producers, and accessories" u="1"/>
        <s v="2155.1329 35 kV Other DIS. (Network) assets" u="1"/>
        <s v="2155.1339 10 kV Other DIS. (Network) assets" u="1"/>
        <s v="7100.1219 Other EL. Regulated Cost of Production (Services), 500 kV" u="1"/>
        <s v="2255.1211  of 500 kV TR. HVL" u="1"/>
        <s v="2255.1221  of 400 kV TR. HVL" u="1"/>
        <s v="2255.1231  of 330 kV TR. HVL" u="1"/>
        <s v="2255.1241  of 220 kV TR. HVL" u="1"/>
        <s v="2255.1251  of 110 kV TR. HVL" u="1"/>
        <s v="2150.1347 6 kV DIS. (Network) assets (equipment) financed by other" u="1"/>
        <s v="2255.1213  of 500 kV TR. Other Communication Lines" u="1"/>
        <s v="2255.1223  of 400 kV TR. Other Communication Lines" u="1"/>
        <s v="2255.1233  of 330 kV TR. Other Communication Lines" u="1"/>
        <s v="2255.1243  of 220 kV TR. Other Communication Lines" u="1"/>
        <s v="2255.1253  of 110 kV TR. Other Communication Lines" u="1"/>
        <s v="2155.1359 220/380 V DIS. (Network) Other DIS. (Network) assets" u="1"/>
        <s v="2155.1379 DIS. (Network) Dispatch: Other DIS. (Network) assets" u="1"/>
        <s v="2250.1211  of 500 kV TR. Substations" u="1"/>
        <s v="2250.1221  of 400 kV TR. Substations" u="1"/>
        <s v="2250.1231  of 330 kV TR. Substations" u="1"/>
        <s v="2250.1241  of 220 kV TR. Substations" u="1"/>
        <s v="2250.1251  of 110 kV TR. Substations" u="1"/>
        <s v="2155.1213 500 kV TR. Other Communication Lines" u="1"/>
        <s v="2155.1223 400 kV TR. Other Communication Lines" u="1"/>
        <s v="2155.1233 330 kV TR. Other Communication Lines" u="1"/>
        <s v="2155.1243 220 kV TR. Other Communication Lines" u="1"/>
        <s v="2155.1253 110 kV TR. Other Communication Lines" u="1"/>
        <s v="2250.1214 A.D. of 500 kV TR. Communication" u="1"/>
        <s v="2250.1224 A.D. of 400 kV TR. Communication" u="1"/>
        <s v="2250.1234 A.D. of 330 kV TR. Communication" u="1"/>
        <s v="2250.1244 A.D. of 220 kV TR. Communication" u="1"/>
        <s v="2250.1254 A.D. of 110 kV TR. Communication" u="1"/>
        <s v="2250.1263  of 35 kV TR. Metering" u="1"/>
        <s v="2250.1323  of 35 kV DIS. (Network) Metering" u="1"/>
        <s v="2250.1333  of 10 kV DIS. (Network) Metering" u="1"/>
        <s v="2255.1219 A.D. of 500 kV TR. Other Transferring Assets" u="1"/>
        <s v="2255.1229 A.D. of 400 kV TR. Other Transferring Assets" u="1"/>
        <s v="2255.1239 A.D. of 330 kV TR. Other Transferring Assets" u="1"/>
        <s v="2255.1249 A.D. of 220 kV TR. Other Transferring Assets" u="1"/>
        <s v="2255.1259 A.D. of 110 kV TR. Other Transferring Assets" u="1"/>
        <s v="2250.1513 A.D. of Accessory electric equipment." u="1"/>
        <s v="2250.1524 A.D. of Accessory electric equipment." u="1"/>
        <s v="2250.1534 A.D. of Accessory electric equipment." u="1"/>
        <s v="2250.1544 A.D. of Accessory electric equipment." u="1"/>
        <s v="2250.1556 A.D. of Accessory electric equipment." u="1"/>
        <s v="2250.1353 A.D. of 220/380 V DIS. (Network) Metering" u="1"/>
        <s v="2257.1211 A.D. of Transmission Assets financed by third parties: Initial Value (Value paid by third parties)" u="1"/>
        <s v="7100.1269 Other EL. Regulated Cost of Production (Services), 35 kV" u="1"/>
        <s v="7100.1329 Other EL. Regulated Cost of Production (Services), 35 kV" u="1"/>
        <s v="2150.1261 35 kV TR. Substations" u="1"/>
        <s v="2250.1212 A.D. of 500 kV TR. Automation and Relay Protection" u="1"/>
        <s v="2250.1222 A.D. of 400 kV TR. Automation and Relay Protection" u="1"/>
        <s v="2250.1232 A.D. of 330 kV TR. Automation and Relay Protection" u="1"/>
        <s v="2250.1242 A.D. of 220 kV TR. Automation and Relay Protection" u="1"/>
        <s v="2250.1252 A.D. of 110 kV TR. Automation and Relay Protection" u="1"/>
        <s v="2155.1347 6 kV DIS. (Network) assets (Lines and Cables) financed by other" u="1"/>
        <s v="2150.1272 6/10 and below kV TR. Automation and Relay Protection" u="1"/>
        <s v="2150.1312 110 kV DIS. (Network) Automation and Relay Protection" u="1"/>
        <s v="7100.1349 Other EL. Regulated Cost of Production (Services), 6 kV" u="1"/>
        <s v="2250.1354 A.D. of 220/380 V DIS. (Network) Optic Communication" u="1"/>
        <s v="2250.1355 A.D. of 220/380 V DIS. (Network) Other Communication" u="1"/>
        <s v="2250.1274 A.D. of 6/10 and below kV TR. Communication" u="1"/>
        <s v="2250.1344  of 6 kV DIS. (Network) Optic Communication" u="1"/>
        <s v="2250.1345  of 6 kV DIS. (Network) Other Communication" u="1"/>
        <s v="2155.1271 6/10 and below kV TR. HVL" u="1"/>
        <s v="2255.1341  of 6 kV DIS. (Network) OHL" u="1"/>
        <s v="2155.1342 6 kV DIS. (Network) Cable Lines" u="1"/>
        <s v="2257.1511 A.D. of Generation Assets financed by third parties: Initial Value (Value paid by third parties)" u="1"/>
        <s v="2150.1351 220/380 V DIS. (Network) Substations" u="1"/>
        <s v="2150.1319 110 kV DIS. (Network) Other" u="1"/>
        <s v="2250.1523  of Turbo generator units." u="1"/>
        <s v="2250.1533  of Turbo generator units." u="1"/>
        <s v="2255.1344  of 6 kV DIS. (Network) Other Communication Lines" u="1"/>
        <s v="2250.1314 A.D. of 110 kV DIS. (Network) Optic Communication" u="1"/>
        <s v="2250.1315 A.D. of 110 kV DIS. (Network) Other Communication" u="1"/>
        <s v="2255.1324 A.D. of 35 kV DIS. (Network) Other Communication Lines" u="1"/>
        <s v="2255.1334 A.D. of 10 kV DIS. (Network) Other Communication Lines" u="1"/>
        <s v="2255.1354  of 220/380 V DIS. (Network) Other Communication Lines" u="1"/>
        <s v="2250.1329  of 35 kV DIS. (Network) Other" u="1"/>
        <s v="2250.1339  of 10 kV DIS. (Network) Other" u="1"/>
        <s v="2250.1319 A.D. of 110 kV DIS. (Network) Other" u="1"/>
        <s v="7100.1422 Sales of Re-active Energy" u="1"/>
        <s v="2150.1523 Steam Turbine" u="1"/>
        <s v="2150.1533 Steam Turbine" u="1"/>
        <s v="2155.1348 6 kV DIS. (Network) Connection (lines and cabels) financed by customers" u="1"/>
        <s v="2155.1371 DIS. (Network) Dispatch: OHL" u="1"/>
        <s v="2255.1352 A.D. of 220/380 V DIS. (Network) Cable Lines" u="1"/>
        <s v="2250.1272 A.D. of 6/10 and below kV TR. Automation and Relay Protection" u="1"/>
        <s v="2250.1312 A.D. of 110 kV DIS. (Network) Automation and Relay Protection" u="1"/>
        <s v="2250.1519  of Other Equipment" u="1"/>
        <s v="2250.1529  of Other Equipment" u="1"/>
        <s v="2250.1549  of Other Equipment" u="1"/>
        <s v="2250.1559  of Other Equipment" u="1"/>
        <s v="2257.1412 A.D. of Distribution (Supply) Assets financed by third parties: Initial Value (Value paid by customers)" u="1"/>
        <s v="7100.1373 Cost of Energy Losses, DIS. Dispatch Services" u="1"/>
        <s v="2250.1213 A.D. of 500 kV TR. Metering" u="1"/>
        <s v="2250.1223 A.D. of 400 kV TR. Metering" u="1"/>
        <s v="2250.1233 A.D. of 330 kV TR. Metering" u="1"/>
        <s v="2250.1243 A.D. of 220 kV TR. Metering" u="1"/>
        <s v="2250.1253 A.D. of 110 kV TR. Metering" u="1"/>
        <s v="2255.1269 A.D. of 35 kV TR. Other Transferring Assets" u="1"/>
        <s v="2250.1557  of Miscellaneous power plant equipment." u="1"/>
        <s v="2255.1379 A.D. of DIS. Dispatch DIS. (Network) Other Transferring Assets" u="1"/>
        <s v="2250.1318 A.D. of 110 kV DIS. (Network) Connection (equipment) financed by customers" u="1"/>
        <s v="2255.1358 A.D. of 220/380 V DIS. (Network) Connection (lines and cables) financed by customers" u="1"/>
        <s v="2250.1219  of 500 kV TR. Other" u="1"/>
        <s v="2250.1229  of 400 kV TR. Other" u="1"/>
        <s v="2250.1239  of 330 kV TR. Other" u="1"/>
        <s v="2250.1249  of 220 kV TR. Other" u="1"/>
        <s v="2250.1259  of 110 kV TR. Other" u="1"/>
        <s v="2250.1521 A.D. of Boiler plant equipment." u="1"/>
        <s v="2250.1531 A.D. of Boiler plant equipment." u="1"/>
        <s v="6100.1314 Customer Group 4, Special Charity Customers" u="1"/>
        <s v="6100.1414 Customer Group 4, Special Charity Customers" u="1"/>
        <s v="2255.1279 A.D. of 6/10 and below kV TR. Other Transferring Assets" u="1"/>
        <s v="2255.1319 A.D. of 110 kV DIS. (Network) Other Transferring Assets" u="1"/>
        <s v="2155.1279 6/10 and below kV Other TR. assets" u="1"/>
        <s v="6100.1315 Customer Group 5, Direct Customers" u="1"/>
        <s v="6100.1415 Customer Group 5, Direct Customers" u="1"/>
        <s v="6100.1318 Customer Group 8, Export" u="1"/>
        <s v="6100.1418 Customer Group 8, Export" u="1"/>
        <s v="2155.1344 6 kV DIS. (Network) Other Communication Lines" u="1"/>
        <s v="2155.1354 220/380 V DIS. (Network) Other Communication Lines" u="1"/>
        <s v="2155.1374 DIS. (Network) Dispatch: Other Communication Lines" u="1"/>
        <s v="7100.1415 Cost of ?????" u="1"/>
        <s v="7100.1416 Cost of ?????" u="1"/>
        <s v="7100.1417 Cost of ?????" u="1"/>
        <s v="7100.1418 Cost of ?????" u="1"/>
        <s v="2150.1323 35 kV DIS. (Network) Metering" u="1"/>
        <s v="2150.1333 10 kV DIS. (Network) Metering" u="1"/>
        <s v="2155.1352 220/380 V DIS. (Network) Cable Lines" u="1"/>
        <s v="2155.1372 DIS. (Network) Dispatch: Cable Lines" u="1"/>
        <s v="2255.1371 A.D. of DIS. Dispatch DIS. (Network) OHL" u="1"/>
        <s v="2250.1271 A.D. of 6/10 and below kV TR. Substations" u="1"/>
        <s v="2250.1311 A.D. of 110 kV DIS. (Network) Substations" u="1"/>
        <s v="2150.1273 6/10 and below kV TR. Metering" u="1"/>
        <s v="2150.1313 110 kV DIS. (Network) Metering" u="1"/>
        <s v="2250.1542 A.D. of Prime movers" u="1"/>
        <s v="2250.1553 A.D. of Prime movers" u="1"/>
        <s v="2257.1322 A.D. of Distribution (Network) Connection Assets financed by customers: Initial Value (Value not paid by customers)" u="1"/>
        <s v="7100.1512 Operation Cost in Hidraulic Power Plant" u="1"/>
        <s v="2250.1349  of 6 kV DIS. (Network) Other" u="1"/>
        <s v="2255.1341 A.D. of 6 kV DIS. (Network) OHL" u="1"/>
        <s v="2257.1113 A.D. of Dispatch Assets financed by third parties: Initial Value (Value paid by company)" u="1"/>
        <s v="2250.1522 A.D. of Engines and engine-driven generators." u="1"/>
        <s v="2250.1532 A.D. of Engines and engine-driven generators." u="1"/>
        <s v="2250.1261  of 35 kV TR. Substations" u="1"/>
        <s v="2257.1114 A.D. of Dispatch Assets financed by third parties: Overhaul, Renovation, and other upgrades" u="1"/>
        <s v="2150.1322 35 kV DIS. (Network) Automation and Relay Protection" u="1"/>
        <s v="2150.1332 10 kV DIS. (Network) Automation and Relay Protection" u="1"/>
        <s v="7100.1425 Sales of ?????" u="1"/>
        <s v="7100.1426 Sales of ?????" u="1"/>
        <s v="7100.1427 Sales of ?????" u="1"/>
        <s v="7100.1428 Sales of ?????" u="1"/>
        <s v="2250.1351 A.D. of 220/380 V DIS. (Network) Substations" u="1"/>
        <s v="7100.1539 Other Costs on Co-Gen. Power Plants (Steam only for EL. and Steam)" u="1"/>
        <s v="2250.1272  of 6/10 and below kV TR. Automation and Relay Protection" u="1"/>
        <s v="2250.1312  of 110 kV DIS. (Network) Automation and Relay Protection" u="1"/>
      </sharedItems>
    </cacheField>
    <cacheField name="10 name" numFmtId="0">
      <sharedItems count="818">
        <s v="&quot; &quot;"/>
        <s v="7100.11111 Operation and Maintenance Cost of Dispatch on Personnel"/>
        <s v="7100.11112 Operation  and Maintenance Cost of Dispatch on Materials"/>
        <s v="7100.11113 Operation  and Maintenance Cost of Dispatch on Outsource"/>
        <s v="7100.11114 Operation  and Maintenance Cost of Dispatch on Electricity Consumed and Other Utilities"/>
        <s v="7100.11115 Operation  and Maintenance Cost of Dispatch on Operating Lease"/>
        <s v="7100.11118 Depreciation Cost of the Assets of Dispatch in Operation"/>
        <s v="7100.11119 Other Operation and Maintenance Costs of Dispatch"/>
        <s v="7100.12111 Operation Cost on Personnel, 500 kV"/>
        <s v="7100.12112 Operation Cost on Materials, 500 kV"/>
        <s v="7100.12113 Operation Cost on Outsource, 500 kV"/>
        <s v="7100.12114 Operation Cost on Electricity Consumed and Other Utilities, 500 kV"/>
        <s v="7100.12115 Operation Cost on Operating Lease, 500 kV"/>
        <s v="7100.12118 Depreciation Cost of 500 kV"/>
        <s v="7100.12119 Operation Cost on Other, 500 kV"/>
        <s v="7100.12121 Maintenance Cost on Personnel, 500 kV"/>
        <s v="7100.12122 Maintenance Cost on Materials, 500 kV"/>
        <s v="7100.12123 Maintenance Cost on Outsource, 500 kV"/>
        <s v="7100.12124 Maintenance Cost on Electricity Consumed and Other Utilities, 500 kV"/>
        <s v="7100.12125 Maintenance Cost on Operating Lease, 500 kV"/>
        <s v="7100.12128 Depreciation Cost of 500 kV"/>
        <s v="7100.12129 Maintenance Cost on Other, 500 kV"/>
        <s v="7100.12211 Operation Cost on Personnel, 400 kV"/>
        <s v="7100.12212 Operation Cost on Materials, 400 kV"/>
        <s v="7100.12213 Operation Cost on Outsource, 400 kV"/>
        <s v="7100.12214 Operation Cost on Electricity Consumed and Other Utilities, 400 kV"/>
        <s v="7100.12215 Operation Cost on Operating Lease, 400 kV"/>
        <s v="7100.12218 Depreciation Cost of 400 kV"/>
        <s v="7100.12219 Operation Cost on Other, 400 kV"/>
        <s v="7100.12221 Maintenance Cost on Personnel, 400 kV"/>
        <s v="7100.12222 Maintenance Cost on Materials, 400 kV"/>
        <s v="7100.12223 Maintenance Cost on Outsource, 400 kV"/>
        <s v="7100.12224 Maintenance Cost on Electricity Consumed and Other Utilities, 400 kV"/>
        <s v="7100.12225 Maintenance Cost on Operating Lease, 400 kV"/>
        <s v="7100.12228 Depreciation Cost of 400 kV"/>
        <s v="7100.12229 Maintenance Cost on Other, 400 kV"/>
        <s v="7100.12311 Operation Cost on Personnel, 330 kV"/>
        <s v="7100.12312 Operation Cost on Materials, 330 kV"/>
        <s v="7100.12313 Operation Cost on Outsource, 330 kV"/>
        <s v="7100.12314 Operation Cost on Electricity Consumed and Other Utilities, 330 kV"/>
        <s v="7100.12315 Operation Cost on Operating Lease, 330 kV"/>
        <s v="7100.12318 Depreciation Cost of 330 kV"/>
        <s v="7100.12319 Operation Cost on Other, 330 kV"/>
        <s v="7100.12321 Maintenance Cost on Personnel, 330 kV"/>
        <s v="7100.12322 Maintenance Cost on Materials, 330 kV"/>
        <s v="7100.12323 Maintenance Cost on Outsource, 330 kV"/>
        <s v="7100.12324 Maintenance Cost on Electricity Consumed and Other Utilities, 330 kV"/>
        <s v="7100.12325 Maintenance Cost on Operating Lease, 330 kV"/>
        <s v="7100.12328 Depreciation Cost of 330 kV"/>
        <s v="7100.12329 Maintenance Cost on Other, 330 kV"/>
        <s v="7100.12411 Operation Cost on Personnel, 220 kV"/>
        <s v="7100.12412 Operation Cost on Materials, 220 kV"/>
        <s v="7100.12413 Operation Cost on Outsource, 220 kV"/>
        <s v="7100.12414 Operation Cost on Electricity Consumed and Other Utilities, 220 kV"/>
        <s v="7100.12415 Operation Cost on Operating Lease, 220 kV"/>
        <s v="7100.12418 Depreciation Cost of 220 kV"/>
        <s v="7100.12419 Operation Cost on Other, 220 kV"/>
        <s v="7100.12421 Maintenance Cost on Personnel, 220 kV"/>
        <s v="7100.12422 Maintenance Cost on Materials, 220 kV"/>
        <s v="7100.12423 Maintenance Cost on Outsource, 220 kV"/>
        <s v="7100.12424 Maintenance Cost on Electricity Consumed and Other Utilities, 220 kV"/>
        <s v="7100.12425 Maintenance Cost on Operating Lease, 220 kV"/>
        <s v="7100.12428 Depreciation Cost of 220 kV"/>
        <s v="7100.12429 Maintenance Cost on Other, 220 kV"/>
        <s v="7100.12511 Operation Cost on Personnel, 110 kV"/>
        <s v="7100.12512 Operation Cost on Materials, 110 kV"/>
        <s v="7100.12513 Operation Cost on Outsource, 110 kV"/>
        <s v="7100.12514 Operation Cost on Electricity Consumed and Other Utilities, 110 kV"/>
        <s v="7100.12515 Operation Cost on Operating Lease, 110 kV"/>
        <s v="7100.12518 Depreciation Cost of 110 kV"/>
        <s v="7100.12519 Operation Cost on Other, 110 kV"/>
        <s v="7100.12521 Maintenance Cost on Personnel, 110 kV"/>
        <s v="7100.12522 Maintenance Cost on Materials, 110 kV"/>
        <s v="7100.12523 Maintenance Cost on Outsource, 110 kV"/>
        <s v="7100.12524 Maintenance Cost on Electricity Consumed and Other Utilities, 110 kV"/>
        <s v="7100.12525 Maintenance Cost on Operating Lease, 110 kV"/>
        <s v="7100.12528 Depreciation Cost of 110 kV"/>
        <s v="7100.12529 Maintenance Cost on Other, 110 kV"/>
        <s v="7100.12611 Operation Cost on Personnel, 35 kV"/>
        <s v="7100.12612 Operation Cost on Materials, 35 kV"/>
        <s v="7100.12613 Operation Cost on Outsource, 35 kV"/>
        <s v="7100.12614 Operation Cost on Electricity Consumed and Other Utilities, 35 kV"/>
        <s v="7100.12615 Operation Cost on Operating Lease, 35 kV"/>
        <s v="7100.12618 Depreciation Cost of 35 kV"/>
        <s v="7100.12619 Operation Cost on Other, 35 kV"/>
        <s v="7100.12621 Maintenance Cost on Personnel, 35 kV"/>
        <s v="7100.12622 Maintenance Cost on Materials, 35 kV"/>
        <s v="7100.12623 Maintenance Cost on Outsource, 35 kV"/>
        <s v="7100.12624 Maintenance Cost on Electricity Consumed and Other Utilities, 35 kV"/>
        <s v="7100.12625 Maintenance Cost on Operating Lease, 35 kV"/>
        <s v="7100.12628 Depreciation Cost of 35 kV"/>
        <s v="7100.12629 Maintenance Cost on Other, 35 kV"/>
        <s v="7100.12711 Operation Cost on Personnel, 6/10 kV and below"/>
        <s v="7100.12712 Operation Cost on Materials, 6/10 kV and below"/>
        <s v="7100.12713 Operation Cost on Outsource, 6/10 kV and below"/>
        <s v="7100.12714 Operation Cost on Electricity Consumed and Other Utilities, 6/10 kV and below"/>
        <s v="7100.12715 Operation Cost on Operating Lease, 6/10 kV and below"/>
        <s v="7100.12718 Depreciation Cost of 6/10 kV and below"/>
        <s v="7100.12719 Operation Cost on Other, 6/10 kV and below"/>
        <s v="7100.12721 Maintenance Cost on Personnel, 6/10 kV and below"/>
        <s v="7100.12722 Maintenance Cost on Materials, 6/10 kV and below"/>
        <s v="7100.12723 Maintenance Cost on Outsource, 6/10 kV and below"/>
        <s v="7100.12724 Maintenance Cost on Electricity Consumed and Other Utilities, 6/10 kV and below"/>
        <s v="7100.12725 Maintenance Cost on Operating Lease, 6/10 kV and below"/>
        <s v="7100.12728 Depreciation Cost of 6/10 kV and below"/>
        <s v="7100.12729 Maintenance Cost on Other, 6/10 kV and below"/>
        <s v="7100.13111 Operation Cost on Personnel, 110 kV"/>
        <s v="7100.13112 Operation Cost on Materials, 110 kV"/>
        <s v="7100.13113 Operation Cost on Outsource, 110 kV"/>
        <s v="7100.13114 Operation Cost on Electricity Consumed and Other Utilities, 110 kV"/>
        <s v="7100.13115 Operation Cost on Operating Lease, 110 kV"/>
        <s v="7100.13118 Depreciation Cost of 110 kV"/>
        <s v="7100.13119 Operation Cost on Other, 110 kV"/>
        <s v="7100.13121 Maintenance Cost on Personnel, 110 kV"/>
        <s v="7100.13122 Maintenance Cost on Materials, 110 kV"/>
        <s v="7100.13123 Maintenance Cost on Outsource, 110 kV"/>
        <s v="7100.13124 Maintenance Cost on Electricity Consumed and Other Utilities, 110 kV"/>
        <s v="7100.13125 Maintenance Cost on Operating Lease, 110 kV"/>
        <s v="7100.13128 Depreciation Cost of 110 kV"/>
        <s v="7100.13129 Maintenance Cost on Other, 110 kV"/>
        <s v="7100.13211 Operation Cost on Personnel, 35 kV"/>
        <s v="7100.13212 Operation Cost on Materials, 35 kV"/>
        <s v="7100.13213 Operation Cost on Outsource, 35 kV"/>
        <s v="7100.13214 Operation Cost on Electricity Consumed and Other Utilities, 35 kV"/>
        <s v="7100.13215 Operation Cost on Operating Lease, 35 kV"/>
        <s v="7100.13218 Depreciation Cost of 35 kV"/>
        <s v="7100.13219 Operation Cost on Other, 35 kV"/>
        <s v="7100.13221 Maintenance Cost on Personnel, 35 kV"/>
        <s v="7100.13222 Maintenance Cost on Materials, 35 kV"/>
        <s v="7100.13223 Maintenance Cost on Outsource, 35 kV"/>
        <s v="7100.13224 Maintenance Cost on Electricity Consumed and Other Utilities, 35 kV"/>
        <s v="7100.13225 Maintenance Cost on Operating Lease, 35 kV"/>
        <s v="7100.13228 Depreciation Cost of 35 kV"/>
        <s v="7100.13229 Maintenance Cost on Other, 35 kV"/>
        <s v="7100.13311 Operation Cost on Personnel, 10 kV"/>
        <s v="7100.13312 Operation Cost on Materials, 10 kV"/>
        <s v="7100.13313 Operation Cost on Outsource, 10 kV"/>
        <s v="7100.13314 Operation Cost on Electricity Consumed and Other Utilities, 10 kV"/>
        <s v="7100.13315 Operation Cost on Operating Lease, 10 kV"/>
        <s v="7100.13318 Depreciation Cost of 10 kV"/>
        <s v="7100.13319 Operation Cost on Other, 10 kV"/>
        <s v="7100.13321 Maintenance Cost on Personnel, 10 kV"/>
        <s v="7100.13322 Maintenance Cost on Materials, 10 kV"/>
        <s v="7100.13323 Maintenance Cost on Outsource, 10 kV"/>
        <s v="7100.13324 Maintenance Cost on Electricity Consumed and Other Utilities, 10 kV"/>
        <s v="7100.13325 Maintenance Cost on Operating Lease, 10 kV"/>
        <s v="7100.13328 Depreciation Cost of 10 kV"/>
        <s v="7100.13329 Maintenance Cost on Other, 10 kV"/>
        <s v="7100.13411 Operation Cost on Personnel, 6 kV"/>
        <s v="7100.13412 Operation Cost on Materials, 6 kV"/>
        <s v="7100.13413 Operation Cost on Outsource, 6 kV"/>
        <s v="7100.13414 Operation Cost on Electricity Consumed and Other Utilities, 6 kV"/>
        <s v="7100.13415 Operation Cost on Operating Lease, 6 kV"/>
        <s v="7100.13418 Depreciation Cost of 6 kV"/>
        <s v="7100.13419 Operation Cost on Other, 6 kV"/>
        <s v="7100.13421 Maintenance Cost on Personnel, 6 kV"/>
        <s v="7100.13422 Maintenance Cost on Materials, 6 kV"/>
        <s v="7100.13423 Maintenance Cost on Outsource, 6 kV"/>
        <s v="7100.13424 Maintenance Cost on Electricity Consumed and Other Utilities, 6 kV"/>
        <s v="7100.13425 Maintenance Cost on Operating Lease, 6 kV"/>
        <s v="7100.13428 Depreciation Cost of 6 kV"/>
        <s v="7100.13429 Maintenance Cost on Other, 6 kV"/>
        <s v="7100.13511 Operation Cost on Personnel, 220/380 V"/>
        <s v="7100.13512 Operation Cost on Materials, 220/380 V"/>
        <s v="7100.13513 Operation Cost on Outsource, 220/380 V"/>
        <s v="7100.13514 Operation Cost on Electricity Consumed and Other Utilities, 220/380 V"/>
        <s v="7100.13515 Operation Cost on Operating Lease, 220/380 V"/>
        <s v="7100.13518 Depreciation Cost of 220/380 V"/>
        <s v="7100.13519 Operation Cost on Other, 220/380 V"/>
        <s v="7100.13521 Maintenance Cost on Personnel, 220/380 V"/>
        <s v="7100.13522 Maintenance Cost on Materials, 220/380 V"/>
        <s v="7100.13523 Maintenance Cost on Outsource, 220/380 V"/>
        <s v="7100.13524 Maintenance Cost on Electricity Consumed and Other Utilities, 220/380 V"/>
        <s v="7100.13525 Maintenance Cost on Operating Lease, 220/380 V"/>
        <s v="7100.13528 Depreciation Cost of 220/380 V"/>
        <s v="7100.13529 Maintenance Cost on Other, 220/380 V"/>
        <s v="7100.13711 Operation Cost on Personnel, Distribution Dispatch Services"/>
        <s v="7100.13712 Operation Cost on Materials, Distribution Dispatch Services"/>
        <s v="7100.13713 Operation Cost on Outsource, Distribution Dispatch Services"/>
        <s v="7100.13714 Operation Cost on Electricity Consumed and Other Utilities, Distribution Dispatch Services"/>
        <s v="7100.13715 Operation Cost on Operating Lease, Distribution Dispatch Services"/>
        <s v="7100.13718 Depreciation Cost of Distribution Dispatch Services"/>
        <s v="7100.13719 Operation Cost on Other, Distribution Dispatch Services"/>
        <s v="7100.13721 Maintenance Cost on Personnel, Distribution Dispatch Services"/>
        <s v="7100.13722 Maintenance Cost on Materials, Distribution Dispatch Services"/>
        <s v="7100.13723 Maintenance Cost on Outsource, Distribution Dispatch Services"/>
        <s v="7100.13724 Maintenance Cost on Electricity Consumed and Other Utilities, Distribution Dispatch Services"/>
        <s v="7100.13725 Maintenance Cost on Operating Lease, Distribution Dispatch Services"/>
        <s v="7100.13728 Depreciation Cost of Distribution Dispatch Services"/>
        <s v="7100.13729 Maintenance Cost on Other, Distribution Dispatch Services"/>
        <s v="7100.14111 Cost of Active Electricity Purchased for Sale"/>
        <s v="7100.14121 Operation and Maintenance Cost of Distribution (Supply) on Personnel"/>
        <s v="7100.14122 Operation  and Maintenance Cost of Distribution (Supply) on Materials"/>
        <s v="7100.14123 Operation  and Maintenance Cost of Distribution (Supply) on Outsource"/>
        <s v="7100.14124 Operation  and Maintenance Cost of Distribution (Supply) on Electricity Consumed and Other Utilities"/>
        <s v="7100.14125 Operation  and Maintenance Cost of Distribution (Supply) on Operating Lease"/>
        <s v="7100.14128 Depreciation Cost of the Assets of Distribution (Supply) in Operation"/>
        <s v="7100.14129 Other Operation and Maintenance Costs of Distribution (Supply)"/>
        <s v="7100.15111 Hydraulic Water Cost"/>
        <s v="7100.15119 Other"/>
        <s v="7100.15121 Personnel "/>
        <s v="7100.15122 Materials "/>
        <s v="7100.15123 Outsource "/>
        <s v="7100.15124 Utilities (no electricity)"/>
        <s v="7100.15125 Operation lease (rent)"/>
        <s v="7100.15126 Electricity Self Consumption"/>
        <s v="7100.15128 Depreciation of Assets in Operation"/>
        <s v="7100.15129 Other"/>
        <s v="7100.15131 Personnel "/>
        <s v="7100.15132 Materials "/>
        <s v="7100.15133 Outsource "/>
        <s v="7100.15134 Utilities (no electricity)"/>
        <s v="7100.15135 Operation lease (rent)"/>
        <s v="7100.15136 Electricity Self Consumption"/>
        <s v="7100.15138 Depreciation of Assets in Maintenance"/>
        <s v="7100.15139 Other"/>
        <s v="7100.15211 Fuel for Generation"/>
        <s v="7100.15212 Water for Generation"/>
        <s v="7100.15219 Other"/>
        <s v="7100.15221 Personnel "/>
        <s v="7100.15222 Materials "/>
        <s v="7100.15223 Outsource "/>
        <s v="7100.15224 Utilities (no electricity)"/>
        <s v="7100.15225 Operation lease (rent)"/>
        <s v="7100.15226 Electricity Self Consumption"/>
        <s v="7100.15228 Depreciation of Assets in Operation"/>
        <s v="7100.15229 Other"/>
        <s v="7100.15231 Personnel "/>
        <s v="7100.15232 Materials "/>
        <s v="7100.15233 Outsource "/>
        <s v="7100.15234 Utilities (no electricity)"/>
        <s v="7100.15235 Operation lease (rent)"/>
        <s v="7100.15236 Electricity Self Consumption"/>
        <s v="7100.15238 Depreciation of Assets in Maintenance"/>
        <s v="7100.15239 Other"/>
        <s v="7100.15311 Fuel for Generation"/>
        <s v="7100.15312 Water for Generation"/>
        <s v="7100.15319 Other"/>
        <s v="7100.15321 Personnel "/>
        <s v="7100.15322 Materials "/>
        <s v="7100.15323 Outsource "/>
        <s v="7100.15324 Utilities (no electricity)"/>
        <s v="7100.15325 Operation lease (rent)"/>
        <s v="7100.15326 Electricity Self Consumption"/>
        <s v="7100.15328 Depreciation of Assets in Operation"/>
        <s v="7100.15329 Other"/>
        <s v="7100.15331 Personnel "/>
        <s v="7100.15332 Materials "/>
        <s v="7100.15333 Outsource "/>
        <s v="7100.15334 Utilities (no electricity)"/>
        <s v="7100.15335 Operation lease (rent)"/>
        <s v="7100.15336 Electricity Self Consumption"/>
        <s v="7100.15338 Depreciation of Assets in Maintenance"/>
        <s v="7100.15339 Other"/>
        <s v="7100.15411 Fuel for Generation"/>
        <s v="7100.15412 Water for Generation"/>
        <s v="7100.15419 Other"/>
        <s v="7100.15421 Personnel "/>
        <s v="7100.15422 Materials "/>
        <s v="7100.15423 Outsource "/>
        <s v="7100.15424 Utilities (no electricity)"/>
        <s v="7100.15425 Operation lease (rent)"/>
        <s v="7100.15426 Electricity Self Consumption"/>
        <s v="7100.15428 Depreciation of Assets in Operation"/>
        <s v="7100.15429 Other"/>
        <s v="7100.15431 Personnel "/>
        <s v="7100.15432 Materials "/>
        <s v="7100.15433 Outsource "/>
        <s v="7100.15434 Utilities (no electricity)"/>
        <s v="7100.15435 Operation lease (rent)"/>
        <s v="7100.15436 Electricity Self Consumption"/>
        <s v="7100.15438 Depreciation of Assets in Maintenance"/>
        <s v="7100.15439 Other"/>
        <s v="7100.15511 Fuel for Generation"/>
        <s v="7100.15512 Water for Generation"/>
        <s v="7100.15519 Other"/>
        <s v="7100.15521 Personnel "/>
        <s v="7100.15522 Materials "/>
        <s v="7100.15523 Outsource "/>
        <s v="7100.15524 Utilities (no electricity)"/>
        <s v="7100.15525 Operation lease (rent)"/>
        <s v="7100.15526 Electricity Self Consumption"/>
        <s v="7100.15528 Depreciation of Assets in Operation"/>
        <s v="7100.15529 Other"/>
        <s v="7100.15531 Personnel "/>
        <s v="7100.15532 Materials "/>
        <s v="7100.15533 Outsource "/>
        <s v="7100.15534 Utilities (no electricity)"/>
        <s v="7100.15535 Operation lease (rent)"/>
        <s v="7100.15536 Electricity Self Consumption"/>
        <s v="7100.15538 Depreciation of Assets in Maintenance"/>
        <s v="7100.15539 Other"/>
        <s v="7500.11111 Direct Electricity Cost"/>
        <s v="7500.11112 Payroll Cost"/>
        <s v="7500.11113 Materials "/>
        <s v="7500.11114 Outsource"/>
        <s v="7500.11115 Utilities"/>
        <s v="7500.11116 Operation lease (rent)"/>
        <s v="7500.11117 Electricity Losses"/>
        <s v="7500.11118 Depreciation"/>
        <s v="7500.11119 Other"/>
        <s v="7500.11121 Payroll Cost"/>
        <s v="7500.11122 Supply, Communication &amp; Utilities"/>
        <s v="7500.11123 Business Trips, Trainings, Representative Expenses"/>
        <s v="7500.11124 Depreciation, Repair &amp; Rent"/>
        <s v="7500.11125 Insurance, Consulting &amp; Audit"/>
        <s v="7500.11126 Bank Charges"/>
        <s v="7500.11127 Other Taxes &amp; Duties, Penalties &amp; Charges"/>
        <s v="7500.11128 Bad Debt"/>
        <s v="7500.11129 Other"/>
        <s v="7500.12111 Direct Electricity Cost"/>
        <s v="7500.12112 Payroll Cost"/>
        <s v="7500.12113 Materials "/>
        <s v="7500.12114 Outsource"/>
        <s v="7500.12115 Utilities"/>
        <s v="7500.12116 Operation lease (rent)"/>
        <s v="7500.12117 Electricity Losses"/>
        <s v="7500.12118 Depreciation"/>
        <s v="7500.12119 Other"/>
        <s v="7500.12121 Payroll Cost"/>
        <s v="7500.12122 Supply, Communication &amp; Utilities"/>
        <s v="7500.12123 Business Trips, Trainings, Representative Expenses"/>
        <s v="7500.12124 Depreciation, Repair &amp; Rent"/>
        <s v="7500.12125 Insurance, Consulting &amp; Audit"/>
        <s v="7500.12126 Bank Charges"/>
        <s v="7500.12127 Other Taxes &amp; Duties, Penalties &amp; Charges"/>
        <s v="7500.12128 Bad Debt"/>
        <s v="7500.12129 Other"/>
        <s v="7500.13111 Direct Electricity Cost"/>
        <s v="7500.13112 Payroll Cost"/>
        <s v="7500.13113 Materials "/>
        <s v="7500.13114 Outsource"/>
        <s v="7500.13115 Utilities"/>
        <s v="7500.13116 Operation lease (rent)"/>
        <s v="7500.13117 Electricity Losses"/>
        <s v="7500.13118 Depreciation"/>
        <s v="7500.13119 Other"/>
        <s v="7500.13121 Payroll Cost"/>
        <s v="7500.13122 Supply, Communication &amp; Utilities"/>
        <s v="7500.13123 Business Trips, Trainings, Representative Expenses"/>
        <s v="7500.13124 Depreciation, Repair &amp; Rent"/>
        <s v="7500.13125 Insurance, Consulting &amp; Audit"/>
        <s v="7500.13126 Bank Charges"/>
        <s v="7500.13127 Other Taxes &amp; Duties, Penalties &amp; Charges"/>
        <s v="7500.13128 Bad Debt"/>
        <s v="7500.13129 Other"/>
        <s v="7500.14111 Direct Electricity Cost"/>
        <s v="7500.14112 Payroll Cost"/>
        <s v="7500.14113 Materials "/>
        <s v="7500.14114 Outsource"/>
        <s v="7500.14115 Utilities"/>
        <s v="7500.14116 Operation lease (rent)"/>
        <s v="7500.14117 Electricity Losses"/>
        <s v="7500.14118 Depreciation"/>
        <s v="7500.14119 Other"/>
        <s v="7500.14121 Payroll Cost"/>
        <s v="7500.14122 Supply, Communication &amp; Utilities"/>
        <s v="7500.14123 Business Trips, Trainings, Representative Expenses"/>
        <s v="7500.14124 Depreciation, Repair &amp; Rent"/>
        <s v="7500.14125 Insurance, Consulting &amp; Audit"/>
        <s v="7500.14126 Bank Charges"/>
        <s v="7500.14127 Other Taxes &amp; Duties, Penalties &amp; Charges"/>
        <s v="7500.14128 Bad Debt"/>
        <s v="7500.14129 Other"/>
        <s v="7500.15111 Direct Electricity Cost"/>
        <s v="7500.15112 Payroll Cost"/>
        <s v="7500.15113 Materials "/>
        <s v="7500.15114 Outsource"/>
        <s v="7500.15115 Utilities"/>
        <s v="7500.15116 Operation lease (rent)"/>
        <s v="7500.15117 Electricity Losses"/>
        <s v="7500.15118 Depreciation"/>
        <s v="7500.15119 Other"/>
        <s v="7500.15121 Payroll Cost"/>
        <s v="7500.15122 Supply, Communication &amp; Utilities"/>
        <s v="7500.15123 Business Trips, Trainings, Representative Expenses"/>
        <s v="7500.15124 Depreciation, Repair &amp; Rent"/>
        <s v="7500.15125 Insurance, Consulting &amp; Audit"/>
        <s v="7500.15126 Bank Charges"/>
        <s v="7500.15127 Other Taxes &amp; Duties, Penalties &amp; Charges"/>
        <s v="7500.15128 Bad Debt"/>
        <s v="7500.15129 Other"/>
        <s v="7500.19111 Direct Electricity Cost"/>
        <s v="7500.19112 Payroll Cost"/>
        <s v="7500.19113 Materials "/>
        <s v="7500.19114 Outsource"/>
        <s v="7500.19115 Utilities"/>
        <s v="7500.19116 Operation lease (rent)"/>
        <s v="7500.19117 Electricity Losses"/>
        <s v="7500.19118 Depreciation"/>
        <s v="7500.19119 Other"/>
        <s v="7500.19121 Payroll Cost"/>
        <s v="7500.19122 Supply, Communication &amp; Utilities"/>
        <s v="7500.19123 Business Trips, Trainings, Representative Expenses"/>
        <s v="7500.19124 Depreciation, Repair &amp; Rent"/>
        <s v="7500.19125 Insurance, Consulting &amp; Audit"/>
        <s v="7500.19126 Bank Charges"/>
        <s v="7500.19127 Other Taxes &amp; Duties, Penalties &amp; Charges"/>
        <s v="7500.19128 Bad Debt"/>
        <s v="7500.19129 Other"/>
        <s v="2150.13281 35 kV DIS. (Network) Connection (equipment) financed by customers: Initial Value (Value paid by customers)" u="1"/>
        <s v="2150.13381 10 kV DIS. (Network) Connection (equipment) financed by customers: Initial Value (Value paid by customers)" u="1"/>
        <s v="2150.13573 220/380 V DIS. (Network) Assets (equipment) financed by others: Initial Value (Value paid by company)" u="1"/>
        <s v="2250.13582 A.D. of 220/380 V DIS. (Network) Connection (equipment) financed by customers: Initial Value (Value not paid by customers)" u="1"/>
        <s v="2150.13174 110 kV DIS. (Network) Assets (equipment) financed by others: Overhaul, Renovation, and other upgrades" u="1"/>
        <s v="2155.13472 6 kV DIS. (Network) Assets (equipment) financed by others: Initial Value (Value paid by customers)" u="1"/>
        <s v="7100.14234 Sales of active Power energy from direct import" u="1"/>
        <s v="2155.13482 6 kV DIS. (Network) Connection (lines and cables) financed by customers: Initial Value (Value not paid by customers)" u="1"/>
        <s v="2155.13282 35 kV DIS. (Network) Connection (lines and cables) financed by customers: Initial Value (Value not paid by customers)" u="1"/>
        <s v="2155.13382 10 kV DIS. (Network) Connection (lines and cables) financed by customers: Initial Value (Value not paid by customers)" u="1"/>
        <s v="2155.13581 220/380 V DIS. (Network) Connection (lines and cables) financed by customers: Initial Value (Value paid by customers)" u="1"/>
        <s v="2255.13171 A.D. of 6 kV DIS. (Network) Assets (equipment) financed by others: Initial Value (Value paid by third parties)" u="1"/>
        <s v="2255.13271 A.D. of 6 kV DIS. (Network) Assets (equipment) financed by others: Initial Value (Value paid by third parties)" u="1"/>
        <s v="2255.13471 A.D. of 6 kV DIS. (Network) Assets (equipment) financed by others: Initial Value (Value paid by third parties)" u="1"/>
        <s v="2155.13481 6 kV DIS. (Network) Connection (lines and cables) financed by customers: Initial Value (Value paid by customers)" u="1"/>
        <s v="2250.13272 A.D. of 35 kV DIS. (Network) Assets (equipment) financed by others: Initial Value (Value paid by customers)" u="1"/>
        <s v="2250.13372 A.D. of 10 kV DIS. (Network) Assets (equipment) financed by others: Initial Value (Value paid by customers)" u="1"/>
        <s v="7100.12514 Operation Cost on EL. Consumed and Other Utilities, 110 kV" u="1"/>
        <s v="7100.13114 Operation Cost on EL. Consumed and Other Utilities, 110 kV" u="1"/>
        <s v="2250.13583 A.D. of 220/380 V DIS. (Network) Connection (equipment) financed by customers: Overhaul, Renovation, and other Capital Repair" u="1"/>
        <s v="2150.13172 110 kV DIS. (Network) Assets (equipment) financed by others: Initial Value (Value paid by customers)" u="1"/>
        <s v="2150.13471 6 kV DIS. (Network) Assets (equipment) financed by others: Initial Value (Value paid by third parties)" u="1"/>
        <s v="2250.13483 A.D. of 6 kV DIS. (Network) Connection (equipment) financed by customers: Overhaul, Renovation, and other Capital Repair" u="1"/>
        <s v="2255.13374 A.D. of 10 kV DIS. (Network) Assets (equipment) financed by others: Overhaul, Renovation, and other upgrades" u="1"/>
        <s v="2150.13272 35 kV DIS. (Network) Assets (equipment) financed by others: Initial Value (Value paid by customers)" u="1"/>
        <s v="2150.13372 10 kV DIS. (Network) Assets (equipment) financed by others: Initial Value (Value paid by customers)" u="1"/>
        <s v="7100.13711 Operation Cost on Personnel, DIS. Dispatch Services" u="1"/>
        <s v="7100.13712 Operation Cost on Materials, DIS. Dispatch Services" u="1"/>
        <s v="7100.13713 Operation Cost on Outsource, DIS. Dispatch Services" u="1"/>
        <s v="6100.12112 Adjustment" u="1"/>
        <s v="2250.13482 A.D. of 6 kV DIS. (Network) Connection (equipment) financed by customers: Initial Value (Value not paid by customers)" u="1"/>
        <s v="7100.12414 Operation Cost on EL. Consumed and Other Utilities, 220 kV" u="1"/>
        <s v="2255.13582 A.D. of 220/380 V DIS. (Network) Connection (lines and cables) financed by customers: Initial Value (Value not paid by customers)" u="1"/>
        <s v="7100.14112 Cost of active energy from Power Market (ESCO)" u="1"/>
        <s v="7100.14122 Cost of active energy from Power Market (ESCO)" u="1"/>
        <s v="7100.14132 Cost of active energy from Power Market (ESCO)" u="1"/>
        <s v="7100.14152 Cost of active energy from Power Market (ESCO)" u="1"/>
        <s v="7100.14162 Cost of active energy from Power Market (ESCO)" u="1"/>
        <s v="7100.14172 Cost of active energy from Power Market (ESCO)" u="1"/>
        <s v="7100.14182 Cost of active energy from Power Market (ESCO)" u="1"/>
        <s v="7100.14192 Cost of active energy from Power Market (ESCO)" u="1"/>
        <s v="7100.15121 Personnel" u="1"/>
        <s v="7100.15131 Personnel" u="1"/>
        <s v="7100.15221 Personnel" u="1"/>
        <s v="7100.15231 Personnel" u="1"/>
        <s v="7100.15321 Personnel" u="1"/>
        <s v="7100.15331 Personnel" u="1"/>
        <s v="7100.15421 Personnel" u="1"/>
        <s v="7100.15431 Personnel" u="1"/>
        <s v="7100.15521 Personnel" u="1"/>
        <s v="7100.15531 Personnel" u="1"/>
        <s v="7100.15122 Materials" u="1"/>
        <s v="7100.15132 Materials" u="1"/>
        <s v="7100.15222 Materials" u="1"/>
        <s v="7100.15232 Materials" u="1"/>
        <s v="7100.15322 Materials" u="1"/>
        <s v="7100.15332 Materials" u="1"/>
        <s v="7100.15422 Materials" u="1"/>
        <s v="7100.15432 Materials" u="1"/>
        <s v="7100.15522 Materials" u="1"/>
        <s v="7100.15532 Materials" u="1"/>
        <s v="2250.13572 A.D. of 220/380 kV DIS. (Network) Assets (equipment) financed by others: Initial Value (Value paid by customers)" u="1"/>
        <s v="2155.13571 220/380 V DIS. (Network) Assets (equipment) financed by others: Initial Value (Value paid by third parties)" u="1"/>
        <s v="2250.13172 A.D. of 110 kV DIS. (Network) Assets (equipment) financed by others: Initial Value (Value paid by customers)" u="1"/>
        <s v="7100.14214 Sales of active energy from direct import" u="1"/>
        <s v="7100.14254 Sales of active energy from direct import" u="1"/>
        <s v="7100.14264 Sales of active energy from direct import" u="1"/>
        <s v="7100.14274 Sales of active energy from direct import" u="1"/>
        <s v="7100.14284 Sales of active energy from direct import" u="1"/>
        <s v="7100.14294 Sales of active energy from direct import" u="1"/>
        <s v="2150.13482 6 kV DIS. (Network) Connection (equipment) financed by customers: Initial Value (Value not paid by customers)" u="1"/>
        <s v="2150.13574 220/380 V DIS. (Network) Assets (equipment) financed by others: Overhaul, Renovation, and other upgrades" u="1"/>
        <s v="7100.13725 Maintenance Cost on Operating Lease, DIS. Dispatch Services" u="1"/>
        <s v="7100.14233 Sales of active Power energy from Related Companies" u="1"/>
        <s v="2155.13573 220/380 V DIS. (Network) Assets (equipment) financed by others: Initial Value (Value paid by company)" u="1"/>
        <s v="2255.13181 A.D. of 110 kV DIS. (Network) Connection (lines and cables) financed by customers: Initial Value (Value paid by customers)" u="1"/>
        <s v="7100.14223 Sales of active Reactive energy from Related Companies" u="1"/>
        <s v="2155.13174 110 kV DIS. (Network) Assets (equipment) financed by others: Overhaul, Renovation, and other upgrades" u="1"/>
        <s v="2155.13583 220/380 V DIS. (Network) Connection (lines and cables) financed by customers: Overhaul, Renovation, and other Capital Repair" u="1"/>
        <s v="7100.12314 Operation Cost on EL. Consumed and Other Utilities, 330 kV" u="1"/>
        <s v="7100.15123 Outsource" u="1"/>
        <s v="7100.15133 Outsource" u="1"/>
        <s v="7100.15223 Outsource" u="1"/>
        <s v="7100.15233 Outsource" u="1"/>
        <s v="7100.15323 Outsource" u="1"/>
        <s v="7100.15333 Outsource" u="1"/>
        <s v="7100.15423 Outsource" u="1"/>
        <s v="7100.15433 Outsource" u="1"/>
        <s v="7100.15523 Outsource" u="1"/>
        <s v="7100.15533 Outsource" u="1"/>
        <s v="7100.14122 Operation  and Maintenace Cost of Distribution (Supply) on Materials" u="1"/>
        <s v="7100.13414 Operation Cost on EL. Consumed and Other Utilities, 6 kV" u="1"/>
        <s v="7100.14119 " u="1"/>
        <s v="2255.13372 A.D. of 10 kV DIS. (Network) Assets (equipment) financed by others: Initial Value (Value paid by customers)" u="1"/>
        <s v="7100.14118 " u="1"/>
        <s v="2255.13182 A.D. of 110 kV DIS. (Network) Connection (lines and cables) financed by customers: Initial Value (Value not paid by customers)" u="1"/>
        <s v="2155.13172 110 kV DIS. (Network) Assets (equipment) financed by others: Initial Value (Value paid by customers)" u="1"/>
        <s v="7100.14222 Sales of active Reactive energy from Power Market (ESCO)" u="1"/>
        <s v="7100.14129 " u="1"/>
        <s v="2155.13471 6 kV DIS. (Network) Assets (equipment) financed by others: Initial Value (Value paid by third parties)" u="1"/>
        <s v="7100.14117 " u="1"/>
        <s v="2150.13473 6 kV DIS. (Network) Assets (equipment) financed by others: Initial Value (Value paid by company)" u="1"/>
        <s v="2255.13481 A.D. of 6 kV DIS. (Network) Connection (lines and cables) financed by customers: Initial Value (Value paid by customers)" u="1"/>
        <s v="2255.13572 A.D. of A.D. of 220/380 kV DIS. (Network) Assets (equipment) financed by others: Initial Value (Value paid by customers)" u="1"/>
        <s v="2150.13271 35 kV DIS. (Network) Assets (equipment) financed by others: Initial Value (Value paid by third parties)" u="1"/>
        <s v="2150.13371 10 kV DIS. (Network) Assets (equipment) financed by others: Initial Value (Value paid by third parties)" u="1"/>
        <s v="7100.14128 " u="1"/>
        <s v="7100.14116 " u="1"/>
        <s v="7100.12724 Maintenance Cost on EL. Consumed and Other Utilities, 6/10 kV and below" u="1"/>
        <s v="2155.13183 110 kV DIS. (Network) Connection (lines and cables) financed by customers: Overhaul, Renovation, and other Capital Repair" u="1"/>
        <s v="2155.13272 35 kV DIS. (Network) Assets (equipment) financed by others: Initial Value (Value paid by customers)" u="1"/>
        <s v="2155.13372 10 kV DIS. (Network) Assets (equipment) financed by others: Initial Value (Value paid by customers)" u="1"/>
        <s v="2250.13472 A.D. of 6 kV DIS. (Network) Assets (equipment) financed by others: Initial Value (Value paid by customers)" u="1"/>
        <s v="2155.13182 110 kV DIS. (Network) Connection (lines and cables) financed by customers: Initial Value (Value not paid by customers)" u="1"/>
        <s v="7100.14139 " u="1"/>
        <s v="7100.14127 " u="1"/>
        <s v="7100.14219 " u="1"/>
        <s v="2255.13573 A.D. of A.D. of 220/380 kV DIS. (Network) Assets (equipment) financed by others: Initial Value (Value paid by company)" u="1"/>
        <s v="6100.12111 Revenue" u="1"/>
        <s v="7100.14138 " u="1"/>
        <s v="7100.14126 " u="1"/>
        <s v="7100.14218 " u="1"/>
        <s v="2150.13274 35 kV DIS. (Network) Assets (equipment) financed by others: Overhaul, Renovation, and other upgrades" u="1"/>
        <s v="2150.13374 10 kV DIS. (Network) Assets (equipment) financed by others: Overhaul, Renovation, and other upgrades" u="1"/>
        <s v="7100.14149 " u="1"/>
        <s v="2150.13481 6 kV DIS. (Network) Connection (equipment) financed by customers: Initial Value (Value paid by customers)" u="1"/>
        <s v="7100.14137 " u="1"/>
        <s v="7100.14229 " u="1"/>
        <s v="7100.14217 " u="1"/>
        <s v="2250.13271 A.D. of 35 kV DIS. (Network) Assets (equipment) financed by others: Initial Value (Value paid by third parties)" u="1"/>
        <s v="2250.13371 A.D. of 10 kV DIS. (Network) Assets (equipment) financed by others: Initial Value (Value paid by third parties)" u="1"/>
        <s v="7100.14115 Cost of reserve EL." u="1"/>
        <s v="7100.14125 Cost of reserve EL." u="1"/>
        <s v="7100.14135 Cost of reserve EL." u="1"/>
        <s v="7100.14145 Cost of reserve EL." u="1"/>
        <s v="7100.14155 Cost of reserve EL." u="1"/>
        <s v="7100.14165 Cost of reserve EL." u="1"/>
        <s v="7100.14175 Cost of reserve EL." u="1"/>
        <s v="7100.14185 Cost of reserve EL." u="1"/>
        <s v="7100.14195 Cost of reserve EL." u="1"/>
        <s v="7100.14148 " u="1"/>
        <s v="7100.14136 " u="1"/>
        <s v="7100.14228 " u="1"/>
        <s v="7100.14216 " u="1"/>
        <s v="2155.13574 220/380 V DIS. (Network) Assets (equipment) financed by others: Overhaul, Renovation, and other upgrades" u="1"/>
        <s v="7100.14224 Sales of active Reactive energy from direct import" u="1"/>
        <s v="2250.13182 A.D. of 110 kV DIS. (Network) Connection (equipment) financed by customers: Initial Value (Value not paid by customers)" u="1"/>
        <s v="7100.14159 " u="1"/>
        <s v="7100.14147 " u="1"/>
        <s v="7100.14239 " u="1"/>
        <s v="7100.14227 " u="1"/>
        <s v="7100.14114 Cost of active energy from direct import" u="1"/>
        <s v="7100.14124 Cost of active energy from direct import" u="1"/>
        <s v="7100.14134 Cost of active energy from direct import" u="1"/>
        <s v="7100.14144 Cost of active energy from direct import" u="1"/>
        <s v="7100.14154 Cost of active energy from direct import" u="1"/>
        <s v="7100.14164 Cost of active energy from direct import" u="1"/>
        <s v="7100.14174 Cost of active energy from direct import" u="1"/>
        <s v="7100.14184 Cost of active energy from direct import" u="1"/>
        <s v="7100.14194 Cost of active energy from direct import" u="1"/>
        <s v="2250.13474 A.D. of 6 kV DIS. (Network) Assets (equipment) financed by others: Overhaul, Renovation, and other upgrades" u="1"/>
        <s v="2250.13283 A.D. of 35 kV DIS. (Network) Connection (equipment) financed by customers: Overhaul, Renovation, and other Capital Repair" u="1"/>
        <s v="2250.13383 A.D. of 10 kV DIS. (Network) Connection (equipment) financed by customers: Overhaul, Renovation, and other Capital Repair" u="1"/>
        <s v="7100.14158 " u="1"/>
        <s v="7100.15124 Utilities (no EL.)" u="1"/>
        <s v="7100.15134 Utilities (no EL.)" u="1"/>
        <s v="7100.15224 Utilities (no EL.)" u="1"/>
        <s v="7100.15234 Utilities (no EL.)" u="1"/>
        <s v="7100.15324 Utilities (no EL.)" u="1"/>
        <s v="7100.15334 Utilities (no EL.)" u="1"/>
        <s v="7100.15424 Utilities (no EL.)" u="1"/>
        <s v="7100.15434 Utilities (no EL.)" u="1"/>
        <s v="7100.15524 Utilities (no EL.)" u="1"/>
        <s v="7100.15534 Utilities (no EL.)" u="1"/>
        <s v="7100.14146 " u="1"/>
        <s v="7100.14238 " u="1"/>
        <s v="7100.14226 " u="1"/>
        <s v="2250.13282 A.D. of 35 kV DIS. (Network) Connection (equipment) financed by customers: Initial Value (Value not paid by customers)" u="1"/>
        <s v="2250.13382 A.D. of 10 kV DIS. (Network) Connection (equipment) financed by customers: Initial Value (Value not paid by customers)" u="1"/>
        <s v="2250.13581 A.D. of 220/380 V DIS. (Network) Connection (equipment) financed by customers: Initial Value (Value paid by customers)" u="1"/>
        <s v="7100.14169 " u="1"/>
        <s v="7100.14157 " u="1"/>
        <s v="7100.14249 " u="1"/>
        <s v="7100.14232 Sales of active Power energy from Power Market (ESCO)" u="1"/>
        <s v="2150.13283 35 kV DIS. (Network) Connection (equipment) financed by customers: Overhaul, Renovation, and other Capital Repair" u="1"/>
        <s v="2150.13383 10 kV DIS. (Network) Connection (equipment) financed by customers: Overhaul, Renovation, and other Capital Repair" u="1"/>
        <s v="7100.14237 " u="1"/>
        <s v="7100.14221 Sales of active Reactive energy from internal market" u="1"/>
        <s v="7100.14125 Operation  and Maintenace Cost of Distribution (Supply) on Operating Lease" u="1"/>
        <s v="7100.14168 " u="1"/>
        <s v="7100.12524 Maintenance Cost on EL. Consumed and Other Utilities, 110 kV" u="1"/>
        <s v="7100.13124 Maintenance Cost on EL. Consumed and Other Utilities, 110 kV" u="1"/>
        <s v="7100.14156 " u="1"/>
        <s v="7100.14248 " u="1"/>
        <s v="7100.12624 Maintenance Cost on EL. Consumed and Other Utilities, 35 kV" u="1"/>
        <s v="7100.13224 Maintenance Cost on EL. Consumed and Other Utilities, 35 kV" u="1"/>
        <s v="2250.13171 A.D. of 110 kV DIS. (Network) Assets (equipment) financed by others: Initial Value (Value paid by third parties)" u="1"/>
        <s v="7100.14236 " u="1"/>
        <s v="7100.14113 Cost of active energy from Related Companies" u="1"/>
        <s v="7100.14123 Cost of active energy from Related Companies" u="1"/>
        <s v="7100.14133 Cost of active energy from Related Companies" u="1"/>
        <s v="7100.14143 Cost of active energy from Related Companies" u="1"/>
        <s v="7100.14153 Cost of active energy from Related Companies" u="1"/>
        <s v="7100.14163 Cost of active energy from Related Companies" u="1"/>
        <s v="7100.14173 Cost of active energy from Related Companies" u="1"/>
        <s v="7100.14183 Cost of active energy from Related Companies" u="1"/>
        <s v="7100.14193 Cost of active energy from Related Companies" u="1"/>
        <s v="7100.14179 " u="1"/>
        <s v="7100.12424 Maintenance Cost on EL. Consumed and Other Utilities, 220 kV" u="1"/>
        <s v="7100.14167 " u="1"/>
        <s v="7100.14259 " u="1"/>
        <s v="7100.14247 " u="1"/>
        <s v="7100.13324 Maintenance Cost on EL. Consumed and Other Utilities, 10 kV" u="1"/>
        <s v="2250.13573 A.D. of 220/380 kV DIS. (Network) Assets (equipment) financed by others: Initial Value (Value paid by company)" u="1"/>
        <s v="2155.13473 6 kV DIS. (Network) Assets (equipment) financed by others: Initial Value (Value paid by company)" u="1"/>
        <s v="7100.11114 Operation  and Maintenace Cost of Dispatch on Electricity Consumed and Other Utilities" u="1"/>
        <s v="2155.13271 35 kV DIS. (Network) Assets (equipment) financed by others: Initial Value (Value paid by third parties)" u="1"/>
        <s v="2155.13371 10 kV DIS. (Network) Assets (equipment) financed by others: Initial Value (Value paid by third parties)" u="1"/>
        <s v="7100.12324 Maintenance Cost on EL. Consumed and Other Utilities, 330 kV" u="1"/>
        <s v="7100.14178 " u="1"/>
        <s v="2255.13183 A.D. of 110 kV DIS. (Network) Connection (lines and cables) financed by customers: Overhaul, Renovation, and other Capital Repair" u="1"/>
        <s v="7100.14166 " u="1"/>
        <s v="7100.14258 " u="1"/>
        <s v="7100.14242 Sales of active energy Re-Active Power from Power Market (ESCO)" u="1"/>
        <s v="7100.14246 " u="1"/>
        <s v="2250.13574 A.D. of 220/380 kV DIS. (Network) Assets (equipment) financed by others: Overhaul, Renovation, and other upgrades" u="1"/>
        <s v="2255.13172 A.D. of 6 kV DIS. (Network) Assets (equipment) financed by others: Initial Value (Value paid by customers)" u="1"/>
        <s v="2255.13272 A.D. of 6 kV DIS. (Network) Assets (equipment) financed by others: Initial Value (Value paid by customers)" u="1"/>
        <s v="2255.13472 A.D. of 6 kV DIS. (Network) Assets (equipment) financed by others: Initial Value (Value paid by customers)" u="1"/>
        <s v="7100.14189 " u="1"/>
        <s v="7100.14177 " u="1"/>
        <s v="7100.14269 " u="1"/>
        <s v="7100.14257 " u="1"/>
        <s v="2255.13282 A.D. of 35 kV DIS. (Network) Connection (lines and cables) financed by customers: Initial Value (Value not paid by customers)" u="1"/>
        <s v="2255.13382 A.D. of 10 kV DIS. (Network) Connection (lines and cables) financed by customers: Initial Value (Value not paid by customers)" u="1"/>
        <s v="2255.13581 A.D. of 220/380 V DIS. (Network) Connection (lines and cables) financed by customers: Initial Value (Value paid by customers)" u="1"/>
        <s v="7100.14188 " u="1"/>
        <s v="7100.14176 " u="1"/>
        <s v="7100.14268 " u="1"/>
        <s v="7100.11112 Operation  and Maintenace Cost of Dispatch on Materials" u="1"/>
        <s v="7100.14256 " u="1"/>
        <s v="7100.14199 " u="1"/>
        <s v="2150.13173 110 kV DIS. (Network) Assets (equipment) financed by others: Initial Value (Value paid by company)" u="1"/>
        <s v="2155.13274 35 kV DIS. (Network) Assets (equipment) financed by others: Overhaul, Renovation, and other upgrades" u="1"/>
        <s v="2155.13374 10 kV DIS. (Network) Assets (equipment) financed by others: Overhaul, Renovation, and other upgrades" u="1"/>
        <s v="7100.14187 " u="1"/>
        <s v="7100.14279 " u="1"/>
        <s v="7100.14267 " u="1"/>
        <s v="2150.13273 35 kV DIS. (Network) Assets (equipment) financed by others: Initial Value (Value paid by company)" u="1"/>
        <s v="2150.13373 10 kV DIS. (Network) Assets (equipment) financed by others: Initial Value (Value paid by company)" u="1"/>
        <s v="2255.13371 A.D. of 10 kV DIS. (Network) Assets (equipment) financed by others: Initial Value (Value paid by third parties)" u="1"/>
        <s v="7100.13721 Maintenance Cost on Personnel, DIS. Dispatch Services" u="1"/>
        <s v="7100.13722 Maintenance Cost on Materials, DIS. Dispatch Services" u="1"/>
        <s v="7100.13723 Maintenance Cost on Outsource, DIS. Dispatch Services" u="1"/>
        <s v="7100.14198 " u="1"/>
        <s v="7100.14186 " u="1"/>
        <s v="7100.14278 " u="1"/>
        <s v="7100.14266 " u="1"/>
        <s v="7100.13314 Operation Cost on EL. Consumed and Other Utilities, 10 kV" u="1"/>
        <s v="7100.14197 " u="1"/>
        <s v="7100.14289 " u="1"/>
        <s v="7100.12224 Maintenance Cost on EL. Consumed and Other Utilities, 400 kV" u="1"/>
        <s v="7100.14277 " u="1"/>
        <s v="2255.13174 A.D. of 6 kV DIS. (Network) Assets (equipment) financed by others: Overhaul, Renovation, and other upgrades" u="1"/>
        <s v="2255.13274 A.D. of 6 kV DIS. (Network) Assets (equipment) financed by others: Overhaul, Renovation, and other upgrades" u="1"/>
        <s v="2255.13474 A.D. of 6 kV DIS. (Network) Assets (equipment) financed by others: Overhaul, Renovation, and other upgrades" u="1"/>
        <s v="7100.14196 " u="1"/>
        <s v="7100.14288 " u="1"/>
        <s v="7100.14276 " u="1"/>
        <s v="7100.13715 Operation Cost on Operating Lease, DIS. Dispatch Services" u="1"/>
        <s v="2150.13582 220/380 V DIS. (Network) Connection (equipment) financed by customers: Initial Value (Value not paid by customers)" u="1"/>
        <s v="7100.14299 " u="1"/>
        <s v="7100.12124 Maintenance Cost on EL. Consumed and Other Utilities, 500 kV" u="1"/>
        <s v="7100.14287 " u="1"/>
        <s v="7100.14121 Operation and Maintenace Cost of Distribution (Supply) on Personnel" u="1"/>
        <s v="7100.13724 Maintenance Cost on EL. Consumed and Other Utilities, DIS. Dispatch Services" u="1"/>
        <s v="7100.14298 " u="1"/>
        <s v="7100.14286 " u="1"/>
        <s v="7100.13424 Maintenance Cost on EL. Consumed and Other Utilities, 6 kV" u="1"/>
        <s v="7100.14297 " u="1"/>
        <s v="2255.13283 A.D. of 35 kV DIS. (Network) Connection (lines and cables) financed by customers: Overhaul, Renovation, and other Capital Repair" u="1"/>
        <s v="2255.13383 A.D. of 10 kV DIS. (Network) Connection (lines and cables) financed by customers: Overhaul, Renovation, and other Capital Repair" u="1"/>
        <s v="2155.13281 35 kV DIS. (Network) Connection (lines and cables) financed by customers: Initial Value (Value paid by customers)" u="1"/>
        <s v="2155.13381 10 kV DIS. (Network) Connection (lines and cables) financed by customers: Initial Value (Value paid by customers)" u="1"/>
        <s v="7100.14296 " u="1"/>
        <s v="7100.14241 Sales of active energy Re-Active Power from internal market" u="1"/>
        <s v="7100.15211 Fuel for Gen." u="1"/>
        <s v="7100.15311 Fuel for Gen." u="1"/>
        <s v="7100.15411 Fuel for Gen." u="1"/>
        <s v="7100.15511 Fuel for Gen." u="1"/>
        <s v="7500.11123 Business Trips, Trainings, Rep.Expenses" u="1"/>
        <s v="7500.12123 Business Trips, Trainings, Rep.Expenses" u="1"/>
        <s v="7500.13123 Business Trips, Trainings, Rep.Expenses" u="1"/>
        <s v="7500.14123 Business Trips, Trainings, Rep.Expenses" u="1"/>
        <s v="7500.15123 Business Trips, Trainings, Rep.Expenses" u="1"/>
        <s v="7500.19123 Business Trips, Trainings, Rep.Expenses" u="1"/>
        <s v="2250.13183 A.D. of 110 kV DIS. (Network) Connection (equipment) financed by customers: Overhaul, Renovation, and other Capital Repair" u="1"/>
        <s v="2150.13171 110 kV DIS. (Network) Assets (equipment) financed by others: Initial Value (Value paid by third parties)" u="1"/>
        <s v="reserve" u="1"/>
        <s v="7100.11115 Operation  and Maintenace Cost of Dispatch on Operating Lease" u="1"/>
        <s v="2155.13582 220/380 V DIS. (Network) Connection (lines and cables) financed by customers: Initial Value (Value not paid by customers)" u="1"/>
        <s v="2250.13571 A.D. of 220/380 kV DIS. (Network) Assets (equipment) financed by others: Initial Value (Value paid by third parties)" u="1"/>
        <s v="2155.13173 110 kV DIS. (Network) Assets (equipment) financed by others: Initial Value (Value paid by company)" u="1"/>
        <s v="7100.14123 Operation  and Maintenace Cost of Distribution (Supply) on Outsource" u="1"/>
        <s v="7100.15111 Hidraulic Water Cost" u="1"/>
        <s v="2155.13273 35 kV DIS. (Network) Assets (equipment) financed by others: Initial Value (Value paid by company)" u="1"/>
        <s v="2155.13373 10 kV DIS. (Network) Assets (equipment) financed by others: Initial Value (Value paid by company)" u="1"/>
        <s v="2250.13473 A.D. of 6 kV DIS. (Network) Assets (equipment) financed by others: Initial Value (Value paid by company)" u="1"/>
        <s v="7100.13514 Operation Cost on EL. Consumed and Other Utilities, 220/380 V" u="1"/>
        <s v="2250.13481 A.D. of 6 kV DIS. (Network) Connection (equipment) financed by customers: Initial Value (Value paid by customers)" u="1"/>
        <s v="2250.13273 A.D. of 35 kV DIS. (Network) Assets (equipment) financed by others: Initial Value (Value paid by company)" u="1"/>
        <s v="2250.13373 A.D. of 10 kV DIS. (Network) Assets (equipment) financed by others: Initial Value (Value paid by company)" u="1"/>
        <s v="7100.15212 Water for Gen." u="1"/>
        <s v="7100.15312 Water for Gen." u="1"/>
        <s v="7100.15412 Water for Gen." u="1"/>
        <s v="7100.15512 Water for Gen." u="1"/>
        <s v="2155.13181 110 kV DIS. (Network) Connection (lines and cables) financed by customers: Initial Value (Value paid by customers)" u="1"/>
        <s v="7100.14243 Sales of active energy Re-Active Power from Related Companies" u="1"/>
        <s v="2150.13183 110 kV DIS. (Network) Connection (equipment) financed by customers: Overhaul, Renovation, and other upgrades" u="1"/>
        <s v="7100.11113 Operation  and Maintenace Cost of Dispatch on Outsource" u="1"/>
        <s v="2150.13182 110 kV DIS. (Network) Connection (equipment) financed by customers: Initial Value (Value not paid by customers)" u="1"/>
        <s v="7100.14244 Sales of active energy Re-Active Power from direct import" u="1"/>
        <s v="7100.12714 Operation Cost on EL. Consumed and Other Utilities, 6/10 kV and below" u="1"/>
        <s v="2255.13482 A.D. of 6 kV DIS. (Network) Connection (lines and cables) financed by customers: Initial Value (Value not paid by customers)" u="1"/>
        <s v="2150.13282 35 kV DIS. (Network) Connection (equipment) financed by customers: Initial Value (Value not paid by customers)" u="1"/>
        <s v="2150.13382 10 kV DIS. (Network) Connection (equipment) financed by customers: Initial Value (Value not paid by customers)" u="1"/>
        <s v="2150.13581 220/380 V DIS. (Network) Connection (equipment) financed by customers: Initial Value (Value paid by customers)" u="1"/>
        <s v="2155.13171 110 kV DIS. (Network) Assets (equipment) financed by others: Initial Value (Value paid by third parties)" u="1"/>
        <s v="7100.13524 Maintenance Cost on EL. Consumed and Other Utilities, 220/380 V" u="1"/>
        <s v="2250.13181 A.D. of 110 kV DIS. (Network) Connection (equipment) financed by customers: Initial Value (Value paid by customers)" u="1"/>
        <s v="2150.13572 220/380 V DIS. (Network) Assets (equipment) financed by others: Initial Value (Value paid by customers)" u="1"/>
        <s v="2250.13281 A.D. of 35 kV DIS. (Network) Connection (equipment) financed by customers: Initial Value (Value paid by customers)" u="1"/>
        <s v="2250.13381 A.D. of 10 kV DIS. (Network) Connection (equipment) financed by customers: Initial Value (Value paid by customers)" u="1"/>
        <s v="2150.13474 6 kV DIS. (Network) Assets (equipment) financed by others: Overhaul, Renovation, and other upgrades" u="1"/>
        <s v="2255.13583 A.D. of 220/380 V DIS. (Network) Connection (lines and cables) financed by customers: Overhaul, Renovation, and other Capital Repair" u="1"/>
        <s v="2250.13173 A.D. of 110 kV DIS. (Network) Assets (equipment) financed by others: Initial Value (Value paid by company)" u="1"/>
        <s v="2255.13173 A.D. of 6 kV DIS. (Network) Assets (equipment) financed by others: Initial Value (Value paid by company)" u="1"/>
        <s v="2255.13273 A.D. of 6 kV DIS. (Network) Assets (equipment) financed by others: Initial Value (Value paid by company)" u="1"/>
        <s v="2255.13473 A.D. of 6 kV DIS. (Network) Assets (equipment) financed by others: Initial Value (Value paid by company)" u="1"/>
        <s v="7100.14124 Operation  and Maintenace Cost of Distribution (Supply) on Electricity Consumed and Other Utilities" u="1"/>
        <s v="2250.13174 A.D. of 110 kV DIS. (Network) Assets (equipment) financed by others: Overhaul, Renovation, and other upgrades" u="1"/>
        <s v="7100.15126 EL. Self Consumption" u="1"/>
        <s v="7100.15136 EL. Self Consumption" u="1"/>
        <s v="7100.15226 EL. Self Consumption" u="1"/>
        <s v="7100.15236 EL. Self Consumption" u="1"/>
        <s v="7100.15326 EL. Self Consumption" u="1"/>
        <s v="7100.15336 EL. Self Consumption" u="1"/>
        <s v="7100.15426 EL. Self Consumption" u="1"/>
        <s v="7100.15436 EL. Self Consumption" u="1"/>
        <s v="7100.15526 EL. Self Consumption" u="1"/>
        <s v="7100.15536 EL. Self Consumption" u="1"/>
        <s v="7100.14111 Cost of active energy from internal market" u="1"/>
        <s v="7100.14121 Cost of active energy from internal market" u="1"/>
        <s v="7100.14131 Cost of active energy from internal market" u="1"/>
        <s v="7100.14141 Cost of active energy from internal market" u="1"/>
        <s v="7100.14142 Cost of active energy from internal market" u="1"/>
        <s v="7100.14151 Cost of active energy from internal market" u="1"/>
        <s v="7100.14161 Cost of active energy from internal market" u="1"/>
        <s v="7100.14171 Cost of active energy from internal market" u="1"/>
        <s v="7100.14181 Cost of active energy from internal market" u="1"/>
        <s v="7100.14191 Cost of active energy from internal market" u="1"/>
        <s v="7100.12614 Operation Cost on EL. Consumed and Other Utilities, 35 kV" u="1"/>
        <s v="7100.13214 Operation Cost on EL. Consumed and Other Utilities, 35 kV" u="1"/>
        <s v="7100.13714 Operation Cost on EL. Consumed and Other Utilities, DIS. Dispatch Services" u="1"/>
        <s v="2255.13574 A.D. of A.D. of 220/380 kV DIS. (Network) Assets (equipment) financed by others: Overhaul, Renovation, and other upgrades" u="1"/>
        <s v="2255.13373 A.D. of 10 kV DIS. (Network) Assets (equipment) financed by others: Initial Value (Value paid by company)" u="1"/>
        <s v="2150.13583 220/380 V DIS. (Network) Connection (equipment) financed by customers: Overhaul, Renovation, and other Capital Repair" u="1"/>
        <s v="2155.13483 6 kV DIS. (Network) Connection (lines and cables) financed by customers: Overhaul, Renovation, and other Capital Repair" u="1"/>
        <s v="2150.13181 110 kV DIS. (Network) Connection (equipment) financed by customers: Initial Value (Value paid by customers)" u="1"/>
        <s v="2255.13483 A.D. of 6 kV DIS. (Network) Connection (lines and cables) financed by customers: Overhaul, Renovation, and other Capital Repair" u="1"/>
        <s v="7100.14231 Sales of active Power energy from internal market" u="1"/>
        <s v="2255.13281 A.D. of 35 kV DIS. (Network) Connection (lines and cables) financed by customers: Initial Value (Value paid by customers)" u="1"/>
        <s v="2255.13381 A.D. of 10 kV DIS. (Network) Connection (lines and cables) financed by customers: Initial Value (Value paid by customers)" u="1"/>
        <s v="2255.13571 A.D. of A.D. of 220/380 kV DIS. (Network) Assets (equipment) financed by others: Initial Value (Value paid by third parties)" u="1"/>
        <s v="2150.13472 6 kV DIS. (Network) Assets (equipment) financed by others: Initial Value (Value paid by customers)" u="1"/>
        <s v="7100.14213 Sales of active energy from Related Companies" u="1"/>
        <s v="7100.14253 Sales of active energy from Related Companies" u="1"/>
        <s v="7100.14263 Sales of active energy from Related Companies" u="1"/>
        <s v="7100.14273 Sales of active energy from Related Companies" u="1"/>
        <s v="7100.14283 Sales of active energy from Related Companies" u="1"/>
        <s v="7100.14293 Sales of active energy from Related Companies" u="1"/>
        <s v="7100.14211 Sales of active energy from internal market" u="1"/>
        <s v="7100.14251 Sales of active energy from internal market" u="1"/>
        <s v="7100.14261 Sales of active energy from internal market" u="1"/>
        <s v="7100.14271 Sales of active energy from internal market" u="1"/>
        <s v="7100.14281 Sales of active energy from internal market" u="1"/>
        <s v="7100.14291 Sales of active energy from internal market" u="1"/>
        <s v="2250.13471 A.D. of 6 kV DIS. (Network) Assets (equipment) financed by others: Initial Value (Value paid by third parties)" u="1"/>
        <s v="2150.13483 6 kV DIS. (Network) Connection (equipment) financed by customers: Overhaul, Renovation, and other Capital Repair" u="1"/>
        <s v="2155.13572 220/380 V DIS. (Network) Assets (equipment) financed by others: Initial Value (Value paid by customers)" u="1"/>
        <s v="2155.13474 6 kV DIS. (Network) Assets (equipment) financed by others: Overhaul, Renovation, and other upgrades" u="1"/>
        <s v="2250.13274 A.D. of 35 kV DIS. (Network) Assets (equipment) financed by others: Overhaul, Renovation, and other upgrades" u="1"/>
        <s v="2250.13374 A.D. of 10 kV DIS. (Network) Assets (equipment) financed by others: Overhaul, Renovation, and other upgrades" u="1"/>
        <s v="7100.14215 Sales of reserve EL." u="1"/>
        <s v="7100.14225 Sales of reserve EL." u="1"/>
        <s v="7100.14235 Sales of reserve EL." u="1"/>
        <s v="7100.14245 Sales of reserve EL." u="1"/>
        <s v="7100.14255 Sales of reserve EL." u="1"/>
        <s v="7100.14265 Sales of reserve EL." u="1"/>
        <s v="7100.14275 Sales of reserve EL." u="1"/>
        <s v="7100.14285 Sales of reserve EL." u="1"/>
        <s v="7100.14295 Sales of reserve EL." u="1"/>
        <s v="7100.13729 Maintenance Cost on Other, DIS. Dispatch Services" u="1"/>
        <s v="7100.14212 Sales of active energy from Power Market (ESCO)" u="1"/>
        <s v="7100.14252 Sales of active energy from Power Market (ESCO)" u="1"/>
        <s v="7100.14262 Sales of active energy from Power Market (ESCO)" u="1"/>
        <s v="7100.14272 Sales of active energy from Power Market (ESCO)" u="1"/>
        <s v="7100.14282 Sales of active energy from Power Market (ESCO)" u="1"/>
        <s v="7100.14292 Sales of active energy from Power Market (ESCO)" u="1"/>
        <s v="2150.13571 220/380 V DIS. (Network) Assets (equipment) financed by others: Initial Value (Value paid by third parties)" u="1"/>
        <s v="7100.13719 Operation Cost on Other, DIS. Dispatch Services" u="1"/>
        <s v="7100.13718 Depreciation Cost of DIS. Dispatch Services" u="1"/>
        <s v="7100.13728 Depreciation Cost of DIS. Dispatch Services" u="1"/>
        <s v="2155.13283 35 kV DIS. (Network) Connection (lines and cables) financed by customers: Overhaul, Renovation, and other Capital Repair" u="1"/>
        <s v="2155.13383 10 kV DIS. (Network) Connection (lines and cables) financed by customers: Overhaul, Renovation, and other Capital Repair" u="1"/>
        <s v="7100.11111 Operation and Maintenace Cost of Dispatch on Personnel" u="1"/>
        <s v="7100.12214 Operation Cost on EL. Consumed and Other Utilities, 400 kV" u="1"/>
        <s v="7100.12114 Operation Cost on EL. Consumed and Other Utilities, 500 kV" u="1"/>
      </sharedItems>
    </cacheField>
    <cacheField name="Reporting Level 1" numFmtId="0">
      <sharedItems containsNonDate="0" containsString="0" containsBlank="1"/>
    </cacheField>
    <cacheField name="Reporting Level 2" numFmtId="0">
      <sharedItems containsBlank="1"/>
    </cacheField>
    <cacheField name="Long Names" numFmtId="0">
      <sharedItems/>
    </cacheField>
    <cacheField name="Entry/Cum" numFmtId="0">
      <sharedItems count="6">
        <s v="Main"/>
        <s v="entry account"/>
        <s v="cumulative"/>
        <s v="[Reserve]" u="1"/>
        <s v="entry" u="1"/>
        <e v="#N/A" u="1"/>
      </sharedItems>
    </cacheField>
    <cacheField name="KV" numFmtId="0">
      <sharedItems containsBlank="1" containsMixedTypes="1" containsNumber="1" containsInteger="1" minValue="6" maxValue="500"/>
    </cacheField>
    <cacheField name="Plant Number" numFmtId="0">
      <sharedItems containsBlank="1" containsMixedTypes="1" containsNumber="1" containsInteger="1" minValue="0" maxValue="504" count="507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0"/>
        <e v="#REF!"/>
        <n v="482" u="1"/>
        <n v="483" u="1"/>
        <n v="484" u="1"/>
        <n v="485" u="1"/>
        <n v="486" u="1"/>
        <n v="487" u="1"/>
        <n v="488" u="1"/>
        <n v="489" u="1"/>
        <n v="490" u="1"/>
        <n v="491" u="1"/>
        <n v="459" u="1"/>
        <n v="492" u="1"/>
        <n v="460" u="1"/>
        <n v="493" u="1"/>
        <n v="461" u="1"/>
        <n v="494" u="1"/>
        <n v="462" u="1"/>
        <n v="495" u="1"/>
        <n v="463" u="1"/>
        <n v="496" u="1"/>
        <n v="464" u="1"/>
        <n v="497" u="1"/>
        <n v="465" u="1"/>
        <n v="498" u="1"/>
        <n v="466" u="1"/>
        <n v="499" u="1"/>
        <n v="467" u="1"/>
        <n v="500" u="1"/>
        <n v="468" u="1"/>
        <n v="501" u="1"/>
        <n v="469" u="1"/>
        <n v="502" u="1"/>
        <n v="470" u="1"/>
        <n v="503" u="1"/>
        <n v="471" u="1"/>
        <n v="504" u="1"/>
        <n v="472" u="1"/>
        <n v="473" u="1"/>
        <n v="474" u="1"/>
        <n v="475" u="1"/>
        <n v="476" u="1"/>
        <n v="477" u="1"/>
        <n v="478" u="1"/>
        <n v="479" u="1"/>
        <n v="480" u="1"/>
        <n v="481" u="1"/>
      </sharedItems>
    </cacheField>
    <cacheField name="Pl Ass. For Reporting Purposes" numFmtId="0">
      <sharedItems containsBlank="1" containsMixedTypes="1" containsNumber="1" containsInteger="1" minValue="0" maxValue="0" count="47">
        <m/>
        <n v="0"/>
        <s v="Dispatch Plant"/>
        <s v="Transmission Plant 500 kV"/>
        <s v="Transmission Plant 400 kV"/>
        <s v="Transmission Plant 330 kV"/>
        <s v="Transmission Plant 220 kV"/>
        <s v="Transmission Plant 110 kV"/>
        <s v="Transmission Plant 35 kV"/>
        <s v="Transmission Plant 6/10 and below kV"/>
        <s v="Transmission / General Plant"/>
        <s v="Distribution (Network) Plant 110 kV"/>
        <s v="Distribution (Network) Plant 35 kV"/>
        <s v="Distribution (Network) Plant 10 kV"/>
        <s v="Distribution (Network) Plant  6 and below kV"/>
        <s v="Distribution (Network) Plant 0,4 kV"/>
        <s v="Distribution (Network) Dispatch Plant"/>
        <s v="Distribution (Network) /General Plant"/>
        <s v="Distribution (Supply) / General Plant"/>
        <s v="El-Production / Hydraulic Production Plant"/>
        <s v="El-Production / Steam Production Plant"/>
        <s v="El-Production /   Co. Generation / Plant"/>
        <s v="El-Production / Gas Fired Plant"/>
        <s v="El-Production / Combined Cycle Plant"/>
        <s v="El-Production / General Plant"/>
        <s v="Other Regulated PP&amp;E"/>
        <s v="Non Regulated"/>
        <s v="CIP Dispatch"/>
        <s v="CIP Transmission "/>
        <s v="CIP Distribution (Network)"/>
        <s v="CIP Distribution (Supply)"/>
        <s v="CIP (Electricity Production)"/>
        <s v="Dispatch Plant *"/>
        <s v="Transmission Plant *"/>
        <s v="Distribution (Network) Plant *"/>
        <s v="Distribution (Network) Plant "/>
        <s v="Electricity Production Plant *"/>
        <s v="Dispatch General Plant"/>
        <s v="Dispatch General Plant *"/>
        <s v="Transmission / General Plant *"/>
        <s v="Distribution (Network) /General Plant *"/>
        <s v="El-Production / General Plant *"/>
        <s v="Dispatching Regulated PP&amp;E held for future use"/>
        <s v="Transmission Regulated PP&amp;E held for future use"/>
        <s v="Distribution (Network) Regulated PP&amp;E held for future use"/>
        <s v="Distribution (Supply) Regulated PP&amp;E held for future use"/>
        <s v="Generation Regulated PP&amp;E held for future use"/>
      </sharedItems>
    </cacheField>
    <cacheField name="Starting Balance of the Period" numFmtId="0">
      <sharedItems containsNonDate="0" containsString="0" containsBlank="1"/>
    </cacheField>
    <cacheField name="Period Debit Movement" numFmtId="0">
      <sharedItems containsNonDate="0" containsString="0" containsBlank="1"/>
    </cacheField>
    <cacheField name="Period Credit Movement" numFmtId="0">
      <sharedItems containsNonDate="0" containsString="0" containsBlank="1"/>
    </cacheField>
    <cacheField name="Prior Period Results" numFmtId="0">
      <sharedItems containsNonDate="0" containsString="0" containsBlank="1"/>
    </cacheField>
    <cacheField name="Reporting Period Results" numFmtId="0">
      <sharedItems containsNonDate="0" containsString="0" containsBlank="1"/>
    </cacheField>
    <cacheField name="Ending Balance of the Period" numFmtId="0">
      <sharedItems containsNonDate="0" containsString="0" containsBlank="1"/>
    </cacheField>
    <cacheField name="Plant assignm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Neka" refreshedDate="41834.79049965278" createdVersion="4" refreshedVersion="4" minRefreshableVersion="3" recordCount="1855">
  <cacheSource type="worksheet">
    <worksheetSource ref="A1:AT1856" sheet="coa-database" r:id="rId2"/>
  </cacheSource>
  <cacheFields count="46">
    <cacheField name="USOA Acc " numFmtId="0">
      <sharedItems containsSemiMixedTypes="0" containsString="0" containsNumber="1" minValue="1000" maxValue="9210" count="1855">
        <n v="1000"/>
        <n v="1100"/>
        <n v="1110"/>
        <n v="1120"/>
        <n v="1200"/>
        <n v="1210"/>
        <n v="1220"/>
        <n v="1230"/>
        <n v="1290"/>
        <n v="1300"/>
        <n v="1310"/>
        <n v="1320"/>
        <n v="1330"/>
        <n v="1390"/>
        <n v="1400"/>
        <n v="1410"/>
        <n v="1410.1"/>
        <n v="1410.11"/>
        <n v="1410.12"/>
        <n v="1410.13"/>
        <n v="1410.14"/>
        <n v="1410.15"/>
        <n v="1410.19"/>
        <n v="1410.2"/>
        <n v="1415"/>
        <n v="1420"/>
        <n v="1430"/>
        <n v="1440"/>
        <n v="1450"/>
        <n v="1460"/>
        <n v="1470"/>
        <n v="1480"/>
        <n v="1485"/>
        <n v="1490"/>
        <n v="1500"/>
        <n v="1510"/>
        <n v="1520"/>
        <n v="1600"/>
        <n v="1610"/>
        <n v="1620"/>
        <n v="1630"/>
        <n v="1635"/>
        <n v="1640"/>
        <n v="1690"/>
        <n v="1700"/>
        <n v="1710"/>
        <n v="1720"/>
        <n v="1790"/>
        <n v="1800"/>
        <n v="1810"/>
        <n v="1820"/>
        <n v="1890"/>
        <n v="1900"/>
        <n v="1910"/>
        <n v="1910.1"/>
        <n v="1910.2"/>
        <n v="2000"/>
        <n v="2100"/>
        <n v="2110"/>
        <n v="2110.1"/>
        <n v="2110.11"/>
        <n v="2110.12"/>
        <n v="2110.1210000000001"/>
        <n v="2110.1219999999998"/>
        <n v="2110.123"/>
        <n v="2110.1239999999998"/>
        <n v="2110.125"/>
        <n v="2110.1260000000002"/>
        <n v="2110.127"/>
        <n v="2110.1280000000002"/>
        <n v="2110.1289999999999"/>
        <n v="2110.13"/>
        <n v="2110.1309999999999"/>
        <n v="2110.1320000000001"/>
        <n v="2110.1329999999998"/>
        <n v="2110.134"/>
        <n v="2110.1350000000002"/>
        <n v="2110.1370000000002"/>
        <n v="2110.1379999999999"/>
        <n v="2110.1390000000001"/>
        <n v="2110.14"/>
        <n v="2110.15"/>
        <n v="2110.1509999999998"/>
        <n v="2110.152"/>
        <n v="2110.1529999999998"/>
        <n v="2110.154"/>
        <n v="2110.1550000000002"/>
        <n v="2110.1579999999999"/>
        <n v="2110.1590000000001"/>
        <n v="2110.19"/>
        <n v="2110.9"/>
        <n v="2120"/>
        <n v="2120.1"/>
        <n v="2120.11"/>
        <n v="2120.12"/>
        <n v="2120.13"/>
        <n v="2120.14"/>
        <n v="2120.15"/>
        <n v="2120.19"/>
        <n v="2120.9"/>
        <n v="2130"/>
        <n v="2130.1"/>
        <n v="2130.11"/>
        <n v="2130.12"/>
        <n v="2130.1210000000001"/>
        <n v="2130.1219999999998"/>
        <n v="2130.123"/>
        <n v="2130.1239999999998"/>
        <n v="2130.125"/>
        <n v="2130.1260000000002"/>
        <n v="2130.127"/>
        <n v="2130.1280000000002"/>
        <n v="2130.1289999999999"/>
        <n v="2130.13"/>
        <n v="2130.1309999999999"/>
        <n v="2130.1320000000001"/>
        <n v="2130.1329999999998"/>
        <n v="2130.134"/>
        <n v="2130.1350000000002"/>
        <n v="2130.1370000000002"/>
        <n v="2130.1379999999999"/>
        <n v="2130.1390000000001"/>
        <n v="2130.14"/>
        <n v="2130.15"/>
        <n v="2130.1509999999998"/>
        <n v="2130.152"/>
        <n v="2130.1529999999998"/>
        <n v="2130.154"/>
        <n v="2130.1550000000002"/>
        <n v="2130.1579999999999"/>
        <n v="2130.1590000000001"/>
        <n v="2130.19"/>
        <n v="2130.9"/>
        <n v="2140"/>
        <n v="2140.1"/>
        <n v="2140.11"/>
        <n v="2140.12"/>
        <n v="2140.1210000000001"/>
        <n v="2140.1219999999998"/>
        <n v="2140.123"/>
        <n v="2140.1239999999998"/>
        <n v="2140.125"/>
        <n v="2140.1260000000002"/>
        <n v="2140.127"/>
        <n v="2140.1280000000002"/>
        <n v="2140.1289999999999"/>
        <n v="2140.13"/>
        <n v="2140.1309999999999"/>
        <n v="2140.1320000000001"/>
        <n v="2140.1329999999998"/>
        <n v="2140.134"/>
        <n v="2140.1350000000002"/>
        <n v="2140.1370000000002"/>
        <n v="2140.1379999999999"/>
        <n v="2140.1390000000001"/>
        <n v="2140.14"/>
        <n v="2140.15"/>
        <n v="2140.1509999999998"/>
        <n v="2140.1511"/>
        <n v="2140.1511999999998"/>
        <n v="2140.1518999999998"/>
        <n v="2140.152"/>
        <n v="2140.1529999999998"/>
        <n v="2140.154"/>
        <n v="2140.1550000000002"/>
        <n v="2140.1579999999999"/>
        <n v="2140.1590000000001"/>
        <n v="2140.19"/>
        <n v="2140.9"/>
        <n v="2150"/>
        <n v="2150.1"/>
        <n v="2150.11"/>
        <n v="2150.12"/>
        <n v="2150.1210000000001"/>
        <n v="2150.1210999999998"/>
        <n v="2150.1212"/>
        <n v="2150.1212999999998"/>
        <n v="2150.1214"/>
        <n v="2150.1215000000002"/>
        <n v="2150.1219000000001"/>
        <n v="2150.1219999999998"/>
        <n v="2150.1221"/>
        <n v="2150.1221999999998"/>
        <n v="2150.1223"/>
        <n v="2150.1224000000002"/>
        <n v="2150.1224999999999"/>
        <n v="2150.1228999999998"/>
        <n v="2150.123"/>
        <n v="2150.1230999999998"/>
        <n v="2150.1232"/>
        <n v="2150.1233000000002"/>
        <n v="2150.1233999999999"/>
        <n v="2150.1235000000001"/>
        <n v="2150.1239"/>
        <n v="2150.1239999999998"/>
        <n v="2150.1241"/>
        <n v="2150.1242000000002"/>
        <n v="2150.1242999999999"/>
        <n v="2150.1244000000002"/>
        <n v="2150.1244999999999"/>
        <n v="2150.1248999999998"/>
        <n v="2150.125"/>
        <n v="2150.1251000000002"/>
        <n v="2150.1251999999999"/>
        <n v="2150.1253000000002"/>
        <n v="2150.1253999999999"/>
        <n v="2150.1255000000001"/>
        <n v="2150.1259"/>
        <n v="2150.1260000000002"/>
        <n v="2150.1261"/>
        <n v="2150.1262000000002"/>
        <n v="2150.1262999999999"/>
        <n v="2150.1264000000001"/>
        <n v="2150.1264999999999"/>
        <n v="2150.1269000000002"/>
        <n v="2150.127"/>
        <n v="2150.1271000000002"/>
        <n v="2150.1271999999999"/>
        <n v="2150.1273000000001"/>
        <n v="2150.1273999999999"/>
        <n v="2150.1275000000001"/>
        <n v="2150.1279"/>
        <n v="2150.1280000000002"/>
        <n v="2150.1289999999999"/>
        <n v="2150.13"/>
        <n v="2150.1309999999999"/>
        <n v="2150.1311000000001"/>
        <n v="2150.1311999999998"/>
        <n v="2150.1313"/>
        <n v="2150.1314000000002"/>
        <n v="2150.1315"/>
        <n v="2150.1318999999999"/>
        <n v="2150.1320000000001"/>
        <n v="2150.1320999999998"/>
        <n v="2150.1322"/>
        <n v="2150.1323000000002"/>
        <n v="2150.1324"/>
        <n v="2150.1325000000002"/>
        <n v="2150.1329000000001"/>
        <n v="2150.1329999999998"/>
        <n v="2150.1331"/>
        <n v="2150.1332000000002"/>
        <n v="2150.1333"/>
        <n v="2150.1334000000002"/>
        <n v="2150.1334999999999"/>
        <n v="2150.1338999999998"/>
        <n v="2150.134"/>
        <n v="2150.1341000000002"/>
        <n v="2150.1342"/>
        <n v="2150.1343000000002"/>
        <n v="2150.1343999999999"/>
        <n v="2150.1345000000001"/>
        <n v="2150.1349"/>
        <n v="2150.1350000000002"/>
        <n v="2150.1351"/>
        <n v="2150.1352000000002"/>
        <n v="2150.1352999999999"/>
        <n v="2150.1354000000001"/>
        <n v="2150.1354999999999"/>
        <n v="2150.1359000000002"/>
        <n v="2150.1370000000002"/>
        <n v="2150.1379999999999"/>
        <n v="2150.1390000000001"/>
        <n v="2150.14"/>
        <n v="2150.15"/>
        <n v="2150.1509999999998"/>
        <n v="2150.1511"/>
        <n v="2150.1511999999998"/>
        <n v="2150.1518999999998"/>
        <n v="2150.152"/>
        <n v="2150.1520999999998"/>
        <n v="2150.1522"/>
        <n v="2150.1523000000002"/>
        <n v="2150.1523999999999"/>
        <n v="2150.1529"/>
        <n v="2150.1529999999998"/>
        <n v="2150.1531"/>
        <n v="2150.1532000000002"/>
        <n v="2150.1532999999999"/>
        <n v="2150.1534000000001"/>
        <n v="2150.1534999999999"/>
        <n v="2150.1538999999998"/>
        <n v="2150.154"/>
        <n v="2150.1541000000002"/>
        <n v="2150.1541999999999"/>
        <n v="2150.1543000000001"/>
        <n v="2150.1543999999999"/>
        <n v="2150.1549"/>
        <n v="2150.1550000000002"/>
        <n v="2150.1550999999999"/>
        <n v="2150.1552000000001"/>
        <n v="2150.1552999999999"/>
        <n v="2150.1554000000001"/>
        <n v="2150.1554999999998"/>
        <n v="2150.1556"/>
        <n v="2150.1556999999998"/>
        <n v="2150.1559000000002"/>
        <n v="2150.1579999999999"/>
        <n v="2150.1590000000001"/>
        <n v="2150.19"/>
        <n v="2150.9"/>
        <n v="2155"/>
        <n v="2155.1"/>
        <n v="2155.11"/>
        <n v="2155.12"/>
        <n v="2155.1210000000001"/>
        <n v="2155.1210999999998"/>
        <n v="2155.1212"/>
        <n v="2155.1212999999998"/>
        <n v="2155.1219000000001"/>
        <n v="2155.1219999999998"/>
        <n v="2155.1221"/>
        <n v="2155.1221999999998"/>
        <n v="2155.1223"/>
        <n v="2155.1228999999998"/>
        <n v="2155.123"/>
        <n v="2155.1230999999998"/>
        <n v="2155.1232"/>
        <n v="2155.1233000000002"/>
        <n v="2155.1239"/>
        <n v="2155.1239999999998"/>
        <n v="2155.1241"/>
        <n v="2155.1242000000002"/>
        <n v="2155.1242999999999"/>
        <n v="2155.1248999999998"/>
        <n v="2155.125"/>
        <n v="2155.1251000000002"/>
        <n v="2155.1251999999999"/>
        <n v="2155.1253000000002"/>
        <n v="2155.1259"/>
        <n v="2155.1260000000002"/>
        <n v="2155.1261"/>
        <n v="2155.1262000000002"/>
        <n v="2155.1262999999999"/>
        <n v="2155.1269000000002"/>
        <n v="2155.127"/>
        <n v="2155.1271000000002"/>
        <n v="2155.1271999999999"/>
        <n v="2155.1273000000001"/>
        <n v="2155.1279"/>
        <n v="2155.1280000000002"/>
        <n v="2155.1289999999999"/>
        <n v="2155.13"/>
        <n v="2155.1309999999999"/>
        <n v="2155.1311000000001"/>
        <n v="2155.1311999999998"/>
        <n v="2155.1313"/>
        <n v="2155.1314000000002"/>
        <n v="2155.1318999999999"/>
        <n v="2155.1320000000001"/>
        <n v="2155.1320999999998"/>
        <n v="2155.1322"/>
        <n v="2155.1323000000002"/>
        <n v="2155.1324"/>
        <n v="2155.1329000000001"/>
        <n v="2155.1329999999998"/>
        <n v="2155.1331"/>
        <n v="2155.1332000000002"/>
        <n v="2155.1333"/>
        <n v="2155.1334000000002"/>
        <n v="2155.1338999999998"/>
        <n v="2155.134"/>
        <n v="2155.1341000000002"/>
        <n v="2155.1342"/>
        <n v="2155.1343000000002"/>
        <n v="2155.1343999999999"/>
        <n v="2155.1349"/>
        <n v="2155.1350000000002"/>
        <n v="2155.1351"/>
        <n v="2155.1352000000002"/>
        <n v="2155.1352999999999"/>
        <n v="2155.1354000000001"/>
        <n v="2155.1359000000002"/>
        <n v="2155.1370000000002"/>
        <n v="2155.1370999999999"/>
        <n v="2155.1372000000001"/>
        <n v="2155.1372999999999"/>
        <n v="2155.1374000000001"/>
        <n v="2155.1379000000002"/>
        <n v="2155.1379999999999"/>
        <n v="2155.1390000000001"/>
        <n v="2155.14"/>
        <n v="2155.15"/>
        <n v="2155.1509999999998"/>
        <n v="2155.152"/>
        <n v="2155.1529999999998"/>
        <n v="2155.154"/>
        <n v="2155.1550000000002"/>
        <n v="2155.1579999999999"/>
        <n v="2155.1590000000001"/>
        <n v="2155.19"/>
        <n v="2155.9"/>
        <n v="2157"/>
        <n v="2157.1"/>
        <n v="2157.11"/>
        <n v="2157.1109999999999"/>
        <n v="2157.1111000000001"/>
        <n v="2157.1111999999998"/>
        <n v="2157.1113"/>
        <n v="2157.1113999999998"/>
        <n v="2157.12"/>
        <n v="2157.1210000000001"/>
        <n v="2157.1210999999998"/>
        <n v="2157.1212"/>
        <n v="2157.1212999999998"/>
        <n v="2157.1214"/>
        <n v="2157.13"/>
        <n v="2157.1309999999999"/>
        <n v="2157.1311000000001"/>
        <n v="2157.1311999999998"/>
        <n v="2157.1313"/>
        <n v="2157.1314000000002"/>
        <n v="2157.1320000000001"/>
        <n v="2157.1320999999998"/>
        <n v="2157.1322"/>
        <n v="2157.1323000000002"/>
        <n v="2157.14"/>
        <n v="2157.1410000000001"/>
        <n v="2157.1410999999998"/>
        <n v="2157.1412"/>
        <n v="2157.1412999999998"/>
        <n v="2157.1414"/>
        <n v="2157.15"/>
        <n v="2157.1509999999998"/>
        <n v="2157.1511"/>
        <n v="2157.1511999999998"/>
        <n v="2157.1513"/>
        <n v="2157.1514000000002"/>
        <n v="2157.19"/>
        <n v="2157.9"/>
        <n v="2160"/>
        <n v="2160.1"/>
        <n v="2160.11"/>
        <n v="2160.1109999999999"/>
        <n v="2160.1120000000001"/>
        <n v="2160.1190000000001"/>
        <n v="2160.12"/>
        <n v="2160.1210000000001"/>
        <n v="2160.1219999999998"/>
        <n v="2160.1289999999999"/>
        <n v="2160.13"/>
        <n v="2160.1309999999999"/>
        <n v="2160.1320000000001"/>
        <n v="2160.1390000000001"/>
        <n v="2160.14"/>
        <n v="2160.1410000000001"/>
        <n v="2160.1419999999998"/>
        <n v="2160.1489999999999"/>
        <n v="2160.15"/>
        <n v="2160.1509999999998"/>
        <n v="2160.152"/>
        <n v="2160.1590000000001"/>
        <n v="2160.19"/>
        <n v="2160.9"/>
        <n v="2170"/>
        <n v="2170.1"/>
        <n v="2170.11"/>
        <n v="2170.12"/>
        <n v="2170.13"/>
        <n v="2170.14"/>
        <n v="2170.15"/>
        <n v="2170.19"/>
        <n v="2170.9"/>
        <n v="2180"/>
        <n v="2180.1"/>
        <n v="2180.11"/>
        <n v="2180.1109999999999"/>
        <n v="2180.1120000000001"/>
        <n v="2180.1129999999998"/>
        <n v="2180.1190000000001"/>
        <n v="2180.12"/>
        <n v="2180.1210000000001"/>
        <n v="2180.1219999999998"/>
        <n v="2180.123"/>
        <n v="2180.1289999999999"/>
        <n v="2180.13"/>
        <n v="2180.1309999999999"/>
        <n v="2180.1320000000001"/>
        <n v="2180.1329999999998"/>
        <n v="2180.1390000000001"/>
        <n v="2180.14"/>
        <n v="2180.15"/>
        <n v="2180.1509999999998"/>
        <n v="2180.152"/>
        <n v="2180.1529999999998"/>
        <n v="2180.1590000000001"/>
        <n v="2180.19"/>
        <n v="2180.9"/>
        <n v="2185"/>
        <n v="2185.1"/>
        <n v="2185.11"/>
        <n v="2185.12"/>
        <n v="2185.13"/>
        <n v="2185.14"/>
        <n v="2185.15"/>
        <n v="2185.19"/>
        <n v="2185.9"/>
        <n v="2190"/>
        <n v="2190.1"/>
        <n v="2190.11"/>
        <n v="2190.12"/>
        <n v="2190.13"/>
        <n v="2190.14"/>
        <n v="2190.15"/>
        <n v="2190.19"/>
        <n v="2190.9"/>
        <n v="2195"/>
        <n v="2195.1"/>
        <n v="2195.11"/>
        <n v="2195.12"/>
        <n v="2195.13"/>
        <n v="2195.14"/>
        <n v="2195.15"/>
        <n v="2195.19"/>
        <n v="2195.9"/>
        <n v="2200"/>
        <n v="2230"/>
        <n v="2230.1"/>
        <n v="2230.11"/>
        <n v="2230.12"/>
        <n v="2230.1210000000001"/>
        <n v="2230.1219999999998"/>
        <n v="2230.123"/>
        <n v="2230.1239999999998"/>
        <n v="2230.125"/>
        <n v="2230.1260000000002"/>
        <n v="2230.127"/>
        <n v="2230.1280000000002"/>
        <n v="2230.1289999999999"/>
        <n v="2230.13"/>
        <n v="2230.1309999999999"/>
        <n v="2230.1320000000001"/>
        <n v="2230.1329999999998"/>
        <n v="2230.134"/>
        <n v="2230.1350000000002"/>
        <n v="2230.1370000000002"/>
        <n v="2230.1379999999999"/>
        <n v="2230.1390000000001"/>
        <n v="2230.14"/>
        <n v="2230.15"/>
        <n v="2230.1509999999998"/>
        <n v="2230.152"/>
        <n v="2230.1529999999998"/>
        <n v="2230.154"/>
        <n v="2230.1550000000002"/>
        <n v="2230.1579999999999"/>
        <n v="2230.1590000000001"/>
        <n v="2230.19"/>
        <n v="2230.9"/>
        <n v="2240"/>
        <n v="2240.1"/>
        <n v="2240.11"/>
        <n v="2240.12"/>
        <n v="2240.1210000000001"/>
        <n v="2240.1219999999998"/>
        <n v="2240.123"/>
        <n v="2240.1239999999998"/>
        <n v="2240.125"/>
        <n v="2240.1260000000002"/>
        <n v="2240.127"/>
        <n v="2240.1280000000002"/>
        <n v="2240.1289999999999"/>
        <n v="2240.13"/>
        <n v="2240.1309999999999"/>
        <n v="2240.1320000000001"/>
        <n v="2240.1329999999998"/>
        <n v="2240.134"/>
        <n v="2240.1350000000002"/>
        <n v="2240.1370000000002"/>
        <n v="2240.1379999999999"/>
        <n v="2240.1390000000001"/>
        <n v="2240.14"/>
        <n v="2240.15"/>
        <n v="2240.1509999999998"/>
        <n v="2240.1511"/>
        <n v="2240.1511999999998"/>
        <n v="2240.1518999999998"/>
        <n v="2240.152"/>
        <n v="2240.1529999999998"/>
        <n v="2240.154"/>
        <n v="2240.1550000000002"/>
        <n v="2240.1579999999999"/>
        <n v="2240.1590000000001"/>
        <n v="2240.19"/>
        <n v="2240.9"/>
        <n v="2250"/>
        <n v="2250.1"/>
        <n v="2250.11"/>
        <n v="2250.12"/>
        <n v="2250.1210000000001"/>
        <n v="2250.1210999999998"/>
        <n v="2250.1212"/>
        <n v="2250.1212999999998"/>
        <n v="2250.1214"/>
        <n v="2250.1215000000002"/>
        <n v="2250.1219000000001"/>
        <n v="2250.1219999999998"/>
        <n v="2250.1221"/>
        <n v="2250.1221999999998"/>
        <n v="2250.1223"/>
        <n v="2250.1224000000002"/>
        <n v="2250.1224999999999"/>
        <n v="2250.1228999999998"/>
        <n v="2250.123"/>
        <n v="2250.1230999999998"/>
        <n v="2250.1232"/>
        <n v="2250.1233000000002"/>
        <n v="2250.1233999999999"/>
        <n v="2250.1235000000001"/>
        <n v="2250.1239"/>
        <n v="2250.1239999999998"/>
        <n v="2250.1241"/>
        <n v="2250.1242000000002"/>
        <n v="2250.1242999999999"/>
        <n v="2250.1244000000002"/>
        <n v="2250.1244999999999"/>
        <n v="2250.1248999999998"/>
        <n v="2250.125"/>
        <n v="2250.1251000000002"/>
        <n v="2250.1251999999999"/>
        <n v="2250.1253000000002"/>
        <n v="2250.1253999999999"/>
        <n v="2250.1255000000001"/>
        <n v="2250.1259"/>
        <n v="2250.1260000000002"/>
        <n v="2250.1261"/>
        <n v="2250.1262000000002"/>
        <n v="2250.1262999999999"/>
        <n v="2250.1264000000001"/>
        <n v="2250.1264999999999"/>
        <n v="2250.1269000000002"/>
        <n v="2250.127"/>
        <n v="2250.1271000000002"/>
        <n v="2250.1271999999999"/>
        <n v="2250.1273000000001"/>
        <n v="2250.1273999999999"/>
        <n v="2250.1275000000001"/>
        <n v="2250.1279"/>
        <n v="2250.1280000000002"/>
        <n v="2250.1289999999999"/>
        <n v="2250.13"/>
        <n v="2250.1309999999999"/>
        <n v="2250.1311000000001"/>
        <n v="2250.1311999999998"/>
        <n v="2250.1313"/>
        <n v="2250.1314000000002"/>
        <n v="2250.1315"/>
        <n v="2250.1318999999999"/>
        <n v="2250.1320000000001"/>
        <n v="2250.1320999999998"/>
        <n v="2250.1322"/>
        <n v="2250.1323000000002"/>
        <n v="2250.1324"/>
        <n v="2250.1325000000002"/>
        <n v="2250.1329000000001"/>
        <n v="2250.1329999999998"/>
        <n v="2250.1331"/>
        <n v="2250.1332000000002"/>
        <n v="2250.1333"/>
        <n v="2250.1334000000002"/>
        <n v="2250.1334999999999"/>
        <n v="2250.1338999999998"/>
        <n v="2250.134"/>
        <n v="2250.1341000000002"/>
        <n v="2250.1342"/>
        <n v="2250.1343000000002"/>
        <n v="2250.1343999999999"/>
        <n v="2250.1345000000001"/>
        <n v="2250.1349"/>
        <n v="2250.1350000000002"/>
        <n v="2250.1351"/>
        <n v="2250.1352000000002"/>
        <n v="2250.1352999999999"/>
        <n v="2250.1354000000001"/>
        <n v="2250.1354999999999"/>
        <n v="2250.1359000000002"/>
        <n v="2250.1370000000002"/>
        <n v="2250.1379999999999"/>
        <n v="2250.1390000000001"/>
        <n v="2250.14"/>
        <n v="2250.15"/>
        <n v="2250.1509999999998"/>
        <n v="2250.1511"/>
        <n v="2250.1511999999998"/>
        <n v="2250.1518999999998"/>
        <n v="2250.152"/>
        <n v="2250.1520999999998"/>
        <n v="2250.1522"/>
        <n v="2250.1523000000002"/>
        <n v="2250.1523999999999"/>
        <n v="2250.1529"/>
        <n v="2250.1529999999998"/>
        <n v="2250.1531"/>
        <n v="2250.1532000000002"/>
        <n v="2250.1532999999999"/>
        <n v="2250.1534000000001"/>
        <n v="2250.1534999999999"/>
        <n v="2250.1538999999998"/>
        <n v="2250.154"/>
        <n v="2250.1541000000002"/>
        <n v="2250.1541999999999"/>
        <n v="2250.1543000000001"/>
        <n v="2250.1543999999999"/>
        <n v="2250.1549"/>
        <n v="2250.1550000000002"/>
        <n v="2250.1550999999999"/>
        <n v="2250.1552000000001"/>
        <n v="2250.1552999999999"/>
        <n v="2250.1554000000001"/>
        <n v="2250.1554999999998"/>
        <n v="2250.1556"/>
        <n v="2250.1556999999998"/>
        <n v="2250.1559000000002"/>
        <n v="2250.1579999999999"/>
        <n v="2250.1590000000001"/>
        <n v="2250.19"/>
        <n v="2250.9"/>
        <n v="2255"/>
        <n v="2255.1"/>
        <n v="2255.11"/>
        <n v="2255.12"/>
        <n v="2255.1210000000001"/>
        <n v="2255.1210999999998"/>
        <n v="2255.1212"/>
        <n v="2255.1212999999998"/>
        <n v="2255.1219000000001"/>
        <n v="2255.1219999999998"/>
        <n v="2255.1221"/>
        <n v="2255.1221999999998"/>
        <n v="2255.1223"/>
        <n v="2255.1228999999998"/>
        <n v="2255.123"/>
        <n v="2255.1230999999998"/>
        <n v="2255.1232"/>
        <n v="2255.1233000000002"/>
        <n v="2255.1239"/>
        <n v="2255.1239999999998"/>
        <n v="2255.1241"/>
        <n v="2255.1242000000002"/>
        <n v="2255.1242999999999"/>
        <n v="2255.1248999999998"/>
        <n v="2255.125"/>
        <n v="2255.1251000000002"/>
        <n v="2255.1251999999999"/>
        <n v="2255.1253000000002"/>
        <n v="2255.1259"/>
        <n v="2255.1260000000002"/>
        <n v="2255.1261"/>
        <n v="2255.1262000000002"/>
        <n v="2255.1262999999999"/>
        <n v="2255.1269000000002"/>
        <n v="2255.127"/>
        <n v="2255.1271000000002"/>
        <n v="2255.1271999999999"/>
        <n v="2255.1273000000001"/>
        <n v="2255.1279"/>
        <n v="2255.1280000000002"/>
        <n v="2255.1289999999999"/>
        <n v="2255.13"/>
        <n v="2255.1309999999999"/>
        <n v="2255.1311000000001"/>
        <n v="2255.1311999999998"/>
        <n v="2255.1313"/>
        <n v="2255.1314000000002"/>
        <n v="2255.1318999999999"/>
        <n v="2255.1320000000001"/>
        <n v="2255.1320999999998"/>
        <n v="2255.1322"/>
        <n v="2255.1323000000002"/>
        <n v="2255.1324"/>
        <n v="2255.1329000000001"/>
        <n v="2255.1329999999998"/>
        <n v="2255.1331"/>
        <n v="2255.1332000000002"/>
        <n v="2255.1333"/>
        <n v="2255.1334000000002"/>
        <n v="2255.1338999999998"/>
        <n v="2255.134"/>
        <n v="2255.1341000000002"/>
        <n v="2255.1342"/>
        <n v="2255.1343000000002"/>
        <n v="2255.1343999999999"/>
        <n v="2255.1349"/>
        <n v="2255.1350000000002"/>
        <n v="2255.1351"/>
        <n v="2255.1352000000002"/>
        <n v="2255.1352999999999"/>
        <n v="2255.1354000000001"/>
        <n v="2255.1359000000002"/>
        <n v="2255.1370000000002"/>
        <n v="2255.1370999999999"/>
        <n v="2255.1372000000001"/>
        <n v="2255.1372999999999"/>
        <n v="2255.1374000000001"/>
        <n v="2255.1379000000002"/>
        <n v="2255.1379999999999"/>
        <n v="2255.1390000000001"/>
        <n v="2255.14"/>
        <n v="2255.15"/>
        <n v="2255.1509999999998"/>
        <n v="2255.152"/>
        <n v="2255.1529999999998"/>
        <n v="2255.154"/>
        <n v="2255.1550000000002"/>
        <n v="2255.1579999999999"/>
        <n v="2255.1590000000001"/>
        <n v="2255.19"/>
        <n v="2255.9"/>
        <n v="2257"/>
        <n v="2257.1"/>
        <n v="2257.11"/>
        <n v="2257.1109999999999"/>
        <n v="2257.1111000000001"/>
        <n v="2257.1111999999998"/>
        <n v="2257.1113"/>
        <n v="2257.1113999999998"/>
        <n v="2257.12"/>
        <n v="2257.1210000000001"/>
        <n v="2257.1210999999998"/>
        <n v="2257.1212"/>
        <n v="2257.1212999999998"/>
        <n v="2257.1214"/>
        <n v="2257.13"/>
        <n v="2257.1309999999999"/>
        <n v="2257.1311000000001"/>
        <n v="2257.1311999999998"/>
        <n v="2257.1313"/>
        <n v="2257.1314000000002"/>
        <n v="2257.1320000000001"/>
        <n v="2257.1320999999998"/>
        <n v="2257.1322"/>
        <n v="2257.1323000000002"/>
        <n v="2257.14"/>
        <n v="2257.1410000000001"/>
        <n v="2257.1410999999998"/>
        <n v="2257.1412"/>
        <n v="2257.1412999999998"/>
        <n v="2257.1414"/>
        <n v="2257.15"/>
        <n v="2257.1509999999998"/>
        <n v="2257.1511"/>
        <n v="2257.1511999999998"/>
        <n v="2257.1513"/>
        <n v="2257.1514000000002"/>
        <n v="2257.19"/>
        <n v="2257.9"/>
        <n v="2260"/>
        <n v="2260.1"/>
        <n v="2260.11"/>
        <n v="2260.1109999999999"/>
        <n v="2260.1120000000001"/>
        <n v="2260.1190000000001"/>
        <n v="2260.12"/>
        <n v="2260.1210000000001"/>
        <n v="2260.1219999999998"/>
        <n v="2260.1289999999999"/>
        <n v="2260.13"/>
        <n v="2260.1309999999999"/>
        <n v="2260.1320000000001"/>
        <n v="2260.1390000000001"/>
        <n v="2260.14"/>
        <n v="2260.1410000000001"/>
        <n v="2260.1419999999998"/>
        <n v="2260.1489999999999"/>
        <n v="2260.15"/>
        <n v="2260.1509999999998"/>
        <n v="2260.152"/>
        <n v="2260.1590000000001"/>
        <n v="2260.19"/>
        <n v="2260.9"/>
        <n v="2270"/>
        <n v="2270.1"/>
        <n v="2270.11"/>
        <n v="2270.12"/>
        <n v="2270.13"/>
        <n v="2270.14"/>
        <n v="2270.15"/>
        <n v="2270.19"/>
        <n v="2270.9"/>
        <n v="2280"/>
        <n v="2280.1"/>
        <n v="2280.11"/>
        <n v="2280.1109999999999"/>
        <n v="2280.1120000000001"/>
        <n v="2280.1129999999998"/>
        <n v="2280.1190000000001"/>
        <n v="2280.12"/>
        <n v="2280.1210000000001"/>
        <n v="2280.1219999999998"/>
        <n v="2280.123"/>
        <n v="2280.1289999999999"/>
        <n v="2280.13"/>
        <n v="2280.1309999999999"/>
        <n v="2280.1320000000001"/>
        <n v="2280.1329999999998"/>
        <n v="2280.1390000000001"/>
        <n v="2280.14"/>
        <n v="2280.15"/>
        <n v="2280.1509999999998"/>
        <n v="2280.152"/>
        <n v="2280.1529999999998"/>
        <n v="2280.1590000000001"/>
        <n v="2280.19"/>
        <n v="2280.9"/>
        <n v="2285"/>
        <n v="2285.1"/>
        <n v="2285.11"/>
        <n v="2285.12"/>
        <n v="2285.13"/>
        <n v="2285.14"/>
        <n v="2285.15"/>
        <n v="2285.19"/>
        <n v="2285.9"/>
        <n v="2290"/>
        <n v="2290.1"/>
        <n v="2290.11"/>
        <n v="2290.12"/>
        <n v="2290.13"/>
        <n v="2290.14"/>
        <n v="2290.15"/>
        <n v="2290.19"/>
        <n v="2290.9"/>
        <n v="2300"/>
        <n v="2310"/>
        <n v="2320"/>
        <n v="2330"/>
        <n v="2340"/>
        <n v="2390"/>
        <n v="2400"/>
        <n v="2410"/>
        <n v="2420"/>
        <n v="2430"/>
        <n v="2490"/>
        <n v="2500"/>
        <n v="2510"/>
        <n v="2510.1"/>
        <n v="2510.11"/>
        <n v="2510.12"/>
        <n v="2510.13"/>
        <n v="2510.14"/>
        <n v="2510.15"/>
        <n v="2510.19"/>
        <n v="2510.9"/>
        <n v="2520"/>
        <n v="2520.1"/>
        <n v="2520.11"/>
        <n v="2520.12"/>
        <n v="2520.13"/>
        <n v="2520.14"/>
        <n v="2520.15"/>
        <n v="2520.19"/>
        <n v="2520.9"/>
        <n v="2530"/>
        <n v="2530.1"/>
        <n v="2530.11"/>
        <n v="2530.12"/>
        <n v="2530.13"/>
        <n v="2530.14"/>
        <n v="2530.15"/>
        <n v="2530.19"/>
        <n v="2530.9"/>
        <n v="2540"/>
        <n v="2540.1"/>
        <n v="2540.11"/>
        <n v="2540.12"/>
        <n v="2540.13"/>
        <n v="2540.14"/>
        <n v="2540.15"/>
        <n v="2540.19"/>
        <n v="2540.9"/>
        <n v="2590"/>
        <n v="2590.1"/>
        <n v="2590.11"/>
        <n v="2590.12"/>
        <n v="2590.13"/>
        <n v="2590.14"/>
        <n v="2590.15"/>
        <n v="2590.19"/>
        <n v="2590.9"/>
        <n v="2600"/>
        <n v="2610"/>
        <n v="2610.1"/>
        <n v="2610.11"/>
        <n v="2610.12"/>
        <n v="2610.13"/>
        <n v="2610.14"/>
        <n v="2610.15"/>
        <n v="2610.19"/>
        <n v="2610.9"/>
        <n v="2620"/>
        <n v="2620.1"/>
        <n v="2620.11"/>
        <n v="2620.12"/>
        <n v="2620.13"/>
        <n v="2620.14"/>
        <n v="2620.15"/>
        <n v="2620.19"/>
        <n v="2620.9"/>
        <n v="2630"/>
        <n v="2630.1"/>
        <n v="2630.11"/>
        <n v="2630.12"/>
        <n v="2630.13"/>
        <n v="2630.14"/>
        <n v="2630.15"/>
        <n v="2630.19"/>
        <n v="2630.9"/>
        <n v="2640"/>
        <n v="2690"/>
        <n v="2690.1"/>
        <n v="2690.11"/>
        <n v="2690.12"/>
        <n v="2690.13"/>
        <n v="2690.14"/>
        <n v="2690.15"/>
        <n v="2690.19"/>
        <n v="2690.9"/>
        <n v="3000"/>
        <n v="3100"/>
        <n v="3110"/>
        <n v="3120"/>
        <n v="3130"/>
        <n v="3140"/>
        <n v="3150"/>
        <n v="3160"/>
        <n v="3170"/>
        <n v="3190"/>
        <n v="3200"/>
        <n v="3210"/>
        <n v="3220"/>
        <n v="3230"/>
        <n v="3300"/>
        <n v="3310"/>
        <n v="3320"/>
        <n v="3330"/>
        <n v="3340"/>
        <n v="3350"/>
        <n v="3360"/>
        <n v="3370"/>
        <n v="3390"/>
        <n v="3400"/>
        <n v="3410"/>
        <n v="3420"/>
        <n v="3430"/>
        <n v="3490"/>
        <n v="4000"/>
        <n v="4100"/>
        <n v="4110"/>
        <n v="4120"/>
        <n v="4130"/>
        <n v="4140"/>
        <n v="4190"/>
        <n v="4200"/>
        <n v="4210"/>
        <n v="4220"/>
        <n v="4300"/>
        <n v="4310"/>
        <n v="4320"/>
        <n v="4400"/>
        <n v="4410"/>
        <n v="5000"/>
        <n v="5100"/>
        <n v="5110"/>
        <n v="5120"/>
        <n v="5130"/>
        <n v="5140"/>
        <n v="5150"/>
        <n v="5200"/>
        <n v="5210"/>
        <n v="5300"/>
        <n v="5310"/>
        <n v="5320"/>
        <n v="5330"/>
        <n v="5400"/>
        <n v="5410"/>
        <n v="5420"/>
        <n v="5430"/>
        <n v="5490"/>
        <n v="6000"/>
        <n v="6100"/>
        <n v="6100.1"/>
        <n v="6100.11"/>
        <n v="6100.1109999999999"/>
        <n v="6100.1111000000001"/>
        <n v="6100.1112000000003"/>
        <n v="6100.12"/>
        <n v="6100.1210000000001"/>
        <n v="6100.1211000000003"/>
        <n v="6100.1211999999996"/>
        <n v="6100.13"/>
        <n v="6100.1310000000003"/>
        <n v="6100.1310999999996"/>
        <n v="6100.1311999999998"/>
        <n v="6100.1390000000001"/>
        <n v="6100.1391000000003"/>
        <n v="6100.1391999999996"/>
        <n v="6100.14"/>
        <n v="6100.1409999999996"/>
        <n v="6100.1410999999998"/>
        <n v="6100.1412"/>
        <n v="6100.15"/>
        <n v="6100.1509999999998"/>
        <n v="6100.1511"/>
        <n v="6100.1512000000002"/>
        <n v="6100.19"/>
        <n v="6110"/>
        <n v="6120"/>
        <n v="6190"/>
        <n v="7000"/>
        <n v="7100"/>
        <n v="7100.1"/>
        <n v="7100.11"/>
        <n v="7100.1109999999999"/>
        <n v="7100.1111000000001"/>
        <n v="7100.1111099999998"/>
        <n v="7100.1111199999996"/>
        <n v="7100.1111300000002"/>
        <n v="7100.11114"/>
        <n v="7100.1111499999997"/>
        <n v="7100.1111799999999"/>
        <n v="7100.1111899999996"/>
        <n v="7100.1112000000003"/>
        <n v="7100.1118999999999"/>
        <n v="7100.12"/>
        <n v="7100.1210000000001"/>
        <n v="7100.1211000000003"/>
        <n v="7100.12111"/>
        <n v="7100.1211199999998"/>
        <n v="7100.1211300000004"/>
        <n v="7100.1211400000002"/>
        <n v="7100.1211499999999"/>
        <n v="7100.1211800000001"/>
        <n v="7100.1211899999998"/>
        <n v="7100.1211999999996"/>
        <n v="7100.1212100000002"/>
        <n v="7100.12122"/>
        <n v="7100.1212299999997"/>
        <n v="7100.1212400000004"/>
        <n v="7100.1212500000001"/>
        <n v="7100.1212800000003"/>
        <n v="7100.12129"/>
        <n v="7100.1212999999998"/>
        <n v="7100.1219000000001"/>
        <n v="7100.1220000000003"/>
        <n v="7100.1220999999996"/>
        <n v="7100.1221100000002"/>
        <n v="7100.12212"/>
        <n v="7100.1221299999997"/>
        <n v="7100.1221400000004"/>
        <n v="7100.1221500000001"/>
        <n v="7100.1221800000003"/>
        <n v="7100.12219"/>
        <n v="7100.1221999999998"/>
        <n v="7100.1222100000005"/>
        <n v="7100.1222200000002"/>
        <n v="7100.1222299999999"/>
        <n v="7100.1222399999997"/>
        <n v="7100.1222500000003"/>
        <n v="7100.1222799999996"/>
        <n v="7100.1222900000002"/>
        <n v="7100.1223"/>
        <n v="7100.1229000000003"/>
        <n v="7100.1229999999996"/>
        <n v="7100.1230999999998"/>
        <n v="7100.1231100000005"/>
        <n v="7100.1231200000002"/>
        <n v="7100.1231299999999"/>
        <n v="7100.1231399999997"/>
        <n v="7100.1231500000004"/>
        <n v="7100.1231799999996"/>
        <n v="7100.1231900000002"/>
        <n v="7100.1232"/>
        <n v="7100.1232099999997"/>
        <n v="7100.1232200000004"/>
        <n v="7100.1232300000001"/>
        <n v="7100.1232399999999"/>
        <n v="7100.1232499999996"/>
        <n v="7100.1232799999998"/>
        <n v="7100.1232900000005"/>
        <n v="7100.1233000000002"/>
        <n v="7100.1238999999996"/>
        <n v="7100.1239999999998"/>
        <n v="7100.1241"/>
        <n v="7100.1241099999997"/>
        <n v="7100.1241200000004"/>
        <n v="7100.1241300000002"/>
        <n v="7100.1241399999999"/>
        <n v="7100.1241499999996"/>
        <n v="7100.1241799999998"/>
        <n v="7100.1241900000005"/>
        <n v="7100.1242000000002"/>
        <n v="7100.1242099999999"/>
        <n v="7100.1242199999997"/>
        <n v="7100.1242300000004"/>
        <n v="7100.1242400000001"/>
        <n v="7100.1242499999998"/>
        <n v="7100.12428"/>
        <n v="7100.1242899999997"/>
        <n v="7100.1243000000004"/>
        <n v="7100.1248999999998"/>
        <n v="7100.125"/>
        <n v="7100.1251000000002"/>
        <n v="7100.1251099999999"/>
        <n v="7100.1251199999997"/>
        <n v="7100.1251300000004"/>
        <n v="7100.1251400000001"/>
        <n v="7100.1251499999998"/>
        <n v="7100.12518"/>
        <n v="7100.1251899999997"/>
        <n v="7100.1252000000004"/>
        <n v="7100.1252100000002"/>
        <n v="7100.1252199999999"/>
        <n v="7100.1252299999996"/>
        <n v="7100.1252400000003"/>
        <n v="7100.1252500000001"/>
        <n v="7100.1252800000002"/>
        <n v="7100.1252899999999"/>
        <n v="7100.1252999999997"/>
        <n v="7100.1259"/>
        <n v="7100.1260000000002"/>
        <n v="7100.1261000000004"/>
        <n v="7100.1261100000002"/>
        <n v="7100.1261199999999"/>
        <n v="7100.1261299999996"/>
        <n v="7100.1261400000003"/>
        <n v="7100.1261500000001"/>
        <n v="7100.1261800000002"/>
        <n v="7100.12619"/>
        <n v="7100.1261999999997"/>
        <n v="7100.1262100000004"/>
        <n v="7100.1262200000001"/>
        <n v="7100.1262299999999"/>
        <n v="7100.1262399999996"/>
        <n v="7100.1262500000003"/>
        <n v="7100.1262800000004"/>
        <n v="7100.1262900000002"/>
        <n v="7100.1262999999999"/>
        <n v="7100.1269000000002"/>
        <n v="7100.1270000000004"/>
        <n v="7100.1270999999997"/>
        <n v="7100.1271100000004"/>
        <n v="7100.1271200000001"/>
        <n v="7100.1271299999999"/>
        <n v="7100.1271399999996"/>
        <n v="7100.1271500000003"/>
        <n v="7100.1271800000004"/>
        <n v="7100.1271900000002"/>
        <n v="7100.1271999999999"/>
        <n v="7100.1272099999996"/>
        <n v="7100.1272200000003"/>
        <n v="7100.1272300000001"/>
        <n v="7100.1272399999998"/>
        <n v="7100.1272499999995"/>
        <n v="7100.1272799999997"/>
        <n v="7100.1272900000004"/>
        <n v="7100.1273000000001"/>
        <n v="7100.1279000000004"/>
        <n v="7100.1279999999997"/>
        <n v="7100.1289999999999"/>
        <n v="7100.13"/>
        <n v="7100.1310000000003"/>
        <n v="7100.1310999999996"/>
        <n v="7100.1311100000003"/>
        <n v="7100.13112"/>
        <n v="7100.1311299999998"/>
        <n v="7100.1311400000004"/>
        <n v="7100.1311500000002"/>
        <n v="7100.1311800000003"/>
        <n v="7100.1311900000001"/>
        <n v="7100.1311999999998"/>
        <n v="7100.1312099999996"/>
        <n v="7100.1312200000002"/>
        <n v="7100.13123"/>
        <n v="7100.1312399999997"/>
        <n v="7100.1312500000004"/>
        <n v="7100.1312799999996"/>
        <n v="7100.1312900000003"/>
        <n v="7100.1313"/>
        <n v="7100.1319000000003"/>
        <n v="7100.1319999999996"/>
        <n v="7100.1320999999998"/>
        <n v="7100.1321099999996"/>
        <n v="7100.1321200000002"/>
        <n v="7100.13213"/>
        <n v="7100.1321399999997"/>
        <n v="7100.1321500000004"/>
        <n v="7100.1321799999996"/>
        <n v="7100.1321900000003"/>
        <n v="7100.1322"/>
        <n v="7100.1322099999998"/>
        <n v="7100.1322200000004"/>
        <n v="7100.1322300000002"/>
        <n v="7100.1322399999999"/>
        <n v="7100.1322499999997"/>
        <n v="7100.1322799999998"/>
        <n v="7100.1322899999996"/>
        <n v="7100.1323000000002"/>
        <n v="7100.1328999999996"/>
        <n v="7100.1329999999998"/>
        <n v="7100.1331"/>
        <n v="7100.1331099999998"/>
        <n v="7100.1331200000004"/>
        <n v="7100.1331300000002"/>
        <n v="7100.1331399999999"/>
        <n v="7100.1331499999997"/>
        <n v="7100.1331799999998"/>
        <n v="7100.1331899999996"/>
        <n v="7100.1332000000002"/>
        <n v="7100.13321"/>
        <n v="7100.1332199999997"/>
        <n v="7100.1332300000004"/>
        <n v="7100.1332400000001"/>
        <n v="7100.1332499999999"/>
        <n v="7100.13328"/>
        <n v="7100.1332899999998"/>
        <n v="7100.1333000000004"/>
        <n v="7100.1338999999998"/>
        <n v="7100.134"/>
        <n v="7100.1341000000002"/>
        <n v="7100.13411"/>
        <n v="7100.1341199999997"/>
        <n v="7100.1341300000004"/>
        <n v="7100.1341400000001"/>
        <n v="7100.1341499999999"/>
        <n v="7100.13418"/>
        <n v="7100.1341899999998"/>
        <n v="7100.1342000000004"/>
        <n v="7100.1342100000002"/>
        <n v="7100.1342199999999"/>
        <n v="7100.1342299999997"/>
        <n v="7100.1342400000003"/>
        <n v="7100.1342500000001"/>
        <n v="7100.1342800000002"/>
        <n v="7100.13429"/>
        <n v="7100.1342999999997"/>
        <n v="7100.1349"/>
        <n v="7100.1350000000002"/>
        <n v="7100.1351000000004"/>
        <n v="7100.1351100000002"/>
        <n v="7100.1351199999999"/>
        <n v="7100.1351299999997"/>
        <n v="7100.1351400000003"/>
        <n v="7100.1351500000001"/>
        <n v="7100.1351800000002"/>
        <n v="7100.13519"/>
        <n v="7100.1351999999997"/>
        <n v="7100.1352100000004"/>
        <n v="7100.1352200000001"/>
        <n v="7100.1352299999999"/>
        <n v="7100.1352399999996"/>
        <n v="7100.1352500000003"/>
        <n v="7100.1352800000004"/>
        <n v="7100.1352900000002"/>
        <n v="7100.1352999999999"/>
        <n v="7100.1359000000002"/>
        <n v="7100.1369999999997"/>
        <n v="7100.1370999999999"/>
        <n v="7100.1371099999997"/>
        <n v="7100.1371200000003"/>
        <n v="7100.1371300000001"/>
        <n v="7100.1371399999998"/>
        <n v="7100.1371499999996"/>
        <n v="7100.1371799999997"/>
        <n v="7100.1371900000004"/>
        <n v="7100.1372000000001"/>
        <n v="7100.1372099999999"/>
        <n v="7100.1372199999996"/>
        <n v="7100.1372300000003"/>
        <n v="7100.13724"/>
        <n v="7100.1372499999998"/>
        <n v="7100.1372799999999"/>
        <n v="7100.1372899999997"/>
        <n v="7100.1373000000003"/>
        <n v="7100.1378999999997"/>
        <n v="7100.1379999999999"/>
        <n v="7100.1390000000001"/>
        <n v="7100.14"/>
        <n v="7100.1409999999996"/>
        <n v="7100.1410999999998"/>
        <n v="7100.1411099999996"/>
        <n v="7100.1412"/>
        <n v="7100.1412099999998"/>
        <n v="7100.1412200000004"/>
        <n v="7100.1412300000002"/>
        <n v="7100.1412399999999"/>
        <n v="7100.1412499999997"/>
        <n v="7100.1412799999998"/>
        <n v="7100.1412899999996"/>
        <n v="7100.1413000000002"/>
        <n v="7100.1418999999996"/>
        <n v="7100.1490000000003"/>
        <n v="7100.15"/>
        <n v="7100.1509999999998"/>
        <n v="7100.1511"/>
        <n v="7100.1511099999998"/>
        <n v="7100.1511899999996"/>
        <n v="7100.1512000000002"/>
        <n v="7100.15121"/>
        <n v="7100.1512199999997"/>
        <n v="7100.1512300000004"/>
        <n v="7100.1512400000001"/>
        <n v="7100.1512499999999"/>
        <n v="7100.1512599999996"/>
        <n v="7100.15128"/>
        <n v="7100.1512899999998"/>
        <n v="7100.1513000000004"/>
        <n v="7100.1513100000002"/>
        <n v="7100.1513199999999"/>
        <n v="7100.1513299999997"/>
        <n v="7100.1513400000003"/>
        <n v="7100.1513500000001"/>
        <n v="7100.1513599999998"/>
        <n v="7100.1513800000002"/>
        <n v="7100.15139"/>
        <n v="7100.1518999999998"/>
        <n v="7100.152"/>
        <n v="7100.1521000000002"/>
        <n v="7100.15211"/>
        <n v="7100.1521199999997"/>
        <n v="7100.1521899999998"/>
        <n v="7100.1522000000004"/>
        <n v="7100.1522100000002"/>
        <n v="7100.1522199999999"/>
        <n v="7100.1522299999997"/>
        <n v="7100.1522400000003"/>
        <n v="7100.1522500000001"/>
        <n v="7100.1522599999998"/>
        <n v="7100.1522800000002"/>
        <n v="7100.15229"/>
        <n v="7100.1522999999997"/>
        <n v="7100.1523100000004"/>
        <n v="7100.1523200000001"/>
        <n v="7100.1523299999999"/>
        <n v="7100.1523399999996"/>
        <n v="7100.1523500000003"/>
        <n v="7100.15236"/>
        <n v="7100.1523800000004"/>
        <n v="7100.1523900000002"/>
        <n v="7100.1529"/>
        <n v="7100.1530000000002"/>
        <n v="7100.1531000000004"/>
        <n v="7100.1531100000002"/>
        <n v="7100.1531199999999"/>
        <n v="7100.15319"/>
        <n v="7100.1531999999997"/>
        <n v="7100.1532100000004"/>
        <n v="7100.1532200000001"/>
        <n v="7100.1532299999999"/>
        <n v="7100.1532399999996"/>
        <n v="7100.1532500000003"/>
        <n v="7100.15326"/>
        <n v="7100.1532800000004"/>
        <n v="7100.1532900000002"/>
        <n v="7100.1532999999999"/>
        <n v="7100.1533099999997"/>
        <n v="7100.1533200000003"/>
        <n v="7100.1533300000001"/>
        <n v="7100.1533399999998"/>
        <n v="7100.1533499999996"/>
        <n v="7100.1533600000002"/>
        <n v="7100.1533799999997"/>
        <n v="7100.1533900000004"/>
        <n v="7100.1539000000002"/>
        <n v="7100.1540000000005"/>
        <n v="7100.1540999999997"/>
        <n v="7100.1541100000004"/>
        <n v="7100.1541200000001"/>
        <n v="7100.1541900000002"/>
        <n v="7100.1541999999999"/>
        <n v="7100.1542099999997"/>
        <n v="7100.1542200000004"/>
        <n v="7100.1542300000001"/>
        <n v="7100.1542399999998"/>
        <n v="7100.1542499999996"/>
        <n v="7100.1542600000002"/>
        <n v="7100.1542799999997"/>
        <n v="7100.1542900000004"/>
        <n v="7100.1543000000001"/>
        <n v="7100.1543099999999"/>
        <n v="7100.1543199999996"/>
        <n v="7100.1543300000003"/>
        <n v="7100.15434"/>
        <n v="7100.1543499999998"/>
        <n v="7100.1543600000005"/>
        <n v="7100.1543799999999"/>
        <n v="7100.1543899999997"/>
        <n v="7100.1549000000005"/>
        <n v="7100.1549999999997"/>
        <n v="7100.1550999999999"/>
        <n v="7100.1551099999997"/>
        <n v="7100.1551200000004"/>
        <n v="7100.1551900000004"/>
        <n v="7100.1552000000001"/>
        <n v="7100.1552099999999"/>
        <n v="7100.1552199999996"/>
        <n v="7100.1552300000003"/>
        <n v="7100.15524"/>
        <n v="7100.1552499999998"/>
        <n v="7100.1552600000005"/>
        <n v="7100.1552799999999"/>
        <n v="7100.1552899999997"/>
        <n v="7100.1553000000004"/>
        <n v="7100.1553100000001"/>
        <n v="7100.1553199999998"/>
        <n v="7100.1553299999996"/>
        <n v="7100.1553400000003"/>
        <n v="7100.15535"/>
        <n v="7100.1553599999997"/>
        <n v="7100.1553800000002"/>
        <n v="7100.1553899999999"/>
        <n v="7100.1558999999997"/>
        <n v="7100.1589999999997"/>
        <n v="7100.19"/>
        <n v="7110"/>
        <n v="7120"/>
        <n v="7130"/>
        <n v="7140"/>
        <n v="7150"/>
        <n v="7160"/>
        <n v="7170"/>
        <n v="7180"/>
        <n v="7185"/>
        <n v="7190"/>
        <n v="7200"/>
        <n v="7210"/>
        <n v="7220"/>
        <n v="7290"/>
        <n v="7300"/>
        <n v="7310"/>
        <n v="7320"/>
        <n v="7330"/>
        <n v="7340"/>
        <n v="7390"/>
        <n v="7400"/>
        <n v="7400.1"/>
        <n v="7400.11"/>
        <n v="7400.1109999999999"/>
        <n v="7400.1111000000001"/>
        <n v="7400.1112000000003"/>
        <n v="7400.1112999999996"/>
        <n v="7400.1113999999998"/>
        <n v="7400.1115"/>
        <n v="7400.1116000000002"/>
        <n v="7400.1117000000004"/>
        <n v="7400.1117999999997"/>
        <n v="7400.1118999999999"/>
        <n v="7400.1120000000001"/>
        <n v="7400.1121000000003"/>
        <n v="7400.1121999999996"/>
        <n v="7400.1122999999998"/>
        <n v="7400.1124"/>
        <n v="7400.1125000000002"/>
        <n v="7400.1126000000004"/>
        <n v="7400.1126999999997"/>
        <n v="7400.1127999999999"/>
        <n v="7400.1129000000001"/>
        <n v="7400.12"/>
        <n v="7400.1210000000001"/>
        <n v="7400.1211000000003"/>
        <n v="7400.1211999999996"/>
        <n v="7400.1212999999998"/>
        <n v="7400.1214"/>
        <n v="7400.1215000000002"/>
        <n v="7400.1216000000004"/>
        <n v="7400.1216999999997"/>
        <n v="7400.1217999999999"/>
        <n v="7400.1219000000001"/>
        <n v="7400.1220000000003"/>
        <n v="7400.1220999999996"/>
        <n v="7400.1221999999998"/>
        <n v="7400.1223"/>
        <n v="7400.1224000000002"/>
        <n v="7400.1225000000004"/>
        <n v="7400.1225999999997"/>
        <n v="7400.1226999999999"/>
        <n v="7400.1228000000001"/>
        <n v="7400.1229000000003"/>
        <n v="7400.13"/>
        <n v="7400.1310000000003"/>
        <n v="7400.1310999999996"/>
        <n v="7400.1311999999998"/>
        <n v="7400.1313"/>
        <n v="7400.1314000000002"/>
        <n v="7400.1315000000004"/>
        <n v="7400.1315999999997"/>
        <n v="7400.1316999999999"/>
        <n v="7400.1318000000001"/>
        <n v="7400.1319000000003"/>
        <n v="7400.1319999999996"/>
        <n v="7400.1320999999998"/>
        <n v="7400.1322"/>
        <n v="7400.1323000000002"/>
        <n v="7400.1324000000004"/>
        <n v="7400.1324999999997"/>
        <n v="7400.1325999999999"/>
        <n v="7400.1327000000001"/>
        <n v="7400.1328000000003"/>
        <n v="7400.1328999999996"/>
        <n v="7400.14"/>
        <n v="7400.1409999999996"/>
        <n v="7400.1410999999998"/>
        <n v="7400.1412"/>
        <n v="7400.1413000000002"/>
        <n v="7400.1414000000004"/>
        <n v="7400.1414999999997"/>
        <n v="7400.1415999999999"/>
        <n v="7400.1417000000001"/>
        <n v="7400.1418000000003"/>
        <n v="7400.1418999999996"/>
        <n v="7400.1419999999998"/>
        <n v="7400.1421"/>
        <n v="7400.1422000000002"/>
        <n v="7400.1423000000004"/>
        <n v="7400.1423999999997"/>
        <n v="7400.1424999999999"/>
        <n v="7400.1426000000001"/>
        <n v="7400.1427000000003"/>
        <n v="7400.1427999999996"/>
        <n v="7400.1428999999998"/>
        <n v="7400.15"/>
        <n v="7400.1509999999998"/>
        <n v="7400.1511"/>
        <n v="7400.1512000000002"/>
        <n v="7400.1513000000004"/>
        <n v="7400.1513999999997"/>
        <n v="7400.1514999999999"/>
        <n v="7400.1516000000001"/>
        <n v="7400.1517000000003"/>
        <n v="7400.1517999999996"/>
        <n v="7400.1518999999998"/>
        <n v="7400.152"/>
        <n v="7400.1521000000002"/>
        <n v="7400.1522000000004"/>
        <n v="7400.1522999999997"/>
        <n v="7400.1523999999999"/>
        <n v="7400.1525000000001"/>
        <n v="7400.1526000000003"/>
        <n v="7400.1526999999996"/>
        <n v="7400.1527999999998"/>
        <n v="7400.1529"/>
        <n v="7400.19"/>
        <n v="7410"/>
        <n v="7415"/>
        <n v="7420"/>
        <n v="7425"/>
        <n v="7430"/>
        <n v="7435"/>
        <n v="7440"/>
        <n v="7445"/>
        <n v="7450"/>
        <n v="7455"/>
        <n v="7460"/>
        <n v="7465"/>
        <n v="7490"/>
        <n v="7500"/>
        <n v="7500.1"/>
        <n v="7500.11"/>
        <n v="7500.1109999999999"/>
        <n v="7500.1111000000001"/>
        <n v="7500.1111099999998"/>
        <n v="7500.1111199999996"/>
        <n v="7500.1111300000002"/>
        <n v="7500.11114"/>
        <n v="7500.1111499999997"/>
        <n v="7500.1111600000004"/>
        <n v="7500.1111700000001"/>
        <n v="7500.1111799999999"/>
        <n v="7500.1111899999996"/>
        <n v="7500.1112000000003"/>
        <n v="7500.11121"/>
        <n v="7500.1112199999998"/>
        <n v="7500.1112300000004"/>
        <n v="7500.1112400000002"/>
        <n v="7500.1112499999999"/>
        <n v="7500.1112599999997"/>
        <n v="7500.1112700000003"/>
        <n v="7500.1112800000001"/>
        <n v="7500.1112899999998"/>
        <n v="7500.12"/>
        <n v="7500.1210000000001"/>
        <n v="7500.1211000000003"/>
        <n v="7500.12111"/>
        <n v="7500.1211199999998"/>
        <n v="7500.1211300000004"/>
        <n v="7500.1211400000002"/>
        <n v="7500.1211499999999"/>
        <n v="7500.1211599999997"/>
        <n v="7500.1211700000003"/>
        <n v="7500.1211800000001"/>
        <n v="7500.1211899999998"/>
        <n v="7500.1211999999996"/>
        <n v="7500.1212100000002"/>
        <n v="7500.12122"/>
        <n v="7500.1212299999997"/>
        <n v="7500.1212400000004"/>
        <n v="7500.1212500000001"/>
        <n v="7500.1212599999999"/>
        <n v="7500.1212699999996"/>
        <n v="7500.1212800000003"/>
        <n v="7500.12129"/>
        <n v="7500.13"/>
        <n v="7500.1310000000003"/>
        <n v="7500.1310999999996"/>
        <n v="7500.1311100000003"/>
        <n v="7500.13112"/>
        <n v="7500.1311299999998"/>
        <n v="7500.1311400000004"/>
        <n v="7500.1311500000002"/>
        <n v="7500.1311599999999"/>
        <n v="7500.1311699999997"/>
        <n v="7500.1311800000003"/>
        <n v="7500.1311900000001"/>
        <n v="7500.1311999999998"/>
        <n v="7500.1312099999996"/>
        <n v="7500.1312200000002"/>
        <n v="7500.13123"/>
        <n v="7500.1312399999997"/>
        <n v="7500.1312500000004"/>
        <n v="7500.1312600000001"/>
        <n v="7500.1312699999999"/>
        <n v="7500.1312799999996"/>
        <n v="7500.1312900000003"/>
        <n v="7500.14"/>
        <n v="7500.1409999999996"/>
        <n v="7500.1410999999998"/>
        <n v="7500.1411099999996"/>
        <n v="7500.1411200000002"/>
        <n v="7500.14113"/>
        <n v="7500.1411399999997"/>
        <n v="7500.1411500000004"/>
        <n v="7500.1411600000001"/>
        <n v="7500.1411699999999"/>
        <n v="7500.1411799999996"/>
        <n v="7500.1411900000003"/>
        <n v="7500.1412"/>
        <n v="7500.1412099999998"/>
        <n v="7500.1412200000004"/>
        <n v="7500.1412300000002"/>
        <n v="7500.1412399999999"/>
        <n v="7500.1412499999997"/>
        <n v="7500.1412600000003"/>
        <n v="7500.1412700000001"/>
        <n v="7500.1412799999998"/>
        <n v="7500.1412899999996"/>
        <n v="7500.15"/>
        <n v="7500.1509999999998"/>
        <n v="7500.1511"/>
        <n v="7500.1511099999998"/>
        <n v="7500.1511200000004"/>
        <n v="7500.1511300000002"/>
        <n v="7500.1511399999999"/>
        <n v="7500.1511499999997"/>
        <n v="7500.1511600000003"/>
        <n v="7500.1511700000001"/>
        <n v="7500.1511799999998"/>
        <n v="7500.1511899999996"/>
        <n v="7500.1512000000002"/>
        <n v="7500.15121"/>
        <n v="7500.1512199999997"/>
        <n v="7500.1512300000004"/>
        <n v="7500.1512400000001"/>
        <n v="7500.1512499999999"/>
        <n v="7500.1512599999996"/>
        <n v="7500.1512700000003"/>
        <n v="7500.15128"/>
        <n v="7500.1512899999998"/>
        <n v="7500.19"/>
        <n v="7500.1909999999998"/>
        <n v="7500.1911"/>
        <n v="7500.1911099999998"/>
        <n v="7500.1911200000004"/>
        <n v="7500.1911300000002"/>
        <n v="7500.1911399999999"/>
        <n v="7500.1911499999997"/>
        <n v="7500.1911600000003"/>
        <n v="7500.1911700000001"/>
        <n v="7500.1911799999998"/>
        <n v="7500.1911899999996"/>
        <n v="7500.1912000000002"/>
        <n v="7500.19121"/>
        <n v="7500.1912199999997"/>
        <n v="7500.1912300000004"/>
        <n v="7500.1912400000001"/>
        <n v="7500.1912499999999"/>
        <n v="7500.1912599999996"/>
        <n v="7500.1912700000003"/>
        <n v="7500.19128"/>
        <n v="7500.1912899999998"/>
        <n v="7700"/>
        <n v="7700.1"/>
        <n v="7700.11"/>
        <n v="7700.12"/>
        <n v="7700.13"/>
        <n v="7700.14"/>
        <n v="7700.15"/>
        <n v="7700.2"/>
        <n v="7700.21"/>
        <n v="7700.22"/>
        <n v="7700.23"/>
        <n v="7700.24"/>
        <n v="7700.25"/>
        <n v="7700.3"/>
        <n v="7700.31"/>
        <n v="7700.32"/>
        <n v="7700.33"/>
        <n v="7700.34"/>
        <n v="7700.35"/>
        <n v="7700.4"/>
        <n v="7700.41"/>
        <n v="7700.42"/>
        <n v="7700.43"/>
        <n v="7700.44"/>
        <n v="7700.45"/>
        <n v="7700.5"/>
        <n v="7700.51"/>
        <n v="7700.52"/>
        <n v="7700.53"/>
        <n v="7700.54"/>
        <n v="7700.55"/>
        <n v="7700.9"/>
        <n v="7700.91"/>
        <n v="7700.92"/>
        <n v="7700.93"/>
        <n v="7700.94"/>
        <n v="7700.95"/>
        <n v="8000"/>
        <n v="8100"/>
        <n v="8100.1"/>
        <n v="8100.11"/>
        <n v="8100.12"/>
        <n v="8100.13"/>
        <n v="8100.14"/>
        <n v="8100.15"/>
        <n v="8100.19"/>
        <n v="8110"/>
        <n v="8120"/>
        <n v="8130"/>
        <n v="8190"/>
        <n v="8200"/>
        <n v="8200.1"/>
        <n v="8200.11"/>
        <n v="8200.1200000000008"/>
        <n v="8200.1299999999992"/>
        <n v="8200.14"/>
        <n v="8200.15"/>
        <n v="8200.19"/>
        <n v="8210"/>
        <n v="8220"/>
        <n v="8290"/>
        <n v="9000"/>
        <n v="9100"/>
        <n v="9110"/>
        <n v="9120"/>
        <n v="9200"/>
        <n v="9210"/>
      </sharedItems>
    </cacheField>
    <cacheField name="Acc Name" numFmtId="0">
      <sharedItems/>
    </cacheField>
    <cacheField name="Usoa acc # &amp; Name)" numFmtId="0">
      <sharedItems count="3143">
        <s v="1000 Current Assets (ST Assets)"/>
        <s v="1100 Cash on Hand"/>
        <s v="1110 Cash on Hand Local Currency"/>
        <s v="1120 Cash on Hand Foreign Currency"/>
        <s v="1200 Cash in Bank"/>
        <s v="1210 Bank - national currency (resident banks)"/>
        <s v="1220 Bank - foreign currency (resident banks)"/>
        <s v="1230 International Bank-foreign currency"/>
        <s v="1290 Cash on other bank account"/>
        <s v="1300 ST Investments"/>
        <s v="1310 Marketable securities"/>
        <s v="1320 Government securities"/>
        <s v="1330 Current portion of long-term investments"/>
        <s v="1390 Other short-term investments"/>
        <s v="1400 ST Receivables"/>
        <s v="1410 Accounts receivable - trade"/>
        <s v="1410.1 Receivables for Regulated Activity"/>
        <s v="1410.11 Receivables for Regulated Dispatch Services"/>
        <s v="1410.12 Receivables for Regulated Transmission Services"/>
        <s v="1410.13 Receivables for Regulated Distribution (Network) Services"/>
        <s v="1410.14 Receivables for Regulated Distribution (Supply) Services"/>
        <s v="1410.15 Receivables for Regulated Generation"/>
        <s v="1410.19 Receivables for other regulated Services"/>
        <s v="1410.2 Receivables for Non-Regulated Activity"/>
        <s v="1415 Allowance for doubtful debts"/>
        <s v="1420 AR from subsidiaries"/>
        <s v="1430 AR - employees"/>
        <s v="1440 AR - officers and directors"/>
        <s v="1450 AR - partn. on the loans issued"/>
        <s v="1460 Payments receivables from partn. for subscr."/>
        <s v="1470 Current portion of long-term receivables"/>
        <s v="1480 Prepayments to suppliers"/>
        <s v="1485 Prepayments to custom-hose"/>
        <s v="1490 Other short term receivables"/>
        <s v="1500 ST Notes Receivable"/>
        <s v="1510 Notes receivable due within one year"/>
        <s v="1520 The current portion of long-term notes"/>
        <s v="1600 Inventory"/>
        <s v="1610 Goods"/>
        <s v="1620 Materials and supplies"/>
        <s v="1630 Semi-Products"/>
        <s v="1635 Interim account"/>
        <s v="1640 Finished products"/>
        <s v="1690 Other inventory (fuel, tare)"/>
        <s v="1700 Prepaid expenses"/>
        <s v="1710 Prepaid services"/>
        <s v="1720 Prepaid lease"/>
        <s v="1790 Prepaid other"/>
        <s v="1800 Accrued receivables"/>
        <s v="1810 Accrued dividends receivable"/>
        <s v="1820 Accrued interest receivable"/>
        <s v="1890 Other accrued receivables"/>
        <s v="1900 Other Current Assets"/>
        <s v="1910 Other Current Assets"/>
        <s v="1910.1 Other Regulated Current Assets"/>
        <s v="1910.2 Other Non-Regulated Current Assets"/>
        <s v="2000 Long-Term Assets"/>
        <s v="2100 Fixed Assets"/>
        <s v="2110 Land"/>
        <s v="2110.1 Land: Electricity Regulated Activity"/>
        <s v="2110.11 Land: Electricity Regulated Activity, Dispatch"/>
        <s v="2110.12 Land: Electricity Regulated Activity, Transmission"/>
        <s v="2110.121 Land: Electricity Regulated Activity, Transmission of 500 kV"/>
        <s v="2110.122 Land: Electricity Regulated Activity, Transmission of 400 kV"/>
        <s v="2110.123 Land: Electricity Regulated Activity, Transmission of 330 kV"/>
        <s v="2110.124 Land: Electricity Regulated Activity, Transmission of 220 kV"/>
        <s v="2110.125 Land: Electricity Regulated Activity, Transmission of 110 kV"/>
        <s v="2110.126 Land: Electricity Regulated Activity, Transmission of 35 kV"/>
        <s v="2110.127 Land: Electricity Regulated Activity, Transmission of 6/10 and below kV"/>
        <s v="2110.128 Land: Electricity Regulated Activity, Transmission Technical Services"/>
        <s v="2110.129 Land: Electricity Regulated Activity, Transmission Administration"/>
        <s v="2110.13 Land: Electricity Regulated Activity, Distribution (Network)"/>
        <s v="2110.131 Land: Electricity Regulated Activity, Distribution (Network) of 110 kV"/>
        <s v="2110.132 Land: Electricity Regulated Activity, Distribution (Network) of 35 kV"/>
        <s v="2110.133 Land: Electricity Regulated Activity, Distribution (Network) of 10 kV"/>
        <s v="2110.134 Land: Electricity Regulated Activity, Distribution (Network) of 6 kV"/>
        <s v="2110.135 Land: Electricity Regulated Activity, Distribution (Network) of 220/380 kV"/>
        <s v="2110.137 Land: Electricity Regulated Activity, Distribution (Network)  Dispatch"/>
        <s v="2110.138 Land: Electricity Regulated Activity, Distribution (Network) Technical Services"/>
        <s v="2110.139 Land: Electricity Regulated Activity, Distribution (Network) Administration"/>
        <s v="2110.14 Land: Electricity Regulated Activity, Distribution (Supply)"/>
        <s v="2110.15 Land: Electricity Regulated Activity, Generation"/>
        <s v="2110.151 Land: Electricity Regulated Activity, Generation: Hydraulic Power Plants (HPP)"/>
        <s v="2110.152 Land: Electricity Regulated Activity, Generation: Steam Power Plants (Steam only)"/>
        <s v="2110.153 Land: Electricity Regulated Activity, Generation: Co-Generation Power Plants (Steam only for Electricity and Steam)"/>
        <s v="2110.154 Land: Electricity Regulated Activity, Generation: Gas Power Plants (Gas only)"/>
        <s v="2110.155 Land: Electricity Regulated Activity, Generation: Combined Cycle Power Plants (Gas and Steam)"/>
        <s v="2110.158 Land: Electricity Regulated Activity, Generation: Technical Services"/>
        <s v="2110.159 Land: Electricity Regulated Activity, Generation: Administration"/>
        <s v="2110.19 Land: Electricity Regulated Activity, Other"/>
        <s v="2110.9 Land: Non-Regulated Activity"/>
        <s v="2120 Construction in progress"/>
        <s v="2120.1 Construction in progress: Electricity Regulated Activity"/>
        <s v="2120.11 Construction in progress: Electricity Regulated Activity, Dispatch"/>
        <s v="2120.12 Construction in progress: Electricity Regulated Activity, Transmission"/>
        <s v="2120.13 Construction in progress: Electricity Regulated Activity, Distribution (Network)"/>
        <s v="2120.14 Construction in progress: Electricity Regulated Activity, Distribution (Supply)"/>
        <s v="2120.15 Construction in progress: Electricity Regulated Activity, Generation"/>
        <s v="2120.19 Construction in progress: Electricity Regulated Activity, Other"/>
        <s v="2120.9 Construction in progress: Non-Regulated Activity"/>
        <s v="2130 Buildings"/>
        <s v="2130.1 Building: Electricity Regulated Activity"/>
        <s v="2130.11 Building: Electricity Regulated Activity, Dispatch"/>
        <s v="2130.12 Building: Electricity Regulated Activity, Transmission"/>
        <s v="2130.121 Building: Electricity Regulated Activity, Transmission of 500 kV"/>
        <s v="2130.122 Building: Electricity Regulated Activity, Transmission of 400 kV"/>
        <s v="2130.123 Building: Electricity Regulated Activity, Transmission of 330 kV"/>
        <s v="2130.124 Building: Electricity Regulated Activity, Transmission of 220 kV"/>
        <s v="2130.125 Building: Electricity Regulated Activity, Transmission of 110 kV"/>
        <s v="2130.126 Building: Electricity Regulated Activity, Transmission of 35 kV"/>
        <s v="2130.127 Building: Electricity Regulated Activity, Transmission of 6/10 and below kV"/>
        <s v="2130.128 Building: Electricity Regulated Activity, Transmission Technical Services"/>
        <s v="2130.129 Building: Electricity Regulated Activity, Transmission Administration"/>
        <s v="2130.13 Building: Electricity Regulated Activity, Distribution (Network)"/>
        <s v="2130.131 Building: Electricity Regulated Activity, Distribution (Network) of 110 kV"/>
        <s v="2130.132 Building: Electricity Regulated Activity, Distribution (Network) of 35 kV"/>
        <s v="2130.133 Building: Electricity Regulated Activity, Distribution (Network) of 10 kV"/>
        <s v="2130.134 Building: Electricity Regulated Activity, Distribution (Network) of 6 kV"/>
        <s v="2130.135 Building: Electricity Regulated Activity, Distribution (Network) of 220/380 V"/>
        <s v="2130.137 Building: Electricity Regulated Activity, Distribution (Network) Dispatch"/>
        <s v="2130.138 Building: Electricity Regulated Activity, Distribution (Network) Technical Services"/>
        <s v="2130.139 Building: Electricity Regulated Activity, Distribution (Network) Administration"/>
        <s v="2130.14 Building: Electricity Regulated Activity, Distribution (Supply)"/>
        <s v="2130.15 Building: Electricity Regulated Activity, Generation"/>
        <s v="2130.151 Building: Electricity Regulated Activity, Generation: Hydraulic Power Plants (HPP)"/>
        <s v="2130.152 Building: Electricity Regulated Activity, Generation: Steam Power Plants (Steam only)"/>
        <s v="2130.153 Building: Electricity Regulated Activity, Generation: Co-Generation Power Plants (Steam only for Electricity and Steam)"/>
        <s v="2130.154 Building: Electricity Regulated Activity, Generation: Gas Power Plants (Gas only)"/>
        <s v="2130.155 Building: Electricity Regulated Activity, Generation: Combined Cycle Power Plants (Gas and Steam)"/>
        <s v="2130.158 Building: Electricity Regulated Activity, Generation: Technical Services"/>
        <s v="2130.159 Building: Electricity Regulated Activity, Generation: Administration"/>
        <s v="2130.19 Building: Electricity Regulated Activity, Other"/>
        <s v="2130.9 Buildings: Non-Regulated Activity"/>
        <s v="2140 Constructions"/>
        <s v="2140.1 Constructions: Electricity Regulated Activity"/>
        <s v="2140.11 Constructions: Electricity Regulated Activity, Dispatch"/>
        <s v="2140.12 Constructions: Electricity Regulated Activity, Transmission"/>
        <s v="2140.121 Construction: Electricity Regulated Activity, Transmission of 500 kV"/>
        <s v="2140.122 Construction: Electricity Regulated Activity, Transmission of 400 kV"/>
        <s v="2140.123 Construction: Electricity Regulated Activity, Transmission of 330 kV"/>
        <s v="2140.124 Construction: Electricity Regulated Activity, Transmission of 220 kV"/>
        <s v="2140.125 Construction: Electricity Regulated Activity, Transmission of 110 kV"/>
        <s v="2140.126 Construction: Electricity Regulated Activity, Transmission of 35 kV"/>
        <s v="2140.127 Construction: Electricity Regulated Activity, Transmission of 6/10 and below kV"/>
        <s v="2140.128 Construction: Electricity Regulated Activity, Transmission Technical Services"/>
        <s v="2140.129 Construction: Electricity Regulated Activity, Transmission Administration"/>
        <s v="2140.13 Constructions: Electricity Regulated Activity, Distribution (Network)"/>
        <s v="2140.131 Construction: Electricity Regulated Activity, Distribution (Network) of 110 kV"/>
        <s v="2140.132 Construction: Electricity Regulated Activity, Distribution (Network) of 35 kV"/>
        <s v="2140.133 Construction: Electricity Regulated Activity, Distribution (Network) of 10 kV"/>
        <s v="2140.134 Construction: Electricity Regulated Activity, Distribution (Network) of 6 kV"/>
        <s v="2140.135 Construction: Electricity Regulated Activity, Distribution (Network) of 220/380 V"/>
        <s v="2140.137 Construction: Electricity Regulated Activity, Distribution (Network) Dispatch"/>
        <s v="2140.138 Construction: Electricity Regulated Activity, Distribution (Network) Technical Services"/>
        <s v="2140.139 Construction: Electricity Regulated Activity, Distribution (Network) Administration"/>
        <s v="2140.14 Constructions: Electricity Regulated Activity, Distribution (Supply)"/>
        <s v="2140.15 Constructions: Electricity Regulated Activity, Generation"/>
        <s v="2140.151 Construction: Electricity Regulated Activity, Generation: Hydraulic Power Plants (HPP)"/>
        <s v="2140.1511 Reservoirs, dams, and waterways."/>
        <s v="2140.1512 Roads, railroads and bridges."/>
        <s v="2140.1519 Other constructions"/>
        <s v="2140.152 Construction: Electricity Regulated Activity, Generation: Steam Power Plants (Steam only)"/>
        <s v="2140.153 Construction: Electricity Regulated Activity, Generation: Co-Generation Power Plants (Steam only for Electricity and Steam)"/>
        <s v="2140.154 Construction: Electricity Regulated Activity, Generation: Gas Power Plants (Gas only)"/>
        <s v="2140.155 Construction: Electricity Regulated Activity, Generation: Combined Cycle Power Plants (Gas and Steam)"/>
        <s v="2140.158 Construction: Electricity Regulated Activity, Generation: Technical Services"/>
        <s v="2140.159 Construction: Electricity Regulated Activity, Generation: Administration"/>
        <s v="2140.19 Constructions: Electricity Regulated Activity, Other"/>
        <s v="2140.9 Constructions: Non-Regulated Activity"/>
        <s v="2150 Machinery and equipment"/>
        <s v="2150.1 Machinery and equipment: Electricity Regulated Activity"/>
        <s v="2150.11 Machinery and equipment: Electricity Regulated Activity, Dispatch"/>
        <s v="2150.12 Machinery and equipment: Electricity Regulated Activity, Transmission"/>
        <s v="2150.121 500 kV Machinery and equipment: Electricity Regulated Activity, Transmission"/>
        <s v="2150.1211 500 kV Transmission Substation Equipment"/>
        <s v="2150.1212 500 kV Transmission Automation and Relay Protection"/>
        <s v="2150.1213 500 kV Transmission Metering"/>
        <s v="2150.1214 500 kV Transmission Optic Communication"/>
        <s v="2150.1215 500 kV Transmission Other Communication"/>
        <s v="2150.1219 500 kV Transmission Other"/>
        <s v="2150.122 400 kV Machinery and equipment: Electricity Regulated Activity, Transmission"/>
        <s v="2150.1221 400 kV Transmission Substation Equipment"/>
        <s v="2150.1222 400 kV Transmission Automation and Relay Protection"/>
        <s v="2150.1223 400 kV Transmission Metering"/>
        <s v="2150.1224 400 kV Transmission Optic Communication"/>
        <s v="2150.1225 400 kV Transmission Other Communication"/>
        <s v="2150.1229 400 kV Transmission Other"/>
        <s v="2150.123 330 kV Machinery and equipment: Electricity Regulated Activity, Transmission"/>
        <s v="2150.1231 330 kV Transmission Substation Equipment"/>
        <s v="2150.1232 330 kV Transmission Automation and Relay Protection"/>
        <s v="2150.1233 330 kV Transmission Metering"/>
        <s v="2150.1234 330 kV Transmission Optic Communication"/>
        <s v="2150.1235 330 kV Transmission Other Communication"/>
        <s v="2150.1239 330 kV Transmission Other"/>
        <s v="2150.124 220 kV Machinery and equipment: Electricity Regulated Activity, Transmission"/>
        <s v="2150.1241 220 kV Transmission Substation Equipment"/>
        <s v="2150.1242 220 kV Transmission Automation and Relay Protection"/>
        <s v="2150.1243 220 kV Transmission Metering"/>
        <s v="2150.1244 220 kV Transmission Optic Communication"/>
        <s v="2150.1245 220 kV Transmission Other Communication"/>
        <s v="2150.1249 220 kV Transmission Other"/>
        <s v="2150.125 110 kV Machinery and equipment: Electricity Regulated Activity, Transmission"/>
        <s v="2150.1251 110 kV Transmission Substation Equipment"/>
        <s v="2150.1252 110 kV Transmission Automation and Relay Protection"/>
        <s v="2150.1253 110 kV Transmission Metering"/>
        <s v="2150.1254 110 kV Transmission Optic Communication"/>
        <s v="2150.1255 110 kV Transmission Other Communication"/>
        <s v="2150.1259 110 kV Transmission Other"/>
        <s v="2150.126 35 kV Machinery and equipment: Electricity Regulated Activity, Transmission"/>
        <s v="2150.1261 35 kV Transmission Substation Equipment"/>
        <s v="2150.1262 35 kV Transmission Automation and Relay Protection"/>
        <s v="2150.1263 35 kV Transmission Metering"/>
        <s v="2150.1264 35 kV Transmission Optic Communication"/>
        <s v="2150.1265 35 kV Transmission Other Communication"/>
        <s v="2150.1269 35 kV Transmission Other"/>
        <s v="2150.127 6/10 and below kV Machinery and equipment: Electricity Regulated Activity, Transmission"/>
        <s v="2150.1271 6/10 and below kV Transmission Substation Equipment"/>
        <s v="2150.1272 6/10 and below kV Transmission Automation and Relay Protection"/>
        <s v="2150.1273 6/10 and below kV Transmission Metering"/>
        <s v="2150.1274 6/10 and below kV Transmission Optic Communication"/>
        <s v="2150.1275 6/10 and below kV Transmission Other Communication"/>
        <s v="2150.1279 6/10 and below kV Transmission Other"/>
        <s v="2150.128 Technical Services Machinery and equipment: Electricity Regulated Activity, Transmission"/>
        <s v="2150.129 Other Machinery and equipment: Electricity Regulated Activity, Transmission"/>
        <s v="2150.13 Machinery and equipment: Electricity Regulated Activity, Distribution (Network)"/>
        <s v="2150.131 110 kV Machinery and equipment: Electricity Regulated Activity, Distribution (Network)"/>
        <s v="2150.1311 110 kV Distribution (Network) Substation equipment"/>
        <s v="2150.1312 110 kV Distribution (Network) Automation and Relay Protection"/>
        <s v="2150.1313 110 kV Distribution (Network) Metering"/>
        <s v="2150.1314 110 kV Distribution (Network) Optic Communication"/>
        <s v="2150.1315 110 kV Distribution (Network) Other Communication"/>
        <s v="2150.1319 110 kV Distribution (Network) Other"/>
        <s v="2150.132 35 kV Machinery and equipment: Electricity Regulated Activity, Distribution (Network)"/>
        <s v="2150.1321 35 kV Distribution (Network) Substation equipment"/>
        <s v="2150.1322 35 kV Distribution (Network) Automation and Relay Protection"/>
        <s v="2150.1323 35 kV Distribution (Network) Metering"/>
        <s v="2150.1324 35 kV Distribution (Network) Optic Communication"/>
        <s v="2150.1325 35 kV Distribution (Network) Other Communication"/>
        <s v="2150.1329 35 kV Distribution (Network) Other"/>
        <s v="2150.133 10 kV Machinery and equipment: Electricity Regulated Activity, Distribution (Network)"/>
        <s v="2150.1331 10 kV Distribution (Network) Substation equipment"/>
        <s v="2150.1332 10 kV Distribution (Network) Automation and Relay Protection"/>
        <s v="2150.1333 10 kV Distribution (Network) Metering"/>
        <s v="2150.1334 10 kV Distribution (Network) Optic Communication"/>
        <s v="2150.1335 10 kV Distribution (Network) Other Communication"/>
        <s v="2150.1339 10 kV Distribution (Network) Other"/>
        <s v="2150.134 6 kV Machinery and equipment: Electricity Regulated Activity, Distribution (Network)"/>
        <s v="2150.1341 6 kV Distribution (Network) Substation equipment"/>
        <s v="2150.1342 6 kV Distribution (Network) Automation and Relay Protection"/>
        <s v="2150.1343 6 kV Distribution (Network) Metering"/>
        <s v="2150.1344 6 kV Distribution (Network) Optic Communication"/>
        <s v="2150.1345 6 kV Distribution (Network) Other Communication"/>
        <s v="2150.1349 6 kV Distribution (Network) Other"/>
        <s v="2150.135 220/380 V Machinery and equipment: Electricity Regulated Activity, Distribution (Network)"/>
        <s v="2150.1351 220/380 V Distribution (Network) Substation equipment"/>
        <s v="2150.1352 220/380 V Distribution (Network) Automation and Relay Protection"/>
        <s v="2150.1353 220/380 V Distribution (Network) Metering"/>
        <s v="2150.1354 220/380 V Distribution (Network) Optic Communication"/>
        <s v="2150.1355 220/380 V Distribution (Network) Other Communication"/>
        <s v="2150.1359 220/380 V Distribution (Network) Other"/>
        <s v="2150.137 Distribution Dispatch Machinery and equipment: Electricity Regulated Activity, Distribution (Network)"/>
        <s v="2150.138 Technical Services Machinery and equipment: Electricity Regulated Activity, Distribution (Network)"/>
        <s v="2150.139 Other Machinery and equipment: Electricity Regulated Activity, Distribution (Network)"/>
        <s v="2150.14 Machinery and equipment: Electricity Regulated Activity, Distribution (Supply)"/>
        <s v="2150.15 Machinery and equipment: Electricity Regulated Activity, Generation"/>
        <s v="2150.151 Machinery and equipment: Electricity Regulated Activity, Generation: Hydraulic Power Plants (HPP)"/>
        <s v="2150.1511 Water wheels, turbines &amp; generators"/>
        <s v="2150.1512 Accessory electric equipment."/>
        <s v="2150.1519 Miscellaneous power plant equipment."/>
        <s v="2150.152 Machinery and equipment: Electricity Regulated Activity, Generation: Steam Power Plants (Steam only)"/>
        <s v="2150.1521 Boiler plant equipment."/>
        <s v="2150.1522 Turbine Equipment"/>
        <s v="2150.1523 Generator (Steam Turbine)"/>
        <s v="2150.1524 Accessory electric equipment"/>
        <s v="2150.1529 Miscellaneous power plant equipment"/>
        <s v="2150.153 Machinery and equipment: Electricity Regulated Activity, Generation: Co-Generation Power Plants (Steam only for Electricity and Steam)"/>
        <s v="2150.1531 Boiler plant equipment."/>
        <s v="2150.1532 Turbine Equipment"/>
        <s v="2150.1533 Generator (Steam Turbine)"/>
        <s v="2150.1534 Accessory electric equipment."/>
        <s v="2150.1535 Heating Network Equipment"/>
        <s v="2150.1539 Miscellaneous power plant equipment"/>
        <s v="2150.154 Machinery and equipment: Electricity Regulated Activity, Generation: Gas Power Plants (Gas only)"/>
        <s v="2150.1541 Fuel holders, producers, and accessories"/>
        <s v="2150.1542 Prime movers"/>
        <s v="2150.1543 Generators"/>
        <s v="2150.1544 Accessory electric equipment."/>
        <s v="2150.1549 Miscellaneous power plant equipment."/>
        <s v="2150.155 Machinery and equipment: Electricity Regulated Activity, Generation: Combined Cycle Power Plants (Gas and Steam)"/>
        <s v="2150.1551 Boiler plant equipment"/>
        <s v="2150.1552 Fuel holders, producers, and accessories"/>
        <s v="2150.1553 Prime movers"/>
        <s v="2150.1554 Steam Turbine"/>
        <s v="2150.1555 Generators (Prime Mover)"/>
        <s v="2150.1556 Generators (Steam Turbine)"/>
        <s v="2150.1557 Accessory electric equipment."/>
        <s v="2150.1559 Miscellaneous power plant equipment."/>
        <s v="2150.158 Machinery and equipment: Electricity Regulated Activity, Generation: Technical Services"/>
        <s v="2150.159 Machinery and equipment: Electricity Regulated Activity, Generation: Administration"/>
        <s v="2150.19 Machinery and equipment: Electricity Regulated Activity, Other"/>
        <s v="2150.9 Machinery and equipment: Non-Regulated Activity"/>
        <s v="2155 Transferring assets"/>
        <s v="2155.1 Transferring assets: Electricity Regulated Activity"/>
        <s v="2155.11 Transferring assets: Electricity Regulated Activity, Dispatch"/>
        <s v="2155.12 Transferring assets: Electricity Regulated Activity, Transmission"/>
        <s v="2155.121 500 kV Transferring assets: Electricity Regulated Activity, Transmission"/>
        <s v="2155.1211 500 kV Transmission HVL "/>
        <s v="2155.1212 500 kV Transmission Optic Cables"/>
        <s v="2155.1213 500 kV Transmission Other Communication Lines"/>
        <s v="2155.1219 500 kV Other Transmission assets"/>
        <s v="2155.122 400 kV Transferring assets: Electricity Regulated Activity, Transmission"/>
        <s v="2155.1221 400 kV Transmission HVL"/>
        <s v="2155.1222 400 kV Transmission Optic Cables"/>
        <s v="2155.1223 400 kV Transmission Other Communication Lines"/>
        <s v="2155.1229 400 kV Other Transmission assets"/>
        <s v="2155.123 330 kV Transferring assets: Electricity Regulated Activity, Transmission"/>
        <s v="2155.1231 330 kV Transmission HVL"/>
        <s v="2155.1232 330 kV Transmission Optic Cables"/>
        <s v="2155.1233 330 kV Transmission Other Communication Lines"/>
        <s v="2155.1239 330 kV Other Transmission assets"/>
        <s v="2155.124 220 kV Transferring assets: Electricity Regulated Activity, Transmission"/>
        <s v="2155.1241 220 kV Transmission HVL"/>
        <s v="2155.1242 220 kV Transmission Optic Cables"/>
        <s v="2155.1243 220 kV Transmission Other Communication Lines"/>
        <s v="2155.1249 220 kV Other Transmission assets"/>
        <s v="2155.125 110 kV Transferring assets: Electricity Regulated Activity, Transmission"/>
        <s v="2155.1251 110 kV Transmission HVL"/>
        <s v="2155.1252 110 kV Transmission Optic Cables"/>
        <s v="2155.1253 110 kV Transmission Other Communication Lines"/>
        <s v="2155.1259 110 kV Other Transmission assets"/>
        <s v="2155.126 35 kV Transferring assets: Electricity Regulated Activity, Transmission"/>
        <s v="2155.1261 35 kV Transmission HVL"/>
        <s v="2155.1262 35 kV Transmission Optic Cables"/>
        <s v="2155.1263 35 kV Transmission Other Communication Lines"/>
        <s v="2155.1269 35 kV Other Transmission assets"/>
        <s v="2155.127 6/10 and below kV Transferring assets: Electricity Regulated Activity, Transmission"/>
        <s v="2155.1271 6/10 and below kV Transmission HVL"/>
        <s v="2155.1272 6/10 and below kV Transmission Optic Cables"/>
        <s v="2155.1273 6/10 and below kV Transmission Other Communication Lines"/>
        <s v="2155.1279 6/10 and below kV Other Transmission assets"/>
        <s v="2155.128 Technical Services Transferring assets: Electricity Regulated Activity, Transmission"/>
        <s v="2155.129 Other Transferring assets: Electricity Regulated Activity, Transmission"/>
        <s v="2155.13 Transferring assets: Electricity Regulated Activity, Distribution (Network)"/>
        <s v="2155.131 110 kV Transferring assets: Electricity Regulated Activity, Distribution (Network)"/>
        <s v="2155.1311 110 kV Distribution (Network) OHL"/>
        <s v="2155.1312 110 kV Distribution (Network) Cable Lines"/>
        <s v="2155.1313 110 kV Distribution (Network) Optic Cables"/>
        <s v="2155.1314 110 kV Distribution (Network) Other Communication Lines"/>
        <s v="2155.1319 110 kV Other Distribution (Network) assets"/>
        <s v="2155.132 35 kV Transferring assets: Electricity Regulated Activity, Distribution (Network)"/>
        <s v="2155.1321 35 kV Distribution (Network) OHL"/>
        <s v="2155.1322 35 kV Distribution (Network) Cable Lines"/>
        <s v="2155.1323 35 kV Distribution (Network) Optic Cables"/>
        <s v="2155.1324 35 kV Distribution (Network) Other Communication Lines"/>
        <s v="2155.1329 35 kV Other Distribution (Network) assets"/>
        <s v="2155.133 10 kV Transferring assets: Electricity Regulated Activity, Distribution (Network)"/>
        <s v="2155.1331 10 kV Distribution (Network) OHL"/>
        <s v="2155.1332 10 kV Distribution (Network) Cable Lines"/>
        <s v="2155.1333 10 kV Distribution (Network) Optic Cables"/>
        <s v="2155.1334 10 kV Distribution (Network) Other Communication Lines"/>
        <s v="2155.1339 10 kV Other Distribution (Network) assets"/>
        <s v="2155.134 6 kV Transferring assets: Electricity Regulated Activity, Distribution (Network)"/>
        <s v="2155.1341 6 kV Distribution (Network) OHL"/>
        <s v="2155.1342 6 kV Distribution (Network) Cable Lines"/>
        <s v="2155.1343 6 kV Distribution (Network) Optic Cables"/>
        <s v="2155.1344 6 kV Distribution (Network) Other Communication Lines"/>
        <s v="2155.1349 6 kV Other Distribution (Network) assets"/>
        <s v="2155.135 220/380 V Transferring assets: Electricity Regulated Activity, Distribution (Network)"/>
        <s v="2155.1351 220/380 V Distribution (Network) OHL"/>
        <s v="2155.1352 220/380 V Distribution (Network) Cable Lines"/>
        <s v="2155.1353 220/380 V Distribution (Network) Optic Cables"/>
        <s v="2155.1354 220/380 V Distribution (Network) Other Communication Lines"/>
        <s v="2155.1359 220/380 V Distribution (Network) Other Distribution (Network) assets"/>
        <s v="2155.137 Distribution Dispatch Transferring assets: Electricity Regulated Activity, Distribution (Network)"/>
        <s v="2155.1371 Distribution (Network) Dispatch: OHL"/>
        <s v="2155.1372 Distribution (Network) Dispatch: Cable Lines"/>
        <s v="2155.1373 Distribution (Network) Dispatch: Optic Cables"/>
        <s v="2155.1374 Distribution (Network) Dispatch: Other Communication Lines"/>
        <s v="2155.1379 Distribution (Network) Dispatch: Other Distribution (Network) assets"/>
        <s v="2155.138 Technical Services Transferring assets: Electricity Regulated Activity, Distribution (Network)"/>
        <s v="2155.139 Other Transferring assets: Electricity Regulated Activity, Distribution (Network)"/>
        <s v="2155.14 Transferring assets: Electricity Regulated Activity, Distribution (Supply)"/>
        <s v="2155.15 Transferring assets: Electricity Regulated Activity, Generation"/>
        <s v="2155.151 Transferring assets: Electricity Regulated Activity, Generation: Hydraulic Power Plants (HPP)"/>
        <s v="2155.152 Transferring assets: Electricity Regulated Activity, Generation: Steam Power Plants (Steam only)"/>
        <s v="2155.153 Transferring assets: Electricity Regulated Activity, Generation: Co-Generation Power Plants (Steam only for Electricity and Steam)"/>
        <s v="2155.154 Transferring assets: Electricity Regulated Activity, Generation: Gas Power Plants (Gas only)"/>
        <s v="2155.155 Transferring assets: Electricity Regulated Activity, Generation: Combined Cycle Power Plants (Gas and Steam)"/>
        <s v="2155.158 Transferring assets: Electricity Regulated Activity, Generation: Technical Services"/>
        <s v="2155.159 Transferring assets: Electricity Regulated Activity, Generation: Administration"/>
        <s v="2155.19 Transferring assets: Electricity Regulated Activity, Other"/>
        <s v="2155.9 Transferring assets: Non-Regulated Activity"/>
        <s v="2157 Contribution and Grants"/>
        <s v="2157.1 Contribution and Grants: Electricity Regulated Activity"/>
        <s v="2157.11 Contribution and Grants: Electricity Regulated Activity, Dispatch"/>
        <s v="2157.111 Dispatch assets financed by third parties"/>
        <s v="2157.1111 Dispatch Assets financed by third parties: Initial Value (Value paid by third parties)"/>
        <s v="2157.1112 Dispatch Assets financed by third parties: Initial Value (Value paid by customers)"/>
        <s v="2157.1113 Dispatch Assets financed by third parties: Initial Value (Value paid by company)"/>
        <s v="2157.1114 Dispatch Assets financed by third parties: Overhaul, Renovation, and other upgrades"/>
        <s v="2157.12 Contribution and Grants: Electricity Regulated Activity, Transmission"/>
        <s v="2157.121 Transmission assets financed by third parties"/>
        <s v="2157.1211 Transmission Assets financed by third parties: Initial Value (Value paid by third parties)"/>
        <s v="2157.1212 Transmission Assets financed by third parties: Initial Value (Value paid by customers)"/>
        <s v="2157.1213 Transmission Assets financed by third parties: Initial Value (Value paid by company)"/>
        <s v="2157.1214 Transmission Assets financed by third parties: Overhaul, Renovation, and other upgrades"/>
        <s v="2157.13 Contribution and Grants: Electricity Regulated Activity, Distribution (Network)"/>
        <s v="2157.131 Distribution (Network) assets financed by third parties"/>
        <s v="2157.1311 Distribution (Network) Assets financed by third parties: Initial Value (Value paid by third parties)"/>
        <s v="2157.1312 Distribution (Network) Assets financed by third parties: Initial Value (Value paid by customers)"/>
        <s v="2157.1313 Distribution (Network) Assets financed by third parties: Initial Value (Value paid by company)"/>
        <s v="2157.1314 Distribution (Network) Assets financed by third parties: Overhaul, Renovation, and other upgrades"/>
        <s v="2157.132 Distribution (Network) Connection Assets financed by customers"/>
        <s v="2157.1321 Distribution (Network) Connection Assets financed by customers: Initial Value (Value paid by customers)"/>
        <s v="2157.1322 Distribution (Network) Connection Assets financed by customers: Initial Value (Value paid by company)"/>
        <s v="2157.1323 Distribution (Network) Connection Assets financed by customers: Overhaul, Renovation, and other Capital Repair"/>
        <s v="2157.14 Contribution and Grants: Electricity Regulated Activity, Distribution (Supply)"/>
        <s v="2157.141 Distribution (Supply) assets financed by third parties"/>
        <s v="2157.1411 Distribution (Supply) Assets financed by third parties: Initial Value (Value paid by third parties)"/>
        <s v="2157.1412 Distribution (Supply) Assets financed by third parties: Initial Value (Value paid by customers)"/>
        <s v="2157.1413 Distribution (Supply) Assets financed by third parties: Initial Value (Value paid by company)"/>
        <s v="2157.1414 Distribution (Supply) Assets financed by third parties: Overhaul, Renovation, and other upgrades"/>
        <s v="2157.15 Contribution and Grants: Electricity Regulated Activity, Generation"/>
        <s v="2157.151 Generation assets financed by third parties"/>
        <s v="2157.1511 Generation Assets financed by third parties: Initial Value (Value paid by third parties)"/>
        <s v="2157.1512 Generation Assets financed by third parties: Initial Value (Value paid by customers)"/>
        <s v="2157.1513 Generation Assets financed by third parties: Initial Value (Value paid by company)"/>
        <s v="2157.1514 Generation Assets financed by third parties: Overhaul, Renovation, and other upgrades"/>
        <s v="2157.19 Contribution and Grants: Electricity Regulated Activity, Other"/>
        <s v="2157.9 Contribution and Grants: Non-Regulated Activity"/>
        <s v="2160 Office equipment"/>
        <s v="2160.1 Office equipment: Electricity Regulated Activity"/>
        <s v="2160.11 Office equipment: Electricity Regulated Activity, Dispatch"/>
        <s v="2160.111 Office equipment: Electricity Regulated Activity, Dispatch, Computers and peripheral equipment"/>
        <s v="2160.112 Office equipment: Electricity Regulated Activity, Dispatch, Communication equipment and devices"/>
        <s v="2160.119 Office equipment: Electricity Regulated Activity, Dispatch, Other"/>
        <s v="2160.12 Office equipment: Electricity Regulated Activity, Transmission"/>
        <s v="2160.121 Office equipment: Electricity Regulated Activity, Transmission, Computers and peripheral equipment"/>
        <s v="2160.122 Office equipment: Electricity Regulated Activity, Transmission, Communication equipment and devices"/>
        <s v="2160.129 Office equipment: Electricity Regulated Activity, Transmission, Other"/>
        <s v="2160.13 Office equipment: Electricity Regulated Activity, Distribution (Network)"/>
        <s v="2160.131 Office equipment: Electricity Regulated Activity, Distribution (Network), Computers and peripheral equipment"/>
        <s v="2160.132 Office equipment: Electricity Regulated Activity, Distribution (Network), Communication equipment and devices"/>
        <s v="2160.139 Office equipment: Electricity Regulated Activity, Distribution (Network), Other"/>
        <s v="2160.14 Office equipment: Electricity Regulated Activity, Distribution (Supply)"/>
        <s v="2160.141 Office equipment: Electricity Regulated Activity, Distribution (Supply), Computers and peripheral equipment"/>
        <s v="2160.142 Office equipment: Electricity Regulated Activity, Distribution (Supply), Communication equipment and devices"/>
        <s v="2160.149 Office equipment: Electricity Regulated Activity, Distribution (Supply), Other"/>
        <s v="2160.15 Office equipment: Electricity Regulated Activity, Generation"/>
        <s v="2160.151 Office equipment: Electricity Regulated Activity, Generation, Computers and peripheral equipment"/>
        <s v="2160.152 Office equipment: Electricity Regulated Activity, Generation, Communication equipment and devices"/>
        <s v="2160.159 Office equipment: Electricity Regulated Activity, Generation, Other"/>
        <s v="2160.19 Office equipment: Electricity Regulated Activity, Other"/>
        <s v="2160.9 Office equipment: Non-Regulated Activity"/>
        <s v="2170 Furniture and fixtures"/>
        <s v="2170.1 Furniture and fixtures: Electricity Regulated Activity"/>
        <s v="2170.11 Furniture and fixtures: Electricity Regulated Activity, Dispatch"/>
        <s v="2170.12 Furniture and fixtures: Electricity Regulated Activity, Transmission"/>
        <s v="2170.13 Furniture and fixtures: Electricity Regulated Activity, Distribution (Network)"/>
        <s v="2170.14 Furniture and fixtures: Electricity Regulated Activity, Distribution (Supply)"/>
        <s v="2170.15 Furniture and fixtures: Electricity Regulated Activity, Generation"/>
        <s v="2170.19 Furniture and fixtures: Electricity Regulated Activity, Other"/>
        <s v="2170.9 Furniture and fixtures used for Non-Regulated Activity"/>
        <s v="2180 Vehicles (Transportation Means and Power operated Equipment)"/>
        <s v="2180.1 Vehicles: Electricity Regulated Activity"/>
        <s v="2180.11 Vehicles: Electricity Regulated Activity, Dispatch"/>
        <s v="2180.111 Passenger Vehicles: Electricity Regulated Activity, Dispatch"/>
        <s v="2180.112 Trucks, Cranes, and other Heavy Vehicles &amp; Power Operated Equipment: Electricity Regulated Activity, Dispatch"/>
        <s v="2180.113 Mobile Laboratories and other Special Vehicles: Electricity Regulated Activity, Dispatch"/>
        <s v="2180.119 Other Vehicles: Electricity Regulated Activity, Dispatch"/>
        <s v="2180.12 Vehicles: Electricity Regulated Activity, Transmission"/>
        <s v="2180.121 Passenger Vehicles: Electricity Regulated Activity, Transmission"/>
        <s v="2180.122 Trucks, Cranes, and other Heavy Vehicles &amp; Power Operated Equipment: Electricity Regulated Activity, Transmission"/>
        <s v="2180.123 Mobile Laboratories and other Special Vehicles: Electricity Regulated Activity, Transmission"/>
        <s v="2180.129 Other Vehicles: Electricity Regulated Activity, Transmission"/>
        <s v="2180.13 Vehicles: Electricity Regulated Activity, Distribution (Network)"/>
        <s v="2180.131 Passenger Vehicles: Electricity Regulated Activity, Distribution (Network)"/>
        <s v="2180.132 Trucks, Cranes, and other Heavy Vehicles &amp; Power Operated Equipment: Electricity Regulated Activity, Distribution (Network)"/>
        <s v="2180.133 Mobile Laboratories and other Special Vehicles: Electricity Regulated Activity, Distribution (Network)"/>
        <s v="2180.139 Other Vehicles: Electricity Regulated Activity, Distribution (Network)"/>
        <s v="2180.14 Vehicles: Electricity Regulated Activity, Distribution (Supply)"/>
        <s v="2180.15 Vehicles: Electricity Regulated Activity, Generation"/>
        <s v="2180.151 Passenger Vehicles: Electricity Regulated Activity, Generation"/>
        <s v="2180.152 Trucks, Cranes, and other Heavy Vehicles &amp; Power Operated Equipment: Electricity Regulated Activity, Generation"/>
        <s v="2180.153 Mobile Laboratories and other Special Vehicles: Electricity Regulated Activity, Generation"/>
        <s v="2180.159 Other Vehicles: Electricity Regulated Activity, Generation"/>
        <s v="2180.19 Vehicles: Electricity Regulated Activity, Other"/>
        <s v="2180.9 Vehicles used for Non-Regulated Activity"/>
        <s v="2185 Instruments and Other Long Term Tangible Assets in Operation"/>
        <s v="2185.1 Instruments and Other Long Term Tangible Assets in Operation: Electricity Regulated Activity"/>
        <s v="2185.11 Instruments and Other Long Term Tangible Assets in Operation: Electricity Regulated Activity, Dispatch"/>
        <s v="2185.12 Instruments and Other Long Term Tangible Assets in Operation: Electricity Regulated Activity, Transmission"/>
        <s v="2185.13 Instruments and Other Long Term Tangible Assets in Operation: Electricity Regulated Activity, Distribution (Network)"/>
        <s v="2185.14 Instruments and Other Long Term Tangible Assets in Operation: Electricity Regulated Activity, Distribution (Supply)"/>
        <s v="2185.15 Instruments and Other Long Term Tangible Assets in Operation: Electricity Regulated Activity, Generation"/>
        <s v="2185.19 Instruments and Other Long Term Tangible Assets in Operation: Electricity Regulated Activity, Other"/>
        <s v="2185.9 Instruments and Other Long Term Tangible Assets in Operation: Non-Regulated Activity"/>
        <s v="2190 Leasehold Improvement "/>
        <s v="2190.1 Leasehold Improvement: Electricity Regulated Activity"/>
        <s v="2190.11 Leasehold Improvement: Electricity Regulated Activity, Dispatch"/>
        <s v="2190.12 Leasehold Improvement: Electricity Regulated Activity, Transmission"/>
        <s v="2190.13 Leasehold Improvement: Electricity Regulated Activity, Distribution (Network)"/>
        <s v="2190.14 Leasehold Improvement: Electricity Regulated Activity, Distribution (Supply)"/>
        <s v="2190.15 Leasehold Improvement: Electricity Regulated Activity, Generation"/>
        <s v="2190.19 Leasehold Improvement: Electricity Regulated Activity, Other"/>
        <s v="2190.9 Leasehold Improvement: Non-Regulated Activity"/>
        <s v="2195 Long Term Tangible Assets Not in Operation (in warehouse)"/>
        <s v="2195.1 Long Term Tangible Assets Not in Operation (in warehouse): Electricity Regulated Activity"/>
        <s v="2195.11 Long Term Tangible Assets Not in Operation (in warehouse): Electricity Regulated Activity, Dispatch"/>
        <s v="2195.12 Long Term Tangible Assets Not in Operation (in warehouse): Electricity Regulated Activity, Transmission"/>
        <s v="2195.13 Long Term Tangible Assets Not in Operation (in warehouse): Electricity Regulated Activity, Distribution (Network)"/>
        <s v="2195.14 Long Term Tangible Assets Not in Operation (in warehouse): Electricity Regulated Activity, Distribution (Supply)"/>
        <s v="2195.15 Long Term Tangible Assets Not in Operation (in warehouse): Electricity Regulated Activity, Generation"/>
        <s v="2195.19 Long Term Tangible Assets Not in Operation (in warehouse): Electricity Regulated Activity, Other"/>
        <s v="2195.9 Long Term Tangible Assets Not in Operation (in warehouse): Non-Regulated Activity"/>
        <s v="2200 Depreciation of Fixed Assets"/>
        <s v="2230 Accumulated Depreciation of Buildings"/>
        <s v="2230.1 Accumulated Depreciation of Building: Electricity Regulated Activity"/>
        <s v="2230.11 Accumulated Depreciation of Building: Electricity Regulated Activity, Dispatch"/>
        <s v="2230.12 Accumulated Depreciation of Building: Electricity Regulated Activity, Transmission"/>
        <s v="2230.121 Accumulated Depreciation of Building: Electricity Regulated Activity, Transmission of 500 kV"/>
        <s v="2230.122 Accumulated Depreciation of Building: Electricity Regulated Activity, Transmission of 400 kV"/>
        <s v="2230.123 Accumulated Depreciation of Building: Electricity Regulated Activity, Transmission of 330 kV"/>
        <s v="2230.124 Accumulated Depreciation of Building: Electricity Regulated Activity, Transmission of 220 kV"/>
        <s v="2230.125 Accumulated Depreciation of Building: Electricity Regulated Activity, Transmission of 110 kV"/>
        <s v="2230.126 Accumulated Depreciation of Building: Electricity Regulated Activity, Transmission of 35 kV"/>
        <s v="2230.127 Accumulated Depreciation of Building: Electricity Regulated Activity, Transmission of 6/10 and below kV"/>
        <s v="2230.128 Accumulated Depreciation of Building: Electricity Regulated Activity, Transmission Technical Services"/>
        <s v="2230.129 Accumulated Depreciation of Building: Electricity Regulated Activity, Transmission Administration"/>
        <s v="2230.13 Accumulated Depreciation of Building: Electricity Regulated Activity, Distribution (Network)"/>
        <s v="2230.131 Accumulated Depreciation of Building: Electricity Regulated Activity, Distribution (Network) of 110 kV"/>
        <s v="2230.132 Accumulated Depreciation of Building: Electricity Regulated Activity, Distribution (Network) of 35 kV"/>
        <s v="2230.133 Accumulated Depreciation of Building: Electricity Regulated Activity, Distribution (Network) of 10 kV"/>
        <s v="2230.134 Accumulated Depreciation of Building: Electricity Regulated Activity, Distribution (Network) of 6 kV"/>
        <s v="2230.135 Accumulated Depreciation of Building: Electricity Regulated Activity, Distribution (Network) of 220/380 V"/>
        <s v="2230.137 Accumulated Depreciation of Building: Electricity Regulated Activity, Distribution (Network) Dispatch"/>
        <s v="2230.138 Accumulated Depreciation of Building: Electricity Regulated Activity, Distribution (Network) Technical Services"/>
        <s v="2230.139 Accumulated Depreciation of Building: Electricity Regulated Activity, Distribution (Network) Administration"/>
        <s v="2230.14 Accumulated Depreciation of Building: Electricity Regulated Activity, Distribution (Supply)"/>
        <s v="2230.15 Accumulated Depreciation of Building: Electricity Regulated Activity, Generation"/>
        <s v="2230.151 Accumulated Depreciation of Building: Electricity Regulated Activity, Generation: Hydraulic Power Plants (HPP)"/>
        <s v="2230.152 Accumulated Depreciation of Building: Electricity Regulated Activity, Generation: Steam Power Plants (Steam only)"/>
        <s v="2230.153 Accumulated Depreciation of Building: Electricity Regulated Activity, Generation: Co-Generation Power Plants (Steam only for Electricity and Steam)"/>
        <s v="2230.154 Accumulated Depreciation of Building: Electricity Regulated Activity, Generation: Gas Power Plants (Gas only)"/>
        <s v="2230.155 Accumulated Depreciation of Building: Electricity Regulated Activity, Generation: Combined Cycle Power Plants (Gas and Steam)"/>
        <s v="2230.158 Accumulated Depreciation of Building: Electricity Regulated Activity, Generation: Technical Services"/>
        <s v="2230.159 Accumulated Depreciation of Building: Electricity Regulated Activity, Generation: Administration"/>
        <s v="2230.19 Accumulated Depreciation of Building: Electricity Regulated Activity, Other"/>
        <s v="2230.9 Accumulated Depreciation of Buildings: Non-Regulated Activity"/>
        <s v="2240 Accumulated Depreciation of Constructions"/>
        <s v="2240.1 Accumulated Depreciation of Constructions: Electricity Regulated Activity"/>
        <s v="2240.11 Accumulated Depreciation of Constructions: Electricity Regulated Activity, Dispatch"/>
        <s v="2240.12 Accumulated Depreciation of Constructions: Electricity Regulated Activity, Transmission"/>
        <s v="2240.121 Accumulated Depreciation of Construction: Electricity Regulated Activity, Transmission of 500 kV"/>
        <s v="2240.122 Accumulated Depreciation of Construction: Electricity Regulated Activity, Transmission of 400 kV"/>
        <s v="2240.123 Accumulated Depreciation of Construction: Electricity Regulated Activity, Transmission of 330 kV"/>
        <s v="2240.124 Accumulated Depreciation of Construction: Electricity Regulated Activity, Transmission of 220 kV"/>
        <s v="2240.125 Accumulated Depreciation of Construction: Electricity Regulated Activity, Transmission of 110 kV"/>
        <s v="2240.126 Accumulated Depreciation of Construction: Electricity Regulated Activity, Transmission of 35 kV"/>
        <s v="2240.127 Accumulated Depreciation of Construction: Electricity Regulated Activity, Transmission of 6/10 and below kV"/>
        <s v="2240.128 Accumulated Depreciation of Construction: Electricity Regulated Activity, Transmission Technical Services"/>
        <s v="2240.129 Accumulated Depreciation of Construction: Electricity Regulated Activity, Transmission Administration"/>
        <s v="2240.13 Accumulated Depreciation of Constructions: Electricity Regulated Activity, Distribution (Network)"/>
        <s v="2240.131 Accumulated Depreciation of Construction: Electricity Regulated Activity, Distribution (Network) of 110 kV"/>
        <s v="2240.132 Accumulated Depreciation of Construction: Electricity Regulated Activity, Distribution (Network) of 35 kV"/>
        <s v="2240.133 Accumulated Depreciation of Construction: Electricity Regulated Activity, Distribution (Network) of 10 kV"/>
        <s v="2240.134 Accumulated Depreciation of Construction: Electricity Regulated Activity, Distribution (Network) of 6 kV"/>
        <s v="2240.135 Accumulated Depreciation of Construction: Electricity Regulated Activity, Distribution (Network) of 220/380 V"/>
        <s v="2240.137 Accumulated Depreciation of Construction: Electricity Regulated Activity, Distribution (Network) Dispatch"/>
        <s v="2240.138 Accumulated Depreciation of Construction: Electricity Regulated Activity, Distribution (Network) Technical Services"/>
        <s v="2240.139 Accumulated Depreciation of Construction: Electricity Regulated Activity, Distribution (Network) Administration"/>
        <s v="2240.14 Accumulated Depreciation of Constructions: Electricity Regulated Activity, Distribution (Supply)"/>
        <s v="2240.15 Accumulated Depreciation of Constructions: Electricity Regulated Activity, Generation"/>
        <s v="2240.151 Accumulated Depreciation of Construction: Electricity Regulated Activity, Generation: Hydraulic Power Plants (HPP)"/>
        <s v="2240.1511 Accumulated Depreciation of Reservoirs, dams, and waterways."/>
        <s v="2240.1512 Accumulated Depreciation of Roads, railroads and bridges."/>
        <s v="2240.1519 Accumulated Depreciation of Other constructions"/>
        <s v="2240.152 Accumulated Depreciation of Construction: Electricity Regulated Activity, Generation: Steam Power Plants (Steam only)"/>
        <s v="2240.153 Accumulated Depreciation of Construction: Electricity Regulated Activity, Generation: Co-Generation Power Plants (Steam only for Electricity and Steam)"/>
        <s v="2240.154 Accumulated Depreciation of Construction: Electricity Regulated Activity, Generation: Gas Power Plants (Gas only)"/>
        <s v="2240.155 Accumulated Depreciation of Construction: Electricity Regulated Activity, Generation: Combined Cycle Power Plants (Gas and Steam)"/>
        <s v="2240.158 Accumulated Depreciation of Construction: Electricity Regulated Activity, Generation: Technical Services"/>
        <s v="2240.159 Accumulated Depreciation of Construction: Electricity Regulated Activity, Generation: Administration"/>
        <s v="2240.19 Accumulated Depreciation of Constructions: Electricity Regulated Activity, Other"/>
        <s v="2240.9 Accumulated Depreciation of Constructions: Non-Regulated Activity"/>
        <s v="2250 Accumulated Depreciation of Machinery and equipment"/>
        <s v="2250.1 Accumulated Depreciation of Machinery and equipment: Electricity Regulated Activity"/>
        <s v="2250.11 Accumulated Depreciation of Machinery and equipment: Electricity Regulated Activity, Dispatch"/>
        <s v="2250.12 Accumulated Depreciation of Machinery and equipment: Electricity Regulated Activity, Transmission"/>
        <s v="2250.121 Accumulated Depreciation of 500 kV Machinery and equipment: Electricity Regulated Activity, Transmission"/>
        <s v="2250.1211 Accumulated Depreciation of 500 kV Transmission Substation Equipment"/>
        <s v="2250.1212 Accumulated Depreciation of 500 kV Transmission Automation and Relay Protection"/>
        <s v="2250.1213 Accumulated Depreciation of 500 kV Transmission Metering"/>
        <s v="2250.1214 Accumulated Depreciation of 500 kV Transmission Optic Communication"/>
        <s v="2250.1215 Accumulated Depreciation of 500 kV Transmission Other Communication"/>
        <s v="2250.1219 Accumulated Depreciation of 500 kV Transmission Other"/>
        <s v="2250.122 Accumulated Depreciation of 400 kV Machinery and equipment: Electricity Regulated Activity, Transmission"/>
        <s v="2250.1221 Accumulated Depreciation of 400 kV Transmission Substation Equipment"/>
        <s v="2250.1222 Accumulated Depreciation of 400 kV Transmission Automation and Relay Protection"/>
        <s v="2250.1223 Accumulated Depreciation of 400 kV Transmission Metering"/>
        <s v="2250.1224 Accumulated Depreciation of 400 kV Transmission Optic Communication"/>
        <s v="2250.1225 Accumulated Depreciation of 400 kV Transmission Other Communication"/>
        <s v="2250.1229 Accumulated Depreciation of 400 kV Transmission Other"/>
        <s v="2250.123 Accumulated Depreciation of 330 kV Machinery and equipment: Electricity Regulated Activity, Transmission"/>
        <s v="2250.1231 Accumulated Depreciation of 330 kV Transmission Substation Equipment"/>
        <s v="2250.1232 Accumulated Depreciation of 330 kV Transmission Automation and Relay Protection"/>
        <s v="2250.1233 Accumulated Depreciation of 330 kV Transmission Metering"/>
        <s v="2250.1234 Accumulated Depreciation of 330 kV Transmission Optic Communication"/>
        <s v="2250.1235 Accumulated Depreciation of 330 kV Transmission Other Communication"/>
        <s v="2250.1239 Accumulated Depreciation of 330 kV Transmission Other"/>
        <s v="2250.124 Accumulated Depreciation of 220 kV Machinery and equipment: Electricity Regulated Activity, Transmission"/>
        <s v="2250.1241 Accumulated Depreciation of 220 kV Transmission Substation Equipment"/>
        <s v="2250.1242 Accumulated Depreciation of 220 kV Transmission Automation and Relay Protection"/>
        <s v="2250.1243 Accumulated Depreciation of 220 kV Transmission Metering"/>
        <s v="2250.1244 Accumulated Depreciation of 220 kV Transmission Optic Communication"/>
        <s v="2250.1245 Accumulated Depreciation of 220 kV Transmission Other Communication"/>
        <s v="2250.1249 Accumulated Depreciation of 220 kV Transmission Other"/>
        <s v="2250.125 Accumulated Depreciation of 110 kV Machinery and equipment: Electricity Regulated Activity, Transmission"/>
        <s v="2250.1251 Accumulated Depreciation of 110 kV Transmission Substation Equipment"/>
        <s v="2250.1252 Accumulated Depreciation of 110 kV Transmission Automation and Relay Protection"/>
        <s v="2250.1253 Accumulated Depreciation of 110 kV Transmission Metering"/>
        <s v="2250.1254 Accumulated Depreciation of 110 kV Transmission Optic Communication"/>
        <s v="2250.1255 Accumulated Depreciation of 110 kV Transmission Other Communication"/>
        <s v="2250.1259 Accumulated Depreciation of 110 kV Transmission Other"/>
        <s v="2250.126 Accumulated Depreciation of 35 kV Machinery and equipment: Electricity Regulated Activity, Transmission"/>
        <s v="2250.1261 Accumulated Depreciation of 35 kV Transmission Substation Equipment"/>
        <s v="2250.1262 Accumulated Depreciation of 35 kV Transmission Automation and Relay Protection"/>
        <s v="2250.1263 Accumulated Depreciation of 35 kV Transmission Metering"/>
        <s v="2250.1264 Accumulated Depreciation of 35 kV Transmission Optic Communication"/>
        <s v="2250.1265 Accumulated Depreciation of 35 kV Transmission Other Communication"/>
        <s v="2250.1269 Accumulated Depreciation of 35 kV Transmission Other"/>
        <s v="2250.127 Accumulated Depreciation of 6/10 and below kV Machinery and equipment: Electricity Regulated Activity, Transmission"/>
        <s v="2250.1271 Accumulated Depreciation of 6/10 and below kV Transmission Substation Equipment"/>
        <s v="2250.1272 Accumulated Depreciation of 6/10 and below kV Transmission Automation and Relay Protection"/>
        <s v="2250.1273 Accumulated Depreciation of 6/10 and below kV Transmission Metering"/>
        <s v="2250.1274 Accumulated Depreciation of 6/10 and below kV Transmission Optic Communication"/>
        <s v="2250.1275 Accumulated Depreciation of 6/10 and below kV Transmission Other Communication"/>
        <s v="2250.1279 Accumulated Depreciation of 6/10 and below kV Transmission Other"/>
        <s v="2250.128 Accumulated Depreciation of Technical Services Machinery and equipment: Electricity Regulated Activity, Transmission"/>
        <s v="2250.129 Accumulated Depreciation of Other Machinery and equipment: Electricity Regulated Activity, Transmission"/>
        <s v="2250.13 Accumulated Depreciation of Machinery and equipment: Electricity Regulated Activity, Distribution (Network)"/>
        <s v="2250.131 Accumulated Depreciation of 110 kV Machinery and equipment: Electricity Regulated Activity, Distribution (Network)"/>
        <s v="2250.1311 Accumulated Depreciation of 110 kV Distribution (Network) Substation equipment"/>
        <s v="2250.1312 Accumulated Depreciation of 110 kV Distribution (Network) Automation and Relay Protection"/>
        <s v="2250.1313 Accumulated Depreciation of 110 kV Distribution (Network) Metering"/>
        <s v="2250.1314 Accumulated Depreciation of 110 kV Distribution (Network) Optic Communication"/>
        <s v="2250.1315 Accumulated Depreciation of 110 kV Distribution (Network) Other Communication"/>
        <s v="2250.1319 Accumulated Depreciation of 110 kV Distribution (Network) Other"/>
        <s v="2250.132 Accumulated Depreciation of 35 kV Machinery and equipment: Electricity Regulated Activity, Distribution (Network)"/>
        <s v="2250.1321 Accumulated Depreciation of 35 kV Distribution (Network) Substation equipment"/>
        <s v="2250.1322 Accumulated Depreciation of 35 kV Distribution (Network) Automation and Relay Protection"/>
        <s v="2250.1323 Accumulated Depreciation of 35 kV Distribution (Network) Metering"/>
        <s v="2250.1324 Accumulated Depreciation of 35 kV Distribution (Network) Optic Communication"/>
        <s v="2250.1325 Accumulated Depreciation of 35 kV Distribution (Network) Other Communication"/>
        <s v="2250.1329 Accumulated Depreciation of 35 kV Distribution (Network) Other"/>
        <s v="2250.133 Accumulated Depreciation of 10 kV Machinery and equipment: Electricity Regulated Activity, Distribution (Network)"/>
        <s v="2250.1331 Accumulated Depreciation of 10 kV Distribution (Network) Substation equipment"/>
        <s v="2250.1332 Accumulated Depreciation of 10 kV Distribution (Network) Automation and Relay Protection"/>
        <s v="2250.1333 Accumulated Depreciation of 10 kV Distribution (Network) Metering"/>
        <s v="2250.1334 Accumulated Depreciation of 10 kV Distribution (Network) Optic Communication"/>
        <s v="2250.1335 Accumulated Depreciation of 10 kV Distribution (Network) Other Communication"/>
        <s v="2250.1339 Accumulated Depreciation of 10 kV Distribution (Network) Other"/>
        <s v="2250.134 Accumulated Depreciation of 6 kV Machinery and equipment: Electricity Regulated Activity, Distribution (Network)"/>
        <s v="2250.1341 Accumulated Depreciation of 6 kV Distribution (Network) Substation equipment"/>
        <s v="2250.1342 Accumulated Depreciation of 6 kV Distribution (Network) Automation and Relay Protection"/>
        <s v="2250.1343 Accumulated Depreciation of 6 kV Distribution (Network) Metering"/>
        <s v="2250.1344 Accumulated Depreciation of 6 kV Distribution (Network) Optic Communication"/>
        <s v="2250.1345 Accumulated Depreciation of 6 kV Distribution (Network) Other Communication"/>
        <s v="2250.1349 Accumulated Depreciation of 6 kV Distribution (Network) Other"/>
        <s v="2250.135 Accumulated Depreciation of 220/380 V Machinery and equipment: Electricity Regulated Activity, Distribution (Network)"/>
        <s v="2250.1351 Accumulated Depreciation of 220/380 V Distribution (Network) Substation equipment"/>
        <s v="2250.1352 Accumulated Depreciation of 220/380 V Distribution (Network) Automation and Relay Protection"/>
        <s v="2250.1353 Accumulated Depreciation of 220/380 V Distribution (Network) Metering"/>
        <s v="2250.1354 Accumulated Depreciation of 220/380 V Distribution (Network) Optic Communication"/>
        <s v="2250.1355 Accumulated Depreciation of 220/380 V Distribution (Network) Other Communication"/>
        <s v="2250.1359 Accumulated Depreciation of 220/380 V Distribution (Network) Other"/>
        <s v="2250.137 Accumulated Depreciation of Distribution Dispatch Machinery and equipment: Electricity Regulated Activity, Distribution (Network)"/>
        <s v="2250.138 Accumulated Depreciation of Technical Services Machinery and equipment: Electricity Regulated Activity, Distribution (Network)"/>
        <s v="2250.139 Accumulated Depreciation of Other Machinery and equipment: Electricity Regulated Activity, Distribution (Network)"/>
        <s v="2250.14 Accumulated Depreciation of Machinery and equipment: Electricity Regulated Activity, Distribution (Supply)"/>
        <s v="2250.15 Accumulated Depreciation of Machinery and equipment: Electricity Regulated Activity, Generation"/>
        <s v="2250.151 Accumulated Depreciation of Machinery and equipment: Electricity Regulated Activity, Generation: Hydraulic Power Plants (HPP)"/>
        <s v="2250.1511 Accumulated Depreciation of Water wheels, turbines &amp; generators"/>
        <s v="2250.1512 Accumulated Depreciation of Accessory electric equipment."/>
        <s v="2250.1519 Accumulated Depreciation of Miscellaneous power plant equipment."/>
        <s v="2250.152 Accumulated Depreciation of Machinery and equipment: Electricity Regulated Activity, Generation: Steam Power Plants (Steam only)"/>
        <s v="2250.1521 Accumulated Depreciation of Boiler plant equipment."/>
        <s v="2250.1522 Accumulated Depreciation of Turbine Equipment"/>
        <s v="2250.1523 Accumulated Depreciation of Generator (Steam Turbine)"/>
        <s v="2250.1524 Accumulated Depreciation of Accessory electric equipment"/>
        <s v="2250.1529 Accumulated Depreciation of Miscellaneous power plant equipment"/>
        <s v="2250.153 Accumulated Depreciation of Machinery and equipment: Electricity Regulated Activity, Generation: Co-Generation Power Plants (Steam only for Electricity and Steam)"/>
        <s v="2250.1531 Accumulated Depreciation of Boiler plant equipment."/>
        <s v="2250.1532 Accumulated Depreciation of Turbine Equipment"/>
        <s v="2250.1533 Accumulated Depreciation of Generator (Steam Turbine)"/>
        <s v="2250.1534 Accumulated Depreciation of Accessory electric equipment."/>
        <s v="2250.1535 Accumulated Depreciation of Heating Network Equipment"/>
        <s v="2250.1539 Accumulated Depreciation of Miscellaneous power plant equipment"/>
        <s v="2250.154 Accumulated Depreciation of Machinery and equipment: Electricity Regulated Activity, Generation: Gas Power Plants (Gas only)"/>
        <s v="2250.1541 Accumulated Depreciation of Fuel holders, producers, and accessories"/>
        <s v="2250.1542 Accumulated Depreciation of Prime movers"/>
        <s v="2250.1543 Accumulated Depreciation of Generators"/>
        <s v="2250.1544 Accumulated Depreciation of Accessory electric equipment."/>
        <s v="2250.1549 Accumulated Depreciation of Miscellaneous power plant equipment."/>
        <s v="2250.155 Accumulated Depreciation of Machinery and equipment: Electricity Regulated Activity, Generation: Combined Cycle Power Plants (Gas and Steam)"/>
        <s v="2250.1551 Accumulated Depreciation of Boiler plant equipment"/>
        <s v="2250.1552 Accumulated Depreciation of Fuel holders, producers, and accessories"/>
        <s v="2250.1553 Accumulated Depreciation of Prime movers"/>
        <s v="2250.1554 Accumulated Depreciation of Steam Turbine"/>
        <s v="2250.1555 Accumulated Depreciation of Generators (Prime Mover)"/>
        <s v="2250.1556 Accumulated Depreciation of Generators (Steam Turbine)"/>
        <s v="2250.1557 Accumulated Depreciation of Accessory electric equipment."/>
        <s v="2250.1559 Accumulated Depreciation of Miscellaneous power plant equipment."/>
        <s v="2250.158 Accumulated Depreciation of Machinery and equipment: Electricity Regulated Activity, Generation: Technical Services"/>
        <s v="2250.159 Accumulated Depreciation of Machinery and equipment: Electricity Regulated Activity, Generation: Administration"/>
        <s v="2250.19 Accumulated Depreciation of Machinery and equipment: Electricity Regulated Activity, Other"/>
        <s v="2250.9 Accumulated Depreciation of Machinery and equipment: Non-Regulated Activity"/>
        <s v="2255 Accumulated Depreciation of Transferring assets"/>
        <s v="2255.1 Accumulated Depreciation of Transferring assets: Electricity Regulated Activity"/>
        <s v="2255.11 Accumulated Depreciation of Transferring assets: Electricity Regulated Activity, Dispatch"/>
        <s v="2255.12 Accumulated Depreciation of Transferring assets: Electricity Regulated Activity, Transmission"/>
        <s v="2255.121 Accumulated Depreciation of 500 kV Transferring assets: Electricity Regulated Activity, Transmission"/>
        <s v="2255.1211 Accumulated Depreciation of 500 kV Transmission HVL "/>
        <s v="2255.1212 Accumulated Depreciation of 500 kV Transmission Optic Cables"/>
        <s v="2255.1213 Accumulated Depreciation of 500 kV Transmission Other Communication Lines"/>
        <s v="2255.1219 Accumulated Depreciation of 500 kV Other Transmission assets"/>
        <s v="2255.122 Accumulated Depreciation of 400 kV Transferring assets: Electricity Regulated Activity, Transmission"/>
        <s v="2255.1221 Accumulated Depreciation of 400 kV Transmission HVL"/>
        <s v="2255.1222 Accumulated Depreciation of 400 kV Transmission Optic Cables"/>
        <s v="2255.1223 Accumulated Depreciation of 400 kV Transmission Other Communication Lines"/>
        <s v="2255.1229 Accumulated Depreciation of 400 kV Other Transmission assets"/>
        <s v="2255.123 Accumulated Depreciation of 330 kV Transferring assets: Electricity Regulated Activity, Transmission"/>
        <s v="2255.1231 Accumulated Depreciation of 330 kV Transmission HVL"/>
        <s v="2255.1232 Accumulated Depreciation of 330 kV Transmission Optic Cables"/>
        <s v="2255.1233 Accumulated Depreciation of 330 kV Transmission Other Communication Lines"/>
        <s v="2255.1239 Accumulated Depreciation of 330 kV Other Transmission assets"/>
        <s v="2255.124 Accumulated Depreciation of 220 kV Transferring assets: Electricity Regulated Activity, Transmission"/>
        <s v="2255.1241 Accumulated Depreciation of 220 kV Transmission HVL"/>
        <s v="2255.1242 Accumulated Depreciation of 220 kV Transmission Optic Cables"/>
        <s v="2255.1243 Accumulated Depreciation of 220 kV Transmission Other Communication Lines"/>
        <s v="2255.1249 Accumulated Depreciation of 220 kV Other Transmission assets"/>
        <s v="2255.125 Accumulated Depreciation of 110 kV Transferring assets: Electricity Regulated Activity, Transmission"/>
        <s v="2255.1251 Accumulated Depreciation of 110 kV Transmission HVL"/>
        <s v="2255.1252 Accumulated Depreciation of 110 kV Transmission Optic Cables"/>
        <s v="2255.1253 Accumulated Depreciation of 110 kV Transmission Other Communication Lines"/>
        <s v="2255.1259 Accumulated Depreciation of 110 kV Other Transmission assets"/>
        <s v="2255.126 Accumulated Depreciation of 35 kV Transferring assets: Electricity Regulated Activity, Transmission"/>
        <s v="2255.1261 Accumulated Depreciation of 35 kV Transmission HVL"/>
        <s v="2255.1262 Accumulated Depreciation of 35 kV Transmission Optic Cables"/>
        <s v="2255.1263 Accumulated Depreciation of 35 kV Transmission Other Communication Lines"/>
        <s v="2255.1269 Accumulated Depreciation of 35 kV Other Transmission assets"/>
        <s v="2255.127 Accumulated Depreciation of 6/10 and below kV Transferring assets: Electricity Regulated Activity, Transmission"/>
        <s v="2255.1271 Accumulated Depreciation of 6/10 and below kV Transmission HVL"/>
        <s v="2255.1272 Accumulated Depreciation of 6/10 and below kV Transmission Optic Cables"/>
        <s v="2255.1273 Accumulated Depreciation of 6/10 and below kV Transmission Other Communication Lines"/>
        <s v="2255.1279 Accumulated Depreciation of 6/10 and below kV Other Transmission assets"/>
        <s v="2255.128 Accumulated Depreciation of Technical Services Transferring assets: Electricity Regulated Activity, Transmission"/>
        <s v="2255.129 Accumulated Depreciation of Other Transferring assets: Electricity Regulated Activity, Transmission"/>
        <s v="2255.13 Accumulated Depreciation of Transferring assets: Electricity Regulated Activity, Distribution (Network)"/>
        <s v="2255.131 Accumulated Depreciation of 110 kV Transferring assets: Electricity Regulated Activity, Distribution (Network)"/>
        <s v="2255.1311 Accumulated Depreciation of 110 kV Distribution (Network) OHL"/>
        <s v="2255.1312 Accumulated Depreciation of 110 kV Distribution (Network) Cable Lines"/>
        <s v="2255.1313 Accumulated Depreciation of 110 kV Distribution (Network) Optic Cables"/>
        <s v="2255.1314 Accumulated Depreciation of 110 kV Distribution (Network) Other Communication Lines"/>
        <s v="2255.1319 Accumulated Depreciation of 110 kV Other Distribution (Network) assets"/>
        <s v="2255.132 Accumulated Depreciation of 35 kV Transferring assets: Electricity Regulated Activity, Distribution (Network)"/>
        <s v="2255.1321 Accumulated Depreciation of 35 kV Distribution (Network) OHL"/>
        <s v="2255.1322 Accumulated Depreciation of 35 kV Distribution (Network) Cable Lines"/>
        <s v="2255.1323 Accumulated Depreciation of 35 kV Distribution (Network) Optic Cables"/>
        <s v="2255.1324 Accumulated Depreciation of 35 kV Distribution (Network) Other Communication Lines"/>
        <s v="2255.1329 Accumulated Depreciation of 35 kV Other Distribution (Network) assets"/>
        <s v="2255.133 Accumulated Depreciation of 10 kV Transferring assets: Electricity Regulated Activity, Distribution (Network)"/>
        <s v="2255.1331 Accumulated Depreciation of 10 kV Distribution (Network) OHL"/>
        <s v="2255.1332 Accumulated Depreciation of 10 kV Distribution (Network) Cable Lines"/>
        <s v="2255.1333 Accumulated Depreciation of 10 kV Distribution (Network) Optic Cables"/>
        <s v="2255.1334 Accumulated Depreciation of 10 kV Distribution (Network) Other Communication Lines"/>
        <s v="2255.1339 Accumulated Depreciation of 10 kV Other Distribution (Network) assets"/>
        <s v="2255.134 Accumulated Depreciation of 6 kV Transferring assets: Electricity Regulated Activity, Distribution (Network)"/>
        <s v="2255.1341 Accumulated Depreciation of 6 kV Distribution (Network) OHL"/>
        <s v="2255.1342 Accumulated Depreciation of 6 kV Distribution (Network) Cable Lines"/>
        <s v="2255.1343 Accumulated Depreciation of 6 kV Distribution (Network) Optic Cables"/>
        <s v="2255.1344 Accumulated Depreciation of 6 kV Distribution (Network) Other Communication Lines"/>
        <s v="2255.1349 Accumulated Depreciation of 6 kV Other Distribution (Network) assets"/>
        <s v="2255.135 Accumulated Depreciation of 220/380 V Transferring assets: Electricity Regulated Activity, Distribution (Network)"/>
        <s v="2255.1351 Accumulated Depreciation of 220/380 V Distribution (Network) OHL"/>
        <s v="2255.1352 Accumulated Depreciation of 220/380 V Distribution (Network) Cable Lines"/>
        <s v="2255.1353 Accumulated Depreciation of 220/380 V Distribution (Network) Optic Cables"/>
        <s v="2255.1354 Accumulated Depreciation of 220/380 V Distribution (Network) Other Communication Lines"/>
        <s v="2255.1359 Accumulated Depreciation of 220/380 V Distribution (Network) Other Distribution (Network) assets"/>
        <s v="2255.137 Accumulated Depreciation of Distribution Dispatch Transferring assets: Electricity Regulated Activity, Distribution (Network)"/>
        <s v="2255.1371 Accumulated Depreciation of Distribution (Network) Dispatch: OHL"/>
        <s v="2255.1372 Accumulated Depreciation of Distribution (Network) Dispatch: Cable Lines"/>
        <s v="2255.1373 Accumulated Depreciation of Distribution (Network) Dispatch: Optic Cables"/>
        <s v="2255.1374 Accumulated Depreciation of Distribution (Network) Dispatch: Other Communication Lines"/>
        <s v="2255.1379 Accumulated Depreciation of Distribution (Network) Dispatch: Other Distribution (Network) assets"/>
        <s v="2255.138 Accumulated Depreciation of Technical Services Transferring assets: Electricity Regulated Activity, Distribution (Network)"/>
        <s v="2255.139 Accumulated Depreciation of Other Transferring assets: Electricity Regulated Activity, Distribution (Network)"/>
        <s v="2255.14 Accumulated Depreciation of Transferring assets: Electricity Regulated Activity, Distribution (Supply)"/>
        <s v="2255.15 Accumulated Depreciation of Transferring assets: Electricity Regulated Activity, Generation"/>
        <s v="2255.151 Accumulated Depreciation of Transferring assets: Electricity Regulated Activity, Generation: Hydraulic Power Plants (HPP)"/>
        <s v="2255.152 Accumulated Depreciation of Transferring assets: Electricity Regulated Activity, Generation: Steam Power Plants (Steam only)"/>
        <s v="2255.153 Accumulated Depreciation of Transferring assets: Electricity Regulated Activity, Generation: Co-Generation Power Plants (Steam only for Electricity and Steam)"/>
        <s v="2255.154 Accumulated Depreciation of Transferring assets: Electricity Regulated Activity, Generation: Gas Power Plants (Gas only)"/>
        <s v="2255.155 Accumulated Depreciation of Transferring assets: Electricity Regulated Activity, Generation: Combined Cycle Power Plants (Gas and Steam)"/>
        <s v="2255.158 Accumulated Depreciation of Transferring assets: Electricity Regulated Activity, Generation: Technical Services"/>
        <s v="2255.159 Accumulated Depreciation of Transferring assets: Electricity Regulated Activity, Generation: Administration"/>
        <s v="2255.19 Accumulated Depreciation of Transferring assets: Electricity Regulated Activity, Other"/>
        <s v="2255.9 Accumulated Depreciation of Transferring assets: Non-Regulated Activity"/>
        <s v="2257 Accumulated Depreciation of Contribution and Grants"/>
        <s v="2257.1 Accumulated Depreciation of Contribution and Grants: Electricity Regulated Activity"/>
        <s v="2257.11 Accumulated Depreciation of Contribution and Grants: Electricity Regulated Activity, Dispatch"/>
        <s v="2257.111 Accumulated Depreciation of Dispatch assets financed by third parties"/>
        <s v="2257.1111 Accumulated Depreciation of Dispatch Assets financed by third parties: Initial Value (Value paid by third parties)"/>
        <s v="2257.1112 Accumulated Depreciation of Dispatch Assets financed by third parties: Initial Value (Value paid by customers)"/>
        <s v="2257.1113 Accumulated Depreciation of Dispatch Assets financed by third parties: Initial Value (Value paid by company)"/>
        <s v="2257.1114 Accumulated Depreciation of Dispatch Assets financed by third parties: Overhaul, Renovation, and other upgrades"/>
        <s v="2257.12 Accumulated Depreciation of Contribution and Grants: Electricity Regulated Activity, Transmission"/>
        <s v="2257.121 Accumulated Depreciation of Transmission assets financed by third parties"/>
        <s v="2257.1211 Accumulated Depreciation of Transmission Assets financed by third parties: Initial Value (Value paid by third parties)"/>
        <s v="2257.1212 Accumulated Depreciation of Transmission Assets financed by third parties: Initial Value (Value paid by customers)"/>
        <s v="2257.1213 Accumulated Depreciation of Transmission Assets financed by third parties: Initial Value (Value paid by company)"/>
        <s v="2257.1214 Accumulated Depreciation of Transmission Assets financed by third parties: Overhaul, Renovation, and other upgrades"/>
        <s v="2257.13 Accumulated Depreciation of Contribution and Grants: Electricity Regulated Activity, Distribution (Network)"/>
        <s v="2257.131 Accumulated Depreciation of Distribution (Network) assets financed by third parties"/>
        <s v="2257.1311 Accumulated Depreciation of Distribution (Network) Assets financed by third parties: Initial Value (Value paid by third parties)"/>
        <s v="2257.1312 Accumulated Depreciation of Distribution (Network) Assets financed by third parties: Initial Value (Value paid by customers)"/>
        <s v="2257.1313 Accumulated Depreciation of Distribution (Network) Assets financed by third parties: Initial Value (Value paid by company)"/>
        <s v="2257.1314 Accumulated Depreciation of Distribution (Network) Assets financed by third parties: Overhaul, Renovation, and other upgrades"/>
        <s v="2257.132 Accumulated Depreciation of Distribution (Network) Connection Assets financed by customers"/>
        <s v="2257.1321 Accumulated Depreciation of Distribution (Network) Connection Assets financed by customers: Initial Value (Value paid by customers)"/>
        <s v="2257.1322 Accumulated Depreciation of Distribution (Network) Connection Assets financed by customers: Initial Value (Value not paid by customers)"/>
        <s v="2257.1323 Accumulated Depreciation of Distribution (Network) Connection Assets financed by customers: Overhaul, Renovation, and other Capital Repair"/>
        <s v="2257.14 Accumulated Depreciation of Contribution and Grants: Electricity Regulated Activity, Distribution (Supply)"/>
        <s v="2257.141 Accumulated Depreciation of Distribution (Supply) assets financed by third parties"/>
        <s v="2257.1411 Accumulated Depreciation of Distribution (Supply) Assets financed by third parties: Initial Value (Value paid by third parties)"/>
        <s v="2257.1412 Accumulated Depreciation of Distribution (Supply) Assets financed by third parties: Initial Value (Value paid by customers)"/>
        <s v="2257.1413 Accumulated Depreciation of Distribution (Supply) Assets financed by third parties: Initial Value (Value paid by company)"/>
        <s v="2257.1414 Accumulated Depreciation of Distribution (Supply) Assets financed by third parties: Overhaul, Renovation, and other upgrades"/>
        <s v="2257.15 Accumulated Depreciation of Contribution and Grants: Electricity Regulated Activity, Generation"/>
        <s v="2257.151 Accumulated Depreciation of Generation assets financed by third parties"/>
        <s v="2257.1511 Accumulated Depreciation of Generation Assets financed by third parties: Initial Value (Value paid by third parties)"/>
        <s v="2257.1512 Accumulated Depreciation of Generation Assets financed by third parties: Initial Value (Value paid by customers)"/>
        <s v="2257.1513 Accumulated Depreciation of Generation Assets financed by third parties: Initial Value (Value paid by company)"/>
        <s v="2257.1514 Accumulated Depreciation of Generation Assets financed by third parties: Overhaul, Renovation, and other upgrades"/>
        <s v="2257.19 Accumulated Depreciation of Contribution and Grants: Electricity Regulated Activity, Other"/>
        <s v="2257.9 Accumulated Depreciation of Contribution and Grants: Non-Regulated Activity"/>
        <s v="2260 Accumulated Depreciation of Office equipment"/>
        <s v="2260.1 Accumulated Depreciation of Office equipment: Electricity Regulated Activity"/>
        <s v="2260.11 Accumulated Depreciation of Office equipment: Electricity Regulated Activity, Dispatch"/>
        <s v="2260.111 Accumulated Depreciation of Office equipment: Electricity Regulated Activity, Dispatch, Computers and peripheral equipment"/>
        <s v="2260.112 Accumulated Depreciation of Office equipment: Electricity Regulated Activity, Dispatch, Communication equipment and devices"/>
        <s v="2260.119 Accumulated Depreciation of Office equipment: Electricity Regulated Activity, Dispatch, Other"/>
        <s v="2260.12 Accumulated Depreciation of Office equipment: Electricity Regulated Activity, Transmission"/>
        <s v="2260.121 Accumulated Depreciation of Office equipment: Electricity Regulated Activity, Transmission, Computers and peripheral equipment"/>
        <s v="2260.122 Accumulated Depreciation of Office equipment: Electricity Regulated Activity, Transmission, Communication equipment and devices"/>
        <s v="2260.129 Accumulated Depreciation of Office equipment: Electricity Regulated Activity, Transmission, Other"/>
        <s v="2260.13 Accumulated Depreciation of Office equipment: Electricity Regulated Activity, Distribution (Network)"/>
        <s v="2260.131 Accumulated Depreciation of Office equipment: Electricity Regulated Activity, Distribution (Network), Computers and peripheral equipment"/>
        <s v="2260.132 Accumulated Depreciation of Office equipment: Electricity Regulated Activity, Distribution (Network), Communication equipment and devices"/>
        <s v="2260.139 Accumulated Depreciation of Office equipment: Electricity Regulated Activity, Distribution (Network), Other"/>
        <s v="2260.14 Accumulated Depreciation of Office equipment: Electricity Regulated Activity, Distribution (Supply)"/>
        <s v="2260.141 Accumulated Depreciation of Office equipment: Electricity Regulated Activity, Distribution (Supply), Computers and peripheral equipment"/>
        <s v="2260.142 Accumulated Depreciation of Office equipment: Electricity Regulated Activity, Distribution (Supply), Communication equipment and devices"/>
        <s v="2260.149 Accumulated Depreciation of Office equipment: Electricity Regulated Activity, Distribution (Supply), Other"/>
        <s v="2260.15 Accumulated Depreciation of Office equipment: Electricity Regulated Activity, Generation"/>
        <s v="2260.151 Accumulated Depreciation of Office equipment: Electricity Regulated Activity, Generation, Computers and peripheral equipment"/>
        <s v="2260.152 Accumulated Depreciation of Office equipment: Electricity Regulated Activity, Generation, Communication equipment and devices"/>
        <s v="2260.159 Accumulated Depreciation of Office equipment: Electricity Regulated Activity, Generation, Other"/>
        <s v="2260.19 Accumulated Depreciation of Office equipment: Electricity Regulated Activity, Other"/>
        <s v="2260.9 Accumulated Depreciation of Office equipment: Non-Regulated Activity"/>
        <s v="2270 Accumulated Depreciation of Furniture and fixtures"/>
        <s v="2270.1 Accumulated Depreciation of Furniture and fixtures: Electricity Regulated Activity"/>
        <s v="2270.11 Accumulated Depreciation of Furniture and fixtures: Electricity Regulated Activity, Dispatch"/>
        <s v="2270.12 Accumulated Depreciation of Furniture and fixtures: Electricity Regulated Activity, Transmission"/>
        <s v="2270.13 Accumulated Depreciation of Furniture and fixtures: Electricity Regulated Activity, Distribution (Network)"/>
        <s v="2270.14 Accumulated Depreciation of Furniture and fixtures: Electricity Regulated Activity, Distribution (Supply)"/>
        <s v="2270.15 Accumulated Depreciation of Furniture and fixtures: Electricity Regulated Activity, Generation"/>
        <s v="2270.19 Accumulated Depreciation of Furniture and fixtures: Electricity Regulated Activity, Other"/>
        <s v="2270.9 Accumulated Depreciation of Furniture and fixtures used for Non-Regulated Activity"/>
        <s v="2280 Accumulated Depreciation of Vehicles (Transportation Means and Power operated Equipment)"/>
        <s v="2280.1 Accumulated Depreciation of Vehicles: Electricity Regulated Activity"/>
        <s v="2280.11 Accumulated Depreciation of Vehicles: Electricity Regulated Activity, Dispatch"/>
        <s v="2280.111 Accumulated Depreciation of Passenger Vehicles: Electricity Regulated Activity, Dispatch"/>
        <s v="2280.112 Accumulated Depreciation of Trucks, Cranes, and other Heavy Vehicles &amp; Power Operated Equipment: Electricity Regulated Activity, Dispatch"/>
        <s v="2280.113 Accumulated Depreciation of Mobile Laboratories and other Special Vehicles: Electricity Regulated Activity, Dispatch"/>
        <s v="2280.119 Accumulated Depreciation of Other Vehicles: Electricity Regulated Activity, Dispatch"/>
        <s v="2280.12 Accumulated Depreciation of Vehicles: Electricity Regulated Activity, Transmission"/>
        <s v="2280.121 Accumulated Depreciation of Passenger Vehicles: Electricity Regulated Activity, Transmission"/>
        <s v="2280.122 Accumulated Depreciation of Trucks, Cranes, and other Heavy Vehicles &amp; Power Operated Equipment: Electricity Regulated Activity, Transmission"/>
        <s v="2280.123 Accumulated Depreciation of Mobile Laboratories and other Special Vehicles: Electricity Regulated Activity, Transmission"/>
        <s v="2280.129 Accumulated Depreciation of Other Vehicles: Electricity Regulated Activity, Transmission"/>
        <s v="2280.13 Accumulated Depreciation of Vehicles: Electricity Regulated Activity, Distribution (Network)"/>
        <s v="2280.131 Accumulated Depreciation of Passenger Vehicles: Electricity Regulated Activity, Distribution (Network)"/>
        <s v="2280.132 Accumulated Depreciation of Trucks, Cranes, and other Heavy Vehicles &amp; Power Operated Equipment: Electricity Regulated Activity, Distribution (Network)"/>
        <s v="2280.133 Accumulated Depreciation of Mobile Laboratories and other Special Vehicles: Electricity Regulated Activity, Distribution (Network)"/>
        <s v="2280.139 Accumulated Depreciation of Other Vehicles: Electricity Regulated Activity, Distribution (Network)"/>
        <s v="2280.14 Accumulated Depreciation of Vehicles: Electricity Regulated Activity, Distribution (Supply)"/>
        <s v="2280.15 Accumulated Depreciation of Vehicles: Electricity Regulated Activity, Generation"/>
        <s v="2280.151 Accumulated Depreciation of Passenger Vehicles: Electricity Regulated Activity, Generation"/>
        <s v="2280.152 Accumulated Depreciation of Trucks, Cranes, and other Heavy Vehicles &amp; Power Operated Equipment: Electricity Regulated Activity, Generation"/>
        <s v="2280.153 Accumulated Depreciation of Mobile Laboratories and other Special Vehicles: Electricity Regulated Activity, Generation"/>
        <s v="2280.159 Accumulated Depreciation of Other Vehicles: Electricity Regulated Activity, Generation"/>
        <s v="2280.19 Accumulated Depreciation of Vehicles: Electricity Regulated Activity, Other"/>
        <s v="2280.9 Accumulated Depreciation of Vehicles used for Non-Regulated Activity"/>
        <s v="2285 Accumulated Depreciation of Instruments and Other Long Term Tangible Assets in Operation"/>
        <s v="2285.1 Accumulated Depreciation of Instruments and Other Long Term Tangible Assets in Operation: Electricity Regulated Activity"/>
        <s v="2285.11 Accumulated Depreciation of Instruments and Other Long Term Tangible Assets in Operation: Electricity Regulated Activity, Dispatch"/>
        <s v="2285.12 Accumulated Depreciation of Instruments and Other Long Term Tangible Assets in Operation: Electricity Regulated Activity, Transmission"/>
        <s v="2285.13 Accumulated Depreciation of Instruments and Other Long Term Tangible Assets in Operation: Electricity Regulated Activity, Distribution (Network)"/>
        <s v="2285.14 Accumulated Depreciation of Instruments and Other Long Term Tangible Assets in Operation: Electricity Regulated Activity, Distribution (Supply)"/>
        <s v="2285.15 Accumulated Depreciation of Instruments and Other Long Term Tangible Assets in Operation: Electricity Regulated Activity, Generation"/>
        <s v="2285.19 Accumulated Depreciation of Instruments and Other Long Term Tangible Assets in Operation: Electricity Regulated Activity, Other"/>
        <s v="2285.9 Accumulated Depreciation of Instruments and Other Long Term Tangible Assets in Operation: Non-Regulated Activity"/>
        <s v="2290 Accumulated Depreciation of Leasehold Improvement "/>
        <s v="2290.1 Accumulated Depreciation of Leasehold Improvement: Electricity Regulated Activity"/>
        <s v="2290.11 Accumulated Depreciation of Leasehold Improvement: Electricity Regulated Activity, Dispatch"/>
        <s v="2290.12 Accumulated Depreciation of Leasehold Improvement: Electricity Regulated Activity, Transmission"/>
        <s v="2290.13 Accumulated Depreciation of Leasehold Improvement: Electricity Regulated Activity, Distribution (Network)"/>
        <s v="2290.14 Accumulated Depreciation of Leasehold Improvement: Electricity Regulated Activity, Distribution (Supply)"/>
        <s v="2290.15 Accumulated Depreciation of Leasehold Improvement: Electricity Regulated Activity, Generation"/>
        <s v="2290.19 Accumulated Depreciation of Leasehold Improvement: Electricity Regulated Activity, Other"/>
        <s v="2290.9 Accumulated Depreciation of Leasehold Improvement: Non-Regulated Activity"/>
        <s v="2300 Long-Term Receivables"/>
        <s v="2310 LT notes receivable"/>
        <s v="2320 Receivables on Financial Lease"/>
        <s v="2330 Payments receivable for subscribed share"/>
        <s v="2340 LT Deferred Taxes"/>
        <s v="2390 Other LT Receivables"/>
        <s v="2400 Long-Term Investments"/>
        <s v="2410 Long-term marketable securities"/>
        <s v="2420 Long-term governmental securities"/>
        <s v="2430 Participant in other companies"/>
        <s v="2490 Other Long-term investments"/>
        <s v="2500 Intangible Assets"/>
        <s v="2510 Licenses"/>
        <s v="2510.1 Licenses: Electricity Regulated Activity"/>
        <s v="2510.11 Licenses: Electricity Regulated Activity, Dispatch"/>
        <s v="2510.12 Licenses: Electricity Regulated Activity, Transmission"/>
        <s v="2510.13 Licenses: Electricity Regulated Activity, Distribution (Network)"/>
        <s v="2510.14 Licenses: Electricity Regulated Activity, Distribution (Supply)"/>
        <s v="2510.15 Licenses: Electricity Regulated Activity, Generation"/>
        <s v="2510.19 Licenses: Electricity Regulated Activity, Other"/>
        <s v="2510.9 Licenses: Non-Regulated Activity"/>
        <s v="2520 Franchise"/>
        <s v="2520.1 Franchise: Electricity Regulated Activity"/>
        <s v="2520.11 Franchise: Electricity Regulated Activity, Dispatch"/>
        <s v="2520.12 Franchise: Electricity Regulated Activity, Transmission"/>
        <s v="2520.13 Franchise: Electricity Regulated Activity, Distribution (Network)"/>
        <s v="2520.14 Franchise: Electricity Regulated Activity, Distribution (Supply)"/>
        <s v="2520.15 Franchise: Electricity Regulated Activity, Generation"/>
        <s v="2520.19 Franchise: Electricity Regulated Activity, Other"/>
        <s v="2520.9 Franchise: Non-Regulated Activity"/>
        <s v="2530 Patents"/>
        <s v="2530.1 Patents: Electricity Regulated Activity"/>
        <s v="2530.11 Patents: Electricity Regulated Activity, Dispatch"/>
        <s v="2530.12 Patents: Electricity Regulated Activity, Transmission"/>
        <s v="2530.13 Patents: Electricity Regulated Activity, Distribution (Network)"/>
        <s v="2530.14 Patents: Electricity Regulated Activity, Distribution (Supply)"/>
        <s v="2530.15 Patents: Electricity Regulated Activity, Generation"/>
        <s v="2530.19 Patents: Electricity Regulated Activity, Other"/>
        <s v="2530.9 Patents: Non-Regulated Activity"/>
        <s v="2540 Goodwill"/>
        <s v="2540.1 Goodwill: Electricity Regulated Activity"/>
        <s v="2540.11 Goodwill: Electricity Regulated Activity, Dispatch"/>
        <s v="2540.12 Goodwill: Electricity Regulated Activity, Transmission"/>
        <s v="2540.13 Goodwill: Electricity Regulated Activity, Distribution (Network)"/>
        <s v="2540.14 Goodwill: Electricity Regulated Activity, Distribution (Supply)"/>
        <s v="2540.15 Goodwill: Electricity Regulated Activity, Generation"/>
        <s v="2540.19 Goodwill: Electricity Regulated Activity, Other"/>
        <s v="2540.9 Goodwill: Non-Regulated Activity"/>
        <s v="2590 Other intangible assets"/>
        <s v="2590.1 Other intangible assets: Electricity Regulated Activity"/>
        <s v="2590.11 Other intangible assets: Electricity Regulated Activity, Dispatch"/>
        <s v="2590.12 Other intangible assets: Electricity Regulated Activity, Transmission"/>
        <s v="2590.13 Other intangible assets: Electricity Regulated Activity, Distribution (Network)"/>
        <s v="2590.14 Other intangible assets: Electricity Regulated Activity, Distribution (Supply)"/>
        <s v="2590.15 Other intangible assets: Electricity Regulated Activity, Generation"/>
        <s v="2590.19 Other intangible assets: Electricity Regulated Activity, Other"/>
        <s v="2590.9 Other intangible assets: Non-Regulated Activity"/>
        <s v="2600 Accumulated Amortization of Intangible Assets"/>
        <s v="2610 Accumulated amortization - License"/>
        <s v="2610.1 Accumulated amortization of Licenses: Electricity Regulated Activity"/>
        <s v="2610.11 Accumulated amortization of Licenses: Electricity Regulated Activity, Dispatch"/>
        <s v="2610.12 Accumulated amortization of Licenses: Electricity Regulated Activity, Transmission"/>
        <s v="2610.13 Accumulated amortization of Licenses: Electricity Regulated Activity, Distribution (Network)"/>
        <s v="2610.14 Accumulated amortization of Licenses: Electricity Regulated Activity, Distribution (Supply)"/>
        <s v="2610.15 Accumulated amortization of Licenses: Electricity Regulated Activity, Generation"/>
        <s v="2610.19 Accumulated amortization of Licenses: Electricity Regulated Activity, Other"/>
        <s v="2610.9 Accumulated amortization of Licenses: Non-Regulated Activity"/>
        <s v="2620 Accumulated amortization - Franchise"/>
        <s v="2620.1 Accumulated amortization of Franchise: Electricity Regulated Activity"/>
        <s v="2620.11 Accumulated amortization of Franchise: Electricity Regulated Activity, Dispatch"/>
        <s v="2620.12 Accumulated amortization of Franchise: Electricity Regulated Activity, Transmission"/>
        <s v="2620.13 Accumulated amortization of Franchise: Electricity Regulated Activity, Distribution (Network)"/>
        <s v="2620.14 Accumulated amortization of Franchise: Electricity Regulated Activity, Distribution (Supply)"/>
        <s v="2620.15 Accumulated amortization of Franchise: Electricity Regulated Activity, Generation"/>
        <s v="2620.19 Accumulated amortization of Franchise: Electricity Regulated Activity, Other"/>
        <s v="2620.9 Accumulated amortization of Franchise: Non-Regulated Activity"/>
        <s v="2630 Accumulated amortization - Patents"/>
        <s v="2630.1 Accumulated amortization of Patents: Electricity Regulated Activity"/>
        <s v="2630.11 Accumulated amortization of Patents: Electricity Regulated Activity, Dispatch"/>
        <s v="2630.12 Accumulated amortization of Patents: Electricity Regulated Activity, Transmission"/>
        <s v="2630.13 Accumulated amortization of Patents: Electricity Regulated Activity, Distribution (Network)"/>
        <s v="2630.14 Accumulated amortization of Patents: Electricity Regulated Activity, Distribution (Supply)"/>
        <s v="2630.15 Accumulated amortization of Patents: Electricity Regulated Activity, Generation"/>
        <s v="2630.19 Accumulated amortization of Patents: Electricity Regulated Activity, Other"/>
        <s v="2630.9 Accumulated amortization of Patents: Non-Regulated Activity"/>
        <s v="2640 Accumulated amortization - Goodwill"/>
        <s v="2690 Accumulated amortization - other intangible Assets"/>
        <s v="2690.1 Accumulated amortization of Other intangible assets: Electricity Regulated Activity"/>
        <s v="2690.11 Accumulated amortization of Other intangible assets: Electricity Regulated Activity, Dispatch"/>
        <s v="2690.12 Accumulated amortization of Other intangible assets: Electricity Regulated Activity, Transmission"/>
        <s v="2690.13 Accumulated amortization of Other intangible assets: Electricity Regulated Activity, Distribution (Network)"/>
        <s v="2690.14 Accumulated amortization of Other intangible assets: Electricity Regulated Activity, Distribution (Supply)"/>
        <s v="2690.15 Accumulated amortization of Other intangible assets: Electricity Regulated Activity, Generation"/>
        <s v="2690.19 Accumulated amortization of Other intangible assets: Electricity Regulated Activity, Other"/>
        <s v="2690.9 Accumulated amortization of Other intangible assets: Non-Regulated Activity"/>
        <s v="3000 Current Liabilities"/>
        <s v="3100 Short term Payables"/>
        <s v="3110 Accounts payable - trade"/>
        <s v="3120 Advances received"/>
        <s v="3130 Wages and salaries payable"/>
        <s v="3140 Royalties"/>
        <s v="3150 Liability for fees, commissions"/>
        <s v="3160 Non-wage payables to company personnel"/>
        <s v="3170 Payables to subsidiaries"/>
        <s v="3190 Other short-term payables"/>
        <s v="3200 ST Short-Term Debt"/>
        <s v="3210 Short-term Loans"/>
        <s v="3220 Shareholders (partners) loans"/>
        <s v="3230 Current portion of long-term debt"/>
        <s v="3300 Taxes Payable"/>
        <s v="3310 Profit tax payable"/>
        <s v="3320 Payroll taxes payable"/>
        <s v="3330 Added Tax (VAT) payable"/>
        <s v="3340 VAT recoverable (paid)"/>
        <s v="3350 Excise Tax payable"/>
        <s v="3360 Excise Tax paid"/>
        <s v="3370 Social insurance payable"/>
        <s v="3390 Other tax payables"/>
        <s v="3400 Accrued Liabilities"/>
        <s v="3410 Accrued interest payable"/>
        <s v="3420 Dividends payable"/>
        <s v="3430 Warranties payable"/>
        <s v="3490 Other accrued expenses"/>
        <s v="4000 LT Liabilities"/>
        <s v="4100 LT Debt"/>
        <s v="4110 Bonds payable"/>
        <s v="4120 Notes payable"/>
        <s v="4130 Obligations under finance leases"/>
        <s v="4140 Long-term loans"/>
        <s v="4190 Other LT debt"/>
        <s v="4200 Deferred taxes and other LT Liabilities"/>
        <s v="4210 Deferred profit tax"/>
        <s v="4220 Other long-term liabilities"/>
        <s v="4300 Provisions"/>
        <s v="4310 Provisions for the retired benefits"/>
        <s v="4320 Other Provisions"/>
        <s v="4400 Deferred Income"/>
        <s v="4410 Deferred Income"/>
        <s v="5000 Equity"/>
        <s v="5100 Share (Chartered) Capital, Capital Stock"/>
        <s v="5110 Ordinary shares, Capital Stock"/>
        <s v="5120 Privileged shares, Preferred Stock"/>
        <s v="5130 Treasury stock"/>
        <s v="5140 Additional Paid in Capital (issued capital) - Emission"/>
        <s v="5150 Subscription to stock (shares)"/>
        <s v="5200 Owners Equity (stateless societies with limited financial liability)"/>
        <s v="5210 Owners Equity"/>
        <s v="5300 Profit/Losses"/>
        <s v="5310 Undistributed retained earnings"/>
        <s v="5320 Periods Accumulated Losses"/>
        <s v="5330 Current period profit &amp; loss"/>
        <s v="5400 Reserves and Financing"/>
        <s v="5410 Restricted Appropriations"/>
        <s v="5420 Asset Revaluation Adjustments"/>
        <s v="5430 Long-Term Investments Revaluation Adjustment"/>
        <s v="5490 Other reserves and financing"/>
        <s v="6000 Operating Income"/>
        <s v="6100 Operating Income"/>
        <s v="6100.1 Income: Electricity Regulated Activity"/>
        <s v="6100.11 Income: Electricity Regulated Activity, Dispatch"/>
        <s v="6100.111 Tariff Type 1 (t/kWh)"/>
        <s v="6100.1111 Revenue"/>
        <s v="6100.1112 Adjustment"/>
        <s v="6100.12 Income: Electricity Regulated Activity, Transmission"/>
        <s v="6100.121 Tariff Type 1 (t/kWh)"/>
        <s v="6100.1211 Revenue"/>
        <s v="6100.1212 Adjustment"/>
        <s v="6100.13 Income: Electricity Regulated Activity, Distribution (Network) Activities"/>
        <s v="6100.131 Tariff Type 1, Delivery of Energy (t/kWh)"/>
        <s v="6100.1311 Revenue"/>
        <s v="6100.1312 Adjustment"/>
        <s v="6100.139 Connection Fee"/>
        <s v="6100.1391 Revenue"/>
        <s v="6100.1392 Adjustment"/>
        <s v="6100.14 Income: Electricity Regulated Activity, Distribution (Supply) Activities"/>
        <s v="6100.141 Tariff Type 1 (t/kWh)"/>
        <s v="6100.1411 Revenue"/>
        <s v="6100.1412 Adjustment"/>
        <s v="6100.15 Income: Electricity Regulated Activity, Generation"/>
        <s v="6100.151 Tariff Type 1 (t/kWh)"/>
        <s v="6100.1511 Revenue"/>
        <s v="6100.1512 Adjustment"/>
        <s v="6100.19 Income: Electricity Regulated Activity, Other"/>
        <s v="6110 Income from Sales"/>
        <s v="6120 Returns and discounts"/>
        <s v="6190 Other operating income"/>
        <s v="7000 Operating Expenses"/>
        <s v="7100 Cost of products sold (goods-producing and services industries)"/>
        <s v="7100.1 Cost of Production (Services) of Electricity /Regulated Activities"/>
        <s v="7100.11 Cost of Regulated Electricity Services, Dispatch Activities"/>
        <s v="7100.111 Cost of Regulated Electricity Services, Dispatch Activities of Power System"/>
        <s v="7100.1111 Operation and Maintenance Cost of Dispatch"/>
        <s v="7100.11111 Operation and Maintenance Cost of Dispatch on Personnel"/>
        <s v="7100.11112 Operation  and Maintenance Cost of Dispatch on Materials"/>
        <s v="7100.11113 Operation  and Maintenance Cost of Dispatch on Outsource"/>
        <s v="7100.11114 Operation  and Maintenance Cost of Dispatch on Electricity Consumed and Other Utilities"/>
        <s v="7100.11115 Operation  and Maintenance Cost of Dispatch on Operating Lease"/>
        <s v="7100.11118 Depreciation Cost of the Assets of Dispatch in Operation"/>
        <s v="7100.11119 Other Operation and Maintenance Costs of Dispatch"/>
        <s v="7100.1112 Cost of Energy Losses covered by Dispatch"/>
        <s v="7100.1119 Other Costs of Dispatch"/>
        <s v="7100.12 Cost of Regulated Electricity Services, Transmission Activities"/>
        <s v="7100.121 Cost of Regulated Electricity Services, Transmission Activities in 500 kV"/>
        <s v="7100.1211 Operation Cost, 500 kV"/>
        <s v="7100.12111 Operation Cost on Personnel, 500 kV"/>
        <s v="7100.12112 Operation Cost on Materials, 500 kV"/>
        <s v="7100.12113 Operation Cost on Outsource, 500 kV"/>
        <s v="7100.12114 Operation Cost on Electricity Consumed and Other Utilities, 500 kV"/>
        <s v="7100.12115 Operation Cost on Operating Lease, 500 kV"/>
        <s v="7100.12118 Depreciation Cost of 500 kV"/>
        <s v="7100.12119 Operation Cost on Other, 500 kV"/>
        <s v="7100.1212 Maintenance Cost, 500 kV"/>
        <s v="7100.12121 Maintenance Cost on Personnel, 500 kV"/>
        <s v="7100.12122 Maintenance Cost on Materials, 500 kV"/>
        <s v="7100.12123 Maintenance Cost on Outsource, 500 kV"/>
        <s v="7100.12124 Maintenance Cost on Electricity Consumed and Other Utilities, 500 kV"/>
        <s v="7100.12125 Maintenance Cost on Operating Lease, 500 kV"/>
        <s v="7100.12128 Depreciation Cost of 500 kV"/>
        <s v="7100.12129 Maintenance Cost on Other, 500 kV"/>
        <s v="7100.1213 Cost of Energy Losses, 500 kV"/>
        <s v="7100.1219 Other Electricity Regulated Cost of Production (Services), 500 kV"/>
        <s v="7100.122 Cost of Regulated Electricity Services, Transmission Activities in 400 kV"/>
        <s v="7100.1221 Operation Cost, 400 kV"/>
        <s v="7100.12211 Operation Cost on Personnel, 400 kV"/>
        <s v="7100.12212 Operation Cost on Materials, 400 kV"/>
        <s v="7100.12213 Operation Cost on Outsource, 400 kV"/>
        <s v="7100.12214 Operation Cost on Electricity Consumed and Other Utilities, 400 kV"/>
        <s v="7100.12215 Operation Cost on Operating Lease, 400 kV"/>
        <s v="7100.12218 Depreciation Cost of 400 kV"/>
        <s v="7100.12219 Operation Cost on Other, 400 kV"/>
        <s v="7100.1222 Maintenance Cost, 400 kV"/>
        <s v="7100.12221 Maintenance Cost on Personnel, 400 kV"/>
        <s v="7100.12222 Maintenance Cost on Materials, 400 kV"/>
        <s v="7100.12223 Maintenance Cost on Outsource, 400 kV"/>
        <s v="7100.12224 Maintenance Cost on Electricity Consumed and Other Utilities, 400 kV"/>
        <s v="7100.12225 Maintenance Cost on Operating Lease, 400 kV"/>
        <s v="7100.12228 Depreciation Cost of 400 kV"/>
        <s v="7100.12229 Maintenance Cost on Other, 400 kV"/>
        <s v="7100.1223 Cost of Energy Losses, 400 kV"/>
        <s v="7100.1229 Other Electricity Regulated Cost of Production (Services), 400 kV"/>
        <s v="7100.123 Cost of Regulated Electricity Services, Transmission Activities in 330 kV"/>
        <s v="7100.1231 Operation Cost, 330 kV"/>
        <s v="7100.12311 Operation Cost on Personnel, 330 kV"/>
        <s v="7100.12312 Operation Cost on Materials, 330 kV"/>
        <s v="7100.12313 Operation Cost on Outsource, 330 kV"/>
        <s v="7100.12314 Operation Cost on Electricity Consumed and Other Utilities, 330 kV"/>
        <s v="7100.12315 Operation Cost on Operating Lease, 330 kV"/>
        <s v="7100.12318 Depreciation Cost of 330 kV"/>
        <s v="7100.12319 Operation Cost on Other, 330 kV"/>
        <s v="7100.1232 Maintenance Cost, 330 kV"/>
        <s v="7100.12321 Maintenance Cost on Personnel, 330 kV"/>
        <s v="7100.12322 Maintenance Cost on Materials, 330 kV"/>
        <s v="7100.12323 Maintenance Cost on Outsource, 330 kV"/>
        <s v="7100.12324 Maintenance Cost on Electricity Consumed and Other Utilities, 330 kV"/>
        <s v="7100.12325 Maintenance Cost on Operating Lease, 330 kV"/>
        <s v="7100.12328 Depreciation Cost of 330 kV"/>
        <s v="7100.12329 Maintenance Cost on Other, 330 kV"/>
        <s v="7100.1233 Cost of Energy Losses, 330 kV"/>
        <s v="7100.1239 Other Electricity Regulated Cost of Production (Services), 330 kV"/>
        <s v="7100.124 Cost of Regulated Electricity Services, Transmission Activities in 220 kV"/>
        <s v="7100.1241 Operation Cost, 220 kV"/>
        <s v="7100.12411 Operation Cost on Personnel, 220 kV"/>
        <s v="7100.12412 Operation Cost on Materials, 220 kV"/>
        <s v="7100.12413 Operation Cost on Outsource, 220 kV"/>
        <s v="7100.12414 Operation Cost on Electricity Consumed and Other Utilities, 220 kV"/>
        <s v="7100.12415 Operation Cost on Operating Lease, 220 kV"/>
        <s v="7100.12418 Depreciation Cost of 220 kV"/>
        <s v="7100.12419 Operation Cost on Other, 220 kV"/>
        <s v="7100.1242 Maintenance Cost, 220 kV"/>
        <s v="7100.12421 Maintenance Cost on Personnel, 220 kV"/>
        <s v="7100.12422 Maintenance Cost on Materials, 220 kV"/>
        <s v="7100.12423 Maintenance Cost on Outsource, 220 kV"/>
        <s v="7100.12424 Maintenance Cost on Electricity Consumed and Other Utilities, 220 kV"/>
        <s v="7100.12425 Maintenance Cost on Operating Lease, 220 kV"/>
        <s v="7100.12428 Depreciation Cost of 220 kV"/>
        <s v="7100.12429 Maintenance Cost on Other, 220 kV"/>
        <s v="7100.1243 Cost of Energy Losses, 220 kV"/>
        <s v="7100.1249 Other Electricity Regulated Cost of Production (Services), 220 kV"/>
        <s v="7100.125 Cost of Regulated Electricity Services, Transmission Activities in 110 kV"/>
        <s v="7100.1251 Operation Cost, 110 kV"/>
        <s v="7100.12511 Operation Cost on Personnel, 110 kV"/>
        <s v="7100.12512 Operation Cost on Materials, 110 kV"/>
        <s v="7100.12513 Operation Cost on Outsource, 110 kV"/>
        <s v="7100.12514 Operation Cost on Electricity Consumed and Other Utilities, 110 kV"/>
        <s v="7100.12515 Operation Cost on Operating Lease, 110 kV"/>
        <s v="7100.12518 Depreciation Cost of 110 kV"/>
        <s v="7100.12519 Operation Cost on Other, 110 kV"/>
        <s v="7100.1252 Maintenance Cost, 110 kV"/>
        <s v="7100.12521 Maintenance Cost on Personnel, 110 kV"/>
        <s v="7100.12522 Maintenance Cost on Materials, 110 kV"/>
        <s v="7100.12523 Maintenance Cost on Outsource, 110 kV"/>
        <s v="7100.12524 Maintenance Cost on Electricity Consumed and Other Utilities, 110 kV"/>
        <s v="7100.12525 Maintenance Cost on Operating Lease, 110 kV"/>
        <s v="7100.12528 Depreciation Cost of 110 kV"/>
        <s v="7100.12529 Maintenance Cost on Other, 110 kV"/>
        <s v="7100.1253 Cost of Energy Losses, 110 kV"/>
        <s v="7100.1259 Other Electricity Regulated Cost of Production (Services), 110 kV"/>
        <s v="7100.126 Cost of Regulated Electricity Services, Transmission Activities in 35 kV"/>
        <s v="7100.1261 Operation Cost, 35 kV"/>
        <s v="7100.12611 Operation Cost on Personnel, 35 kV"/>
        <s v="7100.12612 Operation Cost on Materials, 35 kV"/>
        <s v="7100.12613 Operation Cost on Outsource, 35 kV"/>
        <s v="7100.12614 Operation Cost on Electricity Consumed and Other Utilities, 35 kV"/>
        <s v="7100.12615 Operation Cost on Operating Lease, 35 kV"/>
        <s v="7100.12618 Depreciation Cost of 35 kV"/>
        <s v="7100.12619 Operation Cost on Other, 35 kV"/>
        <s v="7100.1262 Maintenance Cost, 35 kV"/>
        <s v="7100.12621 Maintenance Cost on Personnel, 35 kV"/>
        <s v="7100.12622 Maintenance Cost on Materials, 35 kV"/>
        <s v="7100.12623 Maintenance Cost on Outsource, 35 kV"/>
        <s v="7100.12624 Maintenance Cost on Electricity Consumed and Other Utilities, 35 kV"/>
        <s v="7100.12625 Maintenance Cost on Operating Lease, 35 kV"/>
        <s v="7100.12628 Depreciation Cost of 35 kV"/>
        <s v="7100.12629 Maintenance Cost on Other, 35 kV"/>
        <s v="7100.1263 Cost of Energy Losses, 35 kV"/>
        <s v="7100.1269 Other Electricity Regulated Cost of Production (Services), 35 kV"/>
        <s v="7100.127 Cost of Regulated Electricity Services, Transmission Activities in 6/10 kV and below"/>
        <s v="7100.1271 Operation Cost, 6/10 kV and below"/>
        <s v="7100.12711 Operation Cost on Personnel, 6/10 kV and below"/>
        <s v="7100.12712 Operation Cost on Materials, 6/10 kV and below"/>
        <s v="7100.12713 Operation Cost on Outsource, 6/10 kV and below"/>
        <s v="7100.12714 Operation Cost on Electricity Consumed and Other Utilities, 6/10 kV and below"/>
        <s v="7100.12715 Operation Cost on Operating Lease, 6/10 kV and below"/>
        <s v="7100.12718 Depreciation Cost of 6/10 kV and below"/>
        <s v="7100.12719 Operation Cost on Other, 6/10 kV and below"/>
        <s v="7100.1272 Maintenance Cost, 6/10 kV and below"/>
        <s v="7100.12721 Maintenance Cost on Personnel, 6/10 kV and below"/>
        <s v="7100.12722 Maintenance Cost on Materials, 6/10 kV and below"/>
        <s v="7100.12723 Maintenance Cost on Outsource, 6/10 kV and below"/>
        <s v="7100.12724 Maintenance Cost on Electricity Consumed and Other Utilities, 6/10 kV and below"/>
        <s v="7100.12725 Maintenance Cost on Operating Lease, 6/10 kV and below"/>
        <s v="7100.12728 Depreciation Cost of 6/10 kV and below"/>
        <s v="7100.12729 Maintenance Cost on Other, 6/10 kV and below"/>
        <s v="7100.1273 Cost of Energy Losses, 6/10 kV and below"/>
        <s v="7100.1279 Other Electricity Regulated Cost of Production (Services), 6/10 kV and below"/>
        <s v="7100.128 Cost of Regulated Electricity Services, Transmission Activities in Technical Services"/>
        <s v="7100.129 Cost of Regulated Electricity Services, Transmission Activities, Other"/>
        <s v="7100.13 Cost of Regulated Electricity Services, Distribution Activities (Network)"/>
        <s v="7100.131 Cost of Regulated Electricity Services, Distribution (Network) 110 kV"/>
        <s v="7100.1311 Operation Cost, 110 kV"/>
        <s v="7100.13111 Operation Cost on Personnel, 110 kV"/>
        <s v="7100.13112 Operation Cost on Materials, 110 kV"/>
        <s v="7100.13113 Operation Cost on Outsource, 110 kV"/>
        <s v="7100.13114 Operation Cost on Electricity Consumed and Other Utilities, 110 kV"/>
        <s v="7100.13115 Operation Cost on Operating Lease, 110 kV"/>
        <s v="7100.13118 Depreciation Cost of 110 kV"/>
        <s v="7100.13119 Operation Cost on Other, 110 kV"/>
        <s v="7100.1312 Maintenance Cost, 110 kV"/>
        <s v="7100.13121 Maintenance Cost on Personnel, 110 kV"/>
        <s v="7100.13122 Maintenance Cost on Materials, 110 kV"/>
        <s v="7100.13123 Maintenance Cost on Outsource, 110 kV"/>
        <s v="7100.13124 Maintenance Cost on Electricity Consumed and Other Utilities, 110 kV"/>
        <s v="7100.13125 Maintenance Cost on Operating Lease, 110 kV"/>
        <s v="7100.13128 Depreciation Cost of 110 kV"/>
        <s v="7100.13129 Maintenance Cost on Other, 110 kV"/>
        <s v="7100.1313 Cost of Energy Losses, 110 kV"/>
        <s v="7100.1319 Other Electricity Regulated Cost of Production (Services), 110 kV"/>
        <s v="7100.132 Cost of Regulated Electricity Services, Distribution (Network) 35 kV"/>
        <s v="7100.1321 Operation Cost, 35 kV"/>
        <s v="7100.13211 Operation Cost on Personnel, 35 kV"/>
        <s v="7100.13212 Operation Cost on Materials, 35 kV"/>
        <s v="7100.13213 Operation Cost on Outsource, 35 kV"/>
        <s v="7100.13214 Operation Cost on Electricity Consumed and Other Utilities, 35 kV"/>
        <s v="7100.13215 Operation Cost on Operating Lease, 35 kV"/>
        <s v="7100.13218 Depreciation Cost of 35 kV"/>
        <s v="7100.13219 Operation Cost on Other, 35 kV"/>
        <s v="7100.1322 Maintenance Cost, 35 kV"/>
        <s v="7100.13221 Maintenance Cost on Personnel, 35 kV"/>
        <s v="7100.13222 Maintenance Cost on Materials, 35 kV"/>
        <s v="7100.13223 Maintenance Cost on Outsource, 35 kV"/>
        <s v="7100.13224 Maintenance Cost on Electricity Consumed and Other Utilities, 35 kV"/>
        <s v="7100.13225 Maintenance Cost on Operating Lease, 35 kV"/>
        <s v="7100.13228 Depreciation Cost of 35 kV"/>
        <s v="7100.13229 Maintenance Cost on Other, 35 kV"/>
        <s v="7100.1323 Cost of Energy Losses, 35 kV"/>
        <s v="7100.1329 Other Electricity Regulated Cost of Production (Services), 35 kV"/>
        <s v="7100.133 Cost of Regulated Electricity Services, Distribution (Network) 10 kV"/>
        <s v="7100.1331 Operation Cost, 10 kV"/>
        <s v="7100.13311 Operation Cost on Personnel, 10 kV"/>
        <s v="7100.13312 Operation Cost on Materials, 10 kV"/>
        <s v="7100.13313 Operation Cost on Outsource, 10 kV"/>
        <s v="7100.13314 Operation Cost on Electricity Consumed and Other Utilities, 10 kV"/>
        <s v="7100.13315 Operation Cost on Operating Lease, 10 kV"/>
        <s v="7100.13318 Depreciation Cost of 10 kV"/>
        <s v="7100.13319 Operation Cost on Other, 10 kV"/>
        <s v="7100.1332 Maintenance Cost, 10 kV"/>
        <s v="7100.13321 Maintenance Cost on Personnel, 10 kV"/>
        <s v="7100.13322 Maintenance Cost on Materials, 10 kV"/>
        <s v="7100.13323 Maintenance Cost on Outsource, 10 kV"/>
        <s v="7100.13324 Maintenance Cost on Electricity Consumed and Other Utilities, 10 kV"/>
        <s v="7100.13325 Maintenance Cost on Operating Lease, 10 kV"/>
        <s v="7100.13328 Depreciation Cost of 10 kV"/>
        <s v="7100.13329 Maintenance Cost on Other, 10 kV"/>
        <s v="7100.1333 Cost of Energy Losses, 10 kV"/>
        <s v="7100.1339 Other Electricity Regulated Cost of Production (Services), 10 kV"/>
        <s v="7100.134 Cost of Regulated Electricity Services, Distribution (Network) 6 kV"/>
        <s v="7100.1341 Operation Cost, 6 kV"/>
        <s v="7100.13411 Operation Cost on Personnel, 6 kV"/>
        <s v="7100.13412 Operation Cost on Materials, 6 kV"/>
        <s v="7100.13413 Operation Cost on Outsource, 6 kV"/>
        <s v="7100.13414 Operation Cost on Electricity Consumed and Other Utilities, 6 kV"/>
        <s v="7100.13415 Operation Cost on Operating Lease, 6 kV"/>
        <s v="7100.13418 Depreciation Cost of 6 kV"/>
        <s v="7100.13419 Operation Cost on Other, 6 kV"/>
        <s v="7100.1342 Maintenance Cost, 6 kV"/>
        <s v="7100.13421 Maintenance Cost on Personnel, 6 kV"/>
        <s v="7100.13422 Maintenance Cost on Materials, 6 kV"/>
        <s v="7100.13423 Maintenance Cost on Outsource, 6 kV"/>
        <s v="7100.13424 Maintenance Cost on Electricity Consumed and Other Utilities, 6 kV"/>
        <s v="7100.13425 Maintenance Cost on Operating Lease, 6 kV"/>
        <s v="7100.13428 Depreciation Cost of 6 kV"/>
        <s v="7100.13429 Maintenance Cost on Other, 6 kV"/>
        <s v="7100.1343 Cost of Energy Losses, 6 kV"/>
        <s v="7100.1349 Other Electricity Regulated Cost of Production (Services), 6 kV"/>
        <s v="7100.135 Cost of Regulated Electricity Services, Distribution (Network) 220/380 V"/>
        <s v="7100.1351 Operation Cost, 220/380 V"/>
        <s v="7100.13511 Operation Cost on Personnel, 220/380 V"/>
        <s v="7100.13512 Operation Cost on Materials, 220/380 V"/>
        <s v="7100.13513 Operation Cost on Outsource, 220/380 V"/>
        <s v="7100.13514 Operation Cost on Electricity Consumed and Other Utilities, 220/380 V"/>
        <s v="7100.13515 Operation Cost on Operating Lease, 220/380 V"/>
        <s v="7100.13518 Depreciation Cost of 220/380 V"/>
        <s v="7100.13519 Operation Cost on Other, 220/380 V"/>
        <s v="7100.1352 Maintenance Cost, 220/380 V"/>
        <s v="7100.13521 Maintenance Cost on Personnel, 220/380 V"/>
        <s v="7100.13522 Maintenance Cost on Materials, 220/380 V"/>
        <s v="7100.13523 Maintenance Cost on Outsource, 220/380 V"/>
        <s v="7100.13524 Maintenance Cost on Electricity Consumed and Other Utilities, 220/380 V"/>
        <s v="7100.13525 Maintenance Cost on Operating Lease, 220/380 V"/>
        <s v="7100.13528 Depreciation Cost of 220/380 V"/>
        <s v="7100.13529 Maintenance Cost on Other, 220/380 V"/>
        <s v="7100.1353 Cost of Energy Losses, 220/380 V"/>
        <s v="7100.1359 Other Electricity Regulated Cost of Production (Services), 220/380 V"/>
        <s v="7100.137 Cost of Regulated Electricity Services, Distribution (Network), Distribution Dispatch Services"/>
        <s v="7100.1371 Operation Cost, Distribution Dispatch Services"/>
        <s v="7100.13711 Operation Cost on Personnel, Distribution Dispatch Services"/>
        <s v="7100.13712 Operation Cost on Materials, Distribution Dispatch Services"/>
        <s v="7100.13713 Operation Cost on Outsource, Distribution Dispatch Services"/>
        <s v="7100.13714 Operation Cost on Electricity Consumed and Other Utilities, Distribution Dispatch Services"/>
        <s v="7100.13715 Operation Cost on Operating Lease, Distribution Dispatch Services"/>
        <s v="7100.13718 Depreciation Cost of Distribution Dispatch Services"/>
        <s v="7100.13719 Operation Cost on Other, Distribution Dispatch Services"/>
        <s v="7100.1372 Maintenance Cost, Distribution Dispatch Services"/>
        <s v="7100.13721 Maintenance Cost on Personnel, Distribution Dispatch Services"/>
        <s v="7100.13722 Maintenance Cost on Materials, Distribution Dispatch Services"/>
        <s v="7100.13723 Maintenance Cost on Outsource, Distribution Dispatch Services"/>
        <s v="7100.13724 Maintenance Cost on Electricity Consumed and Other Utilities, Distribution Dispatch Services"/>
        <s v="7100.13725 Maintenance Cost on Operating Lease, Distribution Dispatch Services"/>
        <s v="7100.13728 Depreciation Cost of Distribution Dispatch Services"/>
        <s v="7100.13729 Maintenance Cost on Other, Distribution Dispatch Services"/>
        <s v="7100.1373 Cost of Energy Losses, Distribution Dispatch Services"/>
        <s v="7100.1379 Other Electricity Regulated Cost of Production (Services), Distribution Dispatch Services"/>
        <s v="7100.138 Cost of Regulated Electricity Services, Distribution (Network), Technical Services"/>
        <s v="7100.139 Cost of Regulated Electricity Services, Distribution (Network), Other"/>
        <s v="7100.14 Cost of Regulated Electricity Distribution (Supply) Activities"/>
        <s v="7100.141 Cost of Supply of Active Electricity"/>
        <s v="7100.1411 Cost of Purchase of Electricity"/>
        <s v="7100.14111 Cost of Active Electricity Purchased for Sale"/>
        <s v="7100.1412 Operation &amp; Maintenance Cost"/>
        <s v="7100.14121 Operation and Maintenance Cost of Distribution (Supply) on Personnel"/>
        <s v="7100.14122 Operation  and Maintenance Cost of Distribution (Supply) on Materials"/>
        <s v="7100.14123 Operation  and Maintenance Cost of Distribution (Supply) on Outsource"/>
        <s v="7100.14124 Operation  and Maintenance Cost of Distribution (Supply) on Electricity Consumed and Other Utilities"/>
        <s v="7100.14125 Operation  and Maintenance Cost of Distribution (Supply) on Operating Lease"/>
        <s v="7100.14128 Depreciation Cost of the Assets of Distribution (Supply) in Operation"/>
        <s v="7100.14129 Other Operation and Maintenance Costs of Distribution (Supply)"/>
        <s v="7100.1413 Cost of Active Electricity Losses"/>
        <s v="7100.1419 Other Cost of Active Electricity Losses"/>
        <s v="7100.149 Cost of Other Distribution (Supply) Activity"/>
        <s v="7100.15 Cost of Regulated Electricity Generation Activities"/>
        <s v="7100.151 Generation in Hydraulic Power Plant"/>
        <s v="7100.1511 Direct Cost on Generation"/>
        <s v="7100.15111 Hydraulic Water Cost"/>
        <s v="7100.15119 Other"/>
        <s v="7100.1512 Operation Cost in Hydraulic Power Plant"/>
        <s v="7100.15121 Personnel "/>
        <s v="7100.15122 Materials "/>
        <s v="7100.15123 Outsource "/>
        <s v="7100.15124 Utilities (no electricity)"/>
        <s v="7100.15125 Operation lease (rent)"/>
        <s v="7100.15126 Electricity Self Consumption"/>
        <s v="7100.15128 Depreciation of Assets in Operation"/>
        <s v="7100.15129 Other"/>
        <s v="7100.1513 Maintenance Cost in Hydraulic Power Plant"/>
        <s v="7100.15131 Personnel "/>
        <s v="7100.15132 Materials "/>
        <s v="7100.15133 Outsource "/>
        <s v="7100.15134 Utilities (no electricity)"/>
        <s v="7100.15135 Operation lease (rent)"/>
        <s v="7100.15136 Electricity Self Consumption"/>
        <s v="7100.15138 Depreciation of Assets in Maintenance"/>
        <s v="7100.15139 Other"/>
        <s v="7100.1519 Other Costs in Hydraulic Power Plant"/>
        <s v="7100.152 Generation in Steam Power Plant (Steam only)"/>
        <s v="7100.1521 Direct Cost on Generation"/>
        <s v="7100.15211 Fuel for Generation"/>
        <s v="7100.15212 Water for Generation"/>
        <s v="7100.15219 Other"/>
        <s v="7100.1522 Operation Cost in Steam Power Plant (Steam only)"/>
        <s v="7100.15221 Personnel "/>
        <s v="7100.15222 Materials "/>
        <s v="7100.15223 Outsource "/>
        <s v="7100.15224 Utilities (no electricity)"/>
        <s v="7100.15225 Operation lease (rent)"/>
        <s v="7100.15226 Electricity Self Consumption"/>
        <s v="7100.15228 Depreciation of Assets in Operation"/>
        <s v="7100.15229 Other"/>
        <s v="7100.1523 Maintenance Cost in Steam Power Plant (Steam only)"/>
        <s v="7100.15231 Personnel "/>
        <s v="7100.15232 Materials "/>
        <s v="7100.15233 Outsource "/>
        <s v="7100.15234 Utilities (no electricity)"/>
        <s v="7100.15235 Operation lease (rent)"/>
        <s v="7100.15236 Electricity Self Consumption"/>
        <s v="7100.15238 Depreciation of Assets in Maintenance"/>
        <s v="7100.15239 Other"/>
        <s v="7100.1529 Other Cost in Steam Power Plant (Steam only)"/>
        <s v="7100.153 Generation in Co-Generation Power Plants (Steam only for Electricity and Steam)"/>
        <s v="7100.1531 Direct Cost on Generation"/>
        <s v="7100.15311 Fuel for Generation"/>
        <s v="7100.15312 Water for Generation"/>
        <s v="7100.15319 Other"/>
        <s v="7100.1532 Operation Cost in Co-Generation Power Plants (Steam only for Electricity and Steam)"/>
        <s v="7100.15321 Personnel "/>
        <s v="7100.15322 Materials "/>
        <s v="7100.15323 Outsource "/>
        <s v="7100.15324 Utilities (no electricity)"/>
        <s v="7100.15325 Operation lease (rent)"/>
        <s v="7100.15326 Electricity Self Consumption"/>
        <s v="7100.15328 Depreciation of Assets in Operation"/>
        <s v="7100.15329 Other"/>
        <s v="7100.1533 Maintenance Cost in Co-Generation Power Plants (Steam only for Electricity and Steam)"/>
        <s v="7100.15331 Personnel "/>
        <s v="7100.15332 Materials "/>
        <s v="7100.15333 Outsource "/>
        <s v="7100.15334 Utilities (no electricity)"/>
        <s v="7100.15335 Operation lease (rent)"/>
        <s v="7100.15336 Electricity Self Consumption"/>
        <s v="7100.15338 Depreciation of Assets in Maintenance"/>
        <s v="7100.15339 Other"/>
        <s v="7100.1539 Other Costs on Co-Generation Power Plants (Steam only for Electricity and Steam)"/>
        <s v="7100.154 Generation in Gas Power Plants (Gas only)"/>
        <s v="7100.1541 Direct Cost on Generation"/>
        <s v="7100.15411 Fuel for Generation"/>
        <s v="7100.15412 Water for Generation"/>
        <s v="7100.15419 Other"/>
        <s v="7100.1542 Operation Cost in Gas Power Plants (Gas only)"/>
        <s v="7100.15421 Personnel "/>
        <s v="7100.15422 Materials "/>
        <s v="7100.15423 Outsource "/>
        <s v="7100.15424 Utilities (no electricity)"/>
        <s v="7100.15425 Operation lease (rent)"/>
        <s v="7100.15426 Electricity Self Consumption"/>
        <s v="7100.15428 Depreciation of Assets in Operation"/>
        <s v="7100.15429 Other"/>
        <s v="7100.1543 Maintenance Cost in Gas Power Plants (Gas only)"/>
        <s v="7100.15431 Personnel "/>
        <s v="7100.15432 Materials "/>
        <s v="7100.15433 Outsource "/>
        <s v="7100.15434 Utilities (no electricity)"/>
        <s v="7100.15435 Operation lease (rent)"/>
        <s v="7100.15436 Electricity Self Consumption"/>
        <s v="7100.15438 Depreciation of Assets in Maintenance"/>
        <s v="7100.15439 Other"/>
        <s v="7100.1549 Other Costs on Gas Power Plants (Gas only)"/>
        <s v="7100.155 Generation in Combined Cycle Power Plants (Gas and Steam)"/>
        <s v="7100.1551 Direct Cost on Generation"/>
        <s v="7100.15511 Fuel for Generation"/>
        <s v="7100.15512 Water for Generation"/>
        <s v="7100.15519 Other"/>
        <s v="7100.1552 Operation Cost in Combined Cycle Power Plants (Gas and Steam)"/>
        <s v="7100.15521 Personnel "/>
        <s v="7100.15522 Materials "/>
        <s v="7100.15523 Outsource "/>
        <s v="7100.15524 Utilities (no electricity)"/>
        <s v="7100.15525 Operation lease (rent)"/>
        <s v="7100.15526 Electricity Self Consumption"/>
        <s v="7100.15528 Depreciation of Assets in Operation"/>
        <s v="7100.15529 Other"/>
        <s v="7100.1553 Maintenance Cost in Combined Cycle Power Plants (Gas and Steam)"/>
        <s v="7100.15531 Personnel "/>
        <s v="7100.15532 Materials "/>
        <s v="7100.15533 Outsource "/>
        <s v="7100.15534 Utilities (no electricity)"/>
        <s v="7100.15535 Operation lease (rent)"/>
        <s v="7100.15536 Electricity Self Consumption"/>
        <s v="7100.15538 Depreciation of Assets in Maintenance"/>
        <s v="7100.15539 Other"/>
        <s v="7100.1559 Other Costs on Combined Cycle Power Plants (Gas and Steam)"/>
        <s v="7100.159 Other"/>
        <s v="7100.19 Cost of Production (Services) of Electricity Regulated Other Activities"/>
        <s v="7110 Materials / purchased"/>
        <s v="7120 Direct Payroll"/>
        <s v="7130 Direct labor taxes and social insurance"/>
        <s v="7140 Indirect materials (purchased)"/>
        <s v="7150 Indirect Labor"/>
        <s v="7160 Indirect Labor Taxes and Benefits Expenses"/>
        <s v="7170 Depreciation and amortization"/>
        <s v="7180 Repair and Maintenance Costs"/>
        <s v="7185 Inventory adjustment"/>
        <s v="7190 Other Operating Expenses"/>
        <s v="7200 Cost of Goods Sold (Trading Enterprises)"/>
        <s v="7210 Sold / Purchased goods"/>
        <s v="7220 Returns/discounts"/>
        <s v="7290 Inventory adjustments"/>
        <s v="7300 Sales Expenses"/>
        <s v="7310 Advertisement Expenses"/>
        <s v="7320 Salaries, wages and commissions expenses"/>
        <s v="7330 Accruals on salaries"/>
        <s v="7340 Transportation and storage expenses"/>
        <s v="7390 Other selling expenses "/>
        <s v="7400 General and administrative expenses"/>
        <s v="7400.1 General &amp; Administration Expenses for Electricity Regulated Activities"/>
        <s v="7400.11 General &amp; Administration Expenses of Electricity Regulated Dispatch Activities"/>
        <s v="7400.111 Administration Expenses of Electricity Regulated Dispatch Activities"/>
        <s v="7400.1111 Payroll Cost of Administration"/>
        <s v="7400.1112 Operating Lease"/>
        <s v="7400.1113 Office supply"/>
        <s v="7400.1114 Communication"/>
        <s v="7400.1115 Utilities"/>
        <s v="7400.1116 Repair"/>
        <s v="7400.1117 Representative Expenses"/>
        <s v="7400.1118 Depreciation"/>
        <s v="7400.1119 Other Electricity Regulated Administration Expenses"/>
        <s v="7400.112 General Costs of Electricity Regulated Dispatch Activities"/>
        <s v="7400.1121 Insurance"/>
        <s v="7400.1122 Consultation and Audit"/>
        <s v="7400.1123 Training"/>
        <s v="7400.1124 Bank charges and Fees"/>
        <s v="7400.1125 Business Trip"/>
        <s v="7400.1126 Bad dept"/>
        <s v="7400.1127 Other Taxes and Duties"/>
        <s v="7400.1128 Penalties and Charges"/>
        <s v="7400.1129 Other Electricity Regulated General Expenses"/>
        <s v="7400.12 General &amp; Administration Expenses of Electricity Regulated Transmission Activities"/>
        <s v="7400.121 Administration Expenses of Electricity Regulated Transmission Activities"/>
        <s v="7400.1211 Payroll Cost of Administration"/>
        <s v="7400.1212 Operating Lease"/>
        <s v="7400.1213 Office supply"/>
        <s v="7400.1214 Communication"/>
        <s v="7400.1215 Utilities"/>
        <s v="7400.1216 Repair"/>
        <s v="7400.1217 Representative Expenses"/>
        <s v="7400.1218 Depreciation"/>
        <s v="7400.1219 Other Electricity Regulated Administration Expenses"/>
        <s v="7400.122 General Costs of Electricity Regulated Transmission Activities"/>
        <s v="7400.1221 Insurance"/>
        <s v="7400.1222 Consultation and Audit"/>
        <s v="7400.1223 Training"/>
        <s v="7400.1224 Bank charges and Fees"/>
        <s v="7400.1225 Business Trip"/>
        <s v="7400.1226 Bad dept"/>
        <s v="7400.1227 Other Taxes and Duties"/>
        <s v="7400.1228 Penalties and Charges"/>
        <s v="7400.1229 Other Electricity Regulated General Expenses"/>
        <s v="7400.13 General &amp; Administration Costs of Electricity Regulated Distribution (Network) Activities"/>
        <s v="7400.131 Administration Expenses of Electricity Regulated Distribution (Network) Activities"/>
        <s v="7400.1311 Payroll Cost of Administration"/>
        <s v="7400.1312 Operating Lease"/>
        <s v="7400.1313 Office Supply"/>
        <s v="7400.1314 Communication"/>
        <s v="7400.1315 Utilities"/>
        <s v="7400.1316 Repair"/>
        <s v="7400.1317 Representative Expenses"/>
        <s v="7400.1318 Depreciation"/>
        <s v="7400.1319 Other Electricity Regulated Administration Expenses"/>
        <s v="7400.132 General Costs of Electricity Regulated Distribution (Network) Activities"/>
        <s v="7400.1321 Insurance"/>
        <s v="7400.1322 Consultation and Audit"/>
        <s v="7400.1323 Training"/>
        <s v="7400.1324 Bank charges and Fees"/>
        <s v="7400.1325 Business Trip"/>
        <s v="7400.1326 Bad dept"/>
        <s v="7400.1327 Other Taxes and Duties"/>
        <s v="7400.1328 Penalties and Charges"/>
        <s v="7400.1329 Other Electricity Regulated General Expenses"/>
        <s v="7400.14 General &amp; Administration Costs of Electricity Regulated Distribution (Supply) Activities"/>
        <s v="7400.141 Administration Expenses of Electricity Regulated Distribution (Supply) Activities"/>
        <s v="7400.1411 Payroll Cost of Administration"/>
        <s v="7400.1412 Operating Lease"/>
        <s v="7400.1413 Office Supply"/>
        <s v="7400.1414 Communication"/>
        <s v="7400.1415 Utilities"/>
        <s v="7400.1416 Repair"/>
        <s v="7400.1417 Representative Expenses"/>
        <s v="7400.1418 Depreciation"/>
        <s v="7400.1419 Other Electricity Regulated Administration Expenses"/>
        <s v="7400.142 General Costs of Electricity Regulated Distribution (Supply) Activities"/>
        <s v="7400.1421 Insurance"/>
        <s v="7400.1422 Consultation and Audit"/>
        <s v="7400.1423 Training"/>
        <s v="7400.1424 Bank charges and Fees"/>
        <s v="7400.1425 Business Trip"/>
        <s v="7400.1426 Bad dept"/>
        <s v="7400.1427 Other Taxes and Duties"/>
        <s v="7400.1428 Penalties and Charges"/>
        <s v="7400.1429 Other Electricity Regulated General Expenses"/>
        <s v="7400.15 General &amp; Administration Costs of Electricity Regulated Generation Activities"/>
        <s v="7400.151 Administration Expenses of Electricity Regulated Generation Activities"/>
        <s v="7400.1511 Payroll Cost of Administration"/>
        <s v="7400.1512 Operating Lease"/>
        <s v="7400.1513 Office Supply"/>
        <s v="7400.1514 Communication"/>
        <s v="7400.1515 Utilities"/>
        <s v="7400.1516 Repair"/>
        <s v="7400.1517 Representative Expenses"/>
        <s v="7400.1518 Depreciation"/>
        <s v="7400.1519 Other Electricity Regulated Administration Expenses"/>
        <s v="7400.152 General Costs of Electricity Regulated Generation Activities"/>
        <s v="7400.1521 Insurance"/>
        <s v="7400.1522 Consultation and Audit"/>
        <s v="7400.1523 Training"/>
        <s v="7400.1524 Bank charges and Fees"/>
        <s v="7400.1525 Business Trip"/>
        <s v="7400.1526 Bad dept"/>
        <s v="7400.1527 Other Taxes and Duties"/>
        <s v="7400.1528 Penalties and Charges"/>
        <s v="7400.1529 Other Electricity Regulated General Expenses"/>
        <s v="7400.19 General &amp; Administration Costs of Electricity Regulated Other Activities"/>
        <s v="7410 Salary and Wages Expenses"/>
        <s v="7415 Social Insurance Expense"/>
        <s v="7420 Operating Lease"/>
        <s v="7425 Office supplies"/>
        <s v="7430 Communication Expenses"/>
        <s v="7435 Insurance"/>
        <s v="7440 Repair"/>
        <s v="7445 Computer Expenses"/>
        <s v="7450 Consultation and Audit Fee"/>
        <s v="7455 Depreciation and amortization"/>
        <s v="7460 Bad debt expense"/>
        <s v="7465 Other tax expenses"/>
        <s v="7490 Other general expenses"/>
        <s v="7500 Total Operating Expenses for Regulated Activities"/>
        <s v="7500.1 Operating Expenses for Electricity Regulated Activity"/>
        <s v="7500.11 Operating Expenses for Electricity Regulated Dispatch Activity"/>
        <s v="7500.111 Tariff Type 1 (GEL/kWh)"/>
        <s v="7500.1111 Production / Service Cost of Dispatch Services"/>
        <s v="7500.11111 Direct Electricity Cost"/>
        <s v="7500.11112 Payroll Cost"/>
        <s v="7500.11113 Materials "/>
        <s v="7500.11114 Outsource"/>
        <s v="7500.11115 Utilities"/>
        <s v="7500.11116 Operation lease (rent)"/>
        <s v="7500.11117 Electricity Losses"/>
        <s v="7500.11118 Depreciation"/>
        <s v="7500.11119 Other"/>
        <s v="7500.1112 General &amp; Administration Expenses"/>
        <s v="7500.11121 Payroll Cost"/>
        <s v="7500.11122 Supply, Communication &amp; Utilities"/>
        <s v="7500.11123 Business Trips, Trainings, Representative Expenses"/>
        <s v="7500.11124 Depreciation, Repair &amp; Rent"/>
        <s v="7500.11125 Insurance, Consulting &amp; Audit"/>
        <s v="7500.11126 Bank Charges"/>
        <s v="7500.11127 Other Taxes &amp; Duties, Penalties &amp; Charges"/>
        <s v="7500.11128 Bad Debt"/>
        <s v="7500.11129 Other"/>
        <s v="7500.12 Operating Expenses for Electricity Regulated Transmission Activity"/>
        <s v="7500.121 Tariff Type 1 (GEL/kWh)"/>
        <s v="7500.1211 Production / Service Cost of Transmission Services"/>
        <s v="7500.12111 Direct Electricity Cost"/>
        <s v="7500.12112 Payroll Cost"/>
        <s v="7500.12113 Materials "/>
        <s v="7500.12114 Outsource"/>
        <s v="7500.12115 Utilities"/>
        <s v="7500.12116 Operation lease (rent)"/>
        <s v="7500.12117 Electricity Losses"/>
        <s v="7500.12118 Depreciation"/>
        <s v="7500.12119 Other"/>
        <s v="7500.1212 General &amp; Administration Expenses"/>
        <s v="7500.12121 Payroll Cost"/>
        <s v="7500.12122 Supply, Communication &amp; Utilities"/>
        <s v="7500.12123 Business Trips, Trainings, Representative Expenses"/>
        <s v="7500.12124 Depreciation, Repair &amp; Rent"/>
        <s v="7500.12125 Insurance, Consulting &amp; Audit"/>
        <s v="7500.12126 Bank Charges"/>
        <s v="7500.12127 Other Taxes &amp; Duties, Penalties &amp; Charges"/>
        <s v="7500.12128 Bad Debt"/>
        <s v="7500.12129 Other"/>
        <s v="7500.13 Operating Expenses for Electricity Regulated Distribution (Network) Activity"/>
        <s v="7500.131 Tariff Type 1 (GEL/kWh)"/>
        <s v="7500.1311 Production / Service Cost of Distribution (Network) Services"/>
        <s v="7500.13111 Direct Electricity Cost"/>
        <s v="7500.13112 Payroll Cost"/>
        <s v="7500.13113 Materials "/>
        <s v="7500.13114 Outsource"/>
        <s v="7500.13115 Utilities"/>
        <s v="7500.13116 Operation lease (rent)"/>
        <s v="7500.13117 Electricity Losses"/>
        <s v="7500.13118 Depreciation"/>
        <s v="7500.13119 Other"/>
        <s v="7500.1312 General &amp; Administration Expenses"/>
        <s v="7500.13121 Payroll Cost"/>
        <s v="7500.13122 Supply, Communication &amp; Utilities"/>
        <s v="7500.13123 Business Trips, Trainings, Representative Expenses"/>
        <s v="7500.13124 Depreciation, Repair &amp; Rent"/>
        <s v="7500.13125 Insurance, Consulting &amp; Audit"/>
        <s v="7500.13126 Bank Charges"/>
        <s v="7500.13127 Other Taxes &amp; Duties, Penalties &amp; Charges"/>
        <s v="7500.13128 Bad Debt"/>
        <s v="7500.13129 Other"/>
        <s v="7500.14 Operating Expenses for Electricity Regulated Distribution (Supply) Activity"/>
        <s v="7500.141 Tariff Type 1 (GEL/kWh)"/>
        <s v="7500.1411 Production / Service Cost of Distribution (Supply) Services"/>
        <s v="7500.14111 Direct Electricity Cost"/>
        <s v="7500.14112 Payroll Cost"/>
        <s v="7500.14113 Materials "/>
        <s v="7500.14114 Outsource"/>
        <s v="7500.14115 Utilities"/>
        <s v="7500.14116 Operation lease (rent)"/>
        <s v="7500.14117 Electricity Losses"/>
        <s v="7500.14118 Depreciation"/>
        <s v="7500.14119 Other"/>
        <s v="7500.1412 General &amp; Administration Expenses"/>
        <s v="7500.14121 Payroll Cost"/>
        <s v="7500.14122 Supply, Communication &amp; Utilities"/>
        <s v="7500.14123 Business Trips, Trainings, Representative Expenses"/>
        <s v="7500.14124 Depreciation, Repair &amp; Rent"/>
        <s v="7500.14125 Insurance, Consulting &amp; Audit"/>
        <s v="7500.14126 Bank Charges"/>
        <s v="7500.14127 Other Taxes &amp; Duties, Penalties &amp; Charges"/>
        <s v="7500.14128 Bad Debt"/>
        <s v="7500.14129 Other"/>
        <s v="7500.15 Operating Expenses for Electricity Regulated Generation Activity"/>
        <s v="7500.151 Tariff Type 1 (GEL/kWh)"/>
        <s v="7500.1511 Production / Service Cost of Generation"/>
        <s v="7500.15111 Direct Electricity Cost"/>
        <s v="7500.15112 Payroll Cost"/>
        <s v="7500.15113 Materials "/>
        <s v="7500.15114 Outsource"/>
        <s v="7500.15115 Utilities"/>
        <s v="7500.15116 Operation lease (rent)"/>
        <s v="7500.15117 Electricity Losses"/>
        <s v="7500.15118 Depreciation"/>
        <s v="7500.15119 Other"/>
        <s v="7500.1512 General &amp; Administration Expenses"/>
        <s v="7500.15121 Payroll Cost"/>
        <s v="7500.15122 Supply, Communication &amp; Utilities"/>
        <s v="7500.15123 Business Trips, Trainings, Representative Expenses"/>
        <s v="7500.15124 Depreciation, Repair &amp; Rent"/>
        <s v="7500.15125 Insurance, Consulting &amp; Audit"/>
        <s v="7500.15126 Bank Charges"/>
        <s v="7500.15127 Other Taxes &amp; Duties, Penalties &amp; Charges"/>
        <s v="7500.15128 Bad Debt"/>
        <s v="7500.15129 Other"/>
        <s v="7500.19 Operating Expenses for Electricity Regulated Other Activity"/>
        <s v="7500.191 Tariff Type 1 (GEL/kWh)"/>
        <s v="7500.1911 Production / Service Cost of Other Services"/>
        <s v="7500.19111 Direct Electricity Cost"/>
        <s v="7500.19112 Payroll Cost"/>
        <s v="7500.19113 Materials "/>
        <s v="7500.19114 Outsource"/>
        <s v="7500.19115 Utilities"/>
        <s v="7500.19116 Operation lease (rent)"/>
        <s v="7500.19117 Electricity Losses"/>
        <s v="7500.19118 Depreciation"/>
        <s v="7500.19119 Other"/>
        <s v="7500.1912 General &amp; Administration Expenses"/>
        <s v="7500.19121 Payroll Cost"/>
        <s v="7500.19122 Supply, Communication &amp; Utilities"/>
        <s v="7500.19123 Business Trips, Trainings, Representative Expenses"/>
        <s v="7500.19124 Depreciation, Repair &amp; Rent"/>
        <s v="7500.19125 Insurance, Consulting &amp; Audit"/>
        <s v="7500.19126 Bank Charges"/>
        <s v="7500.19127 Other Taxes &amp; Duties, Penalties &amp; Charges"/>
        <s v="7500.19128 Bad Debt"/>
        <s v="7500.19129 Other"/>
        <s v="7700 Expenditures on Non-Current Assets"/>
        <s v="7700.1 Expenditures on Non-Current Assets, Dispatch"/>
        <s v="7700.11 Construction (Production) of New FA, Dispatch"/>
        <s v="7700.12 Installation Costs of FA, Dispatch"/>
        <s v="7700.13 Expenditures on FA in Operation, Dispatch"/>
        <s v="7700.14 Development (Production) of New Intangible LT Asset, Dispatch"/>
        <s v="7700.15 Expenditures on Intangible LT Asset in Operation, Dispatch"/>
        <s v="7700.2 Expenditures on Non-Current Assets, Transmission"/>
        <s v="7700.21 Construction (Production) of New FA, Transmission"/>
        <s v="7700.22 Installation Costs of FA, Transmission"/>
        <s v="7700.23 Expenditures on FA in Operation, Transmission"/>
        <s v="7700.24 Development (Production) of New Intangible LT Asset, Transmission"/>
        <s v="7700.25 Expenditures on Intangible LT Asset in Operation, Transmission"/>
        <s v="7700.3 Expenditures on Non-Current Assets, Distribution (Network)"/>
        <s v="7700.31 Construction (Production) of New FA, Distribution"/>
        <s v="7700.32 Installation Costs of FA, Distribution"/>
        <s v="7700.33 Expenditures on FA in Operation, Distribution"/>
        <s v="7700.34 Development (Production) of New Intangible LT Asset, Distribution"/>
        <s v="7700.35 Expenditures on Intangible LT Asset in Operation, Distribution"/>
        <s v="7700.4 Expenditures on Non-Current Assets, Distribution (Supply)"/>
        <s v="7700.41 Construction (Production) of New FA, Distribution (Supply)"/>
        <s v="7700.42 Installation Costs of FA, Distribution (Supply)"/>
        <s v="7700.43 Expenditures on FA in Operation, Distribution (Supply)"/>
        <s v="7700.44 Development (Production) of New Intangible LT Asset, Distribution (Supply)"/>
        <s v="7700.45 Expenditures on Intangible LT Asset in Operation, Distribution (Supply)"/>
        <s v="7700.5 Expenditures on Non-Current Assets, Generation"/>
        <s v="7700.51 Construction (Production) of New FA, Generation"/>
        <s v="7700.52 Installation Costs of FA, Generation"/>
        <s v="7700.53 Expenditures on FA in Operation, Generation"/>
        <s v="7700.54 Development (Production) of New Intangible LT Asset, Generation"/>
        <s v="7700.55 Expenditures on Intangible LT Asset in Operation, Generation"/>
        <s v="7700.9 Expenditures on Non-Current Assets, Other"/>
        <s v="7700.91 Construction (Production) of New FA, Other"/>
        <s v="7700.92 Installation Costs of FA, Other"/>
        <s v="7700.93 Expenditures on Assets in Operation FA, Other"/>
        <s v="7700.94 Development (Production) of New Intangible LT Asset, Other"/>
        <s v="7700.95 Expenditures on Intangible LT Asset in Operation, Other"/>
        <s v="8000 Non-Operating Income and Expense"/>
        <s v="8100 Non-Operating income"/>
        <s v="8100.1 Income from Grants: Electricity Regulated Activity"/>
        <s v="8100.11 Income from Grants: Electricity Regulated Activity, Dispatch"/>
        <s v="8100.12 Income from Grants: Electricity Regulated Activity, Transmission"/>
        <s v="8100.13 Income from Grants: Electricity Regulated Activity, Distribution (Network)"/>
        <s v="8100.14 Income from Grants: Electricity Regulated Activity, Distribution (Supply)"/>
        <s v="8100.15 Income from Grants: Electricity Regulated Activity, Generation"/>
        <s v="8100.19 Income from Grants: Electricity Regulated Activity, Other"/>
        <s v="8110 Interest Income"/>
        <s v="8120 Income from dividends"/>
        <s v="8130 Gain from non operating activities"/>
        <s v="8190 Other non-operating income"/>
        <s v="8200 Non-Operating Expenses/Losses"/>
        <s v="8200.1 Depreciation of Granted Assets: Electricity Regulated Activity"/>
        <s v="8200.11 Depreciation of Granted Assets: Electricity Regulated Activity, Dispatch"/>
        <s v="8200.12 Depreciation of Granted Assets: Electricity Regulated Activity, Transmission"/>
        <s v="8200.13 Depreciation of Granted Assets: Electricity Regulated Activity, Distribution (Network)"/>
        <s v="8200.14 Depreciation of Granted Assets: Electricity Regulated Activity, Distribution (Supply)"/>
        <s v="8200.15 Depreciation of Granted Assets: Electricity Regulated Activity, Generation"/>
        <s v="8200.19 Depreciation of Granted Assets: Electricity Regulated Activity, Other"/>
        <s v="8210 Interest Expense"/>
        <s v="8220 Non-operating Loss"/>
        <s v="8290 Other Non-operating Losses"/>
        <s v="9000 Extraordinary Gains (Losses)"/>
        <s v="9100 Extraordinary gains or losses"/>
        <s v="9110 Extraordinary gains"/>
        <s v="9120 Extraordinary losses"/>
        <s v="9200 Other Expenses"/>
        <s v="9210 Profit Tax"/>
        <s v="2690 Acc. Am. - other I.A." u="1"/>
        <s v="2610.9 Acc. Am. of Licenses: Non-R.A." u="1"/>
        <s v="2160.142 Office equipment: EL. R.A., DIS. (Supply), Communication equipment and devices" u="1"/>
        <s v="2230.153 A.D. of Building: EL. R.A., Gen.: Co-Gen. Power Plants (Steam only for EL. and Steam)" u="1"/>
        <s v="2240.153  of Construction: EL. R.A., Gen.: Co-Gen. Power Plants (Steam only for EL. and Steam)" u="1"/>
        <s v="2110.12 Land: EL. R.A., TR." u="1"/>
        <s v="2255.1272  of 6/10 and below kV TR. Optic Cables" u="1"/>
        <s v="2255.1313  of 110 kV DIS. (Network) Optic Cables" u="1"/>
        <s v="2155.1351 220/380 V DIS. (Network) OHL" u="1"/>
        <s v="2250.1359 A.D. of 220/380 V DIS. (Network) Other" u="1"/>
        <s v="2240.1 A.D. of Constructions used for EL. R.A." u="1"/>
        <s v="2230.158  of Building: EL. R.A., Gen.: Technical Services" u="1"/>
        <s v="2270 .- furniture and fixtures" u="1"/>
        <s v="2180.123 Mobile Laboratories and other Special Vehicles: EL. R.A., TR." u="1"/>
        <s v="2257.9 A.D. of Contribution and Grants: Non-Regulated Activity" u="1"/>
        <s v="2150.12 Machinery and equipment: EL. R.A., TR." u="1"/>
        <s v="2260.9  of Office Equipment: Non-R.A." u="1"/>
        <s v="2255.19  of Transferring assets: EL. R.A., Other" u="1"/>
        <s v="2195.12 Non-curr PPE Not in Operation (in warehouse): EL. R.A., TR." u="1"/>
        <s v="2280.9  of Vehicles used for Non-R.A." u="1"/>
        <s v="2520.19 Franchise: EL. R.A., Other" u="1"/>
        <s v="2250.158 A.D. of Machinery and equipment: EL. R.A., Gen.: Technical Services" u="1"/>
        <s v="2155.1269 35 kV TR. Other TR. assets" u="1"/>
        <s v="2285.1 A.D. of Instruments and Other Non-curr PPE in Operation: EL. R.A." u="1"/>
        <s v="2255.121 A.D. of 500 kV Transferring assets: EL. R.A., TR." u="1"/>
        <s v="2255.122 A.D. of 400 kV Transferring assets: EL. R.A., TR." u="1"/>
        <s v="2255.123 A.D. of 330 kV Transferring assets: EL. R.A., TR." u="1"/>
        <s v="2255.124 A.D. of 220 kV Transferring assets: EL. R.A., TR." u="1"/>
        <s v="2255.125 A.D. of 110 kV Transferring assets: EL. R.A., TR." u="1"/>
        <s v="2690.13 Acc. Am. of Other I.A.: EL. R.A., DIS. (Network)" u="1"/>
        <s v="2255.1273 A.D. of 6/10 and below kV TR. Other Communication Lines" u="1"/>
        <s v="2255.1314 A.D. of 110 kV DIS. (Network) Other Communication Lines" u="1"/>
        <s v="2255.135 A.D. of 220/380 V Transferring assets: EL. R.A., DIS. (Network)" u="1"/>
        <s v="2255.137  of DIS. Dispatch Transferring assets: EL. R.A., DIS. (Network)" u="1"/>
        <s v="2150.127 6/10 and below kV Machinery and equipment: EL. R.A., TR." u="1"/>
        <s v="2285.13 A.D. of Instruments and Other Non-curr PPE in Operation: EL. R.A., DIS. (Network)" u="1"/>
        <s v="2257.1413 A.D. of Distribution (Supply) Assets financed by third parties: Initial Value (Value paid by company)" u="1"/>
        <s v="2110.9 Land: Non-R.A." u="1"/>
        <s v="2255.1 A.D. of Transferring assets: EL. R.A." u="1"/>
        <s v="2250.1271  of 6/10 and below kV TR. Substations" u="1"/>
        <s v="2250.1311  of 110 kV DIS. (Network) Substations" u="1"/>
        <s v="2520.13 Franchise: EL. R.A., DIS. (Network)" u="1"/>
        <s v="2250.1262  of 35 kV TR. Automation and Relay Protection" u="1"/>
        <s v="2255.152 A.D. of Transferring assets: EL. R.A., Gen.: Steam Power Plants (Steam only)" u="1"/>
        <s v="2600 Acc. Am. of I.A." u="1"/>
        <s v="2130.132 Building: EL. R.A., DIS. (Network) of 35 kV" u="1"/>
        <s v="2270.9  of Furniture and Fixtures: Non-R.A." u="1"/>
        <s v="2140.122 Construction: EL. R.A., TR. of 400 kV" u="1"/>
        <s v="2530.1 Patents: EL. R.A." u="1"/>
        <s v="1460 Payments receiv. from partner. for subscribed" u="1"/>
        <s v="2140.121 Construction: EL. R.A., TR. of 500 kV" u="1"/>
        <s v="2257.1 A.D. of Contribution and Grants: Electricity Regulated Activity" u="1"/>
        <s v="2280.151  of Passenger Vehicles: EL. R.A., Gen." u="1"/>
        <s v="2280.159 A.D. of Other Vehicles: EL. R.A., Gen." u="1"/>
        <s v="2250.1352 A.D. of 220/380 V DIS. (Network) Automation and Relay Protection" u="1"/>
        <s v="2160.11 Office equipment: EL. R.A., Dispatch" u="1"/>
        <s v="2110.153 Land: EL. R.A., Gen.: Co-Gen. Power Plants (Steam only for EL. and Steam)" u="1"/>
        <s v="2160.132 Office equipment: EL. R.A., DIS. (Network), Communication equipment and devices" u="1"/>
        <s v="2130.158 Building: EL. R.A., Gen.: Technical Services" u="1"/>
        <s v="2150.9 Machinery and equipment: Non-R.A." u="1"/>
        <s v="2140.155 Construction: EL. R.A., Gen.: Combined Cycle Power Plants (Gas and Steam)" u="1"/>
        <s v="2155.1319 110 kV Other DIS. (Network) assets" u="1"/>
        <s v="2240.124 A.D. of Construction: EL. R.A., TR. of 220 kV" u="1"/>
        <s v="2250  - machinery" u="1"/>
        <s v="2590.15 Other I.A.: EL. R.A., Gen." u="1"/>
        <s v="2110.123 Land: EL. R.A., TR. of 330 kV" u="1"/>
        <s v="2130.133 Building: EL. R.A., DIS. (Network) of 10 kV" u="1"/>
        <s v="2240.134 A.D. of Construction: EL. R.A., TR. of 6 kV" u="1"/>
        <s v="2130.134 Building: EL. R.A., DIS. (Network) of 6 kV" u="1"/>
        <s v="2250.1321 A.D. of 35 kV DIS. (Network) Substations" u="1"/>
        <s v="2250.1331 A.D. of 10 kV DIS. (Network) Substations" u="1"/>
        <s v="2250.1351  of 220/380 V DIS. (Network) Substations" u="1"/>
        <s v="2150.153 Machinery and equipment: EL. R.A., Gen.: Co-Gen. Power Plants (Steam only for EL. and Steam)" u="1"/>
        <s v="2630.15 Acc. Am. of Patents: EL. R.A., Gen." u="1"/>
        <s v="7500.15 5Operating Expenses for Electricity Regulated Generation Activity" u="1"/>
        <s v="2130.151 Building: EL. R.A., Gen.: Hydraulic Power Plants (HPP)" u="1"/>
        <s v="2240.1519  of Other constructions" u="1"/>
        <s v="2140.125 Construction: EL. R.A., TR. of 110 kV" u="1"/>
        <s v="2610.14 Acc. Am. of Licenses: EL. R.A., DIS. (Supply)" u="1"/>
        <s v="2250.1261 A.D. of 35 kV TR. Substations" u="1"/>
        <s v="2255.1322 A.D. of 35 kV DIS. (Network) Cable Lines" u="1"/>
        <s v="2255.1332 A.D. of 10 kV DIS. (Network) Cable Lines" u="1"/>
        <s v="2255.1352  of 220/380 V DIS. (Network) Cable Lines" u="1"/>
        <s v="2180.133 Mobile Laboratories and other Special Vehicles: EL. R.A., DIS. (Network)" u="1"/>
        <s v="2520.14 Franchise: EL. R.A., DIS. (Supply)" u="1"/>
        <s v="2610.1 Acc. Am. of Licenses: EL. R.A." u="1"/>
        <s v="2110.124 Land: EL. R.A., TR. of 220 kV" u="1"/>
        <s v="2155.1349 6 kV Other DIS. (Network) assets" u="1"/>
        <s v="2280.159  of Other Vehicles: EL. R.A., Gen." u="1"/>
        <s v="2255.1262  of 35 kV TR. Optic Cables" u="1"/>
        <s v="2155.158 Transferring assets: EL. R.A., Gen.: Technical Services" u="1"/>
        <s v="2260.1 A.D. of Office Equipment: EL. R.A." u="1"/>
        <s v="2255.1269  of 35 kV TR. Other Transferring Assets" u="1"/>
        <s v="2240.134  of Construction: EL. R.A., TR. of 6 kV" u="1"/>
        <s v="2140.15 Constructions: EL. R.A., Gen." u="1"/>
        <s v="2250.1321  of 35 kV DIS. (Network) Substations" u="1"/>
        <s v="2250.1331  of 10 kV DIS. (Network) Substations" u="1"/>
        <s v="2255.131  of 110 kV Transferring assets: EL. R.A., DIS. (Network)" u="1"/>
        <s v="2620.12 Acc. Am. of Franchise: EL. R.A., TR." u="1"/>
        <s v="2160.151 Office equipment: EL. R.A., Gen., Computers and peripheral hardware" u="1"/>
        <s v="2240.14 A.D. of Construction: EL. R.A., DIS. (Supply)" u="1"/>
        <s v="2255.1353 A.D. of 220/380 V DIS. (Network) Optic Cables" u="1"/>
        <s v="2255.1373  of DIS. Dispatch DIS. (Network) Optic Cables" u="1"/>
        <s v="2170.11 Furniture and fixtures: EL. R.A., Dispatch" u="1"/>
        <s v="2260.14  of Office equipment: EL. R.A., DIS. (Supply)" u="1"/>
        <s v="2255.1359 A.D. of 220/380 V DIS. (Network) Other Transferring Assets" u="1"/>
        <s v="2255.1379  of DIS. Dispatch DIS. (Network) Other Transferring Assets" u="1"/>
        <s v="2240 A.D. - constructions" u="1"/>
        <s v="2255.1279  of 6/10 and below kV TR. Other Transferring Assets" u="1"/>
        <s v="2255.1319  of 110 kV DIS. (Network) Other Transferring Assets" u="1"/>
        <s v="2260.1  of Office Equipment: EL. R.A." u="1"/>
        <s v="2230.152 A.D. of Building: EL. R.A., Gen.: Steam Power Plants (Steam only)" u="1"/>
        <s v="2240.152  of Construction: EL. R.A., Gen.: Steam Power Plants (Steam only)" u="1"/>
        <s v="2110.125 Land: EL. R.A., TR. of 110 kV" u="1"/>
        <s v="2140.124 Construction: EL. R.A., TR. of 220 kV" u="1"/>
        <s v="2155.1211 500 kV TR. HLV" u="1"/>
        <s v="6100.9 Income from Other Non Regulated Sales" u="1"/>
        <s v="2255.1351 A.D. of 220/380 V DIS. (Network) OHL" u="1"/>
        <s v="2255.1371  of DIS. Dispatch DIS. (Network) OHL" u="1"/>
        <s v="2270.15 A.D. of Furniture and fixtures: EL. R.A., Gen." u="1"/>
        <s v="2255.138  of Technical Services Transferring assets: EL. R.A., DIS. (Network)" u="1"/>
        <s v="2150.1352 220/380 V DIS. (Network) Automation and Relay Protection" u="1"/>
        <s v="2255.151  of Transferring assets: EL. R.A., Gen.: Hydraulic Power Plants (HPP)" u="1"/>
        <s v="2250.9 A.D. of Machinery and equipment: Non-R.A." u="1"/>
        <s v="2610 Acc. Am. - License" u="1"/>
        <s v="2140.131 Construction: EL. R.A., DIS. (Network) of 110 kV" u="1"/>
        <s v="5140 Additional Paid in Capital (issued capital) - Emission???" u="1"/>
        <s v="2285.19 A.D. of Instruments and Other Non-curr PPE in Operation: EL. R.A., Other" u="1"/>
        <s v="2230.19 A.D. of Building: EL. R.A., Other" u="1"/>
        <s v="2240.19  of Construction: EL. R.A., Other" u="1"/>
        <s v="2255.134 A.D. of 6 kV Transferring assets: EL. R.A., DIS. (Network)" u="1"/>
        <s v="2280.152 A.D. of Trucks, Cranes, and other Heavy Vehicles: EL. R.A., Gen." u="1"/>
        <s v="2240.128 A.D. of Construction: EL. R.A., TR. Technical Services" u="1"/>
        <s v="2240.138 A.D. of Construction: EL. R.A., TR. Technical Services" u="1"/>
        <s v="2255.1312 A.D. of 110 kV DIS. (Network) Cable Lines" u="1"/>
        <s v="2140.127 Construction: EL. R.A., TR. of 6/10 and below kV" u="1"/>
        <s v="7400 " u="1"/>
        <s v="2280.19 A.D. of Vehicles: EL. R.A., Other" u="1"/>
        <s v="2255.15 A.D. of Transferring assets: EL. R.A., Gen." u="1"/>
        <s v="7400.1111 Paroll Cost of Administration" u="1"/>
        <s v="7400.1211 Paroll Cost of Administration" u="1"/>
        <s v="7400.1311 Paroll Cost of Administration" u="1"/>
        <s v="7400.1411 Paroll Cost of Administration" u="1"/>
        <s v="7400.1511 Paroll Cost of Administration" u="1"/>
        <s v="2240.127 A.D. of Construction: EL. R.A., TR. of 6/10 and below kV" u="1"/>
        <s v="2230.132  of Building: EL. R.A., DIS. (Network) of 35 kV" u="1"/>
        <s v="2150.1535 Accessory electric equipment." u="1"/>
        <s v="2690.19 Acc. Am. of Other I.A.: EL. R.A., Other" u="1"/>
        <s v="2140.12 Constructions: EL. R.A., TR." u="1"/>
        <s v="2255.1311  of 110 kV DIS. (Network) OHL" u="1"/>
        <s v="2130.126 Building: EL. R.A., TR. of 35 kV" u="1"/>
        <s v="2140.123 Construction: EL. R.A., TR. of 330 kV" u="1"/>
        <s v="2260.142 A.D. of Office equipment: EL. R.A., DIS. (Supply), Communication equipment and devices" u="1"/>
        <s v="2230.1 A.D. of Building: EL. R.A." u="1"/>
        <s v="7100.1519 Other Costs in Hidraulic Power Plant" u="1"/>
        <s v="2280.1 A.D. of Vehicles: EL. R.A." u="1"/>
        <s v="2250 A.D. - machinery" u="1"/>
        <s v="2510.12 Licenses: EL. R.A., TR." u="1"/>
        <s v="2540.12 Goodwill: EL. R.A., TR." u="1"/>
        <s v="2230.139 A.D. of Building: EL. R.A., DIS. (Network) Administration" u="1"/>
        <s v="2250.11  of Machinery and equipment: EL. R.A., Dispatch" u="1"/>
        <s v="2255.1372  of DIS. Dispatch DIS. (Network) Cable Cables" u="1"/>
        <s v="2230.133  of Building: EL. R.A., DIS. (Network) of 10 kV" u="1"/>
        <s v="2250.1213  of 500 kV TR. Metering" u="1"/>
        <s v="2250.1223  of 400 kV TR. Metering" u="1"/>
        <s v="2250.1233  of 330 kV TR. Metering" u="1"/>
        <s v="2250.1243  of 220 kV TR. Metering" u="1"/>
        <s v="2250.1253  of 110 kV TR. Metering" u="1"/>
        <s v="2150.1342 6 kV DIS. (Network) Automation and Relay Protection" u="1"/>
        <s v="2250.1512  of Generators" u="1"/>
        <s v="2250.1543  of Generators" u="1"/>
        <s v="2250.1555  of Generators" u="1"/>
        <s v="2285.1  of Instruments and Other Non-curr PPE in Operation: EL. R.A." u="1"/>
        <s v="2240.137  of Construction: EL. R.A., TR. of DIS. Dispatch" u="1"/>
        <s v="2257.1512 A.D. of Generation Assets financed by third parties: Initial Value (Value paid by customers)" u="1"/>
        <s v="2130.12 Building: EL. R.A., TR." u="1"/>
        <s v="2255.152  of Transferring assets: EL. R.A., Gen.: Steam Power Plants (Steam only)" u="1"/>
        <s v="2255.1324  of 35 kV DIS. (Network) Other Communication Lines" u="1"/>
        <s v="2255.1334  of 10 kV DIS. (Network) Other Communication Lines" u="1"/>
        <s v="2230.129  of Building: EL. R.A., TR. Administration" u="1"/>
        <s v="6100.19 Income: EL. R.A., Other" u="1"/>
        <s v="2260.132 A.D. of Office equipment: EL. R.A., DIS. (Network), Communication equipment and devices" u="1"/>
        <s v="2270.19  of Furniture and fixtures: EL. R.A., Other" u="1"/>
        <s v="2180.12 Vehicles: EL. R.A., TR." u="1"/>
        <s v="2180 Vehicles" u="1"/>
        <s v="2255.1261 A.D. of 35 kV TR. HVL" u="1"/>
        <s v="2155.134 6 kV Transferring assets: EL. R.A., DIS. (Network)" u="1"/>
        <s v="2257.1321 A.D. of Distribution (Network) Connection Assets financed by customers: Initial Value (Value paid by customers)" u="1"/>
        <s v="2255.1322  of 35 kV DIS. (Network) Cable Lines" u="1"/>
        <s v="2255.1332  of 10 kV DIS. (Network) Cable Lines" u="1"/>
        <s v="2250.159  of Machinery and equipment: EL. R.A., Gen.: Administration" u="1"/>
        <s v="2230.15 A.D. of Building: EL. R.A., Gen." u="1"/>
        <s v="2240.15  of Construction: EL. R.A., Gen." u="1"/>
        <s v="6100.1111 Customer Group 1" u="1"/>
        <s v="6100.1211 Customer Group 1" u="1"/>
        <s v="6100.1511 Customer Group 1" u="1"/>
        <s v="2185.12 Instruments and Other Non-curr PPE in Operation: EL. R.A., TR." u="1"/>
        <s v="6100.1112 Customer Group 2" u="1"/>
        <s v="6100.1212 Customer Group 2" u="1"/>
        <s v="6100.1512 Customer Group 2" u="1"/>
        <s v="2185.11 Instruments and Other Non-curr PPE in Operation: EL. R.A., Dispatch" u="1"/>
        <s v="2240.151 A.D. of Construction: EL. R.A., Gen.: Hydraulic Power Plants (HPP)" u="1"/>
        <s v="2280.15 A.D. of Vehicles: EL. R.A., Gen." u="1"/>
        <s v="2230.135  of Building: EL. R.A., DIS. (Network) of 220/380 V" u="1"/>
        <s v="2240.123 A.D. of Construction: EL. R.A., TR. of 330 kV" u="1"/>
        <s v="2195 Non-curr PPE Not in Operation (in warehouse)" u="1"/>
        <s v="2230.126 A.D. of Building: EL. R.A., TR. of 35 kV" u="1"/>
        <s v="2240.154 A.D. of Construction: EL. R.A., Gen.: Gas Power Plants (Gas only)" u="1"/>
        <s v="2240.126  of Construction: EL. R.A., TR. of 35 kV" u="1"/>
        <s v="2240.132  of Construction: EL. R.A., TR. of 35 kV" u="1"/>
        <s v="2290 .- Leasehold Improvement" u="1"/>
        <s v="2195.13 Non-curr PPE Not in Operation (in warehouse): EL. R.A., DIS. (Network)" u="1"/>
        <s v="6100.1311 Customer Group 1, Population" u="1"/>
        <s v="6100.1411 Customer Group 1, Population" u="1"/>
        <s v="2255.1321 A.D. of 35 kV DIS. (Network) OHL" u="1"/>
        <s v="2255.1331 A.D. of 10 kV DIS. (Network) OHL" u="1"/>
        <s v="2255.1351  of 220/380 V DIS. (Network) OHL" u="1"/>
        <s v="2150.1354 220/380 V DIS. (Network) Optic Communication" u="1"/>
        <s v="2150.1355 220/380 V DIS. (Network) Other Communication" u="1"/>
        <s v="2620.9 Acc. Am. of Franchise: Non-R.A." u="1"/>
        <s v="2250.1343  of 6 kV DIS. (Network) Metering" u="1"/>
        <s v="2255.155  of Transferring assets: EL. R.A., Gen.: Combined Cycle Power Plants (Gas and Steam)" u="1"/>
        <s v="2520.9 Franchise: Non-R.A." u="1"/>
        <s v="2110.127 Land: EL. R.A., TR. of 6/10 and below kV" u="1"/>
        <s v="7100.14122 Operation  and Maintenace Cost of Distribution (Supply) on Materials" u="1"/>
        <s v="2240.12 A.D. of Constructions: EL. R.A.,TR." u="1"/>
        <s v="2260.131  of Office equipment: EL. R.A., DIS. (Network), Computers and peripheral hardware" u="1"/>
        <s v="2690.1 Acc. Am. of Other I.A.: EL. R.A." u="1"/>
        <s v="2255.1342 A.D. of 6 kV DIS. (Network) Cable Lines" u="1"/>
        <s v="2180.129 Other Vehicles: EL. R.A., TR." u="1"/>
        <s v="2150.1263 35 kV TR. Metering" u="1"/>
        <s v="2255.15  of Transferring assets: EL. R.A., Gen." u="1"/>
        <s v="2285.14 A.D. of Instruments and Other Non-curr PPE in Operation: EL. R.A., DIS. (Supply)" u="1"/>
        <s v="2230.137  of Building: EL. R.A., DIS. (Network) of DIS. Dispatch" u="1"/>
        <s v="6100.11 Income: EL. R.A., Dispatch" u="1"/>
        <s v="2285.19  of Instruments and Other Non-curr PPE in Operation: EL. R.A., Other" u="1"/>
        <s v="2260.122 A.D. of Office equipment: EL. R.A., TR., Communication equipment and devices" u="1"/>
        <s v="2130.153 Building: EL. R.A., Gen.: Co-Gen. Power Plants (Steam only for EL. and Steam)" u="1"/>
        <s v="2230.9  of Buildings used for Non-R.A." u="1"/>
        <s v="2130.9 Buildings: Non-R.A." u="1"/>
        <s v="2230.159  of Building: EL. R.A., Gen.: Administration" u="1"/>
        <s v="2250.1269 A.D. of 35 kV TR. Other" u="1"/>
        <s v="2240.152 A.D. of Construction: EL. R.A., Gen.: Steam Power Plants (Steam only)" u="1"/>
        <s v="2250.1512 A.D. of Generators" u="1"/>
        <s v="2250.1543 A.D. of Generators" u="1"/>
        <s v="2250.1555 A.D. of Generators" u="1"/>
        <s v="2150.1311 110 kV DIS. (Network) (Sub)station equipment" u="1"/>
        <s v="2250.1541 A.D. of Fuel holders, producers, and accessories" u="1"/>
        <s v="2250.1552 A.D. of Fuel holders, producers, and accessories" u="1"/>
        <s v="2257.1312 A.D. of Distribution (Network) Assets financed by third parties: Initial Value (Value paid by customers)" u="1"/>
        <s v="2230.129 A.D. of Building: EL. R.A., TR. Administration" u="1"/>
        <s v="2270.19 A.D. of Furniture and fixtures: EL. R.A., Other" u="1"/>
        <s v="2255.1261  of 35 kV TR. HVL" u="1"/>
        <s v="6100.14 Income: EL. R.A., DIS. (Supply) Activities" u="1"/>
        <s v="2240.129  of Construction: EL. R.A., TR. Administration" u="1"/>
        <s v="2240.139  of Construction: EL. R.A., TR. Administration" u="1"/>
        <s v="2510.14 Licenses: EL. R.A., DIS. (Supply)" u="1"/>
        <s v="2155.1273 6/10 and below kV TR. Other Communication Lines" u="1"/>
        <s v="2155.1314 110 kV DIS. (Network) Other Communication Lines" u="1"/>
        <s v="2540.14 Goodwill: EL. R.A., DIS. (Supply)" u="1"/>
        <s v="2130.155 Building: EL. R.A., Gen.: Combined Cycle Power Plants (Gas and Steam)" u="1"/>
        <s v="2250.159 A.D. of Machinery and equipment: EL. R.A., Gen.: Administration" u="1"/>
        <s v="2157.1322 Distribution (Network) Connection Assets financed by customers: Initial Value (Value not paid by customers)" u="1"/>
        <s v="2185.19 Instruments and Other Non-curr PPE in Operation: EL. R.A., Other" u="1"/>
        <s v="2150.1344 6 kV DIS. (Network) Optic Communication" u="1"/>
        <s v="2150.1345 6 kV DIS. (Network) Other Communication" u="1"/>
        <s v="2155.1353 220/380 V DIS. (Network) Optic Cables" u="1"/>
        <s v="2155.1373 DIS. (Network) Dispatch: Optic Cables" u="1"/>
        <s v="2185.13 Instruments and Other Non-curr PPE in Operation: EL. R.A., DIS. (Network)" u="1"/>
        <s v="2255.1342  of 6 kV DIS. (Network) Cable Lines" u="1"/>
        <s v="2250.1341  of 6 kV DIS. (Network) Substations" u="1"/>
        <s v="2110.128 Land: EL. R.A., TR. Technical Services" u="1"/>
        <s v="2140.13 Constructions: EL. R.A., DIS. (Network)" u="1"/>
        <s v="2160.152 Office equipment: EL. R.A., Gen., Communication equipment and devices" u="1"/>
        <s v="2250.1264  of 35 kV TR. Communication" u="1"/>
        <s v="2170.12 Furniture and fixtures: EL. R.A., TR." u="1"/>
        <s v="2130.14 Building: EL. R.A., DIS. (Supply)" u="1"/>
        <s v="2155.1312 110 kV DIS. (Network) Cable Lines" u="1"/>
        <s v="2257.1411 A.D. of Distribution (Supply) Assets financed by third parties: Initial Value (Value paid by third parties)" u="1"/>
        <s v="2140.134 Construction: EL. R.A., DIS. (Network) of 6 kV" u="1"/>
        <s v="2180.14 Vehicles: EL. R.A., DIS. (Supply)" u="1"/>
        <s v="2150.1549 Other Equipment" u="1"/>
        <s v="2140.151 Construction: EL. R.A., Gen.: Hydraulic Power Plants (HPP)" u="1"/>
        <s v="2255.154  of Transferring assets: EL. R.A., Gen.: Gas Power Plants (Gas only)" u="1"/>
        <s v="2255.1262 A.D. of 35 kV TR. Optic Cables" u="1"/>
        <s v="2180.139 Other Vehicles: EL. R.A., DIS. (Network)" u="1"/>
        <s v="2250.1265 A.D. of 35 kV Transmission Other Communication" u="1"/>
        <s v="2250.1342 A.D. of 6 kV DIS. (Network) Automation and Relay Protection" u="1"/>
        <s v="2160.149 Office equipment: EL. R.A., DIS. (Supply), Other" u="1"/>
        <s v="2180.122 Trucks, Cranes, and other Heavy Vehicles: EL. R.A., TR." u="1"/>
        <s v="2155.138 Technical Services Transferring assets: EL. R.A., DIS. (Network)" u="1"/>
        <s v="2140.138 Construction: EL. R.A., DIS. (Network) Technical Services" u="1"/>
        <s v="2250.1211 A.D. of 500 kV TR. Substations" u="1"/>
        <s v="2250.1221 A.D. of 400 kV TR. Substations" u="1"/>
        <s v="2250.1231 A.D. of 330 kV TR. Substations" u="1"/>
        <s v="2250.1241 A.D. of 220 kV TR. Substations" u="1"/>
        <s v="2250.1251 A.D. of 110 kV TR. Substations" u="1"/>
        <s v="2510.13 Licenses: EL. R.A., DIS. (Network)" u="1"/>
        <s v="2150.1341 6 kV DIS. (Network) Substations" u="1"/>
        <s v="2540.13 Goodwill: EL. R.A., DIS. (Network)" u="1"/>
        <s v="2240.126 A.D. of Construction: EL. R.A., TR. of 35 kV" u="1"/>
        <s v="2240.132 A.D. of Construction: EL. R.A., TR. of 35 kV" u="1"/>
        <s v="2150.135 220/380 V Machinery and equipment: EL. R.A., DIS. (Network)" u="1"/>
        <s v="2620.11 Acc. Am. of Franchise: EL. R.A., Dispatch" u="1"/>
        <s v="2255.1373 A.D. of DIS. Dispatch DIS. (Network) Optic Cables" u="1"/>
        <s v="2255.1321  of 35 kV DIS. (Network) OHL" u="1"/>
        <s v="2255.1331  of 10 kV DIS. (Network) OHL" u="1"/>
        <s v="2130.154 Building: EL. R.A., Gen.: Gas Power Plants (Gas only)" u="1"/>
        <s v="2150.1219 500 kV TR. Other" u="1"/>
        <s v="2150.1229 400 kV TR. Other" u="1"/>
        <s v="2150.1239 330 kV TR. Other" u="1"/>
        <s v="2150.1249 220 kV TR. Other" u="1"/>
        <s v="2150.1259 110 kV TR. Other" u="1"/>
        <s v="2290 A.D..- Leasehold Improvement" u="1"/>
        <s v="2255.1213 A.D. of 500 kV TR. Other Communication Lines" u="1"/>
        <s v="2255.1223 A.D. of 400 kV TR. Other Communication Lines" u="1"/>
        <s v="2255.1233 A.D. of 330 kV TR. Other Communication Lines" u="1"/>
        <s v="2255.1243 A.D. of 220 kV TR. Other Communication Lines" u="1"/>
        <s v="2255.1253 A.D. of 110 kV TR. Other Communication Lines" u="1"/>
        <s v="2250.128  of Technical Services Machinery and equipment: EL. R.A., TR." u="1"/>
        <s v="2257.1323 A.D. of Distribution (Network) Connection Assets financed by customers: Overhaul, Renovation, and other Capital Repair" u="1"/>
        <s v="2290.13  of Leasehold Improvement: EL. R.A., DIS. (Network)" u="1"/>
        <s v="2255.1211 A.D. of 500 kV TR. HVL" u="1"/>
        <s v="2255.1221 A.D. of 400 kV TR. HVL" u="1"/>
        <s v="2255.1231 A.D. of 330 kV TR. HVL" u="1"/>
        <s v="2255.1241 A.D. of 220 kV TR. HVL" u="1"/>
        <s v="2255.1251 A.D. of 110 kV TR. HVL" u="1"/>
        <s v="2155.1221 400 kV TR. HVL" u="1"/>
        <s v="2155.1231 330 kV TR. HVL" u="1"/>
        <s v="2155.1241 220 kV TR. HVL" u="1"/>
        <s v="2155.1251 110 kV TR. HVL" u="1"/>
        <s v="2130.13 Building: EL. R.A., DIS. (Network)" u="1"/>
        <s v="2280.121  of Passenger Vehicles: EL. R.A., TR." u="1"/>
        <s v="2280.129 A.D. of Other Vehicles: EL. R.A., TR." u="1"/>
        <s v="2180.13 Vehicles: EL. R.A., DIS. (Network)" u="1"/>
        <s v="2250.1343 A.D. of 6 kV DIS. (Network) Metering" u="1"/>
        <s v="2590.13 Other I.A.: EL. R.A., DIS. (Network)" u="1"/>
        <s v="2185.14 Instruments and Other Non-curr PPE in Operation: EL. R.A., DIS. (Supply)" u="1"/>
        <s v="2130.135 Building: EL. R.A., DIS. (Network) of 220/380 V" u="1"/>
        <s v="2530.11 Patents: EL. R.A., Dispatch" u="1"/>
        <s v="2230.137 A.D. of Building: EL. R.A., DIS. (Network) of DIS. Dispatch" u="1"/>
        <s v="2250.1319  of 110 kV DIS. (Network) Other" u="1"/>
        <s v="2257.111 A.D. of Dispatch assets financed by third parties" u="1"/>
        <s v="2230.122  of Building: EL. R.A., TR. of 400 kV" u="1"/>
        <s v="2230.121  of Building: EL. R.A., TR. of 500 kV" u="1"/>
        <s v="2155.11 Transferring assets: EL. R.A., Dispatch" u="1"/>
        <s v="2280.11 A.D. of Vehicles: EL. R.A., Dispatch" u="1"/>
        <s v="2230.155  of Building: EL. R.A., Gen.: Combined Cycle Power Plants (Gas and Steam)" u="1"/>
        <s v="2110.13 Land: EL. R.A., DIS. (Network)" u="1"/>
        <s v="2150.134 6 kV Machinery and equipment: EL. R.A., DIS. (Network)" u="1"/>
        <s v="2155.1341 6 kV DIS. (Network) OHL" u="1"/>
        <s v="1410.1 Receivables for R.A." u="1"/>
        <s v="2530.14 Patents: EL. R.A., DIS. (Supply)" u="1"/>
        <s v="2250.158  of Machinery and equipment: EL. R.A., Gen.: Technical Services" u="1"/>
        <s v="2250.155 A.D. of Machinery and equipment: EL. R.A., Gen.: Combined Cycle Power Plants (Gas and Steam)" u="1"/>
        <s v="2610.13 Acc. Am. of Licenses: EL. R.A., DIS. (Network)" u="1"/>
        <s v="2230.134 A.D. of Building: EL. R.A., DIS. (Network) of 6 kV" u="1"/>
        <s v="2150.13 Machinery and equipment: EL. R.A., DIS. (Network)" u="1"/>
        <s v="2255.159  of Transferring assets: EL. R.A., Gen.: Administration" u="1"/>
        <s v="2230.133 A.D. of Building: EL. R.A., DIS. (Network) of 10 kV" u="1"/>
        <s v="2255.11 A.D. of Transferring assets: EL. R.A., Dispatch" u="1"/>
        <s v="2150.1264 35 kV TR. Optic Communication" u="1"/>
        <s v="2150.1265 35 kV TR. Other Communication" u="1"/>
        <s v="2230  - buildings" u="1"/>
        <s v="2230.125  of Building: EL. R.A., TR. of 110 kV" u="1"/>
        <s v="2250.151  of Machinery and equipment: EL. R.A., Gen.: Hydraulic Power Plants (HPP)" u="1"/>
        <s v="2500 I.A." u="1"/>
        <s v="2270.1  of Furniture and Fixtures: EL. R.A." u="1"/>
        <s v="2250.138  of Technical Services Machinery and equipment: EL. R.A., DIS. (Network)" u="1"/>
        <s v="2230.158 A.D. of Building: EL. R.A., Gen.: Technical Services" u="1"/>
        <s v="2630 Acc. Am. - Patents" u="1"/>
        <s v="2140.14 Constructions: EL. R.A., DIS. (Supply)" u="1"/>
        <s v="2240.158  of Construction: EL. R.A., Gen.: Technical Services" u="1"/>
        <s v="7500.14 4Operating Expenses for Electricity Regulated Distribution (Supply) Activity" u="1"/>
        <s v="2240.159 A.D. of Construction: EL. R.A., Gen.: Administration" u="1"/>
        <s v="2590 Other I.A." u="1"/>
        <s v="2290.15 A.D. of Leasehold Improvement: EL. R.A., Gen." u="1"/>
        <s v="2195.19 Non-curr PPE Not in Operation (in warehouse): EL. R.A., Other" u="1"/>
        <s v="2690.11 Acc. Am. of Other I.A.: EL. R.A., Dispatch" u="1"/>
        <s v="2240.13 A.D. of Construction: EL. R.A., DIS. (Network)" u="1"/>
        <s v="6100.1312 Customer Group 2, Commercial" u="1"/>
        <s v="6100.1412 Customer Group 2, Commercial" u="1"/>
        <s v="2260.13  of Office equipment: EL. R.A., DIS. (Network)" u="1"/>
        <s v="2150.1271 6/10 and below kV TR. Substations" u="1"/>
        <s v="2240.1512  of Roads, railroads and bridges." u="1"/>
        <s v="2255.14  of Transferring assets: EL. R.A., DIS. (Supply)" u="1"/>
        <s v="2150.1262 35 kV TR. Automation and Relay Protection" u="1"/>
        <s v="2240.135  of Construction: EL. R.A., TR. of 220/380 V" u="1"/>
        <s v="2255.159 A.D. of Transferring assets: EL. R.A., Gen.: Administration" u="1"/>
        <s v="6100.1 Income: EL. R.A." u="1"/>
        <s v="2155.121 500 kV Transferring assets: EL. R.A., TR." u="1"/>
        <s v="2155.122 400 kV Transferring assets: EL. R.A., TR." u="1"/>
        <s v="2155.123 330 kV Transferring assets: EL. R.A., TR." u="1"/>
        <s v="2155.124 220 kV Transferring assets: EL. R.A., TR." u="1"/>
        <s v="2155.125 110 kV Transferring assets: EL. R.A., TR." u="1"/>
        <s v="2150.126 35 kV Machinery and equipment: EL. R.A., TR." u="1"/>
        <s v="2150.129 Other Machinery and equipment: EL. R.A., TR." u="1"/>
        <s v="2250.131 A.D. of 110 kV Machinery and equipment: EL. R.A., DIS. (Network)" u="1"/>
        <s v="2530.15 Patents: EL. R.A., Gen." u="1"/>
        <s v="2510.9 Licenses: Non-R.A." u="1"/>
        <s v="2510.19 Licenses: EL. R.A., Other" u="1"/>
        <s v="2230 A.D. - buildings" u="1"/>
        <s v="2540.9 Goodwill: Non-R.A." u="1"/>
        <s v="2540.19 Goodwill: EL. R.A., Other" u="1"/>
        <s v="2190.13 Leasehold Improvement: EL. R.A., DIS. (Network)" u="1"/>
        <s v="2250.1551 Boiler plant equipment" u="1"/>
        <s v="2257.1212 A.D. of Transmission Assets financed by third parties: Initial Value (Value paid by customers)" u="1"/>
        <s v="2230.124  of Building: EL. R.A., TR. of 220 kV" u="1"/>
        <s v="2140.128 Construction: EL. R.A., TR. Technical Services" u="1"/>
        <s v="2155.1311 110 kV DIS. (Network) OHL" u="1"/>
        <s v="2150.1321 35 kV DIS. (Network) Substations" u="1"/>
        <s v="2150.1331 10 kV DIS. (Network) Substations" u="1"/>
        <s v="2280.153  of Mobile Laboratories and other Special Vehicles: EL. R.A., Gen." u="1"/>
        <s v="2250.1322  of 35 kV DIS. (Network) Automation and Relay Protection" u="1"/>
        <s v="2250.1332  of 10 kV DIS. (Network) Automation and Relay Protection" u="1"/>
        <s v="2257.1112 A.D. of Dispatch Assets financed by third parties: Initial Value (Value paid by customers)" u="1"/>
        <s v="2630.11 Acc. Am. of Patents: EL. R.A., Dispatch" u="1"/>
        <s v="7100.14125 Operation  and Maintenace Cost of Distribution (Supply) on Operating Lease" u="1"/>
        <s v="2250.1341 A.D. of 6 kV DIS. (Network) Substations" u="1"/>
        <s v="2130.19 Building: EL. R.A., Other" u="1"/>
        <s v="2160.14 Office equipment: EL. R.A., DIS. (Supply)" u="1"/>
        <s v="2230.131  of Building: EL. R.A., DIS. (Network) of 110 kV" u="1"/>
        <s v="2260.142  of Office equipment: EL. R.A., DIS. (Supply), Communication equipment and devices" u="1"/>
        <s v="2180.19 Vehicles: EL. R.A., Other" u="1"/>
        <s v="2230.127  of Building: EL. R.A., TR. of 6/10 and below kV" u="1"/>
        <s v="2140.152 Construction: EL. R.A., Gen.: Steam Power Plants (Steam only)" u="1"/>
        <s v="2255.1212 A.D. of 500 kV TR. Optic Cables" u="1"/>
        <s v="2255.1222 A.D. of 400 kV TR. Optic Cables" u="1"/>
        <s v="2255.1232 A.D. of 330 kV TR. Optic Cables" u="1"/>
        <s v="2255.1242 A.D. of 220 kV TR. Optic Cables" u="1"/>
        <s v="2255.1252 A.D. of 110 kV TR. Optic Cables" u="1"/>
        <s v="7500 " u="1"/>
        <s v="2255.158  of Transferring assets: EL. R.A., Gen.: Technical Services" u="1"/>
        <s v="2230.11 A.D. of Building: EL. R.A., Dispatching" u="1"/>
        <s v="2255.1343  of 6 kV DIS. (Network) Optic Cables" u="1"/>
        <s v="2110.11 Land: EL. R.A., Dispatch" u="1"/>
        <s v="2285.11 A.D. of Instruments and Other Non-curr PPE in Operation: EL. R.A., Dispatch" u="1"/>
        <s v="2255.1372 A.D. of DIS. Dispatch DIS. (Network) Cable Cables" u="1"/>
        <s v="2280.112 A.D. of Trucks, Cranes, and other Heavy Vehicles &amp; Power Operated Equipment: Electricity Regulated Activity, Dispatch" u="1"/>
        <s v="2110.129 Land: EL. R.A., TR. Administration" u="1"/>
        <s v="2250.1273  of 6/10 and below kV TR. Metering" u="1"/>
        <s v="2250.1313  of 110 kV DIS. (Network) Metering" u="1"/>
        <s v="7100.1513 Maintenance Cost in Hidraulic Power Plant" u="1"/>
        <s v="2230.123  of Building: EL. R.A., TR. of 330 kV" u="1"/>
        <s v="2195.9 Non-curr PPE Not in Operation (in warehouse): Non-R.A." u="1"/>
        <s v="8290 Other nonoperation expenses" u="1"/>
        <s v="2150.1213 500 kV TR. Metering" u="1"/>
        <s v="2150.1223 400 kV TR. Metering" u="1"/>
        <s v="2150.1233 330 kV TR. Metering" u="1"/>
        <s v="2150.1243 220 kV TR. Metering" u="1"/>
        <s v="2150.1253 110 kV TR. Metering" u="1"/>
        <s v="2150.11 Machinery and equipment: EL. R.A., Dispatch" u="1"/>
        <s v="2230.132 A.D. of Building: EL. R.A., DIS. (Network) of 35 kV" u="1"/>
        <s v="2180.159 Other Vehicles: EL. R.A., Gen." u="1"/>
        <s v="2140.139 Construction: EL. R.A., DIS. (Network) Administration" u="1"/>
        <s v="2610.19 Acc. Am. of Licenses: EL. R.A., Other" u="1"/>
        <s v="2155.153 Transferring assets: EL. R.A., Gen.: Co-Gen. Power Plants (Steam only for EL. and Steam)" u="1"/>
        <s v="2185.9 Instruments and Other Non-curr PPE in Operation: Non-R.A." u="1"/>
        <s v="7100.11114 Operation  and Maintenace Cost of Dispatch on Electricity Consumed and Other Utilities" u="1"/>
        <s v="2155.1272 6/10 and below kV TR. Optic Cables" u="1"/>
        <s v="2155.1313 110 kV DIS. (Network) Optic Cables" u="1"/>
        <s v="2250.128 A.D. of Technical Services Machinery and equipment: EL. R.A., TR." u="1"/>
        <s v="2280.123  of Mobile Laboratories and other Special Vehicles: EL. R.A., TR." u="1"/>
        <s v="2290.19  of Leasehold Improvement: EL. R.A., Other" u="1"/>
        <s v="2255.1311 A.D. of 110 kV DIS. (Network) OHL" u="1"/>
        <s v="2155.19 Transferring assets: EL. R.A., Other" u="1"/>
        <s v="2140.126 Construction: EL. R.A., TR. of 35 kV" u="1"/>
        <s v="2250.1523 A.D. of Turbo generator units." u="1"/>
        <s v="2250.1533 A.D. of Turbo generator units." u="1"/>
        <s v="2140.11 Constructions: EL. R.A., Dispatch" u="1"/>
        <s v="2590.19 Other I.A.: EL. R.A., Other" u="1"/>
        <s v="2155.9 Transferring assets: Non-R.A." u="1"/>
        <s v="2240.19 A.D. of Construction: EL. R.A., Other" u="1"/>
        <s v="2257.14 A.D. of Contribution and Grants: Electricity Regulated Activity, Distribution (Supply)" u="1"/>
        <s v="2155.137 DIS. Dispatch Transferring assets: EL. R.A., DIS. (Network)" u="1"/>
        <s v="2260.19  of Office equipment: EL. R.A., Other" u="1"/>
        <s v="2255.1329  of 35 kV DIS. (Network) Other Transferring Assets" u="1"/>
        <s v="2255.1339  of 10 kV DIS. (Network) Other Transferring Assets" u="1"/>
        <s v="2257.12 A.D. of Contribution and Grants: Electricity Regulated Activity, Transmission" u="1"/>
        <s v="2240.153 A.D. of Construction: EL. R.A., Gen.: Co-Gen. Power Plants (Steam only for EL. and Steam)" u="1"/>
        <s v="2130.137 Building: EL. R.A., DIS. (Network) of DIS. Dispatch" u="1"/>
        <s v="2260.112 A.D. of Office equipment: Electricity Regulated Activity, Dispatch, Communication equipment and devices" u="1"/>
        <s v="2280  - vehicles" u="1"/>
        <s v="2160.131 Office equipment: EL. R.A., DIS. (Network), Computers and peripheral hardware" u="1"/>
        <s v="2255.128 A.D. of Technical Services Transferring assets: EL. R.A., TR." u="1"/>
        <s v="2250.12  of Machinery and equipment: EL. R.A., TR." u="1"/>
        <s v="2280.121 A.D. of Passenger Vehicles: EL. R.A., TR." u="1"/>
        <s v="2150.1349 6 kV DIS. (Network) Other" u="1"/>
        <s v="2110.135 Land: EL. R.A., DIS. (Network) of 220/380 kV" u="1"/>
        <s v="2240.1511  of Reservoirs, dams, and waterways." u="1"/>
        <s v="2255.12  of Transferring assets: EL. R.A., TR." u="1"/>
        <s v="2230.135 A.D. of Building: EL. R.A., DIS. (Network) of 220/380 V" u="1"/>
        <s v="2155.1262 35 kV TR. Optic Cables" u="1"/>
        <s v="2260.129  of Office equipment: EL. R.A., TR., Other" u="1"/>
        <s v="2530.13 Patents: EL. R.A., DIS. (Network)" u="1"/>
        <s v="7100.11112 Operation  and Maintenace Cost of Dispatch on Materials" u="1"/>
        <s v="2250.127  of 6/10 and below kV Machinery and equipment: EL. R.A., TR." u="1"/>
        <s v="2120.12 Construction in progress: EL. R.A., TR." u="1"/>
        <s v="2250.1324  of 35 kV DIS. (Network) Optic Communication" u="1"/>
        <s v="2250.1325  of 35 kV DIS. (Network) Other Communication" u="1"/>
        <s v="2250.1334  of 10 kV DIS. (Network) Optic Communication" u="1"/>
        <s v="2250.1335  of 10 kV DIS. (Network) Other Communication" u="1"/>
        <s v="2255.1263  of 35 kV TR. Other Communication Lines" u="1"/>
        <s v="2255.127  of 6/10 and below kV Transferring assets: EL. R.A., TR." u="1"/>
        <s v="2155.131 110 kV Transferring assets: EL. R.A., DIS. (Network)" u="1"/>
        <s v="2620 Acc. Am. - Franchise" u="1"/>
        <s v="2110.138 Land: EL. R.A., DIS. (Network) Technical Services" u="1"/>
        <s v="2250.1349 A.D. of 6 kV DIS. (Network) Other" u="1"/>
        <s v="2610.11 Acc. Am. of Licenses: EL. R.A., Dispatch" u="1"/>
        <s v="2260.132  of Office equipment: EL. R.A., DIS. (Network), Communication equipment and devices" u="1"/>
        <s v="2257.1311 A.D. of Distribution (Network) Assets financed by third parties: Initial Value (Value paid by third parties)" u="1"/>
        <s v="2255.1354 A.D. of 220/380 V DIS. (Network) Other Communication Lines" u="1"/>
        <s v="2255.1374  of DIS. Dispatch DIS. (Network) Other Communication Lines" u="1"/>
        <s v="2180.121 Passenger Vehicles: EL. R.A., TR." u="1"/>
        <s v="2150.128 Technical Services Machinery and equipment: EL. R.A., TR." u="1"/>
        <s v="1410.2 Receivables for Non-R.A." u="1"/>
        <s v="2250.126  of 35 kV Machinery and equipment: EL. R.A., TR." u="1"/>
        <s v="2250.129  of Other Machinery and equipment: EL. R.A., TR." u="1"/>
        <s v="2250.1524  of Accessory electric equipment." u="1"/>
        <s v="2250.1534  of Accessory electric equipment." u="1"/>
        <s v="2250.1544  of Accessory electric equipment." u="1"/>
        <s v="2250.1556  of Accessory electric equipment." u="1"/>
        <s v="2110.132 Land: EL. R.A., DIS. (Network) of 35 kV" u="1"/>
        <s v="2130.122 Building: EL. R.A., TR. of 400 kV" u="1"/>
        <s v="2230.9 A.D. of Buildings used for Non-R.A." u="1"/>
        <s v="2130.121 Building: EL. R.A., TR. of 500 kV" u="1"/>
        <s v="2250.1323 A.D. of 35 kV DIS. (Network) Metering" u="1"/>
        <s v="2250.1333 A.D. of 10 kV DIS. (Network) Metering" u="1"/>
        <s v="2250.1353  of 220/380 V DIS. (Network) Metering" u="1"/>
        <s v="2230.155 A.D. of Building: EL. R.A., Gen.: Combined Cycle Power Plants (Gas and Steam)" u="1"/>
        <s v="2240.9  of Constructions used for Non-R.A." u="1"/>
        <s v="2240.155  of Construction: EL. R.A., Gen.: Combined Cycle Power Plants (Gas and Steam)" u="1"/>
        <s v="2250.1263 A.D. of 35 kV TR. Metering" u="1"/>
        <s v="2260.141  of Office equipment: EL. R.A., DIS. (Supply), Computers and peripheral hardware" u="1"/>
        <s v="2110.139 Land: EL. R.A., DIS. (Network) Administration" u="1"/>
        <s v="2690.9 Acc. Am. of Other I.A.: Non-R.A." u="1"/>
        <s v="2110.1 Land: EL. R.A." u="1"/>
        <s v="2110.133 Land: EL. R.A., DIS. (Network) of 10 kV" u="1"/>
        <s v="2250.1554  of Turbo generator units" u="1"/>
        <s v="2230.122 A.D. of Building: EL. R.A., TR. of 400 kV" u="1"/>
        <s v="2120.19 Construction in progress: EL. R.A., Other" u="1"/>
        <s v="2240.122  of Construction: EL. R.A., TR. of 400 kV" u="1"/>
        <s v="2230.121 A.D. of Building: EL. R.A., TR. of 500 kV" u="1"/>
        <s v="2255.158 A.D. of Transferring assets: EL. R.A., Gen.: Technical Services" u="1"/>
        <s v="2280.11  of Vehicles: EL. R.A., Dispatch" u="1"/>
        <s v="2240.121  of Construction: EL. R.A., TR. of 500 kV" u="1"/>
        <s v="2255.153  of Transferring assets: EL. R.A., Gen.: Co-Gen. Power Plants (Steam only for EL. and Steam)" u="1"/>
        <s v="2250.153  of Machinery and equipment: EL. R.A., Gen.: Co-Gen. Power Plants (Steam only for EL. and Steam)" u="1"/>
        <s v="2260.11  of Office equipment: EL. R.A., Dispatch" u="1"/>
        <s v="2170.14 Furniture and fixtures: EL. R.A., DIS. (Supply)" u="1"/>
        <s v="2130.125 Building: EL. R.A., TR. of 110 kV" u="1"/>
        <s v="2250.11 A.D. of Machinery and equipment: EL. R.A., Dispatch" u="1"/>
        <s v="2690.12 Acc. Am. of Other I.A.: EL. R.A., TR." u="1"/>
        <s v="2250.1521  of Boiler plant equipment." u="1"/>
        <s v="2250.1531  of Boiler plant equipment." u="1"/>
        <s v="2155.1324 35 kV DIS. (Network) Other Communication Lines" u="1"/>
        <s v="2155.1334 10 kV DIS. (Network) Other Communication Lines" u="1"/>
        <s v="2257.1313 A.D. of Distribution (Network) Assets financed by third parties: Initial Value (Value paid by company)" u="1"/>
        <s v="2630.19 Acc. Am. of Patents: EL. R.A., Other" u="1"/>
        <s v="2150.1329 35 kV DIS. (Network) Other" u="1"/>
        <s v="2150.1339 10 kV DIS. (Network) Other" u="1"/>
        <s v="2150.1 Machinery and equipment: EL. R.A." u="1"/>
        <s v="2250.1274  of 6/10 and below kV TR. Communication" u="1"/>
        <s v="2255.1343 A.D. of 6 kV DIS. (Network) Optic Cables" u="1"/>
        <s v="2255.151 A.D. of Transferring assets: EL. R.A., Gen.: Hydraulic Power Plants (HPP)" u="1"/>
        <s v="2255.138 A.D. of Technical Services Transferring assets: EL. R.A., DIS. (Network)" u="1"/>
        <s v="2160.13 Office equipment: EL. R.A., DIS. (Network)" u="1"/>
        <s v="2150.1279 6/10 and below kV TR. Other" u="1"/>
        <s v="2155.1322 35 kV DIS. (Network) Cable Lines" u="1"/>
        <s v="2155.1332 10 kV DIS. (Network) Cable Lines" u="1"/>
        <s v="2630.9 Acc. Am. of Patents: Non-R.A." u="1"/>
        <s v="2255.1323  of 35 kV DIS. (Network) Optic Cables" u="1"/>
        <s v="2255.1333  of 10 kV DIS. (Network) Optic Cables" u="1"/>
        <s v="2150.121 500 kV Machinery and equipment: EL. R.A., TR." u="1"/>
        <s v="2150.122 400 kV Machinery and equipment: EL. R.A., TR." u="1"/>
        <s v="2150.123 330 kV Machinery and equipment: EL. R.A., TR." u="1"/>
        <s v="2150.124 220 kV Machinery and equipment: EL. R.A., TR." u="1"/>
        <s v="2150.125 110 kV Machinery and equipment: EL. R.A., TR." u="1"/>
        <s v="2250.155  of Machinery and equipment: EL. R.A., Gen.: Combined Cycle Power Plants (Gas and Steam)" u="1"/>
        <s v="2290.9  of Leasehold Improvement used for Non-R.A." u="1"/>
        <s v="2250.1275 A.D. of 6/10 and below kV Transmission Other Communication" u="1"/>
        <s v="2130.124 Building: EL. R.A., TR. of 220 kV" u="1"/>
        <s v="2240.1519 A.D. of Other constructions" u="1"/>
        <s v="2230.134  of Building: EL. R.A., DIS. (Network) of 6 kV" u="1"/>
        <s v="2250.1262 A.D. of 35 kV TR. Automation and Relay Protection" u="1"/>
        <s v="6100.15 Income: EL. R.A., Gen." u="1"/>
        <s v="2155.1212 500 kV TR. Optic Cables" u="1"/>
        <s v="2155.1222 400 kV TR. Optic Cables" u="1"/>
        <s v="2155.1232 330 kV TR. Optic Cables" u="1"/>
        <s v="2155.1242 220 kV TR. Optic Cables" u="1"/>
        <s v="2155.1252 110 kV TR. Optic Cables" u="1"/>
        <s v="2260.111 A.D. of Office equipment: Electricity Regulated Activity, Dispatch, Computers and peripheral equipment" u="1"/>
        <s v="2195.1 Non-curr PPE Not in Operation (in warehouse): EL. R.A." u="1"/>
        <s v="2230.151  of Building: EL. R.A., Gen.: Hydraulic Power Plants (HPP)" u="1"/>
        <s v="2260.159 A.D. of Office equipment: Electricity Regulated Activity, Generation, Other" u="1"/>
        <s v="2250.1539 Other Equipment" u="1"/>
        <s v="2250.1511  of Water wheels, turbines" u="1"/>
        <s v="1410.12 Receivables for Regulated TR. Services" u="1"/>
        <s v="2190.11 Leasehold Improvement: EL. R.A., Dispatching" u="1"/>
        <s v="2520.15 Franchise: EL. R.A., Gen." u="1"/>
        <s v="2230.138  of Building: EL. R.A., DIS. (Network) Technical Services" u="1"/>
        <s v="2155.1261 35 kV TR. HVL" u="1"/>
        <s v="2250.14  of Machinery and equipment: EL. R.A., DIS. (Supply)" u="1"/>
        <s v="2280.113 A.D. of Mobile Laboratories and other Special Vehicles: Electricity Regulated Activity, Dispatch" u="1"/>
        <s v="2250.132  of 35 kV Machinery and equipment: EL. R.A., DIS. (Network)" u="1"/>
        <s v="2250.133  of 10 kV Machinery and equipment: EL. R.A., DIS. (Network)" u="1"/>
        <s v="2250.139  of Other Machinery and equipment: EL. R.A., DIS. (Network)" u="1"/>
        <s v="2130.123 Building: EL. R.A., TR. of 330 kV" u="1"/>
        <s v="2250.151 A.D. of Machinery and equipment: EL. R.A., Gen.: Hydraulic Power Plants (HPP)" u="1"/>
        <s v="2250.138 A.D. of Technical Services Machinery and equipment: EL. R.A., DIS. (Network)" u="1"/>
        <s v="2257.121 A.D. of Transmission assets financed by third parties" u="1"/>
        <s v="2257.1513 A.D. of Generation Assets financed by third parties: Initial Value (Value paid by company)" u="1"/>
        <s v="2255  of Transferring assets" u="1"/>
        <s v="2280.133  of Mobile Laboratories and other Special Vehicles: EL. R.A., DIS. (Network)" u="1"/>
        <s v="2610.15 Acc. Am. of Licenses: EL. R.A., Gen." u="1"/>
        <s v="2230.19  of Building: EL. R.A., Other" u="1"/>
        <s v="7100.14121 Operation and Maintenace Cost of Distribution (Supply) on Personnel" u="1"/>
        <s v="2285.15  of Instruments and Other Non-curr PPE in Operation: EL. R.A., Gen." u="1"/>
        <s v="2260.149 A.D. of Office equipment: Electricity Regulated Activity, Distribution (Supply), Other" u="1"/>
        <s v="2280.19  of Vehicles: EL. R.A., Other" u="1"/>
        <s v="2190.19 Leasehold Improvement: EL. R.A., Other" u="1"/>
        <s v="2155.154 Transferring assets: EL. R.A., Gen.: Gas Power Plants (Gas only)" u="1"/>
        <s v="2250.1279 A.D. of 6/10 and below kV TR. Other" u="1"/>
        <s v="2230.159 A.D. of Building: EL. R.A., Gen.: Administration" u="1"/>
        <s v="2250.154  of Machinery and equipment: EL. R.A., Gen.: Gas Power Plants (Gas only)" u="1"/>
        <s v="2230.125 A.D. of Building: EL. R.A., TR. of 110 kV" u="1"/>
        <s v="2240.159  of Construction: EL. R.A., Gen.: Administration" u="1"/>
        <s v="2240.125  of Construction: EL. R.A., TR. of 110 kV" u="1"/>
        <s v="2240.131  of Construction: EL. R.A., TR. of 110 kV" u="1"/>
        <s v="2270.1 A.D. of Furniture and Fixtures: EL. R.A." u="1"/>
        <s v="2240.158 A.D. of Construction: EL. R.A., Gen.: Technical Services" u="1"/>
        <s v="2130.131 Building: EL. R.A., DIS. (Network) of 110 kV" u="1"/>
        <s v="2250.19 A.D. of Machinery and equipment: EL. R.A., Other" u="1"/>
        <s v="2130.127 Building: EL. R.A., TR. of 6/10 and below kV" u="1"/>
        <s v="2255.1271 A.D. of 6/10 and below kV TR. HVL" u="1"/>
        <s v="7500.12 2Operating Expenses for Electricity Regulated Transmission Activity" u="1"/>
        <s v="2250.13  of Machinery and equipment: EL. R.A., DIS. (Network)" u="1"/>
        <s v="2150.1524 Generator (Steam Turbine)" u="1"/>
        <s v="2150.1534 Generator (Steam Turbine)" u="1"/>
        <s v="2160.129 Office equipment: EL. R.A., TR., Other" u="1"/>
        <s v="2240.15 A.D. of Construction: EL. R.A., Gen." u="1"/>
        <s v="1410.14 Receivables for Regulated DIS. (Supply) Services" u="1"/>
        <s v="2280.131 A.D. of Passenger Vehicles: EL. R.A., DIS. (Network)" u="1"/>
        <s v="2590.9 Other I.A.: Non-R.A." u="1"/>
        <s v="2140.153 Construction: EL. R.A., Gen.: Co-Gen. Power Plants (Steam only for EL. and Steam)" u="1"/>
        <s v="2260.15  of Office equipment: EL. R.A., Gen." u="1"/>
        <s v="2255.1219  of 500 kV TR. Other Transferring Assets" u="1"/>
        <s v="2255.1229  of 400 kV TR. Other Transferring Assets" u="1"/>
        <s v="2255.1239  of 330 kV TR. Other Transferring Assets" u="1"/>
        <s v="2255.1249  of 220 kV TR. Other Transferring Assets" u="1"/>
        <s v="2255.1259  of 110 kV TR. Other Transferring Assets" u="1"/>
        <s v="2150.1324 35 kV DIS. (Network) Optic Communication" u="1"/>
        <s v="2150.1325 35 kV DIS. (Network) Other Communication" u="1"/>
        <s v="2150.1334 10 kV DIS. (Network) Optic Communication" u="1"/>
        <s v="2150.1335 10 kV DIS. (Network) Other Communication" u="1"/>
        <s v="2270.11 A.D. of Furniture and fixtures: EL. R.A., Dispatch" u="1"/>
        <s v="2260.152 A.D. of Office equipment: EL. R.A., Gen., Communication equipment and devices" u="1"/>
        <s v="2180.153 Mobile Laboratories and other Special Vehicles: EL. R.A., Gen." u="1"/>
        <s v="2250.137 A.D. of DIS. Dispatch Machinery and equipment: EL. R.A., DIS. (Network)" u="1"/>
        <s v="2250.1542  of Prime movers" u="1"/>
        <s v="2250.1553  of Prime movers" u="1"/>
        <s v="2150.1353 220/380 V DIS. (Network) Metering" u="1"/>
        <s v="2120.9 Construction in progress: Non-R.A." u="1"/>
        <s v="2240.1512 A.D. of Roads, railroads and bridges." u="1"/>
        <s v="2280.111 A.D. of Passenger Vehicles: Electricity Regulated Activity, Dispatch" u="1"/>
        <s v="2250.1279  of 6/10 and below kV TR. Other" u="1"/>
        <s v="2160.121 Office equipment: EL. R.A., TR., Computers and peripheral hardware" u="1"/>
        <s v="2240.135 A.D. of Construction: EL. R.A., TR. of 220/380 V" u="1"/>
        <s v="2290.13 A.D. of Leasehold Improvement: EL. R.A., DIS. (Network)" u="1"/>
        <s v="2160.141 Office equipment: EL. R.A., DIS. (Supply), Computers and peripheral hardware" u="1"/>
        <s v="2250.1522  of Engines and engine-driven generators." u="1"/>
        <s v="2250.1532  of Engines and engine-driven generators." u="1"/>
        <s v="2155.1219 500 kV Other TR. assets" u="1"/>
        <s v="2155.1229 400 kV Other TR. assets" u="1"/>
        <s v="2155.1239 330 kV Other TR. assets" u="1"/>
        <s v="2155.1249 220 kV Other TR. assets" u="1"/>
        <s v="2590.14 Other I.A.: EL. R.A., DIS. (Supply)" u="1"/>
        <s v="2280.131  of Passenger Vehicles: EL. R.A., DIS. (Network)" u="1"/>
        <s v="2280.139 A.D. of Other Vehicles: EL. R.A., DIS. (Network)" u="1"/>
        <s v="2270.11  of Furniture and fixtures: EL. R.A., Dispatch" u="1"/>
        <s v="2270.14 A.D. of Furniture and fixtures: EL. R.A., DIS. (Supply)" u="1"/>
        <s v="2285.12  of Instruments and Other Non-curr PPE in Operation: EL. R.A., TR." u="1"/>
        <s v="7500.11123 Business Trips, Trainings, Rep.Expenses" u="1"/>
        <s v="7500.12123 Business Trips, Trainings, Rep.Expenses" u="1"/>
        <s v="7500.13123 Business Trips, Trainings, Rep.Expenses" u="1"/>
        <s v="7500.14123 Business Trips, Trainings, Rep.Expenses" u="1"/>
        <s v="7500.15123 Business Trips, Trainings, Rep.Expenses" u="1"/>
        <s v="7500.19123 Business Trips, Trainings, Rep.Expenses" u="1"/>
        <s v="2130.138 Building: EL. R.A., DIS. (Network) Technical Services" u="1"/>
        <s v="2260.139  of Office equipment: EL. R.A., DIS. (Network), Other" u="1"/>
        <s v="2190 Leasehold Improvement" u="1"/>
        <s v="2155.1259 110 kV TR. Other TR. assets" u="1"/>
        <s v="2240.1  of Constructions used for EL. R.A." u="1"/>
        <s v="2250.1329 A.D. of 35 kV DIS. (Network) Other" u="1"/>
        <s v="2250.1339 A.D. of 10 kV DIS. (Network) Other" u="1"/>
        <s v="2250.1359  of 220/380 V DIS. (Network) Other" u="1"/>
        <s v="2250.135 A.D. of 220/380 V Machinery and equipment: EL. R.A., DIS. (Network)" u="1"/>
        <s v="2250.137  of DIS. Dispatch Machinery and equipment: EL. R.A., DIS. (Network)" u="1"/>
        <s v="2120.11 Construction in progress: EL. R.A., Dispatch" u="1"/>
        <s v="2140.9 Constructions: Non-R.A." u="1"/>
        <s v="2620.13 Acc. Am. of Franchise: EL. R.A., DIS. (Network)" u="1"/>
        <s v="2150.132 35 kV Machinery and equipment: EL. R.A., DIS. (Network)" u="1"/>
        <s v="2150.133 10 kV Machinery and equipment: EL. R.A., DIS. (Network)" u="1"/>
        <s v="2150.139 Other Machinery and equipment: EL. R.A., DIS. (Network)" u="1"/>
        <s v="2250.1245 A. D. of 220 kV Transmission Other Communication" u="1"/>
        <s v="2250.1255 A. D. of 110 kV Transmission Other Communication" u="1"/>
        <s v="2250.1324 A.D. of 35 kV DIS. (Network) Optic Communication" u="1"/>
        <s v="2250.1325 A.D. of 35 kV DIS. (Network) Other Communication" u="1"/>
        <s v="2250.1334 A.D. of 10 kV DIS. (Network) Optic Communication" u="1"/>
        <s v="2250.1335 A.D. of 10 kV DIS. (Network) Other Communication" u="1"/>
        <s v="2250.1354  of 220/380 V DIS. (Network) Optic Communication" u="1"/>
        <s v="2250.1355  of 220/380 V DIS. (Network) Other Communication" u="1"/>
        <s v="2280.119 A.D. of Other Vehicles: Electricity Regulated Activity, Dispatch" u="1"/>
        <s v="2530.12 Patents: EL. R.A., TR." u="1"/>
        <s v="2280.153 A.D. of Mobile Laboratories and other Special Vehicles: EL. R.A., Gen." u="1"/>
        <s v="2155.1343 6 kV DIS. (Network) Optic Cables" u="1"/>
        <s v="2270.14  of Furniture and fixtures: EL. R.A., DIS. (Supply)" u="1"/>
        <s v="2255.12 A.D. of Transferring assets: EL. R.A., TR." u="1"/>
        <s v="2155.151 Transferring assets: EL. R.A., Gen.: Hydraulic Power Plants (HPP)" u="1"/>
        <s v="7100.11115 Operation  and Maintenace Cost of Dispatch on Operating Lease" u="1"/>
        <s v="2257.1111 A.D. of Dispatch Assets financed by third parties: Initial Value (Value paid by third parties)" u="1"/>
        <s v="2230.124 A.D. of Building: EL. R.A., TR. of 220 kV" u="1"/>
        <s v="2270.12 A.D. of Furniture and fixtures: EL. R.A., TR." u="1"/>
        <s v="2240.124  of Construction: EL. R.A., TR. of 220 kV" u="1"/>
        <s v="2250.1322 A.D. of 35 kV DIS. (Network) Automation and Relay Protection" u="1"/>
        <s v="2250.1332 A.D. of 10 kV DIS. (Network) Automation and Relay Protection" u="1"/>
        <s v="2250.1352  of 220/380 V DIS. (Network) Automation and Relay Protection" u="1"/>
        <s v="2150.1522 Engines and engine-driven generators." u="1"/>
        <s v="2150.1532 Engines and engine-driven generators." u="1"/>
        <s v="2255.127 A.D. of 6/10 and below kV Transferring assets: EL. R.A., TR." u="1"/>
        <s v="2280.122 A.D. of Trucks, Cranes, and other Heavy Vehicles: EL. R.A., TR." u="1"/>
        <s v="2230.128  of Building: EL. R.A., TR. Technical Services" u="1"/>
        <s v="2255.1263 A.D. of 35 kV TR. Other Communication Lines" u="1"/>
        <s v="2510.1 Licenses: EL. R.A." u="1"/>
        <s v="2260 -office equipment" u="1"/>
        <s v="7100.14123 Operation  and Maintenace Cost of Distribution (Supply) on Outsource" u="1"/>
        <s v="2540.1 Goodwill: EL. R.A." u="1"/>
        <s v="2230.14 A.D. of Building: EL. R.A., DIS. (Supply)" u="1"/>
        <s v="2257.1213 A.D. of Transmission Assets financed by third parties: Initial Value (Value paid by company)" u="1"/>
        <s v="2240.14  of Construction: EL. R.A., DIS. (Supply)" u="1"/>
        <s v="2155.12 Transferring assets: EL. R.A., TR." u="1"/>
        <s v="2110.19 Land: EL. R.A., Other" u="1"/>
        <s v="7100.15111 Hidraulic Water Cost" u="1"/>
        <s v="2280.14 A.D. of Vehicles: EL. R.A., DIS. (Supply)" u="1"/>
        <s v="2255.1374 A.D. of DIS. Dispatch DIS. (Network) Other Communication Lines" u="1"/>
        <s v="2255.126 A.D. of 35 kV Transferring assets: EL. R.A., TR." u="1"/>
        <s v="2255.129 A.D. of Other Transferring assets: EL. R.A., TR." u="1"/>
        <s v="2150.1214 500 kV TR. Optic Communication" u="1"/>
        <s v="2150.1215 500 kV TR. Other Communication" u="1"/>
        <s v="2150.1224 400 kV TR. Optic Communication" u="1"/>
        <s v="2150.1225 400 kV TR. Other Communication" u="1"/>
        <s v="2150.1234 330 kV TR. Optic Communication" u="1"/>
        <s v="2150.1235 330 kV TR. Other Communication" u="1"/>
        <s v="2150.1244 220 kV TR. Optic Communication" u="1"/>
        <s v="2150.1245 220 kV TR. Other Communication" u="1"/>
        <s v="2150.1254 110 kV TR. Optic Communication" u="1"/>
        <s v="2150.1255 110 kV TR. Other Communication" u="1"/>
        <s v="2130.128 Building: EL. R.A., TR. Technical Services" u="1"/>
        <s v="2155.1263 35 kV TR. Other Communication Lines" u="1"/>
        <s v="2240.133 A.D. of Construction: EL. R.A., TR. of 10 kV" u="1"/>
        <s v="2230.152  of Building: EL. R.A., Gen.: Steam Power Plants (Steam only)" u="1"/>
        <s v="2155.127 6/10 and below kV Transferring assets: EL. R.A., TR." u="1"/>
        <s v="2270.15  of Furniture and fixtures: EL. R.A., Gen." u="1"/>
        <s v="2250.9  of Machinery and equipment: Non-R.A." u="1"/>
        <s v="2250.19  of Machinery and equipment: EL. R.A., Other" u="1"/>
        <s v="2155.132 35 kV Transferring assets: EL. R.A., DIS. (Network)" u="1"/>
        <s v="2155.133 10 kV Transferring assets: EL. R.A., DIS. (Network)" u="1"/>
        <s v="2155.139 Other Transferring assets: EL. R.A., DIS. (Network)" u="1"/>
        <s v="2130.1 Building: EL. R.A." u="1"/>
        <s v="2160.12 Office equipment: EL. R.A., TR." u="1"/>
        <s v="2257.1314 A.D. of Distribution (Network) Assets financed by third parties: Overhaul, Renovation, and other upgrades" u="1"/>
        <s v="2150.1212 500 kV TR. Automation and Relay Protection" u="1"/>
        <s v="2150.1222 400 kV TR. Automation and Relay Protection" u="1"/>
        <s v="2150.1232 330 kV TR. Automation and Relay Protection" u="1"/>
        <s v="2150.1242 220 kV TR. Automation and Relay Protection" u="1"/>
        <s v="2150.1252 110 kV TR. Automation and Relay Protection" u="1"/>
        <s v="2257.1414 A.D. of Distribution (Supply) Assets financed by third parties: Overhaul, Renovation, and other upgrades" u="1"/>
        <s v="2150.1359 220/380 V DIS. (Network) Other" u="1"/>
        <s v="2257.1214 A.D. of Transmission Assets financed by third parties: Overhaul, Renovation, and other upgrades" u="1"/>
        <s v="2170.15 Furniture and fixtures: EL. R.A., Gen." u="1"/>
        <s v="2150.19 Machinery and equipment: EL. R.A., Other" u="1"/>
        <s v="2180.131 Passenger Vehicles: EL. R.A., DIS. (Network)" u="1"/>
        <s v="2180.1 Vehicles: EL. R.A." u="1"/>
        <s v="2130.152 Building: EL. R.A., Gen.: Steam Power Plants (Steam only)" u="1"/>
        <s v="2230.1  of Building: EL. R.A." u="1"/>
        <s v="2250.1554 A.D. of Turbo generator units" u="1"/>
        <s v="2230.127 A.D. of Building: EL. R.A., TR. of 6/10 and below kV" u="1"/>
        <s v="2250.152 A.D. of Machinery and equipment: EL. R.A., Gen.: Steam Power Plants (Steam only)" u="1"/>
        <s v="2155.1 Transferring assets: EL. R.A." u="1"/>
        <s v="2255.153 A.D. of Transferring assets: EL. R.A., Gen.: Co-Gen. Power Plants (Steam only for EL. and Steam)" u="1"/>
        <s v="2240.127  of Construction: EL. R.A., TR. of 6/10 and below kV" u="1"/>
        <s v="2280.152  of Trucks, Cranes, and other Heavy Vehicles: EL. R.A., Gen." u="1"/>
        <s v="2280.1  of Vehicles: EL. R.A." u="1"/>
        <s v="2150.137 DIS. Dispatch Machinery and equipment: EL. R.A., DIS. (Network)" u="1"/>
        <s v="2255.1271  of 6/10 and below kV TR. HVL" u="1"/>
        <s v="7500.19 9Operating Expenses for Electricity Regulated Other Activity" u="1"/>
        <s v="2155.1323 35 kV DIS. (Network) Optic Cables" u="1"/>
        <s v="2155.1333 10 kV DIS. (Network) Optic Cables" u="1"/>
        <s v="2180.152 Trucks, Cranes, and other Heavy Vehicles: EL. R.A., Gen." u="1"/>
        <s v="7200 " u="1"/>
        <s v="2250.1 A.D. of Machinery and equipment: EL. R.A." u="1"/>
        <s v="3380 Property tax" u="1"/>
        <s v="2190.1 Leasehold Improvement: EL. R.A." u="1"/>
        <s v="2230.139  of Building: EL. R.A., DIS. (Network) Administration" u="1"/>
        <s v="2150.1269 35 kV TR. Other" u="1"/>
        <s v="2150.1343 6 kV DIS. (Network) Metering" u="1"/>
        <s v="2255.155 A.D. of Transferring assets: EL. R.A., Gen.: Combined Cycle Power Plants (Gas and Steam)" u="1"/>
        <s v="2250.1273 A.D. of 6/10 and below kV TR. Metering" u="1"/>
        <s v="2250.1313 A.D. of 110 kV DIS. (Network) Metering" u="1"/>
        <s v="2155.159 Transferring assets: EL. R.A., Gen.: Administration" u="1"/>
        <s v="2155.1321 35 kV DIS. (Network) OHL" u="1"/>
        <s v="2155.1331 10 kV DIS. (Network) OHL" u="1"/>
        <s v="2260 A.D.-office equipment" u="1"/>
        <s v="2140.154 Construction: EL. R.A., Gen.: Gas Power Plants (Gas only)" u="1"/>
        <s v="2195.15 Non-curr PPE Not in Operation (in warehouse): EL. R.A., Gen." u="1"/>
        <s v="2250.1519 A.D. of Other Equipment" u="1"/>
        <s v="2250.1529 A.D. of Other Equipment" u="1"/>
        <s v="2250.1549 A.D. of Other Equipment" u="1"/>
        <s v="2250.1559 A.D. of Other Equipment" u="1"/>
        <s v="2290.11 A.D. of Dispatching Leasehold Improvement used for EL. R.A." u="1"/>
        <s v="2230.123 A.D. of Building: EL. R.A., TR. of 330 kV" u="1"/>
        <s v="2230.126  of Building: EL. R.A., TR. of 35 kV" u="1"/>
        <s v="2240.123  of Construction: EL. R.A., TR. of 330 kV" u="1"/>
        <s v="2250.1264 A.D. of 35 kV TR. Communication" u="1"/>
        <s v="2255.1349  of 6 kV DIS. (Network) Other Transferring Assets" u="1"/>
        <s v="2250.1535 Miscellaneous power plant equipment" u="1"/>
        <s v="2257.141 A.D. of Distribution (Supply) assets financed by third parties" u="1"/>
        <s v="2255.14 A.D. of Transferring assets: EL. R.A., DIS. (Supply)" u="1"/>
        <s v="2230.154 A.D. of Building: EL. R.A., Gen.: Gas Power Plants (Gas only)" u="1"/>
        <s v="2255.1344 A.D. of 6 kV DIS. (Network) Other Communication Lines" u="1"/>
        <s v="2240.154  of Construction: EL. R.A., Gen.: Gas Power Plants (Gas only)" u="1"/>
        <s v="2255.9 Transferring assets: Non-R.A." u="1"/>
        <s v="2255.1273  of 6/10 and below kV TR. Other Communication Lines" u="1"/>
        <s v="2255.1314  of 110 kV DIS. (Network) Other Communication Lines" u="1"/>
        <s v="2255.132 A.D. of 35 kV Transferring assets: EL. R.A., DIS. (Network)" u="1"/>
        <s v="2255.133 A.D. of 10 kV Transferring assets: EL. R.A., DIS. (Network)" u="1"/>
        <s v="2255.135  of 220/380 V Transferring assets: EL. R.A., DIS. (Network)" u="1"/>
        <s v="2255.139 A.D. of Other Transferring assets: EL. R.A., DIS. (Network)" u="1"/>
        <s v="2250.1269  of 35 kV TR. Other" u="1"/>
        <s v="2195.14 Non-curr PPE Not in Operation (in warehouse): EL. R.A., DIS. (Supply)" u="1"/>
        <s v="2285.13  of Instruments and Other Non-curr PPE in Operation: EL. R.A., DIS. (Network)" u="1"/>
        <s v="2260.122  of Office equipment: EL. R.A., TR., Communication equipment and devices" u="1"/>
        <s v="2280.123 A.D. of Mobile Laboratories and other Special Vehicles: EL. R.A., TR." u="1"/>
        <s v="2630.12 Acc. Am. of Patents: EL. R.A., TR." u="1"/>
        <s v="2150.1274 6/10 and below kV TR. Optic Communication" u="1"/>
        <s v="2150.1275 6/10 and below kV TR. Other Communication" u="1"/>
        <s v="2150.1314 110 kV DIS. (Network) Optic Communication" u="1"/>
        <s v="2150.1315 110 kV DIS. (Network) Other Communication" u="1"/>
        <s v="2190.15 Leasehold Improvement: EL. R.A., Gen." u="1"/>
        <s v="2255.154 A.D. of Transferring assets: EL. R.A., Gen.: Gas Power Plants (Gas only)" u="1"/>
        <s v="2255.1212  of 500 kV TR. Optic Cables" u="1"/>
        <s v="2255.1222  of 400 kV TR. Optic Cables" u="1"/>
        <s v="2255.1232  of 330 kV TR. Optic Cables" u="1"/>
        <s v="2255.1242  of 220 kV TR. Optic Cables" u="1"/>
        <s v="2255.1252  of 110 kV TR. Optic Cables" u="1"/>
        <s v="2240.137 A.D. of Construction: EL. R.A., TR. of DIS. Dispatch" u="1"/>
        <s v="2640 Acc. Am. - Goodwill" u="1"/>
        <s v="2190.14 Leasehold Improvement: EL. R.A., DIS. (Supply)" u="1"/>
        <s v="2250.1557 A.D. of Miscellaneous power plant equipment." u="1"/>
        <s v="7400.1128 Pentalties and Charges" u="1"/>
        <s v="7400.1228 Pentalties and Charges" u="1"/>
        <s v="7400.1328 Pentalties and Charges" u="1"/>
        <s v="7400.1428 Pentalties and Charges" u="1"/>
        <s v="7400.1528 Pentalties and Charges" u="1"/>
        <s v="2290.19 A.D. of Leasehold Improvement: EL. R.A., Other" u="1"/>
        <s v="2150.131 110 kV Machinery and equipment: EL. R.A., DIS. (Network)" u="1"/>
        <s v="2255.1323 A.D. of 35 kV DIS. (Network) Optic Cables" u="1"/>
        <s v="2255.1333 A.D. of 10 kV DIS. (Network) Optic Cables" u="1"/>
        <s v="2255.1353  of 220/380 V DIS. (Network) Optic Cables" u="1"/>
        <s v="2120.14 Construction in progress: EL. R.A., DIS. (Supply)" u="1"/>
        <s v="2255.13 A.D. of Transferring assets: EL. R.A., DIS. (Network)" u="1"/>
        <s v="2250.1511 A.D. of Water wheels, turbines" u="1"/>
        <s v="2257.15 A.D. of Contribution and Grants: Electricity Regulated Activity, Generation" u="1"/>
        <s v="2260.12 A.D. of Office equipment: EL. R.A., TR." u="1"/>
        <s v="2250.1342  of 6 kV DIS. (Network) Automation and Relay Protection" u="1"/>
        <s v="2255.1329 A.D. of 35 kV DIS. (Network) Other Transferring Assets" u="1"/>
        <s v="2255.1339 A.D. of 10 kV DIS. (Network) Other Transferring Assets" u="1"/>
        <s v="2255.1359  of 220/380 V DIS. (Network) Other Transferring Assets" u="1"/>
        <s v="2510.15 Licenses: EL. R.A., Gen." u="1"/>
        <s v="2240.12  of Constructions: EL. R.A.,TR." u="1"/>
        <s v="2120.13 Construction in progress: EL. R.A., DIS. (Network)" u="1"/>
        <s v="2257 A.D. of Contribution and Grants" u="1"/>
        <s v="2540.15 Goodwill: EL. R.A., Gen." u="1"/>
        <s v="2630.1 Acc. Am. of Patents: EL. R.A." u="1"/>
        <s v="2110.131 Land: EL. R.A., DIS. (Network) of 110 kV" u="1"/>
        <s v="2120.15 Construction in progress: EL. R.A., Gen." u="1"/>
        <s v="2185.15 Instruments and Other Non-curr PPE in Operation: EL. R.A., Gen." u="1"/>
        <s v="2280.129  of Other Vehicles: EL. R.A., TR." u="1"/>
        <s v="2150.1211 500 kV TR. Substations" u="1"/>
        <s v="2150.1221 400 kV TR. Substations" u="1"/>
        <s v="2150.1231 330 kV TR. Substations" u="1"/>
        <s v="2150.1241 220 kV TR. Substations" u="1"/>
        <s v="2150.1251 110 kV TR. Substations" u="1"/>
        <s v="2110.151 Land: EL. R.A., Gen.: Hydraulic Power Plants (HPP)" u="1"/>
        <s v="7100.11113 Operation  and Maintenace Cost of Dispatch on Outsource" u="1"/>
        <s v="2255.1312  of 110 kV DIS. (Network) Cable Lines" u="1"/>
        <s v="2690.14 Acc. Am. of Other I.A.: EL. R.A., DIS. (Supply)" u="1"/>
        <s v="2285.9 A.D. of Instruments and Other Non-curr PPE in Operation: Non-R.A." u="1"/>
        <s v="8220 Non operating loss" u="1"/>
        <s v="2160.139 Office equipment: EL. R.A., DIS. (Network), Other" u="1"/>
        <s v="2250.126 A.D. of 35 kV Machinery and equipment: EL. R.A., TR." u="1"/>
        <s v="2250.129 A.D. of Other Machinery and equipment: EL. R.A., TR." u="1"/>
        <s v="2255.134  of 6 kV Transferring assets: EL. R.A., DIS. (Network)" u="1"/>
        <s v="2150.138 Technical Services Machinery and equipment: EL. R.A., DIS. (Network)" u="1"/>
        <s v="2255.1349 A.D. of 6 kV DIS. (Network) Other Transferring Assets" u="1"/>
        <s v="2270.13  of Furniture and fixtures: EL. R.A., DIS. (Network)" u="1"/>
        <s v="2250.1219 A.D. of 500 kV TR. Other" u="1"/>
        <s v="2250.1229 A.D. of 400 kV TR. Other" u="1"/>
        <s v="2250.1239 A.D. of 330 kV TR. Other" u="1"/>
        <s v="2250.1249 A.D. of 220 kV TR. Other" u="1"/>
        <s v="2250.1259 A.D. of 110 kV TR. Other" u="1"/>
        <s v="2130.15 Building: EL. R.A., Gen." u="1"/>
        <s v="2150.151 Machinery and equipment: EL. R.A., Gen.: Hydraulic Power Plants (HPP)" u="1"/>
        <s v="2260.19 A.D. of Office equipment: EL. R.A., Other" u="1"/>
        <s v="2290.1 A.D. of Leasehold Improvement used for EL. R.A." u="1"/>
        <s v="2255.13  of Transferring assets: EL. R.A., DIS. (Network)" u="1"/>
        <s v="2180.15 Vehicles: EL. R.A., Gen." u="1"/>
        <s v="2257.1514 A.D. of Generation Assets financed by third parties: Overhaul, Renovation, and other upgrades" u="1"/>
        <s v="2230.12  of Building: EL. R.A., TR." u="1"/>
        <s v="2280.132  of Trucks, Cranes, and other Heavy Vehicles: EL. R.A., DIS. (Network)" u="1"/>
        <s v="2280.12  of Vehicles: EL. R.A., TR." u="1"/>
        <s v="2230.13 A.D. of Building: EL. R.A., DIS. (Network)" u="1"/>
        <s v="2170.9 Furniture and fixtures used for Non-R.A." u="1"/>
        <s v="2240.13  of Construction: EL. R.A., DIS. (Network)" u="1"/>
        <s v="2255.137 A.D. of DIS. Dispatch Transferring assets: EL. R.A., DIS. (Network)" u="1"/>
        <s v="2290.15  of Leasehold Improvement: EL. R.A., Gen." u="1"/>
        <s v="2250.1314  of 110 kV DIS. (Network) Optic Communication" u="1"/>
        <s v="2250.1315  of 110 kV DIS. (Network) Other Communication" u="1"/>
        <s v="2230.131 A.D. of Building: EL. R.A., DIS. (Network) of 110 kV" u="1"/>
        <s v="2290.12  of TR. Leasehold Improvement used for EL. R.A." u="1"/>
        <s v="2280.13 A.D. of Vehicles: EL. R.A., DIS. (Network)" u="1"/>
        <s v="2155.135 220/380 V Transferring assets: EL. R.A., DIS. (Network)" u="1"/>
        <s v="2250.12 A.D. of Machinery and equipment: EL. R.A., TR." u="1"/>
        <s v="2250.131  of 110 kV Machinery and equipment: EL. R.A., DIS. (Network)" u="1"/>
        <s v="2140.1 Constructions: EL. R.A." u="1"/>
        <s v="2290.12 A.D. of TR. Leasehold Improvement used for EL. R.A." u="1"/>
        <s v="2240.11 A.D. of Constructions: EL. R.A., Dispatching" u="1"/>
        <s v="2285.15 A.D. of Instruments and Other Non-curr PPE in Operation: EL. R.A., Gen." u="1"/>
        <s v="2250.127 A.D. of 6/10 and below kV Machinery and equipment: EL. R.A., TR." u="1"/>
        <s v="2260.121 A.D. of Office equipment: EL. R.A., TR., Computers and peripheral hardware" u="1"/>
        <s v="2250.1214  of 500 kV TR. Communication" u="1"/>
        <s v="2250.1224  of 400 kV TR. Communication" u="1"/>
        <s v="2250.1234  of 330 kV TR. Communication" u="1"/>
        <s v="2250.1244  of 220 kV TR. Communication" u="1"/>
        <s v="2250.1254  of 110 kV TR. Communication" u="1"/>
        <s v="2620.19 Acc. Am. of Franchise: EL. R.A., Other" u="1"/>
        <s v="2260.129 A.D. of Office equipment: EL. R.A., TR., Other" u="1"/>
        <s v="2240.1511 A.D. of Reservoirs, dams, and waterways." u="1"/>
        <s v="2255.126  of 35 kV Transferring assets: EL. R.A., TR." u="1"/>
        <s v="2255.129  of Other Transferring assets: EL. R.A., TR." u="1"/>
        <s v="2290.14  of Leasehold Improvement: EL. R.A., DIS. (Supply)" u="1"/>
        <s v="2255 A.D. of Transferring assets" u="1"/>
        <s v="2230.11  of Building: EL. R.A., Dispatching" u="1"/>
        <s v="2255.1272 A.D. of 6/10 and below kV TR. Optic Cables" u="1"/>
        <s v="2255.1313 A.D. of 110 kV DIS. (Network) Optic Cables" u="1"/>
        <s v="2590.1 Other I.A.: EL. R.A." u="1"/>
        <s v="2250.1215 A.D. of 500 kV Transmission Other Communication" u="1"/>
        <s v="2250.1225 A.D. of 400 kV Transmission Other Communication" u="1"/>
        <s v="2250.1235 A.D. of 330 kV Transmission Other Communication" u="1"/>
        <s v="2250.1344 A.D. of 6 kV DIS. (Network) Optic Communication" u="1"/>
        <s v="2250.1345 A.D. of 6 kV DIS. (Network) Other Communication" u="1"/>
        <s v="2280 A.D. - vehicles" u="1"/>
        <s v="2110.152 Land: EL. R.A., Gen.: Steam Power Plants (Steam only)" u="1"/>
        <s v="2285.14  of Instruments and Other Non-curr PPE in Operation: EL. R.A., DIS. (Supply)" u="1"/>
        <s v="7500.13 3Operating Expenses for Electricity Regulated Distribution (Network) Activity" u="1"/>
        <s v="2250.1212  of 500 kV TR. Automation and Relay Protection" u="1"/>
        <s v="2250.1222  of 400 kV TR. Automation and Relay Protection" u="1"/>
        <s v="2250.1232  of 330 kV TR. Automation and Relay Protection" u="1"/>
        <s v="2250.1242  of 220 kV TR. Automation and Relay Protection" u="1"/>
        <s v="2250.1252  of 110 kV TR. Automation and Relay Protection" u="1"/>
        <s v="2257.131 A.D. of Distribution (Network) assets financed by third parties" u="1"/>
        <s v="7100.151 Generation in Hidraulic Power Plant" u="1"/>
        <s v="2150.152 Machinery and equipment: EL. R.A., Gen.: Steam Power Plants (Steam only)" u="1"/>
        <s v="2155.14 Transferring assets: EL. R.A., DIS. (Supply)" u="1"/>
        <s v="2260.151 A.D. of Office equipment: EL. R.A., Gen., Computers and peripheral hardware" u="1"/>
        <s v="2250.1541  of Fuel holders, producers, and accessories" u="1"/>
        <s v="2250.1552  of Fuel holders, producers, and accessories" u="1"/>
        <s v="2155.126 35 kV Transferring assets: EL. R.A., TR." u="1"/>
        <s v="2155.129 Other Transferring assets: EL. R.A., TR." u="1"/>
        <s v="2155.1329 35 kV Other DIS. (Network) assets" u="1"/>
        <s v="2155.1339 10 kV Other DIS. (Network) assets" u="1"/>
        <s v="2255.1211  of 500 kV TR. HVL" u="1"/>
        <s v="2255.1221  of 400 kV TR. HVL" u="1"/>
        <s v="2255.1231  of 330 kV TR. HVL" u="1"/>
        <s v="2255.1241  of 220 kV TR. HVL" u="1"/>
        <s v="2255.1251  of 110 kV TR. HVL" u="1"/>
        <s v="2530.9 Patents: Non-R.A." u="1"/>
        <s v="2255.1213  of 500 kV TR. Other Communication Lines" u="1"/>
        <s v="2255.1223  of 400 kV TR. Other Communication Lines" u="1"/>
        <s v="2255.1233  of 330 kV TR. Other Communication Lines" u="1"/>
        <s v="2255.1243  of 220 kV TR. Other Communication Lines" u="1"/>
        <s v="2255.1253  of 110 kV TR. Other Communication Lines" u="1"/>
        <s v="2140.158 Construction: EL. R.A., Gen.: Technical Services" u="1"/>
        <s v="2155.1359 220/380 V DIS. (Network) Other DIS. (Network) assets" u="1"/>
        <s v="2155.1379 DIS. (Network) Dispatch: Other DIS. (Network) assets" u="1"/>
        <s v="2257.132 A.D. of Distribution (Network) Connection Assets financed by customers" u="1"/>
        <s v="2250.1211  of 500 kV TR. Substations" u="1"/>
        <s v="2250.1221  of 400 kV TR. Substations" u="1"/>
        <s v="2250.1231  of 330 kV TR. Substations" u="1"/>
        <s v="2250.1241  of 220 kV TR. Substations" u="1"/>
        <s v="2250.1251  of 110 kV TR. Substations" u="1"/>
        <s v="2230.153  of Building: EL. R.A., Gen.: Co-Gen. Power Plants (Steam only for EL. and Steam)" u="1"/>
        <s v="2255.19 A.D. of Transferring assets: EL. R.A., Other" u="1"/>
        <s v="2240.155 A.D. of Construction: EL. R.A., Gen.: Combined Cycle Power Plants (Gas and Steam)" u="1"/>
        <s v="2110.155 Land: EL. R.A., Gen.: Combined Cycle Power Plants (Gas and Steam)" u="1"/>
        <s v="2155.1213 500 kV TR. Other Communication Lines" u="1"/>
        <s v="2155.1223 400 kV TR. Other Communication Lines" u="1"/>
        <s v="2155.1233 330 kV TR. Other Communication Lines" u="1"/>
        <s v="2155.1243 220 kV TR. Other Communication Lines" u="1"/>
        <s v="2155.1253 110 kV TR. Other Communication Lines" u="1"/>
        <s v="7100.14124 Operation  and Maintenace Cost of Distribution (Supply) on Electricity Consumed and Other Utilities" u="1"/>
        <s v="2140.19 Constructions: EL. R.A., Other" u="1"/>
        <s v="2155.13 Transferring assets: EL. R.A., DIS. (Network)" u="1"/>
        <s v="2520.1 Franchise: EL. R.A." u="1"/>
        <s v="2260.141 A.D. of Office equipment: EL. R.A., DIS. (Supply), Computers and peripheral hardware" u="1"/>
        <s v="2250.1214 A.D. of 500 kV TR. Communication" u="1"/>
        <s v="2250.1224 A.D. of 400 kV TR. Communication" u="1"/>
        <s v="2250.1234 A.D. of 330 kV TR. Communication" u="1"/>
        <s v="2250.1244 A.D. of 220 kV TR. Communication" u="1"/>
        <s v="2250.1254 A.D. of 110 kV TR. Communication" u="1"/>
        <s v="2110.15 Land: EL. R.A., Gen." u="1"/>
        <s v="2250.1263  of 35 kV TR. Metering" u="1"/>
        <s v="2250.1323  of 35 kV DIS. (Network) Metering" u="1"/>
        <s v="2250.1333  of 10 kV DIS. (Network) Metering" u="1"/>
        <s v="2255.1219 A.D. of 500 kV TR. Other Transferring Assets" u="1"/>
        <s v="2255.1229 A.D. of 400 kV TR. Other Transferring Assets" u="1"/>
        <s v="2255.1239 A.D. of 330 kV TR. Other Transferring Assets" u="1"/>
        <s v="2255.1249 A.D. of 220 kV TR. Other Transferring Assets" u="1"/>
        <s v="2255.1259 A.D. of 110 kV TR. Other Transferring Assets" u="1"/>
        <s v="2260.119 A.D. of Office equipment: Electricity Regulated Activity, Dispatch, Other" u="1"/>
        <s v="2250.153 A.D. of Machinery and equipment: EL. R.A., Gen.: Co-Gen. Power Plants (Steam only for EL. and Steam)" u="1"/>
        <s v="2185 Instruments and Other Non-curr PPE in Operation" u="1"/>
        <s v="2250.1524 A.D. of Accessory electric equipment." u="1"/>
        <s v="2250.1534 A.D. of Accessory electric equipment." u="1"/>
        <s v="2250.1544 A.D. of Accessory electric equipment." u="1"/>
        <s v="2250.1556 A.D. of Accessory electric equipment." u="1"/>
        <s v="2150.155 Machinery and equipment: EL. R.A., Gen.: Combined Cycle Power Plants (Gas and Steam)" u="1"/>
        <s v="2250.1353 A.D. of 220/380 V DIS. (Network) Metering" u="1"/>
        <s v="2260.9 A.D. of Office Equipment: Non-R.A." u="1"/>
        <s v="2255.11  of Transferring assets: EL. R.A., Dispatch" u="1"/>
        <s v="2280.9 A.D. of Vehicles used for Non-R.A." u="1"/>
        <s v="2250.134 A.D. of 6 kV Machinery and equipment: EL. R.A., DIS. (Network)" u="1"/>
        <s v="2150.15 Machinery and equipment: EL. R.A., Gen." u="1"/>
        <s v="2257.19 A.D. of Contribution and Grants: Electricity Regulated Activity, Other" u="1"/>
        <s v="2257.13 A.D. of Contribution and Grants: Electricity Regulated Activity, Distribution (Network)" u="1"/>
        <s v="2240.9 A.D. of Constructions used for Non-R.A." u="1"/>
        <s v="1410.15 Receivables for Regulated Gen." u="1"/>
        <s v="2257.1211 A.D. of Transmission Assets financed by third parties: Initial Value (Value paid by third parties)" u="1"/>
        <s v="2170.13 Furniture and fixtures: EL. R.A., DIS. (Network)" u="1"/>
        <s v="2260.131 A.D. of Office equipment: EL. R.A., DIS. (Network), Computers and peripheral hardware" u="1"/>
        <s v="2230.15  of Building: EL. R.A., Gen." u="1"/>
        <s v="2150.1261 35 kV TR. Substations" u="1"/>
        <s v="2240.122 A.D. of Construction: EL. R.A., TR. of 400 kV" u="1"/>
        <s v="2250.1212 A.D. of 500 kV TR. Automation and Relay Protection" u="1"/>
        <s v="2250.1222 A.D. of 400 kV TR. Automation and Relay Protection" u="1"/>
        <s v="2250.1232 A.D. of 330 kV TR. Automation and Relay Protection" u="1"/>
        <s v="2250.1242 A.D. of 220 kV TR. Automation and Relay Protection" u="1"/>
        <s v="2250.1252 A.D. of 110 kV TR. Automation and Relay Protection" u="1"/>
        <s v="2280.15  of Vehicles: EL. R.A., Gen." u="1"/>
        <s v="2240.121 A.D. of Construction: EL. R.A., TR. of 500 kV" u="1"/>
        <s v="2180.132 Trucks, Cranes, and other Heavy Vehicles: EL. R.A., DIS. (Network)" u="1"/>
        <s v="2250.15 A.D. of Machinery and equipment: EL. R.A., Gen." u="1"/>
        <s v="2590.12 Other I.A.: EL. R.A., TR." u="1"/>
        <s v="2260.11 A.D. of Office equipment: EL. R.A., Dispatch" u="1"/>
        <s v="2270.13 A.D. of Furniture and fixtures: EL. R.A., DIS. (Network)" u="1"/>
        <s v="2150.1272 6/10 and below kV TR. Automation and Relay Protection" u="1"/>
        <s v="2150.1312 110 kV DIS. (Network) Automation and Relay Protection" u="1"/>
        <s v="2160.159 Office equipment: EL. R.A., Gen., Other" u="1"/>
        <s v="2155.128 Technical Services Transferring assets: EL. R.A., TR." u="1"/>
        <s v="2280.132 A.D. of Trucks, Cranes, and other Heavy Vehicles: EL. R.A., DIS. (Network)" u="1"/>
        <s v="2250.1354 A.D. of 220/380 V DIS. (Network) Optic Communication" u="1"/>
        <s v="2250.1355 A.D. of 220/380 V DIS. (Network) Other Communication" u="1"/>
        <s v="2250.1274 A.D. of 6/10 and below kV TR. Communication" u="1"/>
        <s v="2250.1344  of 6 kV DIS. (Network) Optic Communication" u="1"/>
        <s v="2250.1345  of 6 kV DIS. (Network) Other Communication" u="1"/>
        <s v="2110.154 Land: EL. R.A., Gen.: Gas Power Plants (Gas only)" u="1"/>
        <s v="2290.14 A.D. of Leasehold Improvement: EL. R.A., DIS. (Supply)" u="1"/>
        <s v="2155.1271 6/10 and below kV TR. HVL" u="1"/>
        <s v="2285.12 A.D. of Instruments and Other Non-curr PPE in Operation: EL. R.A., TR." u="1"/>
        <s v="2255.1341  of 6 kV DIS. (Network) OHL" u="1"/>
        <s v="2630.14 Acc. Am. of Patents: EL. R.A., DIS. (Supply)" u="1"/>
        <s v="2155.1342 6 kV DIS. (Network) Cable Lines" u="1"/>
        <s v="2120.1 Construction in progress: EL. R.A." u="1"/>
        <s v="2257.1511 A.D. of Generation Assets financed by third parties: Initial Value (Value paid by third parties)" u="1"/>
        <s v="2180.151 Passenger Vehicles: EL. R.A., Gen." u="1"/>
        <s v="2285.11  of Instruments and Other Non-curr PPE in Operation: EL. R.A., Dispatch" u="1"/>
        <s v="2260.152  of Office equipment: EL. R.A., Gen., Communication equipment and devices" u="1"/>
        <s v="2150.1351 220/380 V DIS. (Network) Substations" u="1"/>
        <s v="2150.154 Machinery and equipment: EL. R.A., Gen.: Gas Power Plants (Gas only)" u="1"/>
        <s v="2290.9 A.D. of Leasehold Improvement used for Non-R.A." u="1"/>
        <s v="1450 AR - partner. on the loans issued" u="1"/>
        <s v="2630.13 Acc. Am. of Patents: EL. R.A., DIS. (Network)" u="1"/>
        <s v="2150.1319 110 kV DIS. (Network) Other" u="1"/>
        <s v="2250.1523  of Turbo generator units." u="1"/>
        <s v="2250.1533  of Turbo generator units." u="1"/>
        <s v="2270.12  of Furniture and fixtures: EL. R.A., TR." u="1"/>
        <s v="2690.15 Acc. Am. of Other I.A.: EL. R.A., Gen." u="1"/>
        <s v="2255.128  of Technical Services Transferring assets: EL. R.A., TR." u="1"/>
        <s v="2230.151 A.D. of Building: EL. R.A., Gen.: Hydraulic Power Plants (HPP)" u="1"/>
        <s v="2240.129 A.D. of Construction: EL. R.A., TR. Administration" u="1"/>
        <s v="2240.139 A.D. of Construction: EL. R.A., TR. Administration" u="1"/>
        <s v="2620.1 Acc. Am. of Franchise: EL. R.A." u="1"/>
        <s v="2240.151  of Construction: EL. R.A., Gen.: Hydraulic Power Plants (HPP)" u="1"/>
        <s v="2230.14  of Building: EL. R.A., DIS. (Supply)" u="1"/>
        <s v="2160.9 Office equipment: Non-R.A." u="1"/>
        <s v="2230.12 A.D. of Building: EL. R.A., TR." u="1"/>
        <s v="2180.9 Vehicles used for Non-R.A." u="1"/>
        <s v="2280.122  of Trucks, Cranes, and other Heavy Vehicles: EL. R.A., TR." u="1"/>
        <s v="2130.139 Building: EL. R.A., DIS. (Network) Administration" u="1"/>
        <s v="2280.14  of Vehicles: EL. R.A., DIS. (Supply)" u="1"/>
        <s v="2255.1344  of 6 kV DIS. (Network) Other Communication Lines" u="1"/>
        <s v="2285 A.D. of Instruments and Other Non-curr PPE in Operation" u="1"/>
        <s v="2240.133  of Construction: EL. R.A., TR. of 10 kV" u="1"/>
        <s v="2250.1314 A.D. of 110 kV DIS. (Network) Optic Communication" u="1"/>
        <s v="2250.1315 A.D. of 110 kV DIS. (Network) Other Communication" u="1"/>
        <s v="6100.13 Income: EL. R.A., DIS. (Network) Activities" u="1"/>
        <s v="2230.138 A.D. of Building: EL. R.A., DIS. (Network) Technical Services" u="1"/>
        <s v="2190.12 Leasehold Improvement: EL. R.A., TR." u="1"/>
        <s v="2255.1324 A.D. of 35 kV DIS. (Network) Other Communication Lines" u="1"/>
        <s v="2255.1334 A.D. of 10 kV DIS. (Network) Other Communication Lines" u="1"/>
        <s v="2255.1354  of 220/380 V DIS. (Network) Other Communication Lines" u="1"/>
        <s v="2250.1329  of 35 kV DIS. (Network) Other" u="1"/>
        <s v="2250.1339  of 10 kV DIS. (Network) Other" u="1"/>
        <s v="2250.1319 A.D. of 110 kV DIS. (Network) Other" u="1"/>
        <s v="2280.12 A.D. of Vehicles: EL. R.A., TR." u="1"/>
        <s v="2280.139  of Other Vehicles: EL. R.A., DIS. (Network)" u="1"/>
        <s v="2150.1523 Steam Turbine" u="1"/>
        <s v="2150.1533 Steam Turbine" u="1"/>
        <s v="6100.12 Income: EL. R.A., TR." u="1"/>
        <s v="2250.14 A.D. of Machinery and equipment: EL. R.A., DIS. (Supply)" u="1"/>
        <s v="2155.1371 DIS. (Network) Dispatch: OHL" u="1"/>
        <s v="2110.126 Land: EL. R.A., TR. of 35 kV" u="1"/>
        <s v="2250.121  of 500 kV Machinery and equipment: EL. R.A., TR." u="1"/>
        <s v="2250.122  of 400 kV Machinery and equipment: EL. R.A., TR." u="1"/>
        <s v="2250.123  of 330 kV Machinery and equipment: EL. R.A., TR." u="1"/>
        <s v="2250.124  of 220 kV Machinery and equipment: EL. R.A., TR." u="1"/>
        <s v="2250.125  of 110 kV Machinery and equipment: EL. R.A., TR." u="1"/>
        <s v="2250.132 A.D. of 35 kV Machinery and equipment: EL. R.A., DIS. (Network)" u="1"/>
        <s v="2250.133 A.D. of 10 kV Machinery and equipment: EL. R.A., DIS. (Network)" u="1"/>
        <s v="2250.135  of 220/380 V Machinery and equipment: EL. R.A., DIS. (Network)" u="1"/>
        <s v="2250.139 A.D. of Other Machinery and equipment: EL. R.A., DIS. (Network)" u="1"/>
        <s v="2255.1352 A.D. of 220/380 V DIS. (Network) Cable Lines" u="1"/>
        <s v="2280.133 A.D. of Mobile Laboratories and other Special Vehicles: EL. R.A., DIS. (Network)" u="1"/>
        <s v="2250.1  of Machinery and equipment: EL. R.A." u="1"/>
        <s v="2250.1272 A.D. of 6/10 and below kV TR. Automation and Relay Protection" u="1"/>
        <s v="2250.1312 A.D. of 110 kV DIS. (Network) Automation and Relay Protection" u="1"/>
        <s v="2160.19 Office equipment: EL. R.A., Other" u="1"/>
        <s v="2510.11 Licenses: EL. R.A., Dispatch" u="1"/>
        <s v="7300 " u="1"/>
        <s v="2250.1519  of Other Equipment" u="1"/>
        <s v="2250.1529  of Other Equipment" u="1"/>
        <s v="2250.1549  of Other Equipment" u="1"/>
        <s v="2250.1559  of Other Equipment" u="1"/>
        <s v="2255.1  of Transferring assets: EL. R.A." u="1"/>
        <s v="2540.11 Goodwill: EL. R.A., Dispatch" u="1"/>
        <s v="2610.12 Acc. Am. of Licenses: EL. R.A., TR." u="1"/>
        <s v="2250.152  of Machinery and equipment: EL. R.A., Gen.: Steam Power Plants (Steam only)" u="1"/>
        <s v="2257.1412 A.D. of Distribution (Supply) Assets financed by third parties: Initial Value (Value paid by customers)" u="1"/>
        <s v="2140.132 Construction: EL. R.A., DIS. (Network) of 35 kV" u="1"/>
        <s v="2230.128 A.D. of Building: EL. R.A., TR. Technical Services" u="1"/>
        <s v="2240.128  of Construction: EL. R.A., TR. Technical Services" u="1"/>
        <s v="2240.138  of Construction: EL. R.A., TR. Technical Services" u="1"/>
        <s v="2255.121  of 500 kV Transferring assets: EL. R.A., TR." u="1"/>
        <s v="2255.122  of 400 kV Transferring assets: EL. R.A., TR." u="1"/>
        <s v="2255.123  of 330 kV Transferring assets: EL. R.A., TR." u="1"/>
        <s v="2255.124  of 220 kV Transferring assets: EL. R.A., TR." u="1"/>
        <s v="2255.125  of 110 kV Transferring assets: EL. R.A., TR." u="1"/>
        <s v="2290.11  of Dispatching Leasehold Improvement used for EL. R.A." u="1"/>
        <s v="2250.1213 A.D. of 500 kV TR. Metering" u="1"/>
        <s v="2250.1223 A.D. of 400 kV TR. Metering" u="1"/>
        <s v="2250.1233 A.D. of 330 kV TR. Metering" u="1"/>
        <s v="2250.1243 A.D. of 220 kV TR. Metering" u="1"/>
        <s v="2250.1253 A.D. of 110 kV TR. Metering" u="1"/>
        <s v="2230.154  of Building: EL. R.A., Gen.: Gas Power Plants (Gas only)" u="1"/>
        <s v="2255.131 A.D. of 110 kV Transferring assets: EL. R.A., DIS. (Network)" u="1"/>
        <s v="2110.159 Land: EL. R.A., Gen.: Administration" u="1"/>
        <s v="2255.1269 A.D. of 35 kV TR. Other Transferring Assets" u="1"/>
        <s v="2530.19 Patents: EL. R.A., Other" u="1"/>
        <s v="2130.11 Building: EL. R.A., Dispatch" u="1"/>
        <s v="2240  - constructions" u="1"/>
        <s v="2130.129 Building: EL. R.A., TR. Administration" u="1"/>
        <s v="2590.11 Other I.A.: EL. R.A., Dispatch" u="1"/>
        <s v="2160.1 Office equipment: EL. R.A." u="1"/>
        <s v="2620.15 Acc. Am. of Franchise: EL. R.A., Gen." u="1"/>
        <s v="2170.19 Furniture and fixtures: EL. R.A., Other" u="1"/>
        <s v="2180.11 Vehicles: EL. R.A., Dispatch" u="1"/>
        <s v="2250.1557  of Miscellaneous power plant equipment." u="1"/>
        <s v="2260.12  of Office equipment: EL. R.A., TR." u="1"/>
        <s v="2250.154 A.D. of Machinery and equipment: EL. R.A., Gen.: Gas Power Plants (Gas only)" u="1"/>
        <s v="2110.137 Land: EL. R.A., DIS. (Network) - DIS. Dispatch" u="1"/>
        <s v="2255.1379 A.D. of DIS. Dispatch DIS. (Network) Other Transferring Assets" u="1"/>
        <s v="2620.14 Acc. Am. of Franchise: EL. R.A., DIS. (Supply)" u="1"/>
        <s v="2150.159 Machinery and equipment: EL. R.A., Gen.: Administration" u="1"/>
        <s v="2257.151 A.D. of Generation assets financed by third parties" u="1"/>
        <s v="2250.1219  of 500 kV TR. Other" u="1"/>
        <s v="2250.1229  of 400 kV TR. Other" u="1"/>
        <s v="2250.1239  of 330 kV TR. Other" u="1"/>
        <s v="2250.1249  of 220 kV TR. Other" u="1"/>
        <s v="2250.1259  of 110 kV TR. Other" u="1"/>
        <s v="2250.1521 A.D. of Boiler plant equipment." u="1"/>
        <s v="2250.1531 A.D. of Boiler plant equipment." u="1"/>
        <s v="2140.133 Construction: EL. R.A., DIS. (Network) of 10 kV" u="1"/>
        <s v="2250.121 A.D. of 500 kV Machinery and equipment: EL. R.A., TR." u="1"/>
        <s v="2250.122 A.D. of 400 kV Machinery and equipment: EL. R.A., TR." u="1"/>
        <s v="2250.123 A.D. of 330 kV Machinery and equipment: EL. R.A., TR." u="1"/>
        <s v="2250.124 A.D. of 220 kV Machinery and equipment: EL. R.A., TR." u="1"/>
        <s v="2250.125 A.D. of 110 kV Machinery and equipment: EL. R.A., TR." u="1"/>
        <s v="2110.14 Land: EL. R.A., DIS. (Supply)" u="1"/>
        <s v="2255.1279 A.D. of 6/10 and below kV TR. Other Transferring Assets" u="1"/>
        <s v="2255.1319 A.D. of 110 kV DIS. (Network) Other Transferring Assets" u="1"/>
        <s v="2155.1279 6/10 and below kV Other TR. assets" u="1"/>
        <s v="2160.122 Office equipment: EL. R.A., TR., Communication equipment and devices" u="1"/>
        <s v="2290.1  of Leasehold Improvement used for EL. R.A." u="1"/>
        <s v="2230.13  of Building: EL. R.A., DIS. (Network)" u="1"/>
        <s v="2130.159 Building: EL. R.A., Gen.: Administration" u="1"/>
        <s v="2155.1344 6 kV DIS. (Network) Other Communication Lines" u="1"/>
        <s v="2240.125 A.D. of Construction: EL. R.A., TR. of 110 kV" u="1"/>
        <s v="2240.131 A.D. of Construction: EL. R.A., TR. of 110 kV" u="1"/>
        <s v="2155.1354 220/380 V DIS. (Network) Other Communication Lines" u="1"/>
        <s v="2155.1374 DIS. (Network) Dispatch: Other Communication Lines" u="1"/>
        <s v="2280.13  of Vehicles: EL. R.A., DIS. (Network)" u="1"/>
        <s v="2140.129 Construction: EL. R.A., TR. Administration" u="1"/>
        <s v="2270 A.D..- furniture and fixtures" u="1"/>
        <s v="2240.11  of Constructions: EL. R.A., Dispatching" u="1"/>
        <s v="2150.14 Machinery and equipment: EL. R.A., DIS. (Supply)" u="1"/>
        <s v="2150.1323 35 kV DIS. (Network) Metering" u="1"/>
        <s v="2150.1333 10 kV DIS. (Network) Metering" u="1"/>
        <s v="2250.13 A.D. of Machinery and equipment: EL. R.A., DIS. (Network)" u="1"/>
        <s v="2155.1352 220/380 V DIS. (Network) Cable Lines" u="1"/>
        <s v="2155.1372 DIS. (Network) Dispatch: Cable Lines" u="1"/>
        <s v="2285  of Instruments and Other Non-curr PPE in Operation" u="1"/>
        <s v="2160.15 Office equipment: EL. R.A., Gen." u="1"/>
        <s v="2260.14 A.D. of Office equipment: EL. R.A., DIS. (Supply)" u="1"/>
        <s v="2260.121  of Office equipment: EL. R.A., TR., Computers and peripheral hardware" u="1"/>
        <s v="2140.135 Construction: EL. R.A., DIS. (Network) of 220/380 V" u="1"/>
        <s v="2255.1371 A.D. of DIS. Dispatch DIS. (Network) OHL" u="1"/>
        <s v="2260.13 A.D. of Office equipment: EL. R.A., DIS. (Network)" u="1"/>
        <s v="2155.152 Transferring assets: EL. R.A., Gen.: Steam Power Plants (Steam only)" u="1"/>
        <s v="2260.15 A.D. of Office equipment: EL. R.A., Gen." u="1"/>
        <s v="2260.151  of Office equipment: EL. R.A., Gen., Computers and peripheral hardware" u="1"/>
        <s v="2250.1271 A.D. of 6/10 and below kV TR. Substations" u="1"/>
        <s v="2250.1311 A.D. of 110 kV DIS. (Network) Substations" u="1"/>
        <s v="2110.158 Land: EL. R.A., Gen.: Technical Services" u="1"/>
        <s v="2195.11 Non-curr PPE Not in Operation (in warehouse): EL. R.A., Dispatching" u="1"/>
        <s v="2140.137 Construction: EL. R.A., DIS. (Network) of DIS. Dispatch" u="1"/>
        <s v="2110.134 Land: EL. R.A., DIS. (Network) of 6 kV" u="1"/>
        <s v="2250.134  of 6 kV Machinery and equipment: EL. R.A., DIS. (Network)" u="1"/>
        <s v="2150.1273 6/10 and below kV TR. Metering" u="1"/>
        <s v="2150.1313 110 kV DIS. (Network) Metering" u="1"/>
        <s v="2110.121 Land: EL. R.A., TR. of 500 kV" u="1"/>
        <s v="2170.1 Furniture and fixtures: EL. R.A." u="1"/>
        <s v="2250.15  of Machinery and equipment: EL. R.A., Gen." u="1"/>
        <s v="2270.9 A.D. of Furniture and Fixtures: Non-R.A." u="1"/>
        <s v="2140.159 Construction: EL. R.A., Gen.: Administration" u="1"/>
        <s v="2250.1542 A.D. of Prime movers" u="1"/>
        <s v="2250.1553 A.D. of Prime movers" u="1"/>
        <s v="2280.151 A.D. of Passenger Vehicles: EL. R.A., Gen." u="1"/>
        <s v="2150.158 Machinery and equipment: EL. R.A., Gen.: Technical Services" u="1"/>
        <s v="2190.9 Leasehold Improvement: Non-R.A." u="1"/>
        <s v="2255.132  of 35 kV Transferring assets: EL. R.A., DIS. (Network)" u="1"/>
        <s v="2255.133  of 10 kV Transferring assets: EL. R.A., DIS. (Network)" u="1"/>
        <s v="2255.139  of Other Transferring assets: EL. R.A., DIS. (Network)" u="1"/>
        <s v="2257.1322 A.D. of Distribution (Network) Connection Assets financed by customers: Initial Value (Value not paid by customers)" u="1"/>
        <s v="2185.1 Instruments and Other Non-curr PPE in Operation: EL. R.A." u="1"/>
        <s v="2520.12 Franchise: EL. R.A., TR." u="1"/>
        <s v="7100.1512 Operation Cost in Hidraulic Power Plant" u="1"/>
        <s v="2520.11 Franchise: EL. R.A., Dispatch" u="1"/>
        <s v="2250.1349  of 6 kV DIS. (Network) Other" u="1"/>
        <s v="2255.1341 A.D. of 6 kV DIS. (Network) OHL" u="1"/>
        <s v="2257.1113 A.D. of Dispatch Assets financed by third parties: Initial Value (Value paid by company)" u="1"/>
        <s v="2250.1522 A.D. of Engines and engine-driven generators." u="1"/>
        <s v="2250.1532 A.D. of Engines and engine-driven generators." u="1"/>
        <s v="2257.11 A.D. of Contribution and Grants: Electricity Regulated Activity, Dispatch" u="1"/>
        <s v="2250.1261  of 35 kV TR. Substations" u="1"/>
        <s v="7100.11111 Operation and Maintenace Cost of Dispatch on Personnel" u="1"/>
        <s v="2155.15 Transferring assets: EL. R.A., Gen." u="1"/>
        <s v="2257.1114 A.D. of Dispatch Assets financed by third parties: Overhaul, Renovation, and other upgrades" u="1"/>
        <s v="2285.9  of Instruments and Other Non-curr PPE in Operation: Non-R.A." u="1"/>
        <s v="2150.1322 35 kV DIS. (Network) Automation and Relay Protection" u="1"/>
        <s v="2150.1332 10 kV DIS. (Network) Automation and Relay Protection" u="1"/>
        <s v="2250.1351 A.D. of 220/380 V DIS. (Network) Substations" u="1"/>
        <s v="2110.122 Land: EL. R.A., TR. of 400 kV" u="1"/>
        <s v="1410.13 Receivables for Regulated DIS. (Network) Services" u="1"/>
        <s v="3385 Tax for use highway" u="1"/>
        <s v="2155.155 Transferring assets: EL. R.A., Gen.: Combined Cycle Power Plants (Gas and Steam)" u="1"/>
        <s v="2260.139 A.D. of Office equipment: EL. R.A., DIS. (Network), Other" u="1"/>
        <s v="2250.1272  of 6/10 and below kV TR. Automation and Relay Protection" u="1"/>
        <s v="2250.1312  of 110 kV DIS. (Network) Automation and Relay Protection" u="1"/>
      </sharedItems>
    </cacheField>
    <cacheField name="Activity (1)" numFmtId="0">
      <sharedItems containsBlank="1" count="12">
        <s v="General"/>
        <s v="R.A."/>
        <s v="Dispatch"/>
        <s v="TR."/>
        <s v="DIS. Network"/>
        <s v="DIS. (supply)"/>
        <s v="Gen."/>
        <s v="Other regulated activities"/>
        <s v="non R.A."/>
        <m u="1"/>
        <s v="reserve" u="1"/>
        <s v="Head" u="1"/>
      </sharedItems>
    </cacheField>
    <cacheField name="Gnerc L1" numFmtId="0">
      <sharedItems containsBlank="1"/>
    </cacheField>
    <cacheField name="Gnerc L2" numFmtId="0">
      <sharedItems containsBlank="1" containsMixedTypes="1" containsNumber="1" containsInteger="1" minValue="0" maxValue="0"/>
    </cacheField>
    <cacheField name="Sub account/entry account" numFmtId="0">
      <sharedItems/>
    </cacheField>
    <cacheField name="Level" numFmtId="0">
      <sharedItems/>
    </cacheField>
    <cacheField name="len" numFmtId="0">
      <sharedItems containsSemiMixedTypes="0" containsString="0" containsNumber="1" containsInteger="1" minValue="4" maxValue="10"/>
    </cacheField>
    <cacheField name="Statement" numFmtId="0">
      <sharedItems count="5">
        <s v="Balance Sheet"/>
        <s v="Income statement"/>
        <s v="Managerial Accounting"/>
        <s v="Transit"/>
        <s v="Transit Account" u="1"/>
      </sharedItems>
    </cacheField>
    <cacheField name="quant" numFmtId="0">
      <sharedItems containsSemiMixedTypes="0" containsString="0" containsNumber="1" containsInteger="1" minValue="1" maxValue="404"/>
    </cacheField>
    <cacheField name="ending" numFmtId="0">
      <sharedItems/>
    </cacheField>
    <cacheField name="1H" numFmtId="0">
      <sharedItems/>
    </cacheField>
    <cacheField name="2H" numFmtId="0">
      <sharedItems/>
    </cacheField>
    <cacheField name="4H" numFmtId="0">
      <sharedItems/>
    </cacheField>
    <cacheField name="1Hn" numFmtId="0">
      <sharedItems count="9">
        <s v="1 Current Assets"/>
        <s v="2 Non-current Assets"/>
        <s v="3 Current Liabilities"/>
        <s v="4 Non-current Liabilities"/>
        <s v="5 Equity"/>
        <s v="6 Operating Income"/>
        <s v="7 Operating Expenses"/>
        <s v="8 Non-Operating Income and Expense"/>
        <s v="9 Extraordinary Gains or Losses"/>
      </sharedItems>
    </cacheField>
    <cacheField name="2hN" numFmtId="0">
      <sharedItems count="41">
        <s v="not include"/>
        <s v="11 Cash on Hand"/>
        <s v="12 Cash in Bank"/>
        <s v="13 ST Investments"/>
        <s v="14 ST Receivables"/>
        <s v="15 ST Notes Receivable"/>
        <s v="16 Inventory"/>
        <s v="17 Prepaid expenses"/>
        <s v="18 Accrued receivables"/>
        <s v="19 Other Current Assets"/>
        <s v="21 Fixed Assets"/>
        <s v="22 Depreciation of Fixed Assets"/>
        <s v="23 Long-Term Receivables"/>
        <s v="24 Long-Term Investments"/>
        <s v="25 Intangible Assets"/>
        <s v="26 Accumulated Amortization of Intangible Assets"/>
        <s v="31 Short term Payables"/>
        <s v="32 ST Short-Term Debt"/>
        <s v="33 Taxes Payable"/>
        <s v="34 Accrued Liabilities"/>
        <s v="41 LT Debt"/>
        <s v="42 Deferred taxes and other LT Liabilities"/>
        <s v="43 Provisions"/>
        <s v="44 Deferred Income"/>
        <s v="51 Share (Chartered) Capital, Capital Stock"/>
        <s v="52 Owners Equity (stateless societies with limited financial liability)"/>
        <s v="53 Profit/Losses"/>
        <s v="54 Reserves and Financing"/>
        <s v="61 Operating Income"/>
        <s v="71 Cost of products sold (goods-producing and services industries)"/>
        <s v="72 Cost of Goods Sold (Trading Enterprises)"/>
        <s v="73 Sales Expenses"/>
        <s v="74 General and administrative expenses"/>
        <s v="75 Total Operating Expenses for Regulated Activities"/>
        <s v="77 Expenditures on Non-Current Assets"/>
        <s v="81 Non-Operating income"/>
        <s v="82 Non-Operating Expenses/Losses"/>
        <s v="91 Exstraordinary gains or losses"/>
        <s v="92 Other Expenses"/>
        <e v="#N/A" u="1"/>
        <s v="1H acc" u="1"/>
      </sharedItems>
    </cacheField>
    <cacheField name="4HN" numFmtId="0">
      <sharedItems count="220">
        <s v="Not include"/>
        <s v="1110 Cash on Hand Local Currency"/>
        <s v="1120 Cash on Hand Foreign Currency"/>
        <s v="1210 Bank - national currency (resident banks)"/>
        <s v="1220 Bank - foreign currency (resident banks)"/>
        <s v="1230 International Bank-foreign currency"/>
        <s v="1290 Cash on other bank account"/>
        <s v="1310 Marketable securities"/>
        <s v="1320 Government securities"/>
        <s v="1330 Current portion of long-term investments"/>
        <s v="1390 Other short-term investments"/>
        <s v="1410 Accounts receivable - trade"/>
        <s v="1415 Allowance for doubtful debts"/>
        <s v="1420 AR from subsidiaries"/>
        <s v="1430 AR - employees"/>
        <s v="1440 AR - officers and directors"/>
        <s v="1450 AR - partn. on the loans issued"/>
        <s v="1460 Payments receiv. from partn. for subscri"/>
        <s v="1470 Current portion of long-term receivables"/>
        <s v="1480 Prepayments to suppliers"/>
        <s v="1485 Prepayments to custom-hose"/>
        <s v="1490 Other short term receivables"/>
        <s v="1510 Notes receivable due within one year"/>
        <s v="1520 The current portion of long-term notes"/>
        <s v="1610 Goods"/>
        <s v="1620 Materials and supplies"/>
        <s v="1630 Semi-Products"/>
        <s v="1635 Interim account"/>
        <s v="1640 Finished products"/>
        <s v="1690 Other inventory (fuel, tare)"/>
        <s v="1710 Prepaid services"/>
        <s v="1720 Prepaid lease"/>
        <s v="1790 Prepaid other"/>
        <s v="1810 Accrued dividends receivable"/>
        <s v="1820 Accrued interest receivable"/>
        <s v="1890 Other accrued receivables"/>
        <s v="1910 Other Current Assets"/>
        <s v="2110 Land"/>
        <s v="2120 Construction in progress"/>
        <s v="2130 Buildings"/>
        <s v="2140 Constructions"/>
        <s v="2150 Machinery and equipment"/>
        <s v="2155 Transferring assets"/>
        <s v="2157 Contribution and Grants"/>
        <s v="2160 Office equipment"/>
        <s v="2170 Furniture and fixtures"/>
        <s v="2180 Vehicles"/>
        <s v="2185 Instruments and Other PPE in Operation"/>
        <s v="2190 Leasehold Improvement"/>
        <s v="2195 PPE Not in Operation (in warehouse)"/>
        <s v="2230 Accumulated depreciation - buildings"/>
        <s v="2240 Accumulated depreciation - constructions"/>
        <s v="2250 Accumulated depreciation - machinery"/>
        <s v="2255 Accumulated depreciation of Transferring assets"/>
        <s v="2257 Accumulated Depreciation of Contribution and Grants"/>
        <s v="2260 Accumulated depreciation-office equipment"/>
        <s v="2270 Accumul. deprec.- furniture and fixtures"/>
        <s v="2280 Accumulated depreciation - vehicles"/>
        <s v="2285 Accumulated depreciation of Instruments and Other PPE in Operation"/>
        <s v="2290 Accumul. deprec.- Leasehold Improvement"/>
        <s v="2310 LT notes receivable"/>
        <s v="2320 Receivables on Financial Lease"/>
        <s v="2330 Payments receivable for subscribed share"/>
        <s v="2340 LT Deferred Taxes"/>
        <s v="2390 Other LT Receivables"/>
        <s v="2410 Long-term marketable securities"/>
        <s v="2420 Long-term governmental securities"/>
        <s v="2430 Participant in other companies"/>
        <s v="2490 Other Long-term investments"/>
        <s v="2510 Licenses"/>
        <s v="2520 Franchise"/>
        <s v="2530 Patents"/>
        <s v="2540 Goodwill"/>
        <s v="2590 Other intangible assets"/>
        <s v="2610 Accumulated amortization - License"/>
        <s v="2620 Accumulated amortization - Franchise"/>
        <s v="2630 Accumulated amortization - Patents"/>
        <s v="2640 Accumulated amortization - Goodwill"/>
        <s v="2690 Accumulated amortization - other intangible Assets"/>
        <s v="3110 Accounts payable - trade"/>
        <s v="3120 Advances received"/>
        <s v="3130 Wages and salaries payable"/>
        <s v="3140 Royalties"/>
        <s v="3150 Liability for fees, commissions"/>
        <s v="3160 Non-wage payables to company personnel"/>
        <s v="3170 Payables to subsidiaries"/>
        <s v="3190 Other short-term payables"/>
        <s v="3210 Short-term Loans"/>
        <s v="3220 Shareholders (partners) loans"/>
        <s v="3230 Current portion of long-term debt"/>
        <s v="3310 Profit tax payable"/>
        <s v="3320 Payroll taxes payable"/>
        <s v="3330 Added Tax (VAT) payable"/>
        <s v="3340 VAT recoverable (paid)"/>
        <s v="3350 Excise Taxe payable"/>
        <s v="3360 Excise Tax paid"/>
        <s v="3370 Social insurance payable"/>
        <s v="3390 Other tax payables"/>
        <s v="3410 Accrued interest payable"/>
        <s v="3420 Dividends payable"/>
        <s v="3430 Warranties payable"/>
        <s v="3490 Other accrued expenses"/>
        <s v="4110 Bonds payable"/>
        <s v="4120 Notes payable"/>
        <s v="4130 Obligations under finance leases"/>
        <s v="4140 Long-term loans"/>
        <s v="4190 Other LT debt"/>
        <s v="4210 Deferred profit tax"/>
        <s v="4220 Other long-term liabilities"/>
        <s v="4310 Provisions for the retaired benefites"/>
        <s v="4320 Other Provisions"/>
        <s v="4410 Deferred Income"/>
        <s v="5110 Ordinary shares, Capital Stock"/>
        <s v="5120 Privileged shares, Preferred Stock"/>
        <s v="5130 Treasury stock"/>
        <s v="5140 Additional Paid in Capital (issued capital)"/>
        <s v="5150 Subscription to stock (shares)"/>
        <s v="5210 Owners Equity"/>
        <s v="5310 Undistributed retained earnings"/>
        <s v="5320 Periods Accumulated Losses"/>
        <s v="5330 Current period profit &amp; loss"/>
        <s v="5410 Restricted Appropriations"/>
        <s v="5420 Asset Revaluation Adjustments"/>
        <s v="5430 Long-Term Investments Revaluation Adjustment"/>
        <s v="5490 Other reserves and financing"/>
        <s v="6100 Operating Income"/>
        <s v="6110 Income from Sales"/>
        <s v="6120 Returns and discounts"/>
        <s v="6190 Other operating income"/>
        <s v="7100 Cost of products sold (goods-producing and services industries)"/>
        <s v="7110 Materials / purchased"/>
        <s v="7120 Direct Payroll"/>
        <s v="7130 Direct labor taxes and social insurance"/>
        <s v="7140 Indirect materials (purchased)"/>
        <s v="7150 Indirect Labor"/>
        <s v="7160 Indirect Labor Taxes and Benefits Expenses"/>
        <s v="7170 Depreciation and amortization"/>
        <s v="7180 Repair and Maintenance Costs"/>
        <s v="7185 Inventory adjustment"/>
        <s v="7190 Other Operating Expenses"/>
        <s v="7210 Sold / Purchased goods"/>
        <s v="7220 Returns/discounts"/>
        <s v="7290 Inventory adjustments"/>
        <s v="7310 Advertisement Expenses"/>
        <s v="7320 Salaries, wages and commissions expenses"/>
        <s v="7330 Accruals on salaries"/>
        <s v="7340 Transportation and storage expenses"/>
        <s v="7390 Other selling expenses"/>
        <s v="7400 General and administrative expenses"/>
        <s v="7410 Salary and Wages Expenses"/>
        <s v="7415 Social Insurance Expense"/>
        <s v="7420 Operating Lease"/>
        <s v="7425 Office supplies"/>
        <s v="7430 Communication Expenses"/>
        <s v="7435 Insurance"/>
        <s v="7440 Repair"/>
        <s v="7445 Computer Expenses"/>
        <s v="7450 Consultation and Audit Fee"/>
        <s v="7455 Depreciation and amortization"/>
        <s v="7460 Bad debt expense"/>
        <s v="7465 Other tax expenses"/>
        <s v="7490 Other general expenses"/>
        <s v="7500 Total Operating Expenses for Regulated Activities"/>
        <s v="7700 Expenditures on Non-Current Assets"/>
        <s v="8100 Non-Operating income"/>
        <s v="8110 Interest Income"/>
        <s v="8120 Income from dividends"/>
        <s v="8130 Gain from non operating activities"/>
        <s v="8190 Other non-operating income"/>
        <s v="8200 Non-Operating Expenses/Losses"/>
        <s v="8210 Interest Expense"/>
        <s v="8220 Non operating loss"/>
        <s v="8290 Other nonoperating expenses"/>
        <s v="9110 Extraordinary gains"/>
        <s v="9120 Extraordinary losses"/>
        <s v="9210 Profit Tax"/>
        <s v="1100 Cash on Hand" u="1"/>
        <s v="2200 Depreciation of Fixed Assets" u="1"/>
        <s v="7300 Sales Expenses" u="1"/>
        <s v="1700 Prepaid expenses" u="1"/>
        <s v="1000 Current Assets (ST Assets)" u="1"/>
        <s v="3385 Tax for use highway" u="1"/>
        <s v="1200 Cash in Bank" u="1"/>
        <s v="1400 ST Receivables" u="1"/>
        <s v="2000 Long-Term Assets" u="1"/>
        <s v="6000 Operating Income" u="1"/>
        <s v="7200 Cost of Goods Sold (Trading Enterprises)" u="1"/>
        <s v="1300 ST Investments" u="1"/>
        <s v="3100 Short term Payables" u="1"/>
        <s v="2100 Fixed Assets" u="1"/>
        <s v="4100 LT Debt" u="1"/>
        <s v="9120 Exstraordinary losses" u="1"/>
        <s v="5200 Owners Equity (stateless societies with limited financial liability)" u="1"/>
        <s v="9200 Other Expenses" u="1"/>
        <s v="2500 Intangible Assets" u="1"/>
        <s v="9110 Exstraordinary gains" u="1"/>
        <s v="5000 Equity" u="1"/>
        <s v="8000 Non-Operating Income and Expense" u="1"/>
        <s v="4400 Deferred Income" u="1"/>
        <s v="2300 Long-Term Receivables" u="1"/>
        <s v="2600 Accumulated Amortization of Intangible Assets" u="1"/>
        <s v="1500 ST Notes Receivable" u="1"/>
        <s v="3300 Taxes Payable" u="1"/>
        <s v="1800 Accrued receivables" u="1"/>
        <s v="1900 Other Current Assets" u="1"/>
        <s v="5100 Share (Chartered) Capital, Capital Stock" u="1"/>
        <s v="9000 Exstraordinary Gains (Losses)" u="1"/>
        <s v="4200 Deferred taxes and other LT Liabilities" u="1"/>
        <s v="5300 Profit/Losses" u="1"/>
        <s v="3000 Current Liabilities" u="1"/>
        <s v="3200 ST Short-Term Debt" u="1"/>
        <s v="5400 Reserves and Financing" u="1"/>
        <s v="3380 Property tax" u="1"/>
        <s v="4300 Provisions" u="1"/>
        <s v="3400 Accrued Liabilities" u="1"/>
        <s v="9100 Exstraordinary gains or losses" u="1"/>
        <s v="4000 LT Liabilities" u="1"/>
        <s v="2400 Long-Term Investments" u="1"/>
        <s v="7000 Operating Expenses" u="1"/>
        <s v="1600 Inventory" u="1"/>
      </sharedItems>
    </cacheField>
    <cacheField name="2H for balance sheet" numFmtId="0">
      <sharedItems containsMixedTypes="1" containsNumber="1" containsInteger="1" minValue="21" maxValue="25"/>
    </cacheField>
    <cacheField name="4H for balance sheet" numFmtId="0">
      <sharedItems containsMixedTypes="1" containsNumber="1" containsInteger="1" minValue="2510" maxValue="2590"/>
    </cacheField>
    <cacheField name="2HB" numFmtId="0">
      <sharedItems/>
    </cacheField>
    <cacheField name="4HB" numFmtId="0">
      <sharedItems/>
    </cacheField>
    <cacheField name="6" numFmtId="0">
      <sharedItems/>
    </cacheField>
    <cacheField name="7" numFmtId="0">
      <sharedItems/>
    </cacheField>
    <cacheField name="8" numFmtId="0">
      <sharedItems/>
    </cacheField>
    <cacheField name="9" numFmtId="0">
      <sharedItems/>
    </cacheField>
    <cacheField name="10" numFmtId="0">
      <sharedItems/>
    </cacheField>
    <cacheField name="6 name" numFmtId="0">
      <sharedItems count="219">
        <s v="1000 Current Assets (ST Assets)"/>
        <s v="1100 Cash on Hand"/>
        <s v="&quot; &quot;"/>
        <s v="1200 Cash in Bank"/>
        <s v="1300 ST Investments"/>
        <s v="1400 ST Receivables"/>
        <s v="1410.1 Receivables for Regulated Activity"/>
        <s v="1410.2 Receivables for Non-Regulated Activity"/>
        <s v="1500 ST Notes Receivable"/>
        <s v="1600 Inventory"/>
        <s v="1700 Prepaid expenses"/>
        <s v="1800 Accrued receivables"/>
        <s v="1900 Other Current Assets"/>
        <s v="1910.1 Other Regulated Current Assets"/>
        <s v="1910.2 Other Non-Regulated Current Assets"/>
        <s v="2000 Long-Term Assets"/>
        <s v="2100 Fixed Assets"/>
        <s v="2110.1 Land: Electricity Regulated Activity"/>
        <s v="2110.9 Land: Non-Regulated Activity"/>
        <s v="2120.1 Construction in progress: Electricity Regulated Activity"/>
        <s v="2120.9 Construction in progress: Non-Regulated Activity"/>
        <s v="2130.1 Building: Electricity Regulated Activity"/>
        <s v="2130.9 Buildings: Non-Regulated Activity"/>
        <s v="2140.1 Constructions: Electricity Regulated Activity"/>
        <s v="2140.9 Constructions: Non-Regulated Activity"/>
        <s v="2150.1 Machinery and equipment: Electricity Regulated Activity"/>
        <s v="2150.9 Machinery and equipment: Non-Regulated Activity"/>
        <s v="2155.1 Transferring assets: Electricity Regulated Activity"/>
        <s v="2155.9 Transferring assets: Non-Regulated Activity"/>
        <s v="2157.1 Contribution and Grants: Electricity Regulated Activity"/>
        <s v="2157.9 Contribution and Grants: Non-Regulated Activity"/>
        <s v="2160.1 Office equipment: Electricity Regulated Activity"/>
        <s v="2160.9 Office equipment: Non-Regulated Activity"/>
        <s v="2170.1 Furniture and fixtures: Electricity Regulated Activity"/>
        <s v="2170.9 Furniture and fixtures used for Non-Regulated Activity"/>
        <s v="2180.1 Vehicles: Electricity Regulated Activity"/>
        <s v="2180.9 Vehicles used for Non-Regulated Activity"/>
        <s v="2185.1 Instruments and Other Long Term Tangible Assets in Operation: Electricity Regulated Activity"/>
        <s v="2185.9 Instruments and Other Long Term Tangible Assets in Operation: Non-Regulated Activity"/>
        <s v="2190.1 Leasehold Improvement: Electricity Regulated Activity"/>
        <s v="2190.9 Leasehold Improvement: Non-Regulated Activity"/>
        <s v="2195.1 Long Term Tangible Assets Not in Operation (in warehouse): Electricity Regulated Activity"/>
        <s v="2195.9 Long Term Tangible Assets Not in Operation (in warehouse): Non-Regulated Activity"/>
        <s v="2200 Depreciation of Fixed Assets"/>
        <s v="2230.1 Accumulated Depreciation of Building: Electricity Regulated Activity"/>
        <s v="2230.9 Accumulated Depreciation of Buildings: Non-Regulated Activity"/>
        <s v="2240.1 Accumulated Depreciation of Constructions: Electricity Regulated Activity"/>
        <s v="2240.9 Accumulated Depreciation of Constructions: Non-Regulated Activity"/>
        <s v="2250.1 Accumulated Depreciation of Machinery and equipment: Electricity Regulated Activity"/>
        <s v="2250.9 Accumulated Depreciation of Machinery and equipment: Non-Regulated Activity"/>
        <s v="2255.1 Accumulated Depreciation of Transferring assets: Electricity Regulated Activity"/>
        <s v="2255.9 Accumulated Depreciation of Transferring assets: Non-Regulated Activity"/>
        <s v="2257.1 Accumulated Depreciation of Contribution and Grants: Electricity Regulated Activity"/>
        <s v="2257.9 Accumulated Depreciation of Contribution and Grants: Non-Regulated Activity"/>
        <s v="2260.1 Accumulated Depreciation of Office equipment: Electricity Regulated Activity"/>
        <s v="2260.9 Accumulated Depreciation of Office equipment: Non-Regulated Activity"/>
        <s v="2270.1 Accumulated Depreciation of Furniture and fixtures: Electricity Regulated Activity"/>
        <s v="2270.9 Accumulated Depreciation of Furniture and fixtures used for Non-Regulated Activity"/>
        <s v="2280.1 Accumulated Depreciation of Vehicles: Electricity Regulated Activity"/>
        <s v="2280.9 Accumulated Depreciation of Vehicles used for Non-Regulated Activity"/>
        <s v="2285.1 Accumulated Depreciation of Instruments and Other Long Term Tangible Assets in Operation: Electricity Regulated Activity"/>
        <s v="2285.9 Accumulated Depreciation of Instruments and Other Long Term Tangible Assets in Operation: Non-Regulated Activity"/>
        <s v="2290.1 Accumulated Depreciation of Leasehold Improvement: Electricity Regulated Activity"/>
        <s v="2290.9 Accumulated Depreciation of Leasehold Improvement: Non-Regulated Activity"/>
        <s v="2300 Long-Term Receivables"/>
        <s v="2400 Long-Term Investments"/>
        <s v="2500 Intangible Assets"/>
        <s v="2510.1 Licenses: Electricity Regulated Activity"/>
        <s v="2510.9 Licenses: Non-Regulated Activity"/>
        <s v="2520.1 Franchise: Electricity Regulated Activity"/>
        <s v="2520.9 Franchise: Non-Regulated Activity"/>
        <s v="2530.1 Patents: Electricity Regulated Activity"/>
        <s v="2530.9 Patents: Non-Regulated Activity"/>
        <s v="2540.1 Goodwill: Electricity Regulated Activity"/>
        <s v="2540.9 Goodwill: Non-Regulated Activity"/>
        <s v="2590.1 Other intangible assets: Electricity Regulated Activity"/>
        <s v="2590.9 Other intangible assets: Non-Regulated Activity"/>
        <s v="2600 Accumulated Amortization of Intangible Assets"/>
        <s v="2610.1 Accumulated amortization of Licenses: Electricity Regulated Activity"/>
        <s v="2610.9 Accumulated amortization of Licenses: Non-Regulated Activity"/>
        <s v="2620.1 Accumulated amortization of Franchise: Electricity Regulated Activity"/>
        <s v="2620.9 Accumulated amortization of Franchise: Non-Regulated Activity"/>
        <s v="2630.1 Accumulated amortization of Patents: Electricity Regulated Activity"/>
        <s v="2630.9 Accumulated amortization of Patents: Non-Regulated Activity"/>
        <s v="2690.1 Accumulated amortization of Other intangible assets: Electricity Regulated Activity"/>
        <s v="2690.9 Accumulated amortization of Other intangible assets: Non-Regulated Activity"/>
        <s v="3000 Current Liabilities"/>
        <s v="3100 Short term Payables"/>
        <s v="3200 ST Short-Term Debt"/>
        <s v="3300 Taxes Payable"/>
        <s v="3400 Accrued Liabilities"/>
        <s v="4000 LT Liabilities"/>
        <s v="4100 LT Debt"/>
        <s v="4200 Deferred taxes and other LT Liabilities"/>
        <s v="4300 Provisions"/>
        <s v="4400 Deferred Income"/>
        <s v="5000 Equity"/>
        <s v="5100 Share (Chartered) Capital, Capital Stock"/>
        <s v="5200 Owners Equity (stateless societies with limited financial liability)"/>
        <s v="5300 Profit/Losses"/>
        <s v="5400 Reserves and Financing"/>
        <s v="6000 Operating Income"/>
        <s v="6100.1 Income: Electricity Regulated Activity"/>
        <s v="7000 Operating Expenses"/>
        <s v="7100.1 Cost of Production (Services) of Electricity /Regulated Activities"/>
        <s v="7200 Cost of Goods Sold (Trading Enterprises)"/>
        <s v="7300 Sales Expenses"/>
        <s v="7400.1 General &amp; Administration Expenses for Electricity Regulated Activities"/>
        <s v="7500.1 Operating Expenses for Electricity Regulated Activity"/>
        <s v="7700.1 Expenditures on Non-Current Assets, Dispatch"/>
        <s v="7700.2 Expenditures on Non-Current Assets, Transmission"/>
        <s v="7700.3 Expenditures on Non-Current Assets, Distribution (Network)"/>
        <s v="7700.4 Expenditures on Non-Current Assets, Distribution (Supply)"/>
        <s v="7700.5 Expenditures on Non-Current Assets, Generation"/>
        <s v="7700.9 Expenditures on Non-Current Assets, Other"/>
        <s v="8000 Non-Operating Income and Expense"/>
        <s v="8100 Non-Operating income"/>
        <s v="8100.1 Income from Grants: Electricity Regulated Activity"/>
        <s v="8200 Non-Operating Expenses/Losses"/>
        <s v="8200.1 Depreciation of Granted Assets: Electricity Regulated Activity"/>
        <s v="9000 Extraordinary Gains (Losses)"/>
        <s v="9100 Extraordinary gains or losses"/>
        <s v="9200 Other Expenses"/>
        <s v="2590.1 Other I.A.: EL. R.A." u="1"/>
        <s v="2260.1 A.D. of Office Equipment: EL. R.A." u="1"/>
        <s v="2150.1 Machinery and equipment: EL. R.A." u="1"/>
        <s v="7200 " u="1"/>
        <s v="2255.1  of Transferring assets: EL. R.A." u="1"/>
        <s v="reserve" u="1"/>
        <s v="2610.9 Acc. Am. of Licenses: Non-R.A." u="1"/>
        <s v="2230.9  of Buildings used for Non-R.A." u="1"/>
        <s v="2270.1  of Furniture and Fixtures: EL. R.A." u="1"/>
        <s v="2257.9 A.D. of Contribution and Grants: Non-Regulated Activity" u="1"/>
        <s v="2255.9 Transferring assets: Non-R.A." u="1"/>
        <s v="7400.1 General &amp; Administration Expenses for EL. Regulated Activities" u="1"/>
        <s v="2170.1 Furniture and fixtures: EL. R.A." u="1"/>
        <s v="2260.9  of Office Equipment: Non-R.A." u="1"/>
        <s v="2620.9 Acc. Am. of Franchise: Non-R.A." u="1"/>
        <s v="7700.2 Expenditures on Non-Current Assets, TR." u="1"/>
        <s v="2285.1  of Instruments and Other Non-curr PPE in Operation: EL. R.A." u="1"/>
        <s v="2280.9  of Vehicles used for Non-R.A." u="1"/>
        <s v="2290.9 A.D. of Leasehold Improvement used for Non-R.A." u="1"/>
        <s v="2250.1  of Machinery and equipment: EL. R.A." u="1"/>
        <s v="2285.9  of Instruments and Other Non-curr PPE in Operation: Non-R.A." u="1"/>
        <s v="2110.9 Land: Non-R.A." u="1"/>
        <s v="2600 Acc. Am. of I.A." u="1"/>
        <s v="2530.1 Patents: EL. R.A." u="1"/>
        <s v="2500 I.A." u="1"/>
        <s v="7700.4 Expenditures on Non-Current Assets, DIS. (Supply)" u="1"/>
        <s v="2270.9  of Furniture and Fixtures: Non-R.A." u="1"/>
        <s v="6100.1 Income: EL. R.A." u="1"/>
        <s v="7500.1 Operating Expenses for EL. R.A." u="1"/>
        <s v="2160.1 Office equipment: EL. R.A." u="1"/>
        <s v="2130.1 Building: EL. R.A." u="1"/>
        <s v="2120.1 Construction in progress: EL. R.A." u="1"/>
        <s v="2190.1 Leasehold Improvement: EL. R.A." u="1"/>
        <s v="2510.1 Licenses: EL. R.A." u="1"/>
        <s v="2140.1 Constructions: EL. R.A." u="1"/>
        <s v="2230.9 A.D. of Buildings used for Non-R.A." u="1"/>
        <s v="2240.9 A.D. of Constructions used for Non-R.A." u="1"/>
        <s v="2250.9 A.D. of Machinery and equipment: Non-R.A." u="1"/>
        <s v="2170.9 Furniture and fixtures used for Non-R.A." u="1"/>
        <s v="2530.9 Patents: Non-R.A." u="1"/>
        <s v="2540.1 Goodwill: EL. R.A." u="1"/>
        <s v="2240.9  of Constructions used for Non-R.A." u="1"/>
        <s v="2290.9  of Leasehold Improvement used for Non-R.A." u="1"/>
        <s v="7700.5 Expenditures on Non-Current Assets, Gen." u="1"/>
        <s v="2180.1 Vehicles: EL. R.A." u="1"/>
        <s v="2250.9  of Machinery and equipment: Non-R.A." u="1"/>
        <s v="7100 Cost of products sold (goods-producing and services industries)" u="1"/>
        <s v="2160.9 Office equipment: Non-R.A." u="1"/>
        <s v="2260.9 A.D. of Office Equipment: Non-R.A." u="1"/>
        <s v="2230.1  of Building: EL. R.A." u="1"/>
        <s v="2140.9 Constructions: Non-R.A." u="1"/>
        <s v="2240.1  of Constructions used for EL. R.A." u="1"/>
        <s v="2270.1 A.D. of Furniture and Fixtures: EL. R.A." u="1"/>
        <s v="7300 " u="1"/>
        <s v="2155.9 Transferring assets: Non-R.A." u="1"/>
        <s v="6100.9 Income from Other Non Regulated Sales" u="1"/>
        <s v="2240.1 A.D. of Constructions used for EL. R.A." u="1"/>
        <s v="2180.9 Vehicles used for Non-R.A." u="1"/>
        <s v="2280.9 A.D. of Vehicles used for Non-R.A." u="1"/>
        <s v="1410.2 Receivables for Non-R.A." u="1"/>
        <s v="2630.9 Acc. Am. of Patents: Non-R.A." u="1"/>
        <s v="2130.9 Buildings: Non-R.A." u="1"/>
        <s v="2150.9 Machinery and equipment: Non-R.A." u="1"/>
        <s v="2110.1 Land: EL. R.A." u="1"/>
        <s v="2520.1 Franchise: EL. R.A." u="1"/>
        <s v="2290.1 A.D. of Leasehold Improvement used for EL. R.A." u="1"/>
        <s v="2520.9 Franchise: Non-R.A." u="1"/>
        <s v="2280.1  of Vehicles: EL. R.A." u="1"/>
        <s v="2510.9 Licenses: Non-R.A." u="1"/>
        <s v="2610.1 Acc. Am. of Licenses: EL. R.A." u="1"/>
        <s v="2290.1  of Leasehold Improvement used for EL. R.A." u="1"/>
        <s v="2190.9 Leasehold Improvement: Non-R.A." u="1"/>
        <s v="2255.1 A.D. of Transferring assets: EL. R.A." u="1"/>
        <s v="1410.1 Receivables for R.A." u="1"/>
        <s v="7700.3 Expenditures on Non-Current Assets, DIS. (Network)" u="1"/>
        <s v="2260.1  of Office Equipment: EL. R.A." u="1"/>
        <s v="2155.1 Transferring assets: EL. R.A." u="1"/>
        <s v="2690.1 Acc. Am. of Other I.A.: EL. R.A." u="1"/>
        <s v="2185.1 Instruments and Other Non-curr PPE in Operation: EL. R.A." u="1"/>
        <s v="2285.1 A.D. of Instruments and Other Non-curr PPE in Operation: EL. R.A." u="1"/>
        <s v="2540.9 Goodwill: Non-R.A." u="1"/>
        <s v="2230.1 A.D. of Building: EL. R.A." u="1"/>
        <s v="2620.1 Acc. Am. of Franchise: EL. R.A." u="1"/>
        <s v="2630.1 Acc. Am. of Patents: EL. R.A." u="1"/>
        <s v="2185.9 Instruments and Other Non-curr PPE in Operation: Non-R.A." u="1"/>
        <s v="2257.1 A.D. of Contribution and Grants: Electricity Regulated Activity" u="1"/>
        <s v="2690.9 Acc. Am. of Other I.A.: Non-R.A." u="1"/>
        <s v="2250.1 A.D. of Machinery and equipment: EL. R.A." u="1"/>
        <s v="2195.9 Non-curr PPE Not in Operation (in warehouse): Non-R.A." u="1"/>
        <s v="2590.9 Other I.A.: Non-R.A." u="1"/>
        <s v="2120.9 Construction in progress: Non-R.A." u="1"/>
        <s v="2280.1 A.D. of Vehicles: EL. R.A." u="1"/>
        <s v="7100.1 Cost of Production (Services) of EL. /Regulated Activities" u="1"/>
        <s v="2195.1 Non-curr PPE Not in Operation (in warehouse): EL. R.A." u="1"/>
        <s v="2285.9 A.D. of Instruments and Other Non-curr PPE in Operation: Non-R.A." u="1"/>
        <s v="2270.9 A.D. of Furniture and Fixtures: Non-R.A." u="1"/>
      </sharedItems>
    </cacheField>
    <cacheField name="7name" numFmtId="0">
      <sharedItems count="565">
        <s v="&quot; &quot;"/>
        <s v="1410.11 Receivables for Regulated Dispatch Services"/>
        <s v="1410.12 Receivables for Regulated Transmission Services"/>
        <s v="1410.13 Receivables for Regulated Distribution (Network) Services"/>
        <s v="1410.14 Receivables for Regulated Distribution (Supply) Services"/>
        <s v="1410.15 Receivables for Regulated Generation"/>
        <s v="1410.19 Receivables for other regulated Services"/>
        <s v="2110.11 Land: Electricity Regulated Activity, Dispatch"/>
        <s v="2110.12 Land: Electricity Regulated Activity, Transmission"/>
        <s v="2110.13 Land: Electricity Regulated Activity, Distribution (Network)"/>
        <s v="2110.14 Land: Electricity Regulated Activity, Distribution (Supply)"/>
        <s v="2110.15 Land: Electricity Regulated Activity, Generation"/>
        <s v="2110.19 Land: Electricity Regulated Activity, Other"/>
        <s v="2120.11 Construction in progress: Electricity Regulated Activity, Dispatch"/>
        <s v="2120.12 Construction in progress: Electricity Regulated Activity, Transmission"/>
        <s v="2120.13 Construction in progress: Electricity Regulated Activity, Distribution (Network)"/>
        <s v="2120.14 Construction in progress: Electricity Regulated Activity, Distribution (Supply)"/>
        <s v="2120.15 Construction in progress: Electricity Regulated Activity, Generation"/>
        <s v="2120.19 Construction in progress: Electricity Regulated Activity, Other"/>
        <s v="2130.11 Building: Electricity Regulated Activity, Dispatch"/>
        <s v="2130.12 Building: Electricity Regulated Activity, Transmission"/>
        <s v="2130.13 Building: Electricity Regulated Activity, Distribution (Network)"/>
        <s v="2130.14 Building: Electricity Regulated Activity, Distribution (Supply)"/>
        <s v="2130.15 Building: Electricity Regulated Activity, Generation"/>
        <s v="2130.19 Building: Electricity Regulated Activity, Other"/>
        <s v="2140.11 Constructions: Electricity Regulated Activity, Dispatch"/>
        <s v="2140.12 Constructions: Electricity Regulated Activity, Transmission"/>
        <s v="2140.13 Constructions: Electricity Regulated Activity, Distribution (Network)"/>
        <s v="2140.14 Constructions: Electricity Regulated Activity, Distribution (Supply)"/>
        <s v="2140.15 Constructions: Electricity Regulated Activity, Generation"/>
        <s v="2140.19 Constructions: Electricity Regulated Activity, Other"/>
        <s v="2150.11 Machinery and equipment: Electricity Regulated Activity, Dispatch"/>
        <s v="2150.12 Machinery and equipment: Electricity Regulated Activity, Transmission"/>
        <s v="2150.13 Machinery and equipment: Electricity Regulated Activity, Distribution (Network)"/>
        <s v="2150.14 Machinery and equipment: Electricity Regulated Activity, Distribution (Supply)"/>
        <s v="2150.15 Machinery and equipment: Electricity Regulated Activity, Generation"/>
        <s v="2150.19 Machinery and equipment: Electricity Regulated Activity, Other"/>
        <s v="2155.11 Transferring assets: Electricity Regulated Activity, Dispatch"/>
        <s v="2155.12 Transferring assets: Electricity Regulated Activity, Transmission"/>
        <s v="2155.13 Transferring assets: Electricity Regulated Activity, Distribution (Network)"/>
        <s v="2155.14 Transferring assets: Electricity Regulated Activity, Distribution (Supply)"/>
        <s v="2155.15 Transferring assets: Electricity Regulated Activity, Generation"/>
        <s v="2155.19 Transferring assets: Electricity Regulated Activity, Other"/>
        <s v="2157.11 Contribution and Grants: Electricity Regulated Activity, Dispatch"/>
        <s v="2157.12 Contribution and Grants: Electricity Regulated Activity, Transmission"/>
        <s v="2157.13 Contribution and Grants: Electricity Regulated Activity, Distribution (Network)"/>
        <s v="2157.14 Contribution and Grants: Electricity Regulated Activity, Distribution (Supply)"/>
        <s v="2157.15 Contribution and Grants: Electricity Regulated Activity, Generation"/>
        <s v="2157.19 Contribution and Grants: Electricity Regulated Activity, Other"/>
        <s v="2160.11 Office equipment: Electricity Regulated Activity, Dispatch"/>
        <s v="2160.12 Office equipment: Electricity Regulated Activity, Transmission"/>
        <s v="2160.13 Office equipment: Electricity Regulated Activity, Distribution (Network)"/>
        <s v="2160.14 Office equipment: Electricity Regulated Activity, Distribution (Supply)"/>
        <s v="2160.15 Office equipment: Electricity Regulated Activity, Generation"/>
        <s v="2160.19 Office equipment: Electricity Regulated Activity, Other"/>
        <s v="2170.11 Furniture and fixtures: Electricity Regulated Activity, Dispatch"/>
        <s v="2170.12 Furniture and fixtures: Electricity Regulated Activity, Transmission"/>
        <s v="2170.13 Furniture and fixtures: Electricity Regulated Activity, Distribution (Network)"/>
        <s v="2170.14 Furniture and fixtures: Electricity Regulated Activity, Distribution (Supply)"/>
        <s v="2170.15 Furniture and fixtures: Electricity Regulated Activity, Generation"/>
        <s v="2170.19 Furniture and fixtures: Electricity Regulated Activity, Other"/>
        <s v="2180.11 Vehicles: Electricity Regulated Activity, Dispatch"/>
        <s v="2180.12 Vehicles: Electricity Regulated Activity, Transmission"/>
        <s v="2180.13 Vehicles: Electricity Regulated Activity, Distribution (Network)"/>
        <s v="2180.14 Vehicles: Electricity Regulated Activity, Distribution (Supply)"/>
        <s v="2180.15 Vehicles: Electricity Regulated Activity, Generation"/>
        <s v="2180.19 Vehicles: Electricity Regulated Activity, Other"/>
        <s v="2185.11 Instruments and Other Long Term Tangible Assets in Operation: Electricity Regulated Activity, Dispatch"/>
        <s v="2185.12 Instruments and Other Long Term Tangible Assets in Operation: Electricity Regulated Activity, Transmission"/>
        <s v="2185.13 Instruments and Other Long Term Tangible Assets in Operation: Electricity Regulated Activity, Distribution (Network)"/>
        <s v="2185.14 Instruments and Other Long Term Tangible Assets in Operation: Electricity Regulated Activity, Distribution (Supply)"/>
        <s v="2185.15 Instruments and Other Long Term Tangible Assets in Operation: Electricity Regulated Activity, Generation"/>
        <s v="2185.19 Instruments and Other Long Term Tangible Assets in Operation: Electricity Regulated Activity, Other"/>
        <s v="2190.11 Leasehold Improvement: Electricity Regulated Activity, Dispatch"/>
        <s v="2190.12 Leasehold Improvement: Electricity Regulated Activity, Transmission"/>
        <s v="2190.13 Leasehold Improvement: Electricity Regulated Activity, Distribution (Network)"/>
        <s v="2190.14 Leasehold Improvement: Electricity Regulated Activity, Distribution (Supply)"/>
        <s v="2190.15 Leasehold Improvement: Electricity Regulated Activity, Generation"/>
        <s v="2190.19 Leasehold Improvement: Electricity Regulated Activity, Other"/>
        <s v="2195.11 Long Term Tangible Assets Not in Operation (in warehouse): Electricity Regulated Activity, Dispatch"/>
        <s v="2195.12 Long Term Tangible Assets Not in Operation (in warehouse): Electricity Regulated Activity, Transmission"/>
        <s v="2195.13 Long Term Tangible Assets Not in Operation (in warehouse): Electricity Regulated Activity, Distribution (Network)"/>
        <s v="2195.14 Long Term Tangible Assets Not in Operation (in warehouse): Electricity Regulated Activity, Distribution (Supply)"/>
        <s v="2195.15 Long Term Tangible Assets Not in Operation (in warehouse): Electricity Regulated Activity, Generation"/>
        <s v="2195.19 Long Term Tangible Assets Not in Operation (in warehouse): Electricity Regulated Activity, Other"/>
        <s v="2230.11 Accumulated Depreciation of Building: Electricity Regulated Activity, Dispatch"/>
        <s v="2230.12 Accumulated Depreciation of Building: Electricity Regulated Activity, Transmission"/>
        <s v="2230.13 Accumulated Depreciation of Building: Electricity Regulated Activity, Distribution (Network)"/>
        <s v="2230.14 Accumulated Depreciation of Building: Electricity Regulated Activity, Distribution (Supply)"/>
        <s v="2230.15 Accumulated Depreciation of Building: Electricity Regulated Activity, Generation"/>
        <s v="2230.19 Accumulated Depreciation of Building: Electricity Regulated Activity, Other"/>
        <s v="2240.11 Accumulated Depreciation of Constructions: Electricity Regulated Activity, Dispatch"/>
        <s v="2240.12 Accumulated Depreciation of Constructions: Electricity Regulated Activity, Transmission"/>
        <s v="2240.13 Accumulated Depreciation of Constructions: Electricity Regulated Activity, Distribution (Network)"/>
        <s v="2240.14 Accumulated Depreciation of Constructions: Electricity Regulated Activity, Distribution (Supply)"/>
        <s v="2240.15 Accumulated Depreciation of Constructions: Electricity Regulated Activity, Generation"/>
        <s v="2240.19 Accumulated Depreciation of Constructions: Electricity Regulated Activity, Other"/>
        <s v="2250.11 Accumulated Depreciation of Machinery and equipment: Electricity Regulated Activity, Dispatch"/>
        <s v="2250.12 Accumulated Depreciation of Machinery and equipment: Electricity Regulated Activity, Transmission"/>
        <s v="2250.13 Accumulated Depreciation of Machinery and equipment: Electricity Regulated Activity, Distribution (Network)"/>
        <s v="2250.14 Accumulated Depreciation of Machinery and equipment: Electricity Regulated Activity, Distribution (Supply)"/>
        <s v="2250.15 Accumulated Depreciation of Machinery and equipment: Electricity Regulated Activity, Generation"/>
        <s v="2250.19 Accumulated Depreciation of Machinery and equipment: Electricity Regulated Activity, Other"/>
        <s v="2255.11 Accumulated Depreciation of Transferring assets: Electricity Regulated Activity, Dispatch"/>
        <s v="2255.12 Accumulated Depreciation of Transferring assets: Electricity Regulated Activity, Transmission"/>
        <s v="2255.13 Accumulated Depreciation of Transferring assets: Electricity Regulated Activity, Distribution (Network)"/>
        <s v="2255.14 Accumulated Depreciation of Transferring assets: Electricity Regulated Activity, Distribution (Supply)"/>
        <s v="2255.15 Accumulated Depreciation of Transferring assets: Electricity Regulated Activity, Generation"/>
        <s v="2255.19 Accumulated Depreciation of Transferring assets: Electricity Regulated Activity, Other"/>
        <s v="2257.11 Accumulated Depreciation of Contribution and Grants: Electricity Regulated Activity, Dispatch"/>
        <s v="2257.12 Accumulated Depreciation of Contribution and Grants: Electricity Regulated Activity, Transmission"/>
        <s v="2257.13 Accumulated Depreciation of Contribution and Grants: Electricity Regulated Activity, Distribution (Network)"/>
        <s v="2257.14 Accumulated Depreciation of Contribution and Grants: Electricity Regulated Activity, Distribution (Supply)"/>
        <s v="2257.15 Accumulated Depreciation of Contribution and Grants: Electricity Regulated Activity, Generation"/>
        <s v="2257.19 Accumulated Depreciation of Contribution and Grants: Electricity Regulated Activity, Other"/>
        <s v="2260.11 Accumulated Depreciation of Office equipment: Electricity Regulated Activity, Dispatch"/>
        <s v="2260.12 Accumulated Depreciation of Office equipment: Electricity Regulated Activity, Transmission"/>
        <s v="2260.13 Accumulated Depreciation of Office equipment: Electricity Regulated Activity, Distribution (Network)"/>
        <s v="2260.14 Accumulated Depreciation of Office equipment: Electricity Regulated Activity, Distribution (Supply)"/>
        <s v="2260.15 Accumulated Depreciation of Office equipment: Electricity Regulated Activity, Generation"/>
        <s v="2260.19 Accumulated Depreciation of Office equipment: Electricity Regulated Activity, Other"/>
        <s v="2270.11 Accumulated Depreciation of Furniture and fixtures: Electricity Regulated Activity, Dispatch"/>
        <s v="2270.12 Accumulated Depreciation of Furniture and fixtures: Electricity Regulated Activity, Transmission"/>
        <s v="2270.13 Accumulated Depreciation of Furniture and fixtures: Electricity Regulated Activity, Distribution (Network)"/>
        <s v="2270.14 Accumulated Depreciation of Furniture and fixtures: Electricity Regulated Activity, Distribution (Supply)"/>
        <s v="2270.15 Accumulated Depreciation of Furniture and fixtures: Electricity Regulated Activity, Generation"/>
        <s v="2270.19 Accumulated Depreciation of Furniture and fixtures: Electricity Regulated Activity, Other"/>
        <s v="2280.11 Accumulated Depreciation of Vehicles: Electricity Regulated Activity, Dispatch"/>
        <s v="2280.12 Accumulated Depreciation of Vehicles: Electricity Regulated Activity, Transmission"/>
        <s v="2280.13 Accumulated Depreciation of Vehicles: Electricity Regulated Activity, Distribution (Network)"/>
        <s v="2280.14 Accumulated Depreciation of Vehicles: Electricity Regulated Activity, Distribution (Supply)"/>
        <s v="2280.15 Accumulated Depreciation of Vehicles: Electricity Regulated Activity, Generation"/>
        <s v="2280.19 Accumulated Depreciation of Vehicles: Electricity Regulated Activity, Other"/>
        <s v="2285.11 Accumulated Depreciation of Instruments and Other Long Term Tangible Assets in Operation: Electricity Regulated Activity, Dispatch"/>
        <s v="2285.12 Accumulated Depreciation of Instruments and Other Long Term Tangible Assets in Operation: Electricity Regulated Activity, Transmission"/>
        <s v="2285.13 Accumulated Depreciation of Instruments and Other Long Term Tangible Assets in Operation: Electricity Regulated Activity, Distribution (Network)"/>
        <s v="2285.14 Accumulated Depreciation of Instruments and Other Long Term Tangible Assets in Operation: Electricity Regulated Activity, Distribution (Supply)"/>
        <s v="2285.15 Accumulated Depreciation of Instruments and Other Long Term Tangible Assets in Operation: Electricity Regulated Activity, Generation"/>
        <s v="2285.19 Accumulated Depreciation of Instruments and Other Long Term Tangible Assets in Operation: Electricity Regulated Activity, Other"/>
        <s v="2290.11 Accumulated Depreciation of Leasehold Improvement: Electricity Regulated Activity, Dispatch"/>
        <s v="2290.12 Accumulated Depreciation of Leasehold Improvement: Electricity Regulated Activity, Transmission"/>
        <s v="2290.13 Accumulated Depreciation of Leasehold Improvement: Electricity Regulated Activity, Distribution (Network)"/>
        <s v="2290.14 Accumulated Depreciation of Leasehold Improvement: Electricity Regulated Activity, Distribution (Supply)"/>
        <s v="2290.15 Accumulated Depreciation of Leasehold Improvement: Electricity Regulated Activity, Generation"/>
        <s v="2290.19 Accumulated Depreciation of Leasehold Improvement: Electricity Regulated Activity, Other"/>
        <s v="2510.11 Licenses: Electricity Regulated Activity, Dispatch"/>
        <s v="2510.12 Licenses: Electricity Regulated Activity, Transmission"/>
        <s v="2510.13 Licenses: Electricity Regulated Activity, Distribution (Network)"/>
        <s v="2510.14 Licenses: Electricity Regulated Activity, Distribution (Supply)"/>
        <s v="2510.15 Licenses: Electricity Regulated Activity, Generation"/>
        <s v="2510.19 Licenses: Electricity Regulated Activity, Other"/>
        <s v="2520.11 Franchise: Electricity Regulated Activity, Dispatch"/>
        <s v="2520.12 Franchise: Electricity Regulated Activity, Transmission"/>
        <s v="2520.13 Franchise: Electricity Regulated Activity, Distribution (Network)"/>
        <s v="2520.14 Franchise: Electricity Regulated Activity, Distribution (Supply)"/>
        <s v="2520.15 Franchise: Electricity Regulated Activity, Generation"/>
        <s v="2520.19 Franchise: Electricity Regulated Activity, Other"/>
        <s v="2530.11 Patents: Electricity Regulated Activity, Dispatch"/>
        <s v="2530.12 Patents: Electricity Regulated Activity, Transmission"/>
        <s v="2530.13 Patents: Electricity Regulated Activity, Distribution (Network)"/>
        <s v="2530.14 Patents: Electricity Regulated Activity, Distribution (Supply)"/>
        <s v="2530.15 Patents: Electricity Regulated Activity, Generation"/>
        <s v="2530.19 Patents: Electricity Regulated Activity, Other"/>
        <s v="2540.11 Goodwill: Electricity Regulated Activity, Dispatch"/>
        <s v="2540.12 Goodwill: Electricity Regulated Activity, Transmission"/>
        <s v="2540.13 Goodwill: Electricity Regulated Activity, Distribution (Network)"/>
        <s v="2540.14 Goodwill: Electricity Regulated Activity, Distribution (Supply)"/>
        <s v="2540.15 Goodwill: Electricity Regulated Activity, Generation"/>
        <s v="2540.19 Goodwill: Electricity Regulated Activity, Other"/>
        <s v="2590.11 Other intangible assets: Electricity Regulated Activity, Dispatch"/>
        <s v="2590.12 Other intangible assets: Electricity Regulated Activity, Transmission"/>
        <s v="2590.13 Other intangible assets: Electricity Regulated Activity, Distribution (Network)"/>
        <s v="2590.14 Other intangible assets: Electricity Regulated Activity, Distribution (Supply)"/>
        <s v="2590.15 Other intangible assets: Electricity Regulated Activity, Generation"/>
        <s v="2590.19 Other intangible assets: Electricity Regulated Activity, Other"/>
        <s v="2610.11 Accumulated amortization of Licenses: Electricity Regulated Activity, Dispatch"/>
        <s v="2610.12 Accumulated amortization of Licenses: Electricity Regulated Activity, Transmission"/>
        <s v="2610.13 Accumulated amortization of Licenses: Electricity Regulated Activity, Distribution (Network)"/>
        <s v="2610.14 Accumulated amortization of Licenses: Electricity Regulated Activity, Distribution (Supply)"/>
        <s v="2610.15 Accumulated amortization of Licenses: Electricity Regulated Activity, Generation"/>
        <s v="2610.19 Accumulated amortization of Licenses: Electricity Regulated Activity, Other"/>
        <s v="2620.11 Accumulated amortization of Franchise: Electricity Regulated Activity, Dispatch"/>
        <s v="2620.12 Accumulated amortization of Franchise: Electricity Regulated Activity, Transmission"/>
        <s v="2620.13 Accumulated amortization of Franchise: Electricity Regulated Activity, Distribution (Network)"/>
        <s v="2620.14 Accumulated amortization of Franchise: Electricity Regulated Activity, Distribution (Supply)"/>
        <s v="2620.15 Accumulated amortization of Franchise: Electricity Regulated Activity, Generation"/>
        <s v="2620.19 Accumulated amortization of Franchise: Electricity Regulated Activity, Other"/>
        <s v="2630.11 Accumulated amortization of Patents: Electricity Regulated Activity, Dispatch"/>
        <s v="2630.12 Accumulated amortization of Patents: Electricity Regulated Activity, Transmission"/>
        <s v="2630.13 Accumulated amortization of Patents: Electricity Regulated Activity, Distribution (Network)"/>
        <s v="2630.14 Accumulated amortization of Patents: Electricity Regulated Activity, Distribution (Supply)"/>
        <s v="2630.15 Accumulated amortization of Patents: Electricity Regulated Activity, Generation"/>
        <s v="2630.19 Accumulated amortization of Patents: Electricity Regulated Activity, Other"/>
        <s v="2690.11 Accumulated amortization of Other intangible assets: Electricity Regulated Activity, Dispatch"/>
        <s v="2690.12 Accumulated amortization of Other intangible assets: Electricity Regulated Activity, Transmission"/>
        <s v="2690.13 Accumulated amortization of Other intangible assets: Electricity Regulated Activity, Distribution (Network)"/>
        <s v="2690.14 Accumulated amortization of Other intangible assets: Electricity Regulated Activity, Distribution (Supply)"/>
        <s v="2690.15 Accumulated amortization of Other intangible assets: Electricity Regulated Activity, Generation"/>
        <s v="2690.19 Accumulated amortization of Other intangible assets: Electricity Regulated Activity, Other"/>
        <s v="6100.11 Income: Electricity Regulated Activity, Dispatch"/>
        <s v="6100.12 Income: Electricity Regulated Activity, Transmission"/>
        <s v="6100.13 Income: Electricity Regulated Activity, Distribution (Network) Activities"/>
        <s v="6100.14 Income: Electricity Regulated Activity, Distribution (Supply) Activities"/>
        <s v="6100.15 Income: Electricity Regulated Activity, Generation"/>
        <s v="6100.19 Income: Electricity Regulated Activity, Other"/>
        <s v="7100.11 Cost of Regulated Electricity Services, Dispatch Activities"/>
        <s v="7100.12 Cost of Regulated Electricity Services, Transmission Activities"/>
        <s v="7100.13 Cost of Regulated Electricity Services, Distribution Activities (Network)"/>
        <s v="7100.14 Cost of Regulated Electricity Distribution (Supply) Activities"/>
        <s v="7100.15 Cost of Regulated Electricity Generation Activities"/>
        <s v="7100.19 Cost of Production (Services) of Electricity Regulated Other Activities"/>
        <s v="7400.11 General &amp; Administration Expenses of Electricity Regulated Dispatch Activities"/>
        <s v="7400.12 General &amp; Administration Expenses of Electricity Regulated Transmission Activities"/>
        <s v="7400.13 General &amp; Administration Costs of Electricity Regulated Distribution (Network) Activities"/>
        <s v="7400.14 General &amp; Administration Costs of Electricity Regulated Distribution (Supply) Activities"/>
        <s v="7400.15 General &amp; Administration Costs of Electricity Regulated Generation Activities"/>
        <s v="7400.19 General &amp; Administration Costs of Electricity Regulated Other Activities"/>
        <s v="7500.11 Operating Expenses for Electricity Regulated Dispatch Activity"/>
        <s v="7500.12 Operating Expenses for Electricity Regulated Transmission Activity"/>
        <s v="7500.13 Operating Expenses for Electricity Regulated Distribution (Network) Activity"/>
        <s v="7500.14 Operating Expenses for Electricity Regulated Distribution (Supply) Activity"/>
        <s v="7500.15 Operating Expenses for Electricity Regulated Generation Activity"/>
        <s v="7500.19 Operating Expenses for Electricity Regulated Other Activity"/>
        <s v="7700.11 Construction (Production) of New FA, Dispatch"/>
        <s v="7700.12 Installation Costs of FA, Dispatch"/>
        <s v="7700.13 Expenditures on FA in Operation, Dispatch"/>
        <s v="7700.14 Development (Production) of New Intangible LT Asset, Dispatch"/>
        <s v="7700.15 Expenditures on Intangible LT Asset in Operation, Dispatch"/>
        <s v="7700.21 Construction (Production) of New FA, Transmission"/>
        <s v="7700.22 Installation Costs of FA, Transmission"/>
        <s v="7700.23 Expenditures on FA in Operation, Transmission"/>
        <s v="7700.24 Development (Production) of New Intangible LT Asset, Transmission"/>
        <s v="7700.25 Expenditures on Intangible LT Asset in Operation, Transmission"/>
        <s v="7700.31 Construction (Production) of New FA, Distribution"/>
        <s v="7700.32 Installation Costs of FA, Distribution"/>
        <s v="7700.33 Expenditures on FA in Operation, Distribution"/>
        <s v="7700.34 Development (Production) of New Intangible LT Asset, Distribution"/>
        <s v="7700.35 Expenditures on Intangible LT Asset in Operation, Distribution"/>
        <s v="7700.41 Construction (Production) of New FA, Distribution (Supply)"/>
        <s v="7700.42 Installation Costs of FA, Distribution (Supply)"/>
        <s v="7700.43 Expenditures on FA in Operation, Distribution (Supply)"/>
        <s v="7700.44 Development (Production) of New Intangible LT Asset, Distribution (Supply)"/>
        <s v="7700.45 Expenditures on Intangible LT Asset in Operation, Distribution (Supply)"/>
        <s v="7700.51 Construction (Production) of New FA, Generation"/>
        <s v="7700.52 Installation Costs of FA, Generation"/>
        <s v="7700.53 Expenditures on FA in Operation, Generation"/>
        <s v="7700.54 Development (Production) of New Intangible LT Asset, Generation"/>
        <s v="7700.55 Expenditures on Intangible LT Asset in Operation, Generation"/>
        <s v="7700.91 Construction (Production) of New FA, Other"/>
        <s v="7700.92 Installation Costs of FA, Other"/>
        <s v="7700.93 Expenditures on Assets in Operation FA, Other"/>
        <s v="7700.94 Development (Production) of New Intangible LT Asset, Other"/>
        <s v="7700.95 Expenditures on Intangible LT Asset in Operation, Other"/>
        <s v="8100.11 Income from Grants: Electricity Regulated Activity, Dispatch"/>
        <s v="8100.12 Income from Grants: Electricity Regulated Activity, Transmission"/>
        <s v="8100.13 Income from Grants: Electricity Regulated Activity, Distribution (Network)"/>
        <s v="8100.14 Income from Grants: Electricity Regulated Activity, Distribution (Supply)"/>
        <s v="8100.15 Income from Grants: Electricity Regulated Activity, Generation"/>
        <s v="8100.19 Income from Grants: Electricity Regulated Activity, Other"/>
        <s v="8200.11 Depreciation of Granted Assets: Electricity Regulated Activity, Dispatch"/>
        <s v="8200.12 Depreciation of Granted Assets: Electricity Regulated Activity, Transmission"/>
        <s v="8200.13 Depreciation of Granted Assets: Electricity Regulated Activity, Distribution (Network)"/>
        <s v="8200.14 Depreciation of Granted Assets: Electricity Regulated Activity, Distribution (Supply)"/>
        <s v="8200.15 Depreciation of Granted Assets: Electricity Regulated Activity, Generation"/>
        <s v="8200.19 Depreciation of Granted Assets: Electricity Regulated Activity, Other"/>
        <s v="1410.14 Receivables for Regulated DIS. (Supply) Servcies" u="1"/>
        <s v="7700.35 Expenditures on Intangible LT Asset in Operation, DIS." u="1"/>
        <s v="2110.12 Land: EL. R.A., TR." u="1"/>
        <s v="7700.21 Construction (Production) of New FA, TR." u="1"/>
        <s v="2150.12 Machinery and equipment: EL. R.A., TR." u="1"/>
        <s v="2255.19  of Transferring assets: EL. R.A., Other" u="1"/>
        <s v="2195.12 Non-curr PPE Not in Operation (in warehouse): EL. R.A., TR." u="1"/>
        <s v="2520.19 Franchise: EL. R.A., Other" u="1"/>
        <s v="7500.11 1Operating Expenses for Electricity Regulated Dispatch Activity" u="1"/>
        <s v="2690.13 Acc. Am. of Other I.A.: EL. R.A., DIS. (Network)" u="1"/>
        <s v="2285.13 A.D. of Instruments and Other Non-curr PPE in Operation: EL. R.A., DIS. (Network)" u="1"/>
        <s v="2520.13 Franchise: EL. R.A., DIS. (Network)" u="1"/>
        <s v="2160.11 Office equipment: EL. R.A., Dispatch" u="1"/>
        <s v="7100.12 Cost of Regulated EL. Services, TR. Activities" u="1"/>
        <s v="7100.14 Cost of Regulated EL. DIS. (Supply) Activities" u="1"/>
        <s v="2590.15 Other I.A.: EL. R.A., Gen." u="1"/>
        <s v="2630.15 Acc. Am. of Patents: EL. R.A., Gen." u="1"/>
        <s v="7500.15 5Operating Expenses for Electricity Regulated Generation Activity" u="1"/>
        <s v="7500.11 Operating Expenses for EL. Regulated Dispatch Activity" u="1"/>
        <s v="2610.14 Acc. Am. of Licenses: EL. R.A., DIS. (Supply)" u="1"/>
        <s v="2520.14 Franchise: EL. R.A., DIS. (Supply)" u="1"/>
        <s v="2140.15 Constructions: EL. R.A., Gen." u="1"/>
        <s v="2620.12 Acc. Am. of Franchise: EL. R.A., TR." u="1"/>
        <s v="2240.14 A.D. of Construction: EL. R.A., DIS. (Supply)" u="1"/>
        <s v="2170.11 Furniture and fixtures: EL. R.A., Dispatch" u="1"/>
        <s v="2260.14  of Office equipment: EL. R.A., DIS. (Supply)" u="1"/>
        <s v="2270.15 A.D. of Furniture and fixtures: EL. R.A., Gen." u="1"/>
        <s v="2285.19 A.D. of Instruments and Other Non-curr PPE in Operation: EL. R.A., Other" u="1"/>
        <s v="2230.19 A.D. of Building: EL. R.A., Other" u="1"/>
        <s v="2240.19  of Construction: EL. R.A., Other" u="1"/>
        <s v="2280.19 A.D. of Vehicles: EL. R.A., Other" u="1"/>
        <s v="2255.15 A.D. of Transferring assets: EL. R.A., Gen." u="1"/>
        <s v="2690.19 Acc. Am. of Other I.A.: EL. R.A., Other" u="1"/>
        <s v="7700.52 Installation Costs of FA, Gen." u="1"/>
        <s v="2140.12 Constructions: EL. R.A., TR." u="1"/>
        <s v="2510.12 Licenses: EL. R.A., TR." u="1"/>
        <s v="2540.12 Goodwill: EL. R.A., TR." u="1"/>
        <s v="2250.11  of Machinery and equipment: EL. R.A., Dispatch" u="1"/>
        <s v="7400.13 General &amp; Administration Costs of EL. Regulated DIS. (Network) Activities" u="1"/>
        <s v="2130.12 Building: EL. R.A., TR." u="1"/>
        <s v="6100.19 Income: EL. R.A., Other" u="1"/>
        <s v="2270.19  of Furniture and fixtures: EL. R.A., Other" u="1"/>
        <s v="2180.12 Vehicles: EL. R.A., TR." u="1"/>
        <s v="2230.15 A.D. of Building: EL. R.A., Gen." u="1"/>
        <s v="2240.15  of Construction: EL. R.A., Gen." u="1"/>
        <s v="2185.12 Instruments and Other Non-curr PPE in Operation: EL. R.A., TR." u="1"/>
        <s v="2185.11 Instruments and Other Non-curr PPE in Operation: EL. R.A., Dispatch" u="1"/>
        <s v="2280.15 A.D. of Vehicles: EL. R.A., Gen." u="1"/>
        <s v="2195.13 Non-curr PPE Not in Operation (in warehouse): EL. R.A., DIS. (Network)" u="1"/>
        <s v="2240.12 A.D. of Constructions: EL. R.A.,TR." u="1"/>
        <s v="2255.15  of Transferring assets: EL. R.A., Gen." u="1"/>
        <s v="2285.14 A.D. of Instruments and Other Non-curr PPE in Operation: EL. R.A., DIS. (Supply)" u="1"/>
        <s v="6100.11 Income: EL. R.A., Dispatch" u="1"/>
        <s v="2285.19  of Instruments and Other Non-curr PPE in Operation: EL. R.A., Other" u="1"/>
        <s v="7700.25 Expenditures on Intangible LT Asset in Operation, TR." u="1"/>
        <s v="1410.13 Receivables for Regulated DIS. (Network) Servcies" u="1"/>
        <s v="7100.13 Cost of Regulated EL. Services, DIS. Activities (Network)" u="1"/>
        <s v="2270.19 A.D. of Furniture and fixtures: EL. R.A., Other" u="1"/>
        <s v="6100.14 Income: EL. R.A., DIS. (Supply) Activities" u="1"/>
        <s v="2510.14 Licenses: EL. R.A., DIS. (Supply)" u="1"/>
        <s v="2540.14 Goodwill: EL. R.A., DIS. (Supply)" u="1"/>
        <s v="2185.19 Instruments and Other Non-curr PPE in Operation: EL. R.A., Other" u="1"/>
        <s v="2185.13 Instruments and Other Non-curr PPE in Operation: EL. R.A., DIS. (Network)" u="1"/>
        <s v="2140.13 Constructions: EL. R.A., DIS. (Network)" u="1"/>
        <s v="2170.12 Furniture and fixtures: EL. R.A., TR." u="1"/>
        <s v="2130.14 Building: EL. R.A., DIS. (Supply)" u="1"/>
        <s v="2180.14 Vehicles: EL. R.A., DIS. (Supply)" u="1"/>
        <s v="2510.13 Licenses: EL. R.A., DIS. (Network)" u="1"/>
        <s v="2540.13 Goodwill: EL. R.A., DIS. (Network)" u="1"/>
        <s v="2620.11 Acc. Am. of Franchise: EL. R.A., Dispatch" u="1"/>
        <s v="7700.31 Construction (Production) of New FA, DIS." u="1"/>
        <s v="2290.13  of Leasehold Improvement: EL. R.A., DIS. (Network)" u="1"/>
        <s v="2130.13 Building: EL. R.A., DIS. (Network)" u="1"/>
        <s v="2180.13 Vehicles: EL. R.A., DIS. (Network)" u="1"/>
        <s v="2590.13 Other I.A.: EL. R.A., DIS. (Network)" u="1"/>
        <s v="2185.14 Instruments and Other Non-curr PPE in Operation: EL. R.A., DIS. (Supply)" u="1"/>
        <s v="7700.42 Installation Costs of FA, DIS. (Supply)" u="1"/>
        <s v="2530.11 Patents: EL. R.A., Dispatch" u="1"/>
        <s v="2155.11 Transferring assets: EL. R.A., Dispatch" u="1"/>
        <s v="2280.11 A.D. of Vehicles: EL. R.A., Dispatch" u="1"/>
        <s v="2110.13 Land: EL. R.A., DIS. (Network)" u="1"/>
        <s v="7400.19 General &amp; Administration Costs of EL. Regulated Other Activities" u="1"/>
        <s v="2530.14 Patents: EL. R.A., DIS. (Supply)" u="1"/>
        <s v="2610.13 Acc. Am. of Licenses: EL. R.A., DIS. (Network)" u="1"/>
        <s v="2150.13 Machinery and equipment: EL. R.A., DIS. (Network)" u="1"/>
        <s v="2255.11 A.D. of Transferring assets: EL. R.A., Dispatch" u="1"/>
        <s v="2140.14 Constructions: EL. R.A., DIS. (Supply)" u="1"/>
        <s v="7500.14 4Operating Expenses for Electricity Regulated Distribution (Supply) Activity" u="1"/>
        <s v="2290.15 A.D. of Leasehold Improvement: EL. R.A., Gen." u="1"/>
        <s v="2195.19 Non-curr PPE Not in Operation (in warehouse): EL. R.A., Other" u="1"/>
        <s v="2690.11 Acc. Am. of Other I.A.: EL. R.A., Dispatch" u="1"/>
        <s v="2240.13 A.D. of Construction: EL. R.A., DIS. (Network)" u="1"/>
        <s v="2260.13  of Office equipment: EL. R.A., DIS. (Network)" u="1"/>
        <s v="2255.14  of Transferring assets: EL. R.A., DIS. (Supply)" u="1"/>
        <s v="2530.15 Patents: EL. R.A., Gen." u="1"/>
        <s v="2510.19 Licenses: EL. R.A., Other" u="1"/>
        <s v="2540.19 Goodwill: EL. R.A., Other" u="1"/>
        <s v="2190.13 Leasehold Improvement: EL. R.A., DIS. (Network)" u="1"/>
        <s v="1410.12 Receivables for Regulated TR. Servcies" u="1"/>
        <s v="2630.11 Acc. Am. of Patents: EL. R.A., Dispatch" u="1"/>
        <s v="2130.19 Building: EL. R.A., Other" u="1"/>
        <s v="2160.14 Office equipment: EL. R.A., DIS. (Supply)" u="1"/>
        <s v="2180.19 Vehicles: EL. R.A., Other" u="1"/>
        <s v="2230.11 A.D. of Building: EL. R.A., Dispatching" u="1"/>
        <s v="2110.11 Land: EL. R.A., Dispatch" u="1"/>
        <s v="2285.11 A.D. of Instruments and Other Non-curr PPE in Operation: EL. R.A., Dispatch" u="1"/>
        <s v="2150.11 Machinery and equipment: EL. R.A., Dispatch" u="1"/>
        <s v="2610.19 Acc. Am. of Licenses: EL. R.A., Other" u="1"/>
        <s v="2290.19  of Leasehold Improvement: EL. R.A., Other" u="1"/>
        <s v="2155.19 Transferring assets: EL. R.A., Other" u="1"/>
        <s v="2140.11 Constructions: EL. R.A., Dispatch" u="1"/>
        <s v="2590.19 Other I.A.: EL. R.A., Other" u="1"/>
        <s v="7700.51 Construction (Production) of New FA, Gen." u="1"/>
        <s v="2240.19 A.D. of Construction: EL. R.A., Other" u="1"/>
        <s v="2257.14 A.D. of Contribution and Grants: Electricity Regulated Activity, Distribution (Supply)" u="1"/>
        <s v="2260.19  of Office equipment: EL. R.A., Other" u="1"/>
        <s v="2257.12 A.D. of Contribution and Grants: Electricity Regulated Activity, Transmission" u="1"/>
        <s v="2250.12  of Machinery and equipment: EL. R.A., TR." u="1"/>
        <s v="7700.53 Expenditures on FA in Operation, Gen." u="1"/>
        <s v="2255.12  of Transferring assets: EL. R.A., TR." u="1"/>
        <s v="2530.13 Patents: EL. R.A., DIS. (Network)" u="1"/>
        <s v="2120.12 Construction in progress: EL. R.A., TR." u="1"/>
        <s v="2610.11 Acc. Am. of Licenses: EL. R.A., Dispatch" u="1"/>
        <s v="1410.19 Receivables for other regulated Servcies" u="1"/>
        <s v="2120.19 Construction in progress: EL. R.A., Other" u="1"/>
        <s v="2280.11  of Vehicles: EL. R.A., Dispatch" u="1"/>
        <s v="2260.11  of Office equipment: EL. R.A., Dispatch" u="1"/>
        <s v="2170.14 Furniture and fixtures: EL. R.A., DIS. (Supply)" u="1"/>
        <s v="2250.11 A.D. of Machinery and equipment: EL. R.A., Dispatch" u="1"/>
        <s v="2690.12 Acc. Am. of Other I.A.: EL. R.A., TR." u="1"/>
        <s v="2630.19 Acc. Am. of Patents: EL. R.A., Other" u="1"/>
        <s v="2160.13 Office equipment: EL. R.A., DIS. (Network)" u="1"/>
        <s v="7400.15 General &amp; Administration Costs of EL. Regulated Gen. Activities" u="1"/>
        <s v="7700.44 Development (Production) of New Intangible LT Asset, DIS. (Supply)" u="1"/>
        <s v="6100.15 Income: EL. R.A., Gen." u="1"/>
        <s v="7400.14 General &amp; Administration Costs of EL. Regulated DIS. (Supply) Activities" u="1"/>
        <s v="1410.12 Receivables for Regulated TR. Services" u="1"/>
        <s v="2190.11 Leasehold Improvement: EL. R.A., Dispatching" u="1"/>
        <s v="2520.15 Franchise: EL. R.A., Gen." u="1"/>
        <s v="2250.14  of Machinery and equipment: EL. R.A., DIS. (Supply)" u="1"/>
        <s v="7700.41 Construction (Production) of New FA, DIS. (Supply)" u="1"/>
        <s v="2610.15 Acc. Am. of Licenses: EL. R.A., Gen." u="1"/>
        <s v="2230.19  of Building: EL. R.A., Other" u="1"/>
        <s v="2285.15  of Instruments and Other Non-curr PPE in Operation: EL. R.A., Gen." u="1"/>
        <s v="2280.19  of Vehicles: EL. R.A., Other" u="1"/>
        <s v="2190.19 Leasehold Improvement: EL. R.A., Other" u="1"/>
        <s v="2250.19 A.D. of Machinery and equipment: EL. R.A., Other" u="1"/>
        <s v="7500.15 Operating Expenses for EL. Regulated Gen. Activity" u="1"/>
        <s v="7500.12 2Operating Expenses for Electricity Regulated Transmission Activity" u="1"/>
        <s v="2250.13  of Machinery and equipment: EL. R.A., DIS. (Network)" u="1"/>
        <s v="2240.15 A.D. of Construction: EL. R.A., Gen." u="1"/>
        <s v="1410.14 Receivables for Regulated DIS. (Supply) Services" u="1"/>
        <s v="2260.15  of Office equipment: EL. R.A., Gen." u="1"/>
        <s v="2270.11 A.D. of Furniture and fixtures: EL. R.A., Dispatch" u="1"/>
        <s v="2290.13 A.D. of Leasehold Improvement: EL. R.A., DIS. (Network)" u="1"/>
        <s v="7400.11 General &amp; Administration Expenses of EL. Regulated Dispatch Activities" u="1"/>
        <s v="2590.14 Other I.A.: EL. R.A., DIS. (Supply)" u="1"/>
        <s v="2270.11  of Furniture and fixtures: EL. R.A., Dispatch" u="1"/>
        <s v="2270.14 A.D. of Furniture and fixtures: EL. R.A., DIS. (Supply)" u="1"/>
        <s v="2285.12  of Instruments and Other Non-curr PPE in Operation: EL. R.A., TR." u="1"/>
        <s v="2120.11 Construction in progress: EL. R.A., Dispatch" u="1"/>
        <s v="2620.13 Acc. Am. of Franchise: EL. R.A., DIS. (Network)" u="1"/>
        <s v="reserve" u="1"/>
        <s v="2530.12 Patents: EL. R.A., TR." u="1"/>
        <s v="2270.14  of Furniture and fixtures: EL. R.A., DIS. (Supply)" u="1"/>
        <s v="7700.55 Expenditures on Intangible LT Asset in Operation, Gen." u="1"/>
        <s v="2255.12 A.D. of Transferring assets: EL. R.A., TR." u="1"/>
        <s v="2270.12 A.D. of Furniture and fixtures: EL. R.A., TR." u="1"/>
        <s v="7700.24 Development (Production) of New Intangible LT Asset, TR." u="1"/>
        <s v="2230.14 A.D. of Building: EL. R.A., DIS. (Supply)" u="1"/>
        <s v="2240.14  of Construction: EL. R.A., DIS. (Supply)" u="1"/>
        <s v="2155.12 Transferring assets: EL. R.A., TR." u="1"/>
        <s v="2110.19 Land: EL. R.A., Other" u="1"/>
        <s v="2280.14 A.D. of Vehicles: EL. R.A., DIS. (Supply)" u="1"/>
        <s v="2270.15  of Furniture and fixtures: EL. R.A., Gen." u="1"/>
        <s v="2250.19  of Machinery and equipment: EL. R.A., Other" u="1"/>
        <s v="2160.12 Office equipment: EL. R.A., TR." u="1"/>
        <s v="2170.15 Furniture and fixtures: EL. R.A., Gen." u="1"/>
        <s v="2150.19 Machinery and equipment: EL. R.A., Other" u="1"/>
        <s v="7700.45 Expenditures on Intangible LT Asset in Operation, DIS. (Supply)" u="1"/>
        <s v="7500.13 Operating Expenses for EL. Regulated DIS. (Network) Activity" u="1"/>
        <s v="7500.19 9Operating Expenses for Electricity Regulated Other Activity" u="1"/>
        <s v="7700.22 Installation Costs of FA, TR." u="1"/>
        <s v="2195.15 Non-curr PPE Not in Operation (in warehouse): EL. R.A., Gen." u="1"/>
        <s v="2290.11 A.D. of Dispatching Leasehold Improvement used for EL. R.A." u="1"/>
        <s v="2255.14 A.D. of Transferring assets: EL. R.A., DIS. (Supply)" u="1"/>
        <s v="2195.14 Non-curr PPE Not in Operation (in warehouse): EL. R.A., DIS. (Supply)" u="1"/>
        <s v="2285.13  of Instruments and Other Non-curr PPE in Operation: EL. R.A., DIS. (Network)" u="1"/>
        <s v="2630.12 Acc. Am. of Patents: EL. R.A., TR." u="1"/>
        <s v="2190.15 Leasehold Improvement: EL. R.A., Gen." u="1"/>
        <s v="2190.14 Leasehold Improvement: EL. R.A., DIS. (Supply)" u="1"/>
        <s v="2290.19 A.D. of Leasehold Improvement: EL. R.A., Other" u="1"/>
        <s v="2120.14 Construction in progress: EL. R.A., DIS. (Supply)" u="1"/>
        <s v="2255.13 A.D. of Transferring assets: EL. R.A., DIS. (Network)" u="1"/>
        <s v="2257.15 A.D. of Contribution and Grants: Electricity Regulated Activity, Generation" u="1"/>
        <s v="7700.43 Expenditures on FA in Operation, DIS. (Supply)" u="1"/>
        <s v="2260.12 A.D. of Office equipment: EL. R.A., TR." u="1"/>
        <s v="2510.15 Licenses: EL. R.A., Gen." u="1"/>
        <s v="2240.12  of Constructions: EL. R.A.,TR." u="1"/>
        <s v="2120.13 Construction in progress: EL. R.A., DIS. (Network)" u="1"/>
        <s v="2540.15 Goodwill: EL. R.A., Gen." u="1"/>
        <s v="2120.15 Construction in progress: EL. R.A., Gen." u="1"/>
        <s v="2185.15 Instruments and Other Non-curr PPE in Operation: EL. R.A., Gen." u="1"/>
        <s v="2690.14 Acc. Am. of Other I.A.: EL. R.A., DIS. (Supply)" u="1"/>
        <s v="2270.13  of Furniture and fixtures: EL. R.A., DIS. (Network)" u="1"/>
        <s v="2130.15 Building: EL. R.A., Gen." u="1"/>
        <s v="2260.19 A.D. of Office equipment: EL. R.A., Other" u="1"/>
        <s v="2255.13  of Transferring assets: EL. R.A., DIS. (Network)" u="1"/>
        <s v="7500.14 Operating Expenses for EL. Regulated DIS. (Supply) Activity" u="1"/>
        <s v="2180.15 Vehicles: EL. R.A., Gen." u="1"/>
        <s v="2230.12  of Building: EL. R.A., TR." u="1"/>
        <s v="2280.12  of Vehicles: EL. R.A., TR." u="1"/>
        <s v="2230.13 A.D. of Building: EL. R.A., DIS. (Network)" u="1"/>
        <s v="2240.13  of Construction: EL. R.A., DIS. (Network)" u="1"/>
        <s v="2290.15  of Leasehold Improvement: EL. R.A., Gen." u="1"/>
        <s v="2290.12  of TR. Leasehold Improvement used for EL. R.A." u="1"/>
        <s v="2280.13 A.D. of Vehicles: EL. R.A., DIS. (Network)" u="1"/>
        <s v="2250.12 A.D. of Machinery and equipment: EL. R.A., TR." u="1"/>
        <s v="2290.12 A.D. of TR. Leasehold Improvement used for EL. R.A." u="1"/>
        <s v="2240.11 A.D. of Constructions: EL. R.A., Dispatching" u="1"/>
        <s v="2285.15 A.D. of Instruments and Other Non-curr PPE in Operation: EL. R.A., Gen." u="1"/>
        <s v="2620.19 Acc. Am. of Franchise: EL. R.A., Other" u="1"/>
        <s v="2290.14  of Leasehold Improvement: EL. R.A., DIS. (Supply)" u="1"/>
        <s v="7100.19 Cost of Production (Services) of EL. Regulated Other Activities" u="1"/>
        <s v="2230.11  of Building: EL. R.A., Dispatching" u="1"/>
        <s v="2285.14  of Instruments and Other Non-curr PPE in Operation: EL. R.A., DIS. (Supply)" u="1"/>
        <s v="7500.13 3Operating Expenses for Electricity Regulated Distribution (Network) Activity" u="1"/>
        <s v="2155.14 Transferring assets: EL. R.A., DIS. (Supply)" u="1"/>
        <s v="2255.19 A.D. of Transferring assets: EL. R.A., Other" u="1"/>
        <s v="2140.19 Constructions: EL. R.A., Other" u="1"/>
        <s v="2155.13 Transferring assets: EL. R.A., DIS. (Network)" u="1"/>
        <s v="2110.15 Land: EL. R.A., Gen." u="1"/>
        <s v="2255.11  of Transferring assets: EL. R.A., Dispatch" u="1"/>
        <s v="7400.12 General &amp; Administration Expenses of EL. Regulated TR. Activities" u="1"/>
        <s v="2150.15 Machinery and equipment: EL. R.A., Gen." u="1"/>
        <s v="2257.19 A.D. of Contribution and Grants: Electricity Regulated Activity, Other" u="1"/>
        <s v="2257.13 A.D. of Contribution and Grants: Electricity Regulated Activity, Distribution (Network)" u="1"/>
        <s v="1410.15 Receivables for Regulated Gen." u="1"/>
        <s v="2170.13 Furniture and fixtures: EL. R.A., DIS. (Network)" u="1"/>
        <s v="2230.15  of Building: EL. R.A., Gen." u="1"/>
        <s v="2280.15  of Vehicles: EL. R.A., Gen." u="1"/>
        <s v="7100.11 Cost of Regulated EL. Services, Dispatch Activities" u="1"/>
        <s v="2250.15 A.D. of Machinery and equipment: EL. R.A., Gen." u="1"/>
        <s v="2590.12 Other I.A.: EL. R.A., TR." u="1"/>
        <s v="2260.11 A.D. of Office equipment: EL. R.A., Dispatch" u="1"/>
        <s v="2270.13 A.D. of Furniture and fixtures: EL. R.A., DIS. (Network)" u="1"/>
        <s v="2290.14 A.D. of Leasehold Improvement: EL. R.A., DIS. (Supply)" u="1"/>
        <s v="2285.12 A.D. of Instruments and Other Non-curr PPE in Operation: EL. R.A., TR." u="1"/>
        <s v="2630.14 Acc. Am. of Patents: EL. R.A., DIS. (Supply)" u="1"/>
        <s v="7500.19 Operating Expenses for EL. Regulated Other Activity" u="1"/>
        <s v="2285.11  of Instruments and Other Non-curr PPE in Operation: EL. R.A., Dispatch" u="1"/>
        <s v="2630.13 Acc. Am. of Patents: EL. R.A., DIS. (Network)" u="1"/>
        <s v="7700.33 Expenditures on FA in Operation, DIS." u="1"/>
        <s v="2270.12  of Furniture and fixtures: EL. R.A., TR." u="1"/>
        <s v="2690.15 Acc. Am. of Other I.A.: EL. R.A., Gen." u="1"/>
        <s v="7500.12 Operating Expenses for EL. Regulated TR. Activity" u="1"/>
        <s v="2230.14  of Building: EL. R.A., DIS. (Supply)" u="1"/>
        <s v="7700.23 Expenditures on FA in Operation, TR." u="1"/>
        <s v="2230.12 A.D. of Building: EL. R.A., TR." u="1"/>
        <s v="2280.14  of Vehicles: EL. R.A., DIS. (Supply)" u="1"/>
        <s v="6100.13 Income: EL. R.A., DIS. (Network) Activities" u="1"/>
        <s v="7700.32 Installation Costs of FA, DIS." u="1"/>
        <s v="2190.12 Leasehold Improvement: EL. R.A., TR." u="1"/>
        <s v="2280.12 A.D. of Vehicles: EL. R.A., TR." u="1"/>
        <s v="6100.12 Income: EL. R.A., TR." u="1"/>
        <s v="2250.14 A.D. of Machinery and equipment: EL. R.A., DIS. (Supply)" u="1"/>
        <s v="2160.19 Office equipment: EL. R.A., Other" u="1"/>
        <s v="2510.11 Licenses: EL. R.A., Dispatch" u="1"/>
        <s v="2540.11 Goodwill: EL. R.A., Dispatch" u="1"/>
        <s v="2610.12 Acc. Am. of Licenses: EL. R.A., TR." u="1"/>
        <s v="2290.11  of Dispatching Leasehold Improvement used for EL. R.A." u="1"/>
        <s v="2530.19 Patents: EL. R.A., Other" u="1"/>
        <s v="2130.11 Building: EL. R.A., Dispatch" u="1"/>
        <s v="2590.11 Other I.A.: EL. R.A., Dispatch" u="1"/>
        <s v="2620.15 Acc. Am. of Franchise: EL. R.A., Gen." u="1"/>
        <s v="2170.19 Furniture and fixtures: EL. R.A., Other" u="1"/>
        <s v="2180.11 Vehicles: EL. R.A., Dispatch" u="1"/>
        <s v="2260.12  of Office equipment: EL. R.A., TR." u="1"/>
        <s v="2620.14 Acc. Am. of Franchise: EL. R.A., DIS. (Supply)" u="1"/>
        <s v="7700.34 Development (Production) of New Intangible LT Asset, DIS." u="1"/>
        <s v="2110.14 Land: EL. R.A., DIS. (Supply)" u="1"/>
        <s v="2230.13  of Building: EL. R.A., DIS. (Network)" u="1"/>
        <s v="2280.13  of Vehicles: EL. R.A., DIS. (Network)" u="1"/>
        <s v="2240.11  of Constructions: EL. R.A., Dispatching" u="1"/>
        <s v="2150.14 Machinery and equipment: EL. R.A., DIS. (Supply)" u="1"/>
        <s v="2250.13 A.D. of Machinery and equipment: EL. R.A., DIS. (Network)" u="1"/>
        <s v="2160.15 Office equipment: EL. R.A., Gen." u="1"/>
        <s v="2260.14 A.D. of Office equipment: EL. R.A., DIS. (Supply)" u="1"/>
        <s v="7100.15 Cost of Regulated EL. Gen. Activities" u="1"/>
        <s v="2260.13 A.D. of Office equipment: EL. R.A., DIS. (Network)" u="1"/>
        <s v="2260.15 A.D. of Office equipment: EL. R.A., Gen." u="1"/>
        <s v="2195.11 Non-curr PPE Not in Operation (in warehouse): EL. R.A., Dispatching" u="1"/>
        <s v="1410.11 Receivables for Regulated Dispatch Servcies" u="1"/>
        <s v="2250.15  of Machinery and equipment: EL. R.A., Gen." u="1"/>
        <s v="7700.54 Development (Production) of New Intangible LT Asset, Gen." u="1"/>
        <s v="2520.12 Franchise: EL. R.A., TR." u="1"/>
        <s v="2520.11 Franchise: EL. R.A., Dispatch" u="1"/>
        <s v="2257.11 A.D. of Contribution and Grants: Electricity Regulated Activity, Dispatch" u="1"/>
        <s v="2155.15 Transferring assets: EL. R.A., Gen." u="1"/>
        <s v="1410.13 Receivables for Regulated DIS. (Network) Services" u="1"/>
      </sharedItems>
    </cacheField>
    <cacheField name="8 name" numFmtId="0">
      <sharedItems count="797">
        <s v="&quot; &quot;"/>
        <s v="2110.121 Land: Electricity Regulated Activity, Transmission of 500 kV"/>
        <s v="2110.122 Land: Electricity Regulated Activity, Transmission of 400 kV"/>
        <s v="2110.123 Land: Electricity Regulated Activity, Transmission of 330 kV"/>
        <s v="2110.124 Land: Electricity Regulated Activity, Transmission of 220 kV"/>
        <s v="2110.125 Land: Electricity Regulated Activity, Transmission of 110 kV"/>
        <s v="2110.126 Land: Electricity Regulated Activity, Transmission of 35 kV"/>
        <s v="2110.127 Land: Electricity Regulated Activity, Transmission of 6/10 and below kV"/>
        <s v="2110.128 Land: Electricity Regulated Activity, Transmission Technical Services"/>
        <s v="2110.129 Land: Electricity Regulated Activity, Transmission Administration"/>
        <s v="2110.131 Land: Electricity Regulated Activity, Distribution (Network) of 110 kV"/>
        <s v="2110.132 Land: Electricity Regulated Activity, Distribution (Network) of 35 kV"/>
        <s v="2110.133 Land: Electricity Regulated Activity, Distribution (Network) of 10 kV"/>
        <s v="2110.134 Land: Electricity Regulated Activity, Distribution (Network) of 6 kV"/>
        <s v="2110.135 Land: Electricity Regulated Activity, Distribution (Network) of 220/380 kV"/>
        <s v="2110.137 Land: Electricity Regulated Activity, Distribution (Network)  Dispatch"/>
        <s v="2110.138 Land: Electricity Regulated Activity, Distribution (Network) Technical Services"/>
        <s v="2110.139 Land: Electricity Regulated Activity, Distribution (Network) Administration"/>
        <s v="2110.151 Land: Electricity Regulated Activity, Generation: Hydraulic Power Plants (HPP)"/>
        <s v="2110.152 Land: Electricity Regulated Activity, Generation: Steam Power Plants (Steam only)"/>
        <s v="2110.153 Land: Electricity Regulated Activity, Generation: Co-Generation Power Plants (Steam only for Electricity and Steam)"/>
        <s v="2110.154 Land: Electricity Regulated Activity, Generation: Gas Power Plants (Gas only)"/>
        <s v="2110.155 Land: Electricity Regulated Activity, Generation: Combined Cycle Power Plants (Gas and Steam)"/>
        <s v="2110.158 Land: Electricity Regulated Activity, Generation: Technical Services"/>
        <s v="2110.159 Land: Electricity Regulated Activity, Generation: Administration"/>
        <s v="2130.121 Building: Electricity Regulated Activity, Transmission of 500 kV"/>
        <s v="2130.122 Building: Electricity Regulated Activity, Transmission of 400 kV"/>
        <s v="2130.123 Building: Electricity Regulated Activity, Transmission of 330 kV"/>
        <s v="2130.124 Building: Electricity Regulated Activity, Transmission of 220 kV"/>
        <s v="2130.125 Building: Electricity Regulated Activity, Transmission of 110 kV"/>
        <s v="2130.126 Building: Electricity Regulated Activity, Transmission of 35 kV"/>
        <s v="2130.127 Building: Electricity Regulated Activity, Transmission of 6/10 and below kV"/>
        <s v="2130.128 Building: Electricity Regulated Activity, Transmission Technical Services"/>
        <s v="2130.129 Building: Electricity Regulated Activity, Transmission Administration"/>
        <s v="2130.131 Building: Electricity Regulated Activity, Distribution (Network) of 110 kV"/>
        <s v="2130.132 Building: Electricity Regulated Activity, Distribution (Network) of 35 kV"/>
        <s v="2130.133 Building: Electricity Regulated Activity, Distribution (Network) of 10 kV"/>
        <s v="2130.134 Building: Electricity Regulated Activity, Distribution (Network) of 6 kV"/>
        <s v="2130.135 Building: Electricity Regulated Activity, Distribution (Network) of 220/380 V"/>
        <s v="2130.137 Building: Electricity Regulated Activity, Distribution (Network) Dispatch"/>
        <s v="2130.138 Building: Electricity Regulated Activity, Distribution (Network) Technical Services"/>
        <s v="2130.139 Building: Electricity Regulated Activity, Distribution (Network) Administration"/>
        <s v="2130.151 Building: Electricity Regulated Activity, Generation: Hydraulic Power Plants (HPP)"/>
        <s v="2130.152 Building: Electricity Regulated Activity, Generation: Steam Power Plants (Steam only)"/>
        <s v="2130.153 Building: Electricity Regulated Activity, Generation: Co-Generation Power Plants (Steam only for Electricity and Steam)"/>
        <s v="2130.154 Building: Electricity Regulated Activity, Generation: Gas Power Plants (Gas only)"/>
        <s v="2130.155 Building: Electricity Regulated Activity, Generation: Combined Cycle Power Plants (Gas and Steam)"/>
        <s v="2130.158 Building: Electricity Regulated Activity, Generation: Technical Services"/>
        <s v="2130.159 Building: Electricity Regulated Activity, Generation: Administration"/>
        <s v="2140.121 Construction: Electricity Regulated Activity, Transmission of 500 kV"/>
        <s v="2140.122 Construction: Electricity Regulated Activity, Transmission of 400 kV"/>
        <s v="2140.123 Construction: Electricity Regulated Activity, Transmission of 330 kV"/>
        <s v="2140.124 Construction: Electricity Regulated Activity, Transmission of 220 kV"/>
        <s v="2140.125 Construction: Electricity Regulated Activity, Transmission of 110 kV"/>
        <s v="2140.126 Construction: Electricity Regulated Activity, Transmission of 35 kV"/>
        <s v="2140.127 Construction: Electricity Regulated Activity, Transmission of 6/10 and below kV"/>
        <s v="2140.128 Construction: Electricity Regulated Activity, Transmission Technical Services"/>
        <s v="2140.129 Construction: Electricity Regulated Activity, Transmission Administration"/>
        <s v="2140.131 Construction: Electricity Regulated Activity, Distribution (Network) of 110 kV"/>
        <s v="2140.132 Construction: Electricity Regulated Activity, Distribution (Network) of 35 kV"/>
        <s v="2140.133 Construction: Electricity Regulated Activity, Distribution (Network) of 10 kV"/>
        <s v="2140.134 Construction: Electricity Regulated Activity, Distribution (Network) of 6 kV"/>
        <s v="2140.135 Construction: Electricity Regulated Activity, Distribution (Network) of 220/380 V"/>
        <s v="2140.137 Construction: Electricity Regulated Activity, Distribution (Network) Dispatch"/>
        <s v="2140.138 Construction: Electricity Regulated Activity, Distribution (Network) Technical Services"/>
        <s v="2140.139 Construction: Electricity Regulated Activity, Distribution (Network) Administration"/>
        <s v="2140.151 Construction: Electricity Regulated Activity, Generation: Hydraulic Power Plants (HPP)"/>
        <s v="2140.152 Construction: Electricity Regulated Activity, Generation: Steam Power Plants (Steam only)"/>
        <s v="2140.153 Construction: Electricity Regulated Activity, Generation: Co-Generation Power Plants (Steam only for Electricity and Steam)"/>
        <s v="2140.154 Construction: Electricity Regulated Activity, Generation: Gas Power Plants (Gas only)"/>
        <s v="2140.155 Construction: Electricity Regulated Activity, Generation: Combined Cycle Power Plants (Gas and Steam)"/>
        <s v="2140.158 Construction: Electricity Regulated Activity, Generation: Technical Services"/>
        <s v="2140.159 Construction: Electricity Regulated Activity, Generation: Administration"/>
        <s v="2150.121 500 kV Machinery and equipment: Electricity Regulated Activity, Transmission"/>
        <s v="2150.122 400 kV Machinery and equipment: Electricity Regulated Activity, Transmission"/>
        <s v="2150.123 330 kV Machinery and equipment: Electricity Regulated Activity, Transmission"/>
        <s v="2150.124 220 kV Machinery and equipment: Electricity Regulated Activity, Transmission"/>
        <s v="2150.125 110 kV Machinery and equipment: Electricity Regulated Activity, Transmission"/>
        <s v="2150.126 35 kV Machinery and equipment: Electricity Regulated Activity, Transmission"/>
        <s v="2150.127 6/10 and below kV Machinery and equipment: Electricity Regulated Activity, Transmission"/>
        <s v="2150.128 Technical Services Machinery and equipment: Electricity Regulated Activity, Transmission"/>
        <s v="2150.129 Other Machinery and equipment: Electricity Regulated Activity, Transmission"/>
        <s v="2150.131 110 kV Machinery and equipment: Electricity Regulated Activity, Distribution (Network)"/>
        <s v="2150.132 35 kV Machinery and equipment: Electricity Regulated Activity, Distribution (Network)"/>
        <s v="2150.133 10 kV Machinery and equipment: Electricity Regulated Activity, Distribution (Network)"/>
        <s v="2150.134 6 kV Machinery and equipment: Electricity Regulated Activity, Distribution (Network)"/>
        <s v="2150.135 220/380 V Machinery and equipment: Electricity Regulated Activity, Distribution (Network)"/>
        <s v="2150.137 Distribution Dispatch Machinery and equipment: Electricity Regulated Activity, Distribution (Network)"/>
        <s v="2150.138 Technical Services Machinery and equipment: Electricity Regulated Activity, Distribution (Network)"/>
        <s v="2150.139 Other Machinery and equipment: Electricity Regulated Activity, Distribution (Network)"/>
        <s v="2150.151 Machinery and equipment: Electricity Regulated Activity, Generation: Hydraulic Power Plants (HPP)"/>
        <s v="2150.152 Machinery and equipment: Electricity Regulated Activity, Generation: Steam Power Plants (Steam only)"/>
        <s v="2150.153 Machinery and equipment: Electricity Regulated Activity, Generation: Co-Generation Power Plants (Steam only for Electricity and Steam)"/>
        <s v="2150.154 Machinery and equipment: Electricity Regulated Activity, Generation: Gas Power Plants (Gas only)"/>
        <s v="2150.155 Machinery and equipment: Electricity Regulated Activity, Generation: Combined Cycle Power Plants (Gas and Steam)"/>
        <s v="2150.158 Machinery and equipment: Electricity Regulated Activity, Generation: Technical Services"/>
        <s v="2150.159 Machinery and equipment: Electricity Regulated Activity, Generation: Administration"/>
        <s v="2155.121 500 kV Transferring assets: Electricity Regulated Activity, Transmission"/>
        <s v="2155.122 400 kV Transferring assets: Electricity Regulated Activity, Transmission"/>
        <s v="2155.123 330 kV Transferring assets: Electricity Regulated Activity, Transmission"/>
        <s v="2155.124 220 kV Transferring assets: Electricity Regulated Activity, Transmission"/>
        <s v="2155.125 110 kV Transferring assets: Electricity Regulated Activity, Transmission"/>
        <s v="2155.126 35 kV Transferring assets: Electricity Regulated Activity, Transmission"/>
        <s v="2155.127 6/10 and below kV Transferring assets: Electricity Regulated Activity, Transmission"/>
        <s v="2155.128 Technical Services Transferring assets: Electricity Regulated Activity, Transmission"/>
        <s v="2155.129 Other Transferring assets: Electricity Regulated Activity, Transmission"/>
        <s v="2155.131 110 kV Transferring assets: Electricity Regulated Activity, Distribution (Network)"/>
        <s v="2155.132 35 kV Transferring assets: Electricity Regulated Activity, Distribution (Network)"/>
        <s v="2155.133 10 kV Transferring assets: Electricity Regulated Activity, Distribution (Network)"/>
        <s v="2155.134 6 kV Transferring assets: Electricity Regulated Activity, Distribution (Network)"/>
        <s v="2155.135 220/380 V Transferring assets: Electricity Regulated Activity, Distribution (Network)"/>
        <s v="2155.137 Distribution Dispatch Transferring assets: Electricity Regulated Activity, Distribution (Network)"/>
        <s v="2155.138 Technical Services Transferring assets: Electricity Regulated Activity, Distribution (Network)"/>
        <s v="2155.139 Other Transferring assets: Electricity Regulated Activity, Distribution (Network)"/>
        <s v="2155.151 Transferring assets: Electricity Regulated Activity, Generation: Hydraulic Power Plants (HPP)"/>
        <s v="2155.152 Transferring assets: Electricity Regulated Activity, Generation: Steam Power Plants (Steam only)"/>
        <s v="2155.153 Transferring assets: Electricity Regulated Activity, Generation: Co-Generation Power Plants (Steam only for Electricity and Steam)"/>
        <s v="2155.154 Transferring assets: Electricity Regulated Activity, Generation: Gas Power Plants (Gas only)"/>
        <s v="2155.155 Transferring assets: Electricity Regulated Activity, Generation: Combined Cycle Power Plants (Gas and Steam)"/>
        <s v="2155.158 Transferring assets: Electricity Regulated Activity, Generation: Technical Services"/>
        <s v="2155.159 Transferring assets: Electricity Regulated Activity, Generation: Administration"/>
        <s v="2157.111 Dispatch assets financed by third parties"/>
        <s v="2157.121 Transmission assets financed by third parties"/>
        <s v="2157.131 Distribution (Network) assets financed by third parties"/>
        <s v="2157.132 Distribution (Network) Connection Assets financed by customers"/>
        <s v="2157.141 Distribution (Supply) assets financed by third parties"/>
        <s v="2157.151 Generation assets financed by third parties"/>
        <s v="2160.111 Office equipment: Electricity Regulated Activity, Dispatch, Computers and peripheral equipment"/>
        <s v="2160.112 Office equipment: Electricity Regulated Activity, Dispatch, Communication equipment and devices"/>
        <s v="2160.119 Office equipment: Electricity Regulated Activity, Dispatch, Other"/>
        <s v="2160.121 Office equipment: Electricity Regulated Activity, Transmission, Computers and peripheral equipment"/>
        <s v="2160.122 Office equipment: Electricity Regulated Activity, Transmission, Communication equipment and devices"/>
        <s v="2160.129 Office equipment: Electricity Regulated Activity, Transmission, Other"/>
        <s v="2160.131 Office equipment: Electricity Regulated Activity, Distribution (Network), Computers and peripheral equipment"/>
        <s v="2160.132 Office equipment: Electricity Regulated Activity, Distribution (Network), Communication equipment and devices"/>
        <s v="2160.139 Office equipment: Electricity Regulated Activity, Distribution (Network), Other"/>
        <s v="2160.141 Office equipment: Electricity Regulated Activity, Distribution (Supply), Computers and peripheral equipment"/>
        <s v="2160.142 Office equipment: Electricity Regulated Activity, Distribution (Supply), Communication equipment and devices"/>
        <s v="2160.149 Office equipment: Electricity Regulated Activity, Distribution (Supply), Other"/>
        <s v="2160.151 Office equipment: Electricity Regulated Activity, Generation, Computers and peripheral equipment"/>
        <s v="2160.152 Office equipment: Electricity Regulated Activity, Generation, Communication equipment and devices"/>
        <s v="2160.159 Office equipment: Electricity Regulated Activity, Generation, Other"/>
        <s v="2180.111 Passenger Vehicles: Electricity Regulated Activity, Dispatch"/>
        <s v="2180.112 Trucks, Cranes, and other Heavy Vehicles &amp; Power Operated Equipment: Electricity Regulated Activity, Dispatch"/>
        <s v="2180.113 Mobile Laboratories and other Special Vehicles: Electricity Regulated Activity, Dispatch"/>
        <s v="2180.119 Other Vehicles: Electricity Regulated Activity, Dispatch"/>
        <s v="2180.121 Passenger Vehicles: Electricity Regulated Activity, Transmission"/>
        <s v="2180.122 Trucks, Cranes, and other Heavy Vehicles &amp; Power Operated Equipment: Electricity Regulated Activity, Transmission"/>
        <s v="2180.123 Mobile Laboratories and other Special Vehicles: Electricity Regulated Activity, Transmission"/>
        <s v="2180.129 Other Vehicles: Electricity Regulated Activity, Transmission"/>
        <s v="2180.131 Passenger Vehicles: Electricity Regulated Activity, Distribution (Network)"/>
        <s v="2180.132 Trucks, Cranes, and other Heavy Vehicles &amp; Power Operated Equipment: Electricity Regulated Activity, Distribution (Network)"/>
        <s v="2180.133 Mobile Laboratories and other Special Vehicles: Electricity Regulated Activity, Distribution (Network)"/>
        <s v="2180.139 Other Vehicles: Electricity Regulated Activity, Distribution (Network)"/>
        <s v="2180.151 Passenger Vehicles: Electricity Regulated Activity, Generation"/>
        <s v="2180.152 Trucks, Cranes, and other Heavy Vehicles &amp; Power Operated Equipment: Electricity Regulated Activity, Generation"/>
        <s v="2180.153 Mobile Laboratories and other Special Vehicles: Electricity Regulated Activity, Generation"/>
        <s v="2180.159 Other Vehicles: Electricity Regulated Activity, Generation"/>
        <s v="2230.121 Accumulated Depreciation of Building: Electricity Regulated Activity, Transmission of 500 kV"/>
        <s v="2230.122 Accumulated Depreciation of Building: Electricity Regulated Activity, Transmission of 400 kV"/>
        <s v="2230.123 Accumulated Depreciation of Building: Electricity Regulated Activity, Transmission of 330 kV"/>
        <s v="2230.124 Accumulated Depreciation of Building: Electricity Regulated Activity, Transmission of 220 kV"/>
        <s v="2230.125 Accumulated Depreciation of Building: Electricity Regulated Activity, Transmission of 110 kV"/>
        <s v="2230.126 Accumulated Depreciation of Building: Electricity Regulated Activity, Transmission of 35 kV"/>
        <s v="2230.127 Accumulated Depreciation of Building: Electricity Regulated Activity, Transmission of 6/10 and below kV"/>
        <s v="2230.128 Accumulated Depreciation of Building: Electricity Regulated Activity, Transmission Technical Services"/>
        <s v="2230.129 Accumulated Depreciation of Building: Electricity Regulated Activity, Transmission Administration"/>
        <s v="2230.131 Accumulated Depreciation of Building: Electricity Regulated Activity, Distribution (Network) of 110 kV"/>
        <s v="2230.132 Accumulated Depreciation of Building: Electricity Regulated Activity, Distribution (Network) of 35 kV"/>
        <s v="2230.133 Accumulated Depreciation of Building: Electricity Regulated Activity, Distribution (Network) of 10 kV"/>
        <s v="2230.134 Accumulated Depreciation of Building: Electricity Regulated Activity, Distribution (Network) of 6 kV"/>
        <s v="2230.135 Accumulated Depreciation of Building: Electricity Regulated Activity, Distribution (Network) of 220/380 V"/>
        <s v="2230.137 Accumulated Depreciation of Building: Electricity Regulated Activity, Distribution (Network) Dispatch"/>
        <s v="2230.138 Accumulated Depreciation of Building: Electricity Regulated Activity, Distribution (Network) Technical Services"/>
        <s v="2230.139 Accumulated Depreciation of Building: Electricity Regulated Activity, Distribution (Network) Administration"/>
        <s v="2230.151 Accumulated Depreciation of Building: Electricity Regulated Activity, Generation: Hydraulic Power Plants (HPP)"/>
        <s v="2230.152 Accumulated Depreciation of Building: Electricity Regulated Activity, Generation: Steam Power Plants (Steam only)"/>
        <s v="2230.153 Accumulated Depreciation of Building: Electricity Regulated Activity, Generation: Co-Generation Power Plants (Steam only for Electricity and Steam)"/>
        <s v="2230.154 Accumulated Depreciation of Building: Electricity Regulated Activity, Generation: Gas Power Plants (Gas only)"/>
        <s v="2230.155 Accumulated Depreciation of Building: Electricity Regulated Activity, Generation: Combined Cycle Power Plants (Gas and Steam)"/>
        <s v="2230.158 Accumulated Depreciation of Building: Electricity Regulated Activity, Generation: Technical Services"/>
        <s v="2230.159 Accumulated Depreciation of Building: Electricity Regulated Activity, Generation: Administration"/>
        <s v="2240.121 Accumulated Depreciation of Construction: Electricity Regulated Activity, Transmission of 500 kV"/>
        <s v="2240.122 Accumulated Depreciation of Construction: Electricity Regulated Activity, Transmission of 400 kV"/>
        <s v="2240.123 Accumulated Depreciation of Construction: Electricity Regulated Activity, Transmission of 330 kV"/>
        <s v="2240.124 Accumulated Depreciation of Construction: Electricity Regulated Activity, Transmission of 220 kV"/>
        <s v="2240.125 Accumulated Depreciation of Construction: Electricity Regulated Activity, Transmission of 110 kV"/>
        <s v="2240.126 Accumulated Depreciation of Construction: Electricity Regulated Activity, Transmission of 35 kV"/>
        <s v="2240.127 Accumulated Depreciation of Construction: Electricity Regulated Activity, Transmission of 6/10 and below kV"/>
        <s v="2240.128 Accumulated Depreciation of Construction: Electricity Regulated Activity, Transmission Technical Services"/>
        <s v="2240.129 Accumulated Depreciation of Construction: Electricity Regulated Activity, Transmission Administration"/>
        <s v="2240.131 Accumulated Depreciation of Construction: Electricity Regulated Activity, Distribution (Network) of 110 kV"/>
        <s v="2240.132 Accumulated Depreciation of Construction: Electricity Regulated Activity, Distribution (Network) of 35 kV"/>
        <s v="2240.133 Accumulated Depreciation of Construction: Electricity Regulated Activity, Distribution (Network) of 10 kV"/>
        <s v="2240.134 Accumulated Depreciation of Construction: Electricity Regulated Activity, Distribution (Network) of 6 kV"/>
        <s v="2240.135 Accumulated Depreciation of Construction: Electricity Regulated Activity, Distribution (Network) of 220/380 V"/>
        <s v="2240.137 Accumulated Depreciation of Construction: Electricity Regulated Activity, Distribution (Network) Dispatch"/>
        <s v="2240.138 Accumulated Depreciation of Construction: Electricity Regulated Activity, Distribution (Network) Technical Services"/>
        <s v="2240.139 Accumulated Depreciation of Construction: Electricity Regulated Activity, Distribution (Network) Administration"/>
        <s v="2240.151 Accumulated Depreciation of Construction: Electricity Regulated Activity, Generation: Hydraulic Power Plants (HPP)"/>
        <s v="2240.152 Accumulated Depreciation of Construction: Electricity Regulated Activity, Generation: Steam Power Plants (Steam only)"/>
        <s v="2240.153 Accumulated Depreciation of Construction: Electricity Regulated Activity, Generation: Co-Generation Power Plants (Steam only for Electricity and Steam)"/>
        <s v="2240.154 Accumulated Depreciation of Construction: Electricity Regulated Activity, Generation: Gas Power Plants (Gas only)"/>
        <s v="2240.155 Accumulated Depreciation of Construction: Electricity Regulated Activity, Generation: Combined Cycle Power Plants (Gas and Steam)"/>
        <s v="2240.158 Accumulated Depreciation of Construction: Electricity Regulated Activity, Generation: Technical Services"/>
        <s v="2240.159 Accumulated Depreciation of Construction: Electricity Regulated Activity, Generation: Administration"/>
        <s v="2250.121 Accumulated Depreciation of 500 kV Machinery and equipment: Electricity Regulated Activity, Transmission"/>
        <s v="2250.122 Accumulated Depreciation of 400 kV Machinery and equipment: Electricity Regulated Activity, Transmission"/>
        <s v="2250.123 Accumulated Depreciation of 330 kV Machinery and equipment: Electricity Regulated Activity, Transmission"/>
        <s v="2250.124 Accumulated Depreciation of 220 kV Machinery and equipment: Electricity Regulated Activity, Transmission"/>
        <s v="2250.125 Accumulated Depreciation of 110 kV Machinery and equipment: Electricity Regulated Activity, Transmission"/>
        <s v="2250.126 Accumulated Depreciation of 35 kV Machinery and equipment: Electricity Regulated Activity, Transmission"/>
        <s v="2250.127 Accumulated Depreciation of 6/10 and below kV Machinery and equipment: Electricity Regulated Activity, Transmission"/>
        <s v="2250.128 Accumulated Depreciation of Technical Services Machinery and equipment: Electricity Regulated Activity, Transmission"/>
        <s v="2250.129 Accumulated Depreciation of Other Machinery and equipment: Electricity Regulated Activity, Transmission"/>
        <s v="2250.131 Accumulated Depreciation of 110 kV Machinery and equipment: Electricity Regulated Activity, Distribution (Network)"/>
        <s v="2250.132 Accumulated Depreciation of 35 kV Machinery and equipment: Electricity Regulated Activity, Distribution (Network)"/>
        <s v="2250.133 Accumulated Depreciation of 10 kV Machinery and equipment: Electricity Regulated Activity, Distribution (Network)"/>
        <s v="2250.134 Accumulated Depreciation of 6 kV Machinery and equipment: Electricity Regulated Activity, Distribution (Network)"/>
        <s v="2250.135 Accumulated Depreciation of 220/380 V Machinery and equipment: Electricity Regulated Activity, Distribution (Network)"/>
        <s v="2250.137 Accumulated Depreciation of Distribution Dispatch Machinery and equipment: Electricity Regulated Activity, Distribution (Network)"/>
        <s v="2250.138 Accumulated Depreciation of Technical Services Machinery and equipment: Electricity Regulated Activity, Distribution (Network)"/>
        <s v="2250.139 Accumulated Depreciation of Other Machinery and equipment: Electricity Regulated Activity, Distribution (Network)"/>
        <s v="2250.151 Accumulated Depreciation of Machinery and equipment: Electricity Regulated Activity, Generation: Hydraulic Power Plants (HPP)"/>
        <s v="2250.152 Accumulated Depreciation of Machinery and equipment: Electricity Regulated Activity, Generation: Steam Power Plants (Steam only)"/>
        <s v="2250.153 Accumulated Depreciation of Machinery and equipment: Electricity Regulated Activity, Generation: Co-Generation Power Plants (Steam only for Electricity and Steam)"/>
        <s v="2250.154 Accumulated Depreciation of Machinery and equipment: Electricity Regulated Activity, Generation: Gas Power Plants (Gas only)"/>
        <s v="2250.155 Accumulated Depreciation of Machinery and equipment: Electricity Regulated Activity, Generation: Combined Cycle Power Plants (Gas and Steam)"/>
        <s v="2250.158 Accumulated Depreciation of Machinery and equipment: Electricity Regulated Activity, Generation: Technical Services"/>
        <s v="2250.159 Accumulated Depreciation of Machinery and equipment: Electricity Regulated Activity, Generation: Administration"/>
        <s v="2255.121 Accumulated Depreciation of 500 kV Transferring assets: Electricity Regulated Activity, Transmission"/>
        <s v="2255.122 Accumulated Depreciation of 400 kV Transferring assets: Electricity Regulated Activity, Transmission"/>
        <s v="2255.123 Accumulated Depreciation of 330 kV Transferring assets: Electricity Regulated Activity, Transmission"/>
        <s v="2255.124 Accumulated Depreciation of 220 kV Transferring assets: Electricity Regulated Activity, Transmission"/>
        <s v="2255.125 Accumulated Depreciation of 110 kV Transferring assets: Electricity Regulated Activity, Transmission"/>
        <s v="2255.126 Accumulated Depreciation of 35 kV Transferring assets: Electricity Regulated Activity, Transmission"/>
        <s v="2255.127 Accumulated Depreciation of 6/10 and below kV Transferring assets: Electricity Regulated Activity, Transmission"/>
        <s v="2255.128 Accumulated Depreciation of Technical Services Transferring assets: Electricity Regulated Activity, Transmission"/>
        <s v="2255.129 Accumulated Depreciation of Other Transferring assets: Electricity Regulated Activity, Transmission"/>
        <s v="2255.131 Accumulated Depreciation of 110 kV Transferring assets: Electricity Regulated Activity, Distribution (Network)"/>
        <s v="2255.132 Accumulated Depreciation of 35 kV Transferring assets: Electricity Regulated Activity, Distribution (Network)"/>
        <s v="2255.133 Accumulated Depreciation of 10 kV Transferring assets: Electricity Regulated Activity, Distribution (Network)"/>
        <s v="2255.134 Accumulated Depreciation of 6 kV Transferring assets: Electricity Regulated Activity, Distribution (Network)"/>
        <s v="2255.135 Accumulated Depreciation of 220/380 V Transferring assets: Electricity Regulated Activity, Distribution (Network)"/>
        <s v="2255.137 Accumulated Depreciation of Distribution Dispatch Transferring assets: Electricity Regulated Activity, Distribution (Network)"/>
        <s v="2255.138 Accumulated Depreciation of Technical Services Transferring assets: Electricity Regulated Activity, Distribution (Network)"/>
        <s v="2255.139 Accumulated Depreciation of Other Transferring assets: Electricity Regulated Activity, Distribution (Network)"/>
        <s v="2255.151 Accumulated Depreciation of Transferring assets: Electricity Regulated Activity, Generation: Hydraulic Power Plants (HPP)"/>
        <s v="2255.152 Accumulated Depreciation of Transferring assets: Electricity Regulated Activity, Generation: Steam Power Plants (Steam only)"/>
        <s v="2255.153 Accumulated Depreciation of Transferring assets: Electricity Regulated Activity, Generation: Co-Generation Power Plants (Steam only for Electricity and Steam)"/>
        <s v="2255.154 Accumulated Depreciation of Transferring assets: Electricity Regulated Activity, Generation: Gas Power Plants (Gas only)"/>
        <s v="2255.155 Accumulated Depreciation of Transferring assets: Electricity Regulated Activity, Generation: Combined Cycle Power Plants (Gas and Steam)"/>
        <s v="2255.158 Accumulated Depreciation of Transferring assets: Electricity Regulated Activity, Generation: Technical Services"/>
        <s v="2255.159 Accumulated Depreciation of Transferring assets: Electricity Regulated Activity, Generation: Administration"/>
        <s v="2257.111 Accumulated Depreciation of Dispatch assets financed by third parties"/>
        <s v="2257.121 Accumulated Depreciation of Transmission assets financed by third parties"/>
        <s v="2257.131 Accumulated Depreciation of Distribution (Network) assets financed by third parties"/>
        <s v="2257.132 Accumulated Depreciation of Distribution (Network) Connection Assets financed by customers"/>
        <s v="2257.141 Accumulated Depreciation of Distribution (Supply) assets financed by third parties"/>
        <s v="2257.151 Accumulated Depreciation of Generation assets financed by third parties"/>
        <s v="2260.111 Accumulated Depreciation of Office equipment: Electricity Regulated Activity, Dispatch, Computers and peripheral equipment"/>
        <s v="2260.112 Accumulated Depreciation of Office equipment: Electricity Regulated Activity, Dispatch, Communication equipment and devices"/>
        <s v="2260.119 Accumulated Depreciation of Office equipment: Electricity Regulated Activity, Dispatch, Other"/>
        <s v="2260.121 Accumulated Depreciation of Office equipment: Electricity Regulated Activity, Transmission, Computers and peripheral equipment"/>
        <s v="2260.122 Accumulated Depreciation of Office equipment: Electricity Regulated Activity, Transmission, Communication equipment and devices"/>
        <s v="2260.129 Accumulated Depreciation of Office equipment: Electricity Regulated Activity, Transmission, Other"/>
        <s v="2260.131 Accumulated Depreciation of Office equipment: Electricity Regulated Activity, Distribution (Network), Computers and peripheral equipment"/>
        <s v="2260.132 Accumulated Depreciation of Office equipment: Electricity Regulated Activity, Distribution (Network), Communication equipment and devices"/>
        <s v="2260.139 Accumulated Depreciation of Office equipment: Electricity Regulated Activity, Distribution (Network), Other"/>
        <s v="2260.141 Accumulated Depreciation of Office equipment: Electricity Regulated Activity, Distribution (Supply), Computers and peripheral equipment"/>
        <s v="2260.142 Accumulated Depreciation of Office equipment: Electricity Regulated Activity, Distribution (Supply), Communication equipment and devices"/>
        <s v="2260.149 Accumulated Depreciation of Office equipment: Electricity Regulated Activity, Distribution (Supply), Other"/>
        <s v="2260.151 Accumulated Depreciation of Office equipment: Electricity Regulated Activity, Generation, Computers and peripheral equipment"/>
        <s v="2260.152 Accumulated Depreciation of Office equipment: Electricity Regulated Activity, Generation, Communication equipment and devices"/>
        <s v="2260.159 Accumulated Depreciation of Office equipment: Electricity Regulated Activity, Generation, Other"/>
        <s v="2280.111 Accumulated Depreciation of Passenger Vehicles: Electricity Regulated Activity, Dispatch"/>
        <s v="2280.112 Accumulated Depreciation of Trucks, Cranes, and other Heavy Vehicles &amp; Power Operated Equipment: Electricity Regulated Activity, Dispatch"/>
        <s v="2280.113 Accumulated Depreciation of Mobile Laboratories and other Special Vehicles: Electricity Regulated Activity, Dispatch"/>
        <s v="2280.119 Accumulated Depreciation of Other Vehicles: Electricity Regulated Activity, Dispatch"/>
        <s v="2280.121 Accumulated Depreciation of Passenger Vehicles: Electricity Regulated Activity, Transmission"/>
        <s v="2280.122 Accumulated Depreciation of Trucks, Cranes, and other Heavy Vehicles &amp; Power Operated Equipment: Electricity Regulated Activity, Transmission"/>
        <s v="2280.123 Accumulated Depreciation of Mobile Laboratories and other Special Vehicles: Electricity Regulated Activity, Transmission"/>
        <s v="2280.129 Accumulated Depreciation of Other Vehicles: Electricity Regulated Activity, Transmission"/>
        <s v="2280.131 Accumulated Depreciation of Passenger Vehicles: Electricity Regulated Activity, Distribution (Network)"/>
        <s v="2280.132 Accumulated Depreciation of Trucks, Cranes, and other Heavy Vehicles &amp; Power Operated Equipment: Electricity Regulated Activity, Distribution (Network)"/>
        <s v="2280.133 Accumulated Depreciation of Mobile Laboratories and other Special Vehicles: Electricity Regulated Activity, Distribution (Network)"/>
        <s v="2280.139 Accumulated Depreciation of Other Vehicles: Electricity Regulated Activity, Distribution (Network)"/>
        <s v="2280.151 Accumulated Depreciation of Passenger Vehicles: Electricity Regulated Activity, Generation"/>
        <s v="2280.152 Accumulated Depreciation of Trucks, Cranes, and other Heavy Vehicles &amp; Power Operated Equipment: Electricity Regulated Activity, Generation"/>
        <s v="2280.153 Accumulated Depreciation of Mobile Laboratories and other Special Vehicles: Electricity Regulated Activity, Generation"/>
        <s v="2280.159 Accumulated Depreciation of Other Vehicles: Electricity Regulated Activity, Generation"/>
        <s v="6100.111 Tariff Type 1 (t/kWh)"/>
        <s v="6100.121 Tariff Type 1 (t/kWh)"/>
        <s v="6100.131 Tariff Type 1, Delivery of Energy (t/kWh)"/>
        <s v="6100.139 Connection Fee"/>
        <s v="6100.141 Tariff Type 1 (t/kWh)"/>
        <s v="6100.151 Tariff Type 1 (t/kWh)"/>
        <s v="7100.111 Cost of Regulated Electricity Services, Dispatch Activities of Power System"/>
        <s v="7100.121 Cost of Regulated Electricity Services, Transmission Activities in 500 kV"/>
        <s v="7100.122 Cost of Regulated Electricity Services, Transmission Activities in 400 kV"/>
        <s v="7100.123 Cost of Regulated Electricity Services, Transmission Activities in 330 kV"/>
        <s v="7100.124 Cost of Regulated Electricity Services, Transmission Activities in 220 kV"/>
        <s v="7100.125 Cost of Regulated Electricity Services, Transmission Activities in 110 kV"/>
        <s v="7100.126 Cost of Regulated Electricity Services, Transmission Activities in 35 kV"/>
        <s v="7100.127 Cost of Regulated Electricity Services, Transmission Activities in 6/10 kV and below"/>
        <s v="7100.128 Cost of Regulated Electricity Services, Transmission Activities in Technical Services"/>
        <s v="7100.129 Cost of Regulated Electricity Services, Transmission Activities, Other"/>
        <s v="7100.131 Cost of Regulated Electricity Services, Distribution (Network) 110 kV"/>
        <s v="7100.132 Cost of Regulated Electricity Services, Distribution (Network) 35 kV"/>
        <s v="7100.133 Cost of Regulated Electricity Services, Distribution (Network) 10 kV"/>
        <s v="7100.134 Cost of Regulated Electricity Services, Distribution (Network) 6 kV"/>
        <s v="7100.135 Cost of Regulated Electricity Services, Distribution (Network) 220/380 V"/>
        <s v="7100.137 Cost of Regulated Electricity Services, Distribution (Network), Distribution Dispatch Services"/>
        <s v="7100.138 Cost of Regulated Electricity Services, Distribution (Network), Technical Services"/>
        <s v="7100.139 Cost of Regulated Electricity Services, Distribution (Network), Other"/>
        <s v="7100.141 Cost of Supply of Active Electricity"/>
        <s v="7100.149 Cost of Other Distribution (Supply) Activity"/>
        <s v="7100.151 Generation in Hydraulic Power Plant"/>
        <s v="7100.152 Generation in Steam Power Plant (Steam only)"/>
        <s v="7100.153 Generation in Co-Generation Power Plants (Steam only for Electricity and Steam)"/>
        <s v="7100.154 Generation in Gas Power Plants (Gas only)"/>
        <s v="7100.155 Generation in Combined Cycle Power Plants (Gas and Steam)"/>
        <s v="7100.159 Other"/>
        <s v="7400.111 Administration Expenses of Electricity Regulated Dispatch Activities"/>
        <s v="7400.112 General Costs of Electricity Regulated Dispatch Activities"/>
        <s v="7400.121 Administration Expenses of Electricity Regulated Transmission Activities"/>
        <s v="7400.122 General Costs of Electricity Regulated Transmission Activities"/>
        <s v="7400.131 Administration Expenses of Electricity Regulated Distribution (Network) Activities"/>
        <s v="7400.132 General Costs of Electricity Regulated Distribution (Network) Activities"/>
        <s v="7400.141 Administration Expenses of Electricity Regulated Distribution (Supply) Activities"/>
        <s v="7400.142 General Costs of Electricity Regulated Distribution (Supply) Activities"/>
        <s v="7400.151 Administration Expenses of Electricity Regulated Generation Activities"/>
        <s v="7400.152 General Costs of Electricity Regulated Generation Activities"/>
        <s v="7500.111 Tariff Type 1 (GEL/kWh)"/>
        <s v="7500.121 Tariff Type 1 (GEL/kWh)"/>
        <s v="7500.131 Tariff Type 1 (GEL/kWh)"/>
        <s v="7500.141 Tariff Type 1 (GEL/kWh)"/>
        <s v="7500.151 Tariff Type 1 (GEL/kWh)"/>
        <s v="7500.191 Tariff Type 1 (GEL/kWh)"/>
        <s v="2160.142 Office equipment: EL. R.A., DIS. (Supply), Communication equipment and devices" u="1"/>
        <s v="2230.153 A.D. of Building: EL. R.A., Gen.: Co-Gen. Power Plants (Steam only for EL. and Steam)" u="1"/>
        <s v="2240.153  of Construction: EL. R.A., Gen.: Co-Gen. Power Plants (Steam only for EL. and Steam)" u="1"/>
        <s v="2230.158  of Building: EL. R.A., Gen.: Technical Services" u="1"/>
        <s v="2180.123 Mobile Laboratories and other Special Vehicles: EL. R.A., TR." u="1"/>
        <s v="2150.138 Technicall Services Machinery and equipment: EL. R.A., DIS. (Network)" u="1"/>
        <s v="2250.158 A.D. of Machinery and equipment: EL. R.A., Gen.: Technical Services" u="1"/>
        <s v="2155.128 Technicall Services Transferring assets: EL. R.A., TR." u="1"/>
        <s v="2255.121 A.D. of 500 kV Transferring assets: EL. R.A., TR." u="1"/>
        <s v="2255.122 A.D. of 400 kV Transferring assets: EL. R.A., TR." u="1"/>
        <s v="2255.123 A.D. of 330 kV Transferring assets: EL. R.A., TR." u="1"/>
        <s v="2255.124 A.D. of 220 kV Transferring assets: EL. R.A., TR." u="1"/>
        <s v="2255.125 A.D. of 110 kV Transferring assets: EL. R.A., TR." u="1"/>
        <s v="2255.135 A.D. of 220/380 V Transferring assets: EL. R.A., DIS. (Network)" u="1"/>
        <s v="2255.137  of DIS. Dispatch Transferring assets: EL. R.A., DIS. (Network)" u="1"/>
        <s v="2150.127 6/10 and below kV Machinery and equipment: EL. R.A., TR." u="1"/>
        <s v="2255.152 A.D. of Transferring assets: EL. R.A., Gen.: Steam Power Plants (Steam only)" u="1"/>
        <s v="2130.132 Building: EL. R.A., DIS. (Network) of 35 kV" u="1"/>
        <s v="2140.122 Construction: EL. R.A., TR. of 400 kV" u="1"/>
        <s v="2140.121 Construction: EL. R.A., TR. of 500 kV" u="1"/>
        <s v="2280.151  of Passenger Vehicles: EL. R.A., Gen." u="1"/>
        <s v="2280.159 A.D. of Other Vehicles: EL. R.A., Gen." u="1"/>
        <s v="2110.153 Land: EL. R.A., Gen.: Co-Gen. Power Plants (Steam only for EL. and Steam)" u="1"/>
        <s v="2160.132 Office equipment: EL. R.A., DIS. (Network), Communication equipment and devices" u="1"/>
        <s v="2130.158 Building: EL. R.A., Gen.: Technical Services" u="1"/>
        <s v="2140.155 Construction: EL. R.A., Gen.: Combined Cycle Power Plants (Gas and Steam)" u="1"/>
        <s v="2240.124 A.D. of Construction: EL. R.A., TR. of 220 kV" u="1"/>
        <s v="2110.123 Land: EL. R.A., TR. of 330 kV" u="1"/>
        <s v="2130.133 Building: EL. R.A., DIS. (Network) of 10 kV" u="1"/>
        <s v="2240.134 A.D. of Construction: EL. R.A., TR. of 6 kV" u="1"/>
        <s v="2130.134 Building: EL. R.A., DIS. (Network) of 6 kV" u="1"/>
        <s v="2150.153 Machinery and equipment: EL. R.A., Gen.: Co-Gen. Power Plants (Steam only for EL. and Steam)" u="1"/>
        <s v="2130.151 Building: EL. R.A., Gen.: Hydraulic Power Plants (HPP)" u="1"/>
        <s v="2140.125 Construction: EL. R.A., TR. of 110 kV" u="1"/>
        <s v="2180.133 Mobile Laboratories and other Special Vehicles: EL. R.A., DIS. (Network)" u="1"/>
        <s v="7400.152 General Costs of EL. Regulated Gen. Activities" u="1"/>
        <s v="2110.124 Land: EL. R.A., TR. of 220 kV" u="1"/>
        <s v="2280.159  of Other Vehicles: EL. R.A., Gen." u="1"/>
        <s v="2155.158 Transferring assets: EL. R.A., Gen.: Technical Services" u="1"/>
        <s v="2240.134  of Construction: EL. R.A., TR. of 6 kV" u="1"/>
        <s v="7400.141 Administration Expenses of EL. Regulated DIS. (Supply) Activities" u="1"/>
        <s v="7100.135 Cost of Regulated EL. Services, DIS. (Network) 220/380 V" u="1"/>
        <s v="2255.131  of 110 kV Transferring assets: EL. R.A., DIS. (Network)" u="1"/>
        <s v="2160.121 Office equipment: EL. R.A., TR., Computers and peripherial hardware" u="1"/>
        <s v="2160.151 Office equipment: EL. R.A., Gen., Computers and peripheral hardware" u="1"/>
        <s v="2160.131 Office equipment: EL. R.A., DIS. (Network), Computers and peripherial hardware" u="1"/>
        <s v="2280.122 A.D. of Trucks, Cranes, and other Havy Vehicles: EL. R.A., TR." u="1"/>
        <s v="7100.131 Cost of Regulated EL. Services, DIS. (Network) 110 kV" u="1"/>
        <s v="2230.152 A.D. of Building: EL. R.A., Gen.: Steam Power Plants (Steam only)" u="1"/>
        <s v="2240.152  of Construction: EL. R.A., Gen.: Steam Power Plants (Steam only)" u="1"/>
        <s v="2110.125 Land: EL. R.A., TR. of 110 kV" u="1"/>
        <s v="2140.124 Construction: EL. R.A., TR. of 220 kV" u="1"/>
        <s v="2255.138  of Technical Services Transferring assets: EL. R.A., DIS. (Network)" u="1"/>
        <s v="2255.151  of Transferring assets: EL. R.A., Gen.: Hydraulic Power Plants (HPP)" u="1"/>
        <s v="2140.131 Construction: EL. R.A., DIS. (Network) of 110 kV" u="1"/>
        <s v="2255.134 A.D. of 6 kV Transferring assets: EL. R.A., DIS. (Network)" u="1"/>
        <s v="2280.152 A.D. of Trucks, Cranes, and other Heavy Vehicles: EL. R.A., Gen." u="1"/>
        <s v="2240.128 A.D. of Construction: EL. R.A., TR. Technical Services" u="1"/>
        <s v="2240.138 A.D. of Construction: EL. R.A., TR. Technical Services" u="1"/>
        <s v="2140.127 Construction: EL. R.A., TR. of 6/10 and below kV" u="1"/>
        <s v="2240.127 A.D. of Construction: EL. R.A., TR. of 6/10 and below kV" u="1"/>
        <s v="2230.132  of Building: EL. R.A., DIS. (Network) of 35 kV" u="1"/>
        <s v="2130.126 Building: EL. R.A., TR. of 35 kV" u="1"/>
        <s v="2140.123 Construction: EL. R.A., TR. of 330 kV" u="1"/>
        <s v="2260.142 A.D. of Office equipment: EL. R.A., DIS. (Supply), Communication equipment and devices" u="1"/>
        <s v="7100.152 Gen. in Steam Power Plant (Steam only)" u="1"/>
        <s v="2230.139 A.D. of Building: EL. R.A., DIS. (Network) Administration" u="1"/>
        <s v="2230.133  of Building: EL. R.A., DIS. (Network) of 10 kV" u="1"/>
        <s v="2160.151 Office equipment: EL. R.A., Gen., Computers and peripherial hardware" u="1"/>
        <s v="2240.137  of Construction: EL. R.A., TR. of DIS. Dispatch" u="1"/>
        <s v="2255.152  of Transferring assets: EL. R.A., Gen.: Steam Power Plants (Steam only)" u="1"/>
        <s v="2230.129  of Building: EL. R.A., TR. Administration" u="1"/>
        <s v="2260.132 A.D. of Office equipment: EL. R.A., DIS. (Network), Communication equipment and devices" u="1"/>
        <s v="2155.134 6 kV Transferring assets: EL. R.A., DIS. (Network)" u="1"/>
        <s v="2280.129 Accumulated Depreciation of Other Vehicles: Electricity Regulated Activity, Dispatch" u="1"/>
        <s v="2250.159  of Machinery and equipment: EL. R.A., Gen.: Administration" u="1"/>
        <s v="2240.151 A.D. of Construction: EL. R.A., Gen.: Hydraulic Power Plants (HPP)" u="1"/>
        <s v="2230.135  of Building: EL. R.A., DIS. (Network) of 220/380 V" u="1"/>
        <s v="2240.123 A.D. of Construction: EL. R.A., TR. of 330 kV" u="1"/>
        <s v="2230.126 A.D. of Building: EL. R.A., TR. of 35 kV" u="1"/>
        <s v="2240.154 A.D. of Construction: EL. R.A., Gen.: Gas Power Plants (Gas only)" u="1"/>
        <s v="2240.126  of Construction: EL. R.A., TR. of 35 kV" u="1"/>
        <s v="2240.132  of Construction: EL. R.A., TR. of 35 kV" u="1"/>
        <s v="7100.154 Gen. in Gas Power Plants (Gas only)" u="1"/>
        <s v="2255.155  of Transferring assets: EL. R.A., Gen.: Combined Cycle Power Plants (Gas and Steam)" u="1"/>
        <s v="2110.127 Land: EL. R.A., TR. of 6/10 and below kV" u="1"/>
        <s v="2260.131  of Office equipment: EL. R.A., DIS. (Network), Computers and peripheral hardware" u="1"/>
        <s v="2180.129 Other Vehicles: EL. R.A., TR." u="1"/>
        <s v="2230.137  of Building: EL. R.A., DIS. (Network) of DIS. Dispatch" u="1"/>
        <s v="2260.122 A.D. of Office equipment: EL. R.A., TR., Communication equipment and devices" u="1"/>
        <s v="2130.153 Building: EL. R.A., Gen.: Co-Gen. Power Plants (Steam only for EL. and Steam)" u="1"/>
        <s v="2230.159  of Building: EL. R.A., Gen.: Administration" u="1"/>
        <s v="2240.152 A.D. of Construction: EL. R.A., Gen.: Steam Power Plants (Steam only)" u="1"/>
        <s v="2230.129 A.D. of Building: EL. R.A., TR. Administration" u="1"/>
        <s v="2240.129  of Construction: EL. R.A., TR. Administration" u="1"/>
        <s v="2240.139  of Construction: EL. R.A., TR. Administration" u="1"/>
        <s v="2130.155 Building: EL. R.A., Gen.: Combined Cycle Power Plants (Gas and Steam)" u="1"/>
        <s v="2250.159 A.D. of Machinery and equipment: EL. R.A., Gen.: Administration" u="1"/>
        <s v="2110.128 Land: EL. R.A., TR. Technical Services" u="1"/>
        <s v="2160.152 Office equipment: EL. R.A., Gen., Communication equipment and devices" u="1"/>
        <s v="2140.134 Construction: EL. R.A., DIS. (Network) of 6 kV" u="1"/>
        <s v="2140.151 Construction: EL. R.A., Gen.: Hydraulic Power Plants (HPP)" u="1"/>
        <s v="2255.154  of Transferring assets: EL. R.A., Gen.: Gas Power Plants (Gas only)" u="1"/>
        <s v="2180.139 Other Vehicles: EL. R.A., DIS. (Network)" u="1"/>
        <s v="2160.149 Office equipment: EL. R.A., DIS. (Supply), Other" u="1"/>
        <s v="2180.122 Trucks, Cranes, and other Heavy Vehicles: EL. R.A., TR." u="1"/>
        <s v="2155.138 Technical Services Transferring assets: EL. R.A., DIS. (Network)" u="1"/>
        <s v="2140.138 Construction: EL. R.A., DIS. (Network) Technical Services" u="1"/>
        <s v="2255.128 A.D. of Technicall Services Transferring assets: EL. R.A., TR." u="1"/>
        <s v="2240.126 A.D. of Construction: EL. R.A., TR. of 35 kV" u="1"/>
        <s v="2240.132 A.D. of Construction: EL. R.A., TR. of 35 kV" u="1"/>
        <s v="2150.135 220/380 V Machinery and equipment: EL. R.A., DIS. (Network)" u="1"/>
        <s v="2130.154 Building: EL. R.A., Gen.: Gas Power Plants (Gas only)" u="1"/>
        <s v="2250.128  of Technical Services Machinery and equipment: EL. R.A., TR." u="1"/>
        <s v="2280.121  of Passenger Vehicles: EL. R.A., TR." u="1"/>
        <s v="2280.129 A.D. of Other Vehicles: EL. R.A., TR." u="1"/>
        <s v="2130.135 Building: EL. R.A., DIS. (Network) of 220/380 V" u="1"/>
        <s v="7400.131 Administration Expenses of EL. Regulated DIS. (Network) Activities" u="1"/>
        <s v="2230.137 A.D. of Building: EL. R.A., DIS. (Network) of DIS. Dispatch" u="1"/>
        <s v="2257.111 A.D. of Dispatch assets financed by third parties" u="1"/>
        <s v="2230.122  of Building: EL. R.A., TR. of 400 kV" u="1"/>
        <s v="2230.121  of Building: EL. R.A., TR. of 500 kV" u="1"/>
        <s v="2230.155  of Building: EL. R.A., Gen.: Combined Cycle Power Plants (Gas and Steam)" u="1"/>
        <s v="2150.134 6 kV Machinery and equipment: EL. R.A., DIS. (Network)" u="1"/>
        <s v="2250.158  of Machinery and equipment: EL. R.A., Gen.: Technical Services" u="1"/>
        <s v="2250.155 A.D. of Machinery and equipment: EL. R.A., Gen.: Combined Cycle Power Plants (Gas and Steam)" u="1"/>
        <s v="2230.134 A.D. of Building: EL. R.A., DIS. (Network) of 6 kV" u="1"/>
        <s v="2260.153 A.D. of Office equipment: EL. R.A., Gen., Other" u="1"/>
        <s v="2255.159  of Transferring assets: EL. R.A., Gen.: Administration" u="1"/>
        <s v="2230.133 A.D. of Building: EL. R.A., DIS. (Network) of 10 kV" u="1"/>
        <s v="2230.125  of Building: EL. R.A., TR. of 110 kV" u="1"/>
        <s v="2250.151  of Machinery and equipment: EL. R.A., Gen.: Hydraulic Power Plants (HPP)" u="1"/>
        <s v="2250.138  of Technical Services Machinery and equipment: EL. R.A., DIS. (Network)" u="1"/>
        <s v="2230.158 A.D. of Building: EL. R.A., Gen.: Technical Services" u="1"/>
        <s v="2240.158  of Construction: EL. R.A., Gen.: Technical Services" u="1"/>
        <s v="2240.159 A.D. of Construction: EL. R.A., Gen.: Administration" u="1"/>
        <s v="2240.135  of Construction: EL. R.A., TR. of 220/380 V" u="1"/>
        <s v="2280.152 A.D. of Trucks, Cranes, and other Havy Vehicles: EL. R.A., Gen." u="1"/>
        <s v="2255.159 A.D. of Transferring assets: EL. R.A., Gen.: Administration" u="1"/>
        <s v="2155.121 500 kV Transferring assets: EL. R.A., TR." u="1"/>
        <s v="2155.122 400 kV Transferring assets: EL. R.A., TR." u="1"/>
        <s v="2155.123 330 kV Transferring assets: EL. R.A., TR." u="1"/>
        <s v="2155.124 220 kV Transferring assets: EL. R.A., TR." u="1"/>
        <s v="2155.125 110 kV Transferring assets: EL. R.A., TR." u="1"/>
        <s v="2150.126 35 kV Machinery and equipment: EL. R.A., TR." u="1"/>
        <s v="2150.129 Other Machinery and equipment: EL. R.A., TR." u="1"/>
        <s v="2250.131 A.D. of 110 kV Machinery and equipment: EL. R.A., DIS. (Network)" u="1"/>
        <s v="2260.131 A.D. of Office equipment: EL. R.A., DIS. (Network), Computers and peripherial hardware" u="1"/>
        <s v="2230.124  of Building: EL. R.A., TR. of 220 kV" u="1"/>
        <s v="2140.128 Construction: EL. R.A., TR. Technical Services" u="1"/>
        <s v="2180.132 Trucks, Cranes, and other Havy Vehicles: EL. R.A., DIS. (Network)" u="1"/>
        <s v="2280.153  of Mobile Laboratories and other Special Vehicles: EL. R.A., Gen." u="1"/>
        <s v="2230.131  of Building: EL. R.A., DIS. (Network) of 110 kV" u="1"/>
        <s v="2260.142  of Office equipment: EL. R.A., DIS. (Supply), Communication equipment and devices" u="1"/>
        <s v="2230.127  of Building: EL. R.A., TR. of 6/10 and below kV" u="1"/>
        <s v="2140.152 Construction: EL. R.A., Gen.: Steam Power Plants (Steam only)" u="1"/>
        <s v="2255.158  of Transferring assets: EL. R.A., Gen.: Technical Services" u="1"/>
        <s v="2280.112 A.D. of Trucks, Cranes, and other Heavy Vehicles &amp; Power Operated Equipment: Electricity Regulated Activity, Dispatch" u="1"/>
        <s v="2110.129 Land: EL. R.A., TR. Administration" u="1"/>
        <s v="2230.123  of Building: EL. R.A., TR. of 330 kV" u="1"/>
        <s v="2230.132 A.D. of Building: EL. R.A., DIS. (Network) of 35 kV" u="1"/>
        <s v="2180.159 Other Vehicles: EL. R.A., Gen." u="1"/>
        <s v="2140.139 Construction: EL. R.A., DIS. (Network) Administration" u="1"/>
        <s v="2155.153 Transferring assets: EL. R.A., Gen.: Co-Gen. Power Plants (Steam only for EL. and Steam)" u="1"/>
        <s v="2250.128 A.D. of Technical Services Machinery and equipment: EL. R.A., TR." u="1"/>
        <s v="2280.123  of Mobile Laboratories and other Special Vehicles: EL. R.A., TR." u="1"/>
        <s v="2140.126 Construction: EL. R.A., TR. of 35 kV" u="1"/>
        <s v="7100.133 Cost of Regulated EL. Services, DIS. (Network) 10 kV" u="1"/>
        <s v="2155.137 DIS. Dispatch Transferring assets: EL. R.A., DIS. (Network)" u="1"/>
        <s v="2240.153 A.D. of Construction: EL. R.A., Gen.: Co-Gen. Power Plants (Steam only for EL. and Steam)" u="1"/>
        <s v="2130.137 Building: EL. R.A., DIS. (Network) of DIS. Dispatch" u="1"/>
        <s v="2260.112 A.D. of Office equipment: Electricity Regulated Activity, Dispatch, Communication equipment and devices" u="1"/>
        <s v="2160.131 Office equipment: EL. R.A., DIS. (Network), Computers and peripheral hardware" u="1"/>
        <s v="2160.141 Office equipment: EL. R.A., DIS. (Supply), Computers and peripherial hardware" u="1"/>
        <s v="2255.128 A.D. of Technical Services Transferring assets: EL. R.A., TR." u="1"/>
        <s v="7100.129 Cost of Regulated EL. Services, TR. Activities, Other" u="1"/>
        <s v="2280.121 A.D. of Passenger Vehicles: EL. R.A., TR." u="1"/>
        <s v="2110.135 Land: EL. R.A., DIS. (Network) of 220/380 kV" u="1"/>
        <s v="2230.135 A.D. of Building: EL. R.A., DIS. (Network) of 220/380 V" u="1"/>
        <s v="2260.129  of Office equipment: EL. R.A., TR., Other" u="1"/>
        <s v="2250.127  of 6/10 and below kV Machinery and equipment: EL. R.A., TR." u="1"/>
        <s v="2255.127  of 6/10 and below kV Transferring assets: EL. R.A., TR." u="1"/>
        <s v="2155.131 110 kV Transferring assets: EL. R.A., DIS. (Network)" u="1"/>
        <s v="7100.136 EL. NETWORK ACTIVITY 6" u="1"/>
        <s v="2110.138 Land: EL. R.A., DIS. (Network) Technical Services" u="1"/>
        <s v="2260.132  of Office equipment: EL. R.A., DIS. (Network), Communication equipment and devices" u="1"/>
        <s v="2180.121 Passenger Vehicles: EL. R.A., TR." u="1"/>
        <s v="2150.128 Technical Services Machinery and equipment: EL. R.A., TR." u="1"/>
        <s v="2250.126  of 35 kV Machinery and equipment: EL. R.A., TR." u="1"/>
        <s v="2250.129  of Other Machinery and equipment: EL. R.A., TR." u="1"/>
        <s v="2110.132 Land: EL. R.A., DIS. (Network) of 35 kV" u="1"/>
        <s v="2130.122 Building: EL. R.A., TR. of 400 kV" u="1"/>
        <s v="2130.121 Building: EL. R.A., TR. of 500 kV" u="1"/>
        <s v="2230.155 A.D. of Building: EL. R.A., Gen.: Combined Cycle Power Plants (Gas and Steam)" u="1"/>
        <s v="2240.155  of Construction: EL. R.A., Gen.: Combined Cycle Power Plants (Gas and Steam)" u="1"/>
        <s v="2260.141  of Office equipment: EL. R.A., DIS. (Supply), Computers and peripheral hardware" u="1"/>
        <s v="2110.139 Land: EL. R.A., DIS. (Network) Administration" u="1"/>
        <s v="2110.133 Land: EL. R.A., DIS. (Network) of 10 kV" u="1"/>
        <s v="2230.122 A.D. of Building: EL. R.A., TR. of 400 kV" u="1"/>
        <s v="2240.122  of Construction: EL. R.A., TR. of 400 kV" u="1"/>
        <s v="2230.121 A.D. of Building: EL. R.A., TR. of 500 kV" u="1"/>
        <s v="2255.158 A.D. of Transferring assets: EL. R.A., Gen.: Technical Services" u="1"/>
        <s v="2240.121  of Construction: EL. R.A., TR. of 500 kV" u="1"/>
        <s v="2255.153  of Transferring assets: EL. R.A., Gen.: Co-Gen. Power Plants (Steam only for EL. and Steam)" u="1"/>
        <s v="2250.153  of Machinery and equipment: EL. R.A., Gen.: Co-Gen. Power Plants (Steam only for EL. and Steam)" u="1"/>
        <s v="2130.125 Building: EL. R.A., TR. of 110 kV" u="1"/>
        <s v="7400.111 Administration Expenses of EL. Regulated Dispatch Activities" u="1"/>
        <s v="2255.151 A.D. of Transferring assets: EL. R.A., Gen.: Hydraulic Power Plants (HPP)" u="1"/>
        <s v="2255.138 A.D. of Technical Services Transferring assets: EL. R.A., DIS. (Network)" u="1"/>
        <s v="7100.137 Cost of Regulated EL. Services, DIS. (Network), DIS. Dispatch Services???" u="1"/>
        <s v="2150.121 500 kV Machinery and equipment: EL. R.A., TR." u="1"/>
        <s v="2150.122 400 kV Machinery and equipment: EL. R.A., TR." u="1"/>
        <s v="2150.123 330 kV Machinery and equipment: EL. R.A., TR." u="1"/>
        <s v="2150.124 220 kV Machinery and equipment: EL. R.A., TR." u="1"/>
        <s v="2150.125 110 kV Machinery and equipment: EL. R.A., TR." u="1"/>
        <s v="2250.155  of Machinery and equipment: EL. R.A., Gen.: Combined Cycle Power Plants (Gas and Steam)" u="1"/>
        <s v="2130.124 Building: EL. R.A., TR. of 220 kV" u="1"/>
        <s v="2230.134  of Building: EL. R.A., DIS. (Network) of 6 kV" u="1"/>
        <s v="2260.111 A.D. of Office equipment: Electricity Regulated Activity, Dispatch, Computers and peripheral equipment" u="1"/>
        <s v="2230.151  of Building: EL. R.A., Gen.: Hydraulic Power Plants (HPP)" u="1"/>
        <s v="2260.159 A.D. of Office equipment: Electricity Regulated Activity, Generation, Other" u="1"/>
        <s v="2230.138  of Building: EL. R.A., DIS. (Network) Technical Services" u="1"/>
        <s v="2280.113 A.D. of Mobile Laboratories and other Special Vehicles: Electricity Regulated Activity, Dispatch" u="1"/>
        <s v="7100.134 Cost of Regulated EL. Services, DIS. (Network) 6 kV" u="1"/>
        <s v="2250.132  of 35 kV Machinery and equipment: EL. R.A., DIS. (Network)" u="1"/>
        <s v="2250.133  of 10 kV Machinery and equipment: EL. R.A., DIS. (Network)" u="1"/>
        <s v="2250.139  of Other Machinery and equipment: EL. R.A., DIS. (Network)" u="1"/>
        <s v="2130.123 Building: EL. R.A., TR. of 330 kV" u="1"/>
        <s v="2250.151 A.D. of Machinery and equipment: EL. R.A., Gen.: Hydraulic Power Plants (HPP)" u="1"/>
        <s v="2250.138 A.D. of Technical Services Machinery and equipment: EL. R.A., DIS. (Network)" u="1"/>
        <s v="2257.121 A.D. of Transmission assets financed by third parties" u="1"/>
        <s v="2280.133  of Mobile Laboratories and other Special Vehicles: EL. R.A., DIS. (Network)" u="1"/>
        <s v="2155.138 Technicall Services Transferring assets: EL. R.A., DIS. (Network)" u="1"/>
        <s v="2260.149 A.D. of Office equipment: Electricity Regulated Activity, Distribution (Supply), Other" u="1"/>
        <s v="2155.154 Transferring assets: EL. R.A., Gen.: Gas Power Plants (Gas only)" u="1"/>
        <s v="2230.159 A.D. of Building: EL. R.A., Gen.: Administration" u="1"/>
        <s v="2250.154  of Machinery and equipment: EL. R.A., Gen.: Gas Power Plants (Gas only)" u="1"/>
        <s v="2230.125 A.D. of Building: EL. R.A., TR. of 110 kV" u="1"/>
        <s v="2240.159  of Construction: EL. R.A., Gen.: Administration" u="1"/>
        <s v="2240.125  of Construction: EL. R.A., TR. of 110 kV" u="1"/>
        <s v="2240.131  of Construction: EL. R.A., TR. of 110 kV" u="1"/>
        <s v="7100.149 Cost of Other DIS. (Supply) Activity" u="1"/>
        <s v="2240.158 A.D. of Construction: EL. R.A., Gen.: Technical Services" u="1"/>
        <s v="2130.131 Building: EL. R.A., DIS. (Network) of 110 kV" u="1"/>
        <s v="2130.127 Building: EL. R.A., TR. of 6/10 and below kV" u="1"/>
        <s v="2160.129 Office equipment: EL. R.A., TR., Other" u="1"/>
        <s v="2280.131 A.D. of Passenger Vehicles: EL. R.A., DIS. (Network)" u="1"/>
        <s v="2140.153 Construction: EL. R.A., Gen.: Co-Gen. Power Plants (Steam only for EL. and Steam)" u="1"/>
        <s v="2260.152 A.D. of Office equipment: EL. R.A., Gen., Communication equipment and devices" u="1"/>
        <s v="2180.153 Mobile Laboratories and other Special Vehicles: EL. R.A., Gen." u="1"/>
        <s v="2250.137 A.D. of DIS. Dispatch Machinery and equipment: EL. R.A., DIS. (Network)" u="1"/>
        <s v="2280.111 A.D. of Passenger Vehicles: Electricity Regulated Activity, Dispatch" u="1"/>
        <s v="2160.121 Office equipment: EL. R.A., TR., Computers and peripheral hardware" u="1"/>
        <s v="2240.135 A.D. of Construction: EL. R.A., TR. of 220/380 V" u="1"/>
        <s v="7400.112 General Costs of EL. Regulated Dispatch Activities" u="1"/>
        <s v="2160.141 Office equipment: EL. R.A., DIS. (Supply), Computers and peripheral hardware" u="1"/>
        <s v="7100.122 Cost of Regulated EL. Services, TR. Activities in 400 kV" u="1"/>
        <s v="7100.121 Cost of Regulated EL. Services, TR. Activities in 500 kV" u="1"/>
        <s v="2280.132 A.D. of Trucks, Cranes, and other Havy Vehicles: EL. R.A., DIS. (Network)" u="1"/>
        <s v="7100.141 Cost of Purchase of EL." u="1"/>
        <s v="2280.131  of Passenger Vehicles: EL. R.A., DIS. (Network)" u="1"/>
        <s v="2280.139 A.D. of Other Vehicles: EL. R.A., DIS. (Network)" u="1"/>
        <s v="7100.127 Cost of Regulated EL. Services, TR. Activities in 6/10 kV and below" u="1"/>
        <s v="2130.138 Building: EL. R.A., DIS. (Network) Technical Services" u="1"/>
        <s v="2260.139  of Office equipment: EL. R.A., DIS. (Network), Other" u="1"/>
        <s v="2250.135 A.D. of 220/380 V Machinery and equipment: EL. R.A., DIS. (Network)" u="1"/>
        <s v="2250.137  of DIS. Dispatch Machinery and equipment: EL. R.A., DIS. (Network)" u="1"/>
        <s v="2150.132 35 kV Machinery and equipment: EL. R.A., DIS. (Network)" u="1"/>
        <s v="2150.133 10 kV Machinery and equipment: EL. R.A., DIS. (Network)" u="1"/>
        <s v="2150.139 Other Machinery and equipment: EL. R.A., DIS. (Network)" u="1"/>
        <s v="reserve" u="1"/>
        <s v="2280.119 A.D. of Other Vehicles: Electricity Regulated Activity, Dispatch" u="1"/>
        <s v="2280.153 A.D. of Mobile Laboratories and other Special Vehicles: EL. R.A., Gen." u="1"/>
        <s v="7100.125 Cost of Regulated EL. Services, TR. Activities in 110 kV" u="1"/>
        <s v="2155.151 Transferring assets: EL. R.A., Gen.: Hydraulic Power Plants (HPP)" u="1"/>
        <s v="2230.124 A.D. of Building: EL. R.A., TR. of 220 kV" u="1"/>
        <s v="2240.124  of Construction: EL. R.A., TR. of 220 kV" u="1"/>
        <s v="2255.127 A.D. of 6/10 and below kV Transferring assets: EL. R.A., TR." u="1"/>
        <s v="2280.122 A.D. of Trucks, Cranes, and other Heavy Vehicles: EL. R.A., TR." u="1"/>
        <s v="2230.128  of Building: EL. R.A., TR. Technical Services" u="1"/>
        <s v="2255.126 A.D. of 35 kV Transferring assets: EL. R.A., TR." u="1"/>
        <s v="2255.129 A.D. of Other Transferring assets: EL. R.A., TR." u="1"/>
        <s v="2130.128 Building: EL. R.A., TR. Technical Services" u="1"/>
        <s v="2260.143 A.D. of Office equipment: EL. R.A., DIS. (Supply), Other" u="1"/>
        <s v="2240.133 A.D. of Construction: EL. R.A., TR. of 10 kV" u="1"/>
        <s v="2230.152  of Building: EL. R.A., Gen.: Steam Power Plants (Steam only)" u="1"/>
        <s v="2155.127 6/10 and below kV Transferring assets: EL. R.A., TR." u="1"/>
        <s v="7100.124 Cost of Regulated EL. Services, TR. Activities in 220 kV" u="1"/>
        <s v="2155.132 35 kV Transferring assets: EL. R.A., DIS. (Network)" u="1"/>
        <s v="2155.133 10 kV Transferring assets: EL. R.A., DIS. (Network)" u="1"/>
        <s v="2155.139 Other Transferring assets: EL. R.A., DIS. (Network)" u="1"/>
        <s v="2180.131 Passenger Vehicles: EL. R.A., DIS. (Network)" u="1"/>
        <s v="2130.152 Building: EL. R.A., Gen.: Steam Power Plants (Steam only)" u="1"/>
        <s v="2230.127 A.D. of Building: EL. R.A., TR. of 6/10 and below kV" u="1"/>
        <s v="2250.152 A.D. of Machinery and equipment: EL. R.A., Gen.: Steam Power Plants (Steam only)" u="1"/>
        <s v="2255.153 A.D. of Transferring assets: EL. R.A., Gen.: Co-Gen. Power Plants (Steam only for EL. and Steam)" u="1"/>
        <s v="2240.127  of Construction: EL. R.A., TR. of 6/10 and below kV" u="1"/>
        <s v="2280.152  of Trucks, Cranes, and other Heavy Vehicles: EL. R.A., Gen." u="1"/>
        <s v="2150.137 DIS. Dispatch Machinery and equipment: EL. R.A., DIS. (Network)" u="1"/>
        <s v="2180.152 Trucks, Cranes, and other Heavy Vehicles: EL. R.A., Gen." u="1"/>
        <s v="2230.139  of Building: EL. R.A., DIS. (Network) Administration" u="1"/>
        <s v="2255.155 A.D. of Transferring assets: EL. R.A., Gen.: Combined Cycle Power Plants (Gas and Steam)" u="1"/>
        <s v="2155.159 Transferring assets: EL. R.A., Gen.: Administration" u="1"/>
        <s v="2140.154 Construction: EL. R.A., Gen.: Gas Power Plants (Gas only)" u="1"/>
        <s v="7100.123 Cost of Regulated EL. Services, TR. Activities in 330 kV" u="1"/>
        <s v="2230.123 A.D. of Building: EL. R.A., TR. of 330 kV" u="1"/>
        <s v="2230.126  of Building: EL. R.A., TR. of 35 kV" u="1"/>
        <s v="2240.123  of Construction: EL. R.A., TR. of 330 kV" u="1"/>
        <s v="2257.141 A.D. of Distribution (Supply) assets financed by third parties" u="1"/>
        <s v="2230.154 A.D. of Building: EL. R.A., Gen.: Gas Power Plants (Gas only)" u="1"/>
        <s v="2240.154  of Construction: EL. R.A., Gen.: Gas Power Plants (Gas only)" u="1"/>
        <s v="2255.132 A.D. of 35 kV Transferring assets: EL. R.A., DIS. (Network)" u="1"/>
        <s v="2255.133 A.D. of 10 kV Transferring assets: EL. R.A., DIS. (Network)" u="1"/>
        <s v="2255.135  of 220/380 V Transferring assets: EL. R.A., DIS. (Network)" u="1"/>
        <s v="2255.139 A.D. of Other Transferring assets: EL. R.A., DIS. (Network)" u="1"/>
        <s v="2260.122  of Office equipment: EL. R.A., TR., Communication equipment and devices" u="1"/>
        <s v="2280.123 A.D. of Mobile Laboratories and other Special Vehicles: EL. R.A., TR." u="1"/>
        <s v="2255.154 A.D. of Transferring assets: EL. R.A., Gen.: Gas Power Plants (Gas only)" u="1"/>
        <s v="2240.137 A.D. of Construction: EL. R.A., TR. of DIS. Dispatch" u="1"/>
        <s v="2150.131 110 kV Machinery and equipment: EL. R.A., DIS. (Network)" u="1"/>
        <s v="2180.152 Trucks, Cranes, and other Havy Vehicles: EL. R.A., Gen." u="1"/>
        <s v="7100.155 Gen. in Combined Cycle Power Plants (Gas and Steam)" u="1"/>
        <s v="7400.121 Administration Expenses of EL. Regulated TR. Activities" u="1"/>
        <s v="7400.142 General Costs of EL. Regulated DIS. (Supply) Activities" u="1"/>
        <s v="2110.131 Land: EL. R.A., DIS. (Network) of 110 kV" u="1"/>
        <s v="2280.129  of Other Vehicles: EL. R.A., TR." u="1"/>
        <s v="2110.151 Land: EL. R.A., Gen.: Hydraulic Power Plants (HPP)" u="1"/>
        <s v="7100.142 Sales of EL." u="1"/>
        <s v="2160.139 Office equipment: EL. R.A., DIS. (Network), Other" u="1"/>
        <s v="2250.126 A.D. of 35 kV Machinery and equipment: EL. R.A., TR." u="1"/>
        <s v="2250.129 A.D. of Other Machinery and equipment: EL. R.A., TR." u="1"/>
        <s v="2255.134  of 6 kV Transferring assets: EL. R.A., DIS. (Network)" u="1"/>
        <s v="2150.138 Technical Services Machinery and equipment: EL. R.A., DIS. (Network)" u="1"/>
        <s v="2150.151 Machinery and equipment: EL. R.A., Gen.: Hydraulic Power Plants (HPP)" u="1"/>
        <s v="2255.138 A.D. of Technicall Services Transferring assets: EL. R.A., DIS. (Network)" u="1"/>
        <s v="2280.132  of Trucks, Cranes, and other Heavy Vehicles: EL. R.A., DIS. (Network)" u="1"/>
        <s v="2255.137 A.D. of DIS. Dispatch Transferring assets: EL. R.A., DIS. (Network)" u="1"/>
        <s v="2230.131 A.D. of Building: EL. R.A., DIS. (Network) of 110 kV" u="1"/>
        <s v="2155.135 220/380 V Transferring assets: EL. R.A., DIS. (Network)" u="1"/>
        <s v="2250.131  of 110 kV Machinery and equipment: EL. R.A., DIS. (Network)" u="1"/>
        <s v="2250.127 A.D. of 6/10 and below kV Machinery and equipment: EL. R.A., TR." u="1"/>
        <s v="2260.121 A.D. of Office equipment: EL. R.A., TR., Computers and peripheral hardware" u="1"/>
        <s v="2260.129 A.D. of Office equipment: EL. R.A., TR., Other" u="1"/>
        <s v="2255.126  of 35 kV Transferring assets: EL. R.A., TR." u="1"/>
        <s v="2255.129  of Other Transferring assets: EL. R.A., TR." u="1"/>
        <s v="2110.152 Land: EL. R.A., Gen.: Steam Power Plants (Steam only)" u="1"/>
        <s v="2257.131 A.D. of Distribution (Network) assets financed by third parties" u="1"/>
        <s v="7100.151 Generation in Hidraulic Power Plant" u="1"/>
        <s v="2150.152 Machinery and equipment: EL. R.A., Gen.: Steam Power Plants (Steam only)" u="1"/>
        <s v="2260.121 A.D. of Office equipment: EL. R.A., TR., Computers and peripherial hardware" u="1"/>
        <s v="2260.151 A.D. of Office equipment: EL. R.A., Gen., Computers and peripheral hardware" u="1"/>
        <s v="2155.126 35 kV Transferring assets: EL. R.A., TR." u="1"/>
        <s v="2155.129 Other Transferring assets: EL. R.A., TR." u="1"/>
        <s v="2140.158 Construction: EL. R.A., Gen.: Technical Services" u="1"/>
        <s v="2257.132 A.D. of Distribution (Network) Connection Assets financed by customers" u="1"/>
        <s v="2230.153  of Building: EL. R.A., Gen.: Co-Gen. Power Plants (Steam only for EL. and Steam)" u="1"/>
        <s v="2240.155 A.D. of Construction: EL. R.A., Gen.: Combined Cycle Power Plants (Gas and Steam)" u="1"/>
        <s v="2110.155 Land: EL. R.A., Gen.: Combined Cycle Power Plants (Gas and Steam)" u="1"/>
        <s v="2260.141 A.D. of Office equipment: EL. R.A., DIS. (Supply), Computers and peripheral hardware" u="1"/>
        <s v="7400.122 General Costs of EL. Regulated TR. Activities" u="1"/>
        <s v="2260.119 A.D. of Office equipment: Electricity Regulated Activity, Dispatch, Other" u="1"/>
        <s v="2250.153 A.D. of Machinery and equipment: EL. R.A., Gen.: Co-Gen. Power Plants (Steam only for EL. and Steam)" u="1"/>
        <s v="2150.155 Machinery and equipment: EL. R.A., Gen.: Combined Cycle Power Plants (Gas and Steam)" u="1"/>
        <s v="7100.153 Gen. in Co-Gen. Power Plants (Steam only for EL. and Steam)" u="1"/>
        <s v="2250.134 A.D. of 6 kV Machinery and equipment: EL. R.A., DIS. (Network)" u="1"/>
        <s v="2260.151 A.D. of Office equipment: EL. R.A., Gen., Computers and peripherial hardware" u="1"/>
        <s v="2260.131 A.D. of Office equipment: EL. R.A., DIS. (Network), Computers and peripheral hardware" u="1"/>
        <s v="2260.141 A.D. of Office equipment: EL. R.A., DIS. (Supply), Computers and peripherial hardware" u="1"/>
        <s v="2240.122 A.D. of Construction: EL. R.A., TR. of 400 kV" u="1"/>
        <s v="2240.121 A.D. of Construction: EL. R.A., TR. of 500 kV" u="1"/>
        <s v="2180.132 Trucks, Cranes, and other Heavy Vehicles: EL. R.A., DIS. (Network)" u="1"/>
        <s v="7400.132 General Costs of EL. Regulated DIS. (Network) Activities" u="1"/>
        <s v="7400.151 Administration Expenses of EL. Regulated Gen. Activities" u="1"/>
        <s v="2160.159 Office equipment: EL. R.A., Gen., Other" u="1"/>
        <s v="2155.128 Technical Services Transferring assets: EL. R.A., TR." u="1"/>
        <s v="2280.132 A.D. of Trucks, Cranes, and other Heavy Vehicles: EL. R.A., DIS. (Network)" u="1"/>
        <s v="2110.154 Land: EL. R.A., Gen.: Gas Power Plants (Gas only)" u="1"/>
        <s v="2180.151 Passenger Vehicles: EL. R.A., Gen." u="1"/>
        <s v="2260.152  of Office equipment: EL. R.A., Gen., Communication equipment and devices" u="1"/>
        <s v="7100.151 Gen. in Hidraulic Power Plant" u="1"/>
        <s v="2150.154 Machinery and equipment: EL. R.A., Gen.: Gas Power Plants (Gas only)" u="1"/>
        <s v="7100.138 Cost of Regulated EL. Services, DIS. (Network), Technical Services" u="1"/>
        <s v="7100.139 Cost of Regulated EL. Services, DIS. (Network), Other" u="1"/>
        <s v="2255.128  of Technical Services Transferring assets: EL. R.A., TR." u="1"/>
        <s v="2230.151 A.D. of Building: EL. R.A., Gen.: Hydraulic Power Plants (HPP)" u="1"/>
        <s v="2240.129 A.D. of Construction: EL. R.A., TR. Administration" u="1"/>
        <s v="2240.139 A.D. of Construction: EL. R.A., TR. Administration" u="1"/>
        <s v="2240.151  of Construction: EL. R.A., Gen.: Hydraulic Power Plants (HPP)" u="1"/>
        <s v="2280.122  of Trucks, Cranes, and other Heavy Vehicles: EL. R.A., TR." u="1"/>
        <s v="2130.139 Building: EL. R.A., DIS. (Network) Administration" u="1"/>
        <s v="2150.128 Technicall Services Machinery and equipment: EL. R.A., TR." u="1"/>
        <s v="2240.133  of Construction: EL. R.A., TR. of 10 kV" u="1"/>
        <s v="2230.138 A.D. of Building: EL. R.A., DIS. (Network) Technical Services" u="1"/>
        <s v="2280.139  of Other Vehicles: EL. R.A., DIS. (Network)" u="1"/>
        <s v="2110.126 Land: EL. R.A., TR. of 35 kV" u="1"/>
        <s v="2250.121  of 500 kV Machinery and equipment: EL. R.A., TR." u="1"/>
        <s v="2250.122  of 400 kV Machinery and equipment: EL. R.A., TR." u="1"/>
        <s v="2250.123  of 330 kV Machinery and equipment: EL. R.A., TR." u="1"/>
        <s v="2250.124  of 220 kV Machinery and equipment: EL. R.A., TR." u="1"/>
        <s v="2250.125  of 110 kV Machinery and equipment: EL. R.A., TR." u="1"/>
        <s v="2180.122 Trucks, Cranes, and other Havy Vehicles: EL. R.A., TR." u="1"/>
        <s v="2250.132 A.D. of 35 kV Machinery and equipment: EL. R.A., DIS. (Network)" u="1"/>
        <s v="2250.133 A.D. of 10 kV Machinery and equipment: EL. R.A., DIS. (Network)" u="1"/>
        <s v="2250.135  of 220/380 V Machinery and equipment: EL. R.A., DIS. (Network)" u="1"/>
        <s v="2250.139 A.D. of Other Machinery and equipment: EL. R.A., DIS. (Network)" u="1"/>
        <s v="2280.133 A.D. of Mobile Laboratories and other Special Vehicles: EL. R.A., DIS. (Network)" u="1"/>
        <s v="2250.152  of Machinery and equipment: EL. R.A., Gen.: Steam Power Plants (Steam only)" u="1"/>
        <s v="2140.132 Construction: EL. R.A., DIS. (Network) of 35 kV" u="1"/>
        <s v="2230.128 A.D. of Building: EL. R.A., TR. Technical Services" u="1"/>
        <s v="2240.128  of Construction: EL. R.A., TR. Technical Services" u="1"/>
        <s v="2240.138  of Construction: EL. R.A., TR. Technical Services" u="1"/>
        <s v="2255.121  of 500 kV Transferring assets: EL. R.A., TR." u="1"/>
        <s v="2255.122  of 400 kV Transferring assets: EL. R.A., TR." u="1"/>
        <s v="2255.123  of 330 kV Transferring assets: EL. R.A., TR." u="1"/>
        <s v="2255.124  of 220 kV Transferring assets: EL. R.A., TR." u="1"/>
        <s v="2255.125  of 110 kV Transferring assets: EL. R.A., TR." u="1"/>
        <s v="2230.154  of Building: EL. R.A., Gen.: Gas Power Plants (Gas only)" u="1"/>
        <s v="2255.131 A.D. of 110 kV Transferring assets: EL. R.A., DIS. (Network)" u="1"/>
        <s v="2110.159 Land: EL. R.A., Gen.: Administration" u="1"/>
        <s v="2130.129 Building: EL. R.A., TR. Administration" u="1"/>
        <s v="2250.154 A.D. of Machinery and equipment: EL. R.A., Gen.: Gas Power Plants (Gas only)" u="1"/>
        <s v="2110.137 Land: EL. R.A., DIS. (Network) - DIS. Dispatch" u="1"/>
        <s v="2150.159 Machinery and equipment: EL. R.A., Gen.: Administration" u="1"/>
        <s v="2257.151 A.D. of Generation assets financed by third parties" u="1"/>
        <s v="2140.133 Construction: EL. R.A., DIS. (Network) of 10 kV" u="1"/>
        <s v="2250.121 A.D. of 500 kV Machinery and equipment: EL. R.A., TR." u="1"/>
        <s v="2250.122 A.D. of 400 kV Machinery and equipment: EL. R.A., TR." u="1"/>
        <s v="2250.123 A.D. of 330 kV Machinery and equipment: EL. R.A., TR." u="1"/>
        <s v="2250.124 A.D. of 220 kV Machinery and equipment: EL. R.A., TR." u="1"/>
        <s v="2250.125 A.D. of 110 kV Machinery and equipment: EL. R.A., TR." u="1"/>
        <s v="2160.122 Office equipment: EL. R.A., TR., Communication equipment and devices" u="1"/>
        <s v="7100.126 Cost of Regulated EL. Services, TR. Activities in 35 kV" u="1"/>
        <s v="2130.159 Building: EL. R.A., Gen.: Administration" u="1"/>
        <s v="2240.125 A.D. of Construction: EL. R.A., TR. of 110 kV" u="1"/>
        <s v="2240.131 A.D. of Construction: EL. R.A., TR. of 110 kV" u="1"/>
        <s v="2140.129 Construction: EL. R.A., TR. Administration" u="1"/>
        <s v="2260.121  of Office equipment: EL. R.A., TR., Computers and peripheral hardware" u="1"/>
        <s v="2140.135 Construction: EL. R.A., DIS. (Network) of 220/380 V" u="1"/>
        <s v="2155.152 Transferring assets: EL. R.A., Gen.: Steam Power Plants (Steam only)" u="1"/>
        <s v="2260.151  of Office equipment: EL. R.A., Gen., Computers and peripheral hardware" u="1"/>
        <s v="2110.158 Land: EL. R.A., Gen.: Technical Services" u="1"/>
        <s v="2140.137 Construction: EL. R.A., DIS. (Network) of DIS. Dispatch" u="1"/>
        <s v="2110.134 Land: EL. R.A., DIS. (Network) of 6 kV" u="1"/>
        <s v="2250.134  of 6 kV Machinery and equipment: EL. R.A., DIS. (Network)" u="1"/>
        <s v="2110.121 Land: EL. R.A., TR. of 500 kV" u="1"/>
        <s v="2140.159 Construction: EL. R.A., Gen.: Administration" u="1"/>
        <s v="2280.151 A.D. of Passenger Vehicles: EL. R.A., Gen." u="1"/>
        <s v="2150.158 Machinery and equipment: EL. R.A., Gen.: Technical Services" u="1"/>
        <s v="2250.138 A.D. of Technicall Services Machinery and equipment: EL. R.A., DIS. (Network)" u="1"/>
        <s v="2255.132  of 35 kV Transferring assets: EL. R.A., DIS. (Network)" u="1"/>
        <s v="2255.133  of 10 kV Transferring assets: EL. R.A., DIS. (Network)" u="1"/>
        <s v="2255.139  of Other Transferring assets: EL. R.A., DIS. (Network)" u="1"/>
        <s v="7100.132 Cost of Regulated EL. Services, DIS. (Network) 35 kV" u="1"/>
        <s v="2250.128 A.D. of Technicall Services Machinery and equipment: EL. R.A., TR." u="1"/>
        <s v="7100.128 Cost of Regulated EL. Services, TR. Activities in Technical Services" u="1"/>
        <s v="2110.122 Land: EL. R.A., TR. of 400 kV" u="1"/>
        <s v="2155.155 Transferring assets: EL. R.A., Gen.: Combined Cycle Power Plants (Gas and Steam)" u="1"/>
        <s v="2260.139 A.D. of Office equipment: EL. R.A., DIS. (Network), Other" u="1"/>
      </sharedItems>
    </cacheField>
    <cacheField name="9 name" numFmtId="0">
      <sharedItems count="1249">
        <s v="&quot; &quot;"/>
        <s v="2140.1511 Reservoirs, dams, and waterways."/>
        <s v="2140.1512 Roads, railroads and bridges."/>
        <s v="2140.1519 Other constructions"/>
        <s v="2150.1211 500 kV Transmission Substation Equipment"/>
        <s v="2150.1212 500 kV Transmission Automation and Relay Protection"/>
        <s v="2150.1213 500 kV Transmission Metering"/>
        <s v="2150.1214 500 kV Transmission Optic Communication"/>
        <s v="2150.1215 500 kV Transmission Other Communication"/>
        <s v="2150.1219 500 kV Transmission Other"/>
        <s v="2150.1221 400 kV Transmission Substation Equipment"/>
        <s v="2150.1222 400 kV Transmission Automation and Relay Protection"/>
        <s v="2150.1223 400 kV Transmission Metering"/>
        <s v="2150.1224 400 kV Transmission Optic Communication"/>
        <s v="2150.1225 400 kV Transmission Other Communication"/>
        <s v="2150.1229 400 kV Transmission Other"/>
        <s v="2150.1231 330 kV Transmission Substation Equipment"/>
        <s v="2150.1232 330 kV Transmission Automation and Relay Protection"/>
        <s v="2150.1233 330 kV Transmission Metering"/>
        <s v="2150.1234 330 kV Transmission Optic Communication"/>
        <s v="2150.1235 330 kV Transmission Other Communication"/>
        <s v="2150.1239 330 kV Transmission Other"/>
        <s v="2150.1241 220 kV Transmission Substation Equipment"/>
        <s v="2150.1242 220 kV Transmission Automation and Relay Protection"/>
        <s v="2150.1243 220 kV Transmission Metering"/>
        <s v="2150.1244 220 kV Transmission Optic Communication"/>
        <s v="2150.1245 220 kV Transmission Other Communication"/>
        <s v="2150.1249 220 kV Transmission Other"/>
        <s v="2150.1251 110 kV Transmission Substation Equipment"/>
        <s v="2150.1252 110 kV Transmission Automation and Relay Protection"/>
        <s v="2150.1253 110 kV Transmission Metering"/>
        <s v="2150.1254 110 kV Transmission Optic Communication"/>
        <s v="2150.1255 110 kV Transmission Other Communication"/>
        <s v="2150.1259 110 kV Transmission Other"/>
        <s v="2150.1261 35 kV Transmission Substation Equipment"/>
        <s v="2150.1262 35 kV Transmission Automation and Relay Protection"/>
        <s v="2150.1263 35 kV Transmission Metering"/>
        <s v="2150.1264 35 kV Transmission Optic Communication"/>
        <s v="2150.1265 35 kV Transmission Other Communication"/>
        <s v="2150.1269 35 kV Transmission Other"/>
        <s v="2150.1271 6/10 and below kV Transmission Substation Equipment"/>
        <s v="2150.1272 6/10 and below kV Transmission Automation and Relay Protection"/>
        <s v="2150.1273 6/10 and below kV Transmission Metering"/>
        <s v="2150.1274 6/10 and below kV Transmission Optic Communication"/>
        <s v="2150.1275 6/10 and below kV Transmission Other Communication"/>
        <s v="2150.1279 6/10 and below kV Transmission Other"/>
        <s v="2150.1311 110 kV Distribution (Network) Substation equipment"/>
        <s v="2150.1312 110 kV Distribution (Network) Automation and Relay Protection"/>
        <s v="2150.1313 110 kV Distribution (Network) Metering"/>
        <s v="2150.1314 110 kV Distribution (Network) Optic Communication"/>
        <s v="2150.1315 110 kV Distribution (Network) Other Communication"/>
        <s v="2150.1319 110 kV Distribution (Network) Other"/>
        <s v="2150.1321 35 kV Distribution (Network) Substation equipment"/>
        <s v="2150.1322 35 kV Distribution (Network) Automation and Relay Protection"/>
        <s v="2150.1323 35 kV Distribution (Network) Metering"/>
        <s v="2150.1324 35 kV Distribution (Network) Optic Communication"/>
        <s v="2150.1325 35 kV Distribution (Network) Other Communication"/>
        <s v="2150.1329 35 kV Distribution (Network) Other"/>
        <s v="2150.1331 10 kV Distribution (Network) Substation equipment"/>
        <s v="2150.1332 10 kV Distribution (Network) Automation and Relay Protection"/>
        <s v="2150.1333 10 kV Distribution (Network) Metering"/>
        <s v="2150.1334 10 kV Distribution (Network) Optic Communication"/>
        <s v="2150.1335 10 kV Distribution (Network) Other Communication"/>
        <s v="2150.1339 10 kV Distribution (Network) Other"/>
        <s v="2150.1341 6 kV Distribution (Network) Substation equipment"/>
        <s v="2150.1342 6 kV Distribution (Network) Automation and Relay Protection"/>
        <s v="2150.1343 6 kV Distribution (Network) Metering"/>
        <s v="2150.1344 6 kV Distribution (Network) Optic Communication"/>
        <s v="2150.1345 6 kV Distribution (Network) Other Communication"/>
        <s v="2150.1349 6 kV Distribution (Network) Other"/>
        <s v="2150.1351 220/380 V Distribution (Network) Substation equipment"/>
        <s v="2150.1352 220/380 V Distribution (Network) Automation and Relay Protection"/>
        <s v="2150.1353 220/380 V Distribution (Network) Metering"/>
        <s v="2150.1354 220/380 V Distribution (Network) Optic Communication"/>
        <s v="2150.1355 220/380 V Distribution (Network) Other Communication"/>
        <s v="2150.1359 220/380 V Distribution (Network) Other"/>
        <s v="2150.1511 Water wheels, turbines &amp; generators"/>
        <s v="2150.1512 Accessory electric equipment."/>
        <s v="2150.1519 Miscellaneous power plant equipment."/>
        <s v="2150.1521 Boiler plant equipment."/>
        <s v="2150.1522 Turbine Equipment"/>
        <s v="2150.1523 Generator (Steam Turbine)"/>
        <s v="2150.1524 Accessory electric equipment"/>
        <s v="2150.1529 Miscellaneous power plant equipment"/>
        <s v="2150.1531 Boiler plant equipment."/>
        <s v="2150.1532 Turbine Equipment"/>
        <s v="2150.1533 Generator (Steam Turbine)"/>
        <s v="2150.1534 Accessory electric equipment."/>
        <s v="2150.1535 Heating Network Equipment"/>
        <s v="2150.1539 Miscellaneous power plant equipment"/>
        <s v="2150.1541 Fuel holders, producers, and accessories"/>
        <s v="2150.1542 Prime movers"/>
        <s v="2150.1543 Generators"/>
        <s v="2150.1544 Accessory electric equipment."/>
        <s v="2150.1549 Miscellaneous power plant equipment."/>
        <s v="2150.1551 Boiler plant equipment"/>
        <s v="2150.1552 Fuel holders, producers, and accessories"/>
        <s v="2150.1553 Prime movers"/>
        <s v="2150.1554 Steam Turbine"/>
        <s v="2150.1555 Generators (Prime Mover)"/>
        <s v="2150.1556 Generators (Steam Turbine)"/>
        <s v="2150.1557 Accessory electric equipment."/>
        <s v="2150.1559 Miscellaneous power plant equipment."/>
        <s v="2155.1211 500 kV Transmission HVL "/>
        <s v="2155.1212 500 kV Transmission Optic Cables"/>
        <s v="2155.1213 500 kV Transmission Other Communication Lines"/>
        <s v="2155.1219 500 kV Other Transmission assets"/>
        <s v="2155.1221 400 kV Transmission HVL"/>
        <s v="2155.1222 400 kV Transmission Optic Cables"/>
        <s v="2155.1223 400 kV Transmission Other Communication Lines"/>
        <s v="2155.1229 400 kV Other Transmission assets"/>
        <s v="2155.1231 330 kV Transmission HVL"/>
        <s v="2155.1232 330 kV Transmission Optic Cables"/>
        <s v="2155.1233 330 kV Transmission Other Communication Lines"/>
        <s v="2155.1239 330 kV Other Transmission assets"/>
        <s v="2155.1241 220 kV Transmission HVL"/>
        <s v="2155.1242 220 kV Transmission Optic Cables"/>
        <s v="2155.1243 220 kV Transmission Other Communication Lines"/>
        <s v="2155.1249 220 kV Other Transmission assets"/>
        <s v="2155.1251 110 kV Transmission HVL"/>
        <s v="2155.1252 110 kV Transmission Optic Cables"/>
        <s v="2155.1253 110 kV Transmission Other Communication Lines"/>
        <s v="2155.1259 110 kV Other Transmission assets"/>
        <s v="2155.1261 35 kV Transmission HVL"/>
        <s v="2155.1262 35 kV Transmission Optic Cables"/>
        <s v="2155.1263 35 kV Transmission Other Communication Lines"/>
        <s v="2155.1269 35 kV Other Transmission assets"/>
        <s v="2155.1271 6/10 and below kV Transmission HVL"/>
        <s v="2155.1272 6/10 and below kV Transmission Optic Cables"/>
        <s v="2155.1273 6/10 and below kV Transmission Other Communication Lines"/>
        <s v="2155.1279 6/10 and below kV Other Transmission assets"/>
        <s v="2155.1311 110 kV Distribution (Network) OHL"/>
        <s v="2155.1312 110 kV Distribution (Network) Cable Lines"/>
        <s v="2155.1313 110 kV Distribution (Network) Optic Cables"/>
        <s v="2155.1314 110 kV Distribution (Network) Other Communication Lines"/>
        <s v="2155.1319 110 kV Other Distribution (Network) assets"/>
        <s v="2155.1321 35 kV Distribution (Network) OHL"/>
        <s v="2155.1322 35 kV Distribution (Network) Cable Lines"/>
        <s v="2155.1323 35 kV Distribution (Network) Optic Cables"/>
        <s v="2155.1324 35 kV Distribution (Network) Other Communication Lines"/>
        <s v="2155.1329 35 kV Other Distribution (Network) assets"/>
        <s v="2155.1331 10 kV Distribution (Network) OHL"/>
        <s v="2155.1332 10 kV Distribution (Network) Cable Lines"/>
        <s v="2155.1333 10 kV Distribution (Network) Optic Cables"/>
        <s v="2155.1334 10 kV Distribution (Network) Other Communication Lines"/>
        <s v="2155.1339 10 kV Other Distribution (Network) assets"/>
        <s v="2155.1341 6 kV Distribution (Network) OHL"/>
        <s v="2155.1342 6 kV Distribution (Network) Cable Lines"/>
        <s v="2155.1343 6 kV Distribution (Network) Optic Cables"/>
        <s v="2155.1344 6 kV Distribution (Network) Other Communication Lines"/>
        <s v="2155.1349 6 kV Other Distribution (Network) assets"/>
        <s v="2155.1351 220/380 V Distribution (Network) OHL"/>
        <s v="2155.1352 220/380 V Distribution (Network) Cable Lines"/>
        <s v="2155.1353 220/380 V Distribution (Network) Optic Cables"/>
        <s v="2155.1354 220/380 V Distribution (Network) Other Communication Lines"/>
        <s v="2155.1359 220/380 V Distribution (Network) Other Distribution (Network) assets"/>
        <s v="2155.1371 Distribution (Network) Dispatch: OHL"/>
        <s v="2155.1372 Distribution (Network) Dispatch: Cable Lines"/>
        <s v="2155.1373 Distribution (Network) Dispatch: Optic Cables"/>
        <s v="2155.1374 Distribution (Network) Dispatch: Other Communication Lines"/>
        <s v="2155.1379 Distribution (Network) Dispatch: Other Distribution (Network) assets"/>
        <s v="2157.1111 Dispatch Assets financed by third parties: Initial Value (Value paid by third parties)"/>
        <s v="2157.1112 Dispatch Assets financed by third parties: Initial Value (Value paid by customers)"/>
        <s v="2157.1113 Dispatch Assets financed by third parties: Initial Value (Value paid by company)"/>
        <s v="2157.1114 Dispatch Assets financed by third parties: Overhaul, Renovation, and other upgrades"/>
        <s v="2157.1211 Transmission Assets financed by third parties: Initial Value (Value paid by third parties)"/>
        <s v="2157.1212 Transmission Assets financed by third parties: Initial Value (Value paid by customers)"/>
        <s v="2157.1213 Transmission Assets financed by third parties: Initial Value (Value paid by company)"/>
        <s v="2157.1214 Transmission Assets financed by third parties: Overhaul, Renovation, and other upgrades"/>
        <s v="2157.1311 Distribution (Network) Assets financed by third parties: Initial Value (Value paid by third parties)"/>
        <s v="2157.1312 Distribution (Network) Assets financed by third parties: Initial Value (Value paid by customers)"/>
        <s v="2157.1313 Distribution (Network) Assets financed by third parties: Initial Value (Value paid by company)"/>
        <s v="2157.1314 Distribution (Network) Assets financed by third parties: Overhaul, Renovation, and other upgrades"/>
        <s v="2157.1321 Distribution (Network) Connection Assets financed by customers: Initial Value (Value paid by customers)"/>
        <s v="2157.1322 Distribution (Network) Connection Assets financed by customers: Initial Value (Value paid by company)"/>
        <s v="2157.1323 Distribution (Network) Connection Assets financed by customers: Overhaul, Renovation, and other Capital Repair"/>
        <s v="2157.1411 Distribution (Supply) Assets financed by third parties: Initial Value (Value paid by third parties)"/>
        <s v="2157.1412 Distribution (Supply) Assets financed by third parties: Initial Value (Value paid by customers)"/>
        <s v="2157.1413 Distribution (Supply) Assets financed by third parties: Initial Value (Value paid by company)"/>
        <s v="2157.1414 Distribution (Supply) Assets financed by third parties: Overhaul, Renovation, and other upgrades"/>
        <s v="2157.1511 Generation Assets financed by third parties: Initial Value (Value paid by third parties)"/>
        <s v="2157.1512 Generation Assets financed by third parties: Initial Value (Value paid by customers)"/>
        <s v="2157.1513 Generation Assets financed by third parties: Initial Value (Value paid by company)"/>
        <s v="2157.1514 Generation Assets financed by third parties: Overhaul, Renovation, and other upgrades"/>
        <s v="2240.1511 Accumulated Depreciation of Reservoirs, dams, and waterways."/>
        <s v="2240.1512 Accumulated Depreciation of Roads, railroads and bridges."/>
        <s v="2240.1519 Accumulated Depreciation of Other constructions"/>
        <s v="2250.1211 Accumulated Depreciation of 500 kV Transmission Substation Equipment"/>
        <s v="2250.1212 Accumulated Depreciation of 500 kV Transmission Automation and Relay Protection"/>
        <s v="2250.1213 Accumulated Depreciation of 500 kV Transmission Metering"/>
        <s v="2250.1214 Accumulated Depreciation of 500 kV Transmission Optic Communication"/>
        <s v="2250.1215 Accumulated Depreciation of 500 kV Transmission Other Communication"/>
        <s v="2250.1219 Accumulated Depreciation of 500 kV Transmission Other"/>
        <s v="2250.1221 Accumulated Depreciation of 400 kV Transmission Substation Equipment"/>
        <s v="2250.1222 Accumulated Depreciation of 400 kV Transmission Automation and Relay Protection"/>
        <s v="2250.1223 Accumulated Depreciation of 400 kV Transmission Metering"/>
        <s v="2250.1224 Accumulated Depreciation of 400 kV Transmission Optic Communication"/>
        <s v="2250.1225 Accumulated Depreciation of 400 kV Transmission Other Communication"/>
        <s v="2250.1229 Accumulated Depreciation of 400 kV Transmission Other"/>
        <s v="2250.1231 Accumulated Depreciation of 330 kV Transmission Substation Equipment"/>
        <s v="2250.1232 Accumulated Depreciation of 330 kV Transmission Automation and Relay Protection"/>
        <s v="2250.1233 Accumulated Depreciation of 330 kV Transmission Metering"/>
        <s v="2250.1234 Accumulated Depreciation of 330 kV Transmission Optic Communication"/>
        <s v="2250.1235 Accumulated Depreciation of 330 kV Transmission Other Communication"/>
        <s v="2250.1239 Accumulated Depreciation of 330 kV Transmission Other"/>
        <s v="2250.1241 Accumulated Depreciation of 220 kV Transmission Substation Equipment"/>
        <s v="2250.1242 Accumulated Depreciation of 220 kV Transmission Automation and Relay Protection"/>
        <s v="2250.1243 Accumulated Depreciation of 220 kV Transmission Metering"/>
        <s v="2250.1244 Accumulated Depreciation of 220 kV Transmission Optic Communication"/>
        <s v="2250.1245 Accumulated Depreciation of 220 kV Transmission Other Communication"/>
        <s v="2250.1249 Accumulated Depreciation of 220 kV Transmission Other"/>
        <s v="2250.1251 Accumulated Depreciation of 110 kV Transmission Substation Equipment"/>
        <s v="2250.1252 Accumulated Depreciation of 110 kV Transmission Automation and Relay Protection"/>
        <s v="2250.1253 Accumulated Depreciation of 110 kV Transmission Metering"/>
        <s v="2250.1254 Accumulated Depreciation of 110 kV Transmission Optic Communication"/>
        <s v="2250.1255 Accumulated Depreciation of 110 kV Transmission Other Communication"/>
        <s v="2250.1259 Accumulated Depreciation of 110 kV Transmission Other"/>
        <s v="2250.1261 Accumulated Depreciation of 35 kV Transmission Substation Equipment"/>
        <s v="2250.1262 Accumulated Depreciation of 35 kV Transmission Automation and Relay Protection"/>
        <s v="2250.1263 Accumulated Depreciation of 35 kV Transmission Metering"/>
        <s v="2250.1264 Accumulated Depreciation of 35 kV Transmission Optic Communication"/>
        <s v="2250.1265 Accumulated Depreciation of 35 kV Transmission Other Communication"/>
        <s v="2250.1269 Accumulated Depreciation of 35 kV Transmission Other"/>
        <s v="2250.1271 Accumulated Depreciation of 6/10 and below kV Transmission Substation Equipment"/>
        <s v="2250.1272 Accumulated Depreciation of 6/10 and below kV Transmission Automation and Relay Protection"/>
        <s v="2250.1273 Accumulated Depreciation of 6/10 and below kV Transmission Metering"/>
        <s v="2250.1274 Accumulated Depreciation of 6/10 and below kV Transmission Optic Communication"/>
        <s v="2250.1275 Accumulated Depreciation of 6/10 and below kV Transmission Other Communication"/>
        <s v="2250.1279 Accumulated Depreciation of 6/10 and below kV Transmission Other"/>
        <s v="2250.1311 Accumulated Depreciation of 110 kV Distribution (Network) Substation equipment"/>
        <s v="2250.1312 Accumulated Depreciation of 110 kV Distribution (Network) Automation and Relay Protection"/>
        <s v="2250.1313 Accumulated Depreciation of 110 kV Distribution (Network) Metering"/>
        <s v="2250.1314 Accumulated Depreciation of 110 kV Distribution (Network) Optic Communication"/>
        <s v="2250.1315 Accumulated Depreciation of 110 kV Distribution (Network) Other Communication"/>
        <s v="2250.1319 Accumulated Depreciation of 110 kV Distribution (Network) Other"/>
        <s v="2250.1321 Accumulated Depreciation of 35 kV Distribution (Network) Substation equipment"/>
        <s v="2250.1322 Accumulated Depreciation of 35 kV Distribution (Network) Automation and Relay Protection"/>
        <s v="2250.1323 Accumulated Depreciation of 35 kV Distribution (Network) Metering"/>
        <s v="2250.1324 Accumulated Depreciation of 35 kV Distribution (Network) Optic Communication"/>
        <s v="2250.1325 Accumulated Depreciation of 35 kV Distribution (Network) Other Communication"/>
        <s v="2250.1329 Accumulated Depreciation of 35 kV Distribution (Network) Other"/>
        <s v="2250.1331 Accumulated Depreciation of 10 kV Distribution (Network) Substation equipment"/>
        <s v="2250.1332 Accumulated Depreciation of 10 kV Distribution (Network) Automation and Relay Protection"/>
        <s v="2250.1333 Accumulated Depreciation of 10 kV Distribution (Network) Metering"/>
        <s v="2250.1334 Accumulated Depreciation of 10 kV Distribution (Network) Optic Communication"/>
        <s v="2250.1335 Accumulated Depreciation of 10 kV Distribution (Network) Other Communication"/>
        <s v="2250.1339 Accumulated Depreciation of 10 kV Distribution (Network) Other"/>
        <s v="2250.1341 Accumulated Depreciation of 6 kV Distribution (Network) Substation equipment"/>
        <s v="2250.1342 Accumulated Depreciation of 6 kV Distribution (Network) Automation and Relay Protection"/>
        <s v="2250.1343 Accumulated Depreciation of 6 kV Distribution (Network) Metering"/>
        <s v="2250.1344 Accumulated Depreciation of 6 kV Distribution (Network) Optic Communication"/>
        <s v="2250.1345 Accumulated Depreciation of 6 kV Distribution (Network) Other Communication"/>
        <s v="2250.1349 Accumulated Depreciation of 6 kV Distribution (Network) Other"/>
        <s v="2250.1351 Accumulated Depreciation of 220/380 V Distribution (Network) Substation equipment"/>
        <s v="2250.1352 Accumulated Depreciation of 220/380 V Distribution (Network) Automation and Relay Protection"/>
        <s v="2250.1353 Accumulated Depreciation of 220/380 V Distribution (Network) Metering"/>
        <s v="2250.1354 Accumulated Depreciation of 220/380 V Distribution (Network) Optic Communication"/>
        <s v="2250.1355 Accumulated Depreciation of 220/380 V Distribution (Network) Other Communication"/>
        <s v="2250.1359 Accumulated Depreciation of 220/380 V Distribution (Network) Other"/>
        <s v="2250.1511 Accumulated Depreciation of Water wheels, turbines &amp; generators"/>
        <s v="2250.1512 Accumulated Depreciation of Accessory electric equipment."/>
        <s v="2250.1519 Accumulated Depreciation of Miscellaneous power plant equipment."/>
        <s v="2250.1521 Accumulated Depreciation of Boiler plant equipment."/>
        <s v="2250.1522 Accumulated Depreciation of Turbine Equipment"/>
        <s v="2250.1523 Accumulated Depreciation of Generator (Steam Turbine)"/>
        <s v="2250.1524 Accumulated Depreciation of Accessory electric equipment"/>
        <s v="2250.1529 Accumulated Depreciation of Miscellaneous power plant equipment"/>
        <s v="2250.1531 Accumulated Depreciation of Boiler plant equipment."/>
        <s v="2250.1532 Accumulated Depreciation of Turbine Equipment"/>
        <s v="2250.1533 Accumulated Depreciation of Generator (Steam Turbine)"/>
        <s v="2250.1534 Accumulated Depreciation of Accessory electric equipment."/>
        <s v="2250.1535 Accumulated Depreciation of Heating Network Equipment"/>
        <s v="2250.1539 Accumulated Depreciation of Miscellaneous power plant equipment"/>
        <s v="2250.1541 Accumulated Depreciation of Fuel holders, producers, and accessories"/>
        <s v="2250.1542 Accumulated Depreciation of Prime movers"/>
        <s v="2250.1543 Accumulated Depreciation of Generators"/>
        <s v="2250.1544 Accumulated Depreciation of Accessory electric equipment."/>
        <s v="2250.1549 Accumulated Depreciation of Miscellaneous power plant equipment."/>
        <s v="2250.1551 Accumulated Depreciation of Boiler plant equipment"/>
        <s v="2250.1552 Accumulated Depreciation of Fuel holders, producers, and accessories"/>
        <s v="2250.1553 Accumulated Depreciation of Prime movers"/>
        <s v="2250.1554 Accumulated Depreciation of Steam Turbine"/>
        <s v="2250.1555 Accumulated Depreciation of Generators (Prime Mover)"/>
        <s v="2250.1556 Accumulated Depreciation of Generators (Steam Turbine)"/>
        <s v="2250.1557 Accumulated Depreciation of Accessory electric equipment."/>
        <s v="2250.1559 Accumulated Depreciation of Miscellaneous power plant equipment."/>
        <s v="2255.1211 Accumulated Depreciation of 500 kV Transmission HVL "/>
        <s v="2255.1212 Accumulated Depreciation of 500 kV Transmission Optic Cables"/>
        <s v="2255.1213 Accumulated Depreciation of 500 kV Transmission Other Communication Lines"/>
        <s v="2255.1219 Accumulated Depreciation of 500 kV Other Transmission assets"/>
        <s v="2255.1221 Accumulated Depreciation of 400 kV Transmission HVL"/>
        <s v="2255.1222 Accumulated Depreciation of 400 kV Transmission Optic Cables"/>
        <s v="2255.1223 Accumulated Depreciation of 400 kV Transmission Other Communication Lines"/>
        <s v="2255.1229 Accumulated Depreciation of 400 kV Other Transmission assets"/>
        <s v="2255.1231 Accumulated Depreciation of 330 kV Transmission HVL"/>
        <s v="2255.1232 Accumulated Depreciation of 330 kV Transmission Optic Cables"/>
        <s v="2255.1233 Accumulated Depreciation of 330 kV Transmission Other Communication Lines"/>
        <s v="2255.1239 Accumulated Depreciation of 330 kV Other Transmission assets"/>
        <s v="2255.1241 Accumulated Depreciation of 220 kV Transmission HVL"/>
        <s v="2255.1242 Accumulated Depreciation of 220 kV Transmission Optic Cables"/>
        <s v="2255.1243 Accumulated Depreciation of 220 kV Transmission Other Communication Lines"/>
        <s v="2255.1249 Accumulated Depreciation of 220 kV Other Transmission assets"/>
        <s v="2255.1251 Accumulated Depreciation of 110 kV Transmission HVL"/>
        <s v="2255.1252 Accumulated Depreciation of 110 kV Transmission Optic Cables"/>
        <s v="2255.1253 Accumulated Depreciation of 110 kV Transmission Other Communication Lines"/>
        <s v="2255.1259 Accumulated Depreciation of 110 kV Other Transmission assets"/>
        <s v="2255.1261 Accumulated Depreciation of 35 kV Transmission HVL"/>
        <s v="2255.1262 Accumulated Depreciation of 35 kV Transmission Optic Cables"/>
        <s v="2255.1263 Accumulated Depreciation of 35 kV Transmission Other Communication Lines"/>
        <s v="2255.1269 Accumulated Depreciation of 35 kV Other Transmission assets"/>
        <s v="2255.1271 Accumulated Depreciation of 6/10 and below kV Transmission HVL"/>
        <s v="2255.1272 Accumulated Depreciation of 6/10 and below kV Transmission Optic Cables"/>
        <s v="2255.1273 Accumulated Depreciation of 6/10 and below kV Transmission Other Communication Lines"/>
        <s v="2255.1279 Accumulated Depreciation of 6/10 and below kV Other Transmission assets"/>
        <s v="2255.1311 Accumulated Depreciation of 110 kV Distribution (Network) OHL"/>
        <s v="2255.1312 Accumulated Depreciation of 110 kV Distribution (Network) Cable Lines"/>
        <s v="2255.1313 Accumulated Depreciation of 110 kV Distribution (Network) Optic Cables"/>
        <s v="2255.1314 Accumulated Depreciation of 110 kV Distribution (Network) Other Communication Lines"/>
        <s v="2255.1319 Accumulated Depreciation of 110 kV Other Distribution (Network) assets"/>
        <s v="2255.1321 Accumulated Depreciation of 35 kV Distribution (Network) OHL"/>
        <s v="2255.1322 Accumulated Depreciation of 35 kV Distribution (Network) Cable Lines"/>
        <s v="2255.1323 Accumulated Depreciation of 35 kV Distribution (Network) Optic Cables"/>
        <s v="2255.1324 Accumulated Depreciation of 35 kV Distribution (Network) Other Communication Lines"/>
        <s v="2255.1329 Accumulated Depreciation of 35 kV Other Distribution (Network) assets"/>
        <s v="2255.1331 Accumulated Depreciation of 10 kV Distribution (Network) OHL"/>
        <s v="2255.1332 Accumulated Depreciation of 10 kV Distribution (Network) Cable Lines"/>
        <s v="2255.1333 Accumulated Depreciation of 10 kV Distribution (Network) Optic Cables"/>
        <s v="2255.1334 Accumulated Depreciation of 10 kV Distribution (Network) Other Communication Lines"/>
        <s v="2255.1339 Accumulated Depreciation of 10 kV Other Distribution (Network) assets"/>
        <s v="2255.1341 Accumulated Depreciation of 6 kV Distribution (Network) OHL"/>
        <s v="2255.1342 Accumulated Depreciation of 6 kV Distribution (Network) Cable Lines"/>
        <s v="2255.1343 Accumulated Depreciation of 6 kV Distribution (Network) Optic Cables"/>
        <s v="2255.1344 Accumulated Depreciation of 6 kV Distribution (Network) Other Communication Lines"/>
        <s v="2255.1349 Accumulated Depreciation of 6 kV Other Distribution (Network) assets"/>
        <s v="2255.1351 Accumulated Depreciation of 220/380 V Distribution (Network) OHL"/>
        <s v="2255.1352 Accumulated Depreciation of 220/380 V Distribution (Network) Cable Lines"/>
        <s v="2255.1353 Accumulated Depreciation of 220/380 V Distribution (Network) Optic Cables"/>
        <s v="2255.1354 Accumulated Depreciation of 220/380 V Distribution (Network) Other Communication Lines"/>
        <s v="2255.1359 Accumulated Depreciation of 220/380 V Distribution (Network) Other Distribution (Network) assets"/>
        <s v="2255.1371 Accumulated Depreciation of Distribution (Network) Dispatch: OHL"/>
        <s v="2255.1372 Accumulated Depreciation of Distribution (Network) Dispatch: Cable Lines"/>
        <s v="2255.1373 Accumulated Depreciation of Distribution (Network) Dispatch: Optic Cables"/>
        <s v="2255.1374 Accumulated Depreciation of Distribution (Network) Dispatch: Other Communication Lines"/>
        <s v="2255.1379 Accumulated Depreciation of Distribution (Network) Dispatch: Other Distribution (Network) assets"/>
        <s v="2257.1111 Accumulated Depreciation of Dispatch Assets financed by third parties: Initial Value (Value paid by third parties)"/>
        <s v="2257.1112 Accumulated Depreciation of Dispatch Assets financed by third parties: Initial Value (Value paid by customers)"/>
        <s v="2257.1113 Accumulated Depreciation of Dispatch Assets financed by third parties: Initial Value (Value paid by company)"/>
        <s v="2257.1114 Accumulated Depreciation of Dispatch Assets financed by third parties: Overhaul, Renovation, and other upgrades"/>
        <s v="2257.1211 Accumulated Depreciation of Transmission Assets financed by third parties: Initial Value (Value paid by third parties)"/>
        <s v="2257.1212 Accumulated Depreciation of Transmission Assets financed by third parties: Initial Value (Value paid by customers)"/>
        <s v="2257.1213 Accumulated Depreciation of Transmission Assets financed by third parties: Initial Value (Value paid by company)"/>
        <s v="2257.1214 Accumulated Depreciation of Transmission Assets financed by third parties: Overhaul, Renovation, and other upgrades"/>
        <s v="2257.1311 Accumulated Depreciation of Distribution (Network) Assets financed by third parties: Initial Value (Value paid by third parties)"/>
        <s v="2257.1312 Accumulated Depreciation of Distribution (Network) Assets financed by third parties: Initial Value (Value paid by customers)"/>
        <s v="2257.1313 Accumulated Depreciation of Distribution (Network) Assets financed by third parties: Initial Value (Value paid by company)"/>
        <s v="2257.1314 Accumulated Depreciation of Distribution (Network) Assets financed by third parties: Overhaul, Renovation, and other upgrades"/>
        <s v="2257.1321 Accumulated Depreciation of Distribution (Network) Connection Assets financed by customers: Initial Value (Value paid by customers)"/>
        <s v="2257.1322 Accumulated Depreciation of Distribution (Network) Connection Assets financed by customers: Initial Value (Value not paid by customers)"/>
        <s v="2257.1323 Accumulated Depreciation of Distribution (Network) Connection Assets financed by customers: Overhaul, Renovation, and other Capital Repair"/>
        <s v="2257.1411 Accumulated Depreciation of Distribution (Supply) Assets financed by third parties: Initial Value (Value paid by third parties)"/>
        <s v="2257.1412 Accumulated Depreciation of Distribution (Supply) Assets financed by third parties: Initial Value (Value paid by customers)"/>
        <s v="2257.1413 Accumulated Depreciation of Distribution (Supply) Assets financed by third parties: Initial Value (Value paid by company)"/>
        <s v="2257.1414 Accumulated Depreciation of Distribution (Supply) Assets financed by third parties: Overhaul, Renovation, and other upgrades"/>
        <s v="2257.1511 Accumulated Depreciation of Generation Assets financed by third parties: Initial Value (Value paid by third parties)"/>
        <s v="2257.1512 Accumulated Depreciation of Generation Assets financed by third parties: Initial Value (Value paid by customers)"/>
        <s v="2257.1513 Accumulated Depreciation of Generation Assets financed by third parties: Initial Value (Value paid by company)"/>
        <s v="2257.1514 Accumulated Depreciation of Generation Assets financed by third parties: Overhaul, Renovation, and other upgrades"/>
        <s v="6100.1111 Revenue"/>
        <s v="6100.1112 Adjustment"/>
        <s v="6100.1211 Revenue"/>
        <s v="6100.1212 Adjustment"/>
        <s v="6100.1311 Revenue"/>
        <s v="6100.1312 Adjustment"/>
        <s v="6100.1391 Revenue"/>
        <s v="6100.1392 Adjustment"/>
        <s v="6100.1411 Revenue"/>
        <s v="6100.1412 Adjustment"/>
        <s v="6100.1511 Revenue"/>
        <s v="6100.1512 Adjustment"/>
        <s v="7100.1111 Operation and Maintenance Cost of Dispatch"/>
        <s v="7100.1112 Cost of Energy Losses covered by Dispatch"/>
        <s v="7100.1119 Other Costs of Dispatch"/>
        <s v="7100.1211 Operation Cost, 500 kV"/>
        <s v="7100.1212 Maintenance Cost, 500 kV"/>
        <s v="7100.1213 Cost of Energy Losses, 500 kV"/>
        <s v="7100.1219 Other Electricity Regulated Cost of Production (Services), 500 kV"/>
        <s v="7100.1221 Operation Cost, 400 kV"/>
        <s v="7100.1222 Maintenance Cost, 400 kV"/>
        <s v="7100.1223 Cost of Energy Losses, 400 kV"/>
        <s v="7100.1229 Other Electricity Regulated Cost of Production (Services), 400 kV"/>
        <s v="7100.1231 Operation Cost, 330 kV"/>
        <s v="7100.1232 Maintenance Cost, 330 kV"/>
        <s v="7100.1233 Cost of Energy Losses, 330 kV"/>
        <s v="7100.1239 Other Electricity Regulated Cost of Production (Services), 330 kV"/>
        <s v="7100.1241 Operation Cost, 220 kV"/>
        <s v="7100.1242 Maintenance Cost, 220 kV"/>
        <s v="7100.1243 Cost of Energy Losses, 220 kV"/>
        <s v="7100.1249 Other Electricity Regulated Cost of Production (Services), 220 kV"/>
        <s v="7100.1251 Operation Cost, 110 kV"/>
        <s v="7100.1252 Maintenance Cost, 110 kV"/>
        <s v="7100.1253 Cost of Energy Losses, 110 kV"/>
        <s v="7100.1259 Other Electricity Regulated Cost of Production (Services), 110 kV"/>
        <s v="7100.1261 Operation Cost, 35 kV"/>
        <s v="7100.1262 Maintenance Cost, 35 kV"/>
        <s v="7100.1263 Cost of Energy Losses, 35 kV"/>
        <s v="7100.1269 Other Electricity Regulated Cost of Production (Services), 35 kV"/>
        <s v="7100.1271 Operation Cost, 6/10 kV and below"/>
        <s v="7100.1272 Maintenance Cost, 6/10 kV and below"/>
        <s v="7100.1273 Cost of Energy Losses, 6/10 kV and below"/>
        <s v="7100.1279 Other Electricity Regulated Cost of Production (Services), 6/10 kV and below"/>
        <s v="7100.1311 Operation Cost, 110 kV"/>
        <s v="7100.1312 Maintenance Cost, 110 kV"/>
        <s v="7100.1313 Cost of Energy Losses, 110 kV"/>
        <s v="7100.1319 Other Electricity Regulated Cost of Production (Services), 110 kV"/>
        <s v="7100.1321 Operation Cost, 35 kV"/>
        <s v="7100.1322 Maintenance Cost, 35 kV"/>
        <s v="7100.1323 Cost of Energy Losses, 35 kV"/>
        <s v="7100.1329 Other Electricity Regulated Cost of Production (Services), 35 kV"/>
        <s v="7100.1331 Operation Cost, 10 kV"/>
        <s v="7100.1332 Maintenance Cost, 10 kV"/>
        <s v="7100.1333 Cost of Energy Losses, 10 kV"/>
        <s v="7100.1339 Other Electricity Regulated Cost of Production (Services), 10 kV"/>
        <s v="7100.1341 Operation Cost, 6 kV"/>
        <s v="7100.1342 Maintenance Cost, 6 kV"/>
        <s v="7100.1343 Cost of Energy Losses, 6 kV"/>
        <s v="7100.1349 Other Electricity Regulated Cost of Production (Services), 6 kV"/>
        <s v="7100.1351 Operation Cost, 220/380 V"/>
        <s v="7100.1352 Maintenance Cost, 220/380 V"/>
        <s v="7100.1353 Cost of Energy Losses, 220/380 V"/>
        <s v="7100.1359 Other Electricity Regulated Cost of Production (Services), 220/380 V"/>
        <s v="7100.1371 Operation Cost, Distribution Dispatch Services"/>
        <s v="7100.1372 Maintenance Cost, Distribution Dispatch Services"/>
        <s v="7100.1373 Cost of Energy Losses, Distribution Dispatch Services"/>
        <s v="7100.1379 Other Electricity Regulated Cost of Production (Services), Distribution Dispatch Services"/>
        <s v="7100.1411 Cost of Purchase of Electricity"/>
        <s v="7100.1412 Operation &amp; Maintenance Cost"/>
        <s v="7100.1413 Cost of Active Electricity Losses"/>
        <s v="7100.1419 Other Cost of Active Electricity Losses"/>
        <s v="7100.1511 Direct Cost on Generation"/>
        <s v="7100.1512 Operation Cost in Hydraulic Power Plant"/>
        <s v="7100.1513 Maintenance Cost in Hydraulic Power Plant"/>
        <s v="7100.1519 Other Costs in Hydraulic Power Plant"/>
        <s v="7100.1521 Direct Cost on Generation"/>
        <s v="7100.1522 Operation Cost in Steam Power Plant (Steam only)"/>
        <s v="7100.1523 Maintenance Cost in Steam Power Plant (Steam only)"/>
        <s v="7100.1529 Other Cost in Steam Power Plant (Steam only)"/>
        <s v="7100.1531 Direct Cost on Generation"/>
        <s v="7100.1532 Operation Cost in Co-Generation Power Plants (Steam only for Electricity and Steam)"/>
        <s v="7100.1533 Maintenance Cost in Co-Generation Power Plants (Steam only for Electricity and Steam)"/>
        <s v="7100.1539 Other Costs on Co-Generation Power Plants (Steam only for Electricity and Steam)"/>
        <s v="7100.1541 Direct Cost on Generation"/>
        <s v="7100.1542 Operation Cost in Gas Power Plants (Gas only)"/>
        <s v="7100.1543 Maintenance Cost in Gas Power Plants (Gas only)"/>
        <s v="7100.1549 Other Costs on Gas Power Plants (Gas only)"/>
        <s v="7100.1551 Direct Cost on Generation"/>
        <s v="7100.1552 Operation Cost in Combined Cycle Power Plants (Gas and Steam)"/>
        <s v="7100.1553 Maintenance Cost in Combined Cycle Power Plants (Gas and Steam)"/>
        <s v="7100.1559 Other Costs on Combined Cycle Power Plants (Gas and Steam)"/>
        <s v="7400.1111 Payroll Cost of Administration"/>
        <s v="7400.1112 Operating Lease"/>
        <s v="7400.1113 Office supply"/>
        <s v="7400.1114 Communication"/>
        <s v="7400.1115 Utilities"/>
        <s v="7400.1116 Repair"/>
        <s v="7400.1117 Representative Expenses"/>
        <s v="7400.1118 Depreciation"/>
        <s v="7400.1119 Other Electricity Regulated Administration Expenses"/>
        <s v="7400.1121 Insurance"/>
        <s v="7400.1122 Consultation and Audit"/>
        <s v="7400.1123 Training"/>
        <s v="7400.1124 Bank charges and Fees"/>
        <s v="7400.1125 Business Trip"/>
        <s v="7400.1126 Bad dept"/>
        <s v="7400.1127 Other Taxes and Duties"/>
        <s v="7400.1128 Penalties and Charges"/>
        <s v="7400.1129 Other Electricity Regulated General Expenses"/>
        <s v="7400.1211 Payroll Cost of Administration"/>
        <s v="7400.1212 Operating Lease"/>
        <s v="7400.1213 Office supply"/>
        <s v="7400.1214 Communication"/>
        <s v="7400.1215 Utilities"/>
        <s v="7400.1216 Repair"/>
        <s v="7400.1217 Representative Expenses"/>
        <s v="7400.1218 Depreciation"/>
        <s v="7400.1219 Other Electricity Regulated Administration Expenses"/>
        <s v="7400.1221 Insurance"/>
        <s v="7400.1222 Consultation and Audit"/>
        <s v="7400.1223 Training"/>
        <s v="7400.1224 Bank charges and Fees"/>
        <s v="7400.1225 Business Trip"/>
        <s v="7400.1226 Bad dept"/>
        <s v="7400.1227 Other Taxes and Duties"/>
        <s v="7400.1228 Penalties and Charges"/>
        <s v="7400.1229 Other Electricity Regulated General Expenses"/>
        <s v="7400.1311 Payroll Cost of Administration"/>
        <s v="7400.1312 Operating Lease"/>
        <s v="7400.1313 Office Supply"/>
        <s v="7400.1314 Communication"/>
        <s v="7400.1315 Utilities"/>
        <s v="7400.1316 Repair"/>
        <s v="7400.1317 Representative Expenses"/>
        <s v="7400.1318 Depreciation"/>
        <s v="7400.1319 Other Electricity Regulated Administration Expenses"/>
        <s v="7400.1321 Insurance"/>
        <s v="7400.1322 Consultation and Audit"/>
        <s v="7400.1323 Training"/>
        <s v="7400.1324 Bank charges and Fees"/>
        <s v="7400.1325 Business Trip"/>
        <s v="7400.1326 Bad dept"/>
        <s v="7400.1327 Other Taxes and Duties"/>
        <s v="7400.1328 Penalties and Charges"/>
        <s v="7400.1329 Other Electricity Regulated General Expenses"/>
        <s v="7400.1411 Payroll Cost of Administration"/>
        <s v="7400.1412 Operating Lease"/>
        <s v="7400.1413 Office Supply"/>
        <s v="7400.1414 Communication"/>
        <s v="7400.1415 Utilities"/>
        <s v="7400.1416 Repair"/>
        <s v="7400.1417 Representative Expenses"/>
        <s v="7400.1418 Depreciation"/>
        <s v="7400.1419 Other Electricity Regulated Administration Expenses"/>
        <s v="7400.1421 Insurance"/>
        <s v="7400.1422 Consultation and Audit"/>
        <s v="7400.1423 Training"/>
        <s v="7400.1424 Bank charges and Fees"/>
        <s v="7400.1425 Business Trip"/>
        <s v="7400.1426 Bad dept"/>
        <s v="7400.1427 Other Taxes and Duties"/>
        <s v="7400.1428 Penalties and Charges"/>
        <s v="7400.1429 Other Electricity Regulated General Expenses"/>
        <s v="7400.1511 Payroll Cost of Administration"/>
        <s v="7400.1512 Operating Lease"/>
        <s v="7400.1513 Office Supply"/>
        <s v="7400.1514 Communication"/>
        <s v="7400.1515 Utilities"/>
        <s v="7400.1516 Repair"/>
        <s v="7400.1517 Representative Expenses"/>
        <s v="7400.1518 Depreciation"/>
        <s v="7400.1519 Other Electricity Regulated Administration Expenses"/>
        <s v="7400.1521 Insurance"/>
        <s v="7400.1522 Consultation and Audit"/>
        <s v="7400.1523 Training"/>
        <s v="7400.1524 Bank charges and Fees"/>
        <s v="7400.1525 Business Trip"/>
        <s v="7400.1526 Bad dept"/>
        <s v="7400.1527 Other Taxes and Duties"/>
        <s v="7400.1528 Penalties and Charges"/>
        <s v="7400.1529 Other Electricity Regulated General Expenses"/>
        <s v="7500.1111 Production / Service Cost of Dispatch Services"/>
        <s v="7500.1112 General &amp; Administration Expenses"/>
        <s v="7500.1211 Production / Service Cost of Transmission Services"/>
        <s v="7500.1212 General &amp; Administration Expenses"/>
        <s v="7500.1311 Production / Service Cost of Distribution (Network) Services"/>
        <s v="7500.1312 General &amp; Administration Expenses"/>
        <s v="7500.1411 Production / Service Cost of Distribution (Supply) Services"/>
        <s v="7500.1412 General &amp; Administration Expenses"/>
        <s v="7500.1511 Production / Service Cost of Generation"/>
        <s v="7500.1512 General &amp; Administration Expenses"/>
        <s v="7500.1911 Production / Service Cost of Other Services"/>
        <s v="7500.1912 General &amp; Administration Expenses"/>
        <s v="2255.1272  of 6/10 and below kV TR. Optic Cables" u="1"/>
        <s v="2255.1313  of 110 kV DIS. (Network) Optic Cables" u="1"/>
        <s v="2155.1351 220/380 V DIS. (Network) OHL" u="1"/>
        <s v="2250.1359 A.D. of 220/380 V DIS. (Network) Other" u="1"/>
        <s v="2155.1269 35 kV TR. Other TR. assets" u="1"/>
        <s v="2255.1273 A.D. of 6/10 and below kV TR. Other Communication Lines" u="1"/>
        <s v="2255.1314 A.D. of 110 kV DIS. (Network) Other Communication Lines" u="1"/>
        <s v="2257.1413 A.D. of Distribution (Supply) Assets financed by third parties: Initial Value (Value paid by company)" u="1"/>
        <s v="2250.1271  of 6/10 and below kV TR. Substations" u="1"/>
        <s v="2250.1311  of 110 kV DIS. (Network) Substations" u="1"/>
        <s v="2250.1262  of 35 kV TR. Automation and Relay Protection" u="1"/>
        <s v="2250.1352 A.D. of 220/380 V DIS. (Network) Automation and Relay Protection" u="1"/>
        <s v="2155.1319 110 kV Other DIS. (Network) assets" u="1"/>
        <s v="2250.1321 A.D. of 35 kV DIS. (Network) Substations" u="1"/>
        <s v="2250.1331 A.D. of 10 kV DIS. (Network) Substations" u="1"/>
        <s v="2250.1351  of 220/380 V DIS. (Network) Substations" u="1"/>
        <s v="2240.1519  of Other constructions" u="1"/>
        <s v="2155.1328 35 kV DIS. (Network) Connection (lines and cabels) financed by customers" u="1"/>
        <s v="2155.1338 10 kV DIS. (Network) Connection (lines and cabels) financed by customers" u="1"/>
        <s v="7100.1429 Sales of Other EL." u="1"/>
        <s v="7100.1359 Other EL. Regulated Cost of Production (Services), 220/380 V" u="1"/>
        <s v="2250.1261 A.D. of 35 kV TR. Substations" u="1"/>
        <s v="2255.1322 A.D. of 35 kV DIS. (Network) Cable Lines" u="1"/>
        <s v="2255.1332 A.D. of 10 kV DIS. (Network) Cable Lines" u="1"/>
        <s v="2255.1352  of 220/380 V DIS. (Network) Cable Lines" u="1"/>
        <s v="2155.1349 6 kV Other DIS. (Network) assets" u="1"/>
        <s v="2255.1262  of 35 kV TR. Optic Cables" u="1"/>
        <s v="2155.1358 220/380 V DIS. (Network) Connection (lines and cabels) financed by customers" u="1"/>
        <s v="2255.1269  of 35 kV TR. Other Transferring Assets" u="1"/>
        <s v="2250.1321  of 35 kV DIS. (Network) Substations" u="1"/>
        <s v="2250.1331  of 10 kV DIS. (Network) Substations" u="1"/>
        <s v="2255.1353 A.D. of 220/380 V DIS. (Network) Optic Cables" u="1"/>
        <s v="2255.1373  of DIS. Dispatch DIS. (Network) Optic Cables" u="1"/>
        <s v="2255.1359 A.D. of 220/380 V DIS. (Network) Other Transferring Assets" u="1"/>
        <s v="2255.1379  of DIS. Dispatch DIS. (Network) Other Transferring Assets" u="1"/>
        <s v="2255.1279  of 6/10 and below kV TR. Other Transferring Assets" u="1"/>
        <s v="2255.1319  of 110 kV DIS. (Network) Other Transferring Assets" u="1"/>
        <s v="2250.1523 A.D. of Turbogenerator units." u="1"/>
        <s v="2250.1533 A.D. of Turbogenerator units." u="1"/>
        <s v="2155.1211 500 kV TR. HLV" u="1"/>
        <s v="2255.1351 A.D. of 220/380 V DIS. (Network) OHL" u="1"/>
        <s v="2255.1371  of DIS. Dispatch DIS. (Network) OHL" u="1"/>
        <s v="2150.1352 220/380 V DIS. (Network) Automation and Relay Protection" u="1"/>
        <s v="7100.1421 Sales of Active Energy" u="1"/>
        <s v="2250.1317 A.D. of 110 kV DIS. (Network) assets (equipment) financed by other" u="1"/>
        <s v="2250.1327 A.D. of 110 kV DIS. (Network) assets (equipment) financed by other" u="1"/>
        <s v="2250.1337 A.D. of 110 kV DIS. (Network) assets (equipment) financed by other" u="1"/>
        <s v="2250.1347 A.D. of 110 kV DIS. (Network) assets (equipment) financed by other" u="1"/>
        <s v="2250.1357 A.D. of 110 kV DIS. (Network) assets (equipment) financed by other" u="1"/>
        <s v="2255.1312 A.D. of 110 kV DIS. (Network) Cable Lines" u="1"/>
        <s v="7400.1111 Paroll Cost of Administration" u="1"/>
        <s v="7400.1211 Paroll Cost of Administration" u="1"/>
        <s v="7400.1311 Paroll Cost of Administration" u="1"/>
        <s v="7400.1411 Paroll Cost of Administration" u="1"/>
        <s v="7400.1511 Paroll Cost of Administration" u="1"/>
        <s v="2150.1525 Accessory electric equipment." u="1"/>
        <s v="2150.1535 Accessory electric equipment." u="1"/>
        <s v="2255.1311  of 110 kV DIS. (Network) OHL" u="1"/>
        <s v="7100.1519 Other Costs in Hidraulic Power Plant" u="1"/>
        <s v="2150.1327 35 kV DIS. (Network) assets (equipment) financed by other" u="1"/>
        <s v="2150.1337 10 kV DIS. (Network) assets (equipment) financed by other" u="1"/>
        <s v="6100.1317 Customer Group 7, Power Market (ESCO)" u="1"/>
        <s v="6100.1417 Customer Group 7, Power Market (ESCO)" u="1"/>
        <s v="6100.1316 Customer Group 6, Related Customers" u="1"/>
        <s v="6100.1416 Customer Group 6, Related Customers" u="1"/>
        <s v="2255.1372  of DIS. Dispatch DIS. (Network) Cable Cables" u="1"/>
        <s v="2250.1348 A.D. of 6 kV DIS. (Network) Connection (equipment) financed by customers" u="1"/>
        <s v="2250.1213  of 500 kV TR. Metering" u="1"/>
        <s v="2250.1223  of 400 kV TR. Metering" u="1"/>
        <s v="2250.1233  of 330 kV TR. Metering" u="1"/>
        <s v="2250.1243  of 220 kV TR. Metering" u="1"/>
        <s v="2250.1253  of 110 kV TR. Metering" u="1"/>
        <s v="2150.1342 6 kV DIS. (Network) Automation and Relay Protection" u="1"/>
        <s v="2250.1512  of Generators" u="1"/>
        <s v="2250.1543  of Generators" u="1"/>
        <s v="2250.1555  of Generators" u="1"/>
        <s v="7100.1533 Maintenance Cost in Co-Gen. Power Plants (Steam only for EL. and Steam)" u="1"/>
        <s v="2257.1512 A.D. of Generation Assets financed by third parties: Initial Value (Value paid by customers)" u="1"/>
        <s v="2255.1324  of 35 kV DIS. (Network) Other Communication Lines" u="1"/>
        <s v="2255.1334  of 10 kV DIS. (Network) Other Communication Lines" u="1"/>
        <s v="2255.1261 A.D. of 35 kV TR. HVL" u="1"/>
        <s v="2257.1321 A.D. of Distribution (Network) Connection Assets financed by customers: Initial Value (Value paid by customers)" u="1"/>
        <s v="2255.1322  of 35 kV DIS. (Network) Cable Lines" u="1"/>
        <s v="2255.1332  of 10 kV DIS. (Network) Cable Lines" u="1"/>
        <s v="6100.1111 Customer Group 1" u="1"/>
        <s v="6100.1211 Customer Group 1" u="1"/>
        <s v="6100.1511 Customer Group 1" u="1"/>
        <s v="6100.1112 Customer Group 2" u="1"/>
        <s v="6100.1212 Customer Group 2" u="1"/>
        <s v="6100.1512 Customer Group 2" u="1"/>
        <s v="6100.1113 Customer Group 3" u="1"/>
        <s v="6100.1213 Customer Group 3" u="1"/>
        <s v="6100.1513 Customer Group 3" u="1"/>
        <s v="6100.1114 Customer Group 4" u="1"/>
        <s v="6100.1214 Customer Group 4" u="1"/>
        <s v="6100.1514 Customer Group 4" u="1"/>
        <s v="6100.1115 Customer Group 5" u="1"/>
        <s v="6100.1215 Customer Group 5" u="1"/>
        <s v="6100.1515 Customer Group 5" u="1"/>
        <s v="6100.1116 Customer Group 6" u="1"/>
        <s v="6100.1216 Customer Group 6" u="1"/>
        <s v="6100.1516 Customer Group 6" u="1"/>
        <s v="6100.1117 Customer Group 7" u="1"/>
        <s v="6100.1217 Customer Group 7" u="1"/>
        <s v="6100.1517 Customer Group 7" u="1"/>
        <s v="6100.1311 Customer Group 1, Population" u="1"/>
        <s v="6100.1411 Customer Group 1, Population" u="1"/>
        <s v="2255.1321 A.D. of 35 kV DIS. (Network) OHL" u="1"/>
        <s v="2255.1331 A.D. of 10 kV DIS. (Network) OHL" u="1"/>
        <s v="2255.1351  of 220/380 V DIS. (Network) OHL" u="1"/>
        <s v="2150.1354 220/380 V DIS. (Network) Optic Communication" u="1"/>
        <s v="2150.1355 220/380 V DIS. (Network) Other Communication" u="1"/>
        <s v="6100.1118 Customer Group 8" u="1"/>
        <s v="6100.1218 Customer Group 8" u="1"/>
        <s v="6100.1518 Customer Group 8" u="1"/>
        <s v="6100.1119 Customer Group 9" u="1"/>
        <s v="6100.1219 Customer Group 9" u="1"/>
        <s v="6100.1519 Customer Group 9" u="1"/>
        <s v="7100.1259 Other EL. Regulated Cost of Production (Services), 110 kV" u="1"/>
        <s v="7100.1319 Other EL. Regulated Cost of Production (Services), 110 kV" u="1"/>
        <s v="2250.1343  of 6 kV DIS. (Network) Metering" u="1"/>
        <s v="7100.1372 Maintenance Cost, DIS. Dispatch Services" u="1"/>
        <s v="2255.1342 A.D. of 6 kV DIS. (Network) Cable Lines" u="1"/>
        <s v="2150.1263 35 kV TR. Metering" u="1"/>
        <s v="2150.1536 Heating unit" u="1"/>
        <s v="7100.1239 Other EL. Regulated Cost of Production (Services), 330 kV" u="1"/>
        <s v="7100.1424 Sales of Re-Active Power" u="1"/>
        <s v="2250.1269 A.D. of 35 kV TR. Other" u="1"/>
        <s v="2250.1512 A.D. of Generators" u="1"/>
        <s v="2250.1543 A.D. of Generators" u="1"/>
        <s v="2250.1555 A.D. of Generators" u="1"/>
        <s v="2150.1311 110 kV DIS. (Network) (Sub)station equipment" u="1"/>
        <s v="2250.1541 A.D. of Fuel holders, producers, and accessories" u="1"/>
        <s v="2250.1552 A.D. of Fuel holders, producers, and accessories" u="1"/>
        <s v="2257.1312 A.D. of Distribution (Network) Assets financed by third parties: Initial Value (Value paid by customers)" u="1"/>
        <s v="2255.1261  of 35 kV TR. HVL" u="1"/>
        <s v="2155.1273 6/10 and below kV TR. Other Communication Lines" u="1"/>
        <s v="2155.1314 110 kV DIS. (Network) Other Communication Lines" u="1"/>
        <s v="2157.1322 Distribution (Network) Connection Assets financed by customers: Initial Value (Value not paid by customers)" u="1"/>
        <s v="2150.1344 6 kV DIS. (Network) Optic Communication" u="1"/>
        <s v="2150.1345 6 kV DIS. (Network) Other Communication" u="1"/>
        <s v="2155.1353 220/380 V DIS. (Network) Optic Cables" u="1"/>
        <s v="2155.1373 DIS. (Network) Dispatch: Optic Cables" u="1"/>
        <s v="2255.1342  of 6 kV DIS. (Network) Cable Lines" u="1"/>
        <s v="2250.1341  of 6 kV DIS. (Network) Substations" u="1"/>
        <s v="2250.1264  of 35 kV TR. Communication" u="1"/>
        <s v="2155.1312 110 kV DIS. (Network) Cable Lines" u="1"/>
        <s v="2257.1411 A.D. of Distribution (Supply) Assets financed by third parties: Initial Value (Value paid by third parties)" u="1"/>
        <s v="2150.1317 110 kV DIS. (Network) assets (equipment) financed by other" u="1"/>
        <s v="2150.1549 Other Equipment" u="1"/>
        <s v="2255.1262 A.D. of 35 kV TR. Optic Cables" u="1"/>
        <s v="2250.1265 A.D. of 35 kV Transmission Other Communication" u="1"/>
        <s v="2250.1342 A.D. of 6 kV DIS. (Network) Automation and Relay Protection" u="1"/>
        <s v="2250.1211 A.D. of 500 kV TR. Substations" u="1"/>
        <s v="2250.1221 A.D. of 400 kV TR. Substations" u="1"/>
        <s v="2250.1231 A.D. of 330 kV TR. Substations" u="1"/>
        <s v="2250.1241 A.D. of 220 kV TR. Substations" u="1"/>
        <s v="2250.1251 A.D. of 110 kV TR. Substations" u="1"/>
        <s v="2150.1341 6 kV DIS. (Network) Substations" u="1"/>
        <s v="2255.1373 A.D. of DIS. Dispatch DIS. (Network) Optic Cables" u="1"/>
        <s v="2255.1321  of 35 kV DIS. (Network) OHL" u="1"/>
        <s v="2255.1331  of 10 kV DIS. (Network) OHL" u="1"/>
        <s v="2150.1219 500 kV TR. Other" u="1"/>
        <s v="2150.1229 400 kV TR. Other" u="1"/>
        <s v="2150.1239 330 kV TR. Other" u="1"/>
        <s v="2150.1249 220 kV TR. Other" u="1"/>
        <s v="2150.1259 110 kV TR. Other" u="1"/>
        <s v="7100.1279 Other EL. Regulated Cost of Production (Services), 6/10 kV and below" u="1"/>
        <s v="2150.1513 Miscellaneous power plant equipment." u="1"/>
        <s v="2150.1545 Miscellaneous power plant equipment." u="1"/>
        <s v="2250.1525 A.D. of Miscellaneous power plant equipment" u="1"/>
        <s v="2255.1213 A.D. of 500 kV TR. Other Communication Lines" u="1"/>
        <s v="2255.1223 A.D. of 400 kV TR. Other Communication Lines" u="1"/>
        <s v="2255.1233 A.D. of 330 kV TR. Other Communication Lines" u="1"/>
        <s v="2255.1243 A.D. of 220 kV TR. Other Communication Lines" u="1"/>
        <s v="2255.1253 A.D. of 110 kV TR. Other Communication Lines" u="1"/>
        <s v="2257.1323 A.D. of Distribution (Network) Connection Assets financed by customers: Overhaul, Renovation, and other Capital Repair" u="1"/>
        <s v="2255.1211 A.D. of 500 kV TR. HVL" u="1"/>
        <s v="2255.1221 A.D. of 400 kV TR. HVL" u="1"/>
        <s v="2255.1231 A.D. of 330 kV TR. HVL" u="1"/>
        <s v="2255.1241 A.D. of 220 kV TR. HVL" u="1"/>
        <s v="2255.1251 A.D. of 110 kV TR. HVL" u="1"/>
        <s v="2155.1221 400 kV TR. HVL" u="1"/>
        <s v="2155.1231 330 kV TR. HVL" u="1"/>
        <s v="2155.1241 220 kV TR. HVL" u="1"/>
        <s v="2155.1251 110 kV TR. HVL" u="1"/>
        <s v="2250.1343 A.D. of 6 kV DIS. (Network) Metering" u="1"/>
        <s v="2255.1317 A.D. of 110 kV DIS. (Network) assets (equipment) financed by other" u="1"/>
        <s v="2255.1327 A.D. of 110 kV DIS. (Network) assets (equipment) financed by other" u="1"/>
        <s v="2255.1337 A.D. of 110 kV DIS. (Network) assets (equipment) financed by other" u="1"/>
        <s v="2255.1347 A.D. of 110 kV DIS. (Network) assets (equipment) financed by other" u="1"/>
        <s v="2250.1319  of 110 kV DIS. (Network) Other" u="1"/>
        <s v="2255.1357 A.D. of A.D. of 220/380 kV DIS. (Network) assets (Lines and Cables) financed by other" u="1"/>
        <s v="2155.1341 6 kV DIS. (Network) OHL" u="1"/>
        <s v="2155.1318 110 kV DIS. (Network) Connection (lines and cabels) financed by customers" u="1"/>
        <s v="7100.1413 Cost of Active Power" u="1"/>
        <s v="2150.1358 220/380 V DIS. (Network) Connection (equipment) financed by customers" u="1"/>
        <s v="2255.1318 A.D. of 110 kV DIS. (Network) Connection (lines and cables) financed by customers" u="1"/>
        <s v="2150.1318 110 kV DIS. (Network) Connection (equipment) financed by customers" u="1"/>
        <s v="7100.1412 Cost of Re-active Energy" u="1"/>
        <s v="2150.1264 35 kV TR. Optic Communication" u="1"/>
        <s v="2150.1265 35 kV TR. Other Communication" u="1"/>
        <s v="7100.1339 Other EL. Regulated Cost of Production (Services), 10 kV" u="1"/>
        <s v="2250.1554 A.D. of Turbogenerator units" u="1"/>
        <s v="6100.1312 Customer Group 2, Commercial" u="1"/>
        <s v="6100.1412 Customer Group 2, Commercial" u="1"/>
        <s v="2150.1271 6/10 and below kV TR. Substations" u="1"/>
        <s v="2240.1512  of Roads, railroads and bridges." u="1"/>
        <s v="2150.1262 35 kV TR. Automation and Relay Protection" u="1"/>
        <s v="2250.1551 Boiler plant equipment" u="1"/>
        <s v="2257.1212 A.D. of Transmission Assets financed by third parties: Initial Value (Value paid by customers)" u="1"/>
        <s v="2155.1311 110 kV DIS. (Network) OHL" u="1"/>
        <s v="6100.1313 Customer Group 3, Budget" u="1"/>
        <s v="6100.1413 Customer Group 3, Budget" u="1"/>
        <s v="2150.1321 35 kV DIS. (Network) Substations" u="1"/>
        <s v="2150.1331 10 kV DIS. (Network) Substations" u="1"/>
        <s v="2250.1322  of 35 kV DIS. (Network) Automation and Relay Protection" u="1"/>
        <s v="2250.1332  of 10 kV DIS. (Network) Automation and Relay Protection" u="1"/>
        <s v="2257.1112 A.D. of Dispatch Assets financed by third parties: Initial Value (Value paid by customers)" u="1"/>
        <s v="2250.1341 A.D. of 6 kV DIS. (Network) Substations" u="1"/>
        <s v="2255.1328 A.D. of 35 kV DIS. (Network) Connection (lines and cables) financed by customers" u="1"/>
        <s v="2255.1338 A.D. of 10 kV DIS. (Network) Connection (lines and cables) financed by customers" u="1"/>
        <s v="2255.1212 A.D. of 500 kV TR. Optic Cables" u="1"/>
        <s v="2255.1222 A.D. of 400 kV TR. Optic Cables" u="1"/>
        <s v="2255.1232 A.D. of 330 kV TR. Optic Cables" u="1"/>
        <s v="2255.1242 A.D. of 220 kV TR. Optic Cables" u="1"/>
        <s v="2255.1252 A.D. of 110 kV TR. Optic Cables" u="1"/>
        <s v="2255.1343  of 6 kV DIS. (Network) Optic Cables" u="1"/>
        <s v="2255.1372 A.D. of DIS. Dispatch DIS. (Network) Cable Cables" u="1"/>
        <s v="2250.1273  of 6/10 and below kV TR. Metering" u="1"/>
        <s v="2250.1313  of 110 kV DIS. (Network) Metering" u="1"/>
        <s v="7100.1513 Maintenance Cost in Hidraulic Power Plant" u="1"/>
        <s v="2150.1213 500 kV TR. Metering" u="1"/>
        <s v="2150.1223 400 kV TR. Metering" u="1"/>
        <s v="2150.1233 330 kV TR. Metering" u="1"/>
        <s v="2150.1243 220 kV TR. Metering" u="1"/>
        <s v="2150.1253 110 kV TR. Metering" u="1"/>
        <s v="2250.1328 A.D. of 35 kV DIS. (Network) Connection (equipment) financed by customers" u="1"/>
        <s v="2250.1338 A.D. of 10 kV DIS. (Network) Connection (equipment) financed by customers" u="1"/>
        <s v="7100.1371 Operation Cost, DIS. Dispatch Services" u="1"/>
        <s v="2155.1272 6/10 and below kV TR. Optic Cables" u="1"/>
        <s v="2155.1313 110 kV DIS. (Network) Optic Cables" u="1"/>
        <s v="2150.1357 220/380 V DIS. (Network) assets (equipment) financed by other" u="1"/>
        <s v="2255.1311 A.D. of 110 kV DIS. (Network) OHL" u="1"/>
        <s v="2250.1523 A.D. of Turbo generator units." u="1"/>
        <s v="2250.1533 A.D. of Turbo generator units." u="1"/>
        <s v="2255.1329  of 35 kV DIS. (Network) Other Transferring Assets" u="1"/>
        <s v="2255.1339  of 10 kV DIS. (Network) Other Transferring Assets" u="1"/>
        <s v="2150.1349 6 kV DIS. (Network) Other" u="1"/>
        <s v="2240.1511  of Reservoirs, dams, and waterways." u="1"/>
        <s v="2155.1262 35 kV TR. Optic Cables" u="1"/>
        <s v="2250.1324  of 35 kV DIS. (Network) Optic Communication" u="1"/>
        <s v="2250.1325  of 35 kV DIS. (Network) Other Communication" u="1"/>
        <s v="2250.1334  of 10 kV DIS. (Network) Optic Communication" u="1"/>
        <s v="2250.1335  of 10 kV DIS. (Network) Other Communication" u="1"/>
        <s v="2255.1263  of 35 kV TR. Other Communication Lines" u="1"/>
        <s v="6100.1319 Customer Group 9, Other" u="1"/>
        <s v="6100.1419 Customer Group 9, Other" u="1"/>
        <s v="2250.1349 A.D. of 6 kV DIS. (Network) Other" u="1"/>
        <s v="2257.1311 A.D. of Distribution (Network) Assets financed by third parties: Initial Value (Value paid by third parties)" u="1"/>
        <s v="2255.1354 A.D. of 220/380 V DIS. (Network) Other Communication Lines" u="1"/>
        <s v="2255.1374  of DIS. Dispatch DIS. (Network) Other Communication Lines" u="1"/>
        <s v="7100.1511 Direct Cost on Gen." u="1"/>
        <s v="7100.1521 Direct Cost on Gen." u="1"/>
        <s v="7100.1531 Direct Cost on Gen." u="1"/>
        <s v="7100.1541 Direct Cost on Gen." u="1"/>
        <s v="7100.1551 Direct Cost on Gen." u="1"/>
        <s v="2150.1348 6 kV DIS. (Network) Connection (equipment) financed by customers" u="1"/>
        <s v="2250.1524  of Accessory electric equipment." u="1"/>
        <s v="2250.1534  of Accessory electric equipment." u="1"/>
        <s v="2250.1544  of Accessory electric equipment." u="1"/>
        <s v="2250.1556  of Accessory electric equipment." u="1"/>
        <s v="2250.1323 A.D. of 35 kV DIS. (Network) Metering" u="1"/>
        <s v="2250.1333 A.D. of 10 kV DIS. (Network) Metering" u="1"/>
        <s v="2250.1353  of 220/380 V DIS. (Network) Metering" u="1"/>
        <s v="2250.1263 A.D. of 35 kV TR. Metering" u="1"/>
        <s v="7100.1414 Cost of Re-Active Power" u="1"/>
        <s v="2250.1554  of Turbo generator units" u="1"/>
        <s v="7100.1379 Other EL. Regulated Cost of Production (Services), DIS. Dispatch Services" u="1"/>
        <s v="2250.1521  of Boiler plant equipment." u="1"/>
        <s v="2250.1531  of Boiler plant equipment." u="1"/>
        <s v="2155.1324 35 kV DIS. (Network) Other Communication Lines" u="1"/>
        <s v="2155.1334 10 kV DIS. (Network) Other Communication Lines" u="1"/>
        <s v="2257.1313 A.D. of Distribution (Network) Assets financed by third parties: Initial Value (Value paid by company)" u="1"/>
        <s v="2150.1329 35 kV DIS. (Network) Other" u="1"/>
        <s v="2150.1339 10 kV DIS. (Network) Other" u="1"/>
        <s v="2250.1274  of 6/10 and below kV TR. Communication" u="1"/>
        <s v="2255.1343 A.D. of 6 kV DIS. (Network) Optic Cables" u="1"/>
        <s v="2150.1279 6/10 and below kV TR. Other" u="1"/>
        <s v="2155.1322 35 kV DIS. (Network) Cable Lines" u="1"/>
        <s v="2155.1332 10 kV DIS. (Network) Cable Lines" u="1"/>
        <s v="2255.1323  of 35 kV DIS. (Network) Optic Cables" u="1"/>
        <s v="2255.1333  of 10 kV DIS. (Network) Optic Cables" u="1"/>
        <s v="2250.1275 A.D. of 6/10 and below kV Transmission Other Communication" u="1"/>
        <s v="2155.1317 110 kV DIS. (Network) assets (Lines and Cables) financed by other" u="1"/>
        <s v="2240.1519 A.D. of Other constructions" u="1"/>
        <s v="2250.1262 A.D. of 35 kV TR. Automation and Relay Protection" u="1"/>
        <s v="2155.1212 500 kV TR. Optic Cables" u="1"/>
        <s v="2155.1222 400 kV TR. Optic Cables" u="1"/>
        <s v="2155.1232 330 kV TR. Optic Cables" u="1"/>
        <s v="2155.1242 220 kV TR. Optic Cables" u="1"/>
        <s v="2155.1252 110 kV TR. Optic Cables" u="1"/>
        <s v="2150.1328 35 kV DIS. (Network) Connection (equipment) financed by customers" u="1"/>
        <s v="2150.1338 10 kV DIS. (Network) Connection (equipment) financed by customers" u="1"/>
        <s v="2250.1539 Other Equipment" u="1"/>
        <s v="2250.1511  of Water wheels, turbines" u="1"/>
        <s v="2155.1261 35 kV TR. HVL" u="1"/>
        <s v="2257.1513 A.D. of Generation Assets financed by third parties: Initial Value (Value paid by company)" u="1"/>
        <s v="7400.1129 Other EL. Regulated General Expenses" u="1"/>
        <s v="7400.1229 Other EL. Regulated General Expenses" u="1"/>
        <s v="7400.1329 Other EL. Regulated General Expenses" u="1"/>
        <s v="7400.1429 Other EL. Regulated General Expenses" u="1"/>
        <s v="7400.1529 Other EL. Regulated General Expenses" u="1"/>
        <s v="2250.1279 A.D. of 6/10 and below kV TR. Other" u="1"/>
        <s v="2255.1271 A.D. of 6/10 and below kV TR. HVL" u="1"/>
        <s v="2150.1524 Generator (Steam Turbine)" u="1"/>
        <s v="2150.1534 Generator (Steam Turbine)" u="1"/>
        <s v="2255.1219  of 500 kV TR. Other Transferring Assets" u="1"/>
        <s v="2255.1229  of 400 kV TR. Other Transferring Assets" u="1"/>
        <s v="2255.1239  of 330 kV TR. Other Transferring Assets" u="1"/>
        <s v="2255.1249  of 220 kV TR. Other Transferring Assets" u="1"/>
        <s v="2255.1259  of 110 kV TR. Other Transferring Assets" u="1"/>
        <s v="2150.1324 35 kV DIS. (Network) Optic Communication" u="1"/>
        <s v="2150.1325 35 kV DIS. (Network) Other Communication" u="1"/>
        <s v="2150.1334 10 kV DIS. (Network) Optic Communication" u="1"/>
        <s v="2150.1335 10 kV DIS. (Network) Other Communication" u="1"/>
        <s v="2250.1542  of Prime movers" u="1"/>
        <s v="2250.1553  of Prime movers" u="1"/>
        <s v="2150.1353 220/380 V DIS. (Network) Metering" u="1"/>
        <s v="2240.1512 A.D. of Roads, railroads and bridges." u="1"/>
        <s v="2250.1279  of 6/10 and below kV TR. Other" u="1"/>
        <s v="2250.1522  of Engines and engine-driven generators." u="1"/>
        <s v="2250.1532  of Engines and engine-driven generators." u="1"/>
        <s v="2155.1219 500 kV Other TR. assets" u="1"/>
        <s v="2155.1229 400 kV Other TR. assets" u="1"/>
        <s v="2155.1239 330 kV Other TR. assets" u="1"/>
        <s v="2155.1249 220 kV Other TR. assets" u="1"/>
        <s v="2250.1526 A.D. of heating Unit" u="1"/>
        <s v="2155.1259 110 kV TR. Other TR. assets" u="1"/>
        <s v="2250.1329 A.D. of 35 kV DIS. (Network) Other" u="1"/>
        <s v="2250.1339 A.D. of 10 kV DIS. (Network) Other" u="1"/>
        <s v="2250.1359  of 220/380 V DIS. (Network) Other" u="1"/>
        <s v="2250.1245 A. D. of 220 kV Transmission Other Communication" u="1"/>
        <s v="2250.1255 A. D. of 110 kV Transmission Other Communication" u="1"/>
        <s v="2250.1324 A.D. of 35 kV DIS. (Network) Optic Communication" u="1"/>
        <s v="2250.1325 A.D. of 35 kV DIS. (Network) Other Communication" u="1"/>
        <s v="2250.1334 A.D. of 10 kV DIS. (Network) Optic Communication" u="1"/>
        <s v="2250.1335 A.D. of 10 kV DIS. (Network) Other Communication" u="1"/>
        <s v="2250.1354  of 220/380 V DIS. (Network) Optic Communication" u="1"/>
        <s v="2250.1355  of 220/380 V DIS. (Network) Other Communication" u="1"/>
        <s v="reserve" u="1"/>
        <s v="2155.1343 6 kV DIS. (Network) Optic Cables" u="1"/>
        <s v="2255.1348 A.D. of 6 kV DIS. (Network) Connection (lines and cables) financed by customers" u="1"/>
        <s v="2257.1111 A.D. of Dispatch Assets financed by third parties: Initial Value (Value paid by third parties)" u="1"/>
        <s v="2250.1322 A.D. of 35 kV DIS. (Network) Automation and Relay Protection" u="1"/>
        <s v="2250.1332 A.D. of 10 kV DIS. (Network) Automation and Relay Protection" u="1"/>
        <s v="2250.1352  of 220/380 V DIS. (Network) Automation and Relay Protection" u="1"/>
        <s v="2150.1522 Engines and engine-driven generators." u="1"/>
        <s v="2150.1532 Engines and engine-driven generators." u="1"/>
        <s v="2155.1327 35 kV DIS. (Network) assets (Lines and Cables) financed by other" u="1"/>
        <s v="2155.1337 10 kV DIS. (Network) assets (Lines and Cables) financed by other" u="1"/>
        <s v="2255.1263 A.D. of 35 kV TR. Other Communication Lines" u="1"/>
        <s v="7400.1119 Other EL. Regulated Administration Expenses" u="1"/>
        <s v="7400.1219 Other EL. Regulated Administration Expenses" u="1"/>
        <s v="7400.1319 Other EL. Regulated Administration Expenses" u="1"/>
        <s v="7400.1419 Other EL. Regulated Administration Expenses" u="1"/>
        <s v="7400.1519 Other EL. Regulated Administration Expenses" u="1"/>
        <s v="2257.1213 A.D. of Transmission Assets financed by third parties: Initial Value (Value paid by company)" u="1"/>
        <s v="2255.1374 A.D. of DIS. Dispatch DIS. (Network) Other Communication Lines" u="1"/>
        <s v="2150.1214 500 kV TR. Optic Communication" u="1"/>
        <s v="2150.1215 500 kV TR. Other Communication" u="1"/>
        <s v="2150.1224 400 kV TR. Optic Communication" u="1"/>
        <s v="2150.1225 400 kV TR. Other Communication" u="1"/>
        <s v="2150.1234 330 kV TR. Optic Communication" u="1"/>
        <s v="2150.1235 330 kV TR. Other Communication" u="1"/>
        <s v="2150.1244 220 kV TR. Optic Communication" u="1"/>
        <s v="2150.1245 220 kV TR. Other Communication" u="1"/>
        <s v="2150.1254 110 kV TR. Optic Communication" u="1"/>
        <s v="2150.1255 110 kV TR. Other Communication" u="1"/>
        <s v="2155.1263 35 kV TR. Other Communication Lines" u="1"/>
        <s v="2257.1314 A.D. of Distribution (Network) Assets financed by third parties: Overhaul, Renovation, and other upgrades" u="1"/>
        <s v="2150.1212 500 kV TR. Automation and Relay Protection" u="1"/>
        <s v="2150.1222 400 kV TR. Automation and Relay Protection" u="1"/>
        <s v="2150.1232 330 kV TR. Automation and Relay Protection" u="1"/>
        <s v="2150.1242 220 kV TR. Automation and Relay Protection" u="1"/>
        <s v="2150.1252 110 kV TR. Automation and Relay Protection" u="1"/>
        <s v="2257.1414 A.D. of Distribution (Supply) Assets financed by third parties: Overhaul, Renovation, and other upgrades" u="1"/>
        <s v="2150.1359 220/380 V DIS. (Network) Other" u="1"/>
        <s v="2257.1214 A.D. of Transmission Assets financed by third parties: Overhaul, Renovation, and other upgrades" u="1"/>
        <s v="2250.1554 A.D. of Turbo generator units" u="1"/>
        <s v="2255.1271  of 6/10 and below kV TR. HVL" u="1"/>
        <s v="2155.1323 35 kV DIS. (Network) Optic Cables" u="1"/>
        <s v="2155.1333 10 kV DIS. (Network) Optic Cables" u="1"/>
        <s v="7100.1411 Cost of Active Energy" u="1"/>
        <s v="2150.1269 35 kV TR. Other" u="1"/>
        <s v="2150.1343 6 kV DIS. (Network) Metering" u="1"/>
        <s v="2250.1358 A.D. of 220/380 V DIS. (Network) Connection (equipment) financed by customers" u="1"/>
        <s v="2250.1273 A.D. of 6/10 and below kV TR. Metering" u="1"/>
        <s v="2250.1313 A.D. of 110 kV DIS. (Network) Metering" u="1"/>
        <s v="2155.1321 35 kV DIS. (Network) OHL" u="1"/>
        <s v="2155.1331 10 kV DIS. (Network) OHL" u="1"/>
        <s v="7100.1419 Cost of Other EL." u="1"/>
        <s v="2250.1519 A.D. of Other Equipment" u="1"/>
        <s v="2250.1529 A.D. of Other Equipment" u="1"/>
        <s v="2250.1549 A.D. of Other Equipment" u="1"/>
        <s v="2250.1559 A.D. of Other Equipment" u="1"/>
        <s v="2250.1264 A.D. of 35 kV TR. Communication" u="1"/>
        <s v="2255.1349  of 6 kV DIS. (Network) Other Transferring Assets" u="1"/>
        <s v="2250.1535 Miscellaneous power plant equipment" u="1"/>
        <s v="2255.1344 A.D. of 6 kV DIS. (Network) Other Communication Lines" u="1"/>
        <s v="2255.1273  of 6/10 and below kV TR. Other Communication Lines" u="1"/>
        <s v="2255.1314  of 110 kV DIS. (Network) Other Communication Lines" u="1"/>
        <s v="2250.1269  of 35 kV TR. Other" u="1"/>
        <s v="7500.1111 Customer Group 1" u="1"/>
        <s v="7500.1211 Customer Group 1" u="1"/>
        <s v="7500.1311 Customer Group 1" u="1"/>
        <s v="7500.1411 Customer Group 1" u="1"/>
        <s v="7500.1511 Customer Group 1" u="1"/>
        <s v="7500.1911 Customer Group 1" u="1"/>
        <s v="7500.1112 Customer Group 2" u="1"/>
        <s v="7500.1212 Customer Group 2" u="1"/>
        <s v="7500.1312 Customer Group 2" u="1"/>
        <s v="7500.1412 Customer Group 2" u="1"/>
        <s v="7500.1512 Customer Group 2" u="1"/>
        <s v="7500.1912 Customer Group 2" u="1"/>
        <s v="7500.1113 Customer Group 3" u="1"/>
        <s v="7500.1213 Customer Group 3" u="1"/>
        <s v="7500.1313 Customer Group 3" u="1"/>
        <s v="7500.1413 Customer Group 3" u="1"/>
        <s v="7500.1513 Customer Group 3" u="1"/>
        <s v="7500.1913 Customer Group 3" u="1"/>
        <s v="7500.1114 Customer Group 4" u="1"/>
        <s v="7500.1214 Customer Group 4" u="1"/>
        <s v="7500.1314 Customer Group 4" u="1"/>
        <s v="7500.1414 Customer Group 4" u="1"/>
        <s v="7500.1514 Customer Group 4" u="1"/>
        <s v="7500.1914 Customer Group 4" u="1"/>
        <s v="2150.1274 6/10 and below kV TR. Optic Communication" u="1"/>
        <s v="2150.1275 6/10 and below kV TR. Other Communication" u="1"/>
        <s v="2150.1314 110 kV DIS. (Network) Optic Communication" u="1"/>
        <s v="2150.1315 110 kV DIS. (Network) Other Communication" u="1"/>
        <s v="2255.1212  of 500 kV TR. Optic Cables" u="1"/>
        <s v="2255.1222  of 400 kV TR. Optic Cables" u="1"/>
        <s v="2255.1232  of 330 kV TR. Optic Cables" u="1"/>
        <s v="2255.1242  of 220 kV TR. Optic Cables" u="1"/>
        <s v="2255.1252  of 110 kV TR. Optic Cables" u="1"/>
        <s v="7500.1115 Customer Group 5" u="1"/>
        <s v="7500.1215 Customer Group 5" u="1"/>
        <s v="7500.1315 Customer Group 5" u="1"/>
        <s v="7500.1415 Customer Group 5" u="1"/>
        <s v="7500.1515 Customer Group 5" u="1"/>
        <s v="7500.1915 Customer Group 5" u="1"/>
        <s v="7500.1116 Customer Group 6" u="1"/>
        <s v="7500.1216 Customer Group 6" u="1"/>
        <s v="7500.1316 Customer Group 6" u="1"/>
        <s v="7500.1416 Customer Group 6" u="1"/>
        <s v="7500.1516 Customer Group 6" u="1"/>
        <s v="7500.1916 Customer Group 6" u="1"/>
        <s v="7500.1117 Customer Group 7" u="1"/>
        <s v="7500.1217 Customer Group 7" u="1"/>
        <s v="7500.1317 Customer Group 7" u="1"/>
        <s v="7500.1417 Customer Group 7" u="1"/>
        <s v="7500.1517 Customer Group 7" u="1"/>
        <s v="7500.1917 Customer Group 7" u="1"/>
        <s v="2250.1514 A.D. of Miscellaneous power plant equipment." u="1"/>
        <s v="2250.1545 A.D. of Miscellaneous power plant equipment." u="1"/>
        <s v="2250.1557 A.D. of Miscellaneous power plant equipment." u="1"/>
        <s v="7400.1128 Pentalties and Charges" u="1"/>
        <s v="7400.1228 Pentalties and Charges" u="1"/>
        <s v="7400.1328 Pentalties and Charges" u="1"/>
        <s v="7400.1428 Pentalties and Charges" u="1"/>
        <s v="7400.1528 Pentalties and Charges" u="1"/>
        <s v="7500.1118 Customer Group 8" u="1"/>
        <s v="7500.1218 Customer Group 8" u="1"/>
        <s v="7500.1318 Customer Group 8" u="1"/>
        <s v="7500.1418 Customer Group 8" u="1"/>
        <s v="7500.1518 Customer Group 8" u="1"/>
        <s v="7500.1918 Customer Group 8" u="1"/>
        <s v="7500.1119 Customer Group 9" u="1"/>
        <s v="7500.1219 Customer Group 9" u="1"/>
        <s v="7500.1319 Customer Group 9" u="1"/>
        <s v="7500.1419 Customer Group 9" u="1"/>
        <s v="7500.1519 Customer Group 9" u="1"/>
        <s v="7500.1919 Customer Group 9" u="1"/>
        <s v="2255.1323 A.D. of 35 kV DIS. (Network) Optic Cables" u="1"/>
        <s v="2255.1333 A.D. of 10 kV DIS. (Network) Optic Cables" u="1"/>
        <s v="2255.1353  of 220/380 V DIS. (Network) Optic Cables" u="1"/>
        <s v="2250.1511 A.D. of Water wheels, turbines" u="1"/>
        <s v="2155.1357 220/380 V DIS. (Network) assets (Lines and Cables) financed by other" u="1"/>
        <s v="2250.1342  of 6 kV DIS. (Network) Automation and Relay Protection" u="1"/>
        <s v="2255.1329 A.D. of 35 kV DIS. (Network) Other Transferring Assets" u="1"/>
        <s v="2255.1339 A.D. of 10 kV DIS. (Network) Other Transferring Assets" u="1"/>
        <s v="2255.1359  of 220/380 V DIS. (Network) Other Transferring Assets" u="1"/>
        <s v="7100.1532 Operation Cost in Co-Gen. Power Plants (Steam only for EL. and Steam)" u="1"/>
        <s v="2150.1211 500 kV TR. Substations" u="1"/>
        <s v="2150.1221 400 kV TR. Substations" u="1"/>
        <s v="2150.1231 330 kV TR. Substations" u="1"/>
        <s v="2150.1241 220 kV TR. Substations" u="1"/>
        <s v="2150.1251 110 kV TR. Substations" u="1"/>
        <s v="2255.1312  of 110 kV DIS. (Network) Cable Lines" u="1"/>
        <s v="7100.1249 Other EL. Regulated Cost of Production (Services), 220 kV" u="1"/>
        <s v="2255.1349 A.D. of 6 kV DIS. (Network) Other Transferring Assets" u="1"/>
        <s v="2250.1219 A.D. of 500 kV TR. Other" u="1"/>
        <s v="2250.1229 A.D. of 400 kV TR. Other" u="1"/>
        <s v="2250.1239 A.D. of 330 kV TR. Other" u="1"/>
        <s v="2250.1249 A.D. of 220 kV TR. Other" u="1"/>
        <s v="2250.1259 A.D. of 110 kV TR. Other" u="1"/>
        <s v="2257.1514 A.D. of Generation Assets financed by third parties: Overhaul, Renovation, and other upgrades" u="1"/>
        <s v="2250.1314  of 110 kV DIS. (Network) Optic Communication" u="1"/>
        <s v="2250.1315  of 110 kV DIS. (Network) Other Communication" u="1"/>
        <s v="7100.1423 Sales of Active Power" u="1"/>
        <s v="2250.1214  of 500 kV TR. Communication" u="1"/>
        <s v="2250.1224  of 400 kV TR. Communication" u="1"/>
        <s v="2250.1234  of 330 kV TR. Communication" u="1"/>
        <s v="2250.1244  of 220 kV TR. Communication" u="1"/>
        <s v="2250.1254  of 110 kV TR. Communication" u="1"/>
        <s v="2240.1511 A.D. of Reservoirs, dams, and waterways." u="1"/>
        <s v="2255.1272 A.D. of 6/10 and below kV TR. Optic Cables" u="1"/>
        <s v="2255.1313 A.D. of 110 kV DIS. (Network) Optic Cables" u="1"/>
        <s v="2250.1215 A.D. of 500 kV Transmission Other Communication" u="1"/>
        <s v="2250.1225 A.D. of 400 kV Transmission Other Communication" u="1"/>
        <s v="2250.1235 A.D. of 330 kV Transmission Other Communication" u="1"/>
        <s v="2250.1344 A.D. of 6 kV DIS. (Network) Optic Communication" u="1"/>
        <s v="2250.1345 A.D. of 6 kV DIS. (Network) Other Communication" u="1"/>
        <s v="7100.1229 Other EL. Regulated Cost of Production (Services), 400 kV" u="1"/>
        <s v="2250.1212  of 500 kV TR. Automation and Relay Protection" u="1"/>
        <s v="2250.1222  of 400 kV TR. Automation and Relay Protection" u="1"/>
        <s v="2250.1232  of 330 kV TR. Automation and Relay Protection" u="1"/>
        <s v="2250.1242  of 220 kV TR. Automation and Relay Protection" u="1"/>
        <s v="2250.1252  of 110 kV TR. Automation and Relay Protection" u="1"/>
        <s v="2250.1541  of Fuel holders, producers, and accessories" u="1"/>
        <s v="2250.1552  of Fuel holders, producers, and accessories" u="1"/>
        <s v="2155.1329 35 kV Other DIS. (Network) assets" u="1"/>
        <s v="2155.1339 10 kV Other DIS. (Network) assets" u="1"/>
        <s v="7100.1219 Other EL. Regulated Cost of Production (Services), 500 kV" u="1"/>
        <s v="2255.1211  of 500 kV TR. HVL" u="1"/>
        <s v="2255.1221  of 400 kV TR. HVL" u="1"/>
        <s v="2255.1231  of 330 kV TR. HVL" u="1"/>
        <s v="2255.1241  of 220 kV TR. HVL" u="1"/>
        <s v="2255.1251  of 110 kV TR. HVL" u="1"/>
        <s v="2150.1347 6 kV DIS. (Network) assets (equipment) financed by other" u="1"/>
        <s v="2255.1213  of 500 kV TR. Other Communication Lines" u="1"/>
        <s v="2255.1223  of 400 kV TR. Other Communication Lines" u="1"/>
        <s v="2255.1233  of 330 kV TR. Other Communication Lines" u="1"/>
        <s v="2255.1243  of 220 kV TR. Other Communication Lines" u="1"/>
        <s v="2255.1253  of 110 kV TR. Other Communication Lines" u="1"/>
        <s v="2155.1359 220/380 V DIS. (Network) Other DIS. (Network) assets" u="1"/>
        <s v="2155.1379 DIS. (Network) Dispatch: Other DIS. (Network) assets" u="1"/>
        <s v="2250.1211  of 500 kV TR. Substations" u="1"/>
        <s v="2250.1221  of 400 kV TR. Substations" u="1"/>
        <s v="2250.1231  of 330 kV TR. Substations" u="1"/>
        <s v="2250.1241  of 220 kV TR. Substations" u="1"/>
        <s v="2250.1251  of 110 kV TR. Substations" u="1"/>
        <s v="2155.1213 500 kV TR. Other Communication Lines" u="1"/>
        <s v="2155.1223 400 kV TR. Other Communication Lines" u="1"/>
        <s v="2155.1233 330 kV TR. Other Communication Lines" u="1"/>
        <s v="2155.1243 220 kV TR. Other Communication Lines" u="1"/>
        <s v="2155.1253 110 kV TR. Other Communication Lines" u="1"/>
        <s v="2250.1214 A.D. of 500 kV TR. Communication" u="1"/>
        <s v="2250.1224 A.D. of 400 kV TR. Communication" u="1"/>
        <s v="2250.1234 A.D. of 330 kV TR. Communication" u="1"/>
        <s v="2250.1244 A.D. of 220 kV TR. Communication" u="1"/>
        <s v="2250.1254 A.D. of 110 kV TR. Communication" u="1"/>
        <s v="2250.1263  of 35 kV TR. Metering" u="1"/>
        <s v="2250.1323  of 35 kV DIS. (Network) Metering" u="1"/>
        <s v="2250.1333  of 10 kV DIS. (Network) Metering" u="1"/>
        <s v="2255.1219 A.D. of 500 kV TR. Other Transferring Assets" u="1"/>
        <s v="2255.1229 A.D. of 400 kV TR. Other Transferring Assets" u="1"/>
        <s v="2255.1239 A.D. of 330 kV TR. Other Transferring Assets" u="1"/>
        <s v="2255.1249 A.D. of 220 kV TR. Other Transferring Assets" u="1"/>
        <s v="2255.1259 A.D. of 110 kV TR. Other Transferring Assets" u="1"/>
        <s v="2250.1513 A.D. of Accessory electric equipment." u="1"/>
        <s v="2250.1524 A.D. of Accessory electric equipment." u="1"/>
        <s v="2250.1534 A.D. of Accessory electric equipment." u="1"/>
        <s v="2250.1544 A.D. of Accessory electric equipment." u="1"/>
        <s v="2250.1556 A.D. of Accessory electric equipment." u="1"/>
        <s v="2250.1353 A.D. of 220/380 V DIS. (Network) Metering" u="1"/>
        <s v="2257.1211 A.D. of Transmission Assets financed by third parties: Initial Value (Value paid by third parties)" u="1"/>
        <s v="7100.1269 Other EL. Regulated Cost of Production (Services), 35 kV" u="1"/>
        <s v="7100.1329 Other EL. Regulated Cost of Production (Services), 35 kV" u="1"/>
        <s v="2150.1261 35 kV TR. Substations" u="1"/>
        <s v="2250.1212 A.D. of 500 kV TR. Automation and Relay Protection" u="1"/>
        <s v="2250.1222 A.D. of 400 kV TR. Automation and Relay Protection" u="1"/>
        <s v="2250.1232 A.D. of 330 kV TR. Automation and Relay Protection" u="1"/>
        <s v="2250.1242 A.D. of 220 kV TR. Automation and Relay Protection" u="1"/>
        <s v="2250.1252 A.D. of 110 kV TR. Automation and Relay Protection" u="1"/>
        <s v="2155.1347 6 kV DIS. (Network) assets (Lines and Cables) financed by other" u="1"/>
        <s v="2150.1272 6/10 and below kV TR. Automation and Relay Protection" u="1"/>
        <s v="2150.1312 110 kV DIS. (Network) Automation and Relay Protection" u="1"/>
        <s v="7100.1349 Other EL. Regulated Cost of Production (Services), 6 kV" u="1"/>
        <s v="2250.1354 A.D. of 220/380 V DIS. (Network) Optic Communication" u="1"/>
        <s v="2250.1355 A.D. of 220/380 V DIS. (Network) Other Communication" u="1"/>
        <s v="2250.1274 A.D. of 6/10 and below kV TR. Communication" u="1"/>
        <s v="2250.1344  of 6 kV DIS. (Network) Optic Communication" u="1"/>
        <s v="2250.1345  of 6 kV DIS. (Network) Other Communication" u="1"/>
        <s v="2155.1271 6/10 and below kV TR. HVL" u="1"/>
        <s v="2255.1341  of 6 kV DIS. (Network) OHL" u="1"/>
        <s v="2155.1342 6 kV DIS. (Network) Cable Lines" u="1"/>
        <s v="2257.1511 A.D. of Generation Assets financed by third parties: Initial Value (Value paid by third parties)" u="1"/>
        <s v="2150.1351 220/380 V DIS. (Network) Substations" u="1"/>
        <s v="2150.1319 110 kV DIS. (Network) Other" u="1"/>
        <s v="2250.1523  of Turbo generator units." u="1"/>
        <s v="2250.1533  of Turbo generator units." u="1"/>
        <s v="2255.1344  of 6 kV DIS. (Network) Other Communication Lines" u="1"/>
        <s v="2250.1314 A.D. of 110 kV DIS. (Network) Optic Communication" u="1"/>
        <s v="2250.1315 A.D. of 110 kV DIS. (Network) Other Communication" u="1"/>
        <s v="2255.1324 A.D. of 35 kV DIS. (Network) Other Communication Lines" u="1"/>
        <s v="2255.1334 A.D. of 10 kV DIS. (Network) Other Communication Lines" u="1"/>
        <s v="2255.1354  of 220/380 V DIS. (Network) Other Communication Lines" u="1"/>
        <s v="2250.1329  of 35 kV DIS. (Network) Other" u="1"/>
        <s v="2250.1339  of 10 kV DIS. (Network) Other" u="1"/>
        <s v="2250.1319 A.D. of 110 kV DIS. (Network) Other" u="1"/>
        <s v="7100.1422 Sales of Re-active Energy" u="1"/>
        <s v="2150.1523 Steam Turbine" u="1"/>
        <s v="2150.1533 Steam Turbine" u="1"/>
        <s v="2155.1348 6 kV DIS. (Network) Connection (lines and cabels) financed by customers" u="1"/>
        <s v="2155.1371 DIS. (Network) Dispatch: OHL" u="1"/>
        <s v="2255.1352 A.D. of 220/380 V DIS. (Network) Cable Lines" u="1"/>
        <s v="2250.1272 A.D. of 6/10 and below kV TR. Automation and Relay Protection" u="1"/>
        <s v="2250.1312 A.D. of 110 kV DIS. (Network) Automation and Relay Protection" u="1"/>
        <s v="2250.1519  of Other Equipment" u="1"/>
        <s v="2250.1529  of Other Equipment" u="1"/>
        <s v="2250.1549  of Other Equipment" u="1"/>
        <s v="2250.1559  of Other Equipment" u="1"/>
        <s v="2257.1412 A.D. of Distribution (Supply) Assets financed by third parties: Initial Value (Value paid by customers)" u="1"/>
        <s v="7100.1373 Cost of Energy Losses, DIS. Dispatch Services" u="1"/>
        <s v="2250.1213 A.D. of 500 kV TR. Metering" u="1"/>
        <s v="2250.1223 A.D. of 400 kV TR. Metering" u="1"/>
        <s v="2250.1233 A.D. of 330 kV TR. Metering" u="1"/>
        <s v="2250.1243 A.D. of 220 kV TR. Metering" u="1"/>
        <s v="2250.1253 A.D. of 110 kV TR. Metering" u="1"/>
        <s v="2255.1269 A.D. of 35 kV TR. Other Transferring Assets" u="1"/>
        <s v="2250.1557  of Miscellaneous power plant equipment." u="1"/>
        <s v="2255.1379 A.D. of DIS. Dispatch DIS. (Network) Other Transferring Assets" u="1"/>
        <s v="2250.1318 A.D. of 110 kV DIS. (Network) Connection (equipment) financed by customers" u="1"/>
        <s v="2255.1358 A.D. of 220/380 V DIS. (Network) Connection (lines and cables) financed by customers" u="1"/>
        <s v="2250.1219  of 500 kV TR. Other" u="1"/>
        <s v="2250.1229  of 400 kV TR. Other" u="1"/>
        <s v="2250.1239  of 330 kV TR. Other" u="1"/>
        <s v="2250.1249  of 220 kV TR. Other" u="1"/>
        <s v="2250.1259  of 110 kV TR. Other" u="1"/>
        <s v="2250.1521 A.D. of Boiler plant equipment." u="1"/>
        <s v="2250.1531 A.D. of Boiler plant equipment." u="1"/>
        <s v="6100.1314 Customer Group 4, Special Charity Customers" u="1"/>
        <s v="6100.1414 Customer Group 4, Special Charity Customers" u="1"/>
        <s v="2255.1279 A.D. of 6/10 and below kV TR. Other Transferring Assets" u="1"/>
        <s v="2255.1319 A.D. of 110 kV DIS. (Network) Other Transferring Assets" u="1"/>
        <s v="2155.1279 6/10 and below kV Other TR. assets" u="1"/>
        <s v="6100.1315 Customer Group 5, Direct Customers" u="1"/>
        <s v="6100.1415 Customer Group 5, Direct Customers" u="1"/>
        <s v="6100.1318 Customer Group 8, Export" u="1"/>
        <s v="6100.1418 Customer Group 8, Export" u="1"/>
        <s v="2155.1344 6 kV DIS. (Network) Other Communication Lines" u="1"/>
        <s v="2155.1354 220/380 V DIS. (Network) Other Communication Lines" u="1"/>
        <s v="2155.1374 DIS. (Network) Dispatch: Other Communication Lines" u="1"/>
        <s v="7100.1415 Cost of ?????" u="1"/>
        <s v="7100.1416 Cost of ?????" u="1"/>
        <s v="7100.1417 Cost of ?????" u="1"/>
        <s v="7100.1418 Cost of ?????" u="1"/>
        <s v="2150.1323 35 kV DIS. (Network) Metering" u="1"/>
        <s v="2150.1333 10 kV DIS. (Network) Metering" u="1"/>
        <s v="2155.1352 220/380 V DIS. (Network) Cable Lines" u="1"/>
        <s v="2155.1372 DIS. (Network) Dispatch: Cable Lines" u="1"/>
        <s v="2255.1371 A.D. of DIS. Dispatch DIS. (Network) OHL" u="1"/>
        <s v="2250.1271 A.D. of 6/10 and below kV TR. Substations" u="1"/>
        <s v="2250.1311 A.D. of 110 kV DIS. (Network) Substations" u="1"/>
        <s v="2150.1273 6/10 and below kV TR. Metering" u="1"/>
        <s v="2150.1313 110 kV DIS. (Network) Metering" u="1"/>
        <s v="2250.1542 A.D. of Prime movers" u="1"/>
        <s v="2250.1553 A.D. of Prime movers" u="1"/>
        <s v="2257.1322 A.D. of Distribution (Network) Connection Assets financed by customers: Initial Value (Value not paid by customers)" u="1"/>
        <s v="7100.1512 Operation Cost in Hidraulic Power Plant" u="1"/>
        <s v="2250.1349  of 6 kV DIS. (Network) Other" u="1"/>
        <s v="2255.1341 A.D. of 6 kV DIS. (Network) OHL" u="1"/>
        <s v="2257.1113 A.D. of Dispatch Assets financed by third parties: Initial Value (Value paid by company)" u="1"/>
        <s v="2250.1522 A.D. of Engines and engine-driven generators." u="1"/>
        <s v="2250.1532 A.D. of Engines and engine-driven generators." u="1"/>
        <s v="2250.1261  of 35 kV TR. Substations" u="1"/>
        <s v="2257.1114 A.D. of Dispatch Assets financed by third parties: Overhaul, Renovation, and other upgrades" u="1"/>
        <s v="2150.1322 35 kV DIS. (Network) Automation and Relay Protection" u="1"/>
        <s v="2150.1332 10 kV DIS. (Network) Automation and Relay Protection" u="1"/>
        <s v="7100.1425 Sales of ?????" u="1"/>
        <s v="7100.1426 Sales of ?????" u="1"/>
        <s v="7100.1427 Sales of ?????" u="1"/>
        <s v="7100.1428 Sales of ?????" u="1"/>
        <s v="2250.1351 A.D. of 220/380 V DIS. (Network) Substations" u="1"/>
        <s v="7100.1539 Other Costs on Co-Gen. Power Plants (Steam only for EL. and Steam)" u="1"/>
        <s v="2250.1272  of 6/10 and below kV TR. Automation and Relay Protection" u="1"/>
        <s v="2250.1312  of 110 kV DIS. (Network) Automation and Relay Protection" u="1"/>
      </sharedItems>
    </cacheField>
    <cacheField name="10 name" numFmtId="0">
      <sharedItems count="818">
        <s v="&quot; &quot;"/>
        <s v="7100.11111 Operation and Maintenance Cost of Dispatch on Personnel"/>
        <s v="7100.11112 Operation  and Maintenance Cost of Dispatch on Materials"/>
        <s v="7100.11113 Operation  and Maintenance Cost of Dispatch on Outsource"/>
        <s v="7100.11114 Operation  and Maintenance Cost of Dispatch on Electricity Consumed and Other Utilities"/>
        <s v="7100.11115 Operation  and Maintenance Cost of Dispatch on Operating Lease"/>
        <s v="7100.11118 Depreciation Cost of the Assets of Dispatch in Operation"/>
        <s v="7100.11119 Other Operation and Maintenance Costs of Dispatch"/>
        <s v="7100.12111 Operation Cost on Personnel, 500 kV"/>
        <s v="7100.12112 Operation Cost on Materials, 500 kV"/>
        <s v="7100.12113 Operation Cost on Outsource, 500 kV"/>
        <s v="7100.12114 Operation Cost on Electricity Consumed and Other Utilities, 500 kV"/>
        <s v="7100.12115 Operation Cost on Operating Lease, 500 kV"/>
        <s v="7100.12118 Depreciation Cost of 500 kV"/>
        <s v="7100.12119 Operation Cost on Other, 500 kV"/>
        <s v="7100.12121 Maintenance Cost on Personnel, 500 kV"/>
        <s v="7100.12122 Maintenance Cost on Materials, 500 kV"/>
        <s v="7100.12123 Maintenance Cost on Outsource, 500 kV"/>
        <s v="7100.12124 Maintenance Cost on Electricity Consumed and Other Utilities, 500 kV"/>
        <s v="7100.12125 Maintenance Cost on Operating Lease, 500 kV"/>
        <s v="7100.12128 Depreciation Cost of 500 kV"/>
        <s v="7100.12129 Maintenance Cost on Other, 500 kV"/>
        <s v="7100.12211 Operation Cost on Personnel, 400 kV"/>
        <s v="7100.12212 Operation Cost on Materials, 400 kV"/>
        <s v="7100.12213 Operation Cost on Outsource, 400 kV"/>
        <s v="7100.12214 Operation Cost on Electricity Consumed and Other Utilities, 400 kV"/>
        <s v="7100.12215 Operation Cost on Operating Lease, 400 kV"/>
        <s v="7100.12218 Depreciation Cost of 400 kV"/>
        <s v="7100.12219 Operation Cost on Other, 400 kV"/>
        <s v="7100.12221 Maintenance Cost on Personnel, 400 kV"/>
        <s v="7100.12222 Maintenance Cost on Materials, 400 kV"/>
        <s v="7100.12223 Maintenance Cost on Outsource, 400 kV"/>
        <s v="7100.12224 Maintenance Cost on Electricity Consumed and Other Utilities, 400 kV"/>
        <s v="7100.12225 Maintenance Cost on Operating Lease, 400 kV"/>
        <s v="7100.12228 Depreciation Cost of 400 kV"/>
        <s v="7100.12229 Maintenance Cost on Other, 400 kV"/>
        <s v="7100.12311 Operation Cost on Personnel, 330 kV"/>
        <s v="7100.12312 Operation Cost on Materials, 330 kV"/>
        <s v="7100.12313 Operation Cost on Outsource, 330 kV"/>
        <s v="7100.12314 Operation Cost on Electricity Consumed and Other Utilities, 330 kV"/>
        <s v="7100.12315 Operation Cost on Operating Lease, 330 kV"/>
        <s v="7100.12318 Depreciation Cost of 330 kV"/>
        <s v="7100.12319 Operation Cost on Other, 330 kV"/>
        <s v="7100.12321 Maintenance Cost on Personnel, 330 kV"/>
        <s v="7100.12322 Maintenance Cost on Materials, 330 kV"/>
        <s v="7100.12323 Maintenance Cost on Outsource, 330 kV"/>
        <s v="7100.12324 Maintenance Cost on Electricity Consumed and Other Utilities, 330 kV"/>
        <s v="7100.12325 Maintenance Cost on Operating Lease, 330 kV"/>
        <s v="7100.12328 Depreciation Cost of 330 kV"/>
        <s v="7100.12329 Maintenance Cost on Other, 330 kV"/>
        <s v="7100.12411 Operation Cost on Personnel, 220 kV"/>
        <s v="7100.12412 Operation Cost on Materials, 220 kV"/>
        <s v="7100.12413 Operation Cost on Outsource, 220 kV"/>
        <s v="7100.12414 Operation Cost on Electricity Consumed and Other Utilities, 220 kV"/>
        <s v="7100.12415 Operation Cost on Operating Lease, 220 kV"/>
        <s v="7100.12418 Depreciation Cost of 220 kV"/>
        <s v="7100.12419 Operation Cost on Other, 220 kV"/>
        <s v="7100.12421 Maintenance Cost on Personnel, 220 kV"/>
        <s v="7100.12422 Maintenance Cost on Materials, 220 kV"/>
        <s v="7100.12423 Maintenance Cost on Outsource, 220 kV"/>
        <s v="7100.12424 Maintenance Cost on Electricity Consumed and Other Utilities, 220 kV"/>
        <s v="7100.12425 Maintenance Cost on Operating Lease, 220 kV"/>
        <s v="7100.12428 Depreciation Cost of 220 kV"/>
        <s v="7100.12429 Maintenance Cost on Other, 220 kV"/>
        <s v="7100.12511 Operation Cost on Personnel, 110 kV"/>
        <s v="7100.12512 Operation Cost on Materials, 110 kV"/>
        <s v="7100.12513 Operation Cost on Outsource, 110 kV"/>
        <s v="7100.12514 Operation Cost on Electricity Consumed and Other Utilities, 110 kV"/>
        <s v="7100.12515 Operation Cost on Operating Lease, 110 kV"/>
        <s v="7100.12518 Depreciation Cost of 110 kV"/>
        <s v="7100.12519 Operation Cost on Other, 110 kV"/>
        <s v="7100.12521 Maintenance Cost on Personnel, 110 kV"/>
        <s v="7100.12522 Maintenance Cost on Materials, 110 kV"/>
        <s v="7100.12523 Maintenance Cost on Outsource, 110 kV"/>
        <s v="7100.12524 Maintenance Cost on Electricity Consumed and Other Utilities, 110 kV"/>
        <s v="7100.12525 Maintenance Cost on Operating Lease, 110 kV"/>
        <s v="7100.12528 Depreciation Cost of 110 kV"/>
        <s v="7100.12529 Maintenance Cost on Other, 110 kV"/>
        <s v="7100.12611 Operation Cost on Personnel, 35 kV"/>
        <s v="7100.12612 Operation Cost on Materials, 35 kV"/>
        <s v="7100.12613 Operation Cost on Outsource, 35 kV"/>
        <s v="7100.12614 Operation Cost on Electricity Consumed and Other Utilities, 35 kV"/>
        <s v="7100.12615 Operation Cost on Operating Lease, 35 kV"/>
        <s v="7100.12618 Depreciation Cost of 35 kV"/>
        <s v="7100.12619 Operation Cost on Other, 35 kV"/>
        <s v="7100.12621 Maintenance Cost on Personnel, 35 kV"/>
        <s v="7100.12622 Maintenance Cost on Materials, 35 kV"/>
        <s v="7100.12623 Maintenance Cost on Outsource, 35 kV"/>
        <s v="7100.12624 Maintenance Cost on Electricity Consumed and Other Utilities, 35 kV"/>
        <s v="7100.12625 Maintenance Cost on Operating Lease, 35 kV"/>
        <s v="7100.12628 Depreciation Cost of 35 kV"/>
        <s v="7100.12629 Maintenance Cost on Other, 35 kV"/>
        <s v="7100.12711 Operation Cost on Personnel, 6/10 kV and below"/>
        <s v="7100.12712 Operation Cost on Materials, 6/10 kV and below"/>
        <s v="7100.12713 Operation Cost on Outsource, 6/10 kV and below"/>
        <s v="7100.12714 Operation Cost on Electricity Consumed and Other Utilities, 6/10 kV and below"/>
        <s v="7100.12715 Operation Cost on Operating Lease, 6/10 kV and below"/>
        <s v="7100.12718 Depreciation Cost of 6/10 kV and below"/>
        <s v="7100.12719 Operation Cost on Other, 6/10 kV and below"/>
        <s v="7100.12721 Maintenance Cost on Personnel, 6/10 kV and below"/>
        <s v="7100.12722 Maintenance Cost on Materials, 6/10 kV and below"/>
        <s v="7100.12723 Maintenance Cost on Outsource, 6/10 kV and below"/>
        <s v="7100.12724 Maintenance Cost on Electricity Consumed and Other Utilities, 6/10 kV and below"/>
        <s v="7100.12725 Maintenance Cost on Operating Lease, 6/10 kV and below"/>
        <s v="7100.12728 Depreciation Cost of 6/10 kV and below"/>
        <s v="7100.12729 Maintenance Cost on Other, 6/10 kV and below"/>
        <s v="7100.13111 Operation Cost on Personnel, 110 kV"/>
        <s v="7100.13112 Operation Cost on Materials, 110 kV"/>
        <s v="7100.13113 Operation Cost on Outsource, 110 kV"/>
        <s v="7100.13114 Operation Cost on Electricity Consumed and Other Utilities, 110 kV"/>
        <s v="7100.13115 Operation Cost on Operating Lease, 110 kV"/>
        <s v="7100.13118 Depreciation Cost of 110 kV"/>
        <s v="7100.13119 Operation Cost on Other, 110 kV"/>
        <s v="7100.13121 Maintenance Cost on Personnel, 110 kV"/>
        <s v="7100.13122 Maintenance Cost on Materials, 110 kV"/>
        <s v="7100.13123 Maintenance Cost on Outsource, 110 kV"/>
        <s v="7100.13124 Maintenance Cost on Electricity Consumed and Other Utilities, 110 kV"/>
        <s v="7100.13125 Maintenance Cost on Operating Lease, 110 kV"/>
        <s v="7100.13128 Depreciation Cost of 110 kV"/>
        <s v="7100.13129 Maintenance Cost on Other, 110 kV"/>
        <s v="7100.13211 Operation Cost on Personnel, 35 kV"/>
        <s v="7100.13212 Operation Cost on Materials, 35 kV"/>
        <s v="7100.13213 Operation Cost on Outsource, 35 kV"/>
        <s v="7100.13214 Operation Cost on Electricity Consumed and Other Utilities, 35 kV"/>
        <s v="7100.13215 Operation Cost on Operating Lease, 35 kV"/>
        <s v="7100.13218 Depreciation Cost of 35 kV"/>
        <s v="7100.13219 Operation Cost on Other, 35 kV"/>
        <s v="7100.13221 Maintenance Cost on Personnel, 35 kV"/>
        <s v="7100.13222 Maintenance Cost on Materials, 35 kV"/>
        <s v="7100.13223 Maintenance Cost on Outsource, 35 kV"/>
        <s v="7100.13224 Maintenance Cost on Electricity Consumed and Other Utilities, 35 kV"/>
        <s v="7100.13225 Maintenance Cost on Operating Lease, 35 kV"/>
        <s v="7100.13228 Depreciation Cost of 35 kV"/>
        <s v="7100.13229 Maintenance Cost on Other, 35 kV"/>
        <s v="7100.13311 Operation Cost on Personnel, 10 kV"/>
        <s v="7100.13312 Operation Cost on Materials, 10 kV"/>
        <s v="7100.13313 Operation Cost on Outsource, 10 kV"/>
        <s v="7100.13314 Operation Cost on Electricity Consumed and Other Utilities, 10 kV"/>
        <s v="7100.13315 Operation Cost on Operating Lease, 10 kV"/>
        <s v="7100.13318 Depreciation Cost of 10 kV"/>
        <s v="7100.13319 Operation Cost on Other, 10 kV"/>
        <s v="7100.13321 Maintenance Cost on Personnel, 10 kV"/>
        <s v="7100.13322 Maintenance Cost on Materials, 10 kV"/>
        <s v="7100.13323 Maintenance Cost on Outsource, 10 kV"/>
        <s v="7100.13324 Maintenance Cost on Electricity Consumed and Other Utilities, 10 kV"/>
        <s v="7100.13325 Maintenance Cost on Operating Lease, 10 kV"/>
        <s v="7100.13328 Depreciation Cost of 10 kV"/>
        <s v="7100.13329 Maintenance Cost on Other, 10 kV"/>
        <s v="7100.13411 Operation Cost on Personnel, 6 kV"/>
        <s v="7100.13412 Operation Cost on Materials, 6 kV"/>
        <s v="7100.13413 Operation Cost on Outsource, 6 kV"/>
        <s v="7100.13414 Operation Cost on Electricity Consumed and Other Utilities, 6 kV"/>
        <s v="7100.13415 Operation Cost on Operating Lease, 6 kV"/>
        <s v="7100.13418 Depreciation Cost of 6 kV"/>
        <s v="7100.13419 Operation Cost on Other, 6 kV"/>
        <s v="7100.13421 Maintenance Cost on Personnel, 6 kV"/>
        <s v="7100.13422 Maintenance Cost on Materials, 6 kV"/>
        <s v="7100.13423 Maintenance Cost on Outsource, 6 kV"/>
        <s v="7100.13424 Maintenance Cost on Electricity Consumed and Other Utilities, 6 kV"/>
        <s v="7100.13425 Maintenance Cost on Operating Lease, 6 kV"/>
        <s v="7100.13428 Depreciation Cost of 6 kV"/>
        <s v="7100.13429 Maintenance Cost on Other, 6 kV"/>
        <s v="7100.13511 Operation Cost on Personnel, 220/380 V"/>
        <s v="7100.13512 Operation Cost on Materials, 220/380 V"/>
        <s v="7100.13513 Operation Cost on Outsource, 220/380 V"/>
        <s v="7100.13514 Operation Cost on Electricity Consumed and Other Utilities, 220/380 V"/>
        <s v="7100.13515 Operation Cost on Operating Lease, 220/380 V"/>
        <s v="7100.13518 Depreciation Cost of 220/380 V"/>
        <s v="7100.13519 Operation Cost on Other, 220/380 V"/>
        <s v="7100.13521 Maintenance Cost on Personnel, 220/380 V"/>
        <s v="7100.13522 Maintenance Cost on Materials, 220/380 V"/>
        <s v="7100.13523 Maintenance Cost on Outsource, 220/380 V"/>
        <s v="7100.13524 Maintenance Cost on Electricity Consumed and Other Utilities, 220/380 V"/>
        <s v="7100.13525 Maintenance Cost on Operating Lease, 220/380 V"/>
        <s v="7100.13528 Depreciation Cost of 220/380 V"/>
        <s v="7100.13529 Maintenance Cost on Other, 220/380 V"/>
        <s v="7100.13711 Operation Cost on Personnel, Distribution Dispatch Services"/>
        <s v="7100.13712 Operation Cost on Materials, Distribution Dispatch Services"/>
        <s v="7100.13713 Operation Cost on Outsource, Distribution Dispatch Services"/>
        <s v="7100.13714 Operation Cost on Electricity Consumed and Other Utilities, Distribution Dispatch Services"/>
        <s v="7100.13715 Operation Cost on Operating Lease, Distribution Dispatch Services"/>
        <s v="7100.13718 Depreciation Cost of Distribution Dispatch Services"/>
        <s v="7100.13719 Operation Cost on Other, Distribution Dispatch Services"/>
        <s v="7100.13721 Maintenance Cost on Personnel, Distribution Dispatch Services"/>
        <s v="7100.13722 Maintenance Cost on Materials, Distribution Dispatch Services"/>
        <s v="7100.13723 Maintenance Cost on Outsource, Distribution Dispatch Services"/>
        <s v="7100.13724 Maintenance Cost on Electricity Consumed and Other Utilities, Distribution Dispatch Services"/>
        <s v="7100.13725 Maintenance Cost on Operating Lease, Distribution Dispatch Services"/>
        <s v="7100.13728 Depreciation Cost of Distribution Dispatch Services"/>
        <s v="7100.13729 Maintenance Cost on Other, Distribution Dispatch Services"/>
        <s v="7100.14111 Cost of Active Electricity Purchased for Sale"/>
        <s v="7100.14121 Operation and Maintenance Cost of Distribution (Supply) on Personnel"/>
        <s v="7100.14122 Operation  and Maintenance Cost of Distribution (Supply) on Materials"/>
        <s v="7100.14123 Operation  and Maintenance Cost of Distribution (Supply) on Outsource"/>
        <s v="7100.14124 Operation  and Maintenance Cost of Distribution (Supply) on Electricity Consumed and Other Utilities"/>
        <s v="7100.14125 Operation  and Maintenance Cost of Distribution (Supply) on Operating Lease"/>
        <s v="7100.14128 Depreciation Cost of the Assets of Distribution (Supply) in Operation"/>
        <s v="7100.14129 Other Operation and Maintenance Costs of Distribution (Supply)"/>
        <s v="7100.15111 Hydraulic Water Cost"/>
        <s v="7100.15119 Other"/>
        <s v="7100.15121 Personnel "/>
        <s v="7100.15122 Materials "/>
        <s v="7100.15123 Outsource "/>
        <s v="7100.15124 Utilities (no electricity)"/>
        <s v="7100.15125 Operation lease (rent)"/>
        <s v="7100.15126 Electricity Self Consumption"/>
        <s v="7100.15128 Depreciation of Assets in Operation"/>
        <s v="7100.15129 Other"/>
        <s v="7100.15131 Personnel "/>
        <s v="7100.15132 Materials "/>
        <s v="7100.15133 Outsource "/>
        <s v="7100.15134 Utilities (no electricity)"/>
        <s v="7100.15135 Operation lease (rent)"/>
        <s v="7100.15136 Electricity Self Consumption"/>
        <s v="7100.15138 Depreciation of Assets in Maintenance"/>
        <s v="7100.15139 Other"/>
        <s v="7100.15211 Fuel for Generation"/>
        <s v="7100.15212 Water for Generation"/>
        <s v="7100.15219 Other"/>
        <s v="7100.15221 Personnel "/>
        <s v="7100.15222 Materials "/>
        <s v="7100.15223 Outsource "/>
        <s v="7100.15224 Utilities (no electricity)"/>
        <s v="7100.15225 Operation lease (rent)"/>
        <s v="7100.15226 Electricity Self Consumption"/>
        <s v="7100.15228 Depreciation of Assets in Operation"/>
        <s v="7100.15229 Other"/>
        <s v="7100.15231 Personnel "/>
        <s v="7100.15232 Materials "/>
        <s v="7100.15233 Outsource "/>
        <s v="7100.15234 Utilities (no electricity)"/>
        <s v="7100.15235 Operation lease (rent)"/>
        <s v="7100.15236 Electricity Self Consumption"/>
        <s v="7100.15238 Depreciation of Assets in Maintenance"/>
        <s v="7100.15239 Other"/>
        <s v="7100.15311 Fuel for Generation"/>
        <s v="7100.15312 Water for Generation"/>
        <s v="7100.15319 Other"/>
        <s v="7100.15321 Personnel "/>
        <s v="7100.15322 Materials "/>
        <s v="7100.15323 Outsource "/>
        <s v="7100.15324 Utilities (no electricity)"/>
        <s v="7100.15325 Operation lease (rent)"/>
        <s v="7100.15326 Electricity Self Consumption"/>
        <s v="7100.15328 Depreciation of Assets in Operation"/>
        <s v="7100.15329 Other"/>
        <s v="7100.15331 Personnel "/>
        <s v="7100.15332 Materials "/>
        <s v="7100.15333 Outsource "/>
        <s v="7100.15334 Utilities (no electricity)"/>
        <s v="7100.15335 Operation lease (rent)"/>
        <s v="7100.15336 Electricity Self Consumption"/>
        <s v="7100.15338 Depreciation of Assets in Maintenance"/>
        <s v="7100.15339 Other"/>
        <s v="7100.15411 Fuel for Generation"/>
        <s v="7100.15412 Water for Generation"/>
        <s v="7100.15419 Other"/>
        <s v="7100.15421 Personnel "/>
        <s v="7100.15422 Materials "/>
        <s v="7100.15423 Outsource "/>
        <s v="7100.15424 Utilities (no electricity)"/>
        <s v="7100.15425 Operation lease (rent)"/>
        <s v="7100.15426 Electricity Self Consumption"/>
        <s v="7100.15428 Depreciation of Assets in Operation"/>
        <s v="7100.15429 Other"/>
        <s v="7100.15431 Personnel "/>
        <s v="7100.15432 Materials "/>
        <s v="7100.15433 Outsource "/>
        <s v="7100.15434 Utilities (no electricity)"/>
        <s v="7100.15435 Operation lease (rent)"/>
        <s v="7100.15436 Electricity Self Consumption"/>
        <s v="7100.15438 Depreciation of Assets in Maintenance"/>
        <s v="7100.15439 Other"/>
        <s v="7100.15511 Fuel for Generation"/>
        <s v="7100.15512 Water for Generation"/>
        <s v="7100.15519 Other"/>
        <s v="7100.15521 Personnel "/>
        <s v="7100.15522 Materials "/>
        <s v="7100.15523 Outsource "/>
        <s v="7100.15524 Utilities (no electricity)"/>
        <s v="7100.15525 Operation lease (rent)"/>
        <s v="7100.15526 Electricity Self Consumption"/>
        <s v="7100.15528 Depreciation of Assets in Operation"/>
        <s v="7100.15529 Other"/>
        <s v="7100.15531 Personnel "/>
        <s v="7100.15532 Materials "/>
        <s v="7100.15533 Outsource "/>
        <s v="7100.15534 Utilities (no electricity)"/>
        <s v="7100.15535 Operation lease (rent)"/>
        <s v="7100.15536 Electricity Self Consumption"/>
        <s v="7100.15538 Depreciation of Assets in Maintenance"/>
        <s v="7100.15539 Other"/>
        <s v="7500.11111 Direct Electricity Cost"/>
        <s v="7500.11112 Payroll Cost"/>
        <s v="7500.11113 Materials "/>
        <s v="7500.11114 Outsource"/>
        <s v="7500.11115 Utilities"/>
        <s v="7500.11116 Operation lease (rent)"/>
        <s v="7500.11117 Electricity Losses"/>
        <s v="7500.11118 Depreciation"/>
        <s v="7500.11119 Other"/>
        <s v="7500.11121 Payroll Cost"/>
        <s v="7500.11122 Supply, Communication &amp; Utilities"/>
        <s v="7500.11123 Business Trips, Trainings, Representative Expenses"/>
        <s v="7500.11124 Depreciation, Repair &amp; Rent"/>
        <s v="7500.11125 Insurance, Consulting &amp; Audit"/>
        <s v="7500.11126 Bank Charges"/>
        <s v="7500.11127 Other Taxes &amp; Duties, Penalties &amp; Charges"/>
        <s v="7500.11128 Bad Debt"/>
        <s v="7500.11129 Other"/>
        <s v="7500.12111 Direct Electricity Cost"/>
        <s v="7500.12112 Payroll Cost"/>
        <s v="7500.12113 Materials "/>
        <s v="7500.12114 Outsource"/>
        <s v="7500.12115 Utilities"/>
        <s v="7500.12116 Operation lease (rent)"/>
        <s v="7500.12117 Electricity Losses"/>
        <s v="7500.12118 Depreciation"/>
        <s v="7500.12119 Other"/>
        <s v="7500.12121 Payroll Cost"/>
        <s v="7500.12122 Supply, Communication &amp; Utilities"/>
        <s v="7500.12123 Business Trips, Trainings, Representative Expenses"/>
        <s v="7500.12124 Depreciation, Repair &amp; Rent"/>
        <s v="7500.12125 Insurance, Consulting &amp; Audit"/>
        <s v="7500.12126 Bank Charges"/>
        <s v="7500.12127 Other Taxes &amp; Duties, Penalties &amp; Charges"/>
        <s v="7500.12128 Bad Debt"/>
        <s v="7500.12129 Other"/>
        <s v="7500.13111 Direct Electricity Cost"/>
        <s v="7500.13112 Payroll Cost"/>
        <s v="7500.13113 Materials "/>
        <s v="7500.13114 Outsource"/>
        <s v="7500.13115 Utilities"/>
        <s v="7500.13116 Operation lease (rent)"/>
        <s v="7500.13117 Electricity Losses"/>
        <s v="7500.13118 Depreciation"/>
        <s v="7500.13119 Other"/>
        <s v="7500.13121 Payroll Cost"/>
        <s v="7500.13122 Supply, Communication &amp; Utilities"/>
        <s v="7500.13123 Business Trips, Trainings, Representative Expenses"/>
        <s v="7500.13124 Depreciation, Repair &amp; Rent"/>
        <s v="7500.13125 Insurance, Consulting &amp; Audit"/>
        <s v="7500.13126 Bank Charges"/>
        <s v="7500.13127 Other Taxes &amp; Duties, Penalties &amp; Charges"/>
        <s v="7500.13128 Bad Debt"/>
        <s v="7500.13129 Other"/>
        <s v="7500.14111 Direct Electricity Cost"/>
        <s v="7500.14112 Payroll Cost"/>
        <s v="7500.14113 Materials "/>
        <s v="7500.14114 Outsource"/>
        <s v="7500.14115 Utilities"/>
        <s v="7500.14116 Operation lease (rent)"/>
        <s v="7500.14117 Electricity Losses"/>
        <s v="7500.14118 Depreciation"/>
        <s v="7500.14119 Other"/>
        <s v="7500.14121 Payroll Cost"/>
        <s v="7500.14122 Supply, Communication &amp; Utilities"/>
        <s v="7500.14123 Business Trips, Trainings, Representative Expenses"/>
        <s v="7500.14124 Depreciation, Repair &amp; Rent"/>
        <s v="7500.14125 Insurance, Consulting &amp; Audit"/>
        <s v="7500.14126 Bank Charges"/>
        <s v="7500.14127 Other Taxes &amp; Duties, Penalties &amp; Charges"/>
        <s v="7500.14128 Bad Debt"/>
        <s v="7500.14129 Other"/>
        <s v="7500.15111 Direct Electricity Cost"/>
        <s v="7500.15112 Payroll Cost"/>
        <s v="7500.15113 Materials "/>
        <s v="7500.15114 Outsource"/>
        <s v="7500.15115 Utilities"/>
        <s v="7500.15116 Operation lease (rent)"/>
        <s v="7500.15117 Electricity Losses"/>
        <s v="7500.15118 Depreciation"/>
        <s v="7500.15119 Other"/>
        <s v="7500.15121 Payroll Cost"/>
        <s v="7500.15122 Supply, Communication &amp; Utilities"/>
        <s v="7500.15123 Business Trips, Trainings, Representative Expenses"/>
        <s v="7500.15124 Depreciation, Repair &amp; Rent"/>
        <s v="7500.15125 Insurance, Consulting &amp; Audit"/>
        <s v="7500.15126 Bank Charges"/>
        <s v="7500.15127 Other Taxes &amp; Duties, Penalties &amp; Charges"/>
        <s v="7500.15128 Bad Debt"/>
        <s v="7500.15129 Other"/>
        <s v="7500.19111 Direct Electricity Cost"/>
        <s v="7500.19112 Payroll Cost"/>
        <s v="7500.19113 Materials "/>
        <s v="7500.19114 Outsource"/>
        <s v="7500.19115 Utilities"/>
        <s v="7500.19116 Operation lease (rent)"/>
        <s v="7500.19117 Electricity Losses"/>
        <s v="7500.19118 Depreciation"/>
        <s v="7500.19119 Other"/>
        <s v="7500.19121 Payroll Cost"/>
        <s v="7500.19122 Supply, Communication &amp; Utilities"/>
        <s v="7500.19123 Business Trips, Trainings, Representative Expenses"/>
        <s v="7500.19124 Depreciation, Repair &amp; Rent"/>
        <s v="7500.19125 Insurance, Consulting &amp; Audit"/>
        <s v="7500.19126 Bank Charges"/>
        <s v="7500.19127 Other Taxes &amp; Duties, Penalties &amp; Charges"/>
        <s v="7500.19128 Bad Debt"/>
        <s v="7500.19129 Other"/>
        <s v="2150.13281 35 kV DIS. (Network) Connection (equipment) financed by customers: Initial Value (Value paid by customers)" u="1"/>
        <s v="2150.13381 10 kV DIS. (Network) Connection (equipment) financed by customers: Initial Value (Value paid by customers)" u="1"/>
        <s v="2150.13573 220/380 V DIS. (Network) Assets (equipment) financed by others: Initial Value (Value paid by company)" u="1"/>
        <s v="2250.13582 A.D. of 220/380 V DIS. (Network) Connection (equipment) financed by customers: Initial Value (Value not paid by customers)" u="1"/>
        <s v="2150.13174 110 kV DIS. (Network) Assets (equipment) financed by others: Overhaul, Renovation, and other upgrades" u="1"/>
        <s v="2155.13472 6 kV DIS. (Network) Assets (equipment) financed by others: Initial Value (Value paid by customers)" u="1"/>
        <s v="7100.14234 Sales of active Power energy from direct import" u="1"/>
        <s v="2155.13482 6 kV DIS. (Network) Connection (lines and cables) financed by customers: Initial Value (Value not paid by customers)" u="1"/>
        <s v="2155.13282 35 kV DIS. (Network) Connection (lines and cables) financed by customers: Initial Value (Value not paid by customers)" u="1"/>
        <s v="2155.13382 10 kV DIS. (Network) Connection (lines and cables) financed by customers: Initial Value (Value not paid by customers)" u="1"/>
        <s v="2155.13581 220/380 V DIS. (Network) Connection (lines and cables) financed by customers: Initial Value (Value paid by customers)" u="1"/>
        <s v="2255.13171 A.D. of 6 kV DIS. (Network) Assets (equipment) financed by others: Initial Value (Value paid by third parties)" u="1"/>
        <s v="2255.13271 A.D. of 6 kV DIS. (Network) Assets (equipment) financed by others: Initial Value (Value paid by third parties)" u="1"/>
        <s v="2255.13471 A.D. of 6 kV DIS. (Network) Assets (equipment) financed by others: Initial Value (Value paid by third parties)" u="1"/>
        <s v="2155.13481 6 kV DIS. (Network) Connection (lines and cables) financed by customers: Initial Value (Value paid by customers)" u="1"/>
        <s v="2250.13272 A.D. of 35 kV DIS. (Network) Assets (equipment) financed by others: Initial Value (Value paid by customers)" u="1"/>
        <s v="2250.13372 A.D. of 10 kV DIS. (Network) Assets (equipment) financed by others: Initial Value (Value paid by customers)" u="1"/>
        <s v="7100.12514 Operation Cost on EL. Consumed and Other Utilities, 110 kV" u="1"/>
        <s v="7100.13114 Operation Cost on EL. Consumed and Other Utilities, 110 kV" u="1"/>
        <s v="2250.13583 A.D. of 220/380 V DIS. (Network) Connection (equipment) financed by customers: Overhaul, Renovation, and other Capital Repair" u="1"/>
        <s v="2150.13172 110 kV DIS. (Network) Assets (equipment) financed by others: Initial Value (Value paid by customers)" u="1"/>
        <s v="2150.13471 6 kV DIS. (Network) Assets (equipment) financed by others: Initial Value (Value paid by third parties)" u="1"/>
        <s v="2250.13483 A.D. of 6 kV DIS. (Network) Connection (equipment) financed by customers: Overhaul, Renovation, and other Capital Repair" u="1"/>
        <s v="2255.13374 A.D. of 10 kV DIS. (Network) Assets (equipment) financed by others: Overhaul, Renovation, and other upgrades" u="1"/>
        <s v="2150.13272 35 kV DIS. (Network) Assets (equipment) financed by others: Initial Value (Value paid by customers)" u="1"/>
        <s v="2150.13372 10 kV DIS. (Network) Assets (equipment) financed by others: Initial Value (Value paid by customers)" u="1"/>
        <s v="7100.13711 Operation Cost on Personnel, DIS. Dispatch Services" u="1"/>
        <s v="7100.13712 Operation Cost on Materials, DIS. Dispatch Services" u="1"/>
        <s v="7100.13713 Operation Cost on Outsource, DIS. Dispatch Services" u="1"/>
        <s v="6100.12112 Adjustment" u="1"/>
        <s v="2250.13482 A.D. of 6 kV DIS. (Network) Connection (equipment) financed by customers: Initial Value (Value not paid by customers)" u="1"/>
        <s v="7100.12414 Operation Cost on EL. Consumed and Other Utilities, 220 kV" u="1"/>
        <s v="2255.13582 A.D. of 220/380 V DIS. (Network) Connection (lines and cables) financed by customers: Initial Value (Value not paid by customers)" u="1"/>
        <s v="7100.14112 Cost of active energy from Power Market (ESCO)" u="1"/>
        <s v="7100.14122 Cost of active energy from Power Market (ESCO)" u="1"/>
        <s v="7100.14132 Cost of active energy from Power Market (ESCO)" u="1"/>
        <s v="7100.14152 Cost of active energy from Power Market (ESCO)" u="1"/>
        <s v="7100.14162 Cost of active energy from Power Market (ESCO)" u="1"/>
        <s v="7100.14172 Cost of active energy from Power Market (ESCO)" u="1"/>
        <s v="7100.14182 Cost of active energy from Power Market (ESCO)" u="1"/>
        <s v="7100.14192 Cost of active energy from Power Market (ESCO)" u="1"/>
        <s v="7100.15121 Personnel" u="1"/>
        <s v="7100.15131 Personnel" u="1"/>
        <s v="7100.15221 Personnel" u="1"/>
        <s v="7100.15231 Personnel" u="1"/>
        <s v="7100.15321 Personnel" u="1"/>
        <s v="7100.15331 Personnel" u="1"/>
        <s v="7100.15421 Personnel" u="1"/>
        <s v="7100.15431 Personnel" u="1"/>
        <s v="7100.15521 Personnel" u="1"/>
        <s v="7100.15531 Personnel" u="1"/>
        <s v="7100.15122 Materials" u="1"/>
        <s v="7100.15132 Materials" u="1"/>
        <s v="7100.15222 Materials" u="1"/>
        <s v="7100.15232 Materials" u="1"/>
        <s v="7100.15322 Materials" u="1"/>
        <s v="7100.15332 Materials" u="1"/>
        <s v="7100.15422 Materials" u="1"/>
        <s v="7100.15432 Materials" u="1"/>
        <s v="7100.15522 Materials" u="1"/>
        <s v="7100.15532 Materials" u="1"/>
        <s v="2250.13572 A.D. of 220/380 kV DIS. (Network) Assets (equipment) financed by others: Initial Value (Value paid by customers)" u="1"/>
        <s v="2155.13571 220/380 V DIS. (Network) Assets (equipment) financed by others: Initial Value (Value paid by third parties)" u="1"/>
        <s v="2250.13172 A.D. of 110 kV DIS. (Network) Assets (equipment) financed by others: Initial Value (Value paid by customers)" u="1"/>
        <s v="7100.14214 Sales of active energy from direct import" u="1"/>
        <s v="7100.14254 Sales of active energy from direct import" u="1"/>
        <s v="7100.14264 Sales of active energy from direct import" u="1"/>
        <s v="7100.14274 Sales of active energy from direct import" u="1"/>
        <s v="7100.14284 Sales of active energy from direct import" u="1"/>
        <s v="7100.14294 Sales of active energy from direct import" u="1"/>
        <s v="2150.13482 6 kV DIS. (Network) Connection (equipment) financed by customers: Initial Value (Value not paid by customers)" u="1"/>
        <s v="2150.13574 220/380 V DIS. (Network) Assets (equipment) financed by others: Overhaul, Renovation, and other upgrades" u="1"/>
        <s v="7100.13725 Maintenance Cost on Operating Lease, DIS. Dispatch Services" u="1"/>
        <s v="7100.14233 Sales of active Power energy from Related Companies" u="1"/>
        <s v="2155.13573 220/380 V DIS. (Network) Assets (equipment) financed by others: Initial Value (Value paid by company)" u="1"/>
        <s v="2255.13181 A.D. of 110 kV DIS. (Network) Connection (lines and cables) financed by customers: Initial Value (Value paid by customers)" u="1"/>
        <s v="7100.14223 Sales of active Reactive energy from Related Companies" u="1"/>
        <s v="2155.13174 110 kV DIS. (Network) Assets (equipment) financed by others: Overhaul, Renovation, and other upgrades" u="1"/>
        <s v="2155.13583 220/380 V DIS. (Network) Connection (lines and cables) financed by customers: Overhaul, Renovation, and other Capital Repair" u="1"/>
        <s v="7100.12314 Operation Cost on EL. Consumed and Other Utilities, 330 kV" u="1"/>
        <s v="7100.15123 Outsource" u="1"/>
        <s v="7100.15133 Outsource" u="1"/>
        <s v="7100.15223 Outsource" u="1"/>
        <s v="7100.15233 Outsource" u="1"/>
        <s v="7100.15323 Outsource" u="1"/>
        <s v="7100.15333 Outsource" u="1"/>
        <s v="7100.15423 Outsource" u="1"/>
        <s v="7100.15433 Outsource" u="1"/>
        <s v="7100.15523 Outsource" u="1"/>
        <s v="7100.15533 Outsource" u="1"/>
        <s v="7100.14122 Operation  and Maintenace Cost of Distribution (Supply) on Materials" u="1"/>
        <s v="7100.13414 Operation Cost on EL. Consumed and Other Utilities, 6 kV" u="1"/>
        <s v="7100.14119 " u="1"/>
        <s v="2255.13372 A.D. of 10 kV DIS. (Network) Assets (equipment) financed by others: Initial Value (Value paid by customers)" u="1"/>
        <s v="7100.14118 " u="1"/>
        <s v="2255.13182 A.D. of 110 kV DIS. (Network) Connection (lines and cables) financed by customers: Initial Value (Value not paid by customers)" u="1"/>
        <s v="2155.13172 110 kV DIS. (Network) Assets (equipment) financed by others: Initial Value (Value paid by customers)" u="1"/>
        <s v="7100.14222 Sales of active Reactive energy from Power Market (ESCO)" u="1"/>
        <s v="7100.14129 " u="1"/>
        <s v="2155.13471 6 kV DIS. (Network) Assets (equipment) financed by others: Initial Value (Value paid by third parties)" u="1"/>
        <s v="7100.14117 " u="1"/>
        <s v="2150.13473 6 kV DIS. (Network) Assets (equipment) financed by others: Initial Value (Value paid by company)" u="1"/>
        <s v="2255.13481 A.D. of 6 kV DIS. (Network) Connection (lines and cables) financed by customers: Initial Value (Value paid by customers)" u="1"/>
        <s v="2255.13572 A.D. of A.D. of 220/380 kV DIS. (Network) Assets (equipment) financed by others: Initial Value (Value paid by customers)" u="1"/>
        <s v="2150.13271 35 kV DIS. (Network) Assets (equipment) financed by others: Initial Value (Value paid by third parties)" u="1"/>
        <s v="2150.13371 10 kV DIS. (Network) Assets (equipment) financed by others: Initial Value (Value paid by third parties)" u="1"/>
        <s v="7100.14128 " u="1"/>
        <s v="7100.14116 " u="1"/>
        <s v="7100.12724 Maintenance Cost on EL. Consumed and Other Utilities, 6/10 kV and below" u="1"/>
        <s v="2155.13183 110 kV DIS. (Network) Connection (lines and cables) financed by customers: Overhaul, Renovation, and other Capital Repair" u="1"/>
        <s v="2155.13272 35 kV DIS. (Network) Assets (equipment) financed by others: Initial Value (Value paid by customers)" u="1"/>
        <s v="2155.13372 10 kV DIS. (Network) Assets (equipment) financed by others: Initial Value (Value paid by customers)" u="1"/>
        <s v="2250.13472 A.D. of 6 kV DIS. (Network) Assets (equipment) financed by others: Initial Value (Value paid by customers)" u="1"/>
        <s v="2155.13182 110 kV DIS. (Network) Connection (lines and cables) financed by customers: Initial Value (Value not paid by customers)" u="1"/>
        <s v="7100.14139 " u="1"/>
        <s v="7100.14127 " u="1"/>
        <s v="7100.14219 " u="1"/>
        <s v="2255.13573 A.D. of A.D. of 220/380 kV DIS. (Network) Assets (equipment) financed by others: Initial Value (Value paid by company)" u="1"/>
        <s v="6100.12111 Revenue" u="1"/>
        <s v="7100.14138 " u="1"/>
        <s v="7100.14126 " u="1"/>
        <s v="7100.14218 " u="1"/>
        <s v="2150.13274 35 kV DIS. (Network) Assets (equipment) financed by others: Overhaul, Renovation, and other upgrades" u="1"/>
        <s v="2150.13374 10 kV DIS. (Network) Assets (equipment) financed by others: Overhaul, Renovation, and other upgrades" u="1"/>
        <s v="7100.14149 " u="1"/>
        <s v="2150.13481 6 kV DIS. (Network) Connection (equipment) financed by customers: Initial Value (Value paid by customers)" u="1"/>
        <s v="7100.14137 " u="1"/>
        <s v="7100.14229 " u="1"/>
        <s v="7100.14217 " u="1"/>
        <s v="2250.13271 A.D. of 35 kV DIS. (Network) Assets (equipment) financed by others: Initial Value (Value paid by third parties)" u="1"/>
        <s v="2250.13371 A.D. of 10 kV DIS. (Network) Assets (equipment) financed by others: Initial Value (Value paid by third parties)" u="1"/>
        <s v="7100.14115 Cost of reserve EL." u="1"/>
        <s v="7100.14125 Cost of reserve EL." u="1"/>
        <s v="7100.14135 Cost of reserve EL." u="1"/>
        <s v="7100.14145 Cost of reserve EL." u="1"/>
        <s v="7100.14155 Cost of reserve EL." u="1"/>
        <s v="7100.14165 Cost of reserve EL." u="1"/>
        <s v="7100.14175 Cost of reserve EL." u="1"/>
        <s v="7100.14185 Cost of reserve EL." u="1"/>
        <s v="7100.14195 Cost of reserve EL." u="1"/>
        <s v="7100.14148 " u="1"/>
        <s v="7100.14136 " u="1"/>
        <s v="7100.14228 " u="1"/>
        <s v="7100.14216 " u="1"/>
        <s v="2155.13574 220/380 V DIS. (Network) Assets (equipment) financed by others: Overhaul, Renovation, and other upgrades" u="1"/>
        <s v="7100.14224 Sales of active Reactive energy from direct import" u="1"/>
        <s v="2250.13182 A.D. of 110 kV DIS. (Network) Connection (equipment) financed by customers: Initial Value (Value not paid by customers)" u="1"/>
        <s v="7100.14159 " u="1"/>
        <s v="7100.14147 " u="1"/>
        <s v="7100.14239 " u="1"/>
        <s v="7100.14227 " u="1"/>
        <s v="7100.14114 Cost of active energy from direct import" u="1"/>
        <s v="7100.14124 Cost of active energy from direct import" u="1"/>
        <s v="7100.14134 Cost of active energy from direct import" u="1"/>
        <s v="7100.14144 Cost of active energy from direct import" u="1"/>
        <s v="7100.14154 Cost of active energy from direct import" u="1"/>
        <s v="7100.14164 Cost of active energy from direct import" u="1"/>
        <s v="7100.14174 Cost of active energy from direct import" u="1"/>
        <s v="7100.14184 Cost of active energy from direct import" u="1"/>
        <s v="7100.14194 Cost of active energy from direct import" u="1"/>
        <s v="2250.13474 A.D. of 6 kV DIS. (Network) Assets (equipment) financed by others: Overhaul, Renovation, and other upgrades" u="1"/>
        <s v="2250.13283 A.D. of 35 kV DIS. (Network) Connection (equipment) financed by customers: Overhaul, Renovation, and other Capital Repair" u="1"/>
        <s v="2250.13383 A.D. of 10 kV DIS. (Network) Connection (equipment) financed by customers: Overhaul, Renovation, and other Capital Repair" u="1"/>
        <s v="7100.14158 " u="1"/>
        <s v="7100.15124 Utilities (no EL.)" u="1"/>
        <s v="7100.15134 Utilities (no EL.)" u="1"/>
        <s v="7100.15224 Utilities (no EL.)" u="1"/>
        <s v="7100.15234 Utilities (no EL.)" u="1"/>
        <s v="7100.15324 Utilities (no EL.)" u="1"/>
        <s v="7100.15334 Utilities (no EL.)" u="1"/>
        <s v="7100.15424 Utilities (no EL.)" u="1"/>
        <s v="7100.15434 Utilities (no EL.)" u="1"/>
        <s v="7100.15524 Utilities (no EL.)" u="1"/>
        <s v="7100.15534 Utilities (no EL.)" u="1"/>
        <s v="7100.14146 " u="1"/>
        <s v="7100.14238 " u="1"/>
        <s v="7100.14226 " u="1"/>
        <s v="2250.13282 A.D. of 35 kV DIS. (Network) Connection (equipment) financed by customers: Initial Value (Value not paid by customers)" u="1"/>
        <s v="2250.13382 A.D. of 10 kV DIS. (Network) Connection (equipment) financed by customers: Initial Value (Value not paid by customers)" u="1"/>
        <s v="2250.13581 A.D. of 220/380 V DIS. (Network) Connection (equipment) financed by customers: Initial Value (Value paid by customers)" u="1"/>
        <s v="7100.14169 " u="1"/>
        <s v="7100.14157 " u="1"/>
        <s v="7100.14249 " u="1"/>
        <s v="7100.14232 Sales of active Power energy from Power Market (ESCO)" u="1"/>
        <s v="2150.13283 35 kV DIS. (Network) Connection (equipment) financed by customers: Overhaul, Renovation, and other Capital Repair" u="1"/>
        <s v="2150.13383 10 kV DIS. (Network) Connection (equipment) financed by customers: Overhaul, Renovation, and other Capital Repair" u="1"/>
        <s v="7100.14237 " u="1"/>
        <s v="7100.14221 Sales of active Reactive energy from internal market" u="1"/>
        <s v="7100.14125 Operation  and Maintenace Cost of Distribution (Supply) on Operating Lease" u="1"/>
        <s v="7100.14168 " u="1"/>
        <s v="7100.12524 Maintenance Cost on EL. Consumed and Other Utilities, 110 kV" u="1"/>
        <s v="7100.13124 Maintenance Cost on EL. Consumed and Other Utilities, 110 kV" u="1"/>
        <s v="7100.14156 " u="1"/>
        <s v="7100.14248 " u="1"/>
        <s v="7100.12624 Maintenance Cost on EL. Consumed and Other Utilities, 35 kV" u="1"/>
        <s v="7100.13224 Maintenance Cost on EL. Consumed and Other Utilities, 35 kV" u="1"/>
        <s v="2250.13171 A.D. of 110 kV DIS. (Network) Assets (equipment) financed by others: Initial Value (Value paid by third parties)" u="1"/>
        <s v="7100.14236 " u="1"/>
        <s v="7100.14113 Cost of active energy from Related Companies" u="1"/>
        <s v="7100.14123 Cost of active energy from Related Companies" u="1"/>
        <s v="7100.14133 Cost of active energy from Related Companies" u="1"/>
        <s v="7100.14143 Cost of active energy from Related Companies" u="1"/>
        <s v="7100.14153 Cost of active energy from Related Companies" u="1"/>
        <s v="7100.14163 Cost of active energy from Related Companies" u="1"/>
        <s v="7100.14173 Cost of active energy from Related Companies" u="1"/>
        <s v="7100.14183 Cost of active energy from Related Companies" u="1"/>
        <s v="7100.14193 Cost of active energy from Related Companies" u="1"/>
        <s v="7100.14179 " u="1"/>
        <s v="7100.12424 Maintenance Cost on EL. Consumed and Other Utilities, 220 kV" u="1"/>
        <s v="7100.14167 " u="1"/>
        <s v="7100.14259 " u="1"/>
        <s v="7100.14247 " u="1"/>
        <s v="7100.13324 Maintenance Cost on EL. Consumed and Other Utilities, 10 kV" u="1"/>
        <s v="2250.13573 A.D. of 220/380 kV DIS. (Network) Assets (equipment) financed by others: Initial Value (Value paid by company)" u="1"/>
        <s v="2155.13473 6 kV DIS. (Network) Assets (equipment) financed by others: Initial Value (Value paid by company)" u="1"/>
        <s v="7100.11114 Operation  and Maintenace Cost of Dispatch on Electricity Consumed and Other Utilities" u="1"/>
        <s v="2155.13271 35 kV DIS. (Network) Assets (equipment) financed by others: Initial Value (Value paid by third parties)" u="1"/>
        <s v="2155.13371 10 kV DIS. (Network) Assets (equipment) financed by others: Initial Value (Value paid by third parties)" u="1"/>
        <s v="7100.12324 Maintenance Cost on EL. Consumed and Other Utilities, 330 kV" u="1"/>
        <s v="7100.14178 " u="1"/>
        <s v="2255.13183 A.D. of 110 kV DIS. (Network) Connection (lines and cables) financed by customers: Overhaul, Renovation, and other Capital Repair" u="1"/>
        <s v="7100.14166 " u="1"/>
        <s v="7100.14258 " u="1"/>
        <s v="7100.14242 Sales of active energy Re-Active Power from Power Market (ESCO)" u="1"/>
        <s v="7100.14246 " u="1"/>
        <s v="2250.13574 A.D. of 220/380 kV DIS. (Network) Assets (equipment) financed by others: Overhaul, Renovation, and other upgrades" u="1"/>
        <s v="2255.13172 A.D. of 6 kV DIS. (Network) Assets (equipment) financed by others: Initial Value (Value paid by customers)" u="1"/>
        <s v="2255.13272 A.D. of 6 kV DIS. (Network) Assets (equipment) financed by others: Initial Value (Value paid by customers)" u="1"/>
        <s v="2255.13472 A.D. of 6 kV DIS. (Network) Assets (equipment) financed by others: Initial Value (Value paid by customers)" u="1"/>
        <s v="7100.14189 " u="1"/>
        <s v="7100.14177 " u="1"/>
        <s v="7100.14269 " u="1"/>
        <s v="7100.14257 " u="1"/>
        <s v="2255.13282 A.D. of 35 kV DIS. (Network) Connection (lines and cables) financed by customers: Initial Value (Value not paid by customers)" u="1"/>
        <s v="2255.13382 A.D. of 10 kV DIS. (Network) Connection (lines and cables) financed by customers: Initial Value (Value not paid by customers)" u="1"/>
        <s v="2255.13581 A.D. of 220/380 V DIS. (Network) Connection (lines and cables) financed by customers: Initial Value (Value paid by customers)" u="1"/>
        <s v="7100.14188 " u="1"/>
        <s v="7100.14176 " u="1"/>
        <s v="7100.14268 " u="1"/>
        <s v="7100.11112 Operation  and Maintenace Cost of Dispatch on Materials" u="1"/>
        <s v="7100.14256 " u="1"/>
        <s v="7100.14199 " u="1"/>
        <s v="2150.13173 110 kV DIS. (Network) Assets (equipment) financed by others: Initial Value (Value paid by company)" u="1"/>
        <s v="2155.13274 35 kV DIS. (Network) Assets (equipment) financed by others: Overhaul, Renovation, and other upgrades" u="1"/>
        <s v="2155.13374 10 kV DIS. (Network) Assets (equipment) financed by others: Overhaul, Renovation, and other upgrades" u="1"/>
        <s v="7100.14187 " u="1"/>
        <s v="7100.14279 " u="1"/>
        <s v="7100.14267 " u="1"/>
        <s v="2150.13273 35 kV DIS. (Network) Assets (equipment) financed by others: Initial Value (Value paid by company)" u="1"/>
        <s v="2150.13373 10 kV DIS. (Network) Assets (equipment) financed by others: Initial Value (Value paid by company)" u="1"/>
        <s v="2255.13371 A.D. of 10 kV DIS. (Network) Assets (equipment) financed by others: Initial Value (Value paid by third parties)" u="1"/>
        <s v="7100.13721 Maintenance Cost on Personnel, DIS. Dispatch Services" u="1"/>
        <s v="7100.13722 Maintenance Cost on Materials, DIS. Dispatch Services" u="1"/>
        <s v="7100.13723 Maintenance Cost on Outsource, DIS. Dispatch Services" u="1"/>
        <s v="7100.14198 " u="1"/>
        <s v="7100.14186 " u="1"/>
        <s v="7100.14278 " u="1"/>
        <s v="7100.14266 " u="1"/>
        <s v="7100.13314 Operation Cost on EL. Consumed and Other Utilities, 10 kV" u="1"/>
        <s v="7100.14197 " u="1"/>
        <s v="7100.14289 " u="1"/>
        <s v="7100.12224 Maintenance Cost on EL. Consumed and Other Utilities, 400 kV" u="1"/>
        <s v="7100.14277 " u="1"/>
        <s v="2255.13174 A.D. of 6 kV DIS. (Network) Assets (equipment) financed by others: Overhaul, Renovation, and other upgrades" u="1"/>
        <s v="2255.13274 A.D. of 6 kV DIS. (Network) Assets (equipment) financed by others: Overhaul, Renovation, and other upgrades" u="1"/>
        <s v="2255.13474 A.D. of 6 kV DIS. (Network) Assets (equipment) financed by others: Overhaul, Renovation, and other upgrades" u="1"/>
        <s v="7100.14196 " u="1"/>
        <s v="7100.14288 " u="1"/>
        <s v="7100.14276 " u="1"/>
        <s v="7100.13715 Operation Cost on Operating Lease, DIS. Dispatch Services" u="1"/>
        <s v="2150.13582 220/380 V DIS. (Network) Connection (equipment) financed by customers: Initial Value (Value not paid by customers)" u="1"/>
        <s v="7100.14299 " u="1"/>
        <s v="7100.12124 Maintenance Cost on EL. Consumed and Other Utilities, 500 kV" u="1"/>
        <s v="7100.14287 " u="1"/>
        <s v="7100.14121 Operation and Maintenace Cost of Distribution (Supply) on Personnel" u="1"/>
        <s v="7100.13724 Maintenance Cost on EL. Consumed and Other Utilities, DIS. Dispatch Services" u="1"/>
        <s v="7100.14298 " u="1"/>
        <s v="7100.14286 " u="1"/>
        <s v="7100.13424 Maintenance Cost on EL. Consumed and Other Utilities, 6 kV" u="1"/>
        <s v="7100.14297 " u="1"/>
        <s v="2255.13283 A.D. of 35 kV DIS. (Network) Connection (lines and cables) financed by customers: Overhaul, Renovation, and other Capital Repair" u="1"/>
        <s v="2255.13383 A.D. of 10 kV DIS. (Network) Connection (lines and cables) financed by customers: Overhaul, Renovation, and other Capital Repair" u="1"/>
        <s v="2155.13281 35 kV DIS. (Network) Connection (lines and cables) financed by customers: Initial Value (Value paid by customers)" u="1"/>
        <s v="2155.13381 10 kV DIS. (Network) Connection (lines and cables) financed by customers: Initial Value (Value paid by customers)" u="1"/>
        <s v="7100.14296 " u="1"/>
        <s v="7100.14241 Sales of active energy Re-Active Power from internal market" u="1"/>
        <s v="7100.15211 Fuel for Gen." u="1"/>
        <s v="7100.15311 Fuel for Gen." u="1"/>
        <s v="7100.15411 Fuel for Gen." u="1"/>
        <s v="7100.15511 Fuel for Gen." u="1"/>
        <s v="7500.11123 Business Trips, Trainings, Rep.Expenses" u="1"/>
        <s v="7500.12123 Business Trips, Trainings, Rep.Expenses" u="1"/>
        <s v="7500.13123 Business Trips, Trainings, Rep.Expenses" u="1"/>
        <s v="7500.14123 Business Trips, Trainings, Rep.Expenses" u="1"/>
        <s v="7500.15123 Business Trips, Trainings, Rep.Expenses" u="1"/>
        <s v="7500.19123 Business Trips, Trainings, Rep.Expenses" u="1"/>
        <s v="2250.13183 A.D. of 110 kV DIS. (Network) Connection (equipment) financed by customers: Overhaul, Renovation, and other Capital Repair" u="1"/>
        <s v="2150.13171 110 kV DIS. (Network) Assets (equipment) financed by others: Initial Value (Value paid by third parties)" u="1"/>
        <s v="reserve" u="1"/>
        <s v="7100.11115 Operation  and Maintenace Cost of Dispatch on Operating Lease" u="1"/>
        <s v="2155.13582 220/380 V DIS. (Network) Connection (lines and cables) financed by customers: Initial Value (Value not paid by customers)" u="1"/>
        <s v="2250.13571 A.D. of 220/380 kV DIS. (Network) Assets (equipment) financed by others: Initial Value (Value paid by third parties)" u="1"/>
        <s v="2155.13173 110 kV DIS. (Network) Assets (equipment) financed by others: Initial Value (Value paid by company)" u="1"/>
        <s v="7100.14123 Operation  and Maintenace Cost of Distribution (Supply) on Outsource" u="1"/>
        <s v="7100.15111 Hidraulic Water Cost" u="1"/>
        <s v="2155.13273 35 kV DIS. (Network) Assets (equipment) financed by others: Initial Value (Value paid by company)" u="1"/>
        <s v="2155.13373 10 kV DIS. (Network) Assets (equipment) financed by others: Initial Value (Value paid by company)" u="1"/>
        <s v="2250.13473 A.D. of 6 kV DIS. (Network) Assets (equipment) financed by others: Initial Value (Value paid by company)" u="1"/>
        <s v="7100.13514 Operation Cost on EL. Consumed and Other Utilities, 220/380 V" u="1"/>
        <s v="2250.13481 A.D. of 6 kV DIS. (Network) Connection (equipment) financed by customers: Initial Value (Value paid by customers)" u="1"/>
        <s v="2250.13273 A.D. of 35 kV DIS. (Network) Assets (equipment) financed by others: Initial Value (Value paid by company)" u="1"/>
        <s v="2250.13373 A.D. of 10 kV DIS. (Network) Assets (equipment) financed by others: Initial Value (Value paid by company)" u="1"/>
        <s v="7100.15212 Water for Gen." u="1"/>
        <s v="7100.15312 Water for Gen." u="1"/>
        <s v="7100.15412 Water for Gen." u="1"/>
        <s v="7100.15512 Water for Gen." u="1"/>
        <s v="2155.13181 110 kV DIS. (Network) Connection (lines and cables) financed by customers: Initial Value (Value paid by customers)" u="1"/>
        <s v="7100.14243 Sales of active energy Re-Active Power from Related Companies" u="1"/>
        <s v="2150.13183 110 kV DIS. (Network) Connection (equipment) financed by customers: Overhaul, Renovation, and other upgrades" u="1"/>
        <s v="7100.11113 Operation  and Maintenace Cost of Dispatch on Outsource" u="1"/>
        <s v="2150.13182 110 kV DIS. (Network) Connection (equipment) financed by customers: Initial Value (Value not paid by customers)" u="1"/>
        <s v="7100.14244 Sales of active energy Re-Active Power from direct import" u="1"/>
        <s v="7100.12714 Operation Cost on EL. Consumed and Other Utilities, 6/10 kV and below" u="1"/>
        <s v="2255.13482 A.D. of 6 kV DIS. (Network) Connection (lines and cables) financed by customers: Initial Value (Value not paid by customers)" u="1"/>
        <s v="2150.13282 35 kV DIS. (Network) Connection (equipment) financed by customers: Initial Value (Value not paid by customers)" u="1"/>
        <s v="2150.13382 10 kV DIS. (Network) Connection (equipment) financed by customers: Initial Value (Value not paid by customers)" u="1"/>
        <s v="2150.13581 220/380 V DIS. (Network) Connection (equipment) financed by customers: Initial Value (Value paid by customers)" u="1"/>
        <s v="2155.13171 110 kV DIS. (Network) Assets (equipment) financed by others: Initial Value (Value paid by third parties)" u="1"/>
        <s v="7100.13524 Maintenance Cost on EL. Consumed and Other Utilities, 220/380 V" u="1"/>
        <s v="2250.13181 A.D. of 110 kV DIS. (Network) Connection (equipment) financed by customers: Initial Value (Value paid by customers)" u="1"/>
        <s v="2150.13572 220/380 V DIS. (Network) Assets (equipment) financed by others: Initial Value (Value paid by customers)" u="1"/>
        <s v="2250.13281 A.D. of 35 kV DIS. (Network) Connection (equipment) financed by customers: Initial Value (Value paid by customers)" u="1"/>
        <s v="2250.13381 A.D. of 10 kV DIS. (Network) Connection (equipment) financed by customers: Initial Value (Value paid by customers)" u="1"/>
        <s v="2150.13474 6 kV DIS. (Network) Assets (equipment) financed by others: Overhaul, Renovation, and other upgrades" u="1"/>
        <s v="2255.13583 A.D. of 220/380 V DIS. (Network) Connection (lines and cables) financed by customers: Overhaul, Renovation, and other Capital Repair" u="1"/>
        <s v="2250.13173 A.D. of 110 kV DIS. (Network) Assets (equipment) financed by others: Initial Value (Value paid by company)" u="1"/>
        <s v="2255.13173 A.D. of 6 kV DIS. (Network) Assets (equipment) financed by others: Initial Value (Value paid by company)" u="1"/>
        <s v="2255.13273 A.D. of 6 kV DIS. (Network) Assets (equipment) financed by others: Initial Value (Value paid by company)" u="1"/>
        <s v="2255.13473 A.D. of 6 kV DIS. (Network) Assets (equipment) financed by others: Initial Value (Value paid by company)" u="1"/>
        <s v="7100.14124 Operation  and Maintenace Cost of Distribution (Supply) on Electricity Consumed and Other Utilities" u="1"/>
        <s v="2250.13174 A.D. of 110 kV DIS. (Network) Assets (equipment) financed by others: Overhaul, Renovation, and other upgrades" u="1"/>
        <s v="7100.15126 EL. Self Consumption" u="1"/>
        <s v="7100.15136 EL. Self Consumption" u="1"/>
        <s v="7100.15226 EL. Self Consumption" u="1"/>
        <s v="7100.15236 EL. Self Consumption" u="1"/>
        <s v="7100.15326 EL. Self Consumption" u="1"/>
        <s v="7100.15336 EL. Self Consumption" u="1"/>
        <s v="7100.15426 EL. Self Consumption" u="1"/>
        <s v="7100.15436 EL. Self Consumption" u="1"/>
        <s v="7100.15526 EL. Self Consumption" u="1"/>
        <s v="7100.15536 EL. Self Consumption" u="1"/>
        <s v="7100.14111 Cost of active energy from internal market" u="1"/>
        <s v="7100.14121 Cost of active energy from internal market" u="1"/>
        <s v="7100.14131 Cost of active energy from internal market" u="1"/>
        <s v="7100.14141 Cost of active energy from internal market" u="1"/>
        <s v="7100.14142 Cost of active energy from internal market" u="1"/>
        <s v="7100.14151 Cost of active energy from internal market" u="1"/>
        <s v="7100.14161 Cost of active energy from internal market" u="1"/>
        <s v="7100.14171 Cost of active energy from internal market" u="1"/>
        <s v="7100.14181 Cost of active energy from internal market" u="1"/>
        <s v="7100.14191 Cost of active energy from internal market" u="1"/>
        <s v="7100.12614 Operation Cost on EL. Consumed and Other Utilities, 35 kV" u="1"/>
        <s v="7100.13214 Operation Cost on EL. Consumed and Other Utilities, 35 kV" u="1"/>
        <s v="7100.13714 Operation Cost on EL. Consumed and Other Utilities, DIS. Dispatch Services" u="1"/>
        <s v="2255.13574 A.D. of A.D. of 220/380 kV DIS. (Network) Assets (equipment) financed by others: Overhaul, Renovation, and other upgrades" u="1"/>
        <s v="2255.13373 A.D. of 10 kV DIS. (Network) Assets (equipment) financed by others: Initial Value (Value paid by company)" u="1"/>
        <s v="2150.13583 220/380 V DIS. (Network) Connection (equipment) financed by customers: Overhaul, Renovation, and other Capital Repair" u="1"/>
        <s v="2155.13483 6 kV DIS. (Network) Connection (lines and cables) financed by customers: Overhaul, Renovation, and other Capital Repair" u="1"/>
        <s v="2150.13181 110 kV DIS. (Network) Connection (equipment) financed by customers: Initial Value (Value paid by customers)" u="1"/>
        <s v="2255.13483 A.D. of 6 kV DIS. (Network) Connection (lines and cables) financed by customers: Overhaul, Renovation, and other Capital Repair" u="1"/>
        <s v="7100.14231 Sales of active Power energy from internal market" u="1"/>
        <s v="2255.13281 A.D. of 35 kV DIS. (Network) Connection (lines and cables) financed by customers: Initial Value (Value paid by customers)" u="1"/>
        <s v="2255.13381 A.D. of 10 kV DIS. (Network) Connection (lines and cables) financed by customers: Initial Value (Value paid by customers)" u="1"/>
        <s v="2255.13571 A.D. of A.D. of 220/380 kV DIS. (Network) Assets (equipment) financed by others: Initial Value (Value paid by third parties)" u="1"/>
        <s v="2150.13472 6 kV DIS. (Network) Assets (equipment) financed by others: Initial Value (Value paid by customers)" u="1"/>
        <s v="7100.14213 Sales of active energy from Related Companies" u="1"/>
        <s v="7100.14253 Sales of active energy from Related Companies" u="1"/>
        <s v="7100.14263 Sales of active energy from Related Companies" u="1"/>
        <s v="7100.14273 Sales of active energy from Related Companies" u="1"/>
        <s v="7100.14283 Sales of active energy from Related Companies" u="1"/>
        <s v="7100.14293 Sales of active energy from Related Companies" u="1"/>
        <s v="7100.14211 Sales of active energy from internal market" u="1"/>
        <s v="7100.14251 Sales of active energy from internal market" u="1"/>
        <s v="7100.14261 Sales of active energy from internal market" u="1"/>
        <s v="7100.14271 Sales of active energy from internal market" u="1"/>
        <s v="7100.14281 Sales of active energy from internal market" u="1"/>
        <s v="7100.14291 Sales of active energy from internal market" u="1"/>
        <s v="2250.13471 A.D. of 6 kV DIS. (Network) Assets (equipment) financed by others: Initial Value (Value paid by third parties)" u="1"/>
        <s v="2150.13483 6 kV DIS. (Network) Connection (equipment) financed by customers: Overhaul, Renovation, and other Capital Repair" u="1"/>
        <s v="2155.13572 220/380 V DIS. (Network) Assets (equipment) financed by others: Initial Value (Value paid by customers)" u="1"/>
        <s v="2155.13474 6 kV DIS. (Network) Assets (equipment) financed by others: Overhaul, Renovation, and other upgrades" u="1"/>
        <s v="2250.13274 A.D. of 35 kV DIS. (Network) Assets (equipment) financed by others: Overhaul, Renovation, and other upgrades" u="1"/>
        <s v="2250.13374 A.D. of 10 kV DIS. (Network) Assets (equipment) financed by others: Overhaul, Renovation, and other upgrades" u="1"/>
        <s v="7100.14215 Sales of reserve EL." u="1"/>
        <s v="7100.14225 Sales of reserve EL." u="1"/>
        <s v="7100.14235 Sales of reserve EL." u="1"/>
        <s v="7100.14245 Sales of reserve EL." u="1"/>
        <s v="7100.14255 Sales of reserve EL." u="1"/>
        <s v="7100.14265 Sales of reserve EL." u="1"/>
        <s v="7100.14275 Sales of reserve EL." u="1"/>
        <s v="7100.14285 Sales of reserve EL." u="1"/>
        <s v="7100.14295 Sales of reserve EL." u="1"/>
        <s v="7100.13729 Maintenance Cost on Other, DIS. Dispatch Services" u="1"/>
        <s v="7100.14212 Sales of active energy from Power Market (ESCO)" u="1"/>
        <s v="7100.14252 Sales of active energy from Power Market (ESCO)" u="1"/>
        <s v="7100.14262 Sales of active energy from Power Market (ESCO)" u="1"/>
        <s v="7100.14272 Sales of active energy from Power Market (ESCO)" u="1"/>
        <s v="7100.14282 Sales of active energy from Power Market (ESCO)" u="1"/>
        <s v="7100.14292 Sales of active energy from Power Market (ESCO)" u="1"/>
        <s v="2150.13571 220/380 V DIS. (Network) Assets (equipment) financed by others: Initial Value (Value paid by third parties)" u="1"/>
        <s v="7100.13719 Operation Cost on Other, DIS. Dispatch Services" u="1"/>
        <s v="7100.13718 Depreciation Cost of DIS. Dispatch Services" u="1"/>
        <s v="7100.13728 Depreciation Cost of DIS. Dispatch Services" u="1"/>
        <s v="2155.13283 35 kV DIS. (Network) Connection (lines and cables) financed by customers: Overhaul, Renovation, and other Capital Repair" u="1"/>
        <s v="2155.13383 10 kV DIS. (Network) Connection (lines and cables) financed by customers: Overhaul, Renovation, and other Capital Repair" u="1"/>
        <s v="7100.11111 Operation and Maintenace Cost of Dispatch on Personnel" u="1"/>
        <s v="7100.12214 Operation Cost on EL. Consumed and Other Utilities, 400 kV" u="1"/>
        <s v="7100.12114 Operation Cost on EL. Consumed and Other Utilities, 500 kV" u="1"/>
      </sharedItems>
    </cacheField>
    <cacheField name="Reporting Level 1" numFmtId="0">
      <sharedItems containsNonDate="0" containsString="0" containsBlank="1"/>
    </cacheField>
    <cacheField name="Reporting Level 2" numFmtId="0">
      <sharedItems containsBlank="1"/>
    </cacheField>
    <cacheField name="Long Names" numFmtId="0">
      <sharedItems/>
    </cacheField>
    <cacheField name="Entry/Cum" numFmtId="0">
      <sharedItems count="6">
        <s v="Main"/>
        <s v="entry account"/>
        <s v="cumulative"/>
        <s v="[Reserve]" u="1"/>
        <s v="entry" u="1"/>
        <e v="#N/A" u="1"/>
      </sharedItems>
    </cacheField>
    <cacheField name="KV" numFmtId="0">
      <sharedItems containsBlank="1" containsMixedTypes="1" containsNumber="1" containsInteger="1" minValue="6" maxValue="500"/>
    </cacheField>
    <cacheField name="Plant Number" numFmtId="0">
      <sharedItems containsBlank="1" containsMixedTypes="1" containsNumber="1" containsInteger="1" minValue="0" maxValue="504" count="507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0"/>
        <e v="#REF!"/>
        <n v="482" u="1"/>
        <n v="483" u="1"/>
        <n v="484" u="1"/>
        <n v="485" u="1"/>
        <n v="486" u="1"/>
        <n v="487" u="1"/>
        <n v="488" u="1"/>
        <n v="489" u="1"/>
        <n v="490" u="1"/>
        <n v="491" u="1"/>
        <n v="459" u="1"/>
        <n v="492" u="1"/>
        <n v="460" u="1"/>
        <n v="493" u="1"/>
        <n v="461" u="1"/>
        <n v="494" u="1"/>
        <n v="462" u="1"/>
        <n v="495" u="1"/>
        <n v="463" u="1"/>
        <n v="496" u="1"/>
        <n v="464" u="1"/>
        <n v="497" u="1"/>
        <n v="465" u="1"/>
        <n v="498" u="1"/>
        <n v="466" u="1"/>
        <n v="499" u="1"/>
        <n v="467" u="1"/>
        <n v="500" u="1"/>
        <n v="468" u="1"/>
        <n v="501" u="1"/>
        <n v="469" u="1"/>
        <n v="502" u="1"/>
        <n v="470" u="1"/>
        <n v="503" u="1"/>
        <n v="471" u="1"/>
        <n v="504" u="1"/>
        <n v="472" u="1"/>
        <n v="473" u="1"/>
        <n v="474" u="1"/>
        <n v="475" u="1"/>
        <n v="476" u="1"/>
        <n v="477" u="1"/>
        <n v="478" u="1"/>
        <n v="479" u="1"/>
        <n v="480" u="1"/>
        <n v="481" u="1"/>
      </sharedItems>
    </cacheField>
    <cacheField name="Pl Ass. For Reporting Purposes" numFmtId="0">
      <sharedItems containsBlank="1" containsMixedTypes="1" containsNumber="1" containsInteger="1" minValue="0" maxValue="0" count="47">
        <m/>
        <n v="0"/>
        <s v="Dispatch Plant"/>
        <s v="Transmission Plant 500 kV"/>
        <s v="Transmission Plant 400 kV"/>
        <s v="Transmission Plant 330 kV"/>
        <s v="Transmission Plant 220 kV"/>
        <s v="Transmission Plant 110 kV"/>
        <s v="Transmission Plant 35 kV"/>
        <s v="Transmission Plant 6/10 and below kV"/>
        <s v="Transmission / General Plant"/>
        <s v="Distribution (Network) Plant 110 kV"/>
        <s v="Distribution (Network) Plant 35 kV"/>
        <s v="Distribution (Network) Plant 10 kV"/>
        <s v="Distribution (Network) Plant  6 and below kV"/>
        <s v="Distribution (Network) Plant 0,4 kV"/>
        <s v="Distribution (Network) Dispatch Plant"/>
        <s v="Distribution (Network) /General Plant"/>
        <s v="Distribution (Supply) / General Plant"/>
        <s v="El-Production / Hydraulic Production Plant"/>
        <s v="El-Production / Steam Production Plant"/>
        <s v="El-Production /   Co. Generation / Plant"/>
        <s v="El-Production / Gas Fired Plant"/>
        <s v="El-Production / Combined Cycle Plant"/>
        <s v="El-Production / General Plant"/>
        <s v="Other Regulated PP&amp;E"/>
        <s v="Non Regulated"/>
        <s v="CIP Dispatch"/>
        <s v="CIP Transmission "/>
        <s v="CIP Distribution (Network)"/>
        <s v="CIP Distribution (Supply)"/>
        <s v="CIP (Electricity Production)"/>
        <s v="Dispatch Plant *"/>
        <s v="Transmission Plant *"/>
        <s v="Distribution (Network) Plant *"/>
        <s v="Distribution (Network) Plant "/>
        <s v="Electricity Production Plant *"/>
        <s v="Dispatch General Plant"/>
        <s v="Dispatch General Plant *"/>
        <s v="Transmission / General Plant *"/>
        <s v="Distribution (Network) /General Plant *"/>
        <s v="El-Production / General Plant *"/>
        <s v="Dispatching Regulated PP&amp;E held for future use"/>
        <s v="Transmission Regulated PP&amp;E held for future use"/>
        <s v="Distribution (Network) Regulated PP&amp;E held for future use"/>
        <s v="Distribution (Supply) Regulated PP&amp;E held for future use"/>
        <s v="Generation Regulated PP&amp;E held for future use"/>
      </sharedItems>
    </cacheField>
    <cacheField name="Starting Balance of the Period" numFmtId="0">
      <sharedItems containsNonDate="0" containsString="0" containsBlank="1"/>
    </cacheField>
    <cacheField name="Period Debit Movement" numFmtId="0">
      <sharedItems containsNonDate="0" containsString="0" containsBlank="1"/>
    </cacheField>
    <cacheField name="Period Credit Movement" numFmtId="0">
      <sharedItems containsNonDate="0" containsString="0" containsBlank="1"/>
    </cacheField>
    <cacheField name="Prior Period Results" numFmtId="0">
      <sharedItems containsNonDate="0" containsString="0" containsBlank="1"/>
    </cacheField>
    <cacheField name="Reporting Period Results" numFmtId="0">
      <sharedItems containsNonDate="0" containsString="0" containsBlank="1"/>
    </cacheField>
    <cacheField name="Ending Balance of the Period" numFmtId="0">
      <sharedItems containsNonDate="0" containsString="0" containsBlank="1"/>
    </cacheField>
    <cacheField name="Plant assignm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55">
  <r>
    <n v="1000"/>
    <s v="Current Assets (ST Assets)"/>
    <x v="0"/>
    <x v="0"/>
    <s v="09 Current assets - other"/>
    <n v="0"/>
    <s v="1Headings"/>
    <s v="M"/>
    <n v="4"/>
    <x v="0"/>
    <n v="42"/>
    <s v="00"/>
    <s v="1"/>
    <s v="10"/>
    <s v="Not include"/>
    <x v="0"/>
    <x v="0"/>
    <x v="0"/>
    <s v="10"/>
    <s v="Not include"/>
    <s v="Not Include"/>
    <s v="Not Include"/>
    <s v="1000"/>
    <s v="&quot; &quot;"/>
    <s v="&quot; &quot;"/>
    <s v="&quot; &quot;"/>
    <s v="&quot; &quot;"/>
    <x v="0"/>
    <x v="0"/>
    <x v="0"/>
    <x v="0"/>
    <x v="0"/>
    <m/>
    <m/>
    <s v="Current Assets (ST Assets)"/>
    <x v="0"/>
    <m/>
    <x v="0"/>
    <x v="0"/>
    <m/>
    <m/>
    <m/>
    <m/>
    <m/>
    <m/>
    <m/>
  </r>
  <r>
    <n v="1100"/>
    <s v="Cash on Hand"/>
    <x v="1"/>
    <x v="0"/>
    <s v="01 Cash on Hand"/>
    <n v="0"/>
    <s v="2Headings"/>
    <s v="M"/>
    <n v="4"/>
    <x v="0"/>
    <n v="42"/>
    <s v="00"/>
    <s v="1"/>
    <s v="11"/>
    <s v="Not include"/>
    <x v="0"/>
    <x v="1"/>
    <x v="0"/>
    <s v="11"/>
    <s v="Not include"/>
    <s v="11 Cash on Hand"/>
    <s v="Not Include"/>
    <s v="1100"/>
    <s v="&quot; &quot;"/>
    <s v="&quot; &quot;"/>
    <s v="&quot; &quot;"/>
    <s v="&quot; &quot;"/>
    <x v="1"/>
    <x v="0"/>
    <x v="0"/>
    <x v="0"/>
    <x v="0"/>
    <m/>
    <m/>
    <s v="Cash on Hand"/>
    <x v="0"/>
    <m/>
    <x v="0"/>
    <x v="0"/>
    <m/>
    <m/>
    <m/>
    <m/>
    <m/>
    <m/>
    <m/>
  </r>
  <r>
    <n v="1110"/>
    <s v="Cash on Hand Local Currency"/>
    <x v="2"/>
    <x v="0"/>
    <s v="01 Cash on Hand"/>
    <s v="1110 Cash on Hand Local Currency"/>
    <s v="Heading &amp; Entry Account"/>
    <s v="M"/>
    <n v="4"/>
    <x v="0"/>
    <n v="1"/>
    <s v="10"/>
    <s v="1"/>
    <s v="11"/>
    <s v="1110"/>
    <x v="0"/>
    <x v="1"/>
    <x v="1"/>
    <s v="11"/>
    <s v="1110"/>
    <s v="11 Cash on Hand"/>
    <s v="1110 Cash on Hand Local Currency"/>
    <s v="&quot; &quot;"/>
    <s v="&quot; &quot;"/>
    <s v="&quot; &quot;"/>
    <s v="&quot; &quot;"/>
    <s v="&quot; &quot;"/>
    <x v="2"/>
    <x v="0"/>
    <x v="0"/>
    <x v="0"/>
    <x v="0"/>
    <m/>
    <m/>
    <s v="Cash on Hand Local Currency"/>
    <x v="1"/>
    <m/>
    <x v="0"/>
    <x v="0"/>
    <m/>
    <m/>
    <m/>
    <m/>
    <m/>
    <m/>
    <m/>
  </r>
  <r>
    <n v="1120"/>
    <s v="Cash on Hand Foreign Currency"/>
    <x v="3"/>
    <x v="0"/>
    <s v="01 Cash on Hand"/>
    <s v="1120 Cash on Hand Foreign Currency"/>
    <s v="Heading &amp; Entry Account"/>
    <s v="M"/>
    <n v="4"/>
    <x v="0"/>
    <n v="1"/>
    <s v="20"/>
    <s v="1"/>
    <s v="11"/>
    <s v="1120"/>
    <x v="0"/>
    <x v="1"/>
    <x v="2"/>
    <s v="11"/>
    <s v="1120"/>
    <s v="11 Cash on Hand"/>
    <s v="1120 Cash on Hand Foreign Currency"/>
    <s v="&quot; &quot;"/>
    <s v="&quot; &quot;"/>
    <s v="&quot; &quot;"/>
    <s v="&quot; &quot;"/>
    <s v="&quot; &quot;"/>
    <x v="2"/>
    <x v="0"/>
    <x v="0"/>
    <x v="0"/>
    <x v="0"/>
    <m/>
    <m/>
    <s v="Cash on Hand Foreign Currency"/>
    <x v="1"/>
    <m/>
    <x v="0"/>
    <x v="0"/>
    <m/>
    <m/>
    <m/>
    <m/>
    <m/>
    <m/>
    <m/>
  </r>
  <r>
    <n v="1200"/>
    <s v="Cash in Bank"/>
    <x v="4"/>
    <x v="0"/>
    <s v="02 Cash in Bank"/>
    <n v="0"/>
    <s v="2Headings"/>
    <s v="M"/>
    <n v="4"/>
    <x v="0"/>
    <n v="42"/>
    <s v="00"/>
    <s v="1"/>
    <s v="12"/>
    <s v="Not include"/>
    <x v="0"/>
    <x v="2"/>
    <x v="0"/>
    <s v="12"/>
    <s v="Not include"/>
    <s v="12 Cash in Bank"/>
    <s v="Not Include"/>
    <s v="1200"/>
    <s v="&quot; &quot;"/>
    <s v="&quot; &quot;"/>
    <s v="&quot; &quot;"/>
    <s v="&quot; &quot;"/>
    <x v="3"/>
    <x v="0"/>
    <x v="0"/>
    <x v="0"/>
    <x v="0"/>
    <m/>
    <m/>
    <s v="Cash in Bank"/>
    <x v="0"/>
    <m/>
    <x v="0"/>
    <x v="0"/>
    <m/>
    <m/>
    <m/>
    <m/>
    <m/>
    <m/>
    <m/>
  </r>
  <r>
    <n v="1210"/>
    <s v="Bank - national currency (resident banks)"/>
    <x v="5"/>
    <x v="0"/>
    <s v="02 Cash in Bank"/>
    <s v="1210 Bank - national currency (resident banks)"/>
    <s v="Heading &amp; Entry Account"/>
    <s v="M"/>
    <n v="4"/>
    <x v="0"/>
    <n v="1"/>
    <s v="10"/>
    <s v="1"/>
    <s v="12"/>
    <s v="1210"/>
    <x v="0"/>
    <x v="2"/>
    <x v="3"/>
    <s v="12"/>
    <s v="1210"/>
    <s v="12 Cash in Bank"/>
    <s v="1210 Bank - national currency (resident banks)"/>
    <s v="&quot; &quot;"/>
    <s v="&quot; &quot;"/>
    <s v="&quot; &quot;"/>
    <s v="&quot; &quot;"/>
    <s v="&quot; &quot;"/>
    <x v="2"/>
    <x v="0"/>
    <x v="0"/>
    <x v="0"/>
    <x v="0"/>
    <m/>
    <m/>
    <s v="Bank - national currency (resident banks)"/>
    <x v="1"/>
    <m/>
    <x v="0"/>
    <x v="0"/>
    <m/>
    <m/>
    <m/>
    <m/>
    <m/>
    <m/>
    <m/>
  </r>
  <r>
    <n v="1220"/>
    <s v="Bank - foreign currency (resident banks)"/>
    <x v="6"/>
    <x v="0"/>
    <s v="02 Cash in Bank"/>
    <s v="1220 Bank - foreign currency (resident banks)"/>
    <s v="Heading &amp; Entry Account"/>
    <s v="M"/>
    <n v="4"/>
    <x v="0"/>
    <n v="1"/>
    <s v="20"/>
    <s v="1"/>
    <s v="12"/>
    <s v="1220"/>
    <x v="0"/>
    <x v="2"/>
    <x v="4"/>
    <s v="12"/>
    <s v="1220"/>
    <s v="12 Cash in Bank"/>
    <s v="1220 Bank - foreign currency (resident banks)"/>
    <s v="&quot; &quot;"/>
    <s v="&quot; &quot;"/>
    <s v="&quot; &quot;"/>
    <s v="&quot; &quot;"/>
    <s v="&quot; &quot;"/>
    <x v="2"/>
    <x v="0"/>
    <x v="0"/>
    <x v="0"/>
    <x v="0"/>
    <m/>
    <m/>
    <s v="Bank - foreign currency (resident banks)"/>
    <x v="1"/>
    <m/>
    <x v="0"/>
    <x v="0"/>
    <m/>
    <m/>
    <m/>
    <m/>
    <m/>
    <m/>
    <m/>
  </r>
  <r>
    <n v="1230"/>
    <s v="International Bank-foreign currency"/>
    <x v="7"/>
    <x v="0"/>
    <s v="02 Cash in Bank"/>
    <s v="1230 International Bank-foreign currency"/>
    <s v="Heading &amp; Entry Account"/>
    <s v="M"/>
    <n v="4"/>
    <x v="0"/>
    <n v="1"/>
    <s v="30"/>
    <s v="1"/>
    <s v="12"/>
    <s v="1230"/>
    <x v="0"/>
    <x v="2"/>
    <x v="5"/>
    <s v="12"/>
    <s v="1230"/>
    <s v="12 Cash in Bank"/>
    <s v="1230 International Bank-foreign currency"/>
    <s v="&quot; &quot;"/>
    <s v="&quot; &quot;"/>
    <s v="&quot; &quot;"/>
    <s v="&quot; &quot;"/>
    <s v="&quot; &quot;"/>
    <x v="2"/>
    <x v="0"/>
    <x v="0"/>
    <x v="0"/>
    <x v="0"/>
    <m/>
    <m/>
    <s v="International Bank-foreign currency"/>
    <x v="1"/>
    <m/>
    <x v="0"/>
    <x v="0"/>
    <m/>
    <m/>
    <m/>
    <m/>
    <m/>
    <m/>
    <m/>
  </r>
  <r>
    <n v="1290"/>
    <s v="Cash on other bank account"/>
    <x v="8"/>
    <x v="0"/>
    <s v="02 Cash in Bank"/>
    <s v="1290 Cash on other bank account"/>
    <s v="Heading &amp; Entry Account"/>
    <s v="M"/>
    <n v="4"/>
    <x v="0"/>
    <n v="1"/>
    <s v="90"/>
    <s v="1"/>
    <s v="12"/>
    <s v="1290"/>
    <x v="0"/>
    <x v="2"/>
    <x v="6"/>
    <s v="12"/>
    <s v="1290"/>
    <s v="12 Cash in Bank"/>
    <s v="1290 Cash on other bank account"/>
    <s v="&quot; &quot;"/>
    <s v="&quot; &quot;"/>
    <s v="&quot; &quot;"/>
    <s v="&quot; &quot;"/>
    <s v="&quot; &quot;"/>
    <x v="2"/>
    <x v="0"/>
    <x v="0"/>
    <x v="0"/>
    <x v="0"/>
    <m/>
    <m/>
    <s v="Cash on other bank account"/>
    <x v="1"/>
    <m/>
    <x v="0"/>
    <x v="0"/>
    <m/>
    <m/>
    <m/>
    <m/>
    <m/>
    <m/>
    <m/>
  </r>
  <r>
    <n v="1300"/>
    <s v="ST Investments"/>
    <x v="9"/>
    <x v="0"/>
    <s v="03 Short - term Investments"/>
    <n v="0"/>
    <s v="2Headings"/>
    <s v="M"/>
    <n v="4"/>
    <x v="0"/>
    <n v="42"/>
    <s v="00"/>
    <s v="1"/>
    <s v="13"/>
    <s v="Not include"/>
    <x v="0"/>
    <x v="3"/>
    <x v="0"/>
    <s v="13"/>
    <s v="Not include"/>
    <s v="13 ST Investments"/>
    <s v="Not Include"/>
    <s v="1300"/>
    <s v="&quot; &quot;"/>
    <s v="&quot; &quot;"/>
    <s v="&quot; &quot;"/>
    <s v="&quot; &quot;"/>
    <x v="4"/>
    <x v="0"/>
    <x v="0"/>
    <x v="0"/>
    <x v="0"/>
    <m/>
    <m/>
    <s v="ST Investments"/>
    <x v="0"/>
    <m/>
    <x v="0"/>
    <x v="0"/>
    <m/>
    <m/>
    <m/>
    <m/>
    <m/>
    <m/>
    <m/>
  </r>
  <r>
    <n v="1310"/>
    <s v="Marketable securities"/>
    <x v="10"/>
    <x v="0"/>
    <s v="03 Short - term Investments"/>
    <s v="1310 Marketable securities"/>
    <s v="Heading &amp; Entry Account"/>
    <s v="M"/>
    <n v="4"/>
    <x v="0"/>
    <n v="1"/>
    <s v="10"/>
    <s v="1"/>
    <s v="13"/>
    <s v="1310"/>
    <x v="0"/>
    <x v="3"/>
    <x v="7"/>
    <s v="13"/>
    <s v="1310"/>
    <s v="13 ST Investments"/>
    <s v="1310 Marketable securities"/>
    <s v="&quot; &quot;"/>
    <s v="&quot; &quot;"/>
    <s v="&quot; &quot;"/>
    <s v="&quot; &quot;"/>
    <s v="&quot; &quot;"/>
    <x v="2"/>
    <x v="0"/>
    <x v="0"/>
    <x v="0"/>
    <x v="0"/>
    <m/>
    <m/>
    <s v="Marketable securities"/>
    <x v="1"/>
    <m/>
    <x v="0"/>
    <x v="0"/>
    <m/>
    <m/>
    <m/>
    <m/>
    <m/>
    <m/>
    <m/>
  </r>
  <r>
    <n v="1320"/>
    <s v="Government securities"/>
    <x v="11"/>
    <x v="0"/>
    <s v="03 Short - term Investments"/>
    <s v="1320 Government securities"/>
    <s v="Heading &amp; Entry Account"/>
    <s v="M"/>
    <n v="4"/>
    <x v="0"/>
    <n v="1"/>
    <s v="20"/>
    <s v="1"/>
    <s v="13"/>
    <s v="1320"/>
    <x v="0"/>
    <x v="3"/>
    <x v="8"/>
    <s v="13"/>
    <s v="1320"/>
    <s v="13 ST Investments"/>
    <s v="1320 Government securities"/>
    <s v="&quot; &quot;"/>
    <s v="&quot; &quot;"/>
    <s v="&quot; &quot;"/>
    <s v="&quot; &quot;"/>
    <s v="&quot; &quot;"/>
    <x v="2"/>
    <x v="0"/>
    <x v="0"/>
    <x v="0"/>
    <x v="0"/>
    <m/>
    <m/>
    <s v="Government securities"/>
    <x v="1"/>
    <m/>
    <x v="0"/>
    <x v="0"/>
    <m/>
    <m/>
    <m/>
    <m/>
    <m/>
    <m/>
    <m/>
  </r>
  <r>
    <n v="1330"/>
    <s v="Current portion of long-term investments"/>
    <x v="12"/>
    <x v="0"/>
    <s v="03 Short - term Investments"/>
    <s v="1330 Current portion of long-term investments"/>
    <s v="Heading &amp; Entry Account"/>
    <s v="M"/>
    <n v="4"/>
    <x v="0"/>
    <n v="1"/>
    <s v="30"/>
    <s v="1"/>
    <s v="13"/>
    <s v="1330"/>
    <x v="0"/>
    <x v="3"/>
    <x v="9"/>
    <s v="13"/>
    <s v="1330"/>
    <s v="13 ST Investments"/>
    <s v="1330 Current portion of long-term investments"/>
    <s v="&quot; &quot;"/>
    <s v="&quot; &quot;"/>
    <s v="&quot; &quot;"/>
    <s v="&quot; &quot;"/>
    <s v="&quot; &quot;"/>
    <x v="2"/>
    <x v="0"/>
    <x v="0"/>
    <x v="0"/>
    <x v="0"/>
    <m/>
    <m/>
    <s v="Current portion of long-term investments"/>
    <x v="1"/>
    <m/>
    <x v="0"/>
    <x v="0"/>
    <m/>
    <m/>
    <m/>
    <m/>
    <m/>
    <m/>
    <m/>
  </r>
  <r>
    <n v="1390"/>
    <s v="Other short-term investments"/>
    <x v="13"/>
    <x v="0"/>
    <s v="03 Short - term Investments"/>
    <s v="1340 Other short-term investments"/>
    <s v="Heading &amp; Entry Account"/>
    <s v="M"/>
    <n v="4"/>
    <x v="0"/>
    <n v="1"/>
    <s v="90"/>
    <s v="1"/>
    <s v="13"/>
    <s v="1390"/>
    <x v="0"/>
    <x v="3"/>
    <x v="10"/>
    <s v="13"/>
    <s v="1390"/>
    <s v="13 ST Investments"/>
    <s v="1390 Other short-term investments"/>
    <s v="&quot; &quot;"/>
    <s v="&quot; &quot;"/>
    <s v="&quot; &quot;"/>
    <s v="&quot; &quot;"/>
    <s v="&quot; &quot;"/>
    <x v="2"/>
    <x v="0"/>
    <x v="0"/>
    <x v="0"/>
    <x v="0"/>
    <m/>
    <m/>
    <s v="Other short-term investments"/>
    <x v="1"/>
    <m/>
    <x v="0"/>
    <x v="0"/>
    <m/>
    <m/>
    <m/>
    <m/>
    <m/>
    <m/>
    <m/>
  </r>
  <r>
    <n v="1400"/>
    <s v="ST Receivables"/>
    <x v="14"/>
    <x v="0"/>
    <s v="04 Receivables"/>
    <n v="0"/>
    <s v="2Headings"/>
    <s v="M"/>
    <n v="4"/>
    <x v="0"/>
    <n v="42"/>
    <s v="00"/>
    <s v="1"/>
    <s v="14"/>
    <s v="Not include"/>
    <x v="0"/>
    <x v="4"/>
    <x v="0"/>
    <s v="14"/>
    <s v="Not include"/>
    <s v="14 ST Receivables"/>
    <s v="Not Include"/>
    <s v="1400"/>
    <s v="&quot; &quot;"/>
    <s v="&quot; &quot;"/>
    <s v="&quot; &quot;"/>
    <s v="&quot; &quot;"/>
    <x v="5"/>
    <x v="0"/>
    <x v="0"/>
    <x v="0"/>
    <x v="0"/>
    <m/>
    <m/>
    <s v="ST Receivables"/>
    <x v="0"/>
    <m/>
    <x v="0"/>
    <x v="0"/>
    <m/>
    <m/>
    <m/>
    <m/>
    <m/>
    <m/>
    <m/>
  </r>
  <r>
    <n v="1410"/>
    <s v="Accounts receivable - trade"/>
    <x v="15"/>
    <x v="0"/>
    <s v="04 Receivables"/>
    <n v="0"/>
    <s v="Head accounts"/>
    <s v="M"/>
    <n v="4"/>
    <x v="0"/>
    <n v="9"/>
    <s v="10"/>
    <s v="1"/>
    <s v="14"/>
    <s v="1410"/>
    <x v="0"/>
    <x v="4"/>
    <x v="11"/>
    <s v="14"/>
    <s v="1410"/>
    <s v="14 ST Receivables"/>
    <s v="1410 Accounts receivable - trade"/>
    <s v="&quot; &quot;"/>
    <s v="&quot; &quot;"/>
    <s v="&quot; &quot;"/>
    <s v="&quot; &quot;"/>
    <s v="&quot; &quot;"/>
    <x v="2"/>
    <x v="0"/>
    <x v="0"/>
    <x v="0"/>
    <x v="0"/>
    <m/>
    <m/>
    <s v="Accounts receivable - trade"/>
    <x v="2"/>
    <m/>
    <x v="0"/>
    <x v="0"/>
    <m/>
    <m/>
    <m/>
    <m/>
    <m/>
    <m/>
    <m/>
  </r>
  <r>
    <n v="1410.1"/>
    <s v="Receivables for Regulated Activity"/>
    <x v="16"/>
    <x v="1"/>
    <s v="04 Receivables"/>
    <n v="0"/>
    <s v="L1 cap account"/>
    <s v="L1"/>
    <n v="6"/>
    <x v="0"/>
    <n v="9"/>
    <s v=".1"/>
    <s v="1"/>
    <s v="14"/>
    <s v="1410"/>
    <x v="0"/>
    <x v="4"/>
    <x v="11"/>
    <s v="14"/>
    <s v="1410"/>
    <s v="14 ST Receivables"/>
    <s v="1410 Accounts receivable - trade"/>
    <s v="1410.1"/>
    <s v="&quot; &quot;"/>
    <s v="&quot; &quot;"/>
    <s v="&quot; &quot;"/>
    <s v="&quot; &quot;"/>
    <x v="6"/>
    <x v="0"/>
    <x v="0"/>
    <x v="0"/>
    <x v="0"/>
    <m/>
    <m/>
    <s v="Receivables for Regulated Activity"/>
    <x v="2"/>
    <m/>
    <x v="0"/>
    <x v="0"/>
    <m/>
    <m/>
    <m/>
    <m/>
    <m/>
    <m/>
    <m/>
  </r>
  <r>
    <n v="1410.11"/>
    <s v="Receivables for Regulated Dispatch Services"/>
    <x v="17"/>
    <x v="2"/>
    <s v="04 Receivables"/>
    <s v="1410 Accounts receivable - trade"/>
    <s v="entry account l2"/>
    <s v="L2"/>
    <n v="7"/>
    <x v="0"/>
    <n v="9"/>
    <s v="11"/>
    <s v="1"/>
    <s v="14"/>
    <s v="1410"/>
    <x v="0"/>
    <x v="4"/>
    <x v="11"/>
    <s v="14"/>
    <s v="1410"/>
    <s v="14 ST Receivables"/>
    <s v="1410 Accounts receivable - trade"/>
    <s v="1410.1"/>
    <s v="1410.11"/>
    <s v="&quot; &quot;"/>
    <s v="&quot; &quot;"/>
    <s v="&quot; &quot;"/>
    <x v="6"/>
    <x v="1"/>
    <x v="0"/>
    <x v="0"/>
    <x v="0"/>
    <m/>
    <m/>
    <s v="Receivables for Regulated Dispatch Services"/>
    <x v="1"/>
    <m/>
    <x v="0"/>
    <x v="0"/>
    <m/>
    <m/>
    <m/>
    <m/>
    <m/>
    <m/>
    <m/>
  </r>
  <r>
    <n v="1410.12"/>
    <s v="Receivables for Regulated Transmission Services"/>
    <x v="18"/>
    <x v="3"/>
    <s v="04 Receivables"/>
    <s v="1410 Accounts receivable - trade"/>
    <s v="entry account l2"/>
    <s v="L2"/>
    <n v="7"/>
    <x v="0"/>
    <n v="9"/>
    <s v="12"/>
    <s v="1"/>
    <s v="14"/>
    <s v="1410"/>
    <x v="0"/>
    <x v="4"/>
    <x v="11"/>
    <s v="14"/>
    <s v="1410"/>
    <s v="14 ST Receivables"/>
    <s v="1410 Accounts receivable - trade"/>
    <s v="1410.1"/>
    <s v="1410.12"/>
    <s v="&quot; &quot;"/>
    <s v="&quot; &quot;"/>
    <s v="&quot; &quot;"/>
    <x v="6"/>
    <x v="2"/>
    <x v="0"/>
    <x v="0"/>
    <x v="0"/>
    <m/>
    <m/>
    <s v="Receivables for Regulated Transmission Services"/>
    <x v="1"/>
    <m/>
    <x v="0"/>
    <x v="0"/>
    <m/>
    <m/>
    <m/>
    <m/>
    <m/>
    <m/>
    <m/>
  </r>
  <r>
    <n v="1410.13"/>
    <s v="Receivables for Regulated Distribution (Network) Services"/>
    <x v="19"/>
    <x v="4"/>
    <s v="04 Receivables"/>
    <s v="1410 Accounts receivable - trade"/>
    <s v="entry account l2"/>
    <s v="L2"/>
    <n v="7"/>
    <x v="0"/>
    <n v="9"/>
    <s v="13"/>
    <s v="1"/>
    <s v="14"/>
    <s v="1410"/>
    <x v="0"/>
    <x v="4"/>
    <x v="11"/>
    <s v="14"/>
    <s v="1410"/>
    <s v="14 ST Receivables"/>
    <s v="1410 Accounts receivable - trade"/>
    <s v="1410.1"/>
    <s v="1410.13"/>
    <s v="&quot; &quot;"/>
    <s v="&quot; &quot;"/>
    <s v="&quot; &quot;"/>
    <x v="6"/>
    <x v="3"/>
    <x v="0"/>
    <x v="0"/>
    <x v="0"/>
    <m/>
    <m/>
    <s v="Receivables for Regulated Distribution (Network) Services"/>
    <x v="1"/>
    <m/>
    <x v="0"/>
    <x v="0"/>
    <m/>
    <m/>
    <m/>
    <m/>
    <m/>
    <m/>
    <m/>
  </r>
  <r>
    <n v="1410.14"/>
    <s v="Receivables for Regulated Distribution (Supply) Services"/>
    <x v="20"/>
    <x v="5"/>
    <s v="04 Receivables"/>
    <s v="1410 Accounts receivable - trade"/>
    <s v="entry account l2"/>
    <s v="L2"/>
    <n v="7"/>
    <x v="0"/>
    <n v="9"/>
    <s v="14"/>
    <s v="1"/>
    <s v="14"/>
    <s v="1410"/>
    <x v="0"/>
    <x v="4"/>
    <x v="11"/>
    <s v="14"/>
    <s v="1410"/>
    <s v="14 ST Receivables"/>
    <s v="1410 Accounts receivable - trade"/>
    <s v="1410.1"/>
    <s v="1410.14"/>
    <s v="&quot; &quot;"/>
    <s v="&quot; &quot;"/>
    <s v="&quot; &quot;"/>
    <x v="6"/>
    <x v="4"/>
    <x v="0"/>
    <x v="0"/>
    <x v="0"/>
    <m/>
    <m/>
    <s v="Receivables for Regulated Distribution (Supply) Services"/>
    <x v="1"/>
    <m/>
    <x v="0"/>
    <x v="0"/>
    <m/>
    <m/>
    <m/>
    <m/>
    <m/>
    <m/>
    <m/>
  </r>
  <r>
    <n v="1410.15"/>
    <s v="Receivables for Regulated Generation"/>
    <x v="21"/>
    <x v="6"/>
    <s v="04 Receivables"/>
    <s v="1410 Accounts receivable - trade"/>
    <s v="entry account l2"/>
    <s v="L2"/>
    <n v="7"/>
    <x v="0"/>
    <n v="9"/>
    <s v="15"/>
    <s v="1"/>
    <s v="14"/>
    <s v="1410"/>
    <x v="0"/>
    <x v="4"/>
    <x v="11"/>
    <s v="14"/>
    <s v="1410"/>
    <s v="14 ST Receivables"/>
    <s v="1410 Accounts receivable - trade"/>
    <s v="1410.1"/>
    <s v="1410.15"/>
    <s v="&quot; &quot;"/>
    <s v="&quot; &quot;"/>
    <s v="&quot; &quot;"/>
    <x v="6"/>
    <x v="5"/>
    <x v="0"/>
    <x v="0"/>
    <x v="0"/>
    <m/>
    <m/>
    <s v="Receivables for Regulated Generation"/>
    <x v="1"/>
    <m/>
    <x v="0"/>
    <x v="0"/>
    <m/>
    <m/>
    <m/>
    <m/>
    <m/>
    <m/>
    <m/>
  </r>
  <r>
    <n v="1410.19"/>
    <s v="Receivables for other regulated Services"/>
    <x v="22"/>
    <x v="7"/>
    <s v="not defined in gnerc form"/>
    <s v="not defined in gnerc form"/>
    <s v="entry account l2"/>
    <s v="L2"/>
    <n v="7"/>
    <x v="0"/>
    <n v="9"/>
    <s v="19"/>
    <s v="1"/>
    <s v="14"/>
    <s v="1410"/>
    <x v="0"/>
    <x v="4"/>
    <x v="11"/>
    <s v="14"/>
    <s v="1410"/>
    <s v="14 ST Receivables"/>
    <s v="1410 Accounts receivable - trade"/>
    <s v="1410.1"/>
    <s v="1410.19"/>
    <s v="&quot; &quot;"/>
    <s v="&quot; &quot;"/>
    <s v="&quot; &quot;"/>
    <x v="6"/>
    <x v="6"/>
    <x v="0"/>
    <x v="0"/>
    <x v="0"/>
    <m/>
    <m/>
    <s v="Receivables for other regulated Services"/>
    <x v="1"/>
    <m/>
    <x v="0"/>
    <x v="0"/>
    <m/>
    <m/>
    <m/>
    <m/>
    <m/>
    <m/>
    <m/>
  </r>
  <r>
    <n v="1410.2"/>
    <s v="Receivables for Non-Regulated Activity"/>
    <x v="23"/>
    <x v="8"/>
    <s v="not defined in gnerc form"/>
    <s v="not defined in gnerc form"/>
    <s v="entry account l1"/>
    <s v="L1"/>
    <n v="6"/>
    <x v="0"/>
    <n v="9"/>
    <s v=".2"/>
    <s v="1"/>
    <s v="14"/>
    <s v="1410"/>
    <x v="0"/>
    <x v="4"/>
    <x v="11"/>
    <s v="14"/>
    <s v="1410"/>
    <s v="14 ST Receivables"/>
    <s v="1410 Accounts receivable - trade"/>
    <s v="1410.2"/>
    <s v="&quot; &quot;"/>
    <s v="&quot; &quot;"/>
    <s v="&quot; &quot;"/>
    <s v="&quot; &quot;"/>
    <x v="7"/>
    <x v="0"/>
    <x v="0"/>
    <x v="0"/>
    <x v="0"/>
    <m/>
    <m/>
    <s v="Receivables for Non-Regulated Activity"/>
    <x v="1"/>
    <m/>
    <x v="0"/>
    <x v="0"/>
    <m/>
    <m/>
    <m/>
    <m/>
    <m/>
    <m/>
    <m/>
  </r>
  <r>
    <n v="1415"/>
    <s v="Allowance for doubtful debts"/>
    <x v="24"/>
    <x v="0"/>
    <s v="04 Receivables"/>
    <s v="1415 Allowance for doubtful debts"/>
    <s v="Heading &amp; Entry Account"/>
    <s v="M"/>
    <n v="4"/>
    <x v="0"/>
    <n v="1"/>
    <s v="15"/>
    <s v="1"/>
    <s v="14"/>
    <s v="1415"/>
    <x v="0"/>
    <x v="4"/>
    <x v="12"/>
    <s v="14"/>
    <s v="1415"/>
    <s v="14 ST Receivables"/>
    <s v="1415 Allowance for doubtful debts"/>
    <s v="&quot; &quot;"/>
    <s v="&quot; &quot;"/>
    <s v="&quot; &quot;"/>
    <s v="&quot; &quot;"/>
    <s v="&quot; &quot;"/>
    <x v="2"/>
    <x v="0"/>
    <x v="0"/>
    <x v="0"/>
    <x v="0"/>
    <m/>
    <m/>
    <s v="Allowance for doubtful debts"/>
    <x v="1"/>
    <m/>
    <x v="0"/>
    <x v="0"/>
    <m/>
    <m/>
    <m/>
    <m/>
    <m/>
    <m/>
    <m/>
  </r>
  <r>
    <n v="1420"/>
    <s v="AR from subsidiaries"/>
    <x v="25"/>
    <x v="0"/>
    <s v="04 Receivables"/>
    <s v="1420 AR from subsidiaries"/>
    <s v="Heading &amp; Entry Account"/>
    <s v="M"/>
    <n v="4"/>
    <x v="0"/>
    <n v="1"/>
    <s v="20"/>
    <s v="1"/>
    <s v="14"/>
    <s v="1420"/>
    <x v="0"/>
    <x v="4"/>
    <x v="13"/>
    <s v="14"/>
    <s v="1420"/>
    <s v="14 ST Receivables"/>
    <s v="1420 AR from subsidiaries"/>
    <s v="&quot; &quot;"/>
    <s v="&quot; &quot;"/>
    <s v="&quot; &quot;"/>
    <s v="&quot; &quot;"/>
    <s v="&quot; &quot;"/>
    <x v="2"/>
    <x v="0"/>
    <x v="0"/>
    <x v="0"/>
    <x v="0"/>
    <m/>
    <m/>
    <s v="AR from subsidiaries"/>
    <x v="1"/>
    <m/>
    <x v="0"/>
    <x v="0"/>
    <m/>
    <m/>
    <m/>
    <m/>
    <m/>
    <m/>
    <m/>
  </r>
  <r>
    <n v="1430"/>
    <s v="AR - employees"/>
    <x v="26"/>
    <x v="0"/>
    <s v="04 Receivables"/>
    <s v="1430 AR - employee"/>
    <s v="Heading &amp; Entry Account"/>
    <s v="M"/>
    <n v="4"/>
    <x v="0"/>
    <n v="1"/>
    <s v="30"/>
    <s v="1"/>
    <s v="14"/>
    <s v="1430"/>
    <x v="0"/>
    <x v="4"/>
    <x v="14"/>
    <s v="14"/>
    <s v="1430"/>
    <s v="14 ST Receivables"/>
    <s v="1430 AR - employees"/>
    <s v="&quot; &quot;"/>
    <s v="&quot; &quot;"/>
    <s v="&quot; &quot;"/>
    <s v="&quot; &quot;"/>
    <s v="&quot; &quot;"/>
    <x v="2"/>
    <x v="0"/>
    <x v="0"/>
    <x v="0"/>
    <x v="0"/>
    <m/>
    <m/>
    <s v="AR - employees"/>
    <x v="1"/>
    <m/>
    <x v="0"/>
    <x v="0"/>
    <m/>
    <m/>
    <m/>
    <m/>
    <m/>
    <m/>
    <m/>
  </r>
  <r>
    <n v="1440"/>
    <s v="AR - officers and directors"/>
    <x v="27"/>
    <x v="0"/>
    <s v="04 Receivables"/>
    <s v="1440 AR - officers and directors"/>
    <s v="Heading &amp; Entry Account"/>
    <s v="M"/>
    <n v="4"/>
    <x v="0"/>
    <n v="1"/>
    <s v="40"/>
    <s v="1"/>
    <s v="14"/>
    <s v="1440"/>
    <x v="0"/>
    <x v="4"/>
    <x v="15"/>
    <s v="14"/>
    <s v="1440"/>
    <s v="14 ST Receivables"/>
    <s v="1440 AR - officers and directors"/>
    <s v="&quot; &quot;"/>
    <s v="&quot; &quot;"/>
    <s v="&quot; &quot;"/>
    <s v="&quot; &quot;"/>
    <s v="&quot; &quot;"/>
    <x v="2"/>
    <x v="0"/>
    <x v="0"/>
    <x v="0"/>
    <x v="0"/>
    <m/>
    <m/>
    <s v="AR - officers and directors"/>
    <x v="1"/>
    <m/>
    <x v="0"/>
    <x v="0"/>
    <m/>
    <m/>
    <m/>
    <m/>
    <m/>
    <m/>
    <m/>
  </r>
  <r>
    <n v="1450"/>
    <s v="AR - partn. on the loans issued"/>
    <x v="28"/>
    <x v="0"/>
    <s v="04 Receivables"/>
    <s v="1450 AR - partner. on the loans issued"/>
    <s v="Heading &amp; Entry Account"/>
    <s v="M"/>
    <n v="4"/>
    <x v="0"/>
    <n v="1"/>
    <s v="50"/>
    <s v="1"/>
    <s v="14"/>
    <s v="1450"/>
    <x v="0"/>
    <x v="4"/>
    <x v="16"/>
    <s v="14"/>
    <s v="1450"/>
    <s v="14 ST Receivables"/>
    <s v="1450 AR - partn. on the loans issued"/>
    <s v="&quot; &quot;"/>
    <s v="&quot; &quot;"/>
    <s v="&quot; &quot;"/>
    <s v="&quot; &quot;"/>
    <s v="&quot; &quot;"/>
    <x v="2"/>
    <x v="0"/>
    <x v="0"/>
    <x v="0"/>
    <x v="0"/>
    <m/>
    <m/>
    <s v="AR - partn. on the loans issued"/>
    <x v="1"/>
    <m/>
    <x v="0"/>
    <x v="0"/>
    <m/>
    <m/>
    <m/>
    <m/>
    <m/>
    <m/>
    <m/>
  </r>
  <r>
    <n v="1460"/>
    <s v="Payments receivables from partn. for subscr."/>
    <x v="29"/>
    <x v="0"/>
    <s v="04 Receivables"/>
    <s v="1460 Payments receiv. from partner. for subscribed"/>
    <s v="Heading &amp; Entry Account"/>
    <s v="M"/>
    <n v="4"/>
    <x v="0"/>
    <n v="1"/>
    <s v="60"/>
    <s v="1"/>
    <s v="14"/>
    <s v="1460"/>
    <x v="0"/>
    <x v="4"/>
    <x v="17"/>
    <s v="14"/>
    <s v="1460"/>
    <s v="14 ST Receivables"/>
    <s v="1460 Payments receiv. from partn. for subscri"/>
    <s v="&quot; &quot;"/>
    <s v="&quot; &quot;"/>
    <s v="&quot; &quot;"/>
    <s v="&quot; &quot;"/>
    <s v="&quot; &quot;"/>
    <x v="2"/>
    <x v="0"/>
    <x v="0"/>
    <x v="0"/>
    <x v="0"/>
    <m/>
    <m/>
    <s v="Payments receivables from partn. for subscr."/>
    <x v="1"/>
    <m/>
    <x v="0"/>
    <x v="0"/>
    <m/>
    <m/>
    <m/>
    <m/>
    <m/>
    <m/>
    <m/>
  </r>
  <r>
    <n v="1470"/>
    <s v="Current portion of long-term receivables"/>
    <x v="30"/>
    <x v="0"/>
    <s v="04 Receivables"/>
    <s v="1470 Current portion of long-term receivables"/>
    <s v="Heading &amp; Entry Account"/>
    <s v="M"/>
    <n v="4"/>
    <x v="0"/>
    <n v="1"/>
    <s v="70"/>
    <s v="1"/>
    <s v="14"/>
    <s v="1470"/>
    <x v="0"/>
    <x v="4"/>
    <x v="18"/>
    <s v="14"/>
    <s v="1470"/>
    <s v="14 ST Receivables"/>
    <s v="1470 Current portion of long-term receivables"/>
    <s v="&quot; &quot;"/>
    <s v="&quot; &quot;"/>
    <s v="&quot; &quot;"/>
    <s v="&quot; &quot;"/>
    <s v="&quot; &quot;"/>
    <x v="2"/>
    <x v="0"/>
    <x v="0"/>
    <x v="0"/>
    <x v="0"/>
    <m/>
    <m/>
    <s v="Current portion of long-term receivables"/>
    <x v="1"/>
    <m/>
    <x v="0"/>
    <x v="0"/>
    <m/>
    <m/>
    <m/>
    <m/>
    <m/>
    <m/>
    <m/>
  </r>
  <r>
    <n v="1480"/>
    <s v="Prepayments to suppliers"/>
    <x v="31"/>
    <x v="0"/>
    <s v="04 Receivables"/>
    <s v="1480 Prepayments to suppliers"/>
    <s v="Heading &amp; Entry Account"/>
    <s v="M"/>
    <n v="4"/>
    <x v="0"/>
    <n v="1"/>
    <s v="80"/>
    <s v="1"/>
    <s v="14"/>
    <s v="1480"/>
    <x v="0"/>
    <x v="4"/>
    <x v="19"/>
    <s v="14"/>
    <s v="1480"/>
    <s v="14 ST Receivables"/>
    <s v="1480 Prepayments to suppliers"/>
    <s v="&quot; &quot;"/>
    <s v="&quot; &quot;"/>
    <s v="&quot; &quot;"/>
    <s v="&quot; &quot;"/>
    <s v="&quot; &quot;"/>
    <x v="2"/>
    <x v="0"/>
    <x v="0"/>
    <x v="0"/>
    <x v="0"/>
    <m/>
    <m/>
    <s v="Prepayments to suppliers"/>
    <x v="1"/>
    <m/>
    <x v="0"/>
    <x v="0"/>
    <m/>
    <m/>
    <m/>
    <m/>
    <m/>
    <m/>
    <m/>
  </r>
  <r>
    <n v="1485"/>
    <s v="Prepayments to custom-hose"/>
    <x v="32"/>
    <x v="0"/>
    <s v="not defined in gnerc form"/>
    <s v="not defined in gnerc form"/>
    <s v="Heading &amp; Entry Account"/>
    <s v="M"/>
    <n v="4"/>
    <x v="0"/>
    <n v="1"/>
    <s v="85"/>
    <s v="1"/>
    <s v="14"/>
    <s v="1485"/>
    <x v="0"/>
    <x v="4"/>
    <x v="20"/>
    <s v="14"/>
    <s v="1485"/>
    <s v="14 ST Receivables"/>
    <s v="1485 Prepayments to custom-hose"/>
    <s v="&quot; &quot;"/>
    <s v="&quot; &quot;"/>
    <s v="&quot; &quot;"/>
    <s v="&quot; &quot;"/>
    <s v="&quot; &quot;"/>
    <x v="2"/>
    <x v="0"/>
    <x v="0"/>
    <x v="0"/>
    <x v="0"/>
    <m/>
    <m/>
    <s v="Prepayments to custom-hose"/>
    <x v="1"/>
    <m/>
    <x v="0"/>
    <x v="0"/>
    <m/>
    <m/>
    <m/>
    <m/>
    <m/>
    <m/>
    <m/>
  </r>
  <r>
    <n v="1490"/>
    <s v="Other short term receivables"/>
    <x v="33"/>
    <x v="0"/>
    <s v="04 Receivables"/>
    <s v="1490 Other short term receivables"/>
    <s v="Heading &amp; Entry Account"/>
    <s v="M"/>
    <n v="4"/>
    <x v="0"/>
    <n v="1"/>
    <s v="90"/>
    <s v="1"/>
    <s v="14"/>
    <s v="1490"/>
    <x v="0"/>
    <x v="4"/>
    <x v="21"/>
    <s v="14"/>
    <s v="1490"/>
    <s v="14 ST Receivables"/>
    <s v="1490 Other short term receivables"/>
    <s v="&quot; &quot;"/>
    <s v="&quot; &quot;"/>
    <s v="&quot; &quot;"/>
    <s v="&quot; &quot;"/>
    <s v="&quot; &quot;"/>
    <x v="2"/>
    <x v="0"/>
    <x v="0"/>
    <x v="0"/>
    <x v="0"/>
    <m/>
    <m/>
    <s v="Other short term receivables"/>
    <x v="1"/>
    <m/>
    <x v="0"/>
    <x v="0"/>
    <m/>
    <m/>
    <m/>
    <m/>
    <m/>
    <m/>
    <m/>
  </r>
  <r>
    <n v="1500"/>
    <s v="ST Notes Receivable"/>
    <x v="34"/>
    <x v="0"/>
    <s v="05 Short-term notes receivables"/>
    <n v="0"/>
    <s v="2Headings"/>
    <s v="M"/>
    <n v="4"/>
    <x v="0"/>
    <n v="42"/>
    <s v="00"/>
    <s v="1"/>
    <s v="15"/>
    <s v="Not include"/>
    <x v="0"/>
    <x v="5"/>
    <x v="0"/>
    <s v="15"/>
    <s v="Not include"/>
    <s v="15 ST Notes Receivable"/>
    <s v="Not Include"/>
    <s v="1500"/>
    <s v="&quot; &quot;"/>
    <s v="&quot; &quot;"/>
    <s v="&quot; &quot;"/>
    <s v="&quot; &quot;"/>
    <x v="8"/>
    <x v="0"/>
    <x v="0"/>
    <x v="0"/>
    <x v="0"/>
    <m/>
    <m/>
    <s v="ST Notes Receivable"/>
    <x v="0"/>
    <m/>
    <x v="0"/>
    <x v="0"/>
    <m/>
    <m/>
    <m/>
    <m/>
    <m/>
    <m/>
    <m/>
  </r>
  <r>
    <n v="1510"/>
    <s v="Notes receivable due within one year"/>
    <x v="35"/>
    <x v="0"/>
    <s v="05 Short-term notes receivables"/>
    <s v="1510 Notes receivable due within one year"/>
    <s v="Heading &amp; Entry Account"/>
    <s v="M"/>
    <n v="4"/>
    <x v="0"/>
    <n v="1"/>
    <s v="10"/>
    <s v="1"/>
    <s v="15"/>
    <s v="1510"/>
    <x v="0"/>
    <x v="5"/>
    <x v="22"/>
    <s v="15"/>
    <s v="1510"/>
    <s v="15 ST Notes Receivable"/>
    <s v="1510 Notes receivable due within one year"/>
    <s v="&quot; &quot;"/>
    <s v="&quot; &quot;"/>
    <s v="&quot; &quot;"/>
    <s v="&quot; &quot;"/>
    <s v="&quot; &quot;"/>
    <x v="2"/>
    <x v="0"/>
    <x v="0"/>
    <x v="0"/>
    <x v="0"/>
    <m/>
    <m/>
    <s v="Notes receivable due within one year"/>
    <x v="1"/>
    <m/>
    <x v="0"/>
    <x v="0"/>
    <m/>
    <m/>
    <m/>
    <m/>
    <m/>
    <m/>
    <m/>
  </r>
  <r>
    <n v="1520"/>
    <s v="The current portion of long-term notes"/>
    <x v="36"/>
    <x v="0"/>
    <s v="05 Short-term notes receivables"/>
    <s v="1520 The current portion of long-term notes"/>
    <s v="Heading &amp; Entry Account"/>
    <s v="M"/>
    <n v="4"/>
    <x v="0"/>
    <n v="1"/>
    <s v="20"/>
    <s v="1"/>
    <s v="15"/>
    <s v="1520"/>
    <x v="0"/>
    <x v="5"/>
    <x v="23"/>
    <s v="15"/>
    <s v="1520"/>
    <s v="15 ST Notes Receivable"/>
    <s v="1520 The current portion of long-term notes"/>
    <s v="&quot; &quot;"/>
    <s v="&quot; &quot;"/>
    <s v="&quot; &quot;"/>
    <s v="&quot; &quot;"/>
    <s v="&quot; &quot;"/>
    <x v="2"/>
    <x v="0"/>
    <x v="0"/>
    <x v="0"/>
    <x v="0"/>
    <m/>
    <m/>
    <s v="The current portion of long-term notes"/>
    <x v="1"/>
    <m/>
    <x v="0"/>
    <x v="0"/>
    <m/>
    <m/>
    <m/>
    <m/>
    <m/>
    <m/>
    <m/>
  </r>
  <r>
    <n v="1600"/>
    <s v="Inventory"/>
    <x v="37"/>
    <x v="0"/>
    <s v="06 Inventory"/>
    <n v="0"/>
    <s v="2Headings"/>
    <s v="M"/>
    <n v="4"/>
    <x v="0"/>
    <n v="42"/>
    <s v="00"/>
    <s v="1"/>
    <s v="16"/>
    <s v="Not include"/>
    <x v="0"/>
    <x v="6"/>
    <x v="0"/>
    <s v="16"/>
    <s v="Not include"/>
    <s v="16 Inventory"/>
    <s v="Not Include"/>
    <s v="1600"/>
    <s v="&quot; &quot;"/>
    <s v="&quot; &quot;"/>
    <s v="&quot; &quot;"/>
    <s v="&quot; &quot;"/>
    <x v="9"/>
    <x v="0"/>
    <x v="0"/>
    <x v="0"/>
    <x v="0"/>
    <m/>
    <m/>
    <s v="Inventory"/>
    <x v="0"/>
    <m/>
    <x v="0"/>
    <x v="0"/>
    <m/>
    <m/>
    <m/>
    <m/>
    <m/>
    <m/>
    <m/>
  </r>
  <r>
    <n v="1610"/>
    <s v="Goods"/>
    <x v="38"/>
    <x v="0"/>
    <s v="06 Inventory"/>
    <s v="1610 Goods"/>
    <s v="Heading &amp; Entry Account"/>
    <s v="M"/>
    <n v="4"/>
    <x v="0"/>
    <n v="1"/>
    <s v="10"/>
    <s v="1"/>
    <s v="16"/>
    <s v="1610"/>
    <x v="0"/>
    <x v="6"/>
    <x v="24"/>
    <s v="16"/>
    <s v="1610"/>
    <s v="16 Inventory"/>
    <s v="1610 Goods"/>
    <s v="&quot; &quot;"/>
    <s v="&quot; &quot;"/>
    <s v="&quot; &quot;"/>
    <s v="&quot; &quot;"/>
    <s v="&quot; &quot;"/>
    <x v="2"/>
    <x v="0"/>
    <x v="0"/>
    <x v="0"/>
    <x v="0"/>
    <m/>
    <m/>
    <s v="Goods"/>
    <x v="1"/>
    <m/>
    <x v="0"/>
    <x v="0"/>
    <m/>
    <m/>
    <m/>
    <m/>
    <m/>
    <m/>
    <m/>
  </r>
  <r>
    <n v="1620"/>
    <s v="Materials and supplies"/>
    <x v="39"/>
    <x v="0"/>
    <s v="06 Inventory"/>
    <s v="1620 Materials and supplies"/>
    <s v="Heading &amp; Entry Account"/>
    <s v="M"/>
    <n v="4"/>
    <x v="0"/>
    <n v="1"/>
    <s v="20"/>
    <s v="1"/>
    <s v="16"/>
    <s v="1620"/>
    <x v="0"/>
    <x v="6"/>
    <x v="25"/>
    <s v="16"/>
    <s v="1620"/>
    <s v="16 Inventory"/>
    <s v="1620 Materials and supplies"/>
    <s v="&quot; &quot;"/>
    <s v="&quot; &quot;"/>
    <s v="&quot; &quot;"/>
    <s v="&quot; &quot;"/>
    <s v="&quot; &quot;"/>
    <x v="2"/>
    <x v="0"/>
    <x v="0"/>
    <x v="0"/>
    <x v="0"/>
    <m/>
    <m/>
    <s v="Materials and supplies"/>
    <x v="1"/>
    <m/>
    <x v="0"/>
    <x v="0"/>
    <m/>
    <m/>
    <m/>
    <m/>
    <m/>
    <m/>
    <m/>
  </r>
  <r>
    <n v="1630"/>
    <s v="Semi-Products"/>
    <x v="40"/>
    <x v="0"/>
    <s v="not defined in gnerc form"/>
    <s v="not defined in gnerc form"/>
    <s v="Heading &amp; Entry Account"/>
    <s v="M"/>
    <n v="4"/>
    <x v="0"/>
    <n v="1"/>
    <s v="30"/>
    <s v="1"/>
    <s v="16"/>
    <s v="1630"/>
    <x v="0"/>
    <x v="6"/>
    <x v="26"/>
    <s v="16"/>
    <s v="1630"/>
    <s v="16 Inventory"/>
    <s v="1630 Semi-Products"/>
    <s v="&quot; &quot;"/>
    <s v="&quot; &quot;"/>
    <s v="&quot; &quot;"/>
    <s v="&quot; &quot;"/>
    <s v="&quot; &quot;"/>
    <x v="2"/>
    <x v="0"/>
    <x v="0"/>
    <x v="0"/>
    <x v="0"/>
    <m/>
    <m/>
    <s v="Semi-Products"/>
    <x v="1"/>
    <m/>
    <x v="0"/>
    <x v="0"/>
    <m/>
    <m/>
    <m/>
    <m/>
    <m/>
    <m/>
    <m/>
  </r>
  <r>
    <n v="1635"/>
    <s v="Interim account"/>
    <x v="41"/>
    <x v="0"/>
    <s v="not defined in gnerc form"/>
    <s v="not defined in gnerc form"/>
    <s v="Heading &amp; Entry Account"/>
    <s v="M"/>
    <n v="4"/>
    <x v="0"/>
    <n v="1"/>
    <s v="35"/>
    <s v="1"/>
    <s v="16"/>
    <s v="1635"/>
    <x v="0"/>
    <x v="6"/>
    <x v="27"/>
    <s v="16"/>
    <s v="1635"/>
    <s v="16 Inventory"/>
    <s v="1635 Interim account"/>
    <s v="&quot; &quot;"/>
    <s v="&quot; &quot;"/>
    <s v="&quot; &quot;"/>
    <s v="&quot; &quot;"/>
    <s v="&quot; &quot;"/>
    <x v="2"/>
    <x v="0"/>
    <x v="0"/>
    <x v="0"/>
    <x v="0"/>
    <m/>
    <m/>
    <s v="Interim account"/>
    <x v="1"/>
    <m/>
    <x v="0"/>
    <x v="0"/>
    <m/>
    <m/>
    <m/>
    <m/>
    <m/>
    <m/>
    <m/>
  </r>
  <r>
    <n v="1640"/>
    <s v="Finished products"/>
    <x v="42"/>
    <x v="0"/>
    <s v="not defined in gnerc form"/>
    <s v="not defined in gnerc form"/>
    <s v="Heading &amp; Entry Account"/>
    <s v="M"/>
    <n v="4"/>
    <x v="0"/>
    <n v="1"/>
    <s v="40"/>
    <s v="1"/>
    <s v="16"/>
    <s v="1640"/>
    <x v="0"/>
    <x v="6"/>
    <x v="28"/>
    <s v="16"/>
    <s v="1640"/>
    <s v="16 Inventory"/>
    <s v="1640 Finished products"/>
    <s v="&quot; &quot;"/>
    <s v="&quot; &quot;"/>
    <s v="&quot; &quot;"/>
    <s v="&quot; &quot;"/>
    <s v="&quot; &quot;"/>
    <x v="2"/>
    <x v="0"/>
    <x v="0"/>
    <x v="0"/>
    <x v="0"/>
    <m/>
    <m/>
    <s v="Finished products"/>
    <x v="1"/>
    <m/>
    <x v="0"/>
    <x v="0"/>
    <m/>
    <m/>
    <m/>
    <m/>
    <m/>
    <m/>
    <m/>
  </r>
  <r>
    <n v="1690"/>
    <s v="Other inventory (fuel, tare)"/>
    <x v="43"/>
    <x v="0"/>
    <s v="06 Inventory"/>
    <s v="1690 Other inventory (fuel, tare)"/>
    <s v="Heading &amp; Entry Account"/>
    <s v="M"/>
    <n v="4"/>
    <x v="0"/>
    <n v="1"/>
    <s v="90"/>
    <s v="1"/>
    <s v="16"/>
    <s v="1690"/>
    <x v="0"/>
    <x v="6"/>
    <x v="29"/>
    <s v="16"/>
    <s v="1690"/>
    <s v="16 Inventory"/>
    <s v="1690 Other inventory (fuel, tare)"/>
    <s v="&quot; &quot;"/>
    <s v="&quot; &quot;"/>
    <s v="&quot; &quot;"/>
    <s v="&quot; &quot;"/>
    <s v="&quot; &quot;"/>
    <x v="2"/>
    <x v="0"/>
    <x v="0"/>
    <x v="0"/>
    <x v="0"/>
    <m/>
    <m/>
    <s v="Other inventory (fuel, tare)"/>
    <x v="1"/>
    <m/>
    <x v="0"/>
    <x v="0"/>
    <m/>
    <m/>
    <m/>
    <m/>
    <m/>
    <m/>
    <m/>
  </r>
  <r>
    <n v="1700"/>
    <s v="Prepaid expenses"/>
    <x v="44"/>
    <x v="0"/>
    <s v="07 Prepaid expenses"/>
    <n v="0"/>
    <s v="2Headings"/>
    <s v="M"/>
    <n v="4"/>
    <x v="0"/>
    <n v="42"/>
    <s v="00"/>
    <s v="1"/>
    <s v="17"/>
    <s v="Not include"/>
    <x v="0"/>
    <x v="7"/>
    <x v="0"/>
    <s v="17"/>
    <s v="Not include"/>
    <s v="17 Prepaid expenses"/>
    <s v="Not Include"/>
    <s v="1700"/>
    <s v="&quot; &quot;"/>
    <s v="&quot; &quot;"/>
    <s v="&quot; &quot;"/>
    <s v="&quot; &quot;"/>
    <x v="10"/>
    <x v="0"/>
    <x v="0"/>
    <x v="0"/>
    <x v="0"/>
    <m/>
    <m/>
    <s v="Prepaid expenses"/>
    <x v="0"/>
    <m/>
    <x v="0"/>
    <x v="0"/>
    <m/>
    <m/>
    <m/>
    <m/>
    <m/>
    <m/>
    <m/>
  </r>
  <r>
    <n v="1710"/>
    <s v="Prepaid services"/>
    <x v="45"/>
    <x v="0"/>
    <s v="07 Prepaid expenses"/>
    <s v="1710 Prepaid services"/>
    <s v="Heading &amp; Entry Account"/>
    <s v="M"/>
    <n v="4"/>
    <x v="0"/>
    <n v="1"/>
    <s v="10"/>
    <s v="1"/>
    <s v="17"/>
    <s v="1710"/>
    <x v="0"/>
    <x v="7"/>
    <x v="30"/>
    <s v="17"/>
    <s v="1710"/>
    <s v="17 Prepaid expenses"/>
    <s v="1710 Prepaid services"/>
    <s v="&quot; &quot;"/>
    <s v="&quot; &quot;"/>
    <s v="&quot; &quot;"/>
    <s v="&quot; &quot;"/>
    <s v="&quot; &quot;"/>
    <x v="2"/>
    <x v="0"/>
    <x v="0"/>
    <x v="0"/>
    <x v="0"/>
    <m/>
    <m/>
    <s v="Prepaid services"/>
    <x v="1"/>
    <m/>
    <x v="0"/>
    <x v="0"/>
    <m/>
    <m/>
    <m/>
    <m/>
    <m/>
    <m/>
    <m/>
  </r>
  <r>
    <n v="1720"/>
    <s v="Prepaid lease"/>
    <x v="46"/>
    <x v="0"/>
    <s v="07 Prepaid expenses"/>
    <s v="1720 Prepaid lease"/>
    <s v="Heading &amp; Entry Account"/>
    <s v="M"/>
    <n v="4"/>
    <x v="0"/>
    <n v="1"/>
    <s v="20"/>
    <s v="1"/>
    <s v="17"/>
    <s v="1720"/>
    <x v="0"/>
    <x v="7"/>
    <x v="31"/>
    <s v="17"/>
    <s v="1720"/>
    <s v="17 Prepaid expenses"/>
    <s v="1720 Prepaid lease"/>
    <s v="&quot; &quot;"/>
    <s v="&quot; &quot;"/>
    <s v="&quot; &quot;"/>
    <s v="&quot; &quot;"/>
    <s v="&quot; &quot;"/>
    <x v="2"/>
    <x v="0"/>
    <x v="0"/>
    <x v="0"/>
    <x v="0"/>
    <m/>
    <m/>
    <s v="Prepaid lease"/>
    <x v="1"/>
    <m/>
    <x v="0"/>
    <x v="0"/>
    <m/>
    <m/>
    <m/>
    <m/>
    <m/>
    <m/>
    <m/>
  </r>
  <r>
    <n v="1790"/>
    <s v="Prepaid other"/>
    <x v="47"/>
    <x v="0"/>
    <s v="07 Prepaid expenses"/>
    <s v="1790 Prepaid other"/>
    <s v="Heading &amp; Entry Account"/>
    <s v="M"/>
    <n v="4"/>
    <x v="0"/>
    <n v="1"/>
    <s v="90"/>
    <s v="1"/>
    <s v="17"/>
    <s v="1790"/>
    <x v="0"/>
    <x v="7"/>
    <x v="32"/>
    <s v="17"/>
    <s v="1790"/>
    <s v="17 Prepaid expenses"/>
    <s v="1790 Prepaid other"/>
    <s v="&quot; &quot;"/>
    <s v="&quot; &quot;"/>
    <s v="&quot; &quot;"/>
    <s v="&quot; &quot;"/>
    <s v="&quot; &quot;"/>
    <x v="2"/>
    <x v="0"/>
    <x v="0"/>
    <x v="0"/>
    <x v="0"/>
    <m/>
    <m/>
    <s v="Prepaid other"/>
    <x v="1"/>
    <m/>
    <x v="0"/>
    <x v="0"/>
    <m/>
    <m/>
    <m/>
    <m/>
    <m/>
    <m/>
    <m/>
  </r>
  <r>
    <n v="1800"/>
    <s v="Accrued receivables"/>
    <x v="48"/>
    <x v="0"/>
    <s v="08 Accrued receivables"/>
    <n v="0"/>
    <s v="2Headings"/>
    <s v="M"/>
    <n v="4"/>
    <x v="0"/>
    <n v="42"/>
    <s v="00"/>
    <s v="1"/>
    <s v="18"/>
    <s v="Not include"/>
    <x v="0"/>
    <x v="8"/>
    <x v="0"/>
    <s v="18"/>
    <s v="Not include"/>
    <s v="18 Accrued receivables"/>
    <s v="Not Include"/>
    <s v="1800"/>
    <s v="&quot; &quot;"/>
    <s v="&quot; &quot;"/>
    <s v="&quot; &quot;"/>
    <s v="&quot; &quot;"/>
    <x v="11"/>
    <x v="0"/>
    <x v="0"/>
    <x v="0"/>
    <x v="0"/>
    <m/>
    <m/>
    <s v="Accrued receivables"/>
    <x v="0"/>
    <m/>
    <x v="0"/>
    <x v="0"/>
    <m/>
    <m/>
    <m/>
    <m/>
    <m/>
    <m/>
    <m/>
  </r>
  <r>
    <n v="1810"/>
    <s v="Accrued dividends receivable"/>
    <x v="49"/>
    <x v="0"/>
    <s v="08 Accrued receivables"/>
    <s v="1810 Accrued dividends receivable"/>
    <s v="Heading &amp; Entry Account"/>
    <s v="M"/>
    <n v="4"/>
    <x v="0"/>
    <n v="1"/>
    <s v="10"/>
    <s v="1"/>
    <s v="18"/>
    <s v="1810"/>
    <x v="0"/>
    <x v="8"/>
    <x v="33"/>
    <s v="18"/>
    <s v="1810"/>
    <s v="18 Accrued receivables"/>
    <s v="1810 Accrued dividends receivable"/>
    <s v="&quot; &quot;"/>
    <s v="&quot; &quot;"/>
    <s v="&quot; &quot;"/>
    <s v="&quot; &quot;"/>
    <s v="&quot; &quot;"/>
    <x v="2"/>
    <x v="0"/>
    <x v="0"/>
    <x v="0"/>
    <x v="0"/>
    <m/>
    <m/>
    <s v="Accrued dividends receivable"/>
    <x v="1"/>
    <m/>
    <x v="0"/>
    <x v="0"/>
    <m/>
    <m/>
    <m/>
    <m/>
    <m/>
    <m/>
    <m/>
  </r>
  <r>
    <n v="1820"/>
    <s v="Accrued interest receivable"/>
    <x v="50"/>
    <x v="0"/>
    <s v="08 Accrued receivables"/>
    <s v="1820 Accrued interest receivable"/>
    <s v="Heading &amp; Entry Account"/>
    <s v="M"/>
    <n v="4"/>
    <x v="0"/>
    <n v="1"/>
    <s v="20"/>
    <s v="1"/>
    <s v="18"/>
    <s v="1820"/>
    <x v="0"/>
    <x v="8"/>
    <x v="34"/>
    <s v="18"/>
    <s v="1820"/>
    <s v="18 Accrued receivables"/>
    <s v="1820 Accrued interest receivable"/>
    <s v="&quot; &quot;"/>
    <s v="&quot; &quot;"/>
    <s v="&quot; &quot;"/>
    <s v="&quot; &quot;"/>
    <s v="&quot; &quot;"/>
    <x v="2"/>
    <x v="0"/>
    <x v="0"/>
    <x v="0"/>
    <x v="0"/>
    <m/>
    <m/>
    <s v="Accrued interest receivable"/>
    <x v="1"/>
    <m/>
    <x v="0"/>
    <x v="0"/>
    <m/>
    <m/>
    <m/>
    <m/>
    <m/>
    <m/>
    <m/>
  </r>
  <r>
    <n v="1890"/>
    <s v="Other accrued receivables"/>
    <x v="51"/>
    <x v="0"/>
    <s v="08 Accrued receivables"/>
    <s v="1890 Other accrued receivables"/>
    <s v="Heading &amp; Entry Account"/>
    <s v="M"/>
    <n v="4"/>
    <x v="0"/>
    <n v="1"/>
    <s v="90"/>
    <s v="1"/>
    <s v="18"/>
    <s v="1890"/>
    <x v="0"/>
    <x v="8"/>
    <x v="35"/>
    <s v="18"/>
    <s v="1890"/>
    <s v="18 Accrued receivables"/>
    <s v="1890 Other accrued receivables"/>
    <s v="&quot; &quot;"/>
    <s v="&quot; &quot;"/>
    <s v="&quot; &quot;"/>
    <s v="&quot; &quot;"/>
    <s v="&quot; &quot;"/>
    <x v="2"/>
    <x v="0"/>
    <x v="0"/>
    <x v="0"/>
    <x v="0"/>
    <m/>
    <m/>
    <s v="Other accrued receivables"/>
    <x v="1"/>
    <m/>
    <x v="0"/>
    <x v="0"/>
    <m/>
    <m/>
    <m/>
    <m/>
    <m/>
    <m/>
    <m/>
  </r>
  <r>
    <n v="1900"/>
    <s v="Other Current Assets"/>
    <x v="52"/>
    <x v="0"/>
    <s v="09 Current assets - other"/>
    <n v="0"/>
    <s v="2Headings"/>
    <s v="M"/>
    <n v="4"/>
    <x v="0"/>
    <n v="42"/>
    <s v="00"/>
    <s v="1"/>
    <s v="19"/>
    <s v="Not include"/>
    <x v="0"/>
    <x v="9"/>
    <x v="0"/>
    <s v="19"/>
    <s v="Not include"/>
    <s v="19 Other Current Assets"/>
    <s v="Not Include"/>
    <s v="1900"/>
    <s v="&quot; &quot;"/>
    <s v="&quot; &quot;"/>
    <s v="&quot; &quot;"/>
    <s v="&quot; &quot;"/>
    <x v="12"/>
    <x v="0"/>
    <x v="0"/>
    <x v="0"/>
    <x v="0"/>
    <m/>
    <m/>
    <s v="Other Current Assets"/>
    <x v="0"/>
    <m/>
    <x v="0"/>
    <x v="0"/>
    <m/>
    <m/>
    <m/>
    <m/>
    <m/>
    <m/>
    <m/>
  </r>
  <r>
    <n v="1910"/>
    <s v="Other Current Assets"/>
    <x v="53"/>
    <x v="0"/>
    <s v="09 Current assets - other"/>
    <s v="1910 Current assets - other"/>
    <s v="Head accounts"/>
    <s v="M"/>
    <n v="4"/>
    <x v="0"/>
    <n v="3"/>
    <s v="10"/>
    <s v="1"/>
    <s v="19"/>
    <s v="1910"/>
    <x v="0"/>
    <x v="9"/>
    <x v="36"/>
    <s v="19"/>
    <s v="1910"/>
    <s v="19 Other Current Assets"/>
    <s v="1910 Other Current Assets"/>
    <s v="&quot; &quot;"/>
    <s v="&quot; &quot;"/>
    <s v="&quot; &quot;"/>
    <s v="&quot; &quot;"/>
    <s v="&quot; &quot;"/>
    <x v="2"/>
    <x v="0"/>
    <x v="0"/>
    <x v="0"/>
    <x v="0"/>
    <m/>
    <m/>
    <s v="Other Current Assets"/>
    <x v="2"/>
    <m/>
    <x v="0"/>
    <x v="0"/>
    <m/>
    <m/>
    <m/>
    <m/>
    <m/>
    <m/>
    <m/>
  </r>
  <r>
    <n v="1910.1"/>
    <s v="Other Regulated Current Assets"/>
    <x v="54"/>
    <x v="1"/>
    <s v="09 Current assets - other"/>
    <s v="1910 Other Regulated Current Assets"/>
    <s v="entry account l1"/>
    <s v="L1"/>
    <n v="6"/>
    <x v="0"/>
    <n v="3"/>
    <s v=".1"/>
    <s v="1"/>
    <s v="19"/>
    <s v="1910"/>
    <x v="0"/>
    <x v="9"/>
    <x v="36"/>
    <s v="19"/>
    <s v="1910"/>
    <s v="19 Other Current Assets"/>
    <s v="1910 Other Current Assets"/>
    <s v="1910.1"/>
    <s v="&quot; &quot;"/>
    <s v="&quot; &quot;"/>
    <s v="&quot; &quot;"/>
    <s v="&quot; &quot;"/>
    <x v="13"/>
    <x v="0"/>
    <x v="0"/>
    <x v="0"/>
    <x v="0"/>
    <m/>
    <m/>
    <s v="Other Regulated Current Assets"/>
    <x v="1"/>
    <m/>
    <x v="0"/>
    <x v="0"/>
    <m/>
    <m/>
    <m/>
    <m/>
    <m/>
    <m/>
    <m/>
  </r>
  <r>
    <n v="1910.2"/>
    <s v="Other Non-Regulated Current Assets"/>
    <x v="55"/>
    <x v="8"/>
    <s v="not defined in gnerc form"/>
    <s v="not defined in gnerc form"/>
    <s v="entry account l1"/>
    <s v="L1"/>
    <n v="6"/>
    <x v="0"/>
    <n v="3"/>
    <s v=".2"/>
    <s v="1"/>
    <s v="19"/>
    <s v="1910"/>
    <x v="0"/>
    <x v="9"/>
    <x v="36"/>
    <s v="19"/>
    <s v="1910"/>
    <s v="19 Other Current Assets"/>
    <s v="1910 Other Current Assets"/>
    <s v="1910.2"/>
    <s v="&quot; &quot;"/>
    <s v="&quot; &quot;"/>
    <s v="&quot; &quot;"/>
    <s v="&quot; &quot;"/>
    <x v="14"/>
    <x v="0"/>
    <x v="0"/>
    <x v="0"/>
    <x v="0"/>
    <m/>
    <m/>
    <s v="Other Non-Regulated Current Assets"/>
    <x v="1"/>
    <m/>
    <x v="0"/>
    <x v="0"/>
    <m/>
    <m/>
    <m/>
    <m/>
    <m/>
    <m/>
    <m/>
  </r>
  <r>
    <n v="2000"/>
    <s v="Long-Term Assets"/>
    <x v="56"/>
    <x v="0"/>
    <s v="10 Fixed assets"/>
    <n v="0"/>
    <s v="1Headings"/>
    <s v="M"/>
    <n v="4"/>
    <x v="0"/>
    <n v="42"/>
    <s v="00"/>
    <s v="2"/>
    <s v="20"/>
    <s v="Not include"/>
    <x v="1"/>
    <x v="0"/>
    <x v="0"/>
    <s v="20"/>
    <s v="Not include"/>
    <s v="Not Include"/>
    <s v="Not Include"/>
    <s v="2000"/>
    <s v="&quot; &quot;"/>
    <s v="&quot; &quot;"/>
    <s v="&quot; &quot;"/>
    <s v="&quot; &quot;"/>
    <x v="15"/>
    <x v="0"/>
    <x v="0"/>
    <x v="0"/>
    <x v="0"/>
    <m/>
    <m/>
    <s v="Long-Term Assets"/>
    <x v="0"/>
    <s v="Not attributable by kv"/>
    <x v="0"/>
    <x v="0"/>
    <m/>
    <m/>
    <m/>
    <m/>
    <m/>
    <m/>
    <m/>
  </r>
  <r>
    <n v="2100"/>
    <s v="Fixed Assets"/>
    <x v="57"/>
    <x v="0"/>
    <s v="10 Fixed assets"/>
    <n v="0"/>
    <s v="2Headings"/>
    <s v="M"/>
    <n v="4"/>
    <x v="0"/>
    <n v="42"/>
    <s v="00"/>
    <s v="2"/>
    <s v="21"/>
    <s v="Not include"/>
    <x v="1"/>
    <x v="10"/>
    <x v="0"/>
    <s v="21"/>
    <s v="Not include"/>
    <s v="21 Fixed Assets"/>
    <s v="Not Include"/>
    <s v="2100"/>
    <s v="&quot; &quot;"/>
    <s v="&quot; &quot;"/>
    <s v="&quot; &quot;"/>
    <s v="&quot; &quot;"/>
    <x v="16"/>
    <x v="0"/>
    <x v="0"/>
    <x v="0"/>
    <x v="0"/>
    <m/>
    <m/>
    <s v="Fixed Assets"/>
    <x v="0"/>
    <s v="Not attributable by kv"/>
    <x v="1"/>
    <x v="1"/>
    <m/>
    <m/>
    <m/>
    <m/>
    <m/>
    <m/>
    <m/>
  </r>
  <r>
    <n v="2110"/>
    <s v="Land"/>
    <x v="58"/>
    <x v="0"/>
    <s v="10 Fixed assets"/>
    <n v="0"/>
    <s v="Head accounts"/>
    <s v="M"/>
    <n v="4"/>
    <x v="0"/>
    <n v="33"/>
    <s v="10"/>
    <s v="2"/>
    <s v="21"/>
    <s v="2110"/>
    <x v="1"/>
    <x v="10"/>
    <x v="37"/>
    <s v="21"/>
    <s v="2110"/>
    <s v="21 Fixed Assets"/>
    <s v="2110 Land"/>
    <s v="&quot; &quot;"/>
    <s v="&quot; &quot;"/>
    <s v="&quot; &quot;"/>
    <s v="&quot; &quot;"/>
    <s v="&quot; &quot;"/>
    <x v="2"/>
    <x v="0"/>
    <x v="0"/>
    <x v="0"/>
    <x v="0"/>
    <m/>
    <m/>
    <s v="Land"/>
    <x v="2"/>
    <s v="Not attributable by kv"/>
    <x v="2"/>
    <x v="1"/>
    <m/>
    <m/>
    <m/>
    <m/>
    <m/>
    <m/>
    <m/>
  </r>
  <r>
    <n v="2110.1"/>
    <s v="Land: Electricity Regulated Activity"/>
    <x v="59"/>
    <x v="0"/>
    <s v="10 Fixed assets"/>
    <n v="0"/>
    <s v="L1 cap account"/>
    <s v="L1"/>
    <n v="6"/>
    <x v="0"/>
    <n v="33"/>
    <s v=".1"/>
    <s v="2"/>
    <s v="21"/>
    <s v="2110"/>
    <x v="1"/>
    <x v="10"/>
    <x v="37"/>
    <s v="21"/>
    <s v="2110"/>
    <s v="21 Fixed Assets"/>
    <s v="2110 Land"/>
    <s v="2110.1"/>
    <s v="&quot; &quot;"/>
    <s v="&quot; &quot;"/>
    <s v="&quot; &quot;"/>
    <s v="&quot; &quot;"/>
    <x v="17"/>
    <x v="0"/>
    <x v="0"/>
    <x v="0"/>
    <x v="0"/>
    <m/>
    <m/>
    <s v="Land: Electricity Regulated Activity"/>
    <x v="2"/>
    <s v="Not attributable by kv"/>
    <x v="3"/>
    <x v="1"/>
    <m/>
    <m/>
    <m/>
    <m/>
    <m/>
    <m/>
    <m/>
  </r>
  <r>
    <n v="2110.11"/>
    <s v="Land: Electricity Regulated Activity, Dispatch"/>
    <x v="60"/>
    <x v="2"/>
    <s v="10 Fixed assets"/>
    <s v="2114 Land"/>
    <s v="entry account l2"/>
    <s v="L2"/>
    <n v="7"/>
    <x v="0"/>
    <n v="33"/>
    <s v="11"/>
    <s v="2"/>
    <s v="21"/>
    <s v="2110"/>
    <x v="1"/>
    <x v="10"/>
    <x v="37"/>
    <s v="21"/>
    <s v="2110"/>
    <s v="21 Fixed Assets"/>
    <s v="2110 Land"/>
    <s v="2110.1"/>
    <s v="2110.11"/>
    <s v="&quot; &quot;"/>
    <s v="&quot; &quot;"/>
    <s v="&quot; &quot;"/>
    <x v="17"/>
    <x v="7"/>
    <x v="0"/>
    <x v="0"/>
    <x v="0"/>
    <m/>
    <m/>
    <s v="Land: Electricity Regulated Activity, Dispatch"/>
    <x v="1"/>
    <s v="Not attributable by kv"/>
    <x v="4"/>
    <x v="2"/>
    <m/>
    <m/>
    <m/>
    <m/>
    <m/>
    <m/>
    <s v="Dispatch Plant"/>
  </r>
  <r>
    <n v="2110.12"/>
    <s v="Land: Electricity Regulated Activity, Transmission"/>
    <x v="61"/>
    <x v="3"/>
    <s v="10 Fixed assets"/>
    <s v="2113 Land"/>
    <s v="L2 cap account"/>
    <s v="L2"/>
    <n v="7"/>
    <x v="0"/>
    <n v="33"/>
    <s v="12"/>
    <s v="2"/>
    <s v="21"/>
    <s v="2110"/>
    <x v="1"/>
    <x v="10"/>
    <x v="37"/>
    <s v="21"/>
    <s v="2110"/>
    <s v="21 Fixed Assets"/>
    <s v="2110 Land"/>
    <s v="2110.1"/>
    <s v="2110.12"/>
    <s v="&quot; &quot;"/>
    <s v="&quot; &quot;"/>
    <s v="&quot; &quot;"/>
    <x v="17"/>
    <x v="8"/>
    <x v="0"/>
    <x v="0"/>
    <x v="0"/>
    <m/>
    <m/>
    <s v="Land: Electricity Regulated Activity, Transmission"/>
    <x v="2"/>
    <s v="Not attributable by kv"/>
    <x v="5"/>
    <x v="1"/>
    <m/>
    <m/>
    <m/>
    <m/>
    <m/>
    <m/>
    <m/>
  </r>
  <r>
    <n v="2110.1210000000001"/>
    <s v="Land: Electricity Regulated Activity, Transmission of 500 kV"/>
    <x v="62"/>
    <x v="3"/>
    <s v="10 Fixed assets"/>
    <s v="2113 Land"/>
    <s v="entry account l3"/>
    <s v="L3"/>
    <n v="8"/>
    <x v="0"/>
    <n v="33"/>
    <s v="21"/>
    <s v="2"/>
    <s v="21"/>
    <s v="2110"/>
    <x v="1"/>
    <x v="10"/>
    <x v="37"/>
    <s v="21"/>
    <s v="2110"/>
    <s v="21 Fixed Assets"/>
    <s v="2110 Land"/>
    <s v="2110.1"/>
    <s v="2110.12"/>
    <s v="2110.121"/>
    <s v="&quot; &quot;"/>
    <s v="&quot; &quot;"/>
    <x v="17"/>
    <x v="8"/>
    <x v="1"/>
    <x v="0"/>
    <x v="0"/>
    <m/>
    <m/>
    <s v="Land: Electricity Regulated Activity, Transmission of 500 kV"/>
    <x v="1"/>
    <n v="500"/>
    <x v="6"/>
    <x v="3"/>
    <m/>
    <m/>
    <m/>
    <m/>
    <m/>
    <m/>
    <s v="Transmission Plant 500 kV"/>
  </r>
  <r>
    <n v="2110.1219999999998"/>
    <s v="Land: Electricity Regulated Activity, Transmission of 400 kV"/>
    <x v="63"/>
    <x v="3"/>
    <s v="10 Fixed assets"/>
    <s v="2113 Land"/>
    <s v="entry account l3"/>
    <s v="L3"/>
    <n v="8"/>
    <x v="0"/>
    <n v="33"/>
    <s v="22"/>
    <s v="2"/>
    <s v="21"/>
    <s v="2110"/>
    <x v="1"/>
    <x v="10"/>
    <x v="37"/>
    <s v="21"/>
    <s v="2110"/>
    <s v="21 Fixed Assets"/>
    <s v="2110 Land"/>
    <s v="2110.1"/>
    <s v="2110.12"/>
    <s v="2110.122"/>
    <s v="&quot; &quot;"/>
    <s v="&quot; &quot;"/>
    <x v="17"/>
    <x v="8"/>
    <x v="2"/>
    <x v="0"/>
    <x v="0"/>
    <m/>
    <m/>
    <s v="Land: Electricity Regulated Activity, Transmission of 400 kV"/>
    <x v="1"/>
    <n v="400"/>
    <x v="7"/>
    <x v="4"/>
    <m/>
    <m/>
    <m/>
    <m/>
    <m/>
    <m/>
    <s v="Transmission Plant 400 kV"/>
  </r>
  <r>
    <n v="2110.123"/>
    <s v="Land: Electricity Regulated Activity, Transmission of 330 kV"/>
    <x v="64"/>
    <x v="3"/>
    <s v="10 Fixed assets"/>
    <s v="2113 Land"/>
    <s v="entry account l3"/>
    <s v="L3"/>
    <n v="8"/>
    <x v="0"/>
    <n v="33"/>
    <s v="23"/>
    <s v="2"/>
    <s v="21"/>
    <s v="2110"/>
    <x v="1"/>
    <x v="10"/>
    <x v="37"/>
    <s v="21"/>
    <s v="2110"/>
    <s v="21 Fixed Assets"/>
    <s v="2110 Land"/>
    <s v="2110.1"/>
    <s v="2110.12"/>
    <s v="2110.123"/>
    <s v="&quot; &quot;"/>
    <s v="&quot; &quot;"/>
    <x v="17"/>
    <x v="8"/>
    <x v="3"/>
    <x v="0"/>
    <x v="0"/>
    <m/>
    <m/>
    <s v="Land: Electricity Regulated Activity, Transmission of 330 kV"/>
    <x v="1"/>
    <n v="330"/>
    <x v="8"/>
    <x v="5"/>
    <m/>
    <m/>
    <m/>
    <m/>
    <m/>
    <m/>
    <s v="Transmission Plant 330 kV"/>
  </r>
  <r>
    <n v="2110.1239999999998"/>
    <s v="Land: Electricity Regulated Activity, Transmission of 220 kV"/>
    <x v="65"/>
    <x v="3"/>
    <s v="10 Fixed assets"/>
    <s v="2113 Land"/>
    <s v="entry account l3"/>
    <s v="L3"/>
    <n v="8"/>
    <x v="0"/>
    <n v="33"/>
    <s v="24"/>
    <s v="2"/>
    <s v="21"/>
    <s v="2110"/>
    <x v="1"/>
    <x v="10"/>
    <x v="37"/>
    <s v="21"/>
    <s v="2110"/>
    <s v="21 Fixed Assets"/>
    <s v="2110 Land"/>
    <s v="2110.1"/>
    <s v="2110.12"/>
    <s v="2110.124"/>
    <s v="&quot; &quot;"/>
    <s v="&quot; &quot;"/>
    <x v="17"/>
    <x v="8"/>
    <x v="4"/>
    <x v="0"/>
    <x v="0"/>
    <m/>
    <m/>
    <s v="Land: Electricity Regulated Activity, Transmission of 220 kV"/>
    <x v="1"/>
    <n v="220"/>
    <x v="9"/>
    <x v="6"/>
    <m/>
    <m/>
    <m/>
    <m/>
    <m/>
    <m/>
    <s v="Transmission Plant 220 kV"/>
  </r>
  <r>
    <n v="2110.125"/>
    <s v="Land: Electricity Regulated Activity, Transmission of 110 kV"/>
    <x v="66"/>
    <x v="3"/>
    <s v="10 Fixed assets"/>
    <s v="2113 Land"/>
    <s v="entry account l3"/>
    <s v="L3"/>
    <n v="8"/>
    <x v="0"/>
    <n v="33"/>
    <s v="25"/>
    <s v="2"/>
    <s v="21"/>
    <s v="2110"/>
    <x v="1"/>
    <x v="10"/>
    <x v="37"/>
    <s v="21"/>
    <s v="2110"/>
    <s v="21 Fixed Assets"/>
    <s v="2110 Land"/>
    <s v="2110.1"/>
    <s v="2110.12"/>
    <s v="2110.125"/>
    <s v="&quot; &quot;"/>
    <s v="&quot; &quot;"/>
    <x v="17"/>
    <x v="8"/>
    <x v="5"/>
    <x v="0"/>
    <x v="0"/>
    <m/>
    <m/>
    <s v="Land: Electricity Regulated Activity, Transmission of 110 kV"/>
    <x v="1"/>
    <n v="110"/>
    <x v="10"/>
    <x v="7"/>
    <m/>
    <m/>
    <m/>
    <m/>
    <m/>
    <m/>
    <s v="Transmission Plant 110 kV"/>
  </r>
  <r>
    <n v="2110.1260000000002"/>
    <s v="Land: Electricity Regulated Activity, Transmission of 35 kV"/>
    <x v="67"/>
    <x v="3"/>
    <s v="10 Fixed assets"/>
    <s v="2113 Land"/>
    <s v="entry account l3"/>
    <s v="L3"/>
    <n v="8"/>
    <x v="0"/>
    <n v="33"/>
    <s v="26"/>
    <s v="2"/>
    <s v="21"/>
    <s v="2110"/>
    <x v="1"/>
    <x v="10"/>
    <x v="37"/>
    <s v="21"/>
    <s v="2110"/>
    <s v="21 Fixed Assets"/>
    <s v="2110 Land"/>
    <s v="2110.1"/>
    <s v="2110.12"/>
    <s v="2110.126"/>
    <s v="&quot; &quot;"/>
    <s v="&quot; &quot;"/>
    <x v="17"/>
    <x v="8"/>
    <x v="6"/>
    <x v="0"/>
    <x v="0"/>
    <m/>
    <m/>
    <s v="Land: Electricity Regulated Activity, Transmission of 35 kV"/>
    <x v="1"/>
    <n v="35"/>
    <x v="11"/>
    <x v="8"/>
    <m/>
    <m/>
    <m/>
    <m/>
    <m/>
    <m/>
    <s v="Transmission Plant 35 kV"/>
  </r>
  <r>
    <n v="2110.127"/>
    <s v="Land: Electricity Regulated Activity, Transmission of 6/10 and below kV"/>
    <x v="68"/>
    <x v="3"/>
    <s v="10 Fixed assets"/>
    <s v="2113 Land"/>
    <s v="entry account l3"/>
    <s v="L3"/>
    <n v="8"/>
    <x v="0"/>
    <n v="33"/>
    <s v="27"/>
    <s v="2"/>
    <s v="21"/>
    <s v="2110"/>
    <x v="1"/>
    <x v="10"/>
    <x v="37"/>
    <s v="21"/>
    <s v="2110"/>
    <s v="21 Fixed Assets"/>
    <s v="2110 Land"/>
    <s v="2110.1"/>
    <s v="2110.12"/>
    <s v="2110.127"/>
    <s v="&quot; &quot;"/>
    <s v="&quot; &quot;"/>
    <x v="17"/>
    <x v="8"/>
    <x v="7"/>
    <x v="0"/>
    <x v="0"/>
    <m/>
    <m/>
    <s v="Land: Electricity Regulated Activity, Transmission of 6/10 and below kV"/>
    <x v="1"/>
    <s v="6/10"/>
    <x v="12"/>
    <x v="9"/>
    <m/>
    <m/>
    <m/>
    <m/>
    <m/>
    <m/>
    <s v="Transmission Plant 6/10 and below kV"/>
  </r>
  <r>
    <n v="2110.1280000000002"/>
    <s v="Land: Electricity Regulated Activity, Transmission Technical Services"/>
    <x v="69"/>
    <x v="3"/>
    <s v="10 Fixed assets"/>
    <s v="2113 Land"/>
    <s v="entry account l3"/>
    <s v="L3"/>
    <n v="8"/>
    <x v="0"/>
    <n v="33"/>
    <s v="28"/>
    <s v="2"/>
    <s v="21"/>
    <s v="2110"/>
    <x v="1"/>
    <x v="10"/>
    <x v="37"/>
    <s v="21"/>
    <s v="2110"/>
    <s v="21 Fixed Assets"/>
    <s v="2110 Land"/>
    <s v="2110.1"/>
    <s v="2110.12"/>
    <s v="2110.128"/>
    <s v="&quot; &quot;"/>
    <s v="&quot; &quot;"/>
    <x v="17"/>
    <x v="8"/>
    <x v="8"/>
    <x v="0"/>
    <x v="0"/>
    <m/>
    <m/>
    <s v="Land: Electricity Regulated Activity, Transmission Technical Services"/>
    <x v="1"/>
    <s v="Not attributable by kv"/>
    <x v="13"/>
    <x v="10"/>
    <m/>
    <m/>
    <m/>
    <m/>
    <m/>
    <m/>
    <s v="Transmission / General Plant"/>
  </r>
  <r>
    <n v="2110.1289999999999"/>
    <s v="Land: Electricity Regulated Activity, Transmission Administration"/>
    <x v="70"/>
    <x v="3"/>
    <s v="10 Fixed assets"/>
    <s v="2113 Land"/>
    <s v="entry account l3"/>
    <s v="L3"/>
    <n v="8"/>
    <x v="0"/>
    <n v="33"/>
    <s v="29"/>
    <s v="2"/>
    <s v="21"/>
    <s v="2110"/>
    <x v="1"/>
    <x v="10"/>
    <x v="37"/>
    <s v="21"/>
    <s v="2110"/>
    <s v="21 Fixed Assets"/>
    <s v="2110 Land"/>
    <s v="2110.1"/>
    <s v="2110.12"/>
    <s v="2110.129"/>
    <s v="&quot; &quot;"/>
    <s v="&quot; &quot;"/>
    <x v="17"/>
    <x v="8"/>
    <x v="9"/>
    <x v="0"/>
    <x v="0"/>
    <m/>
    <m/>
    <s v="Land: Electricity Regulated Activity, Transmission Administration"/>
    <x v="1"/>
    <s v="Not attributable by kv"/>
    <x v="14"/>
    <x v="10"/>
    <m/>
    <m/>
    <m/>
    <m/>
    <m/>
    <m/>
    <s v="Transmission / General Plant"/>
  </r>
  <r>
    <n v="2110.13"/>
    <s v="Land: Electricity Regulated Activity, Distribution (Network)"/>
    <x v="71"/>
    <x v="4"/>
    <s v="10 Fixed assets"/>
    <s v="2115 Land"/>
    <s v="L2 cap account"/>
    <s v="L2"/>
    <n v="7"/>
    <x v="0"/>
    <n v="33"/>
    <s v="13"/>
    <s v="2"/>
    <s v="21"/>
    <s v="2110"/>
    <x v="1"/>
    <x v="10"/>
    <x v="37"/>
    <s v="21"/>
    <s v="2110"/>
    <s v="21 Fixed Assets"/>
    <s v="2110 Land"/>
    <s v="2110.1"/>
    <s v="2110.13"/>
    <s v="&quot; &quot;"/>
    <s v="&quot; &quot;"/>
    <s v="&quot; &quot;"/>
    <x v="17"/>
    <x v="9"/>
    <x v="0"/>
    <x v="0"/>
    <x v="0"/>
    <m/>
    <m/>
    <s v="Land: Electricity Regulated Activity, Distribution (Network)"/>
    <x v="2"/>
    <s v="Not attributable by kv"/>
    <x v="15"/>
    <x v="1"/>
    <m/>
    <m/>
    <m/>
    <m/>
    <m/>
    <m/>
    <m/>
  </r>
  <r>
    <n v="2110.1309999999999"/>
    <s v="Land: Electricity Regulated Activity, Distribution (Network) of 110 kV"/>
    <x v="72"/>
    <x v="4"/>
    <s v="10 Fixed assets"/>
    <s v="2115 Land"/>
    <s v="entry account l3"/>
    <s v="L3"/>
    <n v="8"/>
    <x v="0"/>
    <n v="33"/>
    <s v="31"/>
    <s v="2"/>
    <s v="21"/>
    <s v="2110"/>
    <x v="1"/>
    <x v="10"/>
    <x v="37"/>
    <s v="21"/>
    <s v="2110"/>
    <s v="21 Fixed Assets"/>
    <s v="2110 Land"/>
    <s v="2110.1"/>
    <s v="2110.13"/>
    <s v="2110.131"/>
    <s v="&quot; &quot;"/>
    <s v="&quot; &quot;"/>
    <x v="17"/>
    <x v="9"/>
    <x v="10"/>
    <x v="0"/>
    <x v="0"/>
    <m/>
    <m/>
    <s v="Land: Electricity Regulated Activity, Distribution (Network) of 110 kV"/>
    <x v="1"/>
    <n v="110"/>
    <x v="16"/>
    <x v="11"/>
    <m/>
    <m/>
    <m/>
    <m/>
    <m/>
    <m/>
    <s v="Distribution (Network) Plant 110 kV"/>
  </r>
  <r>
    <n v="2110.1320000000001"/>
    <s v="Land: Electricity Regulated Activity, Distribution (Network) of 35 kV"/>
    <x v="73"/>
    <x v="4"/>
    <s v="10 Fixed assets"/>
    <s v="2115 Land"/>
    <s v="entry account l3"/>
    <s v="L3"/>
    <n v="8"/>
    <x v="0"/>
    <n v="33"/>
    <s v="32"/>
    <s v="2"/>
    <s v="21"/>
    <s v="2110"/>
    <x v="1"/>
    <x v="10"/>
    <x v="37"/>
    <s v="21"/>
    <s v="2110"/>
    <s v="21 Fixed Assets"/>
    <s v="2110 Land"/>
    <s v="2110.1"/>
    <s v="2110.13"/>
    <s v="2110.132"/>
    <s v="&quot; &quot;"/>
    <s v="&quot; &quot;"/>
    <x v="17"/>
    <x v="9"/>
    <x v="11"/>
    <x v="0"/>
    <x v="0"/>
    <m/>
    <m/>
    <s v="Land: Electricity Regulated Activity, Distribution (Network) of 35 kV"/>
    <x v="1"/>
    <n v="35"/>
    <x v="17"/>
    <x v="12"/>
    <m/>
    <m/>
    <m/>
    <m/>
    <m/>
    <m/>
    <s v="Distribution (Network) Plant 35 kV"/>
  </r>
  <r>
    <n v="2110.1329999999998"/>
    <s v="Land: Electricity Regulated Activity, Distribution (Network) of 10 kV"/>
    <x v="74"/>
    <x v="4"/>
    <s v="10 Fixed assets"/>
    <s v="2115 Land"/>
    <s v="entry account l3"/>
    <s v="L3"/>
    <n v="8"/>
    <x v="0"/>
    <n v="33"/>
    <s v="33"/>
    <s v="2"/>
    <s v="21"/>
    <s v="2110"/>
    <x v="1"/>
    <x v="10"/>
    <x v="37"/>
    <s v="21"/>
    <s v="2110"/>
    <s v="21 Fixed Assets"/>
    <s v="2110 Land"/>
    <s v="2110.1"/>
    <s v="2110.13"/>
    <s v="2110.133"/>
    <s v="&quot; &quot;"/>
    <s v="&quot; &quot;"/>
    <x v="17"/>
    <x v="9"/>
    <x v="12"/>
    <x v="0"/>
    <x v="0"/>
    <m/>
    <m/>
    <s v="Land: Electricity Regulated Activity, Distribution (Network) of 10 kV"/>
    <x v="1"/>
    <n v="10"/>
    <x v="18"/>
    <x v="13"/>
    <m/>
    <m/>
    <m/>
    <m/>
    <m/>
    <m/>
    <s v="Distribution (Network) Plant 10 kV"/>
  </r>
  <r>
    <n v="2110.134"/>
    <s v="Land: Electricity Regulated Activity, Distribution (Network) of 6 kV"/>
    <x v="75"/>
    <x v="4"/>
    <s v="10 Fixed assets"/>
    <s v="2115 Land"/>
    <s v="entry account l3"/>
    <s v="L3"/>
    <n v="8"/>
    <x v="0"/>
    <n v="33"/>
    <s v="34"/>
    <s v="2"/>
    <s v="21"/>
    <s v="2110"/>
    <x v="1"/>
    <x v="10"/>
    <x v="37"/>
    <s v="21"/>
    <s v="2110"/>
    <s v="21 Fixed Assets"/>
    <s v="2110 Land"/>
    <s v="2110.1"/>
    <s v="2110.13"/>
    <s v="2110.134"/>
    <s v="&quot; &quot;"/>
    <s v="&quot; &quot;"/>
    <x v="17"/>
    <x v="9"/>
    <x v="13"/>
    <x v="0"/>
    <x v="0"/>
    <m/>
    <m/>
    <s v="Land: Electricity Regulated Activity, Distribution (Network) of 6 kV"/>
    <x v="1"/>
    <n v="6"/>
    <x v="19"/>
    <x v="14"/>
    <m/>
    <m/>
    <m/>
    <m/>
    <m/>
    <m/>
    <s v="Distribution (Network) Plant  6 and below kV"/>
  </r>
  <r>
    <n v="2110.1350000000002"/>
    <s v="Land: Electricity Regulated Activity, Distribution (Network) of 220/380 kV"/>
    <x v="76"/>
    <x v="4"/>
    <s v="10 Fixed assets"/>
    <s v="2115 Land"/>
    <s v="entry account l3"/>
    <s v="L3"/>
    <n v="8"/>
    <x v="0"/>
    <n v="33"/>
    <s v="35"/>
    <s v="2"/>
    <s v="21"/>
    <s v="2110"/>
    <x v="1"/>
    <x v="10"/>
    <x v="37"/>
    <s v="21"/>
    <s v="2110"/>
    <s v="21 Fixed Assets"/>
    <s v="2110 Land"/>
    <s v="2110.1"/>
    <s v="2110.13"/>
    <s v="2110.135"/>
    <s v="&quot; &quot;"/>
    <s v="&quot; &quot;"/>
    <x v="17"/>
    <x v="9"/>
    <x v="14"/>
    <x v="0"/>
    <x v="0"/>
    <m/>
    <m/>
    <s v="Land: Electricity Regulated Activity, Distribution (Network) of 220/380 kV"/>
    <x v="1"/>
    <s v="220/380"/>
    <x v="20"/>
    <x v="15"/>
    <m/>
    <m/>
    <m/>
    <m/>
    <m/>
    <m/>
    <s v="Distribution (Network) Plant 0,4 kV"/>
  </r>
  <r>
    <n v="2110.1370000000002"/>
    <s v="Land: Electricity Regulated Activity, Distribution (Network)  Dispatch"/>
    <x v="77"/>
    <x v="4"/>
    <s v="10 Fixed assets"/>
    <s v="2115 Land"/>
    <s v="entry account l3"/>
    <s v="L3"/>
    <n v="8"/>
    <x v="0"/>
    <n v="33"/>
    <s v="37"/>
    <s v="2"/>
    <s v="21"/>
    <s v="2110"/>
    <x v="1"/>
    <x v="10"/>
    <x v="37"/>
    <s v="21"/>
    <s v="2110"/>
    <s v="21 Fixed Assets"/>
    <s v="2110 Land"/>
    <s v="2110.1"/>
    <s v="2110.13"/>
    <s v="2110.137"/>
    <s v="&quot; &quot;"/>
    <s v="&quot; &quot;"/>
    <x v="17"/>
    <x v="9"/>
    <x v="15"/>
    <x v="0"/>
    <x v="0"/>
    <m/>
    <m/>
    <s v="Land: Electricity Regulated Activity, Distribution (Network)  Dispatch"/>
    <x v="1"/>
    <s v="Not attributable by kv"/>
    <x v="21"/>
    <x v="16"/>
    <m/>
    <m/>
    <m/>
    <m/>
    <m/>
    <m/>
    <s v="Distribution (Network) Dispatch Plant"/>
  </r>
  <r>
    <n v="2110.1379999999999"/>
    <s v="Land: Electricity Regulated Activity, Distribution (Network) Technical Services"/>
    <x v="78"/>
    <x v="4"/>
    <s v="10 Fixed assets"/>
    <s v="2115 Land"/>
    <s v="entry account l3"/>
    <s v="L3"/>
    <n v="8"/>
    <x v="0"/>
    <n v="33"/>
    <s v="38"/>
    <s v="2"/>
    <s v="21"/>
    <s v="2110"/>
    <x v="1"/>
    <x v="10"/>
    <x v="37"/>
    <s v="21"/>
    <s v="2110"/>
    <s v="21 Fixed Assets"/>
    <s v="2110 Land"/>
    <s v="2110.1"/>
    <s v="2110.13"/>
    <s v="2110.138"/>
    <s v="&quot; &quot;"/>
    <s v="&quot; &quot;"/>
    <x v="17"/>
    <x v="9"/>
    <x v="16"/>
    <x v="0"/>
    <x v="0"/>
    <m/>
    <m/>
    <s v="Land: Electricity Regulated Activity, Distribution (Network) Technical Services"/>
    <x v="1"/>
    <s v="Not attributable by kv"/>
    <x v="22"/>
    <x v="17"/>
    <m/>
    <m/>
    <m/>
    <m/>
    <m/>
    <m/>
    <s v="Distribution (Network) /General Plant"/>
  </r>
  <r>
    <n v="2110.1390000000001"/>
    <s v="Land: Electricity Regulated Activity, Distribution (Network) Administration"/>
    <x v="79"/>
    <x v="4"/>
    <s v="10 Fixed assets"/>
    <s v="2115 Land"/>
    <s v="entry account l3"/>
    <s v="L3"/>
    <n v="8"/>
    <x v="0"/>
    <n v="33"/>
    <s v="39"/>
    <s v="2"/>
    <s v="21"/>
    <s v="2110"/>
    <x v="1"/>
    <x v="10"/>
    <x v="37"/>
    <s v="21"/>
    <s v="2110"/>
    <s v="21 Fixed Assets"/>
    <s v="2110 Land"/>
    <s v="2110.1"/>
    <s v="2110.13"/>
    <s v="2110.139"/>
    <s v="&quot; &quot;"/>
    <s v="&quot; &quot;"/>
    <x v="17"/>
    <x v="9"/>
    <x v="17"/>
    <x v="0"/>
    <x v="0"/>
    <m/>
    <m/>
    <s v="Land: Electricity Regulated Activity, Distribution (Network) Administration"/>
    <x v="1"/>
    <s v="Not attributable by kv"/>
    <x v="23"/>
    <x v="17"/>
    <m/>
    <m/>
    <m/>
    <m/>
    <m/>
    <m/>
    <s v="Distribution (Network) /General Plant"/>
  </r>
  <r>
    <n v="2110.14"/>
    <s v="Land: Electricity Regulated Activity, Distribution (Supply)"/>
    <x v="80"/>
    <x v="5"/>
    <s v="10 Fixed assets"/>
    <s v="2115 Land"/>
    <s v="entry account l2"/>
    <s v="L2"/>
    <n v="7"/>
    <x v="0"/>
    <n v="33"/>
    <s v="14"/>
    <s v="2"/>
    <s v="21"/>
    <s v="2110"/>
    <x v="1"/>
    <x v="10"/>
    <x v="37"/>
    <s v="21"/>
    <s v="2110"/>
    <s v="21 Fixed Assets"/>
    <s v="2110 Land"/>
    <s v="2110.1"/>
    <s v="2110.14"/>
    <s v="&quot; &quot;"/>
    <s v="&quot; &quot;"/>
    <s v="&quot; &quot;"/>
    <x v="17"/>
    <x v="10"/>
    <x v="0"/>
    <x v="0"/>
    <x v="0"/>
    <m/>
    <m/>
    <s v="Land: Electricity Regulated Activity, Distribution (Supply)"/>
    <x v="1"/>
    <s v="Not attributable by kv"/>
    <x v="24"/>
    <x v="18"/>
    <m/>
    <m/>
    <m/>
    <m/>
    <m/>
    <m/>
    <s v="Distribution (Supply) / General Plant"/>
  </r>
  <r>
    <n v="2110.15"/>
    <s v="Land: Electricity Regulated Activity, Generation"/>
    <x v="81"/>
    <x v="6"/>
    <s v="10 Fixed assets"/>
    <s v="2111/2112 Land"/>
    <s v="L2 cap account"/>
    <s v="L2"/>
    <n v="7"/>
    <x v="0"/>
    <n v="33"/>
    <s v="15"/>
    <s v="2"/>
    <s v="21"/>
    <s v="2110"/>
    <x v="1"/>
    <x v="10"/>
    <x v="37"/>
    <s v="21"/>
    <s v="2110"/>
    <s v="21 Fixed Assets"/>
    <s v="2110 Land"/>
    <s v="2110.1"/>
    <s v="2110.15"/>
    <s v="&quot; &quot;"/>
    <s v="&quot; &quot;"/>
    <s v="&quot; &quot;"/>
    <x v="17"/>
    <x v="11"/>
    <x v="0"/>
    <x v="0"/>
    <x v="0"/>
    <m/>
    <m/>
    <s v="Land: Electricity Regulated Activity, Generation"/>
    <x v="2"/>
    <s v="Not attributable by kv"/>
    <x v="25"/>
    <x v="1"/>
    <m/>
    <m/>
    <m/>
    <m/>
    <m/>
    <m/>
    <m/>
  </r>
  <r>
    <n v="2110.1509999999998"/>
    <s v="Land: Electricity Regulated Activity, Generation: Hydraulic Power Plants (HPP)"/>
    <x v="82"/>
    <x v="6"/>
    <s v="10 Fixed assets"/>
    <s v="2111 Land"/>
    <s v="entry account l3"/>
    <s v="L3"/>
    <n v="8"/>
    <x v="0"/>
    <n v="33"/>
    <s v="51"/>
    <s v="2"/>
    <s v="21"/>
    <s v="2110"/>
    <x v="1"/>
    <x v="10"/>
    <x v="37"/>
    <s v="21"/>
    <s v="2110"/>
    <s v="21 Fixed Assets"/>
    <s v="2110 Land"/>
    <s v="2110.1"/>
    <s v="2110.15"/>
    <s v="2110.151"/>
    <s v="&quot; &quot;"/>
    <s v="&quot; &quot;"/>
    <x v="17"/>
    <x v="11"/>
    <x v="18"/>
    <x v="0"/>
    <x v="0"/>
    <m/>
    <m/>
    <s v="Land: Electricity Regulated Activity, Generation: Hydraulic Power Plants (HPP)"/>
    <x v="1"/>
    <s v="Not attributable by kv"/>
    <x v="26"/>
    <x v="19"/>
    <m/>
    <m/>
    <m/>
    <m/>
    <m/>
    <m/>
    <s v="El-Production/ / Hydraulic Production Plant"/>
  </r>
  <r>
    <n v="2110.152"/>
    <s v="Land: Electricity Regulated Activity, Generation: Steam Power Plants (Steam only)"/>
    <x v="83"/>
    <x v="6"/>
    <s v="10 Fixed assets"/>
    <s v="2112 Land"/>
    <s v="entry account l3"/>
    <s v="L3"/>
    <n v="8"/>
    <x v="0"/>
    <n v="33"/>
    <s v="52"/>
    <s v="2"/>
    <s v="21"/>
    <s v="2110"/>
    <x v="1"/>
    <x v="10"/>
    <x v="37"/>
    <s v="21"/>
    <s v="2110"/>
    <s v="21 Fixed Assets"/>
    <s v="2110 Land"/>
    <s v="2110.1"/>
    <s v="2110.15"/>
    <s v="2110.152"/>
    <s v="&quot; &quot;"/>
    <s v="&quot; &quot;"/>
    <x v="17"/>
    <x v="11"/>
    <x v="19"/>
    <x v="0"/>
    <x v="0"/>
    <m/>
    <m/>
    <s v="Land: Electricity Regulated Activity, Generation: Steam Power Plants (Steam only)"/>
    <x v="1"/>
    <s v="Not attributable by kv"/>
    <x v="27"/>
    <x v="20"/>
    <m/>
    <m/>
    <m/>
    <m/>
    <m/>
    <m/>
    <s v="El-Production/ / Steam Production Plant"/>
  </r>
  <r>
    <n v="2110.1529999999998"/>
    <s v="Land: Electricity Regulated Activity, Generation: Co-Generation Power Plants (Steam only for Electricity and Steam)"/>
    <x v="84"/>
    <x v="6"/>
    <s v="10 Fixed assets"/>
    <s v="2112 Land"/>
    <s v="entry account l3"/>
    <s v="L3"/>
    <n v="8"/>
    <x v="0"/>
    <n v="33"/>
    <s v="53"/>
    <s v="2"/>
    <s v="21"/>
    <s v="2110"/>
    <x v="1"/>
    <x v="10"/>
    <x v="37"/>
    <s v="21"/>
    <s v="2110"/>
    <s v="21 Fixed Assets"/>
    <s v="2110 Land"/>
    <s v="2110.1"/>
    <s v="2110.15"/>
    <s v="2110.153"/>
    <s v="&quot; &quot;"/>
    <s v="&quot; &quot;"/>
    <x v="17"/>
    <x v="11"/>
    <x v="20"/>
    <x v="0"/>
    <x v="0"/>
    <m/>
    <m/>
    <s v="Land: Electricity Regulated Activity, Generation: Co-Generation Power Plants (Steam only for Electricity and Steam)"/>
    <x v="1"/>
    <s v="Not attributable by kv"/>
    <x v="28"/>
    <x v="21"/>
    <m/>
    <m/>
    <m/>
    <m/>
    <m/>
    <m/>
    <s v="El-Production/ /   Co. Generation / Plant"/>
  </r>
  <r>
    <n v="2110.154"/>
    <s v="Land: Electricity Regulated Activity, Generation: Gas Power Plants (Gas only)"/>
    <x v="85"/>
    <x v="6"/>
    <s v="10 Fixed assets"/>
    <s v="2112 Land"/>
    <s v="entry account l3"/>
    <s v="L3"/>
    <n v="8"/>
    <x v="0"/>
    <n v="33"/>
    <s v="54"/>
    <s v="2"/>
    <s v="21"/>
    <s v="2110"/>
    <x v="1"/>
    <x v="10"/>
    <x v="37"/>
    <s v="21"/>
    <s v="2110"/>
    <s v="21 Fixed Assets"/>
    <s v="2110 Land"/>
    <s v="2110.1"/>
    <s v="2110.15"/>
    <s v="2110.154"/>
    <s v="&quot; &quot;"/>
    <s v="&quot; &quot;"/>
    <x v="17"/>
    <x v="11"/>
    <x v="21"/>
    <x v="0"/>
    <x v="0"/>
    <m/>
    <m/>
    <s v="Land: Electricity Regulated Activity, Generation: Gas Power Plants (Gas only)"/>
    <x v="1"/>
    <s v="Not attributable by kv"/>
    <x v="29"/>
    <x v="22"/>
    <m/>
    <m/>
    <m/>
    <m/>
    <m/>
    <m/>
    <s v="El-Production/ / Gas Fired Plant"/>
  </r>
  <r>
    <n v="2110.1550000000002"/>
    <s v="Land: Electricity Regulated Activity, Generation: Combined Cycle Power Plants (Gas and Steam)"/>
    <x v="86"/>
    <x v="6"/>
    <s v="10 Fixed assets"/>
    <s v="2112 Land"/>
    <s v="entry account l3"/>
    <s v="L3"/>
    <n v="8"/>
    <x v="0"/>
    <n v="33"/>
    <s v="55"/>
    <s v="2"/>
    <s v="21"/>
    <s v="2110"/>
    <x v="1"/>
    <x v="10"/>
    <x v="37"/>
    <s v="21"/>
    <s v="2110"/>
    <s v="21 Fixed Assets"/>
    <s v="2110 Land"/>
    <s v="2110.1"/>
    <s v="2110.15"/>
    <s v="2110.155"/>
    <s v="&quot; &quot;"/>
    <s v="&quot; &quot;"/>
    <x v="17"/>
    <x v="11"/>
    <x v="22"/>
    <x v="0"/>
    <x v="0"/>
    <m/>
    <m/>
    <s v="Land: Electricity Regulated Activity, Generation: Combined Cycle Power Plants (Gas and Steam)"/>
    <x v="1"/>
    <s v="Not attributable by kv"/>
    <x v="30"/>
    <x v="23"/>
    <m/>
    <m/>
    <m/>
    <m/>
    <m/>
    <m/>
    <s v="El-Production/ / Combined Cycle Plant"/>
  </r>
  <r>
    <n v="2110.1579999999999"/>
    <s v="Land: Electricity Regulated Activity, Generation: Technical Services"/>
    <x v="87"/>
    <x v="6"/>
    <s v="10 Fixed assets"/>
    <s v="2111/2112 Land"/>
    <s v="entry account l3"/>
    <s v="L3"/>
    <n v="8"/>
    <x v="0"/>
    <n v="33"/>
    <s v="58"/>
    <s v="2"/>
    <s v="21"/>
    <s v="2110"/>
    <x v="1"/>
    <x v="10"/>
    <x v="37"/>
    <s v="21"/>
    <s v="2110"/>
    <s v="21 Fixed Assets"/>
    <s v="2110 Land"/>
    <s v="2110.1"/>
    <s v="2110.15"/>
    <s v="2110.158"/>
    <s v="&quot; &quot;"/>
    <s v="&quot; &quot;"/>
    <x v="17"/>
    <x v="11"/>
    <x v="23"/>
    <x v="0"/>
    <x v="0"/>
    <m/>
    <m/>
    <s v="Land: Electricity Regulated Activity, Generation: Technical Services"/>
    <x v="1"/>
    <s v="Not attributable by kv"/>
    <x v="31"/>
    <x v="24"/>
    <m/>
    <m/>
    <m/>
    <m/>
    <m/>
    <m/>
    <s v="El-Production / General Plant"/>
  </r>
  <r>
    <n v="2110.1590000000001"/>
    <s v="Land: Electricity Regulated Activity, Generation: Administration"/>
    <x v="88"/>
    <x v="6"/>
    <s v="10 Fixed assets"/>
    <s v="2111/2112 Land"/>
    <s v="entry account l3"/>
    <s v="L3"/>
    <n v="8"/>
    <x v="0"/>
    <n v="33"/>
    <s v="59"/>
    <s v="2"/>
    <s v="21"/>
    <s v="2110"/>
    <x v="1"/>
    <x v="10"/>
    <x v="37"/>
    <s v="21"/>
    <s v="2110"/>
    <s v="21 Fixed Assets"/>
    <s v="2110 Land"/>
    <s v="2110.1"/>
    <s v="2110.15"/>
    <s v="2110.159"/>
    <s v="&quot; &quot;"/>
    <s v="&quot; &quot;"/>
    <x v="17"/>
    <x v="11"/>
    <x v="24"/>
    <x v="0"/>
    <x v="0"/>
    <m/>
    <m/>
    <s v="Land: Electricity Regulated Activity, Generation: Administration"/>
    <x v="1"/>
    <s v="Not attributable by kv"/>
    <x v="32"/>
    <x v="24"/>
    <m/>
    <m/>
    <m/>
    <m/>
    <m/>
    <m/>
    <s v="El-Production / General Plant"/>
  </r>
  <r>
    <n v="2110.19"/>
    <s v="Land: Electricity Regulated Activity, Other"/>
    <x v="89"/>
    <x v="7"/>
    <s v="not defined in gnerc form"/>
    <s v="not defined in gnerc form"/>
    <s v="entry account l2"/>
    <s v="L2"/>
    <n v="7"/>
    <x v="0"/>
    <n v="33"/>
    <s v="19"/>
    <s v="2"/>
    <s v="21"/>
    <s v="2110"/>
    <x v="1"/>
    <x v="10"/>
    <x v="37"/>
    <s v="21"/>
    <s v="2110"/>
    <s v="21 Fixed Assets"/>
    <s v="2110 Land"/>
    <s v="2110.1"/>
    <s v="2110.19"/>
    <s v="&quot; &quot;"/>
    <s v="&quot; &quot;"/>
    <s v="&quot; &quot;"/>
    <x v="17"/>
    <x v="12"/>
    <x v="0"/>
    <x v="0"/>
    <x v="0"/>
    <m/>
    <m/>
    <s v="Land: Electricity Regulated Activity, Other"/>
    <x v="1"/>
    <s v="Not attributable by kv"/>
    <x v="33"/>
    <x v="25"/>
    <m/>
    <m/>
    <m/>
    <m/>
    <m/>
    <m/>
    <s v="Other Regulated PP&amp;E"/>
  </r>
  <r>
    <n v="2110.9"/>
    <s v="Land: Non-Regulated Activity"/>
    <x v="90"/>
    <x v="8"/>
    <s v="not defined in gnerc form"/>
    <s v="not defined in gnerc form"/>
    <s v="entry account l1"/>
    <s v="L1"/>
    <n v="6"/>
    <x v="0"/>
    <n v="33"/>
    <s v=".9"/>
    <s v="2"/>
    <s v="21"/>
    <s v="2110"/>
    <x v="1"/>
    <x v="10"/>
    <x v="37"/>
    <s v="21"/>
    <s v="2110"/>
    <s v="21 Fixed Assets"/>
    <s v="2110 Land"/>
    <s v="2110.9"/>
    <s v="&quot; &quot;"/>
    <s v="&quot; &quot;"/>
    <s v="&quot; &quot;"/>
    <s v="&quot; &quot;"/>
    <x v="18"/>
    <x v="0"/>
    <x v="0"/>
    <x v="0"/>
    <x v="0"/>
    <m/>
    <m/>
    <s v="Land: Non-Regulated Activity"/>
    <x v="1"/>
    <s v="Not attributable by kv"/>
    <x v="34"/>
    <x v="26"/>
    <m/>
    <m/>
    <m/>
    <m/>
    <m/>
    <m/>
    <s v="Non Regulated"/>
  </r>
  <r>
    <n v="2120"/>
    <s v="Construction in progress"/>
    <x v="91"/>
    <x v="0"/>
    <s v="10 Fixed assets"/>
    <n v="0"/>
    <s v="Head accounts"/>
    <s v="M"/>
    <n v="4"/>
    <x v="0"/>
    <n v="9"/>
    <s v="20"/>
    <s v="2"/>
    <s v="21"/>
    <s v="2120"/>
    <x v="1"/>
    <x v="10"/>
    <x v="38"/>
    <s v="21"/>
    <s v="2120"/>
    <s v="21 Fixed Assets"/>
    <s v="2120 Construction in progress"/>
    <s v="&quot; &quot;"/>
    <s v="&quot; &quot;"/>
    <s v="&quot; &quot;"/>
    <s v="&quot; &quot;"/>
    <s v="&quot; &quot;"/>
    <x v="2"/>
    <x v="0"/>
    <x v="0"/>
    <x v="0"/>
    <x v="0"/>
    <m/>
    <m/>
    <s v="Construction in progress"/>
    <x v="2"/>
    <s v="Not attributable by kv"/>
    <x v="35"/>
    <x v="1"/>
    <m/>
    <m/>
    <m/>
    <m/>
    <m/>
    <m/>
    <m/>
  </r>
  <r>
    <n v="2120.1"/>
    <s v="Construction in progress: Electricity Regulated Activity"/>
    <x v="92"/>
    <x v="1"/>
    <s v="10 Fixed assets"/>
    <n v="0"/>
    <s v="L1 cap account"/>
    <s v="L1"/>
    <n v="6"/>
    <x v="0"/>
    <n v="9"/>
    <s v=".1"/>
    <s v="2"/>
    <s v="21"/>
    <s v="2120"/>
    <x v="1"/>
    <x v="10"/>
    <x v="38"/>
    <s v="21"/>
    <s v="2120"/>
    <s v="21 Fixed Assets"/>
    <s v="2120 Construction in progress"/>
    <s v="2120.1"/>
    <s v="&quot; &quot;"/>
    <s v="&quot; &quot;"/>
    <s v="&quot; &quot;"/>
    <s v="&quot; &quot;"/>
    <x v="19"/>
    <x v="0"/>
    <x v="0"/>
    <x v="0"/>
    <x v="0"/>
    <m/>
    <m/>
    <s v="Construction in progress: Electricity Regulated Activity"/>
    <x v="2"/>
    <s v="Not attributable by kv"/>
    <x v="36"/>
    <x v="1"/>
    <m/>
    <m/>
    <m/>
    <m/>
    <m/>
    <m/>
    <m/>
  </r>
  <r>
    <n v="2120.11"/>
    <s v="Construction in progress: Electricity Regulated Activity, Dispatch"/>
    <x v="93"/>
    <x v="2"/>
    <s v="10 Fixed assets"/>
    <s v="2124 Construction in progress"/>
    <s v="entry account l2"/>
    <s v="L2"/>
    <n v="7"/>
    <x v="0"/>
    <n v="9"/>
    <s v="11"/>
    <s v="2"/>
    <s v="21"/>
    <s v="2120"/>
    <x v="1"/>
    <x v="10"/>
    <x v="38"/>
    <s v="21"/>
    <s v="2120"/>
    <s v="21 Fixed Assets"/>
    <s v="2120 Construction in progress"/>
    <s v="2120.1"/>
    <s v="2120.11"/>
    <s v="&quot; &quot;"/>
    <s v="&quot; &quot;"/>
    <s v="&quot; &quot;"/>
    <x v="19"/>
    <x v="13"/>
    <x v="0"/>
    <x v="0"/>
    <x v="0"/>
    <m/>
    <m/>
    <s v="Construction in progress: Electricity Regulated Activity, Dispatch"/>
    <x v="1"/>
    <s v="Not attributable by kv"/>
    <x v="37"/>
    <x v="27"/>
    <m/>
    <m/>
    <m/>
    <m/>
    <m/>
    <m/>
    <s v="CIP Dispatch"/>
  </r>
  <r>
    <n v="2120.12"/>
    <s v="Construction in progress: Electricity Regulated Activity, Transmission"/>
    <x v="94"/>
    <x v="3"/>
    <s v="10 Fixed assets"/>
    <s v="2123 Construction in progress"/>
    <s v="entry account l2"/>
    <s v="L2"/>
    <n v="7"/>
    <x v="0"/>
    <n v="9"/>
    <s v="12"/>
    <s v="2"/>
    <s v="21"/>
    <s v="2120"/>
    <x v="1"/>
    <x v="10"/>
    <x v="38"/>
    <s v="21"/>
    <s v="2120"/>
    <s v="21 Fixed Assets"/>
    <s v="2120 Construction in progress"/>
    <s v="2120.1"/>
    <s v="2120.12"/>
    <s v="&quot; &quot;"/>
    <s v="&quot; &quot;"/>
    <s v="&quot; &quot;"/>
    <x v="19"/>
    <x v="14"/>
    <x v="0"/>
    <x v="0"/>
    <x v="0"/>
    <m/>
    <m/>
    <s v="Construction in progress: Electricity Regulated Activity, Transmission"/>
    <x v="1"/>
    <s v="Not attributable by kv"/>
    <x v="38"/>
    <x v="28"/>
    <m/>
    <m/>
    <m/>
    <m/>
    <m/>
    <m/>
    <s v="CIP Transmission "/>
  </r>
  <r>
    <n v="2120.13"/>
    <s v="Construction in progress: Electricity Regulated Activity, Distribution (Network)"/>
    <x v="95"/>
    <x v="4"/>
    <s v="10 Fixed assets"/>
    <s v="2125 Construction in progress"/>
    <s v="entry account l2"/>
    <s v="L2"/>
    <n v="7"/>
    <x v="0"/>
    <n v="9"/>
    <s v="13"/>
    <s v="2"/>
    <s v="21"/>
    <s v="2120"/>
    <x v="1"/>
    <x v="10"/>
    <x v="38"/>
    <s v="21"/>
    <s v="2120"/>
    <s v="21 Fixed Assets"/>
    <s v="2120 Construction in progress"/>
    <s v="2120.1"/>
    <s v="2120.13"/>
    <s v="&quot; &quot;"/>
    <s v="&quot; &quot;"/>
    <s v="&quot; &quot;"/>
    <x v="19"/>
    <x v="15"/>
    <x v="0"/>
    <x v="0"/>
    <x v="0"/>
    <m/>
    <m/>
    <s v="Construction in progress: Electricity Regulated Activity, Distribution (Network)"/>
    <x v="1"/>
    <s v="Not attributable by kv"/>
    <x v="39"/>
    <x v="29"/>
    <m/>
    <m/>
    <m/>
    <m/>
    <m/>
    <m/>
    <s v="CIP Distribution (Network)"/>
  </r>
  <r>
    <n v="2120.14"/>
    <s v="Construction in progress: Electricity Regulated Activity, Distribution (Supply)"/>
    <x v="96"/>
    <x v="5"/>
    <s v="10 Fixed assets"/>
    <s v="2125 Construction in progress"/>
    <s v="entry account l2"/>
    <s v="L2"/>
    <n v="7"/>
    <x v="0"/>
    <n v="9"/>
    <s v="14"/>
    <s v="2"/>
    <s v="21"/>
    <s v="2120"/>
    <x v="1"/>
    <x v="10"/>
    <x v="38"/>
    <s v="21"/>
    <s v="2120"/>
    <s v="21 Fixed Assets"/>
    <s v="2120 Construction in progress"/>
    <s v="2120.1"/>
    <s v="2120.14"/>
    <s v="&quot; &quot;"/>
    <s v="&quot; &quot;"/>
    <s v="&quot; &quot;"/>
    <x v="19"/>
    <x v="16"/>
    <x v="0"/>
    <x v="0"/>
    <x v="0"/>
    <m/>
    <m/>
    <s v="Construction in progress: Electricity Regulated Activity, Distribution (Supply)"/>
    <x v="1"/>
    <s v="Not attributable by kv"/>
    <x v="40"/>
    <x v="30"/>
    <m/>
    <m/>
    <m/>
    <m/>
    <m/>
    <m/>
    <s v="CIP Distribution (Supply)"/>
  </r>
  <r>
    <n v="2120.15"/>
    <s v="Construction in progress: Electricity Regulated Activity, Generation"/>
    <x v="97"/>
    <x v="6"/>
    <s v="10 Fixed assets"/>
    <s v="2121/2122 Construction"/>
    <s v="entry account l2"/>
    <s v="L2"/>
    <n v="7"/>
    <x v="0"/>
    <n v="9"/>
    <s v="15"/>
    <s v="2"/>
    <s v="21"/>
    <s v="2120"/>
    <x v="1"/>
    <x v="10"/>
    <x v="38"/>
    <s v="21"/>
    <s v="2120"/>
    <s v="21 Fixed Assets"/>
    <s v="2120 Construction in progress"/>
    <s v="2120.1"/>
    <s v="2120.15"/>
    <s v="&quot; &quot;"/>
    <s v="&quot; &quot;"/>
    <s v="&quot; &quot;"/>
    <x v="19"/>
    <x v="17"/>
    <x v="0"/>
    <x v="0"/>
    <x v="0"/>
    <m/>
    <m/>
    <s v="Construction in progress: Electricity Regulated Activity, Generation"/>
    <x v="1"/>
    <s v="Not attributable by kv"/>
    <x v="41"/>
    <x v="31"/>
    <m/>
    <m/>
    <m/>
    <m/>
    <m/>
    <m/>
    <s v="CIP (Electricity Production)"/>
  </r>
  <r>
    <n v="2120.19"/>
    <s v="Construction in progress: Electricity Regulated Activity, Other"/>
    <x v="98"/>
    <x v="7"/>
    <s v="not defined in gnerc form"/>
    <s v="not defined in gnerc form"/>
    <s v="entry account l2"/>
    <s v="L2"/>
    <n v="7"/>
    <x v="0"/>
    <n v="9"/>
    <s v="19"/>
    <s v="2"/>
    <s v="21"/>
    <s v="2120"/>
    <x v="1"/>
    <x v="10"/>
    <x v="38"/>
    <s v="21"/>
    <s v="2120"/>
    <s v="21 Fixed Assets"/>
    <s v="2120 Construction in progress"/>
    <s v="2120.1"/>
    <s v="2120.19"/>
    <s v="&quot; &quot;"/>
    <s v="&quot; &quot;"/>
    <s v="&quot; &quot;"/>
    <x v="19"/>
    <x v="18"/>
    <x v="0"/>
    <x v="0"/>
    <x v="0"/>
    <m/>
    <m/>
    <s v="Construction in progress: Electricity Regulated Activity, Other"/>
    <x v="1"/>
    <s v="Not attributable by kv"/>
    <x v="42"/>
    <x v="25"/>
    <m/>
    <m/>
    <m/>
    <m/>
    <m/>
    <m/>
    <s v="Other Regulated PP&amp;E"/>
  </r>
  <r>
    <n v="2120.9"/>
    <s v="Construction in progress: Non-Regulated Activity"/>
    <x v="99"/>
    <x v="8"/>
    <s v="not defined in gnerc form"/>
    <s v="not defined in gnerc form"/>
    <s v="entry account l1"/>
    <s v="L1"/>
    <n v="6"/>
    <x v="0"/>
    <n v="9"/>
    <s v=".9"/>
    <s v="2"/>
    <s v="21"/>
    <s v="2120"/>
    <x v="1"/>
    <x v="10"/>
    <x v="38"/>
    <s v="21"/>
    <s v="2120"/>
    <s v="21 Fixed Assets"/>
    <s v="2120 Construction in progress"/>
    <s v="2120.9"/>
    <s v="&quot; &quot;"/>
    <s v="&quot; &quot;"/>
    <s v="&quot; &quot;"/>
    <s v="&quot; &quot;"/>
    <x v="20"/>
    <x v="0"/>
    <x v="0"/>
    <x v="0"/>
    <x v="0"/>
    <m/>
    <m/>
    <s v="Construction in progress: Non-Regulated Activity"/>
    <x v="1"/>
    <s v="Not attributable by kv"/>
    <x v="43"/>
    <x v="26"/>
    <m/>
    <m/>
    <m/>
    <m/>
    <m/>
    <m/>
    <s v="Non Regulated"/>
  </r>
  <r>
    <n v="2130"/>
    <s v="Buildings"/>
    <x v="100"/>
    <x v="0"/>
    <s v="10 Fixed assets"/>
    <n v="0"/>
    <s v="Head accounts"/>
    <s v="M"/>
    <n v="4"/>
    <x v="0"/>
    <n v="33"/>
    <s v="30"/>
    <s v="2"/>
    <s v="21"/>
    <s v="2130"/>
    <x v="1"/>
    <x v="10"/>
    <x v="39"/>
    <s v="21"/>
    <s v="2130"/>
    <s v="21 Fixed Assets"/>
    <s v="2130 Buildings"/>
    <s v="&quot; &quot;"/>
    <s v="&quot; &quot;"/>
    <s v="&quot; &quot;"/>
    <s v="&quot; &quot;"/>
    <s v="&quot; &quot;"/>
    <x v="2"/>
    <x v="0"/>
    <x v="0"/>
    <x v="0"/>
    <x v="0"/>
    <m/>
    <m/>
    <s v="Buildings"/>
    <x v="2"/>
    <s v="Not attributable by kv"/>
    <x v="44"/>
    <x v="1"/>
    <m/>
    <m/>
    <m/>
    <m/>
    <m/>
    <m/>
    <m/>
  </r>
  <r>
    <n v="2130.1"/>
    <s v="Building: Electricity Regulated Activity"/>
    <x v="101"/>
    <x v="1"/>
    <s v="10 Fixed assets"/>
    <n v="0"/>
    <s v="L1 cap account"/>
    <s v="L1"/>
    <n v="6"/>
    <x v="0"/>
    <n v="33"/>
    <s v=".1"/>
    <s v="2"/>
    <s v="21"/>
    <s v="2130"/>
    <x v="1"/>
    <x v="10"/>
    <x v="39"/>
    <s v="21"/>
    <s v="2130"/>
    <s v="21 Fixed Assets"/>
    <s v="2130 Buildings"/>
    <s v="2130.1"/>
    <s v="&quot; &quot;"/>
    <s v="&quot; &quot;"/>
    <s v="&quot; &quot;"/>
    <s v="&quot; &quot;"/>
    <x v="21"/>
    <x v="0"/>
    <x v="0"/>
    <x v="0"/>
    <x v="0"/>
    <m/>
    <m/>
    <s v="Building: Electricity Regulated Activity"/>
    <x v="2"/>
    <s v="Not attributable by kv"/>
    <x v="45"/>
    <x v="1"/>
    <m/>
    <m/>
    <m/>
    <m/>
    <m/>
    <m/>
    <m/>
  </r>
  <r>
    <n v="2130.11"/>
    <s v="Building: Electricity Regulated Activity, Dispatch"/>
    <x v="102"/>
    <x v="2"/>
    <s v="10 Fixed assets"/>
    <s v="2134 Buildings"/>
    <s v="entry account l2"/>
    <s v="L2"/>
    <n v="7"/>
    <x v="0"/>
    <n v="33"/>
    <s v="11"/>
    <s v="2"/>
    <s v="21"/>
    <s v="2130"/>
    <x v="1"/>
    <x v="10"/>
    <x v="39"/>
    <s v="21"/>
    <s v="2130"/>
    <s v="21 Fixed Assets"/>
    <s v="2130 Buildings"/>
    <s v="2130.1"/>
    <s v="2130.11"/>
    <s v="&quot; &quot;"/>
    <s v="&quot; &quot;"/>
    <s v="&quot; &quot;"/>
    <x v="21"/>
    <x v="19"/>
    <x v="0"/>
    <x v="0"/>
    <x v="0"/>
    <m/>
    <m/>
    <s v="Building: Electricity Regulated Activity, Dispatch"/>
    <x v="1"/>
    <s v="Not attributable by kv"/>
    <x v="46"/>
    <x v="2"/>
    <m/>
    <m/>
    <m/>
    <m/>
    <m/>
    <m/>
    <s v="Dispatch Plant"/>
  </r>
  <r>
    <n v="2130.12"/>
    <s v="Building: Electricity Regulated Activity, Transmission"/>
    <x v="103"/>
    <x v="3"/>
    <s v="10 Fixed assets"/>
    <s v="2133 Buildings"/>
    <s v="L2 cap account"/>
    <s v="L2"/>
    <n v="7"/>
    <x v="0"/>
    <n v="33"/>
    <s v="12"/>
    <s v="2"/>
    <s v="21"/>
    <s v="2130"/>
    <x v="1"/>
    <x v="10"/>
    <x v="39"/>
    <s v="21"/>
    <s v="2130"/>
    <s v="21 Fixed Assets"/>
    <s v="2130 Buildings"/>
    <s v="2130.1"/>
    <s v="2130.12"/>
    <s v="&quot; &quot;"/>
    <s v="&quot; &quot;"/>
    <s v="&quot; &quot;"/>
    <x v="21"/>
    <x v="20"/>
    <x v="0"/>
    <x v="0"/>
    <x v="0"/>
    <m/>
    <m/>
    <s v="Building: Electricity Regulated Activity, Transmission"/>
    <x v="2"/>
    <s v="Not attributable by kv"/>
    <x v="47"/>
    <x v="1"/>
    <m/>
    <m/>
    <m/>
    <m/>
    <m/>
    <m/>
    <m/>
  </r>
  <r>
    <n v="2130.1210000000001"/>
    <s v="Building: Electricity Regulated Activity, Transmission of 500 kV"/>
    <x v="104"/>
    <x v="3"/>
    <s v="10 Fixed assets"/>
    <s v="2133 Buildings"/>
    <s v="entry account l3"/>
    <s v="L3"/>
    <n v="8"/>
    <x v="0"/>
    <n v="33"/>
    <s v="21"/>
    <s v="2"/>
    <s v="21"/>
    <s v="2130"/>
    <x v="1"/>
    <x v="10"/>
    <x v="39"/>
    <s v="21"/>
    <s v="2130"/>
    <s v="21 Fixed Assets"/>
    <s v="2130 Buildings"/>
    <s v="2130.1"/>
    <s v="2130.12"/>
    <s v="2130.121"/>
    <s v="&quot; &quot;"/>
    <s v="&quot; &quot;"/>
    <x v="21"/>
    <x v="20"/>
    <x v="25"/>
    <x v="0"/>
    <x v="0"/>
    <m/>
    <m/>
    <s v="Building: Electricity Regulated Activity, Transmission of 500 kV"/>
    <x v="1"/>
    <n v="500"/>
    <x v="48"/>
    <x v="3"/>
    <m/>
    <m/>
    <m/>
    <m/>
    <m/>
    <m/>
    <s v="Transmission Plant 500 kV"/>
  </r>
  <r>
    <n v="2130.1219999999998"/>
    <s v="Building: Electricity Regulated Activity, Transmission of 400 kV"/>
    <x v="105"/>
    <x v="3"/>
    <s v="10 Fixed assets"/>
    <s v="2133 Buildings"/>
    <s v="entry account l3"/>
    <s v="L3"/>
    <n v="8"/>
    <x v="0"/>
    <n v="33"/>
    <s v="22"/>
    <s v="2"/>
    <s v="21"/>
    <s v="2130"/>
    <x v="1"/>
    <x v="10"/>
    <x v="39"/>
    <s v="21"/>
    <s v="2130"/>
    <s v="21 Fixed Assets"/>
    <s v="2130 Buildings"/>
    <s v="2130.1"/>
    <s v="2130.12"/>
    <s v="2130.122"/>
    <s v="&quot; &quot;"/>
    <s v="&quot; &quot;"/>
    <x v="21"/>
    <x v="20"/>
    <x v="26"/>
    <x v="0"/>
    <x v="0"/>
    <m/>
    <m/>
    <s v="Building: Electricity Regulated Activity, Transmission of 400 kV"/>
    <x v="1"/>
    <n v="400"/>
    <x v="49"/>
    <x v="4"/>
    <m/>
    <m/>
    <m/>
    <m/>
    <m/>
    <m/>
    <s v="Transmission Plant 400 kV"/>
  </r>
  <r>
    <n v="2130.123"/>
    <s v="Building: Electricity Regulated Activity, Transmission of 330 kV"/>
    <x v="106"/>
    <x v="3"/>
    <s v="10 Fixed assets"/>
    <s v="2133 Buildings"/>
    <s v="entry account l3"/>
    <s v="L3"/>
    <n v="8"/>
    <x v="0"/>
    <n v="33"/>
    <s v="23"/>
    <s v="2"/>
    <s v="21"/>
    <s v="2130"/>
    <x v="1"/>
    <x v="10"/>
    <x v="39"/>
    <s v="21"/>
    <s v="2130"/>
    <s v="21 Fixed Assets"/>
    <s v="2130 Buildings"/>
    <s v="2130.1"/>
    <s v="2130.12"/>
    <s v="2130.123"/>
    <s v="&quot; &quot;"/>
    <s v="&quot; &quot;"/>
    <x v="21"/>
    <x v="20"/>
    <x v="27"/>
    <x v="0"/>
    <x v="0"/>
    <m/>
    <m/>
    <s v="Building: Electricity Regulated Activity, Transmission of 330 kV"/>
    <x v="1"/>
    <n v="330"/>
    <x v="50"/>
    <x v="5"/>
    <m/>
    <m/>
    <m/>
    <m/>
    <m/>
    <m/>
    <s v="Transmission Plant 330 kV"/>
  </r>
  <r>
    <n v="2130.1239999999998"/>
    <s v="Building: Electricity Regulated Activity, Transmission of 220 kV"/>
    <x v="107"/>
    <x v="3"/>
    <s v="10 Fixed assets"/>
    <s v="2133 Buildings"/>
    <s v="entry account l3"/>
    <s v="L3"/>
    <n v="8"/>
    <x v="0"/>
    <n v="33"/>
    <s v="24"/>
    <s v="2"/>
    <s v="21"/>
    <s v="2130"/>
    <x v="1"/>
    <x v="10"/>
    <x v="39"/>
    <s v="21"/>
    <s v="2130"/>
    <s v="21 Fixed Assets"/>
    <s v="2130 Buildings"/>
    <s v="2130.1"/>
    <s v="2130.12"/>
    <s v="2130.124"/>
    <s v="&quot; &quot;"/>
    <s v="&quot; &quot;"/>
    <x v="21"/>
    <x v="20"/>
    <x v="28"/>
    <x v="0"/>
    <x v="0"/>
    <m/>
    <m/>
    <s v="Building: Electricity Regulated Activity, Transmission of 220 kV"/>
    <x v="1"/>
    <n v="220"/>
    <x v="51"/>
    <x v="6"/>
    <m/>
    <m/>
    <m/>
    <m/>
    <m/>
    <m/>
    <s v="Transmission Plant 220 kV"/>
  </r>
  <r>
    <n v="2130.125"/>
    <s v="Building: Electricity Regulated Activity, Transmission of 110 kV"/>
    <x v="108"/>
    <x v="3"/>
    <s v="10 Fixed assets"/>
    <s v="2133 Buildings"/>
    <s v="entry account l3"/>
    <s v="L3"/>
    <n v="8"/>
    <x v="0"/>
    <n v="33"/>
    <s v="25"/>
    <s v="2"/>
    <s v="21"/>
    <s v="2130"/>
    <x v="1"/>
    <x v="10"/>
    <x v="39"/>
    <s v="21"/>
    <s v="2130"/>
    <s v="21 Fixed Assets"/>
    <s v="2130 Buildings"/>
    <s v="2130.1"/>
    <s v="2130.12"/>
    <s v="2130.125"/>
    <s v="&quot; &quot;"/>
    <s v="&quot; &quot;"/>
    <x v="21"/>
    <x v="20"/>
    <x v="29"/>
    <x v="0"/>
    <x v="0"/>
    <m/>
    <m/>
    <s v="Building: Electricity Regulated Activity, Transmission of 110 kV"/>
    <x v="1"/>
    <n v="110"/>
    <x v="52"/>
    <x v="7"/>
    <m/>
    <m/>
    <m/>
    <m/>
    <m/>
    <m/>
    <s v="Transmission Plant 110 kV"/>
  </r>
  <r>
    <n v="2130.1260000000002"/>
    <s v="Building: Electricity Regulated Activity, Transmission of 35 kV"/>
    <x v="109"/>
    <x v="3"/>
    <s v="10 Fixed assets"/>
    <s v="2133 Buildings"/>
    <s v="entry account l3"/>
    <s v="L3"/>
    <n v="8"/>
    <x v="0"/>
    <n v="33"/>
    <s v="26"/>
    <s v="2"/>
    <s v="21"/>
    <s v="2130"/>
    <x v="1"/>
    <x v="10"/>
    <x v="39"/>
    <s v="21"/>
    <s v="2130"/>
    <s v="21 Fixed Assets"/>
    <s v="2130 Buildings"/>
    <s v="2130.1"/>
    <s v="2130.12"/>
    <s v="2130.126"/>
    <s v="&quot; &quot;"/>
    <s v="&quot; &quot;"/>
    <x v="21"/>
    <x v="20"/>
    <x v="30"/>
    <x v="0"/>
    <x v="0"/>
    <m/>
    <m/>
    <s v="Building: Electricity Regulated Activity, Transmission of 35 kV"/>
    <x v="1"/>
    <n v="35"/>
    <x v="53"/>
    <x v="8"/>
    <m/>
    <m/>
    <m/>
    <m/>
    <m/>
    <m/>
    <s v="Transmission Plant 35 kV"/>
  </r>
  <r>
    <n v="2130.127"/>
    <s v="Building: Electricity Regulated Activity, Transmission of 6/10 and below kV"/>
    <x v="110"/>
    <x v="3"/>
    <s v="10 Fixed assets"/>
    <s v="2133 Buildings"/>
    <s v="entry account l3"/>
    <s v="L3"/>
    <n v="8"/>
    <x v="0"/>
    <n v="33"/>
    <s v="27"/>
    <s v="2"/>
    <s v="21"/>
    <s v="2130"/>
    <x v="1"/>
    <x v="10"/>
    <x v="39"/>
    <s v="21"/>
    <s v="2130"/>
    <s v="21 Fixed Assets"/>
    <s v="2130 Buildings"/>
    <s v="2130.1"/>
    <s v="2130.12"/>
    <s v="2130.127"/>
    <s v="&quot; &quot;"/>
    <s v="&quot; &quot;"/>
    <x v="21"/>
    <x v="20"/>
    <x v="31"/>
    <x v="0"/>
    <x v="0"/>
    <m/>
    <m/>
    <s v="Building: Electricity Regulated Activity, Transmission of 6/10 and below kV"/>
    <x v="1"/>
    <s v="6/10"/>
    <x v="54"/>
    <x v="9"/>
    <m/>
    <m/>
    <m/>
    <m/>
    <m/>
    <m/>
    <s v="Transmission Plant 6/10 and below kV"/>
  </r>
  <r>
    <n v="2130.1280000000002"/>
    <s v="Building: Electricity Regulated Activity, Transmission Technical Services"/>
    <x v="111"/>
    <x v="3"/>
    <s v="10 Fixed assets"/>
    <s v="2133 Buildings"/>
    <s v="entry account l3"/>
    <s v="L3"/>
    <n v="8"/>
    <x v="0"/>
    <n v="33"/>
    <s v="28"/>
    <s v="2"/>
    <s v="21"/>
    <s v="2130"/>
    <x v="1"/>
    <x v="10"/>
    <x v="39"/>
    <s v="21"/>
    <s v="2130"/>
    <s v="21 Fixed Assets"/>
    <s v="2130 Buildings"/>
    <s v="2130.1"/>
    <s v="2130.12"/>
    <s v="2130.128"/>
    <s v="&quot; &quot;"/>
    <s v="&quot; &quot;"/>
    <x v="21"/>
    <x v="20"/>
    <x v="32"/>
    <x v="0"/>
    <x v="0"/>
    <m/>
    <m/>
    <s v="Building: Electricity Regulated Activity, Transmission Technical Services"/>
    <x v="1"/>
    <s v="Not attributable by kv"/>
    <x v="55"/>
    <x v="10"/>
    <m/>
    <m/>
    <m/>
    <m/>
    <m/>
    <m/>
    <s v="Transmission / General Plant"/>
  </r>
  <r>
    <n v="2130.1289999999999"/>
    <s v="Building: Electricity Regulated Activity, Transmission Administration"/>
    <x v="112"/>
    <x v="3"/>
    <s v="10 Fixed assets"/>
    <s v="2133 Buildings"/>
    <s v="entry account l3"/>
    <s v="L3"/>
    <n v="8"/>
    <x v="0"/>
    <n v="33"/>
    <s v="29"/>
    <s v="2"/>
    <s v="21"/>
    <s v="2130"/>
    <x v="1"/>
    <x v="10"/>
    <x v="39"/>
    <s v="21"/>
    <s v="2130"/>
    <s v="21 Fixed Assets"/>
    <s v="2130 Buildings"/>
    <s v="2130.1"/>
    <s v="2130.12"/>
    <s v="2130.129"/>
    <s v="&quot; &quot;"/>
    <s v="&quot; &quot;"/>
    <x v="21"/>
    <x v="20"/>
    <x v="33"/>
    <x v="0"/>
    <x v="0"/>
    <m/>
    <m/>
    <s v="Building: Electricity Regulated Activity, Transmission Administration"/>
    <x v="1"/>
    <s v="Not attributable by kv"/>
    <x v="56"/>
    <x v="10"/>
    <m/>
    <m/>
    <m/>
    <m/>
    <m/>
    <m/>
    <s v="Transmission / General Plant"/>
  </r>
  <r>
    <n v="2130.13"/>
    <s v="Building: Electricity Regulated Activity, Distribution (Network)"/>
    <x v="113"/>
    <x v="4"/>
    <s v="10 Fixed assets"/>
    <s v="2135 Buildings"/>
    <s v="L2 cap account"/>
    <s v="L2"/>
    <n v="7"/>
    <x v="0"/>
    <n v="33"/>
    <s v="13"/>
    <s v="2"/>
    <s v="21"/>
    <s v="2130"/>
    <x v="1"/>
    <x v="10"/>
    <x v="39"/>
    <s v="21"/>
    <s v="2130"/>
    <s v="21 Fixed Assets"/>
    <s v="2130 Buildings"/>
    <s v="2130.1"/>
    <s v="2130.13"/>
    <s v="&quot; &quot;"/>
    <s v="&quot; &quot;"/>
    <s v="&quot; &quot;"/>
    <x v="21"/>
    <x v="21"/>
    <x v="0"/>
    <x v="0"/>
    <x v="0"/>
    <m/>
    <m/>
    <s v="Building: Electricity Regulated Activity, Distribution (Network)"/>
    <x v="2"/>
    <s v="Not attributable by kv"/>
    <x v="57"/>
    <x v="1"/>
    <m/>
    <m/>
    <m/>
    <m/>
    <m/>
    <m/>
    <m/>
  </r>
  <r>
    <n v="2130.1309999999999"/>
    <s v="Building: Electricity Regulated Activity, Distribution (Network) of 110 kV"/>
    <x v="114"/>
    <x v="4"/>
    <s v="10 Fixed assets"/>
    <s v="2135 Buildings"/>
    <s v="entry account l3"/>
    <s v="L3"/>
    <n v="8"/>
    <x v="0"/>
    <n v="33"/>
    <s v="31"/>
    <s v="2"/>
    <s v="21"/>
    <s v="2130"/>
    <x v="1"/>
    <x v="10"/>
    <x v="39"/>
    <s v="21"/>
    <s v="2130"/>
    <s v="21 Fixed Assets"/>
    <s v="2130 Buildings"/>
    <s v="2130.1"/>
    <s v="2130.13"/>
    <s v="2130.131"/>
    <s v="&quot; &quot;"/>
    <s v="&quot; &quot;"/>
    <x v="21"/>
    <x v="21"/>
    <x v="34"/>
    <x v="0"/>
    <x v="0"/>
    <m/>
    <m/>
    <s v="Building: Electricity Regulated Activity, Distribution (Network) of 110 kV"/>
    <x v="1"/>
    <n v="110"/>
    <x v="58"/>
    <x v="11"/>
    <m/>
    <m/>
    <m/>
    <m/>
    <m/>
    <m/>
    <s v="Distribution (Network) Plant 110 kV"/>
  </r>
  <r>
    <n v="2130.1320000000001"/>
    <s v="Building: Electricity Regulated Activity, Distribution (Network) of 35 kV"/>
    <x v="115"/>
    <x v="4"/>
    <s v="10 Fixed assets"/>
    <s v="2135 Buildings"/>
    <s v="entry account l3"/>
    <s v="L3"/>
    <n v="8"/>
    <x v="0"/>
    <n v="33"/>
    <s v="32"/>
    <s v="2"/>
    <s v="21"/>
    <s v="2130"/>
    <x v="1"/>
    <x v="10"/>
    <x v="39"/>
    <s v="21"/>
    <s v="2130"/>
    <s v="21 Fixed Assets"/>
    <s v="2130 Buildings"/>
    <s v="2130.1"/>
    <s v="2130.13"/>
    <s v="2130.132"/>
    <s v="&quot; &quot;"/>
    <s v="&quot; &quot;"/>
    <x v="21"/>
    <x v="21"/>
    <x v="35"/>
    <x v="0"/>
    <x v="0"/>
    <m/>
    <m/>
    <s v="Building: Electricity Regulated Activity, Distribution (Network) of 35 kV"/>
    <x v="1"/>
    <n v="35"/>
    <x v="59"/>
    <x v="12"/>
    <m/>
    <m/>
    <m/>
    <m/>
    <m/>
    <m/>
    <s v="Distribution (Network) Plant 35 kV"/>
  </r>
  <r>
    <n v="2130.1329999999998"/>
    <s v="Building: Electricity Regulated Activity, Distribution (Network) of 10 kV"/>
    <x v="116"/>
    <x v="4"/>
    <s v="10 Fixed assets"/>
    <s v="2135 Buildings"/>
    <s v="entry account l3"/>
    <s v="L3"/>
    <n v="8"/>
    <x v="0"/>
    <n v="33"/>
    <s v="33"/>
    <s v="2"/>
    <s v="21"/>
    <s v="2130"/>
    <x v="1"/>
    <x v="10"/>
    <x v="39"/>
    <s v="21"/>
    <s v="2130"/>
    <s v="21 Fixed Assets"/>
    <s v="2130 Buildings"/>
    <s v="2130.1"/>
    <s v="2130.13"/>
    <s v="2130.133"/>
    <s v="&quot; &quot;"/>
    <s v="&quot; &quot;"/>
    <x v="21"/>
    <x v="21"/>
    <x v="36"/>
    <x v="0"/>
    <x v="0"/>
    <m/>
    <m/>
    <s v="Building: Electricity Regulated Activity, Distribution (Network) of 10 kV"/>
    <x v="1"/>
    <n v="10"/>
    <x v="60"/>
    <x v="13"/>
    <m/>
    <m/>
    <m/>
    <m/>
    <m/>
    <m/>
    <s v="Distribution (Network) Plant 10 kV"/>
  </r>
  <r>
    <n v="2130.134"/>
    <s v="Building: Electricity Regulated Activity, Distribution (Network) of 6 kV"/>
    <x v="117"/>
    <x v="4"/>
    <s v="10 Fixed assets"/>
    <s v="2135 Buildings"/>
    <s v="entry account l3"/>
    <s v="L3"/>
    <n v="8"/>
    <x v="0"/>
    <n v="33"/>
    <s v="34"/>
    <s v="2"/>
    <s v="21"/>
    <s v="2130"/>
    <x v="1"/>
    <x v="10"/>
    <x v="39"/>
    <s v="21"/>
    <s v="2130"/>
    <s v="21 Fixed Assets"/>
    <s v="2130 Buildings"/>
    <s v="2130.1"/>
    <s v="2130.13"/>
    <s v="2130.134"/>
    <s v="&quot; &quot;"/>
    <s v="&quot; &quot;"/>
    <x v="21"/>
    <x v="21"/>
    <x v="37"/>
    <x v="0"/>
    <x v="0"/>
    <m/>
    <m/>
    <s v="Building: Electricity Regulated Activity, Distribution (Network) of 6 kV"/>
    <x v="1"/>
    <n v="6"/>
    <x v="61"/>
    <x v="14"/>
    <m/>
    <m/>
    <m/>
    <m/>
    <m/>
    <m/>
    <s v="Distribution (Network) Plant  6 and below kV"/>
  </r>
  <r>
    <n v="2130.1350000000002"/>
    <s v="Building: Electricity Regulated Activity, Distribution (Network) of 220/380 V"/>
    <x v="118"/>
    <x v="4"/>
    <s v="10 Fixed assets"/>
    <s v="2135 Buildings"/>
    <s v="entry account l3"/>
    <s v="L3"/>
    <n v="8"/>
    <x v="0"/>
    <n v="33"/>
    <s v="35"/>
    <s v="2"/>
    <s v="21"/>
    <s v="2130"/>
    <x v="1"/>
    <x v="10"/>
    <x v="39"/>
    <s v="21"/>
    <s v="2130"/>
    <s v="21 Fixed Assets"/>
    <s v="2130 Buildings"/>
    <s v="2130.1"/>
    <s v="2130.13"/>
    <s v="2130.135"/>
    <s v="&quot; &quot;"/>
    <s v="&quot; &quot;"/>
    <x v="21"/>
    <x v="21"/>
    <x v="38"/>
    <x v="0"/>
    <x v="0"/>
    <m/>
    <m/>
    <s v="Building: Electricity Regulated Activity, Distribution (Network) of 220/380 V"/>
    <x v="1"/>
    <s v="220/380"/>
    <x v="62"/>
    <x v="15"/>
    <m/>
    <m/>
    <m/>
    <m/>
    <m/>
    <m/>
    <s v="Distribution (Network) Plant 0,4 kV"/>
  </r>
  <r>
    <n v="2130.1370000000002"/>
    <s v="Building: Electricity Regulated Activity, Distribution (Network) Dispatch"/>
    <x v="119"/>
    <x v="4"/>
    <s v="10 Fixed assets"/>
    <s v="2135 Buildings"/>
    <s v="entry account l3"/>
    <s v="L3"/>
    <n v="8"/>
    <x v="0"/>
    <n v="33"/>
    <s v="37"/>
    <s v="2"/>
    <s v="21"/>
    <s v="2130"/>
    <x v="1"/>
    <x v="10"/>
    <x v="39"/>
    <s v="21"/>
    <s v="2130"/>
    <s v="21 Fixed Assets"/>
    <s v="2130 Buildings"/>
    <s v="2130.1"/>
    <s v="2130.13"/>
    <s v="2130.137"/>
    <s v="&quot; &quot;"/>
    <s v="&quot; &quot;"/>
    <x v="21"/>
    <x v="21"/>
    <x v="39"/>
    <x v="0"/>
    <x v="0"/>
    <m/>
    <m/>
    <s v="Building: Electricity Regulated Activity, Distribution (Network) Dispatch"/>
    <x v="1"/>
    <s v="Not attributable by kv"/>
    <x v="63"/>
    <x v="16"/>
    <m/>
    <m/>
    <m/>
    <m/>
    <m/>
    <m/>
    <s v="Distribution (Network) Dispatch Plant"/>
  </r>
  <r>
    <n v="2130.1379999999999"/>
    <s v="Building: Electricity Regulated Activity, Distribution (Network) Technical Services"/>
    <x v="120"/>
    <x v="4"/>
    <s v="10 Fixed assets"/>
    <s v="2135 Buildings"/>
    <s v="entry account l3"/>
    <s v="L3"/>
    <n v="8"/>
    <x v="0"/>
    <n v="33"/>
    <s v="38"/>
    <s v="2"/>
    <s v="21"/>
    <s v="2130"/>
    <x v="1"/>
    <x v="10"/>
    <x v="39"/>
    <s v="21"/>
    <s v="2130"/>
    <s v="21 Fixed Assets"/>
    <s v="2130 Buildings"/>
    <s v="2130.1"/>
    <s v="2130.13"/>
    <s v="2130.138"/>
    <s v="&quot; &quot;"/>
    <s v="&quot; &quot;"/>
    <x v="21"/>
    <x v="21"/>
    <x v="40"/>
    <x v="0"/>
    <x v="0"/>
    <m/>
    <m/>
    <s v="Building: Electricity Regulated Activity, Distribution (Network) Technical Services"/>
    <x v="1"/>
    <s v="Not attributable by kv"/>
    <x v="64"/>
    <x v="17"/>
    <m/>
    <m/>
    <m/>
    <m/>
    <m/>
    <m/>
    <s v="Distribution (Network) /General Plant"/>
  </r>
  <r>
    <n v="2130.1390000000001"/>
    <s v="Building: Electricity Regulated Activity, Distribution (Network) Administration"/>
    <x v="121"/>
    <x v="4"/>
    <s v="10 Fixed assets"/>
    <s v="2135 Buildings"/>
    <s v="entry account l3"/>
    <s v="L3"/>
    <n v="8"/>
    <x v="0"/>
    <n v="33"/>
    <s v="39"/>
    <s v="2"/>
    <s v="21"/>
    <s v="2130"/>
    <x v="1"/>
    <x v="10"/>
    <x v="39"/>
    <s v="21"/>
    <s v="2130"/>
    <s v="21 Fixed Assets"/>
    <s v="2130 Buildings"/>
    <s v="2130.1"/>
    <s v="2130.13"/>
    <s v="2130.139"/>
    <s v="&quot; &quot;"/>
    <s v="&quot; &quot;"/>
    <x v="21"/>
    <x v="21"/>
    <x v="41"/>
    <x v="0"/>
    <x v="0"/>
    <m/>
    <m/>
    <s v="Building: Electricity Regulated Activity, Distribution (Network) Administration"/>
    <x v="1"/>
    <s v="Not attributable by kv"/>
    <x v="65"/>
    <x v="17"/>
    <m/>
    <m/>
    <m/>
    <m/>
    <m/>
    <m/>
    <s v="Distribution (Network) /General Plant"/>
  </r>
  <r>
    <n v="2130.14"/>
    <s v="Building: Electricity Regulated Activity, Distribution (Supply)"/>
    <x v="122"/>
    <x v="5"/>
    <s v="10 Fixed assets"/>
    <s v="2135 Buildings"/>
    <s v="entry account l2"/>
    <s v="L2"/>
    <n v="7"/>
    <x v="0"/>
    <n v="33"/>
    <s v="14"/>
    <s v="2"/>
    <s v="21"/>
    <s v="2130"/>
    <x v="1"/>
    <x v="10"/>
    <x v="39"/>
    <s v="21"/>
    <s v="2130"/>
    <s v="21 Fixed Assets"/>
    <s v="2130 Buildings"/>
    <s v="2130.1"/>
    <s v="2130.14"/>
    <s v="&quot; &quot;"/>
    <s v="&quot; &quot;"/>
    <s v="&quot; &quot;"/>
    <x v="21"/>
    <x v="22"/>
    <x v="0"/>
    <x v="0"/>
    <x v="0"/>
    <m/>
    <m/>
    <s v="Building: Electricity Regulated Activity, Distribution (Supply)"/>
    <x v="1"/>
    <s v="Not attributable by kv"/>
    <x v="66"/>
    <x v="18"/>
    <m/>
    <m/>
    <m/>
    <m/>
    <m/>
    <m/>
    <s v="Distribution (Supply) / General Plant"/>
  </r>
  <r>
    <n v="2130.15"/>
    <s v="Building: Electricity Regulated Activity, Generation"/>
    <x v="123"/>
    <x v="6"/>
    <s v="10 Fixed assets"/>
    <s v="2131/2132 Buildings"/>
    <s v="L2 cap account"/>
    <s v="L2"/>
    <n v="7"/>
    <x v="0"/>
    <n v="33"/>
    <s v="15"/>
    <s v="2"/>
    <s v="21"/>
    <s v="2130"/>
    <x v="1"/>
    <x v="10"/>
    <x v="39"/>
    <s v="21"/>
    <s v="2130"/>
    <s v="21 Fixed Assets"/>
    <s v="2130 Buildings"/>
    <s v="2130.1"/>
    <s v="2130.15"/>
    <s v="&quot; &quot;"/>
    <s v="&quot; &quot;"/>
    <s v="&quot; &quot;"/>
    <x v="21"/>
    <x v="23"/>
    <x v="0"/>
    <x v="0"/>
    <x v="0"/>
    <m/>
    <m/>
    <s v="Building: Electricity Regulated Activity, Generation"/>
    <x v="2"/>
    <s v="Not attributable by kv"/>
    <x v="67"/>
    <x v="1"/>
    <m/>
    <m/>
    <m/>
    <m/>
    <m/>
    <m/>
    <m/>
  </r>
  <r>
    <n v="2130.1509999999998"/>
    <s v="Building: Electricity Regulated Activity, Generation: Hydraulic Power Plants (HPP)"/>
    <x v="124"/>
    <x v="6"/>
    <s v="10 Fixed assets"/>
    <s v="2131 Buildings"/>
    <s v="entry account l3"/>
    <s v="L3"/>
    <n v="8"/>
    <x v="0"/>
    <n v="33"/>
    <s v="51"/>
    <s v="2"/>
    <s v="21"/>
    <s v="2130"/>
    <x v="1"/>
    <x v="10"/>
    <x v="39"/>
    <s v="21"/>
    <s v="2130"/>
    <s v="21 Fixed Assets"/>
    <s v="2130 Buildings"/>
    <s v="2130.1"/>
    <s v="2130.15"/>
    <s v="2130.151"/>
    <s v="&quot; &quot;"/>
    <s v="&quot; &quot;"/>
    <x v="21"/>
    <x v="23"/>
    <x v="42"/>
    <x v="0"/>
    <x v="0"/>
    <m/>
    <m/>
    <s v="Building: Electricity Regulated Activity, Generation: Hydraulic Power Plants (HPP)"/>
    <x v="1"/>
    <s v="Not attributable by kv"/>
    <x v="68"/>
    <x v="19"/>
    <m/>
    <m/>
    <m/>
    <m/>
    <m/>
    <m/>
    <s v="El-Production / Hydraulic Production Plant"/>
  </r>
  <r>
    <n v="2130.152"/>
    <s v="Building: Electricity Regulated Activity, Generation: Steam Power Plants (Steam only)"/>
    <x v="125"/>
    <x v="6"/>
    <s v="10 Fixed assets"/>
    <s v="2132 Buildings"/>
    <s v="entry account l3"/>
    <s v="L3"/>
    <n v="8"/>
    <x v="0"/>
    <n v="33"/>
    <s v="52"/>
    <s v="2"/>
    <s v="21"/>
    <s v="2130"/>
    <x v="1"/>
    <x v="10"/>
    <x v="39"/>
    <s v="21"/>
    <s v="2130"/>
    <s v="21 Fixed Assets"/>
    <s v="2130 Buildings"/>
    <s v="2130.1"/>
    <s v="2130.15"/>
    <s v="2130.152"/>
    <s v="&quot; &quot;"/>
    <s v="&quot; &quot;"/>
    <x v="21"/>
    <x v="23"/>
    <x v="43"/>
    <x v="0"/>
    <x v="0"/>
    <m/>
    <m/>
    <s v="Building: Electricity Regulated Activity, Generation: Steam Power Plants (Steam only)"/>
    <x v="1"/>
    <s v="Not attributable by kv"/>
    <x v="69"/>
    <x v="20"/>
    <m/>
    <m/>
    <m/>
    <m/>
    <m/>
    <m/>
    <s v="El-Production / Steam Production Plant"/>
  </r>
  <r>
    <n v="2130.1529999999998"/>
    <s v="Building: Electricity Regulated Activity, Generation: Co-Generation Power Plants (Steam only for Electricity and Steam)"/>
    <x v="126"/>
    <x v="6"/>
    <s v="10 Fixed assets"/>
    <s v="2132 Buildings"/>
    <s v="entry account l3"/>
    <s v="L3"/>
    <n v="8"/>
    <x v="0"/>
    <n v="33"/>
    <s v="53"/>
    <s v="2"/>
    <s v="21"/>
    <s v="2130"/>
    <x v="1"/>
    <x v="10"/>
    <x v="39"/>
    <s v="21"/>
    <s v="2130"/>
    <s v="21 Fixed Assets"/>
    <s v="2130 Buildings"/>
    <s v="2130.1"/>
    <s v="2130.15"/>
    <s v="2130.153"/>
    <s v="&quot; &quot;"/>
    <s v="&quot; &quot;"/>
    <x v="21"/>
    <x v="23"/>
    <x v="44"/>
    <x v="0"/>
    <x v="0"/>
    <m/>
    <m/>
    <s v="Building: Electricity Regulated Activity, Generation: Co-Generation Power Plants (Steam only for Electricity and Steam)"/>
    <x v="1"/>
    <s v="Not attributable by kv"/>
    <x v="70"/>
    <x v="21"/>
    <m/>
    <m/>
    <m/>
    <m/>
    <m/>
    <m/>
    <s v="El-Production /   Co. Generation / Plant"/>
  </r>
  <r>
    <n v="2130.154"/>
    <s v="Building: Electricity Regulated Activity, Generation: Gas Power Plants (Gas only)"/>
    <x v="127"/>
    <x v="6"/>
    <s v="10 Fixed assets"/>
    <s v="2132 Buildings"/>
    <s v="entry account l3"/>
    <s v="L3"/>
    <n v="8"/>
    <x v="0"/>
    <n v="33"/>
    <s v="54"/>
    <s v="2"/>
    <s v="21"/>
    <s v="2130"/>
    <x v="1"/>
    <x v="10"/>
    <x v="39"/>
    <s v="21"/>
    <s v="2130"/>
    <s v="21 Fixed Assets"/>
    <s v="2130 Buildings"/>
    <s v="2130.1"/>
    <s v="2130.15"/>
    <s v="2130.154"/>
    <s v="&quot; &quot;"/>
    <s v="&quot; &quot;"/>
    <x v="21"/>
    <x v="23"/>
    <x v="45"/>
    <x v="0"/>
    <x v="0"/>
    <m/>
    <m/>
    <s v="Building: Electricity Regulated Activity, Generation: Gas Power Plants (Gas only)"/>
    <x v="1"/>
    <s v="Not attributable by kv"/>
    <x v="71"/>
    <x v="22"/>
    <m/>
    <m/>
    <m/>
    <m/>
    <m/>
    <m/>
    <s v="El-Production / Gas Fired Plant"/>
  </r>
  <r>
    <n v="2130.1550000000002"/>
    <s v="Building: Electricity Regulated Activity, Generation: Combined Cycle Power Plants (Gas and Steam)"/>
    <x v="128"/>
    <x v="6"/>
    <s v="10 Fixed assets"/>
    <s v="2132 Buildings"/>
    <s v="entry account l3"/>
    <s v="L3"/>
    <n v="8"/>
    <x v="0"/>
    <n v="33"/>
    <s v="55"/>
    <s v="2"/>
    <s v="21"/>
    <s v="2130"/>
    <x v="1"/>
    <x v="10"/>
    <x v="39"/>
    <s v="21"/>
    <s v="2130"/>
    <s v="21 Fixed Assets"/>
    <s v="2130 Buildings"/>
    <s v="2130.1"/>
    <s v="2130.15"/>
    <s v="2130.155"/>
    <s v="&quot; &quot;"/>
    <s v="&quot; &quot;"/>
    <x v="21"/>
    <x v="23"/>
    <x v="46"/>
    <x v="0"/>
    <x v="0"/>
    <m/>
    <m/>
    <s v="Building: Electricity Regulated Activity, Generation: Combined Cycle Power Plants (Gas and Steam)"/>
    <x v="1"/>
    <s v="Not attributable by kv"/>
    <x v="72"/>
    <x v="23"/>
    <m/>
    <m/>
    <m/>
    <m/>
    <m/>
    <m/>
    <s v="El-Production / Combined Cycle Plant"/>
  </r>
  <r>
    <n v="2130.1579999999999"/>
    <s v="Building: Electricity Regulated Activity, Generation: Technical Services"/>
    <x v="129"/>
    <x v="6"/>
    <s v="10 Fixed assets"/>
    <s v="2131/2132 Buildings"/>
    <s v="entry account l3"/>
    <s v="L3"/>
    <n v="8"/>
    <x v="0"/>
    <n v="33"/>
    <s v="58"/>
    <s v="2"/>
    <s v="21"/>
    <s v="2130"/>
    <x v="1"/>
    <x v="10"/>
    <x v="39"/>
    <s v="21"/>
    <s v="2130"/>
    <s v="21 Fixed Assets"/>
    <s v="2130 Buildings"/>
    <s v="2130.1"/>
    <s v="2130.15"/>
    <s v="2130.158"/>
    <s v="&quot; &quot;"/>
    <s v="&quot; &quot;"/>
    <x v="21"/>
    <x v="23"/>
    <x v="47"/>
    <x v="0"/>
    <x v="0"/>
    <m/>
    <m/>
    <s v="Building: Electricity Regulated Activity, Generation: Technical Services"/>
    <x v="1"/>
    <s v="Not attributable by kv"/>
    <x v="73"/>
    <x v="24"/>
    <m/>
    <m/>
    <m/>
    <m/>
    <m/>
    <m/>
    <s v="El-Production / General Plant"/>
  </r>
  <r>
    <n v="2130.1590000000001"/>
    <s v="Building: Electricity Regulated Activity, Generation: Administration"/>
    <x v="130"/>
    <x v="6"/>
    <s v="10 Fixed assets"/>
    <s v="2131/2132 Buildings"/>
    <s v="entry account l3"/>
    <s v="L3"/>
    <n v="8"/>
    <x v="0"/>
    <n v="33"/>
    <s v="59"/>
    <s v="2"/>
    <s v="21"/>
    <s v="2130"/>
    <x v="1"/>
    <x v="10"/>
    <x v="39"/>
    <s v="21"/>
    <s v="2130"/>
    <s v="21 Fixed Assets"/>
    <s v="2130 Buildings"/>
    <s v="2130.1"/>
    <s v="2130.15"/>
    <s v="2130.159"/>
    <s v="&quot; &quot;"/>
    <s v="&quot; &quot;"/>
    <x v="21"/>
    <x v="23"/>
    <x v="48"/>
    <x v="0"/>
    <x v="0"/>
    <m/>
    <m/>
    <s v="Building: Electricity Regulated Activity, Generation: Administration"/>
    <x v="1"/>
    <s v="Not attributable by kv"/>
    <x v="74"/>
    <x v="24"/>
    <m/>
    <m/>
    <m/>
    <m/>
    <m/>
    <m/>
    <s v="El-Production / General Plant"/>
  </r>
  <r>
    <n v="2130.19"/>
    <s v="Building: Electricity Regulated Activity, Other"/>
    <x v="131"/>
    <x v="7"/>
    <s v="not defined in gnerc form"/>
    <s v="not defined in gnerc form"/>
    <s v="entry account l2"/>
    <s v="L2"/>
    <n v="7"/>
    <x v="0"/>
    <n v="33"/>
    <s v="19"/>
    <s v="2"/>
    <s v="21"/>
    <s v="2130"/>
    <x v="1"/>
    <x v="10"/>
    <x v="39"/>
    <s v="21"/>
    <s v="2130"/>
    <s v="21 Fixed Assets"/>
    <s v="2130 Buildings"/>
    <s v="2130.1"/>
    <s v="2130.19"/>
    <s v="&quot; &quot;"/>
    <s v="&quot; &quot;"/>
    <s v="&quot; &quot;"/>
    <x v="21"/>
    <x v="24"/>
    <x v="0"/>
    <x v="0"/>
    <x v="0"/>
    <m/>
    <m/>
    <s v="Building: Electricity Regulated Activity, Other"/>
    <x v="1"/>
    <s v="Not attributable by kv"/>
    <x v="75"/>
    <x v="25"/>
    <m/>
    <m/>
    <m/>
    <m/>
    <m/>
    <m/>
    <s v="Other Regulated PP&amp;E"/>
  </r>
  <r>
    <n v="2130.9"/>
    <s v="Buildings: Non-Regulated Activity"/>
    <x v="132"/>
    <x v="8"/>
    <s v="not defined in gnerc form"/>
    <s v="not defined in gnerc form"/>
    <s v="entry account l1"/>
    <s v="L1"/>
    <n v="6"/>
    <x v="0"/>
    <n v="33"/>
    <s v=".9"/>
    <s v="2"/>
    <s v="21"/>
    <s v="2130"/>
    <x v="1"/>
    <x v="10"/>
    <x v="39"/>
    <s v="21"/>
    <s v="2130"/>
    <s v="21 Fixed Assets"/>
    <s v="2130 Buildings"/>
    <s v="2130.9"/>
    <s v="&quot; &quot;"/>
    <s v="&quot; &quot;"/>
    <s v="&quot; &quot;"/>
    <s v="&quot; &quot;"/>
    <x v="22"/>
    <x v="0"/>
    <x v="0"/>
    <x v="0"/>
    <x v="0"/>
    <m/>
    <m/>
    <s v="Buildings: Non-Regulated Activity"/>
    <x v="1"/>
    <s v="Not attributable by kv"/>
    <x v="76"/>
    <x v="26"/>
    <m/>
    <m/>
    <m/>
    <m/>
    <m/>
    <m/>
    <s v="Non Regulated"/>
  </r>
  <r>
    <n v="2140"/>
    <s v="Constructions"/>
    <x v="133"/>
    <x v="0"/>
    <s v="10 Fixed assets"/>
    <n v="0"/>
    <s v="Head accounts"/>
    <s v="M"/>
    <n v="4"/>
    <x v="0"/>
    <n v="36"/>
    <s v="40"/>
    <s v="2"/>
    <s v="21"/>
    <s v="2140"/>
    <x v="1"/>
    <x v="10"/>
    <x v="40"/>
    <s v="21"/>
    <s v="2140"/>
    <s v="21 Fixed Assets"/>
    <s v="2140 Constructions"/>
    <s v="&quot; &quot;"/>
    <s v="&quot; &quot;"/>
    <s v="&quot; &quot;"/>
    <s v="&quot; &quot;"/>
    <s v="&quot; &quot;"/>
    <x v="2"/>
    <x v="0"/>
    <x v="0"/>
    <x v="0"/>
    <x v="0"/>
    <m/>
    <m/>
    <s v="Constructions"/>
    <x v="2"/>
    <s v="Not attributable by kv"/>
    <x v="77"/>
    <x v="1"/>
    <m/>
    <m/>
    <m/>
    <m/>
    <m/>
    <m/>
    <m/>
  </r>
  <r>
    <n v="2140.1"/>
    <s v="Constructions: Electricity Regulated Activity"/>
    <x v="134"/>
    <x v="1"/>
    <s v="10 Fixed assets"/>
    <n v="0"/>
    <s v="L1 cap account"/>
    <s v="L1"/>
    <n v="6"/>
    <x v="0"/>
    <n v="36"/>
    <s v=".1"/>
    <s v="2"/>
    <s v="21"/>
    <s v="2140"/>
    <x v="1"/>
    <x v="10"/>
    <x v="40"/>
    <s v="21"/>
    <s v="2140"/>
    <s v="21 Fixed Assets"/>
    <s v="2140 Constructions"/>
    <s v="2140.1"/>
    <s v="&quot; &quot;"/>
    <s v="&quot; &quot;"/>
    <s v="&quot; &quot;"/>
    <s v="&quot; &quot;"/>
    <x v="23"/>
    <x v="0"/>
    <x v="0"/>
    <x v="0"/>
    <x v="0"/>
    <m/>
    <m/>
    <s v="Constructions: Electricity Regulated Activity"/>
    <x v="2"/>
    <s v="Not attributable by kv"/>
    <x v="78"/>
    <x v="1"/>
    <m/>
    <m/>
    <m/>
    <m/>
    <m/>
    <m/>
    <m/>
  </r>
  <r>
    <n v="2140.11"/>
    <s v="Constructions: Electricity Regulated Activity, Dispatch"/>
    <x v="135"/>
    <x v="2"/>
    <s v="10 Fixed assets"/>
    <s v="2144 Constructions"/>
    <s v="entry account l2"/>
    <s v="L2"/>
    <n v="7"/>
    <x v="0"/>
    <n v="36"/>
    <s v="11"/>
    <s v="2"/>
    <s v="21"/>
    <s v="2140"/>
    <x v="1"/>
    <x v="10"/>
    <x v="40"/>
    <s v="21"/>
    <s v="2140"/>
    <s v="21 Fixed Assets"/>
    <s v="2140 Constructions"/>
    <s v="2140.1"/>
    <s v="2140.11"/>
    <s v="&quot; &quot;"/>
    <s v="&quot; &quot;"/>
    <s v="&quot; &quot;"/>
    <x v="23"/>
    <x v="25"/>
    <x v="0"/>
    <x v="0"/>
    <x v="0"/>
    <m/>
    <m/>
    <s v="Constructions: Electricity Regulated Activity, Dispatch"/>
    <x v="1"/>
    <s v="Not attributable by kv"/>
    <x v="79"/>
    <x v="2"/>
    <m/>
    <m/>
    <m/>
    <m/>
    <m/>
    <m/>
    <s v="Dispatch Plant"/>
  </r>
  <r>
    <n v="2140.12"/>
    <s v="Constructions: Electricity Regulated Activity, Transmission"/>
    <x v="136"/>
    <x v="3"/>
    <s v="10 Fixed assets"/>
    <s v="2143 Constructions"/>
    <s v="L2 cap account"/>
    <s v="L2"/>
    <n v="7"/>
    <x v="0"/>
    <n v="36"/>
    <s v="12"/>
    <s v="2"/>
    <s v="21"/>
    <s v="2140"/>
    <x v="1"/>
    <x v="10"/>
    <x v="40"/>
    <s v="21"/>
    <s v="2140"/>
    <s v="21 Fixed Assets"/>
    <s v="2140 Constructions"/>
    <s v="2140.1"/>
    <s v="2140.12"/>
    <s v="&quot; &quot;"/>
    <s v="&quot; &quot;"/>
    <s v="&quot; &quot;"/>
    <x v="23"/>
    <x v="26"/>
    <x v="0"/>
    <x v="0"/>
    <x v="0"/>
    <m/>
    <m/>
    <s v="Constructions: Electricity Regulated Activity, Transmission"/>
    <x v="2"/>
    <s v="Not attributable by kv"/>
    <x v="80"/>
    <x v="1"/>
    <m/>
    <m/>
    <m/>
    <m/>
    <m/>
    <m/>
    <m/>
  </r>
  <r>
    <n v="2140.1210000000001"/>
    <s v="Construction: Electricity Regulated Activity, Transmission of 500 kV"/>
    <x v="137"/>
    <x v="3"/>
    <s v="10 Fixed assets"/>
    <s v="2143 Constructions"/>
    <s v="entry account l3"/>
    <s v="L3"/>
    <n v="8"/>
    <x v="0"/>
    <n v="36"/>
    <s v="21"/>
    <s v="2"/>
    <s v="21"/>
    <s v="2140"/>
    <x v="1"/>
    <x v="10"/>
    <x v="40"/>
    <s v="21"/>
    <s v="2140"/>
    <s v="21 Fixed Assets"/>
    <s v="2140 Constructions"/>
    <s v="2140.1"/>
    <s v="2140.12"/>
    <s v="2140.121"/>
    <s v="&quot; &quot;"/>
    <s v="&quot; &quot;"/>
    <x v="23"/>
    <x v="26"/>
    <x v="49"/>
    <x v="0"/>
    <x v="0"/>
    <m/>
    <m/>
    <s v="Construction: Electricity Regulated Activity, Transmission of 500 kV"/>
    <x v="1"/>
    <n v="500"/>
    <x v="81"/>
    <x v="3"/>
    <m/>
    <m/>
    <m/>
    <m/>
    <m/>
    <m/>
    <s v="Transmission Plant 500 kV"/>
  </r>
  <r>
    <n v="2140.1219999999998"/>
    <s v="Construction: Electricity Regulated Activity, Transmission of 400 kV"/>
    <x v="138"/>
    <x v="3"/>
    <s v="10 Fixed assets"/>
    <s v="2143 Constructions"/>
    <s v="entry account l3"/>
    <s v="L3"/>
    <n v="8"/>
    <x v="0"/>
    <n v="36"/>
    <s v="22"/>
    <s v="2"/>
    <s v="21"/>
    <s v="2140"/>
    <x v="1"/>
    <x v="10"/>
    <x v="40"/>
    <s v="21"/>
    <s v="2140"/>
    <s v="21 Fixed Assets"/>
    <s v="2140 Constructions"/>
    <s v="2140.1"/>
    <s v="2140.12"/>
    <s v="2140.122"/>
    <s v="&quot; &quot;"/>
    <s v="&quot; &quot;"/>
    <x v="23"/>
    <x v="26"/>
    <x v="50"/>
    <x v="0"/>
    <x v="0"/>
    <m/>
    <m/>
    <s v="Construction: Electricity Regulated Activity, Transmission of 400 kV"/>
    <x v="1"/>
    <n v="400"/>
    <x v="82"/>
    <x v="4"/>
    <m/>
    <m/>
    <m/>
    <m/>
    <m/>
    <m/>
    <s v="Transmission Plant 400 kV"/>
  </r>
  <r>
    <n v="2140.123"/>
    <s v="Construction: Electricity Regulated Activity, Transmission of 330 kV"/>
    <x v="139"/>
    <x v="3"/>
    <s v="10 Fixed assets"/>
    <s v="2143 Constructions"/>
    <s v="entry account l3"/>
    <s v="L3"/>
    <n v="8"/>
    <x v="0"/>
    <n v="36"/>
    <s v="23"/>
    <s v="2"/>
    <s v="21"/>
    <s v="2140"/>
    <x v="1"/>
    <x v="10"/>
    <x v="40"/>
    <s v="21"/>
    <s v="2140"/>
    <s v="21 Fixed Assets"/>
    <s v="2140 Constructions"/>
    <s v="2140.1"/>
    <s v="2140.12"/>
    <s v="2140.123"/>
    <s v="&quot; &quot;"/>
    <s v="&quot; &quot;"/>
    <x v="23"/>
    <x v="26"/>
    <x v="51"/>
    <x v="0"/>
    <x v="0"/>
    <m/>
    <m/>
    <s v="Construction: Electricity Regulated Activity, Transmission of 330 kV"/>
    <x v="1"/>
    <n v="330"/>
    <x v="83"/>
    <x v="5"/>
    <m/>
    <m/>
    <m/>
    <m/>
    <m/>
    <m/>
    <s v="Transmission Plant 330 kV"/>
  </r>
  <r>
    <n v="2140.1239999999998"/>
    <s v="Construction: Electricity Regulated Activity, Transmission of 220 kV"/>
    <x v="140"/>
    <x v="3"/>
    <s v="10 Fixed assets"/>
    <s v="2143 Constructions"/>
    <s v="entry account l3"/>
    <s v="L3"/>
    <n v="8"/>
    <x v="0"/>
    <n v="36"/>
    <s v="24"/>
    <s v="2"/>
    <s v="21"/>
    <s v="2140"/>
    <x v="1"/>
    <x v="10"/>
    <x v="40"/>
    <s v="21"/>
    <s v="2140"/>
    <s v="21 Fixed Assets"/>
    <s v="2140 Constructions"/>
    <s v="2140.1"/>
    <s v="2140.12"/>
    <s v="2140.124"/>
    <s v="&quot; &quot;"/>
    <s v="&quot; &quot;"/>
    <x v="23"/>
    <x v="26"/>
    <x v="52"/>
    <x v="0"/>
    <x v="0"/>
    <m/>
    <m/>
    <s v="Construction: Electricity Regulated Activity, Transmission of 220 kV"/>
    <x v="1"/>
    <n v="220"/>
    <x v="84"/>
    <x v="6"/>
    <m/>
    <m/>
    <m/>
    <m/>
    <m/>
    <m/>
    <s v="Transmission Plant 220 kV"/>
  </r>
  <r>
    <n v="2140.125"/>
    <s v="Construction: Electricity Regulated Activity, Transmission of 110 kV"/>
    <x v="141"/>
    <x v="3"/>
    <s v="10 Fixed assets"/>
    <s v="2143 Constructions"/>
    <s v="entry account l3"/>
    <s v="L3"/>
    <n v="8"/>
    <x v="0"/>
    <n v="36"/>
    <s v="25"/>
    <s v="2"/>
    <s v="21"/>
    <s v="2140"/>
    <x v="1"/>
    <x v="10"/>
    <x v="40"/>
    <s v="21"/>
    <s v="2140"/>
    <s v="21 Fixed Assets"/>
    <s v="2140 Constructions"/>
    <s v="2140.1"/>
    <s v="2140.12"/>
    <s v="2140.125"/>
    <s v="&quot; &quot;"/>
    <s v="&quot; &quot;"/>
    <x v="23"/>
    <x v="26"/>
    <x v="53"/>
    <x v="0"/>
    <x v="0"/>
    <m/>
    <m/>
    <s v="Construction: Electricity Regulated Activity, Transmission of 110 kV"/>
    <x v="1"/>
    <n v="110"/>
    <x v="85"/>
    <x v="7"/>
    <m/>
    <m/>
    <m/>
    <m/>
    <m/>
    <m/>
    <s v="Transmission Plant 110 kV"/>
  </r>
  <r>
    <n v="2140.1260000000002"/>
    <s v="Construction: Electricity Regulated Activity, Transmission of 35 kV"/>
    <x v="142"/>
    <x v="3"/>
    <s v="10 Fixed assets"/>
    <s v="2143 Constructions"/>
    <s v="entry account l3"/>
    <s v="L3"/>
    <n v="8"/>
    <x v="0"/>
    <n v="36"/>
    <s v="26"/>
    <s v="2"/>
    <s v="21"/>
    <s v="2140"/>
    <x v="1"/>
    <x v="10"/>
    <x v="40"/>
    <s v="21"/>
    <s v="2140"/>
    <s v="21 Fixed Assets"/>
    <s v="2140 Constructions"/>
    <s v="2140.1"/>
    <s v="2140.12"/>
    <s v="2140.126"/>
    <s v="&quot; &quot;"/>
    <s v="&quot; &quot;"/>
    <x v="23"/>
    <x v="26"/>
    <x v="54"/>
    <x v="0"/>
    <x v="0"/>
    <m/>
    <m/>
    <s v="Construction: Electricity Regulated Activity, Transmission of 35 kV"/>
    <x v="1"/>
    <n v="35"/>
    <x v="86"/>
    <x v="8"/>
    <m/>
    <m/>
    <m/>
    <m/>
    <m/>
    <m/>
    <s v="Transmission Plant 35 kV"/>
  </r>
  <r>
    <n v="2140.127"/>
    <s v="Construction: Electricity Regulated Activity, Transmission of 6/10 and below kV"/>
    <x v="143"/>
    <x v="3"/>
    <s v="10 Fixed assets"/>
    <s v="2143 Constructions"/>
    <s v="entry account l3"/>
    <s v="L3"/>
    <n v="8"/>
    <x v="0"/>
    <n v="36"/>
    <s v="27"/>
    <s v="2"/>
    <s v="21"/>
    <s v="2140"/>
    <x v="1"/>
    <x v="10"/>
    <x v="40"/>
    <s v="21"/>
    <s v="2140"/>
    <s v="21 Fixed Assets"/>
    <s v="2140 Constructions"/>
    <s v="2140.1"/>
    <s v="2140.12"/>
    <s v="2140.127"/>
    <s v="&quot; &quot;"/>
    <s v="&quot; &quot;"/>
    <x v="23"/>
    <x v="26"/>
    <x v="55"/>
    <x v="0"/>
    <x v="0"/>
    <m/>
    <m/>
    <s v="Construction: Electricity Regulated Activity, Transmission of 6/10 and below kV"/>
    <x v="1"/>
    <s v="6/10"/>
    <x v="87"/>
    <x v="9"/>
    <m/>
    <m/>
    <m/>
    <m/>
    <m/>
    <m/>
    <s v="Transmission Plant 6/10 and below kV"/>
  </r>
  <r>
    <n v="2140.1280000000002"/>
    <s v="Construction: Electricity Regulated Activity, Transmission Technical Services"/>
    <x v="144"/>
    <x v="3"/>
    <s v="10 Fixed assets"/>
    <s v="2143 Constructions"/>
    <s v="entry account l3"/>
    <s v="L3"/>
    <n v="8"/>
    <x v="0"/>
    <n v="36"/>
    <s v="28"/>
    <s v="2"/>
    <s v="21"/>
    <s v="2140"/>
    <x v="1"/>
    <x v="10"/>
    <x v="40"/>
    <s v="21"/>
    <s v="2140"/>
    <s v="21 Fixed Assets"/>
    <s v="2140 Constructions"/>
    <s v="2140.1"/>
    <s v="2140.12"/>
    <s v="2140.128"/>
    <s v="&quot; &quot;"/>
    <s v="&quot; &quot;"/>
    <x v="23"/>
    <x v="26"/>
    <x v="56"/>
    <x v="0"/>
    <x v="0"/>
    <m/>
    <m/>
    <s v="Construction: Electricity Regulated Activity, Transmission Technical Services"/>
    <x v="1"/>
    <s v="Not attributable by kv"/>
    <x v="88"/>
    <x v="10"/>
    <m/>
    <m/>
    <m/>
    <m/>
    <m/>
    <m/>
    <s v="Transmission / General Plant"/>
  </r>
  <r>
    <n v="2140.1289999999999"/>
    <s v="Construction: Electricity Regulated Activity, Transmission Administration"/>
    <x v="145"/>
    <x v="3"/>
    <s v="10 Fixed assets"/>
    <s v="2143 Constructions"/>
    <s v="entry account l3"/>
    <s v="L3"/>
    <n v="8"/>
    <x v="0"/>
    <n v="36"/>
    <s v="29"/>
    <s v="2"/>
    <s v="21"/>
    <s v="2140"/>
    <x v="1"/>
    <x v="10"/>
    <x v="40"/>
    <s v="21"/>
    <s v="2140"/>
    <s v="21 Fixed Assets"/>
    <s v="2140 Constructions"/>
    <s v="2140.1"/>
    <s v="2140.12"/>
    <s v="2140.129"/>
    <s v="&quot; &quot;"/>
    <s v="&quot; &quot;"/>
    <x v="23"/>
    <x v="26"/>
    <x v="57"/>
    <x v="0"/>
    <x v="0"/>
    <m/>
    <m/>
    <s v="Construction: Electricity Regulated Activity, Transmission Administration"/>
    <x v="1"/>
    <s v="Not attributable by kv"/>
    <x v="89"/>
    <x v="10"/>
    <m/>
    <m/>
    <m/>
    <m/>
    <m/>
    <m/>
    <s v="Transmission / General Plant"/>
  </r>
  <r>
    <n v="2140.13"/>
    <s v="Constructions: Electricity Regulated Activity, Distribution (Network)"/>
    <x v="146"/>
    <x v="4"/>
    <s v="10 Fixed assets"/>
    <s v="2145 Constructions"/>
    <s v="L2 cap account"/>
    <s v="L2"/>
    <n v="7"/>
    <x v="0"/>
    <n v="36"/>
    <s v="13"/>
    <s v="2"/>
    <s v="21"/>
    <s v="2140"/>
    <x v="1"/>
    <x v="10"/>
    <x v="40"/>
    <s v="21"/>
    <s v="2140"/>
    <s v="21 Fixed Assets"/>
    <s v="2140 Constructions"/>
    <s v="2140.1"/>
    <s v="2140.13"/>
    <s v="&quot; &quot;"/>
    <s v="&quot; &quot;"/>
    <s v="&quot; &quot;"/>
    <x v="23"/>
    <x v="27"/>
    <x v="0"/>
    <x v="0"/>
    <x v="0"/>
    <m/>
    <m/>
    <s v="Constructions: Electricity Regulated Activity, Distribution (Network)"/>
    <x v="2"/>
    <s v="Not attributable by kv"/>
    <x v="90"/>
    <x v="1"/>
    <m/>
    <m/>
    <m/>
    <m/>
    <m/>
    <m/>
    <m/>
  </r>
  <r>
    <n v="2140.1309999999999"/>
    <s v="Construction: Electricity Regulated Activity, Distribution (Network) of 110 kV"/>
    <x v="147"/>
    <x v="4"/>
    <s v="10 Fixed assets"/>
    <s v="2145 Constructions"/>
    <s v="entry account l3"/>
    <s v="L3"/>
    <n v="8"/>
    <x v="0"/>
    <n v="36"/>
    <s v="31"/>
    <s v="2"/>
    <s v="21"/>
    <s v="2140"/>
    <x v="1"/>
    <x v="10"/>
    <x v="40"/>
    <s v="21"/>
    <s v="2140"/>
    <s v="21 Fixed Assets"/>
    <s v="2140 Constructions"/>
    <s v="2140.1"/>
    <s v="2140.13"/>
    <s v="2140.131"/>
    <s v="&quot; &quot;"/>
    <s v="&quot; &quot;"/>
    <x v="23"/>
    <x v="27"/>
    <x v="58"/>
    <x v="0"/>
    <x v="0"/>
    <m/>
    <m/>
    <s v="Construction: Electricity Regulated Activity, Distribution (Network) of 110 kV"/>
    <x v="1"/>
    <n v="110"/>
    <x v="91"/>
    <x v="11"/>
    <m/>
    <m/>
    <m/>
    <m/>
    <m/>
    <m/>
    <s v="Distribution (Network) Plant 110 kV"/>
  </r>
  <r>
    <n v="2140.1320000000001"/>
    <s v="Construction: Electricity Regulated Activity, Distribution (Network) of 35 kV"/>
    <x v="148"/>
    <x v="4"/>
    <s v="10 Fixed assets"/>
    <s v="2145 Constructions"/>
    <s v="entry account l3"/>
    <s v="L3"/>
    <n v="8"/>
    <x v="0"/>
    <n v="36"/>
    <s v="32"/>
    <s v="2"/>
    <s v="21"/>
    <s v="2140"/>
    <x v="1"/>
    <x v="10"/>
    <x v="40"/>
    <s v="21"/>
    <s v="2140"/>
    <s v="21 Fixed Assets"/>
    <s v="2140 Constructions"/>
    <s v="2140.1"/>
    <s v="2140.13"/>
    <s v="2140.132"/>
    <s v="&quot; &quot;"/>
    <s v="&quot; &quot;"/>
    <x v="23"/>
    <x v="27"/>
    <x v="59"/>
    <x v="0"/>
    <x v="0"/>
    <m/>
    <m/>
    <s v="Construction: Electricity Regulated Activity, Distribution (Network) of 35 kV"/>
    <x v="1"/>
    <n v="35"/>
    <x v="92"/>
    <x v="12"/>
    <m/>
    <m/>
    <m/>
    <m/>
    <m/>
    <m/>
    <s v="Distribution (Network) Plant 35 kV"/>
  </r>
  <r>
    <n v="2140.1329999999998"/>
    <s v="Construction: Electricity Regulated Activity, Distribution (Network) of 10 kV"/>
    <x v="149"/>
    <x v="4"/>
    <s v="10 Fixed assets"/>
    <s v="2145 Constructions"/>
    <s v="entry account l3"/>
    <s v="L3"/>
    <n v="8"/>
    <x v="0"/>
    <n v="36"/>
    <s v="33"/>
    <s v="2"/>
    <s v="21"/>
    <s v="2140"/>
    <x v="1"/>
    <x v="10"/>
    <x v="40"/>
    <s v="21"/>
    <s v="2140"/>
    <s v="21 Fixed Assets"/>
    <s v="2140 Constructions"/>
    <s v="2140.1"/>
    <s v="2140.13"/>
    <s v="2140.133"/>
    <s v="&quot; &quot;"/>
    <s v="&quot; &quot;"/>
    <x v="23"/>
    <x v="27"/>
    <x v="60"/>
    <x v="0"/>
    <x v="0"/>
    <m/>
    <m/>
    <s v="Construction: Electricity Regulated Activity, Distribution (Network) of 10 kV"/>
    <x v="1"/>
    <n v="10"/>
    <x v="93"/>
    <x v="13"/>
    <m/>
    <m/>
    <m/>
    <m/>
    <m/>
    <m/>
    <s v="Distribution (Network) Plant 10 kV"/>
  </r>
  <r>
    <n v="2140.134"/>
    <s v="Construction: Electricity Regulated Activity, Distribution (Network) of 6 kV"/>
    <x v="150"/>
    <x v="4"/>
    <s v="10 Fixed assets"/>
    <s v="2145 Constructions"/>
    <s v="entry account l3"/>
    <s v="L3"/>
    <n v="8"/>
    <x v="0"/>
    <n v="36"/>
    <s v="34"/>
    <s v="2"/>
    <s v="21"/>
    <s v="2140"/>
    <x v="1"/>
    <x v="10"/>
    <x v="40"/>
    <s v="21"/>
    <s v="2140"/>
    <s v="21 Fixed Assets"/>
    <s v="2140 Constructions"/>
    <s v="2140.1"/>
    <s v="2140.13"/>
    <s v="2140.134"/>
    <s v="&quot; &quot;"/>
    <s v="&quot; &quot;"/>
    <x v="23"/>
    <x v="27"/>
    <x v="61"/>
    <x v="0"/>
    <x v="0"/>
    <m/>
    <m/>
    <s v="Construction: Electricity Regulated Activity, Distribution (Network) of 6 kV"/>
    <x v="1"/>
    <n v="6"/>
    <x v="94"/>
    <x v="14"/>
    <m/>
    <m/>
    <m/>
    <m/>
    <m/>
    <m/>
    <s v="Distribution (Network) Plant  6 and below kV"/>
  </r>
  <r>
    <n v="2140.1350000000002"/>
    <s v="Construction: Electricity Regulated Activity, Distribution (Network) of 220/380 V"/>
    <x v="151"/>
    <x v="4"/>
    <s v="10 Fixed assets"/>
    <s v="2145 Constructions"/>
    <s v="entry account l3"/>
    <s v="L3"/>
    <n v="8"/>
    <x v="0"/>
    <n v="36"/>
    <s v="35"/>
    <s v="2"/>
    <s v="21"/>
    <s v="2140"/>
    <x v="1"/>
    <x v="10"/>
    <x v="40"/>
    <s v="21"/>
    <s v="2140"/>
    <s v="21 Fixed Assets"/>
    <s v="2140 Constructions"/>
    <s v="2140.1"/>
    <s v="2140.13"/>
    <s v="2140.135"/>
    <s v="&quot; &quot;"/>
    <s v="&quot; &quot;"/>
    <x v="23"/>
    <x v="27"/>
    <x v="62"/>
    <x v="0"/>
    <x v="0"/>
    <m/>
    <m/>
    <s v="Construction: Electricity Regulated Activity, Distribution (Network) of 220/380 V"/>
    <x v="1"/>
    <s v="220/380"/>
    <x v="95"/>
    <x v="15"/>
    <m/>
    <m/>
    <m/>
    <m/>
    <m/>
    <m/>
    <s v="Distribution (Network) Plant 0,4 kV"/>
  </r>
  <r>
    <n v="2140.1370000000002"/>
    <s v="Construction: Electricity Regulated Activity, Distribution (Network) Dispatch"/>
    <x v="152"/>
    <x v="4"/>
    <s v="10 Fixed assets"/>
    <s v="2145 Constructions"/>
    <s v="entry account l3"/>
    <s v="L3"/>
    <n v="8"/>
    <x v="0"/>
    <n v="36"/>
    <s v="37"/>
    <s v="2"/>
    <s v="21"/>
    <s v="2140"/>
    <x v="1"/>
    <x v="10"/>
    <x v="40"/>
    <s v="21"/>
    <s v="2140"/>
    <s v="21 Fixed Assets"/>
    <s v="2140 Constructions"/>
    <s v="2140.1"/>
    <s v="2140.13"/>
    <s v="2140.137"/>
    <s v="&quot; &quot;"/>
    <s v="&quot; &quot;"/>
    <x v="23"/>
    <x v="27"/>
    <x v="63"/>
    <x v="0"/>
    <x v="0"/>
    <m/>
    <m/>
    <s v="Construction: Electricity Regulated Activity, Distribution (Network) Dispatch"/>
    <x v="1"/>
    <s v="Not attributable by kv"/>
    <x v="96"/>
    <x v="16"/>
    <m/>
    <m/>
    <m/>
    <m/>
    <m/>
    <m/>
    <s v="Distribution (Network) Dispatch Plant"/>
  </r>
  <r>
    <n v="2140.1379999999999"/>
    <s v="Construction: Electricity Regulated Activity, Distribution (Network) Technical Services"/>
    <x v="153"/>
    <x v="4"/>
    <s v="10 Fixed assets"/>
    <s v="2145 Constructions"/>
    <s v="entry account l3"/>
    <s v="L3"/>
    <n v="8"/>
    <x v="0"/>
    <n v="36"/>
    <s v="38"/>
    <s v="2"/>
    <s v="21"/>
    <s v="2140"/>
    <x v="1"/>
    <x v="10"/>
    <x v="40"/>
    <s v="21"/>
    <s v="2140"/>
    <s v="21 Fixed Assets"/>
    <s v="2140 Constructions"/>
    <s v="2140.1"/>
    <s v="2140.13"/>
    <s v="2140.138"/>
    <s v="&quot; &quot;"/>
    <s v="&quot; &quot;"/>
    <x v="23"/>
    <x v="27"/>
    <x v="64"/>
    <x v="0"/>
    <x v="0"/>
    <m/>
    <m/>
    <s v="Construction: Electricity Regulated Activity, Distribution (Network) Technical Services"/>
    <x v="1"/>
    <s v="Not attributable by kv"/>
    <x v="97"/>
    <x v="17"/>
    <m/>
    <m/>
    <m/>
    <m/>
    <m/>
    <m/>
    <s v="Distribution (Network) /General Plant"/>
  </r>
  <r>
    <n v="2140.1390000000001"/>
    <s v="Construction: Electricity Regulated Activity, Distribution (Network) Administration"/>
    <x v="154"/>
    <x v="4"/>
    <s v="10 Fixed assets"/>
    <s v="2145 Constructions"/>
    <s v="entry account l3"/>
    <s v="L3"/>
    <n v="8"/>
    <x v="0"/>
    <n v="36"/>
    <s v="39"/>
    <s v="2"/>
    <s v="21"/>
    <s v="2140"/>
    <x v="1"/>
    <x v="10"/>
    <x v="40"/>
    <s v="21"/>
    <s v="2140"/>
    <s v="21 Fixed Assets"/>
    <s v="2140 Constructions"/>
    <s v="2140.1"/>
    <s v="2140.13"/>
    <s v="2140.139"/>
    <s v="&quot; &quot;"/>
    <s v="&quot; &quot;"/>
    <x v="23"/>
    <x v="27"/>
    <x v="65"/>
    <x v="0"/>
    <x v="0"/>
    <m/>
    <m/>
    <s v="Construction: Electricity Regulated Activity, Distribution (Network) Administration"/>
    <x v="1"/>
    <s v="Not attributable by kv"/>
    <x v="98"/>
    <x v="17"/>
    <m/>
    <m/>
    <m/>
    <m/>
    <m/>
    <m/>
    <s v="Distribution (Network) /General Plant"/>
  </r>
  <r>
    <n v="2140.14"/>
    <s v="Constructions: Electricity Regulated Activity, Distribution (Supply)"/>
    <x v="155"/>
    <x v="5"/>
    <s v="10 Fixed assets"/>
    <s v="2145 Constructions"/>
    <s v="entry account l2"/>
    <s v="L2"/>
    <n v="7"/>
    <x v="0"/>
    <n v="36"/>
    <s v="14"/>
    <s v="2"/>
    <s v="21"/>
    <s v="2140"/>
    <x v="1"/>
    <x v="10"/>
    <x v="40"/>
    <s v="21"/>
    <s v="2140"/>
    <s v="21 Fixed Assets"/>
    <s v="2140 Constructions"/>
    <s v="2140.1"/>
    <s v="2140.14"/>
    <s v="&quot; &quot;"/>
    <s v="&quot; &quot;"/>
    <s v="&quot; &quot;"/>
    <x v="23"/>
    <x v="28"/>
    <x v="0"/>
    <x v="0"/>
    <x v="0"/>
    <m/>
    <m/>
    <s v="Constructions: Electricity Regulated Activity, Distribution (Supply)"/>
    <x v="1"/>
    <s v="Not attributable by kv"/>
    <x v="99"/>
    <x v="18"/>
    <m/>
    <m/>
    <m/>
    <m/>
    <m/>
    <m/>
    <s v="Distribution (Supply) / General Plant"/>
  </r>
  <r>
    <n v="2140.15"/>
    <s v="Constructions: Electricity Regulated Activity, Generation"/>
    <x v="156"/>
    <x v="6"/>
    <s v="10 Fixed assets"/>
    <n v="0"/>
    <s v="L2 cap account"/>
    <s v="L2"/>
    <n v="7"/>
    <x v="0"/>
    <n v="36"/>
    <s v="15"/>
    <s v="2"/>
    <s v="21"/>
    <s v="2140"/>
    <x v="1"/>
    <x v="10"/>
    <x v="40"/>
    <s v="21"/>
    <s v="2140"/>
    <s v="21 Fixed Assets"/>
    <s v="2140 Constructions"/>
    <s v="2140.1"/>
    <s v="2140.15"/>
    <s v="&quot; &quot;"/>
    <s v="&quot; &quot;"/>
    <s v="&quot; &quot;"/>
    <x v="23"/>
    <x v="29"/>
    <x v="0"/>
    <x v="0"/>
    <x v="0"/>
    <m/>
    <m/>
    <s v="Constructions: Electricity Regulated Activity, Generation"/>
    <x v="2"/>
    <s v="Not attributable by kv"/>
    <x v="100"/>
    <x v="1"/>
    <m/>
    <m/>
    <m/>
    <m/>
    <m/>
    <m/>
    <m/>
  </r>
  <r>
    <n v="2140.1509999999998"/>
    <s v="Construction: Electricity Regulated Activity, Generation: Hydraulic Power Plants (HPP)"/>
    <x v="157"/>
    <x v="6"/>
    <s v="10 Fixed assets"/>
    <s v="2141 Constructions"/>
    <s v="L3 cap account"/>
    <s v="L3"/>
    <n v="8"/>
    <x v="0"/>
    <n v="36"/>
    <s v="51"/>
    <s v="2"/>
    <s v="21"/>
    <s v="2140"/>
    <x v="1"/>
    <x v="10"/>
    <x v="40"/>
    <s v="21"/>
    <s v="2140"/>
    <s v="21 Fixed Assets"/>
    <s v="2140 Constructions"/>
    <s v="2140.1"/>
    <s v="2140.15"/>
    <s v="2140.151"/>
    <s v="&quot; &quot;"/>
    <s v="&quot; &quot;"/>
    <x v="23"/>
    <x v="29"/>
    <x v="66"/>
    <x v="0"/>
    <x v="0"/>
    <m/>
    <m/>
    <s v="Construction: Electricity Regulated Activity, Generation: Hydraulic Power Plants (HPP)"/>
    <x v="2"/>
    <s v="Not attributable by kv"/>
    <x v="101"/>
    <x v="19"/>
    <m/>
    <m/>
    <m/>
    <m/>
    <m/>
    <m/>
    <s v="El-Production / Hydraulic Production Plant"/>
  </r>
  <r>
    <n v="2140.1511"/>
    <s v="Reservoirs, dams, and waterways."/>
    <x v="158"/>
    <x v="6"/>
    <s v="10 Fixed assets"/>
    <s v="2151.1 reservoirs, dams and waterways"/>
    <s v="entry account l4"/>
    <s v="L4"/>
    <n v="9"/>
    <x v="0"/>
    <n v="36"/>
    <s v="11"/>
    <s v="2"/>
    <s v="21"/>
    <s v="2140"/>
    <x v="1"/>
    <x v="10"/>
    <x v="40"/>
    <s v="21"/>
    <s v="2140"/>
    <s v="21 Fixed Assets"/>
    <s v="2140 Constructions"/>
    <s v="2140.1"/>
    <s v="2140.15"/>
    <s v="2140.151"/>
    <s v="2140.1511"/>
    <s v="&quot; &quot;"/>
    <x v="23"/>
    <x v="29"/>
    <x v="66"/>
    <x v="1"/>
    <x v="0"/>
    <m/>
    <m/>
    <s v="Reservoirs, dams, and waterways."/>
    <x v="1"/>
    <s v="Not attributable by kv"/>
    <x v="102"/>
    <x v="19"/>
    <m/>
    <m/>
    <m/>
    <m/>
    <m/>
    <m/>
    <s v="El-Production / Hydraulic Production Plant"/>
  </r>
  <r>
    <n v="2140.1511999999998"/>
    <s v="Roads, railroads and bridges."/>
    <x v="159"/>
    <x v="6"/>
    <s v="10 Fixed assets"/>
    <s v="2141 Constructions"/>
    <s v="entry account l4"/>
    <s v="L4"/>
    <n v="9"/>
    <x v="0"/>
    <n v="36"/>
    <s v="12"/>
    <s v="2"/>
    <s v="21"/>
    <s v="2140"/>
    <x v="1"/>
    <x v="10"/>
    <x v="40"/>
    <s v="21"/>
    <s v="2140"/>
    <s v="21 Fixed Assets"/>
    <s v="2140 Constructions"/>
    <s v="2140.1"/>
    <s v="2140.15"/>
    <s v="2140.151"/>
    <s v="2140.1512"/>
    <s v="&quot; &quot;"/>
    <x v="23"/>
    <x v="29"/>
    <x v="66"/>
    <x v="2"/>
    <x v="0"/>
    <m/>
    <m/>
    <s v="Roads, railroads and bridges."/>
    <x v="1"/>
    <s v="Not attributable by kv"/>
    <x v="103"/>
    <x v="19"/>
    <m/>
    <m/>
    <m/>
    <m/>
    <m/>
    <m/>
    <s v="El-Production / Hydraulic Production Plant"/>
  </r>
  <r>
    <n v="2140.1518999999998"/>
    <s v="Other constructions"/>
    <x v="160"/>
    <x v="6"/>
    <s v="10 Fixed assets"/>
    <s v="2141 Constructions"/>
    <s v="entry account l4"/>
    <s v="L4"/>
    <n v="9"/>
    <x v="0"/>
    <n v="36"/>
    <s v="19"/>
    <s v="2"/>
    <s v="21"/>
    <s v="2140"/>
    <x v="1"/>
    <x v="10"/>
    <x v="40"/>
    <s v="21"/>
    <s v="2140"/>
    <s v="21 Fixed Assets"/>
    <s v="2140 Constructions"/>
    <s v="2140.1"/>
    <s v="2140.15"/>
    <s v="2140.151"/>
    <s v="2140.1519"/>
    <s v="&quot; &quot;"/>
    <x v="23"/>
    <x v="29"/>
    <x v="66"/>
    <x v="3"/>
    <x v="0"/>
    <m/>
    <m/>
    <s v="Other constructions"/>
    <x v="1"/>
    <s v="Not attributable by kv"/>
    <x v="104"/>
    <x v="19"/>
    <m/>
    <m/>
    <m/>
    <m/>
    <m/>
    <m/>
    <s v="El-Production / Hydraulic Production Plant"/>
  </r>
  <r>
    <n v="2140.152"/>
    <s v="Construction: Electricity Regulated Activity, Generation: Steam Power Plants (Steam only)"/>
    <x v="161"/>
    <x v="6"/>
    <s v="10 Fixed assets"/>
    <s v="2142 Constructions"/>
    <s v="entry account l3"/>
    <s v="L3"/>
    <n v="8"/>
    <x v="0"/>
    <n v="36"/>
    <s v="52"/>
    <s v="2"/>
    <s v="21"/>
    <s v="2140"/>
    <x v="1"/>
    <x v="10"/>
    <x v="40"/>
    <s v="21"/>
    <s v="2140"/>
    <s v="21 Fixed Assets"/>
    <s v="2140 Constructions"/>
    <s v="2140.1"/>
    <s v="2140.15"/>
    <s v="2140.152"/>
    <s v="&quot; &quot;"/>
    <s v="&quot; &quot;"/>
    <x v="23"/>
    <x v="29"/>
    <x v="67"/>
    <x v="0"/>
    <x v="0"/>
    <m/>
    <m/>
    <s v="Construction: Electricity Regulated Activity, Generation: Steam Power Plants (Steam only)"/>
    <x v="1"/>
    <s v="Not attributable by kv"/>
    <x v="105"/>
    <x v="20"/>
    <m/>
    <m/>
    <m/>
    <m/>
    <m/>
    <m/>
    <s v="El-Production / Steam Production Plant"/>
  </r>
  <r>
    <n v="2140.1529999999998"/>
    <s v="Construction: Electricity Regulated Activity, Generation: Co-Generation Power Plants (Steam only for Electricity and Steam)"/>
    <x v="162"/>
    <x v="6"/>
    <s v="10 Fixed assets"/>
    <s v="2142 Constructions"/>
    <s v="entry account l3"/>
    <s v="L3"/>
    <n v="8"/>
    <x v="0"/>
    <n v="36"/>
    <s v="53"/>
    <s v="2"/>
    <s v="21"/>
    <s v="2140"/>
    <x v="1"/>
    <x v="10"/>
    <x v="40"/>
    <s v="21"/>
    <s v="2140"/>
    <s v="21 Fixed Assets"/>
    <s v="2140 Constructions"/>
    <s v="2140.1"/>
    <s v="2140.15"/>
    <s v="2140.153"/>
    <s v="&quot; &quot;"/>
    <s v="&quot; &quot;"/>
    <x v="23"/>
    <x v="29"/>
    <x v="68"/>
    <x v="0"/>
    <x v="0"/>
    <m/>
    <m/>
    <s v="Construction: Electricity Regulated Activity, Generation: Co-Generation Power Plants (Steam only for Electricity and Steam)"/>
    <x v="1"/>
    <s v="Not attributable by kv"/>
    <x v="106"/>
    <x v="21"/>
    <m/>
    <m/>
    <m/>
    <m/>
    <m/>
    <m/>
    <s v="El-Production /   Co. Generation / Plant"/>
  </r>
  <r>
    <n v="2140.154"/>
    <s v="Construction: Electricity Regulated Activity, Generation: Gas Power Plants (Gas only)"/>
    <x v="163"/>
    <x v="6"/>
    <s v="10 Fixed assets"/>
    <s v="2142 Constructions"/>
    <s v="entry account l3"/>
    <s v="L3"/>
    <n v="8"/>
    <x v="0"/>
    <n v="36"/>
    <s v="54"/>
    <s v="2"/>
    <s v="21"/>
    <s v="2140"/>
    <x v="1"/>
    <x v="10"/>
    <x v="40"/>
    <s v="21"/>
    <s v="2140"/>
    <s v="21 Fixed Assets"/>
    <s v="2140 Constructions"/>
    <s v="2140.1"/>
    <s v="2140.15"/>
    <s v="2140.154"/>
    <s v="&quot; &quot;"/>
    <s v="&quot; &quot;"/>
    <x v="23"/>
    <x v="29"/>
    <x v="69"/>
    <x v="0"/>
    <x v="0"/>
    <m/>
    <m/>
    <s v="Construction: Electricity Regulated Activity, Generation: Gas Power Plants (Gas only)"/>
    <x v="1"/>
    <s v="Not attributable by kv"/>
    <x v="107"/>
    <x v="22"/>
    <m/>
    <m/>
    <m/>
    <m/>
    <m/>
    <m/>
    <s v="El-Production / Gas Fired Plant"/>
  </r>
  <r>
    <n v="2140.1550000000002"/>
    <s v="Construction: Electricity Regulated Activity, Generation: Combined Cycle Power Plants (Gas and Steam)"/>
    <x v="164"/>
    <x v="6"/>
    <s v="10 Fixed assets"/>
    <s v="2142 Constructions"/>
    <s v="entry account l3"/>
    <s v="L3"/>
    <n v="8"/>
    <x v="0"/>
    <n v="36"/>
    <s v="55"/>
    <s v="2"/>
    <s v="21"/>
    <s v="2140"/>
    <x v="1"/>
    <x v="10"/>
    <x v="40"/>
    <s v="21"/>
    <s v="2140"/>
    <s v="21 Fixed Assets"/>
    <s v="2140 Constructions"/>
    <s v="2140.1"/>
    <s v="2140.15"/>
    <s v="2140.155"/>
    <s v="&quot; &quot;"/>
    <s v="&quot; &quot;"/>
    <x v="23"/>
    <x v="29"/>
    <x v="70"/>
    <x v="0"/>
    <x v="0"/>
    <m/>
    <m/>
    <s v="Construction: Electricity Regulated Activity, Generation: Combined Cycle Power Plants (Gas and Steam)"/>
    <x v="1"/>
    <s v="Not attributable by kv"/>
    <x v="108"/>
    <x v="23"/>
    <m/>
    <m/>
    <m/>
    <m/>
    <m/>
    <m/>
    <s v="El-Production / Combined Cycle Plant"/>
  </r>
  <r>
    <n v="2140.1579999999999"/>
    <s v="Construction: Electricity Regulated Activity, Generation: Technical Services"/>
    <x v="165"/>
    <x v="6"/>
    <s v="10 Fixed assets"/>
    <s v="2141/2142 Construction"/>
    <s v="entry account l3"/>
    <s v="L3"/>
    <n v="8"/>
    <x v="0"/>
    <n v="36"/>
    <s v="58"/>
    <s v="2"/>
    <s v="21"/>
    <s v="2140"/>
    <x v="1"/>
    <x v="10"/>
    <x v="40"/>
    <s v="21"/>
    <s v="2140"/>
    <s v="21 Fixed Assets"/>
    <s v="2140 Constructions"/>
    <s v="2140.1"/>
    <s v="2140.15"/>
    <s v="2140.158"/>
    <s v="&quot; &quot;"/>
    <s v="&quot; &quot;"/>
    <x v="23"/>
    <x v="29"/>
    <x v="71"/>
    <x v="0"/>
    <x v="0"/>
    <m/>
    <m/>
    <s v="Construction: Electricity Regulated Activity, Generation: Technical Services"/>
    <x v="1"/>
    <s v="Not attributable by kv"/>
    <x v="109"/>
    <x v="24"/>
    <m/>
    <m/>
    <m/>
    <m/>
    <m/>
    <m/>
    <s v="El-Production / General Plant"/>
  </r>
  <r>
    <n v="2140.1590000000001"/>
    <s v="Construction: Electricity Regulated Activity, Generation: Administration"/>
    <x v="166"/>
    <x v="6"/>
    <s v="10 Fixed assets"/>
    <s v="2141/2142 Construction"/>
    <s v="entry account l3"/>
    <s v="L3"/>
    <n v="8"/>
    <x v="0"/>
    <n v="36"/>
    <s v="59"/>
    <s v="2"/>
    <s v="21"/>
    <s v="2140"/>
    <x v="1"/>
    <x v="10"/>
    <x v="40"/>
    <s v="21"/>
    <s v="2140"/>
    <s v="21 Fixed Assets"/>
    <s v="2140 Constructions"/>
    <s v="2140.1"/>
    <s v="2140.15"/>
    <s v="2140.159"/>
    <s v="&quot; &quot;"/>
    <s v="&quot; &quot;"/>
    <x v="23"/>
    <x v="29"/>
    <x v="72"/>
    <x v="0"/>
    <x v="0"/>
    <m/>
    <m/>
    <s v="Construction: Electricity Regulated Activity, Generation: Administration"/>
    <x v="1"/>
    <s v="Not attributable by kv"/>
    <x v="110"/>
    <x v="24"/>
    <m/>
    <m/>
    <m/>
    <m/>
    <m/>
    <m/>
    <s v="El-Production / General Plant"/>
  </r>
  <r>
    <n v="2140.19"/>
    <s v="Constructions: Electricity Regulated Activity, Other"/>
    <x v="167"/>
    <x v="7"/>
    <s v="not defined in gnerc form"/>
    <s v="not defined in gnerc form"/>
    <s v="entry account l2"/>
    <s v="L2"/>
    <n v="7"/>
    <x v="0"/>
    <n v="36"/>
    <s v="19"/>
    <s v="2"/>
    <s v="21"/>
    <s v="2140"/>
    <x v="1"/>
    <x v="10"/>
    <x v="40"/>
    <s v="21"/>
    <s v="2140"/>
    <s v="21 Fixed Assets"/>
    <s v="2140 Constructions"/>
    <s v="2140.1"/>
    <s v="2140.19"/>
    <s v="&quot; &quot;"/>
    <s v="&quot; &quot;"/>
    <s v="&quot; &quot;"/>
    <x v="23"/>
    <x v="30"/>
    <x v="0"/>
    <x v="0"/>
    <x v="0"/>
    <m/>
    <m/>
    <s v="Constructions: Electricity Regulated Activity, Other"/>
    <x v="1"/>
    <s v="Not attributable by kv"/>
    <x v="111"/>
    <x v="25"/>
    <m/>
    <m/>
    <m/>
    <m/>
    <m/>
    <m/>
    <s v="Other Regulated PP&amp;E"/>
  </r>
  <r>
    <n v="2140.9"/>
    <s v="Constructions: Non-Regulated Activity"/>
    <x v="168"/>
    <x v="8"/>
    <s v="not defined in gnerc form"/>
    <s v="not defined in gnerc form"/>
    <s v="entry account l1"/>
    <s v="L1"/>
    <n v="6"/>
    <x v="0"/>
    <n v="36"/>
    <s v=".9"/>
    <s v="2"/>
    <s v="21"/>
    <s v="2140"/>
    <x v="1"/>
    <x v="10"/>
    <x v="40"/>
    <s v="21"/>
    <s v="2140"/>
    <s v="21 Fixed Assets"/>
    <s v="2140 Constructions"/>
    <s v="2140.9"/>
    <s v="&quot; &quot;"/>
    <s v="&quot; &quot;"/>
    <s v="&quot; &quot;"/>
    <s v="&quot; &quot;"/>
    <x v="24"/>
    <x v="0"/>
    <x v="0"/>
    <x v="0"/>
    <x v="0"/>
    <m/>
    <m/>
    <s v="Constructions: Non-Regulated Activity"/>
    <x v="1"/>
    <s v="Not attributable by kv"/>
    <x v="112"/>
    <x v="26"/>
    <m/>
    <m/>
    <m/>
    <m/>
    <m/>
    <m/>
    <s v="Non Regulated"/>
  </r>
  <r>
    <n v="2150"/>
    <s v="Machinery and equipment"/>
    <x v="169"/>
    <x v="0"/>
    <s v="10 Fixed assets"/>
    <n v="0"/>
    <s v="Head accounts"/>
    <s v="M"/>
    <n v="4"/>
    <x v="0"/>
    <n v="132"/>
    <s v="50"/>
    <s v="2"/>
    <s v="21"/>
    <s v="2150"/>
    <x v="1"/>
    <x v="10"/>
    <x v="41"/>
    <s v="21"/>
    <s v="2150"/>
    <s v="21 Fixed Assets"/>
    <s v="2150 Machinery and equipment"/>
    <s v="&quot; &quot;"/>
    <s v="&quot; &quot;"/>
    <s v="&quot; &quot;"/>
    <s v="&quot; &quot;"/>
    <s v="&quot; &quot;"/>
    <x v="2"/>
    <x v="0"/>
    <x v="0"/>
    <x v="0"/>
    <x v="0"/>
    <m/>
    <m/>
    <s v="Machinery and equipment"/>
    <x v="2"/>
    <s v="Not attributable by kv"/>
    <x v="113"/>
    <x v="1"/>
    <m/>
    <m/>
    <m/>
    <m/>
    <m/>
    <m/>
    <m/>
  </r>
  <r>
    <n v="2150.1"/>
    <s v="Machinery and equipment: Electricity Regulated Activity"/>
    <x v="170"/>
    <x v="1"/>
    <s v="10 Fixed assets"/>
    <n v="0"/>
    <s v="L1 cap account"/>
    <s v="L1"/>
    <n v="6"/>
    <x v="0"/>
    <n v="132"/>
    <s v=".1"/>
    <s v="2"/>
    <s v="21"/>
    <s v="2150"/>
    <x v="1"/>
    <x v="10"/>
    <x v="41"/>
    <s v="21"/>
    <s v="2150"/>
    <s v="21 Fixed Assets"/>
    <s v="2150 Machinery and equipment"/>
    <s v="2150.1"/>
    <s v="&quot; &quot;"/>
    <s v="&quot; &quot;"/>
    <s v="&quot; &quot;"/>
    <s v="&quot; &quot;"/>
    <x v="25"/>
    <x v="0"/>
    <x v="0"/>
    <x v="0"/>
    <x v="0"/>
    <m/>
    <m/>
    <s v="Machinery and equipment: Electricity Regulated Activity"/>
    <x v="2"/>
    <s v="Not attributable by kv"/>
    <x v="114"/>
    <x v="1"/>
    <m/>
    <m/>
    <m/>
    <m/>
    <m/>
    <m/>
    <m/>
  </r>
  <r>
    <n v="2150.11"/>
    <s v="Machinery and equipment: Electricity Regulated Activity, Dispatch"/>
    <x v="171"/>
    <x v="2"/>
    <s v="10 Fixed assets"/>
    <s v="2154 Machinery and equipment"/>
    <s v="entry account l2"/>
    <s v="L2"/>
    <n v="7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1"/>
    <s v="&quot; &quot;"/>
    <s v="&quot; &quot;"/>
    <s v="&quot; &quot;"/>
    <x v="25"/>
    <x v="31"/>
    <x v="0"/>
    <x v="0"/>
    <x v="0"/>
    <m/>
    <m/>
    <s v="Machinery and equipment: Electricity Regulated Activity, Dispatch"/>
    <x v="1"/>
    <s v="Not attributable by kv"/>
    <x v="115"/>
    <x v="2"/>
    <m/>
    <m/>
    <m/>
    <m/>
    <m/>
    <m/>
    <s v="Dispatch Plant"/>
  </r>
  <r>
    <n v="2150.12"/>
    <s v="Machinery and equipment: Electricity Regulated Activity, Transmission"/>
    <x v="172"/>
    <x v="3"/>
    <s v="10 Fixed assets"/>
    <s v="2153 Machinery and equipment"/>
    <s v="L2 cap account"/>
    <s v="L2"/>
    <n v="7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2"/>
    <s v="&quot; &quot;"/>
    <s v="&quot; &quot;"/>
    <s v="&quot; &quot;"/>
    <x v="25"/>
    <x v="32"/>
    <x v="0"/>
    <x v="0"/>
    <x v="0"/>
    <m/>
    <m/>
    <s v="Machinery and equipment: Electricity Regulated Activity, Transmission"/>
    <x v="2"/>
    <s v="Not attributable by kv"/>
    <x v="116"/>
    <x v="1"/>
    <m/>
    <m/>
    <m/>
    <m/>
    <m/>
    <m/>
    <m/>
  </r>
  <r>
    <n v="2150.1210000000001"/>
    <s v="500 kV Machinery and equipment: Electricity Regulated Activity, Transmission"/>
    <x v="173"/>
    <x v="3"/>
    <s v="10 Fixed assets"/>
    <s v="2153.0 Substation equipment"/>
    <s v="L3 cap account"/>
    <s v="L3"/>
    <n v="8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2"/>
    <s v="2150.121"/>
    <s v="&quot; &quot;"/>
    <s v="&quot; &quot;"/>
    <x v="25"/>
    <x v="32"/>
    <x v="73"/>
    <x v="0"/>
    <x v="0"/>
    <m/>
    <m/>
    <s v="500 kV Machinery and equipment: Electricity Regulated Activity, Transmission"/>
    <x v="2"/>
    <n v="500"/>
    <x v="117"/>
    <x v="3"/>
    <m/>
    <m/>
    <m/>
    <m/>
    <m/>
    <m/>
    <s v="Transmission Plant 500 kV"/>
  </r>
  <r>
    <n v="2150.1210999999998"/>
    <s v="500 kV Transmission Substation Equipment"/>
    <x v="174"/>
    <x v="3"/>
    <s v="10 Fixed assets"/>
    <s v="2153.0 Substation equipment"/>
    <s v="entry account l4"/>
    <s v="L4"/>
    <n v="9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1"/>
    <s v="&quot; &quot;"/>
    <x v="25"/>
    <x v="32"/>
    <x v="73"/>
    <x v="4"/>
    <x v="0"/>
    <m/>
    <m/>
    <s v="500 kV Transmission Substation Equipment"/>
    <x v="1"/>
    <n v="500"/>
    <x v="118"/>
    <x v="3"/>
    <m/>
    <m/>
    <m/>
    <m/>
    <m/>
    <m/>
    <s v="Transmission Plant 500 kV"/>
  </r>
  <r>
    <n v="2150.1212"/>
    <s v="500 kV Transmission Automation and Relay Protection"/>
    <x v="175"/>
    <x v="3"/>
    <s v="10 Fixed assets"/>
    <s v="2153.0 Substation equipment"/>
    <s v="entry account l4"/>
    <s v="L4"/>
    <n v="9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2"/>
    <s v="&quot; &quot;"/>
    <x v="25"/>
    <x v="32"/>
    <x v="73"/>
    <x v="5"/>
    <x v="0"/>
    <m/>
    <m/>
    <s v="500 kV Transmission Automation and Relay Protection"/>
    <x v="1"/>
    <n v="500"/>
    <x v="119"/>
    <x v="3"/>
    <m/>
    <m/>
    <m/>
    <m/>
    <m/>
    <m/>
    <s v="Transmission Plant 500 kV"/>
  </r>
  <r>
    <n v="2150.1212999999998"/>
    <s v="500 kV Transmission Metering"/>
    <x v="176"/>
    <x v="3"/>
    <s v="10 Fixed assets"/>
    <s v="2153.0 Substation equipment"/>
    <s v="entry account l4"/>
    <s v="L4"/>
    <n v="9"/>
    <x v="0"/>
    <n v="132"/>
    <s v="13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3"/>
    <s v="&quot; &quot;"/>
    <x v="25"/>
    <x v="32"/>
    <x v="73"/>
    <x v="6"/>
    <x v="0"/>
    <m/>
    <m/>
    <s v="500 kV Transmission Metering"/>
    <x v="1"/>
    <n v="500"/>
    <x v="120"/>
    <x v="3"/>
    <m/>
    <m/>
    <m/>
    <m/>
    <m/>
    <m/>
    <s v="Transmission Plant 500 kV"/>
  </r>
  <r>
    <n v="2150.1214"/>
    <s v="500 kV Transmission Optic Communication"/>
    <x v="177"/>
    <x v="3"/>
    <s v="10 Fixed assets"/>
    <s v="2153.0 Substation equipment"/>
    <s v="entry account l4"/>
    <s v="L4"/>
    <n v="9"/>
    <x v="0"/>
    <n v="132"/>
    <s v="14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4"/>
    <s v="&quot; &quot;"/>
    <x v="25"/>
    <x v="32"/>
    <x v="73"/>
    <x v="7"/>
    <x v="0"/>
    <m/>
    <m/>
    <s v="500 kV Transmission Optic Communication"/>
    <x v="1"/>
    <n v="500"/>
    <x v="121"/>
    <x v="3"/>
    <m/>
    <m/>
    <m/>
    <m/>
    <m/>
    <m/>
    <s v="Transmission Plant 500 kV"/>
  </r>
  <r>
    <n v="2150.1215000000002"/>
    <s v="500 kV Transmission Other Communication"/>
    <x v="178"/>
    <x v="3"/>
    <s v="10 Fixed assets"/>
    <s v="2153.0 Substation equipment"/>
    <s v="entry account l4"/>
    <s v="L4"/>
    <n v="9"/>
    <x v="0"/>
    <n v="132"/>
    <s v="15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5"/>
    <s v="&quot; &quot;"/>
    <x v="25"/>
    <x v="32"/>
    <x v="73"/>
    <x v="8"/>
    <x v="0"/>
    <m/>
    <m/>
    <s v="500 kV Transmission Other Communication"/>
    <x v="1"/>
    <n v="500"/>
    <x v="122"/>
    <x v="3"/>
    <m/>
    <m/>
    <m/>
    <m/>
    <m/>
    <m/>
    <s v="Transmission Plant 500 kV"/>
  </r>
  <r>
    <n v="2150.1219000000001"/>
    <s v="500 kV Transmission Other"/>
    <x v="179"/>
    <x v="3"/>
    <s v="10 Fixed assets"/>
    <s v="2153.0 Substation equipment"/>
    <s v="entry account l4"/>
    <s v="L4"/>
    <n v="9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9"/>
    <s v="&quot; &quot;"/>
    <x v="25"/>
    <x v="32"/>
    <x v="73"/>
    <x v="9"/>
    <x v="0"/>
    <m/>
    <m/>
    <s v="500 kV Transmission Other"/>
    <x v="1"/>
    <n v="500"/>
    <x v="123"/>
    <x v="3"/>
    <m/>
    <m/>
    <m/>
    <m/>
    <m/>
    <m/>
    <s v="Transmission Plant 500 kV"/>
  </r>
  <r>
    <n v="2150.1219999999998"/>
    <s v="400 kV Machinery and equipment: Electricity Regulated Activity, Transmission"/>
    <x v="180"/>
    <x v="3"/>
    <s v="not defined in gnerc form"/>
    <s v="not defined in gnerc form"/>
    <s v="L3 cap account"/>
    <s v="L3"/>
    <n v="8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2"/>
    <s v="2150.122"/>
    <s v="&quot; &quot;"/>
    <s v="&quot; &quot;"/>
    <x v="25"/>
    <x v="32"/>
    <x v="74"/>
    <x v="0"/>
    <x v="0"/>
    <m/>
    <m/>
    <s v="400 kV Machinery and equipment: Electricity Regulated Activity, Transmission"/>
    <x v="2"/>
    <n v="400"/>
    <x v="124"/>
    <x v="4"/>
    <m/>
    <m/>
    <m/>
    <m/>
    <m/>
    <m/>
    <s v="Transmission Plant 400 kV"/>
  </r>
  <r>
    <n v="2150.1221"/>
    <s v="400 kV Transmission Substation Equipment"/>
    <x v="181"/>
    <x v="3"/>
    <s v="not defined in gnerc form"/>
    <s v="not defined in gnerc form"/>
    <s v="entry account l4"/>
    <s v="L4"/>
    <n v="9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1"/>
    <s v="&quot; &quot;"/>
    <x v="25"/>
    <x v="32"/>
    <x v="74"/>
    <x v="10"/>
    <x v="0"/>
    <m/>
    <m/>
    <s v="400 kV Transmission Substation Equipment"/>
    <x v="1"/>
    <n v="400"/>
    <x v="125"/>
    <x v="4"/>
    <m/>
    <m/>
    <m/>
    <m/>
    <m/>
    <m/>
    <s v="Transmission Plant 400 kV"/>
  </r>
  <r>
    <n v="2150.1221999999998"/>
    <s v="400 kV Transmission Automation and Relay Protection"/>
    <x v="182"/>
    <x v="3"/>
    <s v="not defined in gnerc form"/>
    <s v="not defined in gnerc form"/>
    <s v="entry account l4"/>
    <s v="L4"/>
    <n v="9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2"/>
    <s v="&quot; &quot;"/>
    <x v="25"/>
    <x v="32"/>
    <x v="74"/>
    <x v="11"/>
    <x v="0"/>
    <m/>
    <m/>
    <s v="400 kV Transmission Automation and Relay Protection"/>
    <x v="1"/>
    <n v="400"/>
    <x v="126"/>
    <x v="4"/>
    <m/>
    <m/>
    <m/>
    <m/>
    <m/>
    <m/>
    <s v="Transmission Plant 400 kV"/>
  </r>
  <r>
    <n v="2150.1223"/>
    <s v="400 kV Transmission Metering"/>
    <x v="183"/>
    <x v="3"/>
    <s v="not defined in gnerc form"/>
    <s v="not defined in gnerc form"/>
    <s v="entry account l4"/>
    <s v="L4"/>
    <n v="9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3"/>
    <s v="&quot; &quot;"/>
    <x v="25"/>
    <x v="32"/>
    <x v="74"/>
    <x v="12"/>
    <x v="0"/>
    <m/>
    <m/>
    <s v="400 kV Transmission Metering"/>
    <x v="1"/>
    <n v="400"/>
    <x v="127"/>
    <x v="4"/>
    <m/>
    <m/>
    <m/>
    <m/>
    <m/>
    <m/>
    <s v="Transmission Plant 400 kV"/>
  </r>
  <r>
    <n v="2150.1224000000002"/>
    <s v="400 kV Transmission Optic Communication"/>
    <x v="184"/>
    <x v="3"/>
    <s v="not defined in gnerc form"/>
    <s v="not defined in gnerc form"/>
    <s v="entry account l4"/>
    <s v="L4"/>
    <n v="9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4"/>
    <s v="&quot; &quot;"/>
    <x v="25"/>
    <x v="32"/>
    <x v="74"/>
    <x v="13"/>
    <x v="0"/>
    <m/>
    <m/>
    <s v="400 kV Transmission Optic Communication"/>
    <x v="1"/>
    <n v="400"/>
    <x v="128"/>
    <x v="4"/>
    <m/>
    <m/>
    <m/>
    <m/>
    <m/>
    <m/>
    <s v="Transmission Plant 400 kV"/>
  </r>
  <r>
    <n v="2150.1224999999999"/>
    <s v="400 kV Transmission Other Communication"/>
    <x v="185"/>
    <x v="3"/>
    <s v="not defined in gnerc form"/>
    <s v="not defined in gnerc form"/>
    <s v="entry account l4"/>
    <s v="L4"/>
    <n v="9"/>
    <x v="0"/>
    <n v="132"/>
    <s v="25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5"/>
    <s v="&quot; &quot;"/>
    <x v="25"/>
    <x v="32"/>
    <x v="74"/>
    <x v="14"/>
    <x v="0"/>
    <m/>
    <m/>
    <s v="400 kV Transmission Other Communication"/>
    <x v="1"/>
    <n v="400"/>
    <x v="129"/>
    <x v="4"/>
    <m/>
    <m/>
    <m/>
    <m/>
    <m/>
    <m/>
    <s v="Transmission Plant 400 kV"/>
  </r>
  <r>
    <n v="2150.1228999999998"/>
    <s v="400 kV Transmission Other"/>
    <x v="186"/>
    <x v="3"/>
    <s v="10 Fixed assets"/>
    <s v="reserve"/>
    <s v="entry account l4"/>
    <s v="L4"/>
    <n v="9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9"/>
    <s v="&quot; &quot;"/>
    <x v="25"/>
    <x v="32"/>
    <x v="74"/>
    <x v="15"/>
    <x v="0"/>
    <m/>
    <m/>
    <s v="400 kV Transmission Other"/>
    <x v="1"/>
    <n v="400"/>
    <x v="130"/>
    <x v="4"/>
    <m/>
    <m/>
    <m/>
    <m/>
    <m/>
    <m/>
    <s v="Transmission Plant 400 kV"/>
  </r>
  <r>
    <n v="2150.123"/>
    <s v="330 kV Machinery and equipment: Electricity Regulated Activity, Transmission"/>
    <x v="187"/>
    <x v="3"/>
    <s v="10 Fixed assets"/>
    <s v="2153.1 Substation equipment"/>
    <s v="L3 cap account"/>
    <s v="L3"/>
    <n v="8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2"/>
    <s v="2150.123"/>
    <s v="&quot; &quot;"/>
    <s v="&quot; &quot;"/>
    <x v="25"/>
    <x v="32"/>
    <x v="75"/>
    <x v="0"/>
    <x v="0"/>
    <m/>
    <m/>
    <s v="330 kV Machinery and equipment: Electricity Regulated Activity, Transmission"/>
    <x v="2"/>
    <n v="330"/>
    <x v="131"/>
    <x v="5"/>
    <m/>
    <m/>
    <m/>
    <m/>
    <m/>
    <m/>
    <s v="Transmission Plant 330 kV"/>
  </r>
  <r>
    <n v="2150.1230999999998"/>
    <s v="330 kV Transmission Substation Equipment"/>
    <x v="188"/>
    <x v="3"/>
    <s v="10 Fixed assets"/>
    <s v="2153.1 Substation equipment"/>
    <s v="entry account l4"/>
    <s v="L4"/>
    <n v="9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1"/>
    <s v="&quot; &quot;"/>
    <x v="25"/>
    <x v="32"/>
    <x v="75"/>
    <x v="16"/>
    <x v="0"/>
    <m/>
    <m/>
    <s v="330 kV Transmission Substation Equipment"/>
    <x v="1"/>
    <n v="330"/>
    <x v="132"/>
    <x v="5"/>
    <m/>
    <m/>
    <m/>
    <m/>
    <m/>
    <m/>
    <s v="Transmission Plant 330 kV"/>
  </r>
  <r>
    <n v="2150.1232"/>
    <s v="330 kV Transmission Automation and Relay Protection"/>
    <x v="189"/>
    <x v="3"/>
    <s v="10 Fixed assets"/>
    <s v="2153.1 Substation equipment"/>
    <s v="entry account l4"/>
    <s v="L4"/>
    <n v="9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2"/>
    <s v="&quot; &quot;"/>
    <x v="25"/>
    <x v="32"/>
    <x v="75"/>
    <x v="17"/>
    <x v="0"/>
    <m/>
    <m/>
    <s v="330 kV Transmission Automation and Relay Protection"/>
    <x v="1"/>
    <n v="330"/>
    <x v="133"/>
    <x v="5"/>
    <m/>
    <m/>
    <m/>
    <m/>
    <m/>
    <m/>
    <s v="Transmission Plant 330 kV"/>
  </r>
  <r>
    <n v="2150.1233000000002"/>
    <s v="330 kV Transmission Metering"/>
    <x v="190"/>
    <x v="3"/>
    <s v="10 Fixed assets"/>
    <s v="2153.1 Substation equipment"/>
    <s v="entry account l4"/>
    <s v="L4"/>
    <n v="9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3"/>
    <s v="&quot; &quot;"/>
    <x v="25"/>
    <x v="32"/>
    <x v="75"/>
    <x v="18"/>
    <x v="0"/>
    <m/>
    <m/>
    <s v="330 kV Transmission Metering"/>
    <x v="1"/>
    <n v="330"/>
    <x v="134"/>
    <x v="5"/>
    <m/>
    <m/>
    <m/>
    <m/>
    <m/>
    <m/>
    <s v="Transmission Plant 330 kV"/>
  </r>
  <r>
    <n v="2150.1233999999999"/>
    <s v="330 kV Transmission Optic Communication"/>
    <x v="191"/>
    <x v="3"/>
    <s v="10 Fixed assets"/>
    <s v="2153.1 Substation equipment"/>
    <s v="entry account l4"/>
    <s v="L4"/>
    <n v="9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4"/>
    <s v="&quot; &quot;"/>
    <x v="25"/>
    <x v="32"/>
    <x v="75"/>
    <x v="19"/>
    <x v="0"/>
    <m/>
    <m/>
    <s v="330 kV Transmission Optic Communication"/>
    <x v="1"/>
    <n v="330"/>
    <x v="135"/>
    <x v="5"/>
    <m/>
    <m/>
    <m/>
    <m/>
    <m/>
    <m/>
    <s v="Transmission Plant 330 kV"/>
  </r>
  <r>
    <n v="2150.1235000000001"/>
    <s v="330 kV Transmission Other Communication"/>
    <x v="192"/>
    <x v="3"/>
    <s v="10 Fixed assets"/>
    <s v="2153.1 Substation equipment"/>
    <s v="entry account l4"/>
    <s v="L4"/>
    <n v="9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5"/>
    <s v="&quot; &quot;"/>
    <x v="25"/>
    <x v="32"/>
    <x v="75"/>
    <x v="20"/>
    <x v="0"/>
    <m/>
    <m/>
    <s v="330 kV Transmission Other Communication"/>
    <x v="1"/>
    <n v="330"/>
    <x v="136"/>
    <x v="5"/>
    <m/>
    <m/>
    <m/>
    <m/>
    <m/>
    <m/>
    <s v="Transmission Plant 330 kV"/>
  </r>
  <r>
    <n v="2150.1239"/>
    <s v="330 kV Transmission Other"/>
    <x v="193"/>
    <x v="3"/>
    <s v="10 Fixed assets"/>
    <s v="reserve"/>
    <s v="entry account l4"/>
    <s v="L4"/>
    <n v="9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9"/>
    <s v="&quot; &quot;"/>
    <x v="25"/>
    <x v="32"/>
    <x v="75"/>
    <x v="21"/>
    <x v="0"/>
    <m/>
    <m/>
    <s v="330 kV Transmission Other"/>
    <x v="1"/>
    <n v="330"/>
    <x v="137"/>
    <x v="5"/>
    <m/>
    <m/>
    <m/>
    <m/>
    <m/>
    <m/>
    <s v="Transmission Plant 330 kV"/>
  </r>
  <r>
    <n v="2150.1239999999998"/>
    <s v="220 kV Machinery and equipment: Electricity Regulated Activity, Transmission"/>
    <x v="194"/>
    <x v="3"/>
    <s v="10 Fixed assets"/>
    <s v="2153.2 Substation equipment"/>
    <s v="L3 cap account"/>
    <s v="L3"/>
    <n v="8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2"/>
    <s v="2150.124"/>
    <s v="&quot; &quot;"/>
    <s v="&quot; &quot;"/>
    <x v="25"/>
    <x v="32"/>
    <x v="76"/>
    <x v="0"/>
    <x v="0"/>
    <m/>
    <m/>
    <s v="220 kV Machinery and equipment: Electricity Regulated Activity, Transmission"/>
    <x v="2"/>
    <n v="220"/>
    <x v="138"/>
    <x v="6"/>
    <m/>
    <m/>
    <m/>
    <m/>
    <m/>
    <m/>
    <s v="Transmission Plant 220 kV"/>
  </r>
  <r>
    <n v="2150.1241"/>
    <s v="220 kV Transmission Substation Equipment"/>
    <x v="195"/>
    <x v="3"/>
    <s v="10 Fixed assets"/>
    <s v="2153.2 Substation equipment"/>
    <s v="entry account l4"/>
    <s v="L4"/>
    <n v="9"/>
    <x v="0"/>
    <n v="132"/>
    <s v="41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1"/>
    <s v="&quot; &quot;"/>
    <x v="25"/>
    <x v="32"/>
    <x v="76"/>
    <x v="22"/>
    <x v="0"/>
    <m/>
    <m/>
    <s v="220 kV Transmission Substation Equipment"/>
    <x v="1"/>
    <n v="220"/>
    <x v="139"/>
    <x v="6"/>
    <m/>
    <m/>
    <m/>
    <m/>
    <m/>
    <m/>
    <s v="Transmission Plant 220 kV"/>
  </r>
  <r>
    <n v="2150.1242000000002"/>
    <s v="220 kV Transmission Automation and Relay Protection"/>
    <x v="196"/>
    <x v="3"/>
    <s v="10 Fixed assets"/>
    <s v="2153.2 Substation equipment"/>
    <s v="entry account l4"/>
    <s v="L4"/>
    <n v="9"/>
    <x v="0"/>
    <n v="132"/>
    <s v="42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2"/>
    <s v="&quot; &quot;"/>
    <x v="25"/>
    <x v="32"/>
    <x v="76"/>
    <x v="23"/>
    <x v="0"/>
    <m/>
    <m/>
    <s v="220 kV Transmission Automation and Relay Protection"/>
    <x v="1"/>
    <n v="220"/>
    <x v="140"/>
    <x v="6"/>
    <m/>
    <m/>
    <m/>
    <m/>
    <m/>
    <m/>
    <s v="Transmission Plant 220 kV"/>
  </r>
  <r>
    <n v="2150.1242999999999"/>
    <s v="220 kV Transmission Metering"/>
    <x v="197"/>
    <x v="3"/>
    <s v="10 Fixed assets"/>
    <s v="2153.2 Substation equipment"/>
    <s v="entry account l4"/>
    <s v="L4"/>
    <n v="9"/>
    <x v="0"/>
    <n v="132"/>
    <s v="43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3"/>
    <s v="&quot; &quot;"/>
    <x v="25"/>
    <x v="32"/>
    <x v="76"/>
    <x v="24"/>
    <x v="0"/>
    <m/>
    <m/>
    <s v="220 kV Transmission Metering"/>
    <x v="1"/>
    <n v="220"/>
    <x v="141"/>
    <x v="6"/>
    <m/>
    <m/>
    <m/>
    <m/>
    <m/>
    <m/>
    <s v="Transmission Plant 220 kV"/>
  </r>
  <r>
    <n v="2150.1244000000002"/>
    <s v="220 kV Transmission Optic Communication"/>
    <x v="198"/>
    <x v="3"/>
    <s v="10 Fixed assets"/>
    <s v="2153.2 Substation equipment"/>
    <s v="entry account l4"/>
    <s v="L4"/>
    <n v="9"/>
    <x v="0"/>
    <n v="132"/>
    <s v="44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4"/>
    <s v="&quot; &quot;"/>
    <x v="25"/>
    <x v="32"/>
    <x v="76"/>
    <x v="25"/>
    <x v="0"/>
    <m/>
    <m/>
    <s v="220 kV Transmission Optic Communication"/>
    <x v="1"/>
    <n v="220"/>
    <x v="142"/>
    <x v="6"/>
    <m/>
    <m/>
    <m/>
    <m/>
    <m/>
    <m/>
    <s v="Transmission Plant 220 kV"/>
  </r>
  <r>
    <n v="2150.1244999999999"/>
    <s v="220 kV Transmission Other Communication"/>
    <x v="199"/>
    <x v="3"/>
    <s v="10 Fixed assets"/>
    <s v="2153.2 Substation equipment"/>
    <s v="entry account l4"/>
    <s v="L4"/>
    <n v="9"/>
    <x v="0"/>
    <n v="132"/>
    <s v="45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5"/>
    <s v="&quot; &quot;"/>
    <x v="25"/>
    <x v="32"/>
    <x v="76"/>
    <x v="26"/>
    <x v="0"/>
    <m/>
    <m/>
    <s v="220 kV Transmission Other Communication"/>
    <x v="1"/>
    <n v="220"/>
    <x v="143"/>
    <x v="6"/>
    <m/>
    <m/>
    <m/>
    <m/>
    <m/>
    <m/>
    <s v="Transmission Plant 220 kV"/>
  </r>
  <r>
    <n v="2150.1248999999998"/>
    <s v="220 kV Transmission Other"/>
    <x v="200"/>
    <x v="3"/>
    <s v="10 Fixed assets"/>
    <s v="2153.2 Substation equipment"/>
    <s v="entry account l4"/>
    <s v="L4"/>
    <n v="9"/>
    <x v="0"/>
    <n v="132"/>
    <s v="49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9"/>
    <s v="&quot; &quot;"/>
    <x v="25"/>
    <x v="32"/>
    <x v="76"/>
    <x v="27"/>
    <x v="0"/>
    <m/>
    <m/>
    <s v="220 kV Transmission Other"/>
    <x v="1"/>
    <n v="220"/>
    <x v="144"/>
    <x v="6"/>
    <m/>
    <m/>
    <m/>
    <m/>
    <m/>
    <m/>
    <s v="Transmission Plant 220 kV"/>
  </r>
  <r>
    <n v="2150.125"/>
    <s v="110 kV Machinery and equipment: Electricity Regulated Activity, Transmission"/>
    <x v="201"/>
    <x v="3"/>
    <s v="10 Fixed assets"/>
    <s v="2153.3 Substation equipment"/>
    <s v="L3 cap account"/>
    <s v="L3"/>
    <n v="8"/>
    <x v="0"/>
    <n v="132"/>
    <s v="25"/>
    <s v="2"/>
    <s v="21"/>
    <s v="2150"/>
    <x v="1"/>
    <x v="10"/>
    <x v="41"/>
    <s v="21"/>
    <s v="2150"/>
    <s v="21 Fixed Assets"/>
    <s v="2150 Machinery and equipment"/>
    <s v="2150.1"/>
    <s v="2150.12"/>
    <s v="2150.125"/>
    <s v="&quot; &quot;"/>
    <s v="&quot; &quot;"/>
    <x v="25"/>
    <x v="32"/>
    <x v="77"/>
    <x v="0"/>
    <x v="0"/>
    <m/>
    <m/>
    <s v="110 kV Machinery and equipment: Electricity Regulated Activity, Transmission"/>
    <x v="2"/>
    <n v="110"/>
    <x v="145"/>
    <x v="7"/>
    <m/>
    <m/>
    <m/>
    <m/>
    <m/>
    <m/>
    <s v="Transmission Plant 110 kV"/>
  </r>
  <r>
    <n v="2150.1251000000002"/>
    <s v="110 kV Transmission Substation Equipment"/>
    <x v="202"/>
    <x v="3"/>
    <s v="10 Fixed assets"/>
    <s v="2153.3 Substation equipment"/>
    <s v="entry account l4"/>
    <s v="L4"/>
    <n v="9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1"/>
    <s v="&quot; &quot;"/>
    <x v="25"/>
    <x v="32"/>
    <x v="77"/>
    <x v="28"/>
    <x v="0"/>
    <m/>
    <m/>
    <s v="110 kV Transmission Substation Equipment"/>
    <x v="1"/>
    <n v="110"/>
    <x v="146"/>
    <x v="7"/>
    <m/>
    <m/>
    <m/>
    <m/>
    <m/>
    <m/>
    <s v="Transmission Plant 110 kV"/>
  </r>
  <r>
    <n v="2150.1251999999999"/>
    <s v="110 kV Transmission Automation and Relay Protection"/>
    <x v="203"/>
    <x v="3"/>
    <s v="10 Fixed assets"/>
    <s v="2153.3 Substation equipment"/>
    <s v="entry account l4"/>
    <s v="L4"/>
    <n v="9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2"/>
    <s v="&quot; &quot;"/>
    <x v="25"/>
    <x v="32"/>
    <x v="77"/>
    <x v="29"/>
    <x v="0"/>
    <m/>
    <m/>
    <s v="110 kV Transmission Automation and Relay Protection"/>
    <x v="1"/>
    <n v="110"/>
    <x v="147"/>
    <x v="7"/>
    <m/>
    <m/>
    <m/>
    <m/>
    <m/>
    <m/>
    <s v="Transmission Plant 110 kV"/>
  </r>
  <r>
    <n v="2150.1253000000002"/>
    <s v="110 kV Transmission Metering"/>
    <x v="204"/>
    <x v="3"/>
    <s v="10 Fixed assets"/>
    <s v="2153.3 Substation equipment"/>
    <s v="entry account l4"/>
    <s v="L4"/>
    <n v="9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3"/>
    <s v="&quot; &quot;"/>
    <x v="25"/>
    <x v="32"/>
    <x v="77"/>
    <x v="30"/>
    <x v="0"/>
    <m/>
    <m/>
    <s v="110 kV Transmission Metering"/>
    <x v="1"/>
    <n v="110"/>
    <x v="148"/>
    <x v="7"/>
    <m/>
    <m/>
    <m/>
    <m/>
    <m/>
    <m/>
    <s v="Transmission Plant 110 kV"/>
  </r>
  <r>
    <n v="2150.1253999999999"/>
    <s v="110 kV Transmission Optic Communication"/>
    <x v="205"/>
    <x v="3"/>
    <s v="10 Fixed assets"/>
    <s v="2153.3 Substation equipment"/>
    <s v="entry account l4"/>
    <s v="L4"/>
    <n v="9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4"/>
    <s v="&quot; &quot;"/>
    <x v="25"/>
    <x v="32"/>
    <x v="77"/>
    <x v="31"/>
    <x v="0"/>
    <m/>
    <m/>
    <s v="110 kV Transmission Optic Communication"/>
    <x v="1"/>
    <n v="110"/>
    <x v="149"/>
    <x v="7"/>
    <m/>
    <m/>
    <m/>
    <m/>
    <m/>
    <m/>
    <s v="Transmission Plant 110 kV"/>
  </r>
  <r>
    <n v="2150.1255000000001"/>
    <s v="110 kV Transmission Other Communication"/>
    <x v="206"/>
    <x v="3"/>
    <s v="10 Fixed assets"/>
    <s v="2153.3 Substation equipment"/>
    <s v="entry account l4"/>
    <s v="L4"/>
    <n v="9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5"/>
    <s v="&quot; &quot;"/>
    <x v="25"/>
    <x v="32"/>
    <x v="77"/>
    <x v="32"/>
    <x v="0"/>
    <m/>
    <m/>
    <s v="110 kV Transmission Other Communication"/>
    <x v="1"/>
    <n v="110"/>
    <x v="150"/>
    <x v="7"/>
    <m/>
    <m/>
    <m/>
    <m/>
    <m/>
    <m/>
    <s v="Transmission Plant 110 kV"/>
  </r>
  <r>
    <n v="2150.1259"/>
    <s v="110 kV Transmission Other"/>
    <x v="207"/>
    <x v="3"/>
    <s v="10 Fixed assets"/>
    <s v="2153.3 Substation equipment"/>
    <s v="entry account l4"/>
    <s v="L4"/>
    <n v="9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9"/>
    <s v="&quot; &quot;"/>
    <x v="25"/>
    <x v="32"/>
    <x v="77"/>
    <x v="33"/>
    <x v="0"/>
    <m/>
    <m/>
    <s v="110 kV Transmission Other"/>
    <x v="1"/>
    <n v="110"/>
    <x v="151"/>
    <x v="7"/>
    <m/>
    <m/>
    <m/>
    <m/>
    <m/>
    <m/>
    <s v="Transmission Plant 110 kV"/>
  </r>
  <r>
    <n v="2150.1260000000002"/>
    <s v="35 kV Machinery and equipment: Electricity Regulated Activity, Transmission"/>
    <x v="208"/>
    <x v="3"/>
    <s v="10 Fixed assets"/>
    <s v="2153.4 Substation equipment"/>
    <s v="L3 cap account"/>
    <s v="L3"/>
    <n v="8"/>
    <x v="0"/>
    <n v="132"/>
    <s v="26"/>
    <s v="2"/>
    <s v="21"/>
    <s v="2150"/>
    <x v="1"/>
    <x v="10"/>
    <x v="41"/>
    <s v="21"/>
    <s v="2150"/>
    <s v="21 Fixed Assets"/>
    <s v="2150 Machinery and equipment"/>
    <s v="2150.1"/>
    <s v="2150.12"/>
    <s v="2150.126"/>
    <s v="&quot; &quot;"/>
    <s v="&quot; &quot;"/>
    <x v="25"/>
    <x v="32"/>
    <x v="78"/>
    <x v="0"/>
    <x v="0"/>
    <m/>
    <m/>
    <s v="35 kV Machinery and equipment: Electricity Regulated Activity, Transmission"/>
    <x v="2"/>
    <n v="35"/>
    <x v="152"/>
    <x v="8"/>
    <m/>
    <m/>
    <m/>
    <m/>
    <m/>
    <m/>
    <s v="Transmission Plant 35 kV"/>
  </r>
  <r>
    <n v="2150.1261"/>
    <s v="35 kV Transmission Substation Equipment"/>
    <x v="209"/>
    <x v="3"/>
    <s v="10 Fixed assets"/>
    <s v="2153.4 Substation equipment"/>
    <s v="entry account l4"/>
    <s v="L4"/>
    <n v="9"/>
    <x v="0"/>
    <n v="132"/>
    <s v="61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1"/>
    <s v="&quot; &quot;"/>
    <x v="25"/>
    <x v="32"/>
    <x v="78"/>
    <x v="34"/>
    <x v="0"/>
    <m/>
    <m/>
    <s v="35 kV Transmission Substation Equipment"/>
    <x v="1"/>
    <n v="35"/>
    <x v="153"/>
    <x v="8"/>
    <m/>
    <m/>
    <m/>
    <m/>
    <m/>
    <m/>
    <s v="Transmission Plant 35 kV"/>
  </r>
  <r>
    <n v="2150.1262000000002"/>
    <s v="35 kV Transmission Automation and Relay Protection"/>
    <x v="210"/>
    <x v="3"/>
    <s v="10 Fixed assets"/>
    <s v="2153.4 Substation equipment"/>
    <s v="entry account l4"/>
    <s v="L4"/>
    <n v="9"/>
    <x v="0"/>
    <n v="132"/>
    <s v="62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2"/>
    <s v="&quot; &quot;"/>
    <x v="25"/>
    <x v="32"/>
    <x v="78"/>
    <x v="35"/>
    <x v="0"/>
    <m/>
    <m/>
    <s v="35 kV Transmission Automation and Relay Protection"/>
    <x v="1"/>
    <n v="35"/>
    <x v="154"/>
    <x v="8"/>
    <m/>
    <m/>
    <m/>
    <m/>
    <m/>
    <m/>
    <s v="Transmission Plant 35 kV"/>
  </r>
  <r>
    <n v="2150.1262999999999"/>
    <s v="35 kV Transmission Metering"/>
    <x v="211"/>
    <x v="3"/>
    <s v="10 Fixed assets"/>
    <s v="2153.4 Substation equipment"/>
    <s v="entry account l4"/>
    <s v="L4"/>
    <n v="9"/>
    <x v="0"/>
    <n v="132"/>
    <s v="63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3"/>
    <s v="&quot; &quot;"/>
    <x v="25"/>
    <x v="32"/>
    <x v="78"/>
    <x v="36"/>
    <x v="0"/>
    <m/>
    <m/>
    <s v="35 kV Transmission Metering"/>
    <x v="1"/>
    <n v="35"/>
    <x v="155"/>
    <x v="8"/>
    <m/>
    <m/>
    <m/>
    <m/>
    <m/>
    <m/>
    <s v="Transmission Plant 35 kV"/>
  </r>
  <r>
    <n v="2150.1264000000001"/>
    <s v="35 kV Transmission Optic Communication"/>
    <x v="212"/>
    <x v="3"/>
    <s v="10 Fixed assets"/>
    <s v="2153.4 Substation equipment"/>
    <s v="entry account l4"/>
    <s v="L4"/>
    <n v="9"/>
    <x v="0"/>
    <n v="132"/>
    <s v="64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4"/>
    <s v="&quot; &quot;"/>
    <x v="25"/>
    <x v="32"/>
    <x v="78"/>
    <x v="37"/>
    <x v="0"/>
    <m/>
    <m/>
    <s v="35 kV Transmission Optic Communication"/>
    <x v="1"/>
    <n v="35"/>
    <x v="156"/>
    <x v="8"/>
    <m/>
    <m/>
    <m/>
    <m/>
    <m/>
    <m/>
    <s v="Transmission Plant 35 kV"/>
  </r>
  <r>
    <n v="2150.1264999999999"/>
    <s v="35 kV Transmission Other Communication"/>
    <x v="213"/>
    <x v="3"/>
    <s v="10 Fixed assets"/>
    <s v="2153.4 Substation equipment"/>
    <s v="entry account l4"/>
    <s v="L4"/>
    <n v="9"/>
    <x v="0"/>
    <n v="132"/>
    <s v="65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5"/>
    <s v="&quot; &quot;"/>
    <x v="25"/>
    <x v="32"/>
    <x v="78"/>
    <x v="38"/>
    <x v="0"/>
    <m/>
    <m/>
    <s v="35 kV Transmission Other Communication"/>
    <x v="1"/>
    <n v="35"/>
    <x v="157"/>
    <x v="8"/>
    <m/>
    <m/>
    <m/>
    <m/>
    <m/>
    <m/>
    <s v="Transmission Plant 35 kV"/>
  </r>
  <r>
    <n v="2150.1269000000002"/>
    <s v="35 kV Transmission Other"/>
    <x v="214"/>
    <x v="3"/>
    <s v="10 Fixed assets"/>
    <s v="2153.4 Substation equipment"/>
    <s v="entry account l4"/>
    <s v="L4"/>
    <n v="9"/>
    <x v="0"/>
    <n v="132"/>
    <s v="69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9"/>
    <s v="&quot; &quot;"/>
    <x v="25"/>
    <x v="32"/>
    <x v="78"/>
    <x v="39"/>
    <x v="0"/>
    <m/>
    <m/>
    <s v="35 kV Transmission Other"/>
    <x v="1"/>
    <n v="35"/>
    <x v="158"/>
    <x v="8"/>
    <m/>
    <m/>
    <m/>
    <m/>
    <m/>
    <m/>
    <s v="Transmission Plant 35 kV"/>
  </r>
  <r>
    <n v="2150.127"/>
    <s v="6/10 and below kV Machinery and equipment: Electricity Regulated Activity, Transmission"/>
    <x v="215"/>
    <x v="3"/>
    <s v="not defined in gnerc form"/>
    <s v="not defined in gnerc form"/>
    <s v="L3 cap account"/>
    <s v="L3"/>
    <n v="8"/>
    <x v="0"/>
    <n v="132"/>
    <s v="27"/>
    <s v="2"/>
    <s v="21"/>
    <s v="2150"/>
    <x v="1"/>
    <x v="10"/>
    <x v="41"/>
    <s v="21"/>
    <s v="2150"/>
    <s v="21 Fixed Assets"/>
    <s v="2150 Machinery and equipment"/>
    <s v="2150.1"/>
    <s v="2150.12"/>
    <s v="2150.127"/>
    <s v="&quot; &quot;"/>
    <s v="&quot; &quot;"/>
    <x v="25"/>
    <x v="32"/>
    <x v="79"/>
    <x v="0"/>
    <x v="0"/>
    <m/>
    <m/>
    <s v="6/10 and below kV Machinery and equipment: Electricity Regulated Activity, Transmission"/>
    <x v="2"/>
    <s v="6/10"/>
    <x v="159"/>
    <x v="9"/>
    <m/>
    <m/>
    <m/>
    <m/>
    <m/>
    <m/>
    <s v="Transmission Plant 6/10 and below kV"/>
  </r>
  <r>
    <n v="2150.1271000000002"/>
    <s v="6/10 and below kV Transmission Substation Equipment"/>
    <x v="216"/>
    <x v="3"/>
    <s v="not defined in gnerc form"/>
    <s v="not defined in gnerc form"/>
    <s v="entry account l4"/>
    <s v="L4"/>
    <n v="9"/>
    <x v="0"/>
    <n v="132"/>
    <s v="71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1"/>
    <s v="&quot; &quot;"/>
    <x v="25"/>
    <x v="32"/>
    <x v="79"/>
    <x v="40"/>
    <x v="0"/>
    <m/>
    <m/>
    <s v="6/10 and below kV Transmission Substation Equipment"/>
    <x v="1"/>
    <s v="6/10"/>
    <x v="160"/>
    <x v="9"/>
    <m/>
    <m/>
    <m/>
    <m/>
    <m/>
    <m/>
    <s v="Transmission Plant 6/10 and below kV"/>
  </r>
  <r>
    <n v="2150.1271999999999"/>
    <s v="6/10 and below kV Transmission Automation and Relay Protection"/>
    <x v="217"/>
    <x v="3"/>
    <s v="not defined in gnerc form"/>
    <s v="not defined in gnerc form"/>
    <s v="entry account l4"/>
    <s v="L4"/>
    <n v="9"/>
    <x v="0"/>
    <n v="132"/>
    <s v="72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2"/>
    <s v="&quot; &quot;"/>
    <x v="25"/>
    <x v="32"/>
    <x v="79"/>
    <x v="41"/>
    <x v="0"/>
    <m/>
    <m/>
    <s v="6/10 and below kV Transmission Automation and Relay Protection"/>
    <x v="1"/>
    <s v="6/10"/>
    <x v="161"/>
    <x v="9"/>
    <m/>
    <m/>
    <m/>
    <m/>
    <m/>
    <m/>
    <s v="Transmission Plant 6/10 and below kV"/>
  </r>
  <r>
    <n v="2150.1273000000001"/>
    <s v="6/10 and below kV Transmission Metering"/>
    <x v="218"/>
    <x v="3"/>
    <s v="not defined in gnerc form"/>
    <s v="not defined in gnerc form"/>
    <s v="entry account l4"/>
    <s v="L4"/>
    <n v="9"/>
    <x v="0"/>
    <n v="132"/>
    <s v="73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3"/>
    <s v="&quot; &quot;"/>
    <x v="25"/>
    <x v="32"/>
    <x v="79"/>
    <x v="42"/>
    <x v="0"/>
    <m/>
    <m/>
    <s v="6/10 and below kV Transmission Metering"/>
    <x v="1"/>
    <s v="6/10"/>
    <x v="162"/>
    <x v="9"/>
    <m/>
    <m/>
    <m/>
    <m/>
    <m/>
    <m/>
    <s v="Transmission Plant 6/10 and below kV"/>
  </r>
  <r>
    <n v="2150.1273999999999"/>
    <s v="6/10 and below kV Transmission Optic Communication"/>
    <x v="219"/>
    <x v="3"/>
    <s v="not defined in gnerc form"/>
    <s v="not defined in gnerc form"/>
    <s v="entry account l4"/>
    <s v="L4"/>
    <n v="9"/>
    <x v="0"/>
    <n v="132"/>
    <s v="74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4"/>
    <s v="&quot; &quot;"/>
    <x v="25"/>
    <x v="32"/>
    <x v="79"/>
    <x v="43"/>
    <x v="0"/>
    <m/>
    <m/>
    <s v="6/10 and below kV Transmission Optic Communication"/>
    <x v="1"/>
    <s v="6/10"/>
    <x v="163"/>
    <x v="9"/>
    <m/>
    <m/>
    <m/>
    <m/>
    <m/>
    <m/>
    <s v="Transmission Plant 6/10 and below kV"/>
  </r>
  <r>
    <n v="2150.1275000000001"/>
    <s v="6/10 and below kV Transmission Other Communication"/>
    <x v="220"/>
    <x v="3"/>
    <s v="not defined in gnerc form"/>
    <s v="not defined in gnerc form"/>
    <s v="entry account l4"/>
    <s v="L4"/>
    <n v="9"/>
    <x v="0"/>
    <n v="132"/>
    <s v="75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5"/>
    <s v="&quot; &quot;"/>
    <x v="25"/>
    <x v="32"/>
    <x v="79"/>
    <x v="44"/>
    <x v="0"/>
    <m/>
    <m/>
    <s v="6/10 and below kV Transmission Other Communication"/>
    <x v="1"/>
    <s v="6/10"/>
    <x v="164"/>
    <x v="9"/>
    <m/>
    <m/>
    <m/>
    <m/>
    <m/>
    <m/>
    <s v="Transmission Plant 6/10 and below kV"/>
  </r>
  <r>
    <n v="2150.1279"/>
    <s v="6/10 and below kV Transmission Other"/>
    <x v="221"/>
    <x v="3"/>
    <s v="10 Fixed assets"/>
    <s v="2153 Machinery and equipment"/>
    <s v="entry account l4"/>
    <s v="L4"/>
    <n v="9"/>
    <x v="0"/>
    <n v="132"/>
    <s v="79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9"/>
    <s v="&quot; &quot;"/>
    <x v="25"/>
    <x v="32"/>
    <x v="79"/>
    <x v="45"/>
    <x v="0"/>
    <m/>
    <m/>
    <s v="6/10 and below kV Transmission Other"/>
    <x v="1"/>
    <s v="6/10"/>
    <x v="165"/>
    <x v="9"/>
    <m/>
    <m/>
    <m/>
    <m/>
    <m/>
    <m/>
    <s v="Transmission Plant 6/10 and below kV"/>
  </r>
  <r>
    <n v="2150.1280000000002"/>
    <s v="Technical Services Machinery and equipment: Electricity Regulated Activity, Transmission"/>
    <x v="222"/>
    <x v="3"/>
    <s v="10 Fixed assets"/>
    <s v="2153 Machinery and equipment"/>
    <s v="entry account l3"/>
    <s v="L3"/>
    <n v="8"/>
    <x v="0"/>
    <n v="132"/>
    <s v="28"/>
    <s v="2"/>
    <s v="21"/>
    <s v="2150"/>
    <x v="1"/>
    <x v="10"/>
    <x v="41"/>
    <s v="21"/>
    <s v="2150"/>
    <s v="21 Fixed Assets"/>
    <s v="2150 Machinery and equipment"/>
    <s v="2150.1"/>
    <s v="2150.12"/>
    <s v="2150.128"/>
    <s v="&quot; &quot;"/>
    <s v="&quot; &quot;"/>
    <x v="25"/>
    <x v="32"/>
    <x v="80"/>
    <x v="0"/>
    <x v="0"/>
    <m/>
    <m/>
    <s v="Technical Services Machinery and equipment: Electricity Regulated Activity, Transmission"/>
    <x v="1"/>
    <s v="Not attributable by kv"/>
    <x v="166"/>
    <x v="10"/>
    <m/>
    <m/>
    <m/>
    <m/>
    <m/>
    <m/>
    <s v="Transmission / General Plant"/>
  </r>
  <r>
    <n v="2150.1289999999999"/>
    <s v="Other Machinery and equipment: Electricity Regulated Activity, Transmission"/>
    <x v="223"/>
    <x v="3"/>
    <s v="10 Fixed assets"/>
    <s v="2153 Machinery and equipment"/>
    <s v="entry account l3"/>
    <s v="L3"/>
    <n v="8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2"/>
    <s v="2150.129"/>
    <s v="&quot; &quot;"/>
    <s v="&quot; &quot;"/>
    <x v="25"/>
    <x v="32"/>
    <x v="81"/>
    <x v="0"/>
    <x v="0"/>
    <m/>
    <m/>
    <s v="Other Machinery and equipment: Electricity Regulated Activity, Transmission"/>
    <x v="1"/>
    <s v="Not attributable by kv"/>
    <x v="167"/>
    <x v="10"/>
    <m/>
    <m/>
    <m/>
    <m/>
    <m/>
    <m/>
    <s v="Transmission / General Plant"/>
  </r>
  <r>
    <n v="2150.13"/>
    <s v="Machinery and equipment: Electricity Regulated Activity, Distribution (Network)"/>
    <x v="224"/>
    <x v="4"/>
    <s v="10 Fixed assets"/>
    <s v="2155 Machinery and equipment"/>
    <s v="L2 cap account"/>
    <s v="L2"/>
    <n v="7"/>
    <x v="0"/>
    <n v="132"/>
    <s v="13"/>
    <s v="2"/>
    <s v="21"/>
    <s v="2150"/>
    <x v="1"/>
    <x v="10"/>
    <x v="41"/>
    <s v="21"/>
    <s v="2150"/>
    <s v="21 Fixed Assets"/>
    <s v="2150 Machinery and equipment"/>
    <s v="2150.1"/>
    <s v="2150.13"/>
    <s v="&quot; &quot;"/>
    <s v="&quot; &quot;"/>
    <s v="&quot; &quot;"/>
    <x v="25"/>
    <x v="33"/>
    <x v="0"/>
    <x v="0"/>
    <x v="0"/>
    <m/>
    <m/>
    <s v="Machinery and equipment: Electricity Regulated Activity, Distribution (Network)"/>
    <x v="2"/>
    <s v="Not attributable by kv"/>
    <x v="168"/>
    <x v="1"/>
    <m/>
    <m/>
    <m/>
    <m/>
    <m/>
    <m/>
    <m/>
  </r>
  <r>
    <n v="2150.1309999999999"/>
    <s v="110 kV Machinery and equipment: Electricity Regulated Activity, Distribution (Network)"/>
    <x v="225"/>
    <x v="4"/>
    <s v="10 Fixed assets"/>
    <s v="2155.0 Substation equipment"/>
    <s v="L3 cap account"/>
    <s v="L3"/>
    <n v="8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3"/>
    <s v="2150.131"/>
    <s v="&quot; &quot;"/>
    <s v="&quot; &quot;"/>
    <x v="25"/>
    <x v="33"/>
    <x v="82"/>
    <x v="0"/>
    <x v="0"/>
    <m/>
    <m/>
    <s v="110 kV Machinery and equipment: Electricity Regulated Activity, Distribution (Network)"/>
    <x v="2"/>
    <n v="110"/>
    <x v="169"/>
    <x v="11"/>
    <m/>
    <m/>
    <m/>
    <m/>
    <m/>
    <m/>
    <s v="Distribution (Network) Plant 110 kV"/>
  </r>
  <r>
    <n v="2150.1311000000001"/>
    <s v="110 kV Distribution (Network) Substation equipment"/>
    <x v="226"/>
    <x v="4"/>
    <s v="10 Fixed assets"/>
    <s v="2155.0 Substation equipment"/>
    <s v="entry account l4"/>
    <s v="L4"/>
    <n v="9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1"/>
    <s v="&quot; &quot;"/>
    <x v="25"/>
    <x v="33"/>
    <x v="82"/>
    <x v="46"/>
    <x v="0"/>
    <m/>
    <m/>
    <s v="110 kV Distribution (Network) Substation equipment"/>
    <x v="1"/>
    <n v="110"/>
    <x v="170"/>
    <x v="11"/>
    <m/>
    <m/>
    <m/>
    <m/>
    <m/>
    <m/>
    <s v="Distribution (Network) Plant 110 kV"/>
  </r>
  <r>
    <n v="2150.1311999999998"/>
    <s v="110 kV Distribution (Network) Automation and Relay Protection"/>
    <x v="227"/>
    <x v="4"/>
    <s v="10 Fixed assets"/>
    <s v="2155.0 Substation equipment"/>
    <s v="entry account l4"/>
    <s v="L4"/>
    <n v="9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2"/>
    <s v="&quot; &quot;"/>
    <x v="25"/>
    <x v="33"/>
    <x v="82"/>
    <x v="47"/>
    <x v="0"/>
    <m/>
    <m/>
    <s v="110 kV Distribution (Network) Automation and Relay Protection"/>
    <x v="1"/>
    <n v="110"/>
    <x v="171"/>
    <x v="11"/>
    <m/>
    <m/>
    <m/>
    <m/>
    <m/>
    <m/>
    <s v="Distribution (Network) Plant 110 kV"/>
  </r>
  <r>
    <n v="2150.1313"/>
    <s v="110 kV Distribution (Network) Metering"/>
    <x v="228"/>
    <x v="4"/>
    <s v="10 Fixed assets"/>
    <s v="2155.0 Substation equipment"/>
    <s v="entry account l4"/>
    <s v="L4"/>
    <n v="9"/>
    <x v="0"/>
    <n v="132"/>
    <s v="13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3"/>
    <s v="&quot; &quot;"/>
    <x v="25"/>
    <x v="33"/>
    <x v="82"/>
    <x v="48"/>
    <x v="0"/>
    <m/>
    <m/>
    <s v="110 kV Distribution (Network) Metering"/>
    <x v="1"/>
    <n v="110"/>
    <x v="172"/>
    <x v="11"/>
    <m/>
    <m/>
    <m/>
    <m/>
    <m/>
    <m/>
    <s v="Distribution (Network) Plant 110 kV"/>
  </r>
  <r>
    <n v="2150.1314000000002"/>
    <s v="110 kV Distribution (Network) Optic Communication"/>
    <x v="229"/>
    <x v="4"/>
    <s v="10 Fixed assets"/>
    <s v="2155.0 Substation equipment"/>
    <s v="entry account l4"/>
    <s v="L4"/>
    <n v="9"/>
    <x v="0"/>
    <n v="132"/>
    <s v="14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4"/>
    <s v="&quot; &quot;"/>
    <x v="25"/>
    <x v="33"/>
    <x v="82"/>
    <x v="49"/>
    <x v="0"/>
    <m/>
    <m/>
    <s v="110 kV Distribution (Network) Optic Communication"/>
    <x v="1"/>
    <n v="110"/>
    <x v="173"/>
    <x v="11"/>
    <m/>
    <m/>
    <m/>
    <m/>
    <m/>
    <m/>
    <s v="Distribution (Network) Plant 110 kV"/>
  </r>
  <r>
    <n v="2150.1315"/>
    <s v="110 kV Distribution (Network) Other Communication"/>
    <x v="230"/>
    <x v="4"/>
    <s v="10 Fixed assets"/>
    <s v="2155.0 Substation equipment"/>
    <s v="entry account l4"/>
    <s v="L4"/>
    <n v="9"/>
    <x v="0"/>
    <n v="132"/>
    <s v="15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5"/>
    <s v="&quot; &quot;"/>
    <x v="25"/>
    <x v="33"/>
    <x v="82"/>
    <x v="50"/>
    <x v="0"/>
    <m/>
    <m/>
    <s v="110 kV Distribution (Network) Other Communication"/>
    <x v="1"/>
    <n v="110"/>
    <x v="174"/>
    <x v="11"/>
    <m/>
    <m/>
    <m/>
    <m/>
    <m/>
    <m/>
    <s v="Distribution (Network) Plant 110 kV"/>
  </r>
  <r>
    <n v="2150.1318999999999"/>
    <s v="110 kV Distribution (Network) Other"/>
    <x v="231"/>
    <x v="4"/>
    <s v="10 Fixed assets"/>
    <s v="2155.0 Substation equipment"/>
    <s v="entry account l4"/>
    <s v="L4"/>
    <n v="9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9"/>
    <s v="&quot; &quot;"/>
    <x v="25"/>
    <x v="33"/>
    <x v="82"/>
    <x v="51"/>
    <x v="0"/>
    <m/>
    <m/>
    <s v="110 kV Distribution (Network) Other"/>
    <x v="1"/>
    <n v="110"/>
    <x v="175"/>
    <x v="11"/>
    <m/>
    <m/>
    <m/>
    <m/>
    <m/>
    <m/>
    <s v="Distribution (Network) Plant 110 kV"/>
  </r>
  <r>
    <n v="2150.1320000000001"/>
    <s v="35 kV Machinery and equipment: Electricity Regulated Activity, Distribution (Network)"/>
    <x v="232"/>
    <x v="4"/>
    <s v="10 Fixed assets"/>
    <s v="2155.1 Substation equipment"/>
    <s v="L3 cap account"/>
    <s v="L3"/>
    <n v="8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3"/>
    <s v="2150.132"/>
    <s v="&quot; &quot;"/>
    <s v="&quot; &quot;"/>
    <x v="25"/>
    <x v="33"/>
    <x v="83"/>
    <x v="0"/>
    <x v="0"/>
    <m/>
    <m/>
    <s v="35 kV Machinery and equipment: Electricity Regulated Activity, Distribution (Network)"/>
    <x v="2"/>
    <n v="35"/>
    <x v="176"/>
    <x v="12"/>
    <m/>
    <m/>
    <m/>
    <m/>
    <m/>
    <m/>
    <s v="Distribution (Network) Plant 35 kV"/>
  </r>
  <r>
    <n v="2150.1320999999998"/>
    <s v="35 kV Distribution (Network) Substation equipment"/>
    <x v="233"/>
    <x v="4"/>
    <s v="10 Fixed assets"/>
    <s v="2155.1 Substation equipment"/>
    <s v="entry account l4"/>
    <s v="L4"/>
    <n v="9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1"/>
    <s v="&quot; &quot;"/>
    <x v="25"/>
    <x v="33"/>
    <x v="83"/>
    <x v="52"/>
    <x v="0"/>
    <m/>
    <m/>
    <s v="35 kV Distribution (Network) Substation equipment"/>
    <x v="1"/>
    <n v="35"/>
    <x v="177"/>
    <x v="12"/>
    <m/>
    <m/>
    <m/>
    <m/>
    <m/>
    <m/>
    <s v="Distribution (Network) Plant 35 kV"/>
  </r>
  <r>
    <n v="2150.1322"/>
    <s v="35 kV Distribution (Network) Automation and Relay Protection"/>
    <x v="234"/>
    <x v="4"/>
    <s v="10 Fixed assets"/>
    <s v="2155.1 Substation equipment"/>
    <s v="entry account l4"/>
    <s v="L4"/>
    <n v="9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2"/>
    <s v="&quot; &quot;"/>
    <x v="25"/>
    <x v="33"/>
    <x v="83"/>
    <x v="53"/>
    <x v="0"/>
    <m/>
    <m/>
    <s v="35 kV Distribution (Network) Automation and Relay Protection"/>
    <x v="1"/>
    <n v="35"/>
    <x v="178"/>
    <x v="12"/>
    <m/>
    <m/>
    <m/>
    <m/>
    <m/>
    <m/>
    <s v="Distribution (Network) Plant 35 kV"/>
  </r>
  <r>
    <n v="2150.1323000000002"/>
    <s v="35 kV Distribution (Network) Metering"/>
    <x v="235"/>
    <x v="4"/>
    <s v="10 Fixed assets"/>
    <s v="2155.1 Substation equipment"/>
    <s v="entry account l4"/>
    <s v="L4"/>
    <n v="9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3"/>
    <s v="&quot; &quot;"/>
    <x v="25"/>
    <x v="33"/>
    <x v="83"/>
    <x v="54"/>
    <x v="0"/>
    <m/>
    <m/>
    <s v="35 kV Distribution (Network) Metering"/>
    <x v="1"/>
    <n v="35"/>
    <x v="179"/>
    <x v="12"/>
    <m/>
    <m/>
    <m/>
    <m/>
    <m/>
    <m/>
    <s v="Distribution (Network) Plant 35 kV"/>
  </r>
  <r>
    <n v="2150.1324"/>
    <s v="35 kV Distribution (Network) Optic Communication"/>
    <x v="236"/>
    <x v="4"/>
    <s v="10 Fixed assets"/>
    <s v="2155.1 Substation equipment"/>
    <s v="entry account l4"/>
    <s v="L4"/>
    <n v="9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4"/>
    <s v="&quot; &quot;"/>
    <x v="25"/>
    <x v="33"/>
    <x v="83"/>
    <x v="55"/>
    <x v="0"/>
    <m/>
    <m/>
    <s v="35 kV Distribution (Network) Optic Communication"/>
    <x v="1"/>
    <n v="35"/>
    <x v="180"/>
    <x v="12"/>
    <m/>
    <m/>
    <m/>
    <m/>
    <m/>
    <m/>
    <s v="Distribution (Network) Plant 35 kV"/>
  </r>
  <r>
    <n v="2150.1325000000002"/>
    <s v="35 kV Distribution (Network) Other Communication"/>
    <x v="237"/>
    <x v="4"/>
    <s v="10 Fixed assets"/>
    <s v="2155.1 Substation equipment"/>
    <s v="entry account l4"/>
    <s v="L4"/>
    <n v="9"/>
    <x v="0"/>
    <n v="132"/>
    <s v="25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5"/>
    <s v="&quot; &quot;"/>
    <x v="25"/>
    <x v="33"/>
    <x v="83"/>
    <x v="56"/>
    <x v="0"/>
    <m/>
    <m/>
    <s v="35 kV Distribution (Network) Other Communication"/>
    <x v="1"/>
    <n v="35"/>
    <x v="181"/>
    <x v="12"/>
    <m/>
    <m/>
    <m/>
    <m/>
    <m/>
    <m/>
    <s v="Distribution (Network) Plant 35 kV"/>
  </r>
  <r>
    <n v="2150.1329000000001"/>
    <s v="35 kV Distribution (Network) Other"/>
    <x v="238"/>
    <x v="4"/>
    <s v="10 Fixed assets"/>
    <s v="2155.1 Substation equipment"/>
    <s v="entry account l4"/>
    <s v="L4"/>
    <n v="9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9"/>
    <s v="&quot; &quot;"/>
    <x v="25"/>
    <x v="33"/>
    <x v="83"/>
    <x v="57"/>
    <x v="0"/>
    <m/>
    <m/>
    <s v="35 kV Distribution (Network) Other"/>
    <x v="1"/>
    <n v="35"/>
    <x v="182"/>
    <x v="12"/>
    <m/>
    <m/>
    <m/>
    <m/>
    <m/>
    <m/>
    <s v="Distribution (Network) Plant 35 kV"/>
  </r>
  <r>
    <n v="2150.1329999999998"/>
    <s v="10 kV Machinery and equipment: Electricity Regulated Activity, Distribution (Network)"/>
    <x v="239"/>
    <x v="4"/>
    <s v="10 Fixed assets"/>
    <s v="2155.2 Substation equipment"/>
    <s v="L3 cap account"/>
    <s v="L3"/>
    <n v="8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3"/>
    <s v="2150.133"/>
    <s v="&quot; &quot;"/>
    <s v="&quot; &quot;"/>
    <x v="25"/>
    <x v="33"/>
    <x v="84"/>
    <x v="0"/>
    <x v="0"/>
    <m/>
    <m/>
    <s v="10 kV Machinery and equipment: Electricity Regulated Activity, Distribution (Network)"/>
    <x v="2"/>
    <n v="10"/>
    <x v="183"/>
    <x v="13"/>
    <m/>
    <m/>
    <m/>
    <m/>
    <m/>
    <m/>
    <s v="Distribution (Network) Plant 10 kV"/>
  </r>
  <r>
    <n v="2150.1331"/>
    <s v="10 kV Distribution (Network) Substation equipment"/>
    <x v="240"/>
    <x v="4"/>
    <s v="10 Fixed assets"/>
    <s v="2155.2 Substation equipment"/>
    <s v="entry account l4"/>
    <s v="L4"/>
    <n v="9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1"/>
    <s v="&quot; &quot;"/>
    <x v="25"/>
    <x v="33"/>
    <x v="84"/>
    <x v="58"/>
    <x v="0"/>
    <m/>
    <m/>
    <s v="10 kV Distribution (Network) Substation equipment"/>
    <x v="1"/>
    <n v="10"/>
    <x v="184"/>
    <x v="13"/>
    <m/>
    <m/>
    <m/>
    <m/>
    <m/>
    <m/>
    <s v="Distribution (Network) Plant 10 kV"/>
  </r>
  <r>
    <n v="2150.1332000000002"/>
    <s v="10 kV Distribution (Network) Automation and Relay Protection"/>
    <x v="241"/>
    <x v="4"/>
    <s v="10 Fixed assets"/>
    <s v="2155.2 Substation equipment"/>
    <s v="entry account l4"/>
    <s v="L4"/>
    <n v="9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2"/>
    <s v="&quot; &quot;"/>
    <x v="25"/>
    <x v="33"/>
    <x v="84"/>
    <x v="59"/>
    <x v="0"/>
    <m/>
    <m/>
    <s v="10 kV Distribution (Network) Automation and Relay Protection"/>
    <x v="1"/>
    <n v="10"/>
    <x v="185"/>
    <x v="13"/>
    <m/>
    <m/>
    <m/>
    <m/>
    <m/>
    <m/>
    <s v="Distribution (Network) Plant 10 kV"/>
  </r>
  <r>
    <n v="2150.1333"/>
    <s v="10 kV Distribution (Network) Metering"/>
    <x v="242"/>
    <x v="4"/>
    <s v="10 Fixed assets"/>
    <s v="2155.2 Substation equipment"/>
    <s v="entry account l4"/>
    <s v="L4"/>
    <n v="9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3"/>
    <s v="&quot; &quot;"/>
    <x v="25"/>
    <x v="33"/>
    <x v="84"/>
    <x v="60"/>
    <x v="0"/>
    <m/>
    <m/>
    <s v="10 kV Distribution (Network) Metering"/>
    <x v="1"/>
    <n v="10"/>
    <x v="186"/>
    <x v="13"/>
    <m/>
    <m/>
    <m/>
    <m/>
    <m/>
    <m/>
    <s v="Distribution (Network) Plant 10 kV"/>
  </r>
  <r>
    <n v="2150.1334000000002"/>
    <s v="10 kV Distribution (Network) Optic Communication"/>
    <x v="243"/>
    <x v="4"/>
    <s v="10 Fixed assets"/>
    <s v="2155.2 Substation equipment"/>
    <s v="entry account l4"/>
    <s v="L4"/>
    <n v="9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4"/>
    <s v="&quot; &quot;"/>
    <x v="25"/>
    <x v="33"/>
    <x v="84"/>
    <x v="61"/>
    <x v="0"/>
    <m/>
    <m/>
    <s v="10 kV Distribution (Network) Optic Communication"/>
    <x v="1"/>
    <n v="10"/>
    <x v="187"/>
    <x v="13"/>
    <m/>
    <m/>
    <m/>
    <m/>
    <m/>
    <m/>
    <s v="Distribution (Network) Plant 10 kV"/>
  </r>
  <r>
    <n v="2150.1334999999999"/>
    <s v="10 kV Distribution (Network) Other Communication"/>
    <x v="244"/>
    <x v="4"/>
    <s v="10 Fixed assets"/>
    <s v="2155.2 Substation equipment"/>
    <s v="entry account l4"/>
    <s v="L4"/>
    <n v="9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5"/>
    <s v="&quot; &quot;"/>
    <x v="25"/>
    <x v="33"/>
    <x v="84"/>
    <x v="62"/>
    <x v="0"/>
    <m/>
    <m/>
    <s v="10 kV Distribution (Network) Other Communication"/>
    <x v="1"/>
    <n v="10"/>
    <x v="188"/>
    <x v="13"/>
    <m/>
    <m/>
    <m/>
    <m/>
    <m/>
    <m/>
    <s v="Distribution (Network) Plant 10 kV"/>
  </r>
  <r>
    <n v="2150.1338999999998"/>
    <s v="10 kV Distribution (Network) Other"/>
    <x v="245"/>
    <x v="4"/>
    <s v="10 Fixed assets"/>
    <s v="2155.2 Substation equipment"/>
    <s v="entry account l4"/>
    <s v="L4"/>
    <n v="9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9"/>
    <s v="&quot; &quot;"/>
    <x v="25"/>
    <x v="33"/>
    <x v="84"/>
    <x v="63"/>
    <x v="0"/>
    <m/>
    <m/>
    <s v="10 kV Distribution (Network) Other"/>
    <x v="1"/>
    <n v="10"/>
    <x v="189"/>
    <x v="13"/>
    <m/>
    <m/>
    <m/>
    <m/>
    <m/>
    <m/>
    <s v="Distribution (Network) Plant 10 kV"/>
  </r>
  <r>
    <n v="2150.134"/>
    <s v="6 kV Machinery and equipment: Electricity Regulated Activity, Distribution (Network)"/>
    <x v="246"/>
    <x v="4"/>
    <s v="10 Fixed assets"/>
    <s v="2155.2 Substation equipment"/>
    <s v="L3 cap account"/>
    <s v="L3"/>
    <n v="8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3"/>
    <s v="2150.134"/>
    <s v="&quot; &quot;"/>
    <s v="&quot; &quot;"/>
    <x v="25"/>
    <x v="33"/>
    <x v="85"/>
    <x v="0"/>
    <x v="0"/>
    <m/>
    <m/>
    <s v="6 kV Machinery and equipment: Electricity Regulated Activity, Distribution (Network)"/>
    <x v="2"/>
    <n v="6"/>
    <x v="190"/>
    <x v="14"/>
    <m/>
    <m/>
    <m/>
    <m/>
    <m/>
    <m/>
    <s v="Distribution (Network) Plant  6 and below kV"/>
  </r>
  <r>
    <n v="2150.1341000000002"/>
    <s v="6 kV Distribution (Network) Substation equipment"/>
    <x v="247"/>
    <x v="4"/>
    <s v="10 Fixed assets"/>
    <s v="2155.2 Substation equipment"/>
    <s v="entry account l4"/>
    <s v="L4"/>
    <n v="9"/>
    <x v="0"/>
    <n v="132"/>
    <s v="41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1"/>
    <s v="&quot; &quot;"/>
    <x v="25"/>
    <x v="33"/>
    <x v="85"/>
    <x v="64"/>
    <x v="0"/>
    <m/>
    <m/>
    <s v="6 kV Distribution (Network) Substation equipment"/>
    <x v="1"/>
    <n v="6"/>
    <x v="191"/>
    <x v="14"/>
    <m/>
    <m/>
    <m/>
    <m/>
    <m/>
    <m/>
    <s v="Distribution (Network) Plant  6 and below kV"/>
  </r>
  <r>
    <n v="2150.1342"/>
    <s v="6 kV Distribution (Network) Automation and Relay Protection"/>
    <x v="248"/>
    <x v="4"/>
    <s v="10 Fixed assets"/>
    <s v="2155.2 Substation equipment"/>
    <s v="entry account l4"/>
    <s v="L4"/>
    <n v="9"/>
    <x v="0"/>
    <n v="132"/>
    <s v="42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2"/>
    <s v="&quot; &quot;"/>
    <x v="25"/>
    <x v="33"/>
    <x v="85"/>
    <x v="65"/>
    <x v="0"/>
    <m/>
    <m/>
    <s v="6 kV Distribution (Network) Automation and Relay Protection"/>
    <x v="1"/>
    <n v="6"/>
    <x v="192"/>
    <x v="14"/>
    <m/>
    <m/>
    <m/>
    <m/>
    <m/>
    <m/>
    <s v="Distribution (Network) Plant  6 and below kV"/>
  </r>
  <r>
    <n v="2150.1343000000002"/>
    <s v="6 kV Distribution (Network) Metering"/>
    <x v="249"/>
    <x v="4"/>
    <s v="10 Fixed assets"/>
    <s v="2155.2 Substation equipment"/>
    <s v="entry account l4"/>
    <s v="L4"/>
    <n v="9"/>
    <x v="0"/>
    <n v="132"/>
    <s v="43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3"/>
    <s v="&quot; &quot;"/>
    <x v="25"/>
    <x v="33"/>
    <x v="85"/>
    <x v="66"/>
    <x v="0"/>
    <m/>
    <m/>
    <s v="6 kV Distribution (Network) Metering"/>
    <x v="1"/>
    <n v="6"/>
    <x v="193"/>
    <x v="14"/>
    <m/>
    <m/>
    <m/>
    <m/>
    <m/>
    <m/>
    <s v="Distribution (Network) Plant  6 and below kV"/>
  </r>
  <r>
    <n v="2150.1343999999999"/>
    <s v="6 kV Distribution (Network) Optic Communication"/>
    <x v="250"/>
    <x v="4"/>
    <s v="10 Fixed assets"/>
    <s v="2155.2 Substation equipment"/>
    <s v="entry account l4"/>
    <s v="L4"/>
    <n v="9"/>
    <x v="0"/>
    <n v="132"/>
    <s v="44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4"/>
    <s v="&quot; &quot;"/>
    <x v="25"/>
    <x v="33"/>
    <x v="85"/>
    <x v="67"/>
    <x v="0"/>
    <m/>
    <m/>
    <s v="6 kV Distribution (Network) Optic Communication"/>
    <x v="1"/>
    <n v="6"/>
    <x v="194"/>
    <x v="14"/>
    <m/>
    <m/>
    <m/>
    <m/>
    <m/>
    <m/>
    <s v="Distribution (Network) Plant  6 and below kV"/>
  </r>
  <r>
    <n v="2150.1345000000001"/>
    <s v="6 kV Distribution (Network) Other Communication"/>
    <x v="251"/>
    <x v="4"/>
    <s v="10 Fixed assets"/>
    <s v="2155.2 Substation equipment"/>
    <s v="entry account l4"/>
    <s v="L4"/>
    <n v="9"/>
    <x v="0"/>
    <n v="132"/>
    <s v="45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5"/>
    <s v="&quot; &quot;"/>
    <x v="25"/>
    <x v="33"/>
    <x v="85"/>
    <x v="68"/>
    <x v="0"/>
    <m/>
    <m/>
    <s v="6 kV Distribution (Network) Other Communication"/>
    <x v="1"/>
    <n v="6"/>
    <x v="195"/>
    <x v="14"/>
    <m/>
    <m/>
    <m/>
    <m/>
    <m/>
    <m/>
    <s v="Distribution (Network) Plant  6 and below kV"/>
  </r>
  <r>
    <n v="2150.1349"/>
    <s v="6 kV Distribution (Network) Other"/>
    <x v="252"/>
    <x v="4"/>
    <s v="10 Fixed assets"/>
    <s v="2155.2 Substation equipment"/>
    <s v="entry account l4"/>
    <s v="L4"/>
    <n v="9"/>
    <x v="0"/>
    <n v="132"/>
    <s v="49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9"/>
    <s v="&quot; &quot;"/>
    <x v="25"/>
    <x v="33"/>
    <x v="85"/>
    <x v="69"/>
    <x v="0"/>
    <m/>
    <m/>
    <s v="6 kV Distribution (Network) Other"/>
    <x v="1"/>
    <n v="6"/>
    <x v="196"/>
    <x v="14"/>
    <m/>
    <m/>
    <m/>
    <m/>
    <m/>
    <m/>
    <s v="Distribution (Network) Plant  6 and below kV"/>
  </r>
  <r>
    <n v="2150.1350000000002"/>
    <s v="220/380 V Machinery and equipment: Electricity Regulated Activity, Distribution (Network)"/>
    <x v="253"/>
    <x v="4"/>
    <s v="10 Fixed assets"/>
    <s v="2155.3 Substation equipment"/>
    <s v="L3 cap account"/>
    <s v="L3"/>
    <n v="8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3"/>
    <s v="2150.135"/>
    <s v="&quot; &quot;"/>
    <s v="&quot; &quot;"/>
    <x v="25"/>
    <x v="33"/>
    <x v="86"/>
    <x v="0"/>
    <x v="0"/>
    <m/>
    <m/>
    <s v="220/380 V Machinery and equipment: Electricity Regulated Activity, Distribution (Network)"/>
    <x v="2"/>
    <s v="220/380"/>
    <x v="197"/>
    <x v="15"/>
    <m/>
    <m/>
    <m/>
    <m/>
    <m/>
    <m/>
    <s v="Distribution (Network) Plant 0,4 kV"/>
  </r>
  <r>
    <n v="2150.1351"/>
    <s v="220/380 V Distribution (Network) Substation equipment"/>
    <x v="254"/>
    <x v="4"/>
    <s v="10 Fixed assets"/>
    <s v="2155.3 Substation equipment"/>
    <s v="entry account l4"/>
    <s v="L4"/>
    <n v="9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1"/>
    <s v="&quot; &quot;"/>
    <x v="25"/>
    <x v="33"/>
    <x v="86"/>
    <x v="70"/>
    <x v="0"/>
    <m/>
    <m/>
    <s v="220/380 V Distribution (Network) Substation equipment"/>
    <x v="1"/>
    <s v="220/380"/>
    <x v="198"/>
    <x v="15"/>
    <m/>
    <m/>
    <m/>
    <m/>
    <m/>
    <m/>
    <s v="Distribution (Network) Plant 0,4 kV"/>
  </r>
  <r>
    <n v="2150.1352000000002"/>
    <s v="220/380 V Distribution (Network) Automation and Relay Protection"/>
    <x v="255"/>
    <x v="4"/>
    <s v="10 Fixed assets"/>
    <s v="2155.3 Substation equipment"/>
    <s v="entry account l4"/>
    <s v="L4"/>
    <n v="9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2"/>
    <s v="&quot; &quot;"/>
    <x v="25"/>
    <x v="33"/>
    <x v="86"/>
    <x v="71"/>
    <x v="0"/>
    <m/>
    <m/>
    <s v="220/380 V Distribution (Network) Automation and Relay Protection"/>
    <x v="1"/>
    <s v="220/380"/>
    <x v="199"/>
    <x v="15"/>
    <m/>
    <m/>
    <m/>
    <m/>
    <m/>
    <m/>
    <s v="Distribution (Network) Plant 0,4 kV"/>
  </r>
  <r>
    <n v="2150.1352999999999"/>
    <s v="220/380 V Distribution (Network) Metering"/>
    <x v="256"/>
    <x v="4"/>
    <s v="10 Fixed assets"/>
    <s v="2155.3 Substation equipment"/>
    <s v="entry account l4"/>
    <s v="L4"/>
    <n v="9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3"/>
    <s v="&quot; &quot;"/>
    <x v="25"/>
    <x v="33"/>
    <x v="86"/>
    <x v="72"/>
    <x v="0"/>
    <m/>
    <m/>
    <s v="220/380 V Distribution (Network) Metering"/>
    <x v="1"/>
    <s v="220/380"/>
    <x v="200"/>
    <x v="15"/>
    <m/>
    <m/>
    <m/>
    <m/>
    <m/>
    <m/>
    <s v="Distribution (Network) Plant 0,4 kV"/>
  </r>
  <r>
    <n v="2150.1354000000001"/>
    <s v="220/380 V Distribution (Network) Optic Communication"/>
    <x v="257"/>
    <x v="4"/>
    <s v="10 Fixed assets"/>
    <s v="2155.3 Substation equipment"/>
    <s v="entry account l4"/>
    <s v="L4"/>
    <n v="9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4"/>
    <s v="&quot; &quot;"/>
    <x v="25"/>
    <x v="33"/>
    <x v="86"/>
    <x v="73"/>
    <x v="0"/>
    <m/>
    <m/>
    <s v="220/380 V Distribution (Network) Optic Communication"/>
    <x v="1"/>
    <s v="220/380"/>
    <x v="201"/>
    <x v="15"/>
    <m/>
    <m/>
    <m/>
    <m/>
    <m/>
    <m/>
    <s v="Distribution (Network) Plant 0,4 kV"/>
  </r>
  <r>
    <n v="2150.1354999999999"/>
    <s v="220/380 V Distribution (Network) Other Communication"/>
    <x v="258"/>
    <x v="4"/>
    <s v="10 Fixed assets"/>
    <s v="2155.3 Substation equipment"/>
    <s v="entry account l4"/>
    <s v="L4"/>
    <n v="9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5"/>
    <s v="&quot; &quot;"/>
    <x v="25"/>
    <x v="33"/>
    <x v="86"/>
    <x v="74"/>
    <x v="0"/>
    <m/>
    <m/>
    <s v="220/380 V Distribution (Network) Other Communication"/>
    <x v="1"/>
    <s v="220/380"/>
    <x v="202"/>
    <x v="15"/>
    <m/>
    <m/>
    <m/>
    <m/>
    <m/>
    <m/>
    <s v="Distribution (Network) Plant 0,4 kV"/>
  </r>
  <r>
    <n v="2150.1359000000002"/>
    <s v="220/380 V Distribution (Network) Other"/>
    <x v="259"/>
    <x v="4"/>
    <s v="10 Fixed assets"/>
    <s v="2155.3 Substation equipment"/>
    <s v="entry account l4"/>
    <s v="L4"/>
    <n v="9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9"/>
    <s v="&quot; &quot;"/>
    <x v="25"/>
    <x v="33"/>
    <x v="86"/>
    <x v="75"/>
    <x v="0"/>
    <m/>
    <m/>
    <s v="220/380 V Distribution (Network) Other"/>
    <x v="1"/>
    <s v="220/380"/>
    <x v="203"/>
    <x v="15"/>
    <m/>
    <m/>
    <m/>
    <m/>
    <m/>
    <m/>
    <s v="Distribution (Network) Plant 0,4 kV"/>
  </r>
  <r>
    <n v="2150.1370000000002"/>
    <s v="Distribution Dispatch Machinery and equipment: Electricity Regulated Activity, Distribution (Network)"/>
    <x v="260"/>
    <x v="4"/>
    <s v="10 Fixed assets"/>
    <s v="2155 Machinery and equipment"/>
    <s v="entry account l3"/>
    <s v="L3"/>
    <n v="8"/>
    <x v="0"/>
    <n v="132"/>
    <s v="37"/>
    <s v="2"/>
    <s v="21"/>
    <s v="2150"/>
    <x v="1"/>
    <x v="10"/>
    <x v="41"/>
    <s v="21"/>
    <s v="2150"/>
    <s v="21 Fixed Assets"/>
    <s v="2150 Machinery and equipment"/>
    <s v="2150.1"/>
    <s v="2150.13"/>
    <s v="2150.137"/>
    <s v="&quot; &quot;"/>
    <s v="&quot; &quot;"/>
    <x v="25"/>
    <x v="33"/>
    <x v="87"/>
    <x v="0"/>
    <x v="0"/>
    <m/>
    <m/>
    <s v="Distribution Dispatch Machinery and equipment: Electricity Regulated Activity, Distribution (Network)"/>
    <x v="1"/>
    <s v="Not attributable by kv"/>
    <x v="204"/>
    <x v="16"/>
    <m/>
    <m/>
    <m/>
    <m/>
    <m/>
    <m/>
    <s v="Distribution (Network) Dispatch Plant"/>
  </r>
  <r>
    <n v="2150.1379999999999"/>
    <s v="Technical Services Machinery and equipment: Electricity Regulated Activity, Distribution (Network)"/>
    <x v="261"/>
    <x v="4"/>
    <s v="10 Fixed assets"/>
    <s v="2155 Machinery and equipment"/>
    <s v="entry account l3"/>
    <s v="L3"/>
    <n v="8"/>
    <x v="0"/>
    <n v="132"/>
    <s v="38"/>
    <s v="2"/>
    <s v="21"/>
    <s v="2150"/>
    <x v="1"/>
    <x v="10"/>
    <x v="41"/>
    <s v="21"/>
    <s v="2150"/>
    <s v="21 Fixed Assets"/>
    <s v="2150 Machinery and equipment"/>
    <s v="2150.1"/>
    <s v="2150.13"/>
    <s v="2150.138"/>
    <s v="&quot; &quot;"/>
    <s v="&quot; &quot;"/>
    <x v="25"/>
    <x v="33"/>
    <x v="88"/>
    <x v="0"/>
    <x v="0"/>
    <m/>
    <m/>
    <s v="Technical Services Machinery and equipment: Electricity Regulated Activity, Distribution (Network)"/>
    <x v="1"/>
    <s v="Not attributable by kv"/>
    <x v="205"/>
    <x v="17"/>
    <m/>
    <m/>
    <m/>
    <m/>
    <m/>
    <m/>
    <s v="Distribution (Network) /General Plant"/>
  </r>
  <r>
    <n v="2150.1390000000001"/>
    <s v="Other Machinery and equipment: Electricity Regulated Activity, Distribution (Network)"/>
    <x v="262"/>
    <x v="4"/>
    <s v="10 Fixed assets"/>
    <s v="2155 Machinery and equipment"/>
    <s v="entry account l3"/>
    <s v="L3"/>
    <n v="8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3"/>
    <s v="2150.139"/>
    <s v="&quot; &quot;"/>
    <s v="&quot; &quot;"/>
    <x v="25"/>
    <x v="33"/>
    <x v="89"/>
    <x v="0"/>
    <x v="0"/>
    <m/>
    <m/>
    <s v="Other Machinery and equipment: Electricity Regulated Activity, Distribution (Network)"/>
    <x v="1"/>
    <s v="Not attributable by kv"/>
    <x v="206"/>
    <x v="17"/>
    <m/>
    <m/>
    <m/>
    <m/>
    <m/>
    <m/>
    <s v="Distribution (Network) /General Plant"/>
  </r>
  <r>
    <n v="2150.14"/>
    <s v="Machinery and equipment: Electricity Regulated Activity, Distribution (Supply)"/>
    <x v="263"/>
    <x v="5"/>
    <s v="10 Fixed assets"/>
    <s v="2155.10 Substation equipment"/>
    <s v="entry account l2"/>
    <s v="L2"/>
    <n v="7"/>
    <x v="0"/>
    <n v="132"/>
    <s v="14"/>
    <s v="2"/>
    <s v="21"/>
    <s v="2150"/>
    <x v="1"/>
    <x v="10"/>
    <x v="41"/>
    <s v="21"/>
    <s v="2150"/>
    <s v="21 Fixed Assets"/>
    <s v="2150 Machinery and equipment"/>
    <s v="2150.1"/>
    <s v="2150.14"/>
    <s v="&quot; &quot;"/>
    <s v="&quot; &quot;"/>
    <s v="&quot; &quot;"/>
    <x v="25"/>
    <x v="34"/>
    <x v="0"/>
    <x v="0"/>
    <x v="0"/>
    <m/>
    <m/>
    <s v="Machinery and equipment: Electricity Regulated Activity, Distribution (Supply)"/>
    <x v="1"/>
    <s v="Not attributable by kv"/>
    <x v="207"/>
    <x v="18"/>
    <m/>
    <m/>
    <m/>
    <m/>
    <m/>
    <m/>
    <s v="Distribution (Supply) / General Plant"/>
  </r>
  <r>
    <n v="2150.15"/>
    <s v="Machinery and equipment: Electricity Regulated Activity, Generation"/>
    <x v="264"/>
    <x v="6"/>
    <s v="10 Fixed assets"/>
    <n v="0"/>
    <s v="L2 cap account"/>
    <s v="L2"/>
    <n v="7"/>
    <x v="0"/>
    <n v="132"/>
    <s v="15"/>
    <s v="2"/>
    <s v="21"/>
    <s v="2150"/>
    <x v="1"/>
    <x v="10"/>
    <x v="41"/>
    <s v="21"/>
    <s v="2150"/>
    <s v="21 Fixed Assets"/>
    <s v="2150 Machinery and equipment"/>
    <s v="2150.1"/>
    <s v="2150.15"/>
    <s v="&quot; &quot;"/>
    <s v="&quot; &quot;"/>
    <s v="&quot; &quot;"/>
    <x v="25"/>
    <x v="35"/>
    <x v="0"/>
    <x v="0"/>
    <x v="0"/>
    <m/>
    <m/>
    <s v="Machinery and equipment: Electricity Regulated Activity, Generation"/>
    <x v="2"/>
    <s v="Not attributable by kv"/>
    <x v="208"/>
    <x v="1"/>
    <m/>
    <m/>
    <m/>
    <m/>
    <m/>
    <m/>
    <m/>
  </r>
  <r>
    <n v="2150.1509999999998"/>
    <s v="Machinery and equipment: Electricity Regulated Activity, Generation: Hydraulic Power Plants (HPP)"/>
    <x v="265"/>
    <x v="6"/>
    <s v="10 Fixed assets"/>
    <s v="2151 Machinery and equipment"/>
    <s v="L3 cap account"/>
    <s v="L3"/>
    <n v="8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5"/>
    <s v="2150.151"/>
    <s v="&quot; &quot;"/>
    <s v="&quot; &quot;"/>
    <x v="25"/>
    <x v="35"/>
    <x v="90"/>
    <x v="0"/>
    <x v="0"/>
    <m/>
    <m/>
    <s v="Machinery and equipment: Electricity Regulated Activity, Generation: Hydraulic Power Plants (HPP)"/>
    <x v="2"/>
    <s v="Not attributable by kv"/>
    <x v="209"/>
    <x v="19"/>
    <m/>
    <m/>
    <m/>
    <m/>
    <m/>
    <m/>
    <s v="El-Production / Hydraulic Production Plant"/>
  </r>
  <r>
    <n v="2150.1511"/>
    <s v="Water wheels, turbines &amp; generators"/>
    <x v="266"/>
    <x v="6"/>
    <s v="10 Fixed assets"/>
    <s v="2151.2 Machinery and equipment"/>
    <s v="entry account l4"/>
    <s v="L4"/>
    <n v="9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5"/>
    <s v="2150.151"/>
    <s v="2150.1511"/>
    <s v="&quot; &quot;"/>
    <x v="25"/>
    <x v="35"/>
    <x v="90"/>
    <x v="76"/>
    <x v="0"/>
    <m/>
    <m/>
    <s v="Water wheels, turbines &amp; generators"/>
    <x v="1"/>
    <s v="Not attributable by kv"/>
    <x v="210"/>
    <x v="19"/>
    <m/>
    <m/>
    <m/>
    <m/>
    <m/>
    <m/>
    <s v="El-Production / Hydraulic Production Plant"/>
  </r>
  <r>
    <n v="2150.1511999999998"/>
    <s v="Accessory electric equipment."/>
    <x v="267"/>
    <x v="6"/>
    <s v="10 Fixed assets"/>
    <s v="2151.2 Machinery and equipment"/>
    <s v="entry account l4"/>
    <s v="L4"/>
    <n v="9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5"/>
    <s v="2150.151"/>
    <s v="2150.1512"/>
    <s v="&quot; &quot;"/>
    <x v="25"/>
    <x v="35"/>
    <x v="90"/>
    <x v="77"/>
    <x v="0"/>
    <m/>
    <m/>
    <s v="Accessory electric equipment."/>
    <x v="1"/>
    <s v="Not attributable by kv"/>
    <x v="211"/>
    <x v="19"/>
    <m/>
    <m/>
    <m/>
    <m/>
    <m/>
    <m/>
    <s v="El-Production / Hydraulic Production Plant"/>
  </r>
  <r>
    <n v="2150.1518999999998"/>
    <s v="Miscellaneous power plant equipment."/>
    <x v="268"/>
    <x v="6"/>
    <s v="10 Fixed assets"/>
    <s v="2151.4 Machinery and equipment"/>
    <s v="entry account l4"/>
    <s v="L4"/>
    <n v="9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5"/>
    <s v="2150.151"/>
    <s v="2150.1519"/>
    <s v="&quot; &quot;"/>
    <x v="25"/>
    <x v="35"/>
    <x v="90"/>
    <x v="78"/>
    <x v="0"/>
    <m/>
    <m/>
    <s v="Miscellaneous power plant equipment."/>
    <x v="1"/>
    <s v="Not attributable by kv"/>
    <x v="212"/>
    <x v="19"/>
    <m/>
    <m/>
    <m/>
    <m/>
    <m/>
    <m/>
    <s v="El-Production / Hydraulic Production Plant"/>
  </r>
  <r>
    <n v="2150.152"/>
    <s v="Machinery and equipment: Electricity Regulated Activity, Generation: Steam Power Plants (Steam only)"/>
    <x v="269"/>
    <x v="6"/>
    <s v="10 Fixed assets"/>
    <s v="2152 Machinery and equipment"/>
    <s v="L3 cap account"/>
    <s v="L3"/>
    <n v="8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5"/>
    <s v="2150.152"/>
    <s v="&quot; &quot;"/>
    <s v="&quot; &quot;"/>
    <x v="25"/>
    <x v="35"/>
    <x v="91"/>
    <x v="0"/>
    <x v="0"/>
    <m/>
    <m/>
    <s v="Machinery and equipment: Electricity Regulated Activity, Generation: Steam Power Plants (Steam only)"/>
    <x v="2"/>
    <s v="Not attributable by kv"/>
    <x v="213"/>
    <x v="20"/>
    <m/>
    <m/>
    <m/>
    <m/>
    <m/>
    <m/>
    <s v="El-Production / Steam Production Plant"/>
  </r>
  <r>
    <n v="2150.1520999999998"/>
    <s v="Boiler plant equipment."/>
    <x v="270"/>
    <x v="6"/>
    <s v="not defined in gnerc form"/>
    <s v="not defined in gnerc form"/>
    <s v="entry account l4"/>
    <s v="L4"/>
    <n v="9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1"/>
    <s v="&quot; &quot;"/>
    <x v="25"/>
    <x v="35"/>
    <x v="91"/>
    <x v="79"/>
    <x v="0"/>
    <m/>
    <m/>
    <s v="Boiler plant equipment."/>
    <x v="1"/>
    <s v="Not attributable by kv"/>
    <x v="214"/>
    <x v="20"/>
    <m/>
    <m/>
    <m/>
    <m/>
    <m/>
    <m/>
    <s v="El-Production / Steam Production Plant"/>
  </r>
  <r>
    <n v="2150.1522"/>
    <s v="Turbine Equipment"/>
    <x v="271"/>
    <x v="6"/>
    <s v="not defined in gnerc form"/>
    <s v="not defined in gnerc form"/>
    <s v="entry account l4"/>
    <s v="L4"/>
    <n v="9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2"/>
    <s v="&quot; &quot;"/>
    <x v="25"/>
    <x v="35"/>
    <x v="91"/>
    <x v="80"/>
    <x v="0"/>
    <m/>
    <m/>
    <s v="Turbine Equipment"/>
    <x v="1"/>
    <s v="Not attributable by kv"/>
    <x v="215"/>
    <x v="20"/>
    <m/>
    <m/>
    <m/>
    <m/>
    <m/>
    <m/>
    <s v="El-Production / Steam Production Plant"/>
  </r>
  <r>
    <n v="2150.1523000000002"/>
    <s v="Generator (Steam Turbine)"/>
    <x v="272"/>
    <x v="6"/>
    <s v="not defined in gnerc form"/>
    <s v="not defined in gnerc form"/>
    <s v="entry account l4"/>
    <s v="L4"/>
    <n v="9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3"/>
    <s v="&quot; &quot;"/>
    <x v="25"/>
    <x v="35"/>
    <x v="91"/>
    <x v="81"/>
    <x v="0"/>
    <m/>
    <m/>
    <s v="Generator (Steam Turbine)"/>
    <x v="1"/>
    <s v="Not attributable by kv"/>
    <x v="216"/>
    <x v="20"/>
    <m/>
    <m/>
    <m/>
    <m/>
    <m/>
    <m/>
    <s v="El-Production / Steam Production Plant"/>
  </r>
  <r>
    <n v="2150.1523999999999"/>
    <s v="Accessory electric equipment"/>
    <x v="273"/>
    <x v="6"/>
    <s v="10 Fixed assets"/>
    <s v="2152 machinery and equipment"/>
    <s v="entry account l4"/>
    <s v="L4"/>
    <n v="9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4"/>
    <s v="&quot; &quot;"/>
    <x v="25"/>
    <x v="35"/>
    <x v="91"/>
    <x v="82"/>
    <x v="0"/>
    <m/>
    <m/>
    <s v="Accessory electric equipment"/>
    <x v="1"/>
    <s v="Not attributable by kv"/>
    <x v="217"/>
    <x v="20"/>
    <m/>
    <m/>
    <m/>
    <m/>
    <m/>
    <m/>
    <s v="El-Production / Steam Production Plant"/>
  </r>
  <r>
    <n v="2150.1529"/>
    <s v="Miscellaneous power plant equipment"/>
    <x v="274"/>
    <x v="6"/>
    <s v="10 Fixed assets"/>
    <s v="2152.10 machinery and equipment"/>
    <s v="entry account l4"/>
    <s v="L4"/>
    <n v="9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9"/>
    <s v="&quot; &quot;"/>
    <x v="25"/>
    <x v="35"/>
    <x v="91"/>
    <x v="83"/>
    <x v="0"/>
    <m/>
    <m/>
    <s v="Miscellaneous power plant equipment"/>
    <x v="1"/>
    <s v="Not attributable by kv"/>
    <x v="218"/>
    <x v="20"/>
    <m/>
    <m/>
    <m/>
    <m/>
    <m/>
    <m/>
    <s v="El-Production / Steam Production Plant"/>
  </r>
  <r>
    <n v="2150.1529999999998"/>
    <s v="Machinery and equipment: Electricity Regulated Activity, Generation: Co-Generation Power Plants (Steam only for Electricity and Steam)"/>
    <x v="275"/>
    <x v="6"/>
    <s v="10 Fixed assets"/>
    <s v="2152 machinery and equipment"/>
    <s v="L3 cap account"/>
    <s v="L3"/>
    <n v="8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5"/>
    <s v="2150.153"/>
    <s v="&quot; &quot;"/>
    <s v="&quot; &quot;"/>
    <x v="25"/>
    <x v="35"/>
    <x v="92"/>
    <x v="0"/>
    <x v="0"/>
    <m/>
    <m/>
    <s v="Machinery and equipment: Electricity Regulated Activity, Generation: Co-Generation Power Plants (Steam only for Electricity and Steam)"/>
    <x v="2"/>
    <s v="Not attributable by kv"/>
    <x v="219"/>
    <x v="21"/>
    <m/>
    <m/>
    <m/>
    <m/>
    <m/>
    <m/>
    <s v="El-Production /   Co. Generation / Plant"/>
  </r>
  <r>
    <n v="2150.1531"/>
    <s v="Boiler plant equipment."/>
    <x v="276"/>
    <x v="6"/>
    <s v="10 Fixed assets"/>
    <s v="2152 machinery and equipment"/>
    <s v="entry account l4"/>
    <s v="L4"/>
    <n v="9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1"/>
    <s v="&quot; &quot;"/>
    <x v="25"/>
    <x v="35"/>
    <x v="92"/>
    <x v="84"/>
    <x v="0"/>
    <m/>
    <m/>
    <s v="Boiler plant equipment."/>
    <x v="1"/>
    <s v="Not attributable by kv"/>
    <x v="220"/>
    <x v="21"/>
    <m/>
    <m/>
    <m/>
    <m/>
    <m/>
    <m/>
    <s v="El-Production /   Co. Generation / Plant"/>
  </r>
  <r>
    <n v="2150.1532000000002"/>
    <s v="Turbine Equipment"/>
    <x v="277"/>
    <x v="6"/>
    <s v="10 Fixed assets"/>
    <s v="2152 machinery and equipment"/>
    <s v="entry account l4"/>
    <s v="L4"/>
    <n v="9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2"/>
    <s v="&quot; &quot;"/>
    <x v="25"/>
    <x v="35"/>
    <x v="92"/>
    <x v="85"/>
    <x v="0"/>
    <m/>
    <m/>
    <s v="Turbine Equipment"/>
    <x v="1"/>
    <s v="Not attributable by kv"/>
    <x v="221"/>
    <x v="21"/>
    <m/>
    <m/>
    <m/>
    <m/>
    <m/>
    <m/>
    <s v="El-Production /   Co. Generation / Plant"/>
  </r>
  <r>
    <n v="2150.1532999999999"/>
    <s v="Generator (Steam Turbine)"/>
    <x v="278"/>
    <x v="6"/>
    <s v="10 Fixed assets"/>
    <s v="2152 machinery and equipment"/>
    <s v="entry account l4"/>
    <s v="L4"/>
    <n v="9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3"/>
    <s v="&quot; &quot;"/>
    <x v="25"/>
    <x v="35"/>
    <x v="92"/>
    <x v="86"/>
    <x v="0"/>
    <m/>
    <m/>
    <s v="Generator (Steam Turbine)"/>
    <x v="1"/>
    <s v="Not attributable by kv"/>
    <x v="222"/>
    <x v="21"/>
    <m/>
    <m/>
    <m/>
    <m/>
    <m/>
    <m/>
    <s v="El-Production /   Co. Generation / Plant"/>
  </r>
  <r>
    <n v="2150.1534000000001"/>
    <s v="Accessory electric equipment."/>
    <x v="279"/>
    <x v="6"/>
    <s v="10 Fixed assets"/>
    <s v="2152 machinery and equipment"/>
    <s v="entry account l4"/>
    <s v="L4"/>
    <n v="9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4"/>
    <s v="&quot; &quot;"/>
    <x v="25"/>
    <x v="35"/>
    <x v="92"/>
    <x v="87"/>
    <x v="0"/>
    <m/>
    <m/>
    <s v="Accessory electric equipment."/>
    <x v="1"/>
    <s v="Not attributable by kv"/>
    <x v="223"/>
    <x v="21"/>
    <m/>
    <m/>
    <m/>
    <m/>
    <m/>
    <m/>
    <s v="El-Production /   Co. Generation / Plant"/>
  </r>
  <r>
    <n v="2150.1534999999999"/>
    <s v="Heating Network Equipment"/>
    <x v="280"/>
    <x v="6"/>
    <s v="10 Fixed assets"/>
    <s v="2152 machinery and equipment"/>
    <s v="entry account l4"/>
    <s v="L4"/>
    <n v="9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5"/>
    <s v="&quot; &quot;"/>
    <x v="25"/>
    <x v="35"/>
    <x v="92"/>
    <x v="88"/>
    <x v="0"/>
    <m/>
    <m/>
    <s v="Heating Network Equipment"/>
    <x v="1"/>
    <s v="Not attributable by kv"/>
    <x v="224"/>
    <x v="21"/>
    <m/>
    <m/>
    <m/>
    <m/>
    <m/>
    <m/>
    <s v="El-Production /   Co. Generation / Plant"/>
  </r>
  <r>
    <n v="2150.1538999999998"/>
    <s v="Miscellaneous power plant equipment"/>
    <x v="281"/>
    <x v="6"/>
    <s v="10 Fixed assets"/>
    <s v="2152 machinery and equipment"/>
    <s v="entry account l4"/>
    <s v="L4"/>
    <n v="9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9"/>
    <s v="&quot; &quot;"/>
    <x v="25"/>
    <x v="35"/>
    <x v="92"/>
    <x v="89"/>
    <x v="0"/>
    <m/>
    <m/>
    <s v="Miscellaneous power plant equipment"/>
    <x v="1"/>
    <s v="Not attributable by kv"/>
    <x v="225"/>
    <x v="21"/>
    <m/>
    <m/>
    <m/>
    <m/>
    <m/>
    <m/>
    <s v="El-Production /   Co. Generation / Plant"/>
  </r>
  <r>
    <n v="2150.154"/>
    <s v="Machinery and equipment: Electricity Regulated Activity, Generation: Gas Power Plants (Gas only)"/>
    <x v="282"/>
    <x v="6"/>
    <s v="10 Fixed assets"/>
    <s v="2152 machinery and equipment"/>
    <s v="L3 cap account"/>
    <s v="L3"/>
    <n v="8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5"/>
    <s v="2150.154"/>
    <s v="&quot; &quot;"/>
    <s v="&quot; &quot;"/>
    <x v="25"/>
    <x v="35"/>
    <x v="93"/>
    <x v="0"/>
    <x v="0"/>
    <m/>
    <m/>
    <s v="Machinery and equipment: Electricity Regulated Activity, Generation: Gas Power Plants (Gas only)"/>
    <x v="2"/>
    <s v="Not attributable by kv"/>
    <x v="226"/>
    <x v="22"/>
    <m/>
    <m/>
    <m/>
    <m/>
    <m/>
    <m/>
    <s v="El-Production / Gas Fired Plant"/>
  </r>
  <r>
    <n v="2150.1541000000002"/>
    <s v="Fuel holders, producers, and accessories"/>
    <x v="283"/>
    <x v="6"/>
    <s v="10 Fixed assets"/>
    <s v="2152 machinery and equipment"/>
    <s v="entry account l4"/>
    <s v="L4"/>
    <n v="9"/>
    <x v="0"/>
    <n v="132"/>
    <s v="41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1"/>
    <s v="&quot; &quot;"/>
    <x v="25"/>
    <x v="35"/>
    <x v="93"/>
    <x v="90"/>
    <x v="0"/>
    <m/>
    <m/>
    <s v="Fuel holders, producers, and accessories"/>
    <x v="1"/>
    <s v="Not attributable by kv"/>
    <x v="227"/>
    <x v="22"/>
    <m/>
    <m/>
    <m/>
    <m/>
    <m/>
    <m/>
    <s v="El-Production / Gas Fired Plant"/>
  </r>
  <r>
    <n v="2150.1541999999999"/>
    <s v="Prime movers"/>
    <x v="284"/>
    <x v="6"/>
    <s v="10 Fixed assets"/>
    <s v="2152 machinery and equipment"/>
    <s v="entry account l4"/>
    <s v="L4"/>
    <n v="9"/>
    <x v="0"/>
    <n v="132"/>
    <s v="42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2"/>
    <s v="&quot; &quot;"/>
    <x v="25"/>
    <x v="35"/>
    <x v="93"/>
    <x v="91"/>
    <x v="0"/>
    <m/>
    <m/>
    <s v="Prime movers"/>
    <x v="1"/>
    <s v="Not attributable by kv"/>
    <x v="228"/>
    <x v="22"/>
    <m/>
    <m/>
    <m/>
    <m/>
    <m/>
    <m/>
    <s v="El-Production / Gas Fired Plant"/>
  </r>
  <r>
    <n v="2150.1543000000001"/>
    <s v="Generators"/>
    <x v="285"/>
    <x v="6"/>
    <s v="10 Fixed assets"/>
    <s v="2152 machinery and equipment"/>
    <s v="entry account l4"/>
    <s v="L4"/>
    <n v="9"/>
    <x v="0"/>
    <n v="132"/>
    <s v="43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3"/>
    <s v="&quot; &quot;"/>
    <x v="25"/>
    <x v="35"/>
    <x v="93"/>
    <x v="92"/>
    <x v="0"/>
    <m/>
    <m/>
    <s v="Generators"/>
    <x v="1"/>
    <s v="Not attributable by kv"/>
    <x v="229"/>
    <x v="22"/>
    <m/>
    <m/>
    <m/>
    <m/>
    <m/>
    <m/>
    <s v="El-Production / Gas Fired Plant"/>
  </r>
  <r>
    <n v="2150.1543999999999"/>
    <s v="Accessory electric equipment."/>
    <x v="286"/>
    <x v="6"/>
    <s v="10 Fixed assets"/>
    <s v="2152 machinery and equipment"/>
    <s v="entry account l4"/>
    <s v="L4"/>
    <n v="9"/>
    <x v="0"/>
    <n v="132"/>
    <s v="44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4"/>
    <s v="&quot; &quot;"/>
    <x v="25"/>
    <x v="35"/>
    <x v="93"/>
    <x v="93"/>
    <x v="0"/>
    <m/>
    <m/>
    <s v="Accessory electric equipment."/>
    <x v="1"/>
    <s v="Not attributable by kv"/>
    <x v="230"/>
    <x v="22"/>
    <m/>
    <m/>
    <m/>
    <m/>
    <m/>
    <m/>
    <s v="El-Production / Gas Fired Plant"/>
  </r>
  <r>
    <n v="2150.1549"/>
    <s v="Miscellaneous power plant equipment."/>
    <x v="287"/>
    <x v="6"/>
    <s v="10 Fixed assets"/>
    <s v="2152 machinery and equipment"/>
    <s v="entry account l4"/>
    <s v="L4"/>
    <n v="9"/>
    <x v="0"/>
    <n v="132"/>
    <s v="49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9"/>
    <s v="&quot; &quot;"/>
    <x v="25"/>
    <x v="35"/>
    <x v="93"/>
    <x v="94"/>
    <x v="0"/>
    <m/>
    <m/>
    <s v="Miscellaneous power plant equipment."/>
    <x v="1"/>
    <s v="Not attributable by kv"/>
    <x v="231"/>
    <x v="22"/>
    <m/>
    <m/>
    <m/>
    <m/>
    <m/>
    <m/>
    <s v="El-Production / Gas Fired Plant"/>
  </r>
  <r>
    <n v="2150.1550000000002"/>
    <s v="Machinery and equipment: Electricity Regulated Activity, Generation: Combined Cycle Power Plants (Gas and Steam)"/>
    <x v="288"/>
    <x v="6"/>
    <s v="10 Fixed assets"/>
    <s v="2152 machinery and equipment"/>
    <s v="L3 cap account"/>
    <s v="L3"/>
    <n v="8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5"/>
    <s v="2150.155"/>
    <s v="&quot; &quot;"/>
    <s v="&quot; &quot;"/>
    <x v="25"/>
    <x v="35"/>
    <x v="94"/>
    <x v="0"/>
    <x v="0"/>
    <m/>
    <m/>
    <s v="Machinery and equipment: Electricity Regulated Activity, Generation: Combined Cycle Power Plants (Gas and Steam)"/>
    <x v="2"/>
    <s v="Not attributable by kv"/>
    <x v="232"/>
    <x v="23"/>
    <m/>
    <m/>
    <m/>
    <m/>
    <m/>
    <m/>
    <s v="El-Production / Combined Cycle Plant"/>
  </r>
  <r>
    <n v="2150.1550999999999"/>
    <s v="Boiler plant equipment"/>
    <x v="289"/>
    <x v="6"/>
    <s v="10 Fixed assets"/>
    <s v="2152 machinery and equipment"/>
    <s v="entry account l4"/>
    <s v="L4"/>
    <n v="9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1"/>
    <s v="&quot; &quot;"/>
    <x v="25"/>
    <x v="35"/>
    <x v="94"/>
    <x v="95"/>
    <x v="0"/>
    <m/>
    <m/>
    <s v="Boiler plant equipment"/>
    <x v="1"/>
    <s v="Not attributable by kv"/>
    <x v="233"/>
    <x v="23"/>
    <m/>
    <m/>
    <m/>
    <m/>
    <m/>
    <m/>
    <s v="El-Production / Combined Cycle Plant"/>
  </r>
  <r>
    <n v="2150.1552000000001"/>
    <s v="Fuel holders, producers, and accessories"/>
    <x v="290"/>
    <x v="6"/>
    <s v="10 Fixed assets"/>
    <s v="2152 machinery and equipment"/>
    <s v="entry account l4"/>
    <s v="L4"/>
    <n v="9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2"/>
    <s v="&quot; &quot;"/>
    <x v="25"/>
    <x v="35"/>
    <x v="94"/>
    <x v="96"/>
    <x v="0"/>
    <m/>
    <m/>
    <s v="Fuel holders, producers, and accessories"/>
    <x v="1"/>
    <s v="Not attributable by kv"/>
    <x v="234"/>
    <x v="23"/>
    <m/>
    <m/>
    <m/>
    <m/>
    <m/>
    <m/>
    <s v="El-Production / Combined Cycle Plant"/>
  </r>
  <r>
    <n v="2150.1552999999999"/>
    <s v="Prime movers"/>
    <x v="291"/>
    <x v="6"/>
    <s v="10 Fixed assets"/>
    <s v="2152 machinery and equipment"/>
    <s v="entry account l4"/>
    <s v="L4"/>
    <n v="9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3"/>
    <s v="&quot; &quot;"/>
    <x v="25"/>
    <x v="35"/>
    <x v="94"/>
    <x v="97"/>
    <x v="0"/>
    <m/>
    <m/>
    <s v="Prime movers"/>
    <x v="1"/>
    <s v="Not attributable by kv"/>
    <x v="235"/>
    <x v="23"/>
    <m/>
    <m/>
    <m/>
    <m/>
    <m/>
    <m/>
    <s v="El-Production / Combined Cycle Plant"/>
  </r>
  <r>
    <n v="2150.1554000000001"/>
    <s v="Steam Turbine"/>
    <x v="292"/>
    <x v="6"/>
    <s v="10 Fixed assets"/>
    <s v="2152 machinery and equipment"/>
    <s v="entry account l4"/>
    <s v="L4"/>
    <n v="9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4"/>
    <s v="&quot; &quot;"/>
    <x v="25"/>
    <x v="35"/>
    <x v="94"/>
    <x v="98"/>
    <x v="0"/>
    <m/>
    <m/>
    <s v="Steam Turbine"/>
    <x v="1"/>
    <s v="Not attributable by kv"/>
    <x v="236"/>
    <x v="23"/>
    <m/>
    <m/>
    <m/>
    <m/>
    <m/>
    <m/>
    <s v="El-Production / Combined Cycle Plant"/>
  </r>
  <r>
    <n v="2150.1554999999998"/>
    <s v="Generators (Prime Mover)"/>
    <x v="293"/>
    <x v="6"/>
    <s v="10 Fixed assets"/>
    <s v="2152 machinery and equipment"/>
    <s v="entry account l4"/>
    <s v="L4"/>
    <n v="9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5"/>
    <s v="&quot; &quot;"/>
    <x v="25"/>
    <x v="35"/>
    <x v="94"/>
    <x v="99"/>
    <x v="0"/>
    <m/>
    <m/>
    <s v="Generators (Prime Mover)"/>
    <x v="1"/>
    <s v="Not attributable by kv"/>
    <x v="237"/>
    <x v="23"/>
    <m/>
    <m/>
    <m/>
    <m/>
    <m/>
    <m/>
    <s v="El-Production / Combined Cycle Plant"/>
  </r>
  <r>
    <n v="2150.1556"/>
    <s v="Generators (Steam Turbine)"/>
    <x v="294"/>
    <x v="6"/>
    <s v="10 Fixed assets"/>
    <s v="2152 machinery and equipment"/>
    <s v="entry account l4"/>
    <s v="L4"/>
    <n v="9"/>
    <x v="0"/>
    <n v="132"/>
    <s v="56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6"/>
    <s v="&quot; &quot;"/>
    <x v="25"/>
    <x v="35"/>
    <x v="94"/>
    <x v="100"/>
    <x v="0"/>
    <m/>
    <m/>
    <s v="Generators (Steam Turbine)"/>
    <x v="1"/>
    <s v="Not attributable by kv"/>
    <x v="238"/>
    <x v="23"/>
    <m/>
    <m/>
    <m/>
    <m/>
    <m/>
    <m/>
    <s v="El-Production / Combined Cycle Plant"/>
  </r>
  <r>
    <n v="2150.1556999999998"/>
    <s v="Accessory electric equipment."/>
    <x v="295"/>
    <x v="6"/>
    <s v="10 Fixed assets"/>
    <s v="2152 machinery and equipment"/>
    <s v="entry account l4"/>
    <s v="L4"/>
    <n v="9"/>
    <x v="0"/>
    <n v="132"/>
    <s v="57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7"/>
    <s v="&quot; &quot;"/>
    <x v="25"/>
    <x v="35"/>
    <x v="94"/>
    <x v="101"/>
    <x v="0"/>
    <m/>
    <m/>
    <s v="Accessory electric equipment."/>
    <x v="1"/>
    <s v="Not attributable by kv"/>
    <x v="239"/>
    <x v="23"/>
    <m/>
    <m/>
    <m/>
    <m/>
    <m/>
    <m/>
    <s v="El-Production / Combined Cycle Plant"/>
  </r>
  <r>
    <n v="2150.1559000000002"/>
    <s v="Miscellaneous power plant equipment."/>
    <x v="296"/>
    <x v="6"/>
    <s v="10 Fixed assets"/>
    <s v="2152 machinery and equipment"/>
    <s v="entry account l4"/>
    <s v="L4"/>
    <n v="9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9"/>
    <s v="&quot; &quot;"/>
    <x v="25"/>
    <x v="35"/>
    <x v="94"/>
    <x v="102"/>
    <x v="0"/>
    <m/>
    <m/>
    <s v="Miscellaneous power plant equipment."/>
    <x v="1"/>
    <s v="Not attributable by kv"/>
    <x v="240"/>
    <x v="23"/>
    <m/>
    <m/>
    <m/>
    <m/>
    <m/>
    <m/>
    <s v="El-Production / Combined Cycle Plant"/>
  </r>
  <r>
    <n v="2150.1579999999999"/>
    <s v="Machinery and equipment: Electricity Regulated Activity, Generation: Technical Services"/>
    <x v="297"/>
    <x v="6"/>
    <s v="10 Fixed assets"/>
    <s v="2151/2152 Machinery and equipment"/>
    <s v="entry account l3"/>
    <s v="L3"/>
    <n v="8"/>
    <x v="0"/>
    <n v="132"/>
    <s v="58"/>
    <s v="2"/>
    <s v="21"/>
    <s v="2150"/>
    <x v="1"/>
    <x v="10"/>
    <x v="41"/>
    <s v="21"/>
    <s v="2150"/>
    <s v="21 Fixed Assets"/>
    <s v="2150 Machinery and equipment"/>
    <s v="2150.1"/>
    <s v="2150.15"/>
    <s v="2150.158"/>
    <s v="&quot; &quot;"/>
    <s v="&quot; &quot;"/>
    <x v="25"/>
    <x v="35"/>
    <x v="95"/>
    <x v="0"/>
    <x v="0"/>
    <m/>
    <m/>
    <s v="Machinery and equipment: Electricity Regulated Activity, Generation: Technical Services"/>
    <x v="1"/>
    <s v="Not attributable by kv"/>
    <x v="241"/>
    <x v="24"/>
    <m/>
    <m/>
    <m/>
    <m/>
    <m/>
    <m/>
    <s v="El-Production / General Plant"/>
  </r>
  <r>
    <n v="2150.1590000000001"/>
    <s v="Machinery and equipment: Electricity Regulated Activity, Generation: Administration"/>
    <x v="298"/>
    <x v="6"/>
    <s v="10 Fixed assets"/>
    <s v="2151/2152 Machinery and equipment"/>
    <s v="entry account l3"/>
    <s v="L3"/>
    <n v="8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5"/>
    <s v="2150.159"/>
    <s v="&quot; &quot;"/>
    <s v="&quot; &quot;"/>
    <x v="25"/>
    <x v="35"/>
    <x v="96"/>
    <x v="0"/>
    <x v="0"/>
    <m/>
    <m/>
    <s v="Machinery and equipment: Electricity Regulated Activity, Generation: Administration"/>
    <x v="1"/>
    <s v="Not attributable by kv"/>
    <x v="242"/>
    <x v="24"/>
    <m/>
    <m/>
    <m/>
    <m/>
    <m/>
    <m/>
    <s v="El-Production / General Plant"/>
  </r>
  <r>
    <n v="2150.19"/>
    <s v="Machinery and equipment: Electricity Regulated Activity, Other"/>
    <x v="299"/>
    <x v="7"/>
    <s v="not defined in gnerc form"/>
    <s v="not defined in gnerc form"/>
    <s v="entry account l2"/>
    <s v="L2"/>
    <n v="7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9"/>
    <s v="&quot; &quot;"/>
    <s v="&quot; &quot;"/>
    <s v="&quot; &quot;"/>
    <x v="25"/>
    <x v="36"/>
    <x v="0"/>
    <x v="0"/>
    <x v="0"/>
    <m/>
    <m/>
    <s v="Machinery and equipment: Electricity Regulated Activity, Other"/>
    <x v="1"/>
    <s v="Not attributable by kv"/>
    <x v="243"/>
    <x v="25"/>
    <m/>
    <m/>
    <m/>
    <m/>
    <m/>
    <m/>
    <s v="Other Regulated PP&amp;E"/>
  </r>
  <r>
    <n v="2150.9"/>
    <s v="Machinery and equipment: Non-Regulated Activity"/>
    <x v="300"/>
    <x v="8"/>
    <s v="not defined in gnerc form"/>
    <s v="not defined in gnerc form"/>
    <s v="entry account l1"/>
    <s v="L1"/>
    <n v="6"/>
    <x v="0"/>
    <n v="132"/>
    <s v=".9"/>
    <s v="2"/>
    <s v="21"/>
    <s v="2150"/>
    <x v="1"/>
    <x v="10"/>
    <x v="41"/>
    <s v="21"/>
    <s v="2150"/>
    <s v="21 Fixed Assets"/>
    <s v="2150 Machinery and equipment"/>
    <s v="2150.9"/>
    <s v="&quot; &quot;"/>
    <s v="&quot; &quot;"/>
    <s v="&quot; &quot;"/>
    <s v="&quot; &quot;"/>
    <x v="26"/>
    <x v="0"/>
    <x v="0"/>
    <x v="0"/>
    <x v="0"/>
    <m/>
    <m/>
    <s v="Machinery and equipment: Non-Regulated Activity"/>
    <x v="1"/>
    <s v="Not attributable by kv"/>
    <x v="244"/>
    <x v="26"/>
    <m/>
    <m/>
    <m/>
    <m/>
    <m/>
    <m/>
    <s v="Non Regulated"/>
  </r>
  <r>
    <n v="2155"/>
    <s v="Transferring assets"/>
    <x v="301"/>
    <x v="0"/>
    <s v="10 Fixed assets"/>
    <n v="0"/>
    <s v="Head accounts"/>
    <s v="M"/>
    <n v="4"/>
    <x v="0"/>
    <n v="91"/>
    <s v="55"/>
    <s v="2"/>
    <s v="21"/>
    <s v="2155"/>
    <x v="1"/>
    <x v="10"/>
    <x v="42"/>
    <s v="21"/>
    <s v="2155"/>
    <s v="21 Fixed Assets"/>
    <s v="2155 Transferring assets"/>
    <s v="&quot; &quot;"/>
    <s v="&quot; &quot;"/>
    <s v="&quot; &quot;"/>
    <s v="&quot; &quot;"/>
    <s v="&quot; &quot;"/>
    <x v="2"/>
    <x v="0"/>
    <x v="0"/>
    <x v="0"/>
    <x v="0"/>
    <m/>
    <m/>
    <s v="Transferring assets"/>
    <x v="2"/>
    <s v="Not attributable by kv"/>
    <x v="245"/>
    <x v="1"/>
    <m/>
    <m/>
    <m/>
    <m/>
    <m/>
    <m/>
    <m/>
  </r>
  <r>
    <n v="2155.1"/>
    <s v="Transferring assets: Electricity Regulated Activity"/>
    <x v="302"/>
    <x v="1"/>
    <s v="10 Fixed assets"/>
    <n v="0"/>
    <s v="L1 cap account"/>
    <s v="L1"/>
    <n v="6"/>
    <x v="0"/>
    <n v="91"/>
    <s v=".1"/>
    <s v="2"/>
    <s v="21"/>
    <s v="2155"/>
    <x v="1"/>
    <x v="10"/>
    <x v="42"/>
    <s v="21"/>
    <s v="2155"/>
    <s v="21 Fixed Assets"/>
    <s v="2155 Transferring assets"/>
    <s v="2155.1"/>
    <s v="&quot; &quot;"/>
    <s v="&quot; &quot;"/>
    <s v="&quot; &quot;"/>
    <s v="&quot; &quot;"/>
    <x v="27"/>
    <x v="0"/>
    <x v="0"/>
    <x v="0"/>
    <x v="0"/>
    <m/>
    <m/>
    <s v="Transferring assets: Electricity Regulated Activity"/>
    <x v="2"/>
    <s v="Not attributable by kv"/>
    <x v="246"/>
    <x v="1"/>
    <m/>
    <m/>
    <m/>
    <m/>
    <m/>
    <m/>
    <m/>
  </r>
  <r>
    <n v="2155.11"/>
    <s v="Transferring assets: Electricity Regulated Activity, Dispatch"/>
    <x v="303"/>
    <x v="2"/>
    <s v="not defined in gnerc form"/>
    <s v="not defined in gnerc form"/>
    <s v="entry account l2"/>
    <s v="L2"/>
    <n v="7"/>
    <x v="0"/>
    <n v="91"/>
    <s v="11"/>
    <s v="2"/>
    <s v="21"/>
    <s v="2155"/>
    <x v="1"/>
    <x v="10"/>
    <x v="42"/>
    <s v="21"/>
    <s v="2155"/>
    <s v="21 Fixed Assets"/>
    <s v="2155 Transferring assets"/>
    <s v="2155.1"/>
    <s v="2155.11"/>
    <s v="&quot; &quot;"/>
    <s v="&quot; &quot;"/>
    <s v="&quot; &quot;"/>
    <x v="27"/>
    <x v="37"/>
    <x v="0"/>
    <x v="0"/>
    <x v="0"/>
    <m/>
    <m/>
    <s v="Transferring assets: Electricity Regulated Activity, Dispatch"/>
    <x v="1"/>
    <s v="Not attributable by kv"/>
    <x v="247"/>
    <x v="2"/>
    <m/>
    <m/>
    <m/>
    <m/>
    <m/>
    <m/>
    <s v="Dispatch Plant"/>
  </r>
  <r>
    <n v="2155.12"/>
    <s v="Transferring assets: Electricity Regulated Activity, Transmission"/>
    <x v="304"/>
    <x v="3"/>
    <s v="10 Fixed assets"/>
    <s v="2153.5 TR. lines"/>
    <s v="L2 cap account"/>
    <s v="L2"/>
    <n v="7"/>
    <x v="0"/>
    <n v="91"/>
    <s v="12"/>
    <s v="2"/>
    <s v="21"/>
    <s v="2155"/>
    <x v="1"/>
    <x v="10"/>
    <x v="42"/>
    <s v="21"/>
    <s v="2155"/>
    <s v="21 Fixed Assets"/>
    <s v="2155 Transferring assets"/>
    <s v="2155.1"/>
    <s v="2155.12"/>
    <s v="&quot; &quot;"/>
    <s v="&quot; &quot;"/>
    <s v="&quot; &quot;"/>
    <x v="27"/>
    <x v="38"/>
    <x v="0"/>
    <x v="0"/>
    <x v="0"/>
    <m/>
    <m/>
    <s v="Transferring assets: Electricity Regulated Activity, Transmission"/>
    <x v="2"/>
    <s v="Not attributable by kv"/>
    <x v="248"/>
    <x v="1"/>
    <m/>
    <m/>
    <m/>
    <m/>
    <m/>
    <m/>
    <m/>
  </r>
  <r>
    <n v="2155.1210000000001"/>
    <s v="500 kV Transferring assets: Electricity Regulated Activity, Transmission"/>
    <x v="305"/>
    <x v="3"/>
    <s v="10 Fixed assets"/>
    <s v="2153.5 TR. lines"/>
    <s v="L3 cap account"/>
    <s v="L3"/>
    <n v="8"/>
    <x v="0"/>
    <n v="91"/>
    <s v="21"/>
    <s v="2"/>
    <s v="21"/>
    <s v="2155"/>
    <x v="1"/>
    <x v="10"/>
    <x v="42"/>
    <s v="21"/>
    <s v="2155"/>
    <s v="21 Fixed Assets"/>
    <s v="2155 Transferring assets"/>
    <s v="2155.1"/>
    <s v="2155.12"/>
    <s v="2155.121"/>
    <s v="&quot; &quot;"/>
    <s v="&quot; &quot;"/>
    <x v="27"/>
    <x v="38"/>
    <x v="97"/>
    <x v="0"/>
    <x v="0"/>
    <m/>
    <m/>
    <s v="500 kV Transferring assets: Electricity Regulated Activity, Transmission"/>
    <x v="2"/>
    <n v="500"/>
    <x v="249"/>
    <x v="3"/>
    <m/>
    <m/>
    <m/>
    <m/>
    <m/>
    <m/>
    <s v="Transmission Plant 500 kV"/>
  </r>
  <r>
    <n v="2155.1210999999998"/>
    <s v="500 kV Transmission HVL "/>
    <x v="306"/>
    <x v="3"/>
    <s v="10 Fixed assets"/>
    <s v="2153.5 TR. lines"/>
    <s v="entry account l4"/>
    <s v="L4"/>
    <n v="9"/>
    <x v="0"/>
    <n v="91"/>
    <s v="11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1"/>
    <s v="&quot; &quot;"/>
    <x v="27"/>
    <x v="38"/>
    <x v="97"/>
    <x v="103"/>
    <x v="0"/>
    <m/>
    <m/>
    <s v="500 kV Transmission HVL "/>
    <x v="1"/>
    <n v="500"/>
    <x v="250"/>
    <x v="3"/>
    <m/>
    <m/>
    <m/>
    <m/>
    <m/>
    <m/>
    <s v="Transmission Plant 500 kV"/>
  </r>
  <r>
    <n v="2155.1212"/>
    <s v="500 kV Transmission Optic Cables"/>
    <x v="307"/>
    <x v="3"/>
    <s v="10 Fixed assets"/>
    <s v="2153.5 TR. lines"/>
    <s v="entry account l4"/>
    <s v="L4"/>
    <n v="9"/>
    <x v="0"/>
    <n v="91"/>
    <s v="12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2"/>
    <s v="&quot; &quot;"/>
    <x v="27"/>
    <x v="38"/>
    <x v="97"/>
    <x v="104"/>
    <x v="0"/>
    <m/>
    <m/>
    <s v="500 kV Transmission Optic Cables"/>
    <x v="1"/>
    <n v="500"/>
    <x v="251"/>
    <x v="3"/>
    <m/>
    <m/>
    <m/>
    <m/>
    <m/>
    <m/>
    <s v="Transmission Plant 500 kV"/>
  </r>
  <r>
    <n v="2155.1212999999998"/>
    <s v="500 kV Transmission Other Communication Lines"/>
    <x v="308"/>
    <x v="3"/>
    <s v="10 Fixed assets"/>
    <s v="2153.5 TR. lines"/>
    <s v="entry account l4"/>
    <s v="L4"/>
    <n v="9"/>
    <x v="0"/>
    <n v="91"/>
    <s v="13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3"/>
    <s v="&quot; &quot;"/>
    <x v="27"/>
    <x v="38"/>
    <x v="97"/>
    <x v="105"/>
    <x v="0"/>
    <m/>
    <m/>
    <s v="500 kV Transmission Other Communication Lines"/>
    <x v="1"/>
    <n v="500"/>
    <x v="252"/>
    <x v="3"/>
    <m/>
    <m/>
    <m/>
    <m/>
    <m/>
    <m/>
    <s v="Transmission Plant 500 kV"/>
  </r>
  <r>
    <n v="2155.1219000000001"/>
    <s v="500 kV Other Transmission assets"/>
    <x v="309"/>
    <x v="3"/>
    <s v="10 Fixed assets"/>
    <s v="2153.5 TR. lines"/>
    <s v="entry account l4"/>
    <s v="L4"/>
    <n v="9"/>
    <x v="0"/>
    <n v="91"/>
    <s v="19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9"/>
    <s v="&quot; &quot;"/>
    <x v="27"/>
    <x v="38"/>
    <x v="97"/>
    <x v="106"/>
    <x v="0"/>
    <m/>
    <m/>
    <s v="500 kV Other Transmission assets"/>
    <x v="1"/>
    <n v="500"/>
    <x v="253"/>
    <x v="3"/>
    <m/>
    <m/>
    <m/>
    <m/>
    <m/>
    <m/>
    <s v="Transmission Plant 500 kV"/>
  </r>
  <r>
    <n v="2155.1219999999998"/>
    <s v="400 kV Transferring assets: Electricity Regulated Activity, Transmission"/>
    <x v="310"/>
    <x v="3"/>
    <s v="not defined in gnerc form"/>
    <s v="not defined in gnerc form"/>
    <s v="L3 cap account"/>
    <s v="L3"/>
    <n v="8"/>
    <x v="0"/>
    <n v="91"/>
    <s v="22"/>
    <s v="2"/>
    <s v="21"/>
    <s v="2155"/>
    <x v="1"/>
    <x v="10"/>
    <x v="42"/>
    <s v="21"/>
    <s v="2155"/>
    <s v="21 Fixed Assets"/>
    <s v="2155 Transferring assets"/>
    <s v="2155.1"/>
    <s v="2155.12"/>
    <s v="2155.122"/>
    <s v="&quot; &quot;"/>
    <s v="&quot; &quot;"/>
    <x v="27"/>
    <x v="38"/>
    <x v="98"/>
    <x v="0"/>
    <x v="0"/>
    <m/>
    <m/>
    <s v="400 kV Transferring assets: Electricity Regulated Activity, Transmission"/>
    <x v="2"/>
    <n v="400"/>
    <x v="254"/>
    <x v="4"/>
    <m/>
    <m/>
    <m/>
    <m/>
    <m/>
    <m/>
    <s v="Transmission Plant 400 kV"/>
  </r>
  <r>
    <n v="2155.1221"/>
    <s v="400 kV Transmission HVL"/>
    <x v="311"/>
    <x v="3"/>
    <s v="not defined in gnerc form"/>
    <s v="not defined in gnerc form"/>
    <s v="entry account l4"/>
    <s v="L4"/>
    <n v="9"/>
    <x v="0"/>
    <n v="91"/>
    <s v="21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1"/>
    <s v="&quot; &quot;"/>
    <x v="27"/>
    <x v="38"/>
    <x v="98"/>
    <x v="107"/>
    <x v="0"/>
    <m/>
    <m/>
    <s v="400 kV Transmission HVL"/>
    <x v="1"/>
    <n v="400"/>
    <x v="255"/>
    <x v="4"/>
    <m/>
    <m/>
    <m/>
    <m/>
    <m/>
    <m/>
    <s v="Transmission Plant 400 kV"/>
  </r>
  <r>
    <n v="2155.1221999999998"/>
    <s v="400 kV Transmission Optic Cables"/>
    <x v="312"/>
    <x v="3"/>
    <s v="not defined in gnerc form"/>
    <s v="not defined in gnerc form"/>
    <s v="entry account l4"/>
    <s v="L4"/>
    <n v="9"/>
    <x v="0"/>
    <n v="91"/>
    <s v="22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2"/>
    <s v="&quot; &quot;"/>
    <x v="27"/>
    <x v="38"/>
    <x v="98"/>
    <x v="108"/>
    <x v="0"/>
    <m/>
    <m/>
    <s v="400 kV Transmission Optic Cables"/>
    <x v="1"/>
    <n v="400"/>
    <x v="256"/>
    <x v="4"/>
    <m/>
    <m/>
    <m/>
    <m/>
    <m/>
    <m/>
    <s v="Transmission Plant 400 kV"/>
  </r>
  <r>
    <n v="2155.1223"/>
    <s v="400 kV Transmission Other Communication Lines"/>
    <x v="313"/>
    <x v="3"/>
    <s v="not defined in gnerc form"/>
    <s v="not defined in gnerc form"/>
    <s v="entry account l4"/>
    <s v="L4"/>
    <n v="9"/>
    <x v="0"/>
    <n v="91"/>
    <s v="23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3"/>
    <s v="&quot; &quot;"/>
    <x v="27"/>
    <x v="38"/>
    <x v="98"/>
    <x v="109"/>
    <x v="0"/>
    <m/>
    <m/>
    <s v="400 kV Transmission Other Communication Lines"/>
    <x v="1"/>
    <n v="400"/>
    <x v="257"/>
    <x v="4"/>
    <m/>
    <m/>
    <m/>
    <m/>
    <m/>
    <m/>
    <s v="Transmission Plant 400 kV"/>
  </r>
  <r>
    <n v="2155.1228999999998"/>
    <s v="400 kV Other Transmission assets"/>
    <x v="314"/>
    <x v="3"/>
    <s v="not defined in gnerc form"/>
    <s v="not defined in gnerc form"/>
    <s v="entry account l4"/>
    <s v="L4"/>
    <n v="9"/>
    <x v="0"/>
    <n v="91"/>
    <s v="29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9"/>
    <s v="&quot; &quot;"/>
    <x v="27"/>
    <x v="38"/>
    <x v="98"/>
    <x v="110"/>
    <x v="0"/>
    <m/>
    <m/>
    <s v="400 kV Other Transmission assets"/>
    <x v="1"/>
    <n v="400"/>
    <x v="258"/>
    <x v="4"/>
    <m/>
    <m/>
    <m/>
    <m/>
    <m/>
    <m/>
    <s v="Transmission Plant 400 kV"/>
  </r>
  <r>
    <n v="2155.123"/>
    <s v="330 kV Transferring assets: Electricity Regulated Activity, Transmission"/>
    <x v="315"/>
    <x v="3"/>
    <s v="10 Fixed assets"/>
    <s v="2153.6 TR. line"/>
    <s v="L3 cap account"/>
    <s v="L3"/>
    <n v="8"/>
    <x v="0"/>
    <n v="91"/>
    <s v="23"/>
    <s v="2"/>
    <s v="21"/>
    <s v="2155"/>
    <x v="1"/>
    <x v="10"/>
    <x v="42"/>
    <s v="21"/>
    <s v="2155"/>
    <s v="21 Fixed Assets"/>
    <s v="2155 Transferring assets"/>
    <s v="2155.1"/>
    <s v="2155.12"/>
    <s v="2155.123"/>
    <s v="&quot; &quot;"/>
    <s v="&quot; &quot;"/>
    <x v="27"/>
    <x v="38"/>
    <x v="99"/>
    <x v="0"/>
    <x v="0"/>
    <m/>
    <m/>
    <s v="330 kV Transferring assets: Electricity Regulated Activity, Transmission"/>
    <x v="2"/>
    <n v="330"/>
    <x v="259"/>
    <x v="5"/>
    <m/>
    <m/>
    <m/>
    <m/>
    <m/>
    <m/>
    <s v="Transmission Plant 330 kV"/>
  </r>
  <r>
    <n v="2155.1230999999998"/>
    <s v="330 kV Transmission HVL"/>
    <x v="316"/>
    <x v="3"/>
    <s v="10 Fixed assets"/>
    <s v="2153.6 TR. line"/>
    <s v="entry account l4"/>
    <s v="L4"/>
    <n v="9"/>
    <x v="0"/>
    <n v="91"/>
    <s v="31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1"/>
    <s v="&quot; &quot;"/>
    <x v="27"/>
    <x v="38"/>
    <x v="99"/>
    <x v="111"/>
    <x v="0"/>
    <m/>
    <m/>
    <s v="330 kV Transmission HVL"/>
    <x v="1"/>
    <n v="330"/>
    <x v="260"/>
    <x v="5"/>
    <m/>
    <m/>
    <m/>
    <m/>
    <m/>
    <m/>
    <s v="Transmission Plant 330 kV"/>
  </r>
  <r>
    <n v="2155.1232"/>
    <s v="330 kV Transmission Optic Cables"/>
    <x v="317"/>
    <x v="3"/>
    <s v="10 Fixed assets"/>
    <s v="2153.6 TR. line"/>
    <s v="entry account l4"/>
    <s v="L4"/>
    <n v="9"/>
    <x v="0"/>
    <n v="91"/>
    <s v="32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2"/>
    <s v="&quot; &quot;"/>
    <x v="27"/>
    <x v="38"/>
    <x v="99"/>
    <x v="112"/>
    <x v="0"/>
    <m/>
    <m/>
    <s v="330 kV Transmission Optic Cables"/>
    <x v="1"/>
    <n v="330"/>
    <x v="261"/>
    <x v="5"/>
    <m/>
    <m/>
    <m/>
    <m/>
    <m/>
    <m/>
    <s v="Transmission Plant 330 kV"/>
  </r>
  <r>
    <n v="2155.1233000000002"/>
    <s v="330 kV Transmission Other Communication Lines"/>
    <x v="318"/>
    <x v="3"/>
    <s v="10 Fixed assets"/>
    <s v="2153.6 TR. line"/>
    <s v="entry account l4"/>
    <s v="L4"/>
    <n v="9"/>
    <x v="0"/>
    <n v="91"/>
    <s v="33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3"/>
    <s v="&quot; &quot;"/>
    <x v="27"/>
    <x v="38"/>
    <x v="99"/>
    <x v="113"/>
    <x v="0"/>
    <m/>
    <m/>
    <s v="330 kV Transmission Other Communication Lines"/>
    <x v="1"/>
    <n v="330"/>
    <x v="262"/>
    <x v="5"/>
    <m/>
    <m/>
    <m/>
    <m/>
    <m/>
    <m/>
    <s v="Transmission Plant 330 kV"/>
  </r>
  <r>
    <n v="2155.1239"/>
    <s v="330 kV Other Transmission assets"/>
    <x v="319"/>
    <x v="3"/>
    <s v="10 Fixed assets"/>
    <s v="2153.6 TR. line"/>
    <s v="entry account l4"/>
    <s v="L4"/>
    <n v="9"/>
    <x v="0"/>
    <n v="91"/>
    <s v="39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9"/>
    <s v="&quot; &quot;"/>
    <x v="27"/>
    <x v="38"/>
    <x v="99"/>
    <x v="114"/>
    <x v="0"/>
    <m/>
    <m/>
    <s v="330 kV Other Transmission assets"/>
    <x v="1"/>
    <n v="330"/>
    <x v="263"/>
    <x v="5"/>
    <m/>
    <m/>
    <m/>
    <m/>
    <m/>
    <m/>
    <s v="Transmission Plant 330 kV"/>
  </r>
  <r>
    <n v="2155.1239999999998"/>
    <s v="220 kV Transferring assets: Electricity Regulated Activity, Transmission"/>
    <x v="320"/>
    <x v="3"/>
    <s v="10 Fixed assets"/>
    <s v="2153.7 TR. line"/>
    <s v="L3 cap account"/>
    <s v="L3"/>
    <n v="8"/>
    <x v="0"/>
    <n v="91"/>
    <s v="24"/>
    <s v="2"/>
    <s v="21"/>
    <s v="2155"/>
    <x v="1"/>
    <x v="10"/>
    <x v="42"/>
    <s v="21"/>
    <s v="2155"/>
    <s v="21 Fixed Assets"/>
    <s v="2155 Transferring assets"/>
    <s v="2155.1"/>
    <s v="2155.12"/>
    <s v="2155.124"/>
    <s v="&quot; &quot;"/>
    <s v="&quot; &quot;"/>
    <x v="27"/>
    <x v="38"/>
    <x v="100"/>
    <x v="0"/>
    <x v="0"/>
    <m/>
    <m/>
    <s v="220 kV Transferring assets: Electricity Regulated Activity, Transmission"/>
    <x v="2"/>
    <n v="220"/>
    <x v="264"/>
    <x v="6"/>
    <m/>
    <m/>
    <m/>
    <m/>
    <m/>
    <m/>
    <s v="Transmission Plant 220 kV"/>
  </r>
  <r>
    <n v="2155.1241"/>
    <s v="220 kV Transmission HVL"/>
    <x v="321"/>
    <x v="3"/>
    <s v="10 Fixed assets"/>
    <s v="2153.7 TR. line"/>
    <s v="entry account l4"/>
    <s v="L4"/>
    <n v="9"/>
    <x v="0"/>
    <n v="91"/>
    <s v="41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1"/>
    <s v="&quot; &quot;"/>
    <x v="27"/>
    <x v="38"/>
    <x v="100"/>
    <x v="115"/>
    <x v="0"/>
    <m/>
    <m/>
    <s v="220 kV Transmission HVL"/>
    <x v="1"/>
    <n v="220"/>
    <x v="265"/>
    <x v="6"/>
    <m/>
    <m/>
    <m/>
    <m/>
    <m/>
    <m/>
    <s v="Transmission Plant 220 kV"/>
  </r>
  <r>
    <n v="2155.1242000000002"/>
    <s v="220 kV Transmission Optic Cables"/>
    <x v="322"/>
    <x v="3"/>
    <s v="10 Fixed assets"/>
    <s v="2153.7 TR. line"/>
    <s v="entry account l4"/>
    <s v="L4"/>
    <n v="9"/>
    <x v="0"/>
    <n v="91"/>
    <s v="42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2"/>
    <s v="&quot; &quot;"/>
    <x v="27"/>
    <x v="38"/>
    <x v="100"/>
    <x v="116"/>
    <x v="0"/>
    <m/>
    <m/>
    <s v="220 kV Transmission Optic Cables"/>
    <x v="1"/>
    <n v="220"/>
    <x v="266"/>
    <x v="6"/>
    <m/>
    <m/>
    <m/>
    <m/>
    <m/>
    <m/>
    <s v="Transmission Plant 220 kV"/>
  </r>
  <r>
    <n v="2155.1242999999999"/>
    <s v="220 kV Transmission Other Communication Lines"/>
    <x v="323"/>
    <x v="3"/>
    <s v="10 Fixed assets"/>
    <s v="2153.7 TR. line"/>
    <s v="entry account l4"/>
    <s v="L4"/>
    <n v="9"/>
    <x v="0"/>
    <n v="91"/>
    <s v="43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3"/>
    <s v="&quot; &quot;"/>
    <x v="27"/>
    <x v="38"/>
    <x v="100"/>
    <x v="117"/>
    <x v="0"/>
    <m/>
    <m/>
    <s v="220 kV Transmission Other Communication Lines"/>
    <x v="1"/>
    <n v="220"/>
    <x v="267"/>
    <x v="6"/>
    <m/>
    <m/>
    <m/>
    <m/>
    <m/>
    <m/>
    <s v="Transmission Plant 220 kV"/>
  </r>
  <r>
    <n v="2155.1248999999998"/>
    <s v="220 kV Other Transmission assets"/>
    <x v="324"/>
    <x v="3"/>
    <s v="10 Fixed assets"/>
    <s v="2153.7 TR. line"/>
    <s v="entry account l4"/>
    <s v="L4"/>
    <n v="9"/>
    <x v="0"/>
    <n v="91"/>
    <s v="49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9"/>
    <s v="&quot; &quot;"/>
    <x v="27"/>
    <x v="38"/>
    <x v="100"/>
    <x v="118"/>
    <x v="0"/>
    <m/>
    <m/>
    <s v="220 kV Other Transmission assets"/>
    <x v="1"/>
    <n v="220"/>
    <x v="268"/>
    <x v="6"/>
    <m/>
    <m/>
    <m/>
    <m/>
    <m/>
    <m/>
    <s v="Transmission Plant 220 kV"/>
  </r>
  <r>
    <n v="2155.125"/>
    <s v="110 kV Transferring assets: Electricity Regulated Activity, Transmission"/>
    <x v="325"/>
    <x v="3"/>
    <s v="10 Fixed assets"/>
    <s v="2153.8 TR. line"/>
    <s v="L3 cap account"/>
    <s v="L3"/>
    <n v="8"/>
    <x v="0"/>
    <n v="91"/>
    <s v="25"/>
    <s v="2"/>
    <s v="21"/>
    <s v="2155"/>
    <x v="1"/>
    <x v="10"/>
    <x v="42"/>
    <s v="21"/>
    <s v="2155"/>
    <s v="21 Fixed Assets"/>
    <s v="2155 Transferring assets"/>
    <s v="2155.1"/>
    <s v="2155.12"/>
    <s v="2155.125"/>
    <s v="&quot; &quot;"/>
    <s v="&quot; &quot;"/>
    <x v="27"/>
    <x v="38"/>
    <x v="101"/>
    <x v="0"/>
    <x v="0"/>
    <m/>
    <m/>
    <s v="110 kV Transferring assets: Electricity Regulated Activity, Transmission"/>
    <x v="2"/>
    <n v="110"/>
    <x v="269"/>
    <x v="7"/>
    <m/>
    <m/>
    <m/>
    <m/>
    <m/>
    <m/>
    <s v="Transmission Plant 110 kV"/>
  </r>
  <r>
    <n v="2155.1251000000002"/>
    <s v="110 kV Transmission HVL"/>
    <x v="326"/>
    <x v="3"/>
    <s v="10 Fixed assets"/>
    <s v="2153.8 TR. line"/>
    <s v="entry account l4"/>
    <s v="L4"/>
    <n v="9"/>
    <x v="0"/>
    <n v="91"/>
    <s v="51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1"/>
    <s v="&quot; &quot;"/>
    <x v="27"/>
    <x v="38"/>
    <x v="101"/>
    <x v="119"/>
    <x v="0"/>
    <m/>
    <m/>
    <s v="110 kV Transmission HVL"/>
    <x v="1"/>
    <n v="110"/>
    <x v="270"/>
    <x v="7"/>
    <m/>
    <m/>
    <m/>
    <m/>
    <m/>
    <m/>
    <s v="Transmission Plant 110 kV"/>
  </r>
  <r>
    <n v="2155.1251999999999"/>
    <s v="110 kV Transmission Optic Cables"/>
    <x v="327"/>
    <x v="3"/>
    <s v="10 Fixed assets"/>
    <s v="2153.8 TR. line"/>
    <s v="entry account l4"/>
    <s v="L4"/>
    <n v="9"/>
    <x v="0"/>
    <n v="91"/>
    <s v="52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2"/>
    <s v="&quot; &quot;"/>
    <x v="27"/>
    <x v="38"/>
    <x v="101"/>
    <x v="120"/>
    <x v="0"/>
    <m/>
    <m/>
    <s v="110 kV Transmission Optic Cables"/>
    <x v="1"/>
    <n v="110"/>
    <x v="271"/>
    <x v="7"/>
    <m/>
    <m/>
    <m/>
    <m/>
    <m/>
    <m/>
    <s v="Transmission Plant 110 kV"/>
  </r>
  <r>
    <n v="2155.1253000000002"/>
    <s v="110 kV Transmission Other Communication Lines"/>
    <x v="328"/>
    <x v="3"/>
    <s v="10 Fixed assets"/>
    <s v="2153.8 TR. line"/>
    <s v="entry account l4"/>
    <s v="L4"/>
    <n v="9"/>
    <x v="0"/>
    <n v="91"/>
    <s v="53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3"/>
    <s v="&quot; &quot;"/>
    <x v="27"/>
    <x v="38"/>
    <x v="101"/>
    <x v="121"/>
    <x v="0"/>
    <m/>
    <m/>
    <s v="110 kV Transmission Other Communication Lines"/>
    <x v="1"/>
    <n v="110"/>
    <x v="272"/>
    <x v="7"/>
    <m/>
    <m/>
    <m/>
    <m/>
    <m/>
    <m/>
    <s v="Transmission Plant 110 kV"/>
  </r>
  <r>
    <n v="2155.1259"/>
    <s v="110 kV Other Transmission assets"/>
    <x v="329"/>
    <x v="3"/>
    <s v="10 Fixed assets"/>
    <s v="2153.8 TR. line"/>
    <s v="entry account l4"/>
    <s v="L4"/>
    <n v="9"/>
    <x v="0"/>
    <n v="91"/>
    <s v="59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9"/>
    <s v="&quot; &quot;"/>
    <x v="27"/>
    <x v="38"/>
    <x v="101"/>
    <x v="122"/>
    <x v="0"/>
    <m/>
    <m/>
    <s v="110 kV Other Transmission assets"/>
    <x v="1"/>
    <n v="110"/>
    <x v="273"/>
    <x v="7"/>
    <m/>
    <m/>
    <m/>
    <m/>
    <m/>
    <m/>
    <s v="Transmission Plant 110 kV"/>
  </r>
  <r>
    <n v="2155.1260000000002"/>
    <s v="35 kV Transferring assets: Electricity Regulated Activity, Transmission"/>
    <x v="330"/>
    <x v="3"/>
    <s v="10 Fixed assets"/>
    <s v="2153.9 TR. line"/>
    <s v="L3 cap account"/>
    <s v="L3"/>
    <n v="8"/>
    <x v="0"/>
    <n v="91"/>
    <s v="26"/>
    <s v="2"/>
    <s v="21"/>
    <s v="2155"/>
    <x v="1"/>
    <x v="10"/>
    <x v="42"/>
    <s v="21"/>
    <s v="2155"/>
    <s v="21 Fixed Assets"/>
    <s v="2155 Transferring assets"/>
    <s v="2155.1"/>
    <s v="2155.12"/>
    <s v="2155.126"/>
    <s v="&quot; &quot;"/>
    <s v="&quot; &quot;"/>
    <x v="27"/>
    <x v="38"/>
    <x v="102"/>
    <x v="0"/>
    <x v="0"/>
    <m/>
    <m/>
    <s v="35 kV Transferring assets: Electricity Regulated Activity, Transmission"/>
    <x v="2"/>
    <n v="35"/>
    <x v="274"/>
    <x v="8"/>
    <m/>
    <m/>
    <m/>
    <m/>
    <m/>
    <m/>
    <s v="Transmission Plant 35 kV"/>
  </r>
  <r>
    <n v="2155.1261"/>
    <s v="35 kV Transmission HVL"/>
    <x v="331"/>
    <x v="3"/>
    <s v="10 Fixed assets"/>
    <s v="2153.9 TR. line"/>
    <s v="entry account l4"/>
    <s v="L4"/>
    <n v="9"/>
    <x v="0"/>
    <n v="91"/>
    <s v="61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1"/>
    <s v="&quot; &quot;"/>
    <x v="27"/>
    <x v="38"/>
    <x v="102"/>
    <x v="123"/>
    <x v="0"/>
    <m/>
    <m/>
    <s v="35 kV Transmission HVL"/>
    <x v="1"/>
    <n v="35"/>
    <x v="275"/>
    <x v="8"/>
    <m/>
    <m/>
    <m/>
    <m/>
    <m/>
    <m/>
    <s v="Transmission Plant 35 kV"/>
  </r>
  <r>
    <n v="2155.1262000000002"/>
    <s v="35 kV Transmission Optic Cables"/>
    <x v="332"/>
    <x v="3"/>
    <s v="10 Fixed assets"/>
    <s v="2153.9 TR. line"/>
    <s v="entry account l4"/>
    <s v="L4"/>
    <n v="9"/>
    <x v="0"/>
    <n v="91"/>
    <s v="62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2"/>
    <s v="&quot; &quot;"/>
    <x v="27"/>
    <x v="38"/>
    <x v="102"/>
    <x v="124"/>
    <x v="0"/>
    <m/>
    <m/>
    <s v="35 kV Transmission Optic Cables"/>
    <x v="1"/>
    <n v="35"/>
    <x v="276"/>
    <x v="8"/>
    <m/>
    <m/>
    <m/>
    <m/>
    <m/>
    <m/>
    <s v="Transmission Plant 35 kV"/>
  </r>
  <r>
    <n v="2155.1262999999999"/>
    <s v="35 kV Transmission Other Communication Lines"/>
    <x v="333"/>
    <x v="3"/>
    <s v="10 Fixed assets"/>
    <s v="2153.9 TR. line"/>
    <s v="entry account l4"/>
    <s v="L4"/>
    <n v="9"/>
    <x v="0"/>
    <n v="91"/>
    <s v="63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3"/>
    <s v="&quot; &quot;"/>
    <x v="27"/>
    <x v="38"/>
    <x v="102"/>
    <x v="125"/>
    <x v="0"/>
    <m/>
    <m/>
    <s v="35 kV Transmission Other Communication Lines"/>
    <x v="1"/>
    <n v="35"/>
    <x v="277"/>
    <x v="8"/>
    <m/>
    <m/>
    <m/>
    <m/>
    <m/>
    <m/>
    <s v="Transmission Plant 35 kV"/>
  </r>
  <r>
    <n v="2155.1269000000002"/>
    <s v="35 kV Other Transmission assets"/>
    <x v="334"/>
    <x v="3"/>
    <s v="10 Fixed assets"/>
    <s v="2153.9 TR. line"/>
    <s v="entry account l4"/>
    <s v="L4"/>
    <n v="9"/>
    <x v="0"/>
    <n v="91"/>
    <s v="69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9"/>
    <s v="&quot; &quot;"/>
    <x v="27"/>
    <x v="38"/>
    <x v="102"/>
    <x v="126"/>
    <x v="0"/>
    <m/>
    <m/>
    <s v="35 kV Other Transmission assets"/>
    <x v="1"/>
    <n v="35"/>
    <x v="278"/>
    <x v="8"/>
    <m/>
    <m/>
    <m/>
    <m/>
    <m/>
    <m/>
    <s v="Transmission Plant 35 kV"/>
  </r>
  <r>
    <n v="2155.127"/>
    <s v="6/10 and below kV Transferring assets: Electricity Regulated Activity, Transmission"/>
    <x v="335"/>
    <x v="3"/>
    <s v="not defined in gnerc form"/>
    <s v="not defined in gnerc form"/>
    <s v="L3 cap account"/>
    <s v="L3"/>
    <n v="8"/>
    <x v="0"/>
    <n v="91"/>
    <s v="27"/>
    <s v="2"/>
    <s v="21"/>
    <s v="2155"/>
    <x v="1"/>
    <x v="10"/>
    <x v="42"/>
    <s v="21"/>
    <s v="2155"/>
    <s v="21 Fixed Assets"/>
    <s v="2155 Transferring assets"/>
    <s v="2155.1"/>
    <s v="2155.12"/>
    <s v="2155.127"/>
    <s v="&quot; &quot;"/>
    <s v="&quot; &quot;"/>
    <x v="27"/>
    <x v="38"/>
    <x v="103"/>
    <x v="0"/>
    <x v="0"/>
    <m/>
    <m/>
    <s v="6/10 and below kV Transferring assets: Electricity Regulated Activity, Transmission"/>
    <x v="2"/>
    <s v="6/10"/>
    <x v="279"/>
    <x v="9"/>
    <m/>
    <m/>
    <m/>
    <m/>
    <m/>
    <m/>
    <s v="Transmission Plant 6/10 and below kV"/>
  </r>
  <r>
    <n v="2155.1271000000002"/>
    <s v="6/10 and below kV Transmission HVL"/>
    <x v="336"/>
    <x v="3"/>
    <s v="not defined in gnerc form"/>
    <s v="not defined in gnerc form"/>
    <s v="entry account l4"/>
    <s v="L4"/>
    <n v="9"/>
    <x v="0"/>
    <n v="91"/>
    <s v="71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1"/>
    <s v="&quot; &quot;"/>
    <x v="27"/>
    <x v="38"/>
    <x v="103"/>
    <x v="127"/>
    <x v="0"/>
    <m/>
    <m/>
    <s v="6/10 and below kV Transmission HVL"/>
    <x v="1"/>
    <s v="6/10"/>
    <x v="280"/>
    <x v="9"/>
    <m/>
    <m/>
    <m/>
    <m/>
    <m/>
    <m/>
    <s v="Transmission Plant 6/10 and below kV"/>
  </r>
  <r>
    <n v="2155.1271999999999"/>
    <s v="6/10 and below kV Transmission Optic Cables"/>
    <x v="337"/>
    <x v="3"/>
    <s v="not defined in gnerc form"/>
    <s v="not defined in gnerc form"/>
    <s v="entry account l4"/>
    <s v="L4"/>
    <n v="9"/>
    <x v="0"/>
    <n v="91"/>
    <s v="72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2"/>
    <s v="&quot; &quot;"/>
    <x v="27"/>
    <x v="38"/>
    <x v="103"/>
    <x v="128"/>
    <x v="0"/>
    <m/>
    <m/>
    <s v="6/10 and below kV Transmission Optic Cables"/>
    <x v="1"/>
    <s v="6/10"/>
    <x v="281"/>
    <x v="9"/>
    <m/>
    <m/>
    <m/>
    <m/>
    <m/>
    <m/>
    <s v="Transmission Plant 6/10 and below kV"/>
  </r>
  <r>
    <n v="2155.1273000000001"/>
    <s v="6/10 and below kV Transmission Other Communication Lines"/>
    <x v="338"/>
    <x v="3"/>
    <s v="not defined in gnerc form"/>
    <s v="not defined in gnerc form"/>
    <s v="entry account l4"/>
    <s v="L4"/>
    <n v="9"/>
    <x v="0"/>
    <n v="91"/>
    <s v="73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3"/>
    <s v="&quot; &quot;"/>
    <x v="27"/>
    <x v="38"/>
    <x v="103"/>
    <x v="129"/>
    <x v="0"/>
    <m/>
    <m/>
    <s v="6/10 and below kV Transmission Other Communication Lines"/>
    <x v="1"/>
    <s v="6/10"/>
    <x v="282"/>
    <x v="9"/>
    <m/>
    <m/>
    <m/>
    <m/>
    <m/>
    <m/>
    <s v="Transmission Plant 6/10 and below kV"/>
  </r>
  <r>
    <n v="2155.1279"/>
    <s v="6/10 and below kV Other Transmission assets"/>
    <x v="339"/>
    <x v="3"/>
    <s v="not defined in gnerc form"/>
    <s v="not defined in gnerc form"/>
    <s v="entry account l4"/>
    <s v="L4"/>
    <n v="9"/>
    <x v="0"/>
    <n v="91"/>
    <s v="79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9"/>
    <s v="&quot; &quot;"/>
    <x v="27"/>
    <x v="38"/>
    <x v="103"/>
    <x v="130"/>
    <x v="0"/>
    <m/>
    <m/>
    <s v="6/10 and below kV Other Transmission assets"/>
    <x v="1"/>
    <s v="6/10"/>
    <x v="283"/>
    <x v="9"/>
    <m/>
    <m/>
    <m/>
    <m/>
    <m/>
    <m/>
    <s v="Transmission Plant 6/10 and below kV"/>
  </r>
  <r>
    <n v="2155.1280000000002"/>
    <s v="Technical Services Transferring assets: Electricity Regulated Activity, Transmission"/>
    <x v="340"/>
    <x v="3"/>
    <s v="10 Fixed assets"/>
    <s v="2155 Machinery and equipment"/>
    <s v="entry account l3"/>
    <s v="L3"/>
    <n v="8"/>
    <x v="0"/>
    <n v="91"/>
    <s v="28"/>
    <s v="2"/>
    <s v="21"/>
    <s v="2155"/>
    <x v="1"/>
    <x v="10"/>
    <x v="42"/>
    <s v="21"/>
    <s v="2155"/>
    <s v="21 Fixed Assets"/>
    <s v="2155 Transferring assets"/>
    <s v="2155.1"/>
    <s v="2155.12"/>
    <s v="2155.128"/>
    <s v="&quot; &quot;"/>
    <s v="&quot; &quot;"/>
    <x v="27"/>
    <x v="38"/>
    <x v="104"/>
    <x v="0"/>
    <x v="0"/>
    <m/>
    <m/>
    <s v="Technical Services Transferring assets: Electricity Regulated Activity, Transmission"/>
    <x v="1"/>
    <s v="Not attributable by kv"/>
    <x v="284"/>
    <x v="10"/>
    <m/>
    <m/>
    <m/>
    <m/>
    <m/>
    <m/>
    <s v="Transmission / General Plant"/>
  </r>
  <r>
    <n v="2155.1289999999999"/>
    <s v="Other Transferring assets: Electricity Regulated Activity, Transmission"/>
    <x v="341"/>
    <x v="3"/>
    <s v="10 Fixed assets"/>
    <s v="2155 Machinery and equipment"/>
    <s v="entry account l3"/>
    <s v="L3"/>
    <n v="8"/>
    <x v="0"/>
    <n v="91"/>
    <s v="29"/>
    <s v="2"/>
    <s v="21"/>
    <s v="2155"/>
    <x v="1"/>
    <x v="10"/>
    <x v="42"/>
    <s v="21"/>
    <s v="2155"/>
    <s v="21 Fixed Assets"/>
    <s v="2155 Transferring assets"/>
    <s v="2155.1"/>
    <s v="2155.12"/>
    <s v="2155.129"/>
    <s v="&quot; &quot;"/>
    <s v="&quot; &quot;"/>
    <x v="27"/>
    <x v="38"/>
    <x v="105"/>
    <x v="0"/>
    <x v="0"/>
    <m/>
    <m/>
    <s v="Other Transferring assets: Electricity Regulated Activity, Transmission"/>
    <x v="1"/>
    <s v="Not attributable by kv"/>
    <x v="285"/>
    <x v="10"/>
    <m/>
    <m/>
    <m/>
    <m/>
    <m/>
    <m/>
    <s v="Transmission / General Plant"/>
  </r>
  <r>
    <n v="2155.13"/>
    <s v="Transferring assets: Electricity Regulated Activity, Distribution (Network)"/>
    <x v="342"/>
    <x v="4"/>
    <s v="not defined in gnerc form"/>
    <s v="not defined in gnerc form"/>
    <s v="L2 cap account"/>
    <s v="L2"/>
    <n v="7"/>
    <x v="0"/>
    <n v="91"/>
    <s v="13"/>
    <s v="2"/>
    <s v="21"/>
    <s v="2155"/>
    <x v="1"/>
    <x v="10"/>
    <x v="42"/>
    <s v="21"/>
    <s v="2155"/>
    <s v="21 Fixed Assets"/>
    <s v="2155 Transferring assets"/>
    <s v="2155.1"/>
    <s v="2155.13"/>
    <s v="&quot; &quot;"/>
    <s v="&quot; &quot;"/>
    <s v="&quot; &quot;"/>
    <x v="27"/>
    <x v="39"/>
    <x v="0"/>
    <x v="0"/>
    <x v="0"/>
    <m/>
    <m/>
    <s v="Transferring assets: Electricity Regulated Activity, Distribution (Network)"/>
    <x v="2"/>
    <s v="Not attributable by kv"/>
    <x v="286"/>
    <x v="1"/>
    <m/>
    <m/>
    <m/>
    <m/>
    <m/>
    <m/>
    <m/>
  </r>
  <r>
    <n v="2155.1309999999999"/>
    <s v="110 kV Transferring assets: Electricity Regulated Activity, Distribution (Network)"/>
    <x v="343"/>
    <x v="4"/>
    <s v="not defined in gnerc form"/>
    <s v="not defined in gnerc form"/>
    <s v="L3 cap account"/>
    <s v="L3"/>
    <n v="8"/>
    <x v="0"/>
    <n v="91"/>
    <s v="31"/>
    <s v="2"/>
    <s v="21"/>
    <s v="2155"/>
    <x v="1"/>
    <x v="10"/>
    <x v="42"/>
    <s v="21"/>
    <s v="2155"/>
    <s v="21 Fixed Assets"/>
    <s v="2155 Transferring assets"/>
    <s v="2155.1"/>
    <s v="2155.13"/>
    <s v="2155.131"/>
    <s v="&quot; &quot;"/>
    <s v="&quot; &quot;"/>
    <x v="27"/>
    <x v="39"/>
    <x v="106"/>
    <x v="0"/>
    <x v="0"/>
    <m/>
    <m/>
    <s v="110 kV Transferring assets: Electricity Regulated Activity, Distribution (Network)"/>
    <x v="2"/>
    <n v="110"/>
    <x v="287"/>
    <x v="11"/>
    <m/>
    <m/>
    <m/>
    <m/>
    <m/>
    <m/>
    <s v="Distribution (Network) Plant 110 kV"/>
  </r>
  <r>
    <n v="2155.1311000000001"/>
    <s v="110 kV Distribution (Network) OHL"/>
    <x v="344"/>
    <x v="4"/>
    <s v="not defined in gnerc form"/>
    <s v="not defined in gnerc form"/>
    <s v="entry account l4"/>
    <s v="L4"/>
    <n v="9"/>
    <x v="0"/>
    <n v="91"/>
    <s v="11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1"/>
    <s v="&quot; &quot;"/>
    <x v="27"/>
    <x v="39"/>
    <x v="106"/>
    <x v="131"/>
    <x v="0"/>
    <m/>
    <m/>
    <s v="110 kV Distribution (Network) OHL"/>
    <x v="1"/>
    <n v="110"/>
    <x v="288"/>
    <x v="11"/>
    <m/>
    <m/>
    <m/>
    <m/>
    <m/>
    <m/>
    <s v="Distribution (Network) Plant 110 kV"/>
  </r>
  <r>
    <n v="2155.1311999999998"/>
    <s v="110 kV Distribution (Network) Cable Lines"/>
    <x v="345"/>
    <x v="4"/>
    <s v="not defined in gnerc form"/>
    <s v="not defined in gnerc form"/>
    <s v="entry account l4"/>
    <s v="L4"/>
    <n v="9"/>
    <x v="0"/>
    <n v="91"/>
    <s v="12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2"/>
    <s v="&quot; &quot;"/>
    <x v="27"/>
    <x v="39"/>
    <x v="106"/>
    <x v="132"/>
    <x v="0"/>
    <m/>
    <m/>
    <s v="110 kV Distribution (Network) Cable Lines"/>
    <x v="1"/>
    <n v="110"/>
    <x v="289"/>
    <x v="11"/>
    <m/>
    <m/>
    <m/>
    <m/>
    <m/>
    <m/>
    <s v="Distribution (Network) Plant 110 kV"/>
  </r>
  <r>
    <n v="2155.1313"/>
    <s v="110 kV Distribution (Network) Optic Cables"/>
    <x v="346"/>
    <x v="4"/>
    <s v="not defined in gnerc form"/>
    <s v="not defined in gnerc form"/>
    <s v="entry account l4"/>
    <s v="L4"/>
    <n v="9"/>
    <x v="0"/>
    <n v="91"/>
    <s v="13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3"/>
    <s v="&quot; &quot;"/>
    <x v="27"/>
    <x v="39"/>
    <x v="106"/>
    <x v="133"/>
    <x v="0"/>
    <m/>
    <m/>
    <s v="110 kV Distribution (Network) Optic Cables"/>
    <x v="1"/>
    <n v="110"/>
    <x v="290"/>
    <x v="11"/>
    <m/>
    <m/>
    <m/>
    <m/>
    <m/>
    <m/>
    <s v="Distribution (Network) Plant 110 kV"/>
  </r>
  <r>
    <n v="2155.1314000000002"/>
    <s v="110 kV Distribution (Network) Other Communication Lines"/>
    <x v="347"/>
    <x v="4"/>
    <s v="not defined in gnerc form"/>
    <s v="not defined in gnerc form"/>
    <s v="entry account l4"/>
    <s v="L4"/>
    <n v="9"/>
    <x v="0"/>
    <n v="91"/>
    <s v="14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4"/>
    <s v="&quot; &quot;"/>
    <x v="27"/>
    <x v="39"/>
    <x v="106"/>
    <x v="134"/>
    <x v="0"/>
    <m/>
    <m/>
    <s v="110 kV Distribution (Network) Other Communication Lines"/>
    <x v="1"/>
    <n v="110"/>
    <x v="291"/>
    <x v="11"/>
    <m/>
    <m/>
    <m/>
    <m/>
    <m/>
    <m/>
    <s v="Distribution (Network) Plant 110 kV"/>
  </r>
  <r>
    <n v="2155.1318999999999"/>
    <s v="110 kV Other Distribution (Network) assets"/>
    <x v="348"/>
    <x v="4"/>
    <s v="not defined in gnerc form"/>
    <s v="not defined in gnerc form"/>
    <s v="entry account l4"/>
    <s v="L4"/>
    <n v="9"/>
    <x v="0"/>
    <n v="91"/>
    <s v="19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9"/>
    <s v="&quot; &quot;"/>
    <x v="27"/>
    <x v="39"/>
    <x v="106"/>
    <x v="135"/>
    <x v="0"/>
    <m/>
    <m/>
    <s v="110 kV Other Distribution (Network) assets"/>
    <x v="1"/>
    <n v="110"/>
    <x v="292"/>
    <x v="11"/>
    <m/>
    <m/>
    <m/>
    <m/>
    <m/>
    <m/>
    <s v="Distribution (Network) Plant 110 kV"/>
  </r>
  <r>
    <n v="2155.1320000000001"/>
    <s v="35 kV Transferring assets: Electricity Regulated Activity, Distribution (Network)"/>
    <x v="349"/>
    <x v="4"/>
    <s v="10 Fixed assets"/>
    <s v="2155.4 Lines and fixtures"/>
    <s v="L3 cap account"/>
    <s v="L3"/>
    <n v="8"/>
    <x v="0"/>
    <n v="91"/>
    <s v="32"/>
    <s v="2"/>
    <s v="21"/>
    <s v="2155"/>
    <x v="1"/>
    <x v="10"/>
    <x v="42"/>
    <s v="21"/>
    <s v="2155"/>
    <s v="21 Fixed Assets"/>
    <s v="2155 Transferring assets"/>
    <s v="2155.1"/>
    <s v="2155.13"/>
    <s v="2155.132"/>
    <s v="&quot; &quot;"/>
    <s v="&quot; &quot;"/>
    <x v="27"/>
    <x v="39"/>
    <x v="107"/>
    <x v="0"/>
    <x v="0"/>
    <m/>
    <m/>
    <s v="35 kV Transferring assets: Electricity Regulated Activity, Distribution (Network)"/>
    <x v="2"/>
    <n v="35"/>
    <x v="293"/>
    <x v="12"/>
    <m/>
    <m/>
    <m/>
    <m/>
    <m/>
    <m/>
    <s v="Distribution (Network) Plant 35 kV"/>
  </r>
  <r>
    <n v="2155.1320999999998"/>
    <s v="35 kV Distribution (Network) OHL"/>
    <x v="350"/>
    <x v="4"/>
    <s v="10 Fixed assets"/>
    <s v="2155.4 Lines and fixtures"/>
    <s v="entry account l4"/>
    <s v="L4"/>
    <n v="9"/>
    <x v="0"/>
    <n v="91"/>
    <s v="21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1"/>
    <s v="&quot; &quot;"/>
    <x v="27"/>
    <x v="39"/>
    <x v="107"/>
    <x v="136"/>
    <x v="0"/>
    <m/>
    <m/>
    <s v="35 kV Distribution (Network) OHL"/>
    <x v="1"/>
    <n v="35"/>
    <x v="294"/>
    <x v="12"/>
    <m/>
    <m/>
    <m/>
    <m/>
    <m/>
    <m/>
    <s v="Distribution (Network) Plant 35 kV"/>
  </r>
  <r>
    <n v="2155.1322"/>
    <s v="35 kV Distribution (Network) Cable Lines"/>
    <x v="351"/>
    <x v="4"/>
    <s v="10 Fixed assets"/>
    <s v="2155.4 Lines and fixtures"/>
    <s v="entry account l4"/>
    <s v="L4"/>
    <n v="9"/>
    <x v="0"/>
    <n v="91"/>
    <s v="22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2"/>
    <s v="&quot; &quot;"/>
    <x v="27"/>
    <x v="39"/>
    <x v="107"/>
    <x v="137"/>
    <x v="0"/>
    <m/>
    <m/>
    <s v="35 kV Distribution (Network) Cable Lines"/>
    <x v="1"/>
    <n v="35"/>
    <x v="295"/>
    <x v="12"/>
    <m/>
    <m/>
    <m/>
    <m/>
    <m/>
    <m/>
    <s v="Distribution (Network) Plant 35 kV"/>
  </r>
  <r>
    <n v="2155.1323000000002"/>
    <s v="35 kV Distribution (Network) Optic Cables"/>
    <x v="352"/>
    <x v="4"/>
    <s v="10 Fixed assets"/>
    <s v="2155.4 Lines and fixtures"/>
    <s v="entry account l4"/>
    <s v="L4"/>
    <n v="9"/>
    <x v="0"/>
    <n v="91"/>
    <s v="23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3"/>
    <s v="&quot; &quot;"/>
    <x v="27"/>
    <x v="39"/>
    <x v="107"/>
    <x v="138"/>
    <x v="0"/>
    <m/>
    <m/>
    <s v="35 kV Distribution (Network) Optic Cables"/>
    <x v="1"/>
    <n v="35"/>
    <x v="296"/>
    <x v="12"/>
    <m/>
    <m/>
    <m/>
    <m/>
    <m/>
    <m/>
    <s v="Distribution (Network) Plant 35 kV"/>
  </r>
  <r>
    <n v="2155.1324"/>
    <s v="35 kV Distribution (Network) Other Communication Lines"/>
    <x v="353"/>
    <x v="4"/>
    <s v="10 Fixed assets"/>
    <s v="2155.4 Lines and fixtures"/>
    <s v="entry account l4"/>
    <s v="L4"/>
    <n v="9"/>
    <x v="0"/>
    <n v="91"/>
    <s v="24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4"/>
    <s v="&quot; &quot;"/>
    <x v="27"/>
    <x v="39"/>
    <x v="107"/>
    <x v="139"/>
    <x v="0"/>
    <m/>
    <m/>
    <s v="35 kV Distribution (Network) Other Communication Lines"/>
    <x v="1"/>
    <n v="35"/>
    <x v="297"/>
    <x v="12"/>
    <m/>
    <m/>
    <m/>
    <m/>
    <m/>
    <m/>
    <s v="Distribution (Network) Plant 35 kV"/>
  </r>
  <r>
    <n v="2155.1329000000001"/>
    <s v="35 kV Other Distribution (Network) assets"/>
    <x v="354"/>
    <x v="4"/>
    <s v="10 Fixed assets"/>
    <s v="2155.4 Lines and fixtures"/>
    <s v="entry account l4"/>
    <s v="L4"/>
    <n v="9"/>
    <x v="0"/>
    <n v="91"/>
    <s v="29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9"/>
    <s v="&quot; &quot;"/>
    <x v="27"/>
    <x v="39"/>
    <x v="107"/>
    <x v="140"/>
    <x v="0"/>
    <m/>
    <m/>
    <s v="35 kV Other Distribution (Network) assets"/>
    <x v="1"/>
    <n v="35"/>
    <x v="298"/>
    <x v="13"/>
    <m/>
    <m/>
    <m/>
    <m/>
    <m/>
    <m/>
    <s v="Distribution (Network) Plant 10 kV"/>
  </r>
  <r>
    <n v="2155.1329999999998"/>
    <s v="10 kV Transferring assets: Electricity Regulated Activity, Distribution (Network)"/>
    <x v="355"/>
    <x v="4"/>
    <s v="10 Fixed assets"/>
    <s v="2155.5 Lines and fixtures"/>
    <s v="L3 cap account"/>
    <s v="L3"/>
    <n v="8"/>
    <x v="0"/>
    <n v="91"/>
    <s v="33"/>
    <s v="2"/>
    <s v="21"/>
    <s v="2155"/>
    <x v="1"/>
    <x v="10"/>
    <x v="42"/>
    <s v="21"/>
    <s v="2155"/>
    <s v="21 Fixed Assets"/>
    <s v="2155 Transferring assets"/>
    <s v="2155.1"/>
    <s v="2155.13"/>
    <s v="2155.133"/>
    <s v="&quot; &quot;"/>
    <s v="&quot; &quot;"/>
    <x v="27"/>
    <x v="39"/>
    <x v="108"/>
    <x v="0"/>
    <x v="0"/>
    <m/>
    <m/>
    <s v="10 kV Transferring assets: Electricity Regulated Activity, Distribution (Network)"/>
    <x v="2"/>
    <n v="10"/>
    <x v="299"/>
    <x v="13"/>
    <m/>
    <m/>
    <m/>
    <m/>
    <m/>
    <m/>
    <s v="Distribution (Network) Plant 10 kV"/>
  </r>
  <r>
    <n v="2155.1331"/>
    <s v="10 kV Distribution (Network) OHL"/>
    <x v="356"/>
    <x v="4"/>
    <s v="10 Fixed assets"/>
    <s v="2155.5 Lines and fixtures"/>
    <s v="entry account l4"/>
    <s v="L4"/>
    <n v="9"/>
    <x v="0"/>
    <n v="91"/>
    <s v="31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1"/>
    <s v="&quot; &quot;"/>
    <x v="27"/>
    <x v="39"/>
    <x v="108"/>
    <x v="141"/>
    <x v="0"/>
    <m/>
    <m/>
    <s v="10 kV Distribution (Network) OHL"/>
    <x v="1"/>
    <n v="10"/>
    <x v="300"/>
    <x v="13"/>
    <m/>
    <m/>
    <m/>
    <m/>
    <m/>
    <m/>
    <s v="Distribution (Network) Plant 10 kV"/>
  </r>
  <r>
    <n v="2155.1332000000002"/>
    <s v="10 kV Distribution (Network) Cable Lines"/>
    <x v="357"/>
    <x v="4"/>
    <s v="10 Fixed assets"/>
    <s v="2155.5 Lines and fixtures"/>
    <s v="entry account l4"/>
    <s v="L4"/>
    <n v="9"/>
    <x v="0"/>
    <n v="91"/>
    <s v="32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2"/>
    <s v="&quot; &quot;"/>
    <x v="27"/>
    <x v="39"/>
    <x v="108"/>
    <x v="142"/>
    <x v="0"/>
    <m/>
    <m/>
    <s v="10 kV Distribution (Network) Cable Lines"/>
    <x v="1"/>
    <n v="10"/>
    <x v="301"/>
    <x v="13"/>
    <m/>
    <m/>
    <m/>
    <m/>
    <m/>
    <m/>
    <s v="Distribution (Network) Plant 10 kV"/>
  </r>
  <r>
    <n v="2155.1333"/>
    <s v="10 kV Distribution (Network) Optic Cables"/>
    <x v="358"/>
    <x v="4"/>
    <s v="10 Fixed assets"/>
    <s v="2155.5 Lines and fixtures"/>
    <s v="entry account l4"/>
    <s v="L4"/>
    <n v="9"/>
    <x v="0"/>
    <n v="91"/>
    <s v="33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3"/>
    <s v="&quot; &quot;"/>
    <x v="27"/>
    <x v="39"/>
    <x v="108"/>
    <x v="143"/>
    <x v="0"/>
    <m/>
    <m/>
    <s v="10 kV Distribution (Network) Optic Cables"/>
    <x v="1"/>
    <n v="10"/>
    <x v="302"/>
    <x v="13"/>
    <m/>
    <m/>
    <m/>
    <m/>
    <m/>
    <m/>
    <s v="Distribution (Network) Plant 10 kV"/>
  </r>
  <r>
    <n v="2155.1334000000002"/>
    <s v="10 kV Distribution (Network) Other Communication Lines"/>
    <x v="359"/>
    <x v="4"/>
    <s v="10 Fixed assets"/>
    <s v="2155.5 Lines and fixtures"/>
    <s v="entry account l4"/>
    <s v="L4"/>
    <n v="9"/>
    <x v="0"/>
    <n v="91"/>
    <s v="34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4"/>
    <s v="&quot; &quot;"/>
    <x v="27"/>
    <x v="39"/>
    <x v="108"/>
    <x v="144"/>
    <x v="0"/>
    <m/>
    <m/>
    <s v="10 kV Distribution (Network) Other Communication Lines"/>
    <x v="1"/>
    <n v="10"/>
    <x v="303"/>
    <x v="13"/>
    <m/>
    <m/>
    <m/>
    <m/>
    <m/>
    <m/>
    <s v="Distribution (Network) Plant 10 kV"/>
  </r>
  <r>
    <n v="2155.1338999999998"/>
    <s v="10 kV Other Distribution (Network) assets"/>
    <x v="360"/>
    <x v="4"/>
    <s v="10 Fixed assets"/>
    <s v="2155.5 Lines and fixtures"/>
    <s v="entry account l4"/>
    <s v="L4"/>
    <n v="9"/>
    <x v="0"/>
    <n v="91"/>
    <s v="39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9"/>
    <s v="&quot; &quot;"/>
    <x v="27"/>
    <x v="39"/>
    <x v="108"/>
    <x v="145"/>
    <x v="0"/>
    <m/>
    <m/>
    <s v="10 kV Other Distribution (Network) assets"/>
    <x v="1"/>
    <n v="10"/>
    <x v="304"/>
    <x v="13"/>
    <m/>
    <m/>
    <m/>
    <m/>
    <m/>
    <m/>
    <s v="Distribution (Network) Plant 10 kV"/>
  </r>
  <r>
    <n v="2155.134"/>
    <s v="6 kV Transferring assets: Electricity Regulated Activity, Distribution (Network)"/>
    <x v="361"/>
    <x v="4"/>
    <s v="10 Fixed assets"/>
    <s v="2155.5 Lines and fixtures"/>
    <s v="L3 cap account"/>
    <s v="L3"/>
    <n v="8"/>
    <x v="0"/>
    <n v="91"/>
    <s v="34"/>
    <s v="2"/>
    <s v="21"/>
    <s v="2155"/>
    <x v="1"/>
    <x v="10"/>
    <x v="42"/>
    <s v="21"/>
    <s v="2155"/>
    <s v="21 Fixed Assets"/>
    <s v="2155 Transferring assets"/>
    <s v="2155.1"/>
    <s v="2155.13"/>
    <s v="2155.134"/>
    <s v="&quot; &quot;"/>
    <s v="&quot; &quot;"/>
    <x v="27"/>
    <x v="39"/>
    <x v="109"/>
    <x v="0"/>
    <x v="0"/>
    <m/>
    <m/>
    <s v="6 kV Transferring assets: Electricity Regulated Activity, Distribution (Network)"/>
    <x v="2"/>
    <n v="6"/>
    <x v="305"/>
    <x v="14"/>
    <m/>
    <m/>
    <m/>
    <m/>
    <m/>
    <m/>
    <s v="Distribution (Network) Plant  6 and below kV"/>
  </r>
  <r>
    <n v="2155.1341000000002"/>
    <s v="6 kV Distribution (Network) OHL"/>
    <x v="362"/>
    <x v="4"/>
    <s v="10 Fixed assets"/>
    <s v="2155.5 Lines and fixtures"/>
    <s v="entry account l4"/>
    <s v="L4"/>
    <n v="9"/>
    <x v="0"/>
    <n v="91"/>
    <s v="41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1"/>
    <s v="&quot; &quot;"/>
    <x v="27"/>
    <x v="39"/>
    <x v="109"/>
    <x v="146"/>
    <x v="0"/>
    <m/>
    <m/>
    <s v="6 kV Distribution (Network) OHL"/>
    <x v="1"/>
    <n v="6"/>
    <x v="306"/>
    <x v="14"/>
    <m/>
    <m/>
    <m/>
    <m/>
    <m/>
    <m/>
    <s v="Distribution (Network) Plant  6 and below kV"/>
  </r>
  <r>
    <n v="2155.1342"/>
    <s v="6 kV Distribution (Network) Cable Lines"/>
    <x v="363"/>
    <x v="4"/>
    <s v="10 Fixed assets"/>
    <s v="2155.5 Lines and fixtures"/>
    <s v="entry account l4"/>
    <s v="L4"/>
    <n v="9"/>
    <x v="0"/>
    <n v="91"/>
    <s v="42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2"/>
    <s v="&quot; &quot;"/>
    <x v="27"/>
    <x v="39"/>
    <x v="109"/>
    <x v="147"/>
    <x v="0"/>
    <m/>
    <m/>
    <s v="6 kV Distribution (Network) Cable Lines"/>
    <x v="1"/>
    <n v="6"/>
    <x v="307"/>
    <x v="14"/>
    <m/>
    <m/>
    <m/>
    <m/>
    <m/>
    <m/>
    <s v="Distribution (Network) Plant  6 and below kV"/>
  </r>
  <r>
    <n v="2155.1343000000002"/>
    <s v="6 kV Distribution (Network) Optic Cables"/>
    <x v="364"/>
    <x v="4"/>
    <s v="10 Fixed assets"/>
    <s v="2155.5 Lines and fixtures"/>
    <s v="entry account l4"/>
    <s v="L4"/>
    <n v="9"/>
    <x v="0"/>
    <n v="91"/>
    <s v="43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3"/>
    <s v="&quot; &quot;"/>
    <x v="27"/>
    <x v="39"/>
    <x v="109"/>
    <x v="148"/>
    <x v="0"/>
    <m/>
    <m/>
    <s v="6 kV Distribution (Network) Optic Cables"/>
    <x v="1"/>
    <n v="6"/>
    <x v="308"/>
    <x v="14"/>
    <m/>
    <m/>
    <m/>
    <m/>
    <m/>
    <m/>
    <s v="Distribution (Network) Plant  6 and below kV"/>
  </r>
  <r>
    <n v="2155.1343999999999"/>
    <s v="6 kV Distribution (Network) Other Communication Lines"/>
    <x v="365"/>
    <x v="4"/>
    <s v="10 Fixed assets"/>
    <s v="2155.5 Lines and fixtures"/>
    <s v="entry account l4"/>
    <s v="L4"/>
    <n v="9"/>
    <x v="0"/>
    <n v="91"/>
    <s v="44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4"/>
    <s v="&quot; &quot;"/>
    <x v="27"/>
    <x v="39"/>
    <x v="109"/>
    <x v="149"/>
    <x v="0"/>
    <m/>
    <m/>
    <s v="6 kV Distribution (Network) Other Communication Lines"/>
    <x v="1"/>
    <n v="6"/>
    <x v="309"/>
    <x v="14"/>
    <m/>
    <m/>
    <m/>
    <m/>
    <m/>
    <m/>
    <s v="Distribution (Network) Plant  6 and below kV"/>
  </r>
  <r>
    <n v="2155.1349"/>
    <s v="6 kV Other Distribution (Network) assets"/>
    <x v="366"/>
    <x v="4"/>
    <s v="10 Fixed assets"/>
    <s v="2155.5 Lines and fixtures"/>
    <s v="entry account l4"/>
    <s v="L4"/>
    <n v="9"/>
    <x v="0"/>
    <n v="91"/>
    <s v="49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9"/>
    <s v="&quot; &quot;"/>
    <x v="27"/>
    <x v="39"/>
    <x v="109"/>
    <x v="150"/>
    <x v="0"/>
    <m/>
    <m/>
    <s v="6 kV Other Distribution (Network) assets"/>
    <x v="1"/>
    <n v="6"/>
    <x v="310"/>
    <x v="14"/>
    <m/>
    <m/>
    <m/>
    <m/>
    <m/>
    <m/>
    <s v="Distribution (Network) Plant  6 and below kV"/>
  </r>
  <r>
    <n v="2155.1350000000002"/>
    <s v="220/380 V Transferring assets: Electricity Regulated Activity, Distribution (Network)"/>
    <x v="367"/>
    <x v="4"/>
    <s v="10 Fixed assets"/>
    <s v="2155.6 Lines and fixtures"/>
    <s v="L3 cap account"/>
    <s v="L3"/>
    <n v="8"/>
    <x v="0"/>
    <n v="91"/>
    <s v="35"/>
    <s v="2"/>
    <s v="21"/>
    <s v="2155"/>
    <x v="1"/>
    <x v="10"/>
    <x v="42"/>
    <s v="21"/>
    <s v="2155"/>
    <s v="21 Fixed Assets"/>
    <s v="2155 Transferring assets"/>
    <s v="2155.1"/>
    <s v="2155.13"/>
    <s v="2155.135"/>
    <s v="&quot; &quot;"/>
    <s v="&quot; &quot;"/>
    <x v="27"/>
    <x v="39"/>
    <x v="110"/>
    <x v="0"/>
    <x v="0"/>
    <m/>
    <m/>
    <s v="220/380 V Transferring assets: Electricity Regulated Activity, Distribution (Network)"/>
    <x v="2"/>
    <s v="220/380"/>
    <x v="311"/>
    <x v="15"/>
    <m/>
    <m/>
    <m/>
    <m/>
    <m/>
    <m/>
    <s v="Distribution (Network) Plant 0,4 kV"/>
  </r>
  <r>
    <n v="2155.1351"/>
    <s v="220/380 V Distribution (Network) OHL"/>
    <x v="368"/>
    <x v="4"/>
    <s v="10 Fixed assets"/>
    <s v="2155.6 Lines and fixtures"/>
    <s v="entry account l4"/>
    <s v="L4"/>
    <n v="9"/>
    <x v="0"/>
    <n v="91"/>
    <s v="51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1"/>
    <s v="&quot; &quot;"/>
    <x v="27"/>
    <x v="39"/>
    <x v="110"/>
    <x v="151"/>
    <x v="0"/>
    <m/>
    <m/>
    <s v="220/380 V Distribution (Network) OHL"/>
    <x v="1"/>
    <s v="220/380"/>
    <x v="312"/>
    <x v="15"/>
    <m/>
    <m/>
    <m/>
    <m/>
    <m/>
    <m/>
    <s v="Distribution (Network) Plant 0,4 kV"/>
  </r>
  <r>
    <n v="2155.1352000000002"/>
    <s v="220/380 V Distribution (Network) Cable Lines"/>
    <x v="369"/>
    <x v="4"/>
    <s v="10 Fixed assets"/>
    <s v="2155.6 Lines and fixtures"/>
    <s v="entry account l4"/>
    <s v="L4"/>
    <n v="9"/>
    <x v="0"/>
    <n v="91"/>
    <s v="52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2"/>
    <s v="&quot; &quot;"/>
    <x v="27"/>
    <x v="39"/>
    <x v="110"/>
    <x v="152"/>
    <x v="0"/>
    <m/>
    <m/>
    <s v="220/380 V Distribution (Network) Cable Lines"/>
    <x v="1"/>
    <s v="220/380"/>
    <x v="313"/>
    <x v="15"/>
    <m/>
    <m/>
    <m/>
    <m/>
    <m/>
    <m/>
    <s v="Distribution (Network) Plant 0,4 kV"/>
  </r>
  <r>
    <n v="2155.1352999999999"/>
    <s v="220/380 V Distribution (Network) Optic Cables"/>
    <x v="370"/>
    <x v="4"/>
    <s v="10 Fixed assets"/>
    <s v="2155.6 Lines and fixtures"/>
    <s v="entry account l4"/>
    <s v="L4"/>
    <n v="9"/>
    <x v="0"/>
    <n v="91"/>
    <s v="53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3"/>
    <s v="&quot; &quot;"/>
    <x v="27"/>
    <x v="39"/>
    <x v="110"/>
    <x v="153"/>
    <x v="0"/>
    <m/>
    <m/>
    <s v="220/380 V Distribution (Network) Optic Cables"/>
    <x v="1"/>
    <s v="220/380"/>
    <x v="314"/>
    <x v="15"/>
    <m/>
    <m/>
    <m/>
    <m/>
    <m/>
    <m/>
    <s v="Distribution (Network) Plant 0,4 kV"/>
  </r>
  <r>
    <n v="2155.1354000000001"/>
    <s v="220/380 V Distribution (Network) Other Communication Lines"/>
    <x v="371"/>
    <x v="4"/>
    <s v="10 Fixed assets"/>
    <s v="2155.6 Lines and fixtures"/>
    <s v="entry account l4"/>
    <s v="L4"/>
    <n v="9"/>
    <x v="0"/>
    <n v="91"/>
    <s v="54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4"/>
    <s v="&quot; &quot;"/>
    <x v="27"/>
    <x v="39"/>
    <x v="110"/>
    <x v="154"/>
    <x v="0"/>
    <m/>
    <m/>
    <s v="220/380 V Distribution (Network) Other Communication Lines"/>
    <x v="1"/>
    <s v="220/380"/>
    <x v="315"/>
    <x v="15"/>
    <m/>
    <m/>
    <m/>
    <m/>
    <m/>
    <m/>
    <s v="Distribution (Network) Plant 0,4 kV"/>
  </r>
  <r>
    <n v="2155.1359000000002"/>
    <s v="220/380 V Distribution (Network) Other Distribution (Network) assets"/>
    <x v="372"/>
    <x v="4"/>
    <s v="10 Fixed assets"/>
    <s v="2155.6 Lines and fixtures"/>
    <s v="entry account l4"/>
    <s v="L4"/>
    <n v="9"/>
    <x v="0"/>
    <n v="91"/>
    <s v="59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9"/>
    <s v="&quot; &quot;"/>
    <x v="27"/>
    <x v="39"/>
    <x v="110"/>
    <x v="155"/>
    <x v="0"/>
    <m/>
    <m/>
    <s v="220/380 V Distribution (Network) Other Distribution (Network) assets"/>
    <x v="1"/>
    <s v="220/380"/>
    <x v="316"/>
    <x v="15"/>
    <m/>
    <m/>
    <m/>
    <m/>
    <m/>
    <m/>
    <s v="Distribution (Network) Plant 0,4 kV"/>
  </r>
  <r>
    <n v="2155.1370000000002"/>
    <s v="Distribution Dispatch Transferring assets: Electricity Regulated Activity, Distribution (Network)"/>
    <x v="373"/>
    <x v="4"/>
    <s v="10 Fixed assets"/>
    <s v="2155 Machinery and equipment"/>
    <s v="L3 cap account"/>
    <s v="L3"/>
    <n v="8"/>
    <x v="0"/>
    <n v="91"/>
    <s v="37"/>
    <s v="2"/>
    <s v="21"/>
    <s v="2155"/>
    <x v="1"/>
    <x v="10"/>
    <x v="42"/>
    <s v="21"/>
    <s v="2155"/>
    <s v="21 Fixed Assets"/>
    <s v="2155 Transferring assets"/>
    <s v="2155.1"/>
    <s v="2155.13"/>
    <s v="2155.137"/>
    <s v="&quot; &quot;"/>
    <s v="&quot; &quot;"/>
    <x v="27"/>
    <x v="39"/>
    <x v="111"/>
    <x v="0"/>
    <x v="0"/>
    <m/>
    <m/>
    <s v="Distribution Dispatch Transferring assets: Electricity Regulated Activity, Distribution (Network)"/>
    <x v="2"/>
    <s v="Not attributable by kv"/>
    <x v="317"/>
    <x v="16"/>
    <m/>
    <m/>
    <m/>
    <m/>
    <m/>
    <m/>
    <s v="Distribution (Network) / Dispatch Plant"/>
  </r>
  <r>
    <n v="2155.1370999999999"/>
    <s v="Distribution (Network) Dispatch: OHL"/>
    <x v="374"/>
    <x v="4"/>
    <s v="10 Fixed assets"/>
    <s v="2155 Machinery and equipment"/>
    <s v="entry account l4"/>
    <s v="L4"/>
    <n v="9"/>
    <x v="0"/>
    <n v="91"/>
    <s v="71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1"/>
    <s v="&quot; &quot;"/>
    <x v="27"/>
    <x v="39"/>
    <x v="111"/>
    <x v="156"/>
    <x v="0"/>
    <m/>
    <m/>
    <s v="Distribution (Network) Dispatch: OHL"/>
    <x v="1"/>
    <s v="Not attributable by kv"/>
    <x v="318"/>
    <x v="16"/>
    <m/>
    <m/>
    <m/>
    <m/>
    <m/>
    <m/>
    <s v="Distribution (Network) / Dispatch Plant"/>
  </r>
  <r>
    <n v="2155.1372000000001"/>
    <s v="Distribution (Network) Dispatch: Cable Lines"/>
    <x v="375"/>
    <x v="4"/>
    <s v="10 Fixed assets"/>
    <s v="2155 Machinery and equipment"/>
    <s v="entry account l4"/>
    <s v="L4"/>
    <n v="9"/>
    <x v="0"/>
    <n v="91"/>
    <s v="72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2"/>
    <s v="&quot; &quot;"/>
    <x v="27"/>
    <x v="39"/>
    <x v="111"/>
    <x v="157"/>
    <x v="0"/>
    <m/>
    <m/>
    <s v="Distribution (Network) Dispatch: Cable Lines"/>
    <x v="1"/>
    <s v="Not attributable by kv"/>
    <x v="319"/>
    <x v="16"/>
    <m/>
    <m/>
    <m/>
    <m/>
    <m/>
    <m/>
    <s v="Distribution (Network) / Dispatch Plant"/>
  </r>
  <r>
    <n v="2155.1372999999999"/>
    <s v="Distribution (Network) Dispatch: Optic Cables"/>
    <x v="376"/>
    <x v="4"/>
    <s v="10 Fixed assets"/>
    <s v="2155 Machinery and equipment"/>
    <s v="entry account l4"/>
    <s v="L4"/>
    <n v="9"/>
    <x v="0"/>
    <n v="91"/>
    <s v="73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3"/>
    <s v="&quot; &quot;"/>
    <x v="27"/>
    <x v="39"/>
    <x v="111"/>
    <x v="158"/>
    <x v="0"/>
    <m/>
    <m/>
    <s v="Distribution (Network) Dispatch: Optic Cables"/>
    <x v="1"/>
    <s v="Not attributable by kv"/>
    <x v="320"/>
    <x v="16"/>
    <m/>
    <m/>
    <m/>
    <m/>
    <m/>
    <m/>
    <s v="Distribution (Network) / Dispatch Plant"/>
  </r>
  <r>
    <n v="2155.1374000000001"/>
    <s v="Distribution (Network) Dispatch: Other Communication Lines"/>
    <x v="377"/>
    <x v="4"/>
    <s v="10 Fixed assets"/>
    <s v="2155 Machinery and equipment"/>
    <s v="entry account l4"/>
    <s v="L4"/>
    <n v="9"/>
    <x v="0"/>
    <n v="91"/>
    <s v="74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4"/>
    <s v="&quot; &quot;"/>
    <x v="27"/>
    <x v="39"/>
    <x v="111"/>
    <x v="159"/>
    <x v="0"/>
    <m/>
    <m/>
    <s v="Distribution (Network) Dispatch: Other Communication Lines"/>
    <x v="1"/>
    <s v="Not attributable by kv"/>
    <x v="321"/>
    <x v="16"/>
    <m/>
    <m/>
    <m/>
    <m/>
    <m/>
    <m/>
    <s v="Distribution (Network) / Dispatch Plant"/>
  </r>
  <r>
    <n v="2155.1379000000002"/>
    <s v="Distribution (Network) Dispatch: Other Distribution (Network) assets"/>
    <x v="378"/>
    <x v="4"/>
    <s v="10 Fixed assets"/>
    <s v="2155 Machinery and equipment"/>
    <s v="entry account l4"/>
    <s v="L4"/>
    <n v="9"/>
    <x v="0"/>
    <n v="91"/>
    <s v="79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9"/>
    <s v="&quot; &quot;"/>
    <x v="27"/>
    <x v="39"/>
    <x v="111"/>
    <x v="160"/>
    <x v="0"/>
    <m/>
    <m/>
    <s v="Distribution (Network) Dispatch: Other Distribution (Network) assets"/>
    <x v="1"/>
    <s v="Not attributable by kv"/>
    <x v="322"/>
    <x v="16"/>
    <m/>
    <m/>
    <m/>
    <m/>
    <m/>
    <m/>
    <s v="Distribution (Network) / Dispatch Plant"/>
  </r>
  <r>
    <n v="2155.1379999999999"/>
    <s v="Technical Services Transferring assets: Electricity Regulated Activity, Distribution (Network)"/>
    <x v="379"/>
    <x v="4"/>
    <s v="10 Fixed assets"/>
    <s v="2155 Machinery and equipment"/>
    <s v="entry account l3"/>
    <s v="L3"/>
    <n v="8"/>
    <x v="0"/>
    <n v="91"/>
    <s v="38"/>
    <s v="2"/>
    <s v="21"/>
    <s v="2155"/>
    <x v="1"/>
    <x v="10"/>
    <x v="42"/>
    <s v="21"/>
    <s v="2155"/>
    <s v="21 Fixed Assets"/>
    <s v="2155 Transferring assets"/>
    <s v="2155.1"/>
    <s v="2155.13"/>
    <s v="2155.138"/>
    <s v="&quot; &quot;"/>
    <s v="&quot; &quot;"/>
    <x v="27"/>
    <x v="39"/>
    <x v="112"/>
    <x v="0"/>
    <x v="0"/>
    <m/>
    <m/>
    <s v="Technical Services Transferring assets: Electricity Regulated Activity, Distribution (Network)"/>
    <x v="1"/>
    <s v="Not attributable by kv"/>
    <x v="323"/>
    <x v="17"/>
    <m/>
    <m/>
    <m/>
    <m/>
    <m/>
    <m/>
    <s v="Distribution (Network) /General Plant"/>
  </r>
  <r>
    <n v="2155.1390000000001"/>
    <s v="Other Transferring assets: Electricity Regulated Activity, Distribution (Network)"/>
    <x v="380"/>
    <x v="4"/>
    <s v="10 Fixed assets"/>
    <s v="2155 Machinery and equipment"/>
    <s v="entry account l3"/>
    <s v="L3"/>
    <n v="8"/>
    <x v="0"/>
    <n v="91"/>
    <s v="39"/>
    <s v="2"/>
    <s v="21"/>
    <s v="2155"/>
    <x v="1"/>
    <x v="10"/>
    <x v="42"/>
    <s v="21"/>
    <s v="2155"/>
    <s v="21 Fixed Assets"/>
    <s v="2155 Transferring assets"/>
    <s v="2155.1"/>
    <s v="2155.13"/>
    <s v="2155.139"/>
    <s v="&quot; &quot;"/>
    <s v="&quot; &quot;"/>
    <x v="27"/>
    <x v="39"/>
    <x v="113"/>
    <x v="0"/>
    <x v="0"/>
    <m/>
    <m/>
    <s v="Other Transferring assets: Electricity Regulated Activity, Distribution (Network)"/>
    <x v="1"/>
    <s v="Not attributable by kv"/>
    <x v="324"/>
    <x v="17"/>
    <m/>
    <m/>
    <m/>
    <m/>
    <m/>
    <m/>
    <s v="Distribution (Network) /General Plant"/>
  </r>
  <r>
    <n v="2155.14"/>
    <s v="Transferring assets: Electricity Regulated Activity, Distribution (Supply)"/>
    <x v="381"/>
    <x v="5"/>
    <s v="not defined in gnerc form"/>
    <s v="not defined in gnerc form"/>
    <s v="entry account l2"/>
    <s v="L2"/>
    <n v="7"/>
    <x v="0"/>
    <n v="91"/>
    <s v="14"/>
    <s v="2"/>
    <s v="21"/>
    <s v="2155"/>
    <x v="1"/>
    <x v="10"/>
    <x v="42"/>
    <s v="21"/>
    <s v="2155"/>
    <s v="21 Fixed Assets"/>
    <s v="2155 Transferring assets"/>
    <s v="2155.1"/>
    <s v="2155.14"/>
    <s v="&quot; &quot;"/>
    <s v="&quot; &quot;"/>
    <s v="&quot; &quot;"/>
    <x v="27"/>
    <x v="40"/>
    <x v="0"/>
    <x v="0"/>
    <x v="0"/>
    <m/>
    <m/>
    <s v="Transferring assets: Electricity Regulated Activity, Distribution (Supply)"/>
    <x v="1"/>
    <s v="Not attributable by kv"/>
    <x v="325"/>
    <x v="18"/>
    <m/>
    <m/>
    <m/>
    <m/>
    <m/>
    <m/>
    <s v="Distribution (Supply) / General Plant"/>
  </r>
  <r>
    <n v="2155.15"/>
    <s v="Transferring assets: Electricity Regulated Activity, Generation"/>
    <x v="382"/>
    <x v="6"/>
    <s v="10 Fixed assets"/>
    <n v="0"/>
    <s v="L2 cap account"/>
    <s v="L2"/>
    <n v="7"/>
    <x v="0"/>
    <n v="91"/>
    <s v="15"/>
    <s v="2"/>
    <s v="21"/>
    <s v="2155"/>
    <x v="1"/>
    <x v="10"/>
    <x v="42"/>
    <s v="21"/>
    <s v="2155"/>
    <s v="21 Fixed Assets"/>
    <s v="2155 Transferring assets"/>
    <s v="2155.1"/>
    <s v="2155.15"/>
    <s v="&quot; &quot;"/>
    <s v="&quot; &quot;"/>
    <s v="&quot; &quot;"/>
    <x v="27"/>
    <x v="41"/>
    <x v="0"/>
    <x v="0"/>
    <x v="0"/>
    <m/>
    <m/>
    <s v="Transferring assets: Electricity Regulated Activity, Generation"/>
    <x v="2"/>
    <s v="Not attributable by kv"/>
    <x v="326"/>
    <x v="1"/>
    <m/>
    <m/>
    <m/>
    <m/>
    <m/>
    <m/>
    <m/>
  </r>
  <r>
    <n v="2155.1509999999998"/>
    <s v="Transferring assets: Electricity Regulated Activity, Generation: Hydraulic Power Plants (HPP)"/>
    <x v="383"/>
    <x v="6"/>
    <s v="10 Fixed assets"/>
    <s v="2151.3  Electric equipment"/>
    <s v="entry account l3"/>
    <s v="L3"/>
    <n v="8"/>
    <x v="0"/>
    <n v="91"/>
    <s v="51"/>
    <s v="2"/>
    <s v="21"/>
    <s v="2155"/>
    <x v="1"/>
    <x v="10"/>
    <x v="42"/>
    <s v="21"/>
    <s v="2155"/>
    <s v="21 Fixed Assets"/>
    <s v="2155 Transferring assets"/>
    <s v="2155.1"/>
    <s v="2155.15"/>
    <s v="2155.151"/>
    <s v="&quot; &quot;"/>
    <s v="&quot; &quot;"/>
    <x v="27"/>
    <x v="41"/>
    <x v="114"/>
    <x v="0"/>
    <x v="0"/>
    <m/>
    <m/>
    <s v="Transferring assets: Electricity Regulated Activity, Generation: Hydraulic Power Plants (HPP)"/>
    <x v="1"/>
    <s v="Not attributable by kv"/>
    <x v="327"/>
    <x v="19"/>
    <m/>
    <m/>
    <m/>
    <m/>
    <m/>
    <m/>
    <s v="El-Production / Hydraulic Production Plant"/>
  </r>
  <r>
    <n v="2155.152"/>
    <s v="Transferring assets: Electricity Regulated Activity, Generation: Steam Power Plants (Steam only)"/>
    <x v="384"/>
    <x v="6"/>
    <s v="10 Fixed assets"/>
    <s v="2152 Machinery and equipment"/>
    <s v="entry account l3"/>
    <s v="L3"/>
    <n v="8"/>
    <x v="0"/>
    <n v="91"/>
    <s v="52"/>
    <s v="2"/>
    <s v="21"/>
    <s v="2155"/>
    <x v="1"/>
    <x v="10"/>
    <x v="42"/>
    <s v="21"/>
    <s v="2155"/>
    <s v="21 Fixed Assets"/>
    <s v="2155 Transferring assets"/>
    <s v="2155.1"/>
    <s v="2155.15"/>
    <s v="2155.152"/>
    <s v="&quot; &quot;"/>
    <s v="&quot; &quot;"/>
    <x v="27"/>
    <x v="41"/>
    <x v="115"/>
    <x v="0"/>
    <x v="0"/>
    <m/>
    <m/>
    <s v="Transferring assets: Electricity Regulated Activity, Generation: Steam Power Plants (Steam only)"/>
    <x v="1"/>
    <s v="Not attributable by kv"/>
    <x v="328"/>
    <x v="20"/>
    <m/>
    <m/>
    <m/>
    <m/>
    <m/>
    <m/>
    <s v="El-Production / Steam Production Plant"/>
  </r>
  <r>
    <n v="2155.1529999999998"/>
    <s v="Transferring assets: Electricity Regulated Activity, Generation: Co-Generation Power Plants (Steam only for Electricity and Steam)"/>
    <x v="385"/>
    <x v="6"/>
    <s v="10 Fixed assets"/>
    <s v="2152 Machinery and equipment"/>
    <s v="entry account l3"/>
    <s v="L3"/>
    <n v="8"/>
    <x v="0"/>
    <n v="91"/>
    <s v="53"/>
    <s v="2"/>
    <s v="21"/>
    <s v="2155"/>
    <x v="1"/>
    <x v="10"/>
    <x v="42"/>
    <s v="21"/>
    <s v="2155"/>
    <s v="21 Fixed Assets"/>
    <s v="2155 Transferring assets"/>
    <s v="2155.1"/>
    <s v="2155.15"/>
    <s v="2155.153"/>
    <s v="&quot; &quot;"/>
    <s v="&quot; &quot;"/>
    <x v="27"/>
    <x v="41"/>
    <x v="116"/>
    <x v="0"/>
    <x v="0"/>
    <m/>
    <m/>
    <s v="Transferring assets: Electricity Regulated Activity, Generation: Co-Generation Power Plants (Steam only for Electricity and Steam)"/>
    <x v="1"/>
    <s v="Not attributable by kv"/>
    <x v="329"/>
    <x v="21"/>
    <m/>
    <m/>
    <m/>
    <m/>
    <m/>
    <m/>
    <s v="El-Production /   Co. Generation / Plant"/>
  </r>
  <r>
    <n v="2155.154"/>
    <s v="Transferring assets: Electricity Regulated Activity, Generation: Gas Power Plants (Gas only)"/>
    <x v="386"/>
    <x v="6"/>
    <s v="10 Fixed assets"/>
    <s v="2152 Machinery and equipment"/>
    <s v="entry account l3"/>
    <s v="L3"/>
    <n v="8"/>
    <x v="0"/>
    <n v="91"/>
    <s v="54"/>
    <s v="2"/>
    <s v="21"/>
    <s v="2155"/>
    <x v="1"/>
    <x v="10"/>
    <x v="42"/>
    <s v="21"/>
    <s v="2155"/>
    <s v="21 Fixed Assets"/>
    <s v="2155 Transferring assets"/>
    <s v="2155.1"/>
    <s v="2155.15"/>
    <s v="2155.154"/>
    <s v="&quot; &quot;"/>
    <s v="&quot; &quot;"/>
    <x v="27"/>
    <x v="41"/>
    <x v="117"/>
    <x v="0"/>
    <x v="0"/>
    <m/>
    <m/>
    <s v="Transferring assets: Electricity Regulated Activity, Generation: Gas Power Plants (Gas only)"/>
    <x v="1"/>
    <s v="Not attributable by kv"/>
    <x v="330"/>
    <x v="22"/>
    <m/>
    <m/>
    <m/>
    <m/>
    <m/>
    <m/>
    <s v="El-Production / Gas Fired Plant"/>
  </r>
  <r>
    <n v="2155.1550000000002"/>
    <s v="Transferring assets: Electricity Regulated Activity, Generation: Combined Cycle Power Plants (Gas and Steam)"/>
    <x v="387"/>
    <x v="6"/>
    <s v="10 Fixed assets"/>
    <s v="2152 Machinery and equipment"/>
    <s v="entry account l3"/>
    <s v="L3"/>
    <n v="8"/>
    <x v="0"/>
    <n v="91"/>
    <s v="55"/>
    <s v="2"/>
    <s v="21"/>
    <s v="2155"/>
    <x v="1"/>
    <x v="10"/>
    <x v="42"/>
    <s v="21"/>
    <s v="2155"/>
    <s v="21 Fixed Assets"/>
    <s v="2155 Transferring assets"/>
    <s v="2155.1"/>
    <s v="2155.15"/>
    <s v="2155.155"/>
    <s v="&quot; &quot;"/>
    <s v="&quot; &quot;"/>
    <x v="27"/>
    <x v="41"/>
    <x v="118"/>
    <x v="0"/>
    <x v="0"/>
    <m/>
    <m/>
    <s v="Transferring assets: Electricity Regulated Activity, Generation: Combined Cycle Power Plants (Gas and Steam)"/>
    <x v="1"/>
    <s v="Not attributable by kv"/>
    <x v="331"/>
    <x v="23"/>
    <m/>
    <m/>
    <m/>
    <m/>
    <m/>
    <m/>
    <s v="El-Production / Combined Cycle Plant"/>
  </r>
  <r>
    <n v="2155.1579999999999"/>
    <s v="Transferring assets: Electricity Regulated Activity, Generation: Technical Services"/>
    <x v="388"/>
    <x v="6"/>
    <s v="10 Fixed assets"/>
    <s v="2151.3 electric equipment 2152.4/2152.5/2152.6/2152.7/2152.8 Lines and fixtures"/>
    <s v="entry account l3"/>
    <s v="L3"/>
    <n v="8"/>
    <x v="0"/>
    <n v="91"/>
    <s v="58"/>
    <s v="2"/>
    <s v="21"/>
    <s v="2155"/>
    <x v="1"/>
    <x v="10"/>
    <x v="42"/>
    <s v="21"/>
    <s v="2155"/>
    <s v="21 Fixed Assets"/>
    <s v="2155 Transferring assets"/>
    <s v="2155.1"/>
    <s v="2155.15"/>
    <s v="2155.158"/>
    <s v="&quot; &quot;"/>
    <s v="&quot; &quot;"/>
    <x v="27"/>
    <x v="41"/>
    <x v="119"/>
    <x v="0"/>
    <x v="0"/>
    <m/>
    <m/>
    <s v="Transferring assets: Electricity Regulated Activity, Generation: Technical Services"/>
    <x v="1"/>
    <s v="Not attributable by kv"/>
    <x v="332"/>
    <x v="24"/>
    <m/>
    <m/>
    <m/>
    <m/>
    <m/>
    <m/>
    <s v="El-Production / General Plant"/>
  </r>
  <r>
    <n v="2155.1590000000001"/>
    <s v="Transferring assets: Electricity Regulated Activity, Generation: Administration"/>
    <x v="389"/>
    <x v="6"/>
    <s v="10 Fixed assets"/>
    <s v="2151.3 electric equipment 2152.4/2152.5/2152.6/2152.7/2152.8 Lines and fixtures"/>
    <s v="entry account l3"/>
    <s v="L3"/>
    <n v="8"/>
    <x v="0"/>
    <n v="91"/>
    <s v="59"/>
    <s v="2"/>
    <s v="21"/>
    <s v="2155"/>
    <x v="1"/>
    <x v="10"/>
    <x v="42"/>
    <s v="21"/>
    <s v="2155"/>
    <s v="21 Fixed Assets"/>
    <s v="2155 Transferring assets"/>
    <s v="2155.1"/>
    <s v="2155.15"/>
    <s v="2155.159"/>
    <s v="&quot; &quot;"/>
    <s v="&quot; &quot;"/>
    <x v="27"/>
    <x v="41"/>
    <x v="120"/>
    <x v="0"/>
    <x v="0"/>
    <m/>
    <m/>
    <s v="Transferring assets: Electricity Regulated Activity, Generation: Administration"/>
    <x v="1"/>
    <s v="Not attributable by kv"/>
    <x v="333"/>
    <x v="24"/>
    <m/>
    <m/>
    <m/>
    <m/>
    <m/>
    <m/>
    <s v="El-Production / General Plant"/>
  </r>
  <r>
    <n v="2155.19"/>
    <s v="Transferring assets: Electricity Regulated Activity, Other"/>
    <x v="390"/>
    <x v="7"/>
    <s v="not defined in gnerc form"/>
    <s v="not defined in gnerc form"/>
    <s v="entry account l2"/>
    <s v="L2"/>
    <n v="7"/>
    <x v="0"/>
    <n v="91"/>
    <s v="19"/>
    <s v="2"/>
    <s v="21"/>
    <s v="2155"/>
    <x v="1"/>
    <x v="10"/>
    <x v="42"/>
    <s v="21"/>
    <s v="2155"/>
    <s v="21 Fixed Assets"/>
    <s v="2155 Transferring assets"/>
    <s v="2155.1"/>
    <s v="2155.19"/>
    <s v="&quot; &quot;"/>
    <s v="&quot; &quot;"/>
    <s v="&quot; &quot;"/>
    <x v="27"/>
    <x v="42"/>
    <x v="0"/>
    <x v="0"/>
    <x v="0"/>
    <m/>
    <m/>
    <s v="Transferring assets: Electricity Regulated Activity, Other"/>
    <x v="1"/>
    <s v="Not attributable by kv"/>
    <x v="334"/>
    <x v="25"/>
    <m/>
    <m/>
    <m/>
    <m/>
    <m/>
    <m/>
    <s v="Other Regulated PP&amp;E"/>
  </r>
  <r>
    <n v="2155.9"/>
    <s v="Transferring assets: Non-Regulated Activity"/>
    <x v="391"/>
    <x v="8"/>
    <s v="not defined in gnerc form"/>
    <s v="not defined in gnerc form"/>
    <s v="entry account l1"/>
    <s v="L1"/>
    <n v="6"/>
    <x v="0"/>
    <n v="91"/>
    <s v=".9"/>
    <s v="2"/>
    <s v="21"/>
    <s v="2155"/>
    <x v="1"/>
    <x v="10"/>
    <x v="42"/>
    <s v="21"/>
    <s v="2155"/>
    <s v="21 Fixed Assets"/>
    <s v="2155 Transferring assets"/>
    <s v="2155.9"/>
    <s v="&quot; &quot;"/>
    <s v="&quot; &quot;"/>
    <s v="&quot; &quot;"/>
    <s v="&quot; &quot;"/>
    <x v="28"/>
    <x v="0"/>
    <x v="0"/>
    <x v="0"/>
    <x v="0"/>
    <m/>
    <m/>
    <s v="Transferring assets: Non-Regulated Activity"/>
    <x v="1"/>
    <s v="Not attributable by kv"/>
    <x v="335"/>
    <x v="26"/>
    <m/>
    <m/>
    <m/>
    <m/>
    <m/>
    <m/>
    <s v="Non Regulated"/>
  </r>
  <r>
    <n v="2157"/>
    <s v="Contribution and Grants"/>
    <x v="392"/>
    <x v="0"/>
    <m/>
    <m/>
    <s v="Head accounts"/>
    <s v="M"/>
    <n v="4"/>
    <x v="0"/>
    <n v="38"/>
    <s v="57"/>
    <s v="2"/>
    <s v="21"/>
    <s v="2157"/>
    <x v="1"/>
    <x v="10"/>
    <x v="43"/>
    <s v="21"/>
    <s v="2157"/>
    <s v="21 Fixed Assets"/>
    <s v="2157 Contribution and Grants"/>
    <s v="&quot; &quot;"/>
    <s v="&quot; &quot;"/>
    <s v="&quot; &quot;"/>
    <s v="&quot; &quot;"/>
    <s v="&quot; &quot;"/>
    <x v="2"/>
    <x v="0"/>
    <x v="0"/>
    <x v="0"/>
    <x v="0"/>
    <m/>
    <m/>
    <s v="Contribution and Grants"/>
    <x v="2"/>
    <s v="Not attributable by kv"/>
    <x v="336"/>
    <x v="1"/>
    <m/>
    <m/>
    <m/>
    <m/>
    <m/>
    <m/>
    <m/>
  </r>
  <r>
    <n v="2157.1"/>
    <s v="Contribution and Grants: Electricity Regulated Activity"/>
    <x v="393"/>
    <x v="0"/>
    <m/>
    <m/>
    <s v="L1 cap account"/>
    <s v="L1"/>
    <n v="6"/>
    <x v="0"/>
    <n v="38"/>
    <s v=".1"/>
    <s v="2"/>
    <s v="21"/>
    <s v="2157"/>
    <x v="1"/>
    <x v="10"/>
    <x v="43"/>
    <s v="21"/>
    <s v="2157"/>
    <s v="21 Fixed Assets"/>
    <s v="2157 Contribution and Grants"/>
    <s v="2157.1"/>
    <s v="&quot; &quot;"/>
    <s v="&quot; &quot;"/>
    <s v="&quot; &quot;"/>
    <s v="&quot; &quot;"/>
    <x v="29"/>
    <x v="0"/>
    <x v="0"/>
    <x v="0"/>
    <x v="0"/>
    <m/>
    <m/>
    <s v="Contribution and Grants: Electricity Regulated Activity"/>
    <x v="2"/>
    <s v="Not attributable by kv"/>
    <x v="337"/>
    <x v="1"/>
    <m/>
    <m/>
    <m/>
    <m/>
    <m/>
    <m/>
    <m/>
  </r>
  <r>
    <n v="2157.11"/>
    <s v="Contribution and Grants: Electricity Regulated Activity, Dispatch"/>
    <x v="394"/>
    <x v="2"/>
    <m/>
    <m/>
    <s v="L2 cap account"/>
    <s v="L2"/>
    <n v="7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1"/>
    <s v="&quot; &quot;"/>
    <s v="&quot; &quot;"/>
    <s v="&quot; &quot;"/>
    <x v="29"/>
    <x v="43"/>
    <x v="0"/>
    <x v="0"/>
    <x v="0"/>
    <m/>
    <m/>
    <s v="Contribution and Grants: Electricity Regulated Activity, Dispatch"/>
    <x v="2"/>
    <s v="Not attributable by kv"/>
    <x v="338"/>
    <x v="1"/>
    <m/>
    <m/>
    <m/>
    <m/>
    <m/>
    <m/>
    <m/>
  </r>
  <r>
    <n v="2157.1109999999999"/>
    <s v="Dispatch assets financed by third parties"/>
    <x v="395"/>
    <x v="2"/>
    <m/>
    <m/>
    <s v="L3 cap account"/>
    <s v="L3"/>
    <n v="8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1"/>
    <s v="2157.111"/>
    <s v="&quot; &quot;"/>
    <s v="&quot; &quot;"/>
    <x v="29"/>
    <x v="43"/>
    <x v="121"/>
    <x v="0"/>
    <x v="0"/>
    <m/>
    <m/>
    <s v="Dispatch assets financed by third parties"/>
    <x v="2"/>
    <s v="Not attributable by kv"/>
    <x v="339"/>
    <x v="1"/>
    <m/>
    <m/>
    <m/>
    <m/>
    <m/>
    <m/>
    <m/>
  </r>
  <r>
    <n v="2157.1111000000001"/>
    <s v="Dispatch Assets financed by third parties: Initial Value (Value paid by third parties)"/>
    <x v="396"/>
    <x v="2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1"/>
    <s v="&quot; &quot;"/>
    <x v="29"/>
    <x v="43"/>
    <x v="121"/>
    <x v="161"/>
    <x v="0"/>
    <m/>
    <m/>
    <s v="Dispatch Assets financed by third parties: Initial Value (Value paid by third parties)"/>
    <x v="1"/>
    <s v="Not attributable by kv"/>
    <x v="340"/>
    <x v="32"/>
    <m/>
    <m/>
    <m/>
    <m/>
    <m/>
    <m/>
    <s v="Dispatch Plant *"/>
  </r>
  <r>
    <n v="2157.1111999999998"/>
    <s v="Dispatch Assets financed by third parties: Initial Value (Value paid by customers)"/>
    <x v="397"/>
    <x v="2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2"/>
    <s v="&quot; &quot;"/>
    <x v="29"/>
    <x v="43"/>
    <x v="121"/>
    <x v="162"/>
    <x v="0"/>
    <m/>
    <m/>
    <s v="Dispatch Assets financed by third parties: Initial Value (Value paid by customers)"/>
    <x v="1"/>
    <s v="Not attributable by kv"/>
    <x v="341"/>
    <x v="32"/>
    <m/>
    <m/>
    <m/>
    <m/>
    <m/>
    <m/>
    <s v="Dispatch Plant *"/>
  </r>
  <r>
    <n v="2157.1113"/>
    <s v="Dispatch Assets financed by third parties: Initial Value (Value paid by company)"/>
    <x v="398"/>
    <x v="2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3"/>
    <s v="&quot; &quot;"/>
    <x v="29"/>
    <x v="43"/>
    <x v="121"/>
    <x v="163"/>
    <x v="0"/>
    <m/>
    <m/>
    <s v="Dispatch Assets financed by third parties: Initial Value (Value paid by company)"/>
    <x v="1"/>
    <s v="Not attributable by kv"/>
    <x v="342"/>
    <x v="32"/>
    <m/>
    <m/>
    <m/>
    <m/>
    <m/>
    <m/>
    <s v="Dispatch Plant *"/>
  </r>
  <r>
    <n v="2157.1113999999998"/>
    <s v="Dispatch Assets financed by third parties: Overhaul, Renovation, and other upgrades"/>
    <x v="399"/>
    <x v="2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4"/>
    <s v="&quot; &quot;"/>
    <x v="29"/>
    <x v="43"/>
    <x v="121"/>
    <x v="164"/>
    <x v="0"/>
    <m/>
    <m/>
    <s v="Dispatch Assets financed by third parties: Overhaul, Renovation, and other upgrades"/>
    <x v="1"/>
    <s v="Not attributable by kv"/>
    <x v="343"/>
    <x v="32"/>
    <m/>
    <m/>
    <m/>
    <m/>
    <m/>
    <m/>
    <s v="Dispatch Plant *"/>
  </r>
  <r>
    <n v="2157.12"/>
    <s v="Contribution and Grants: Electricity Regulated Activity, Transmission"/>
    <x v="400"/>
    <x v="3"/>
    <m/>
    <m/>
    <s v="L2 cap account"/>
    <s v="L2"/>
    <n v="7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2"/>
    <s v="&quot; &quot;"/>
    <s v="&quot; &quot;"/>
    <s v="&quot; &quot;"/>
    <x v="29"/>
    <x v="44"/>
    <x v="0"/>
    <x v="0"/>
    <x v="0"/>
    <m/>
    <m/>
    <s v="Contribution and Grants: Electricity Regulated Activity, Transmission"/>
    <x v="2"/>
    <s v="Not attributable by kv"/>
    <x v="344"/>
    <x v="1"/>
    <m/>
    <m/>
    <m/>
    <m/>
    <m/>
    <m/>
    <m/>
  </r>
  <r>
    <n v="2157.1210000000001"/>
    <s v="Transmission assets financed by third parties"/>
    <x v="401"/>
    <x v="3"/>
    <m/>
    <m/>
    <s v="L3 cap account"/>
    <s v="L3"/>
    <n v="8"/>
    <x v="0"/>
    <n v="38"/>
    <s v="21"/>
    <s v="2"/>
    <s v="21"/>
    <s v="2157"/>
    <x v="1"/>
    <x v="10"/>
    <x v="43"/>
    <s v="21"/>
    <s v="2157"/>
    <s v="21 Fixed Assets"/>
    <s v="2157 Contribution and Grants"/>
    <s v="2157.1"/>
    <s v="2157.12"/>
    <s v="2157.121"/>
    <s v="&quot; &quot;"/>
    <s v="&quot; &quot;"/>
    <x v="29"/>
    <x v="44"/>
    <x v="122"/>
    <x v="0"/>
    <x v="0"/>
    <m/>
    <m/>
    <s v="Transmission assets financed by third parties"/>
    <x v="2"/>
    <s v="Not attributable by kv"/>
    <x v="345"/>
    <x v="1"/>
    <m/>
    <m/>
    <m/>
    <m/>
    <m/>
    <m/>
    <m/>
  </r>
  <r>
    <n v="2157.1210999999998"/>
    <s v="Transmission Assets financed by third parties: Initial Value (Value paid by third parties)"/>
    <x v="402"/>
    <x v="3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1"/>
    <s v="&quot; &quot;"/>
    <x v="29"/>
    <x v="44"/>
    <x v="122"/>
    <x v="165"/>
    <x v="0"/>
    <m/>
    <m/>
    <s v="Transmission Assets financed by third parties: Initial Value (Value paid by third parties)"/>
    <x v="1"/>
    <s v="Not attributable by kv"/>
    <x v="346"/>
    <x v="33"/>
    <m/>
    <m/>
    <m/>
    <m/>
    <m/>
    <m/>
    <s v="Transmission Plant *"/>
  </r>
  <r>
    <n v="2157.1212"/>
    <s v="Transmission Assets financed by third parties: Initial Value (Value paid by customers)"/>
    <x v="403"/>
    <x v="3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2"/>
    <s v="&quot; &quot;"/>
    <x v="29"/>
    <x v="44"/>
    <x v="122"/>
    <x v="166"/>
    <x v="0"/>
    <m/>
    <m/>
    <s v="Transmission Assets financed by third parties: Initial Value (Value paid by customers)"/>
    <x v="1"/>
    <s v="Not attributable by kv"/>
    <x v="347"/>
    <x v="33"/>
    <m/>
    <m/>
    <m/>
    <m/>
    <m/>
    <m/>
    <s v="Transmission Plant *"/>
  </r>
  <r>
    <n v="2157.1212999999998"/>
    <s v="Transmission Assets financed by third parties: Initial Value (Value paid by company)"/>
    <x v="404"/>
    <x v="3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3"/>
    <s v="&quot; &quot;"/>
    <x v="29"/>
    <x v="44"/>
    <x v="122"/>
    <x v="167"/>
    <x v="0"/>
    <m/>
    <m/>
    <s v="Transmission Assets financed by third parties: Initial Value (Value paid by company)"/>
    <x v="1"/>
    <s v="Not attributable by kv"/>
    <x v="348"/>
    <x v="33"/>
    <m/>
    <m/>
    <m/>
    <m/>
    <m/>
    <m/>
    <s v="Transmission Plant *"/>
  </r>
  <r>
    <n v="2157.1214"/>
    <s v="Transmission Assets financed by third parties: Overhaul, Renovation, and other upgrades"/>
    <x v="405"/>
    <x v="3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4"/>
    <s v="&quot; &quot;"/>
    <x v="29"/>
    <x v="44"/>
    <x v="122"/>
    <x v="168"/>
    <x v="0"/>
    <m/>
    <m/>
    <s v="Transmission Assets financed by third parties: Overhaul, Renovation, and other upgrades"/>
    <x v="1"/>
    <s v="Not attributable by kv"/>
    <x v="349"/>
    <x v="33"/>
    <m/>
    <m/>
    <m/>
    <m/>
    <m/>
    <m/>
    <s v="Transmission Plant *"/>
  </r>
  <r>
    <n v="2157.13"/>
    <s v="Contribution and Grants: Electricity Regulated Activity, Distribution (Network)"/>
    <x v="406"/>
    <x v="4"/>
    <m/>
    <m/>
    <s v="L2 cap account"/>
    <s v="L2"/>
    <n v="7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3"/>
    <s v="&quot; &quot;"/>
    <s v="&quot; &quot;"/>
    <s v="&quot; &quot;"/>
    <x v="29"/>
    <x v="45"/>
    <x v="0"/>
    <x v="0"/>
    <x v="0"/>
    <m/>
    <m/>
    <s v="Contribution and Grants: Electricity Regulated Activity, Distribution (Network)"/>
    <x v="2"/>
    <s v="Not attributable by kv"/>
    <x v="350"/>
    <x v="1"/>
    <m/>
    <m/>
    <m/>
    <m/>
    <m/>
    <m/>
    <m/>
  </r>
  <r>
    <n v="2157.1309999999999"/>
    <s v="Distribution (Network) assets financed by third parties"/>
    <x v="407"/>
    <x v="4"/>
    <m/>
    <m/>
    <s v="L3 cap account"/>
    <s v="L3"/>
    <n v="8"/>
    <x v="0"/>
    <n v="38"/>
    <s v="31"/>
    <s v="2"/>
    <s v="21"/>
    <s v="2157"/>
    <x v="1"/>
    <x v="10"/>
    <x v="43"/>
    <s v="21"/>
    <s v="2157"/>
    <s v="21 Fixed Assets"/>
    <s v="2157 Contribution and Grants"/>
    <s v="2157.1"/>
    <s v="2157.13"/>
    <s v="2157.131"/>
    <s v="&quot; &quot;"/>
    <s v="&quot; &quot;"/>
    <x v="29"/>
    <x v="45"/>
    <x v="123"/>
    <x v="0"/>
    <x v="0"/>
    <m/>
    <m/>
    <s v="Distribution (Network) assets financed by third parties"/>
    <x v="2"/>
    <s v="Not attributable by kv"/>
    <x v="351"/>
    <x v="1"/>
    <m/>
    <m/>
    <m/>
    <m/>
    <m/>
    <m/>
    <m/>
  </r>
  <r>
    <n v="2157.1311000000001"/>
    <s v="Distribution (Network) Assets financed by third parties: Initial Value (Value paid by third parties)"/>
    <x v="408"/>
    <x v="4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1"/>
    <s v="&quot; &quot;"/>
    <x v="29"/>
    <x v="45"/>
    <x v="123"/>
    <x v="169"/>
    <x v="0"/>
    <m/>
    <m/>
    <s v="Distribution (Network) Assets financed by third parties: Initial Value (Value paid by third parties)"/>
    <x v="1"/>
    <s v="Not attributable by kv"/>
    <x v="352"/>
    <x v="34"/>
    <m/>
    <m/>
    <m/>
    <m/>
    <m/>
    <m/>
    <s v="Distribution (Network) Plant *"/>
  </r>
  <r>
    <n v="2157.1311999999998"/>
    <s v="Distribution (Network) Assets financed by third parties: Initial Value (Value paid by customers)"/>
    <x v="409"/>
    <x v="4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2"/>
    <s v="&quot; &quot;"/>
    <x v="29"/>
    <x v="45"/>
    <x v="123"/>
    <x v="170"/>
    <x v="0"/>
    <m/>
    <m/>
    <s v="Distribution (Network) Assets financed by third parties: Initial Value (Value paid by customers)"/>
    <x v="1"/>
    <s v="Not attributable by kv"/>
    <x v="353"/>
    <x v="34"/>
    <m/>
    <m/>
    <m/>
    <m/>
    <m/>
    <m/>
    <s v="Distribution (Network) Plant *"/>
  </r>
  <r>
    <n v="2157.1313"/>
    <s v="Distribution (Network) Assets financed by third parties: Initial Value (Value paid by company)"/>
    <x v="410"/>
    <x v="4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3"/>
    <s v="&quot; &quot;"/>
    <x v="29"/>
    <x v="45"/>
    <x v="123"/>
    <x v="171"/>
    <x v="0"/>
    <m/>
    <m/>
    <s v="Distribution (Network) Assets financed by third parties: Initial Value (Value paid by company)"/>
    <x v="1"/>
    <s v="Not attributable by kv"/>
    <x v="354"/>
    <x v="34"/>
    <m/>
    <m/>
    <m/>
    <m/>
    <m/>
    <m/>
    <s v="Distribution (Network) Plant *"/>
  </r>
  <r>
    <n v="2157.1314000000002"/>
    <s v="Distribution (Network) Assets financed by third parties: Overhaul, Renovation, and other upgrades"/>
    <x v="411"/>
    <x v="4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4"/>
    <s v="&quot; &quot;"/>
    <x v="29"/>
    <x v="45"/>
    <x v="123"/>
    <x v="172"/>
    <x v="0"/>
    <m/>
    <m/>
    <s v="Distribution (Network) Assets financed by third parties: Overhaul, Renovation, and other upgrades"/>
    <x v="1"/>
    <s v="Not attributable by kv"/>
    <x v="355"/>
    <x v="34"/>
    <m/>
    <m/>
    <m/>
    <m/>
    <m/>
    <m/>
    <s v="Distribution (Network) Plant *"/>
  </r>
  <r>
    <n v="2157.1320000000001"/>
    <s v="Distribution (Network) Connection Assets financed by customers"/>
    <x v="412"/>
    <x v="4"/>
    <m/>
    <m/>
    <s v="L3 cap account"/>
    <s v="L3"/>
    <n v="8"/>
    <x v="0"/>
    <n v="38"/>
    <s v="32"/>
    <s v="2"/>
    <s v="21"/>
    <s v="2157"/>
    <x v="1"/>
    <x v="10"/>
    <x v="43"/>
    <s v="21"/>
    <s v="2157"/>
    <s v="21 Fixed Assets"/>
    <s v="2157 Contribution and Grants"/>
    <s v="2157.1"/>
    <s v="2157.13"/>
    <s v="2157.132"/>
    <s v="&quot; &quot;"/>
    <s v="&quot; &quot;"/>
    <x v="29"/>
    <x v="45"/>
    <x v="124"/>
    <x v="0"/>
    <x v="0"/>
    <m/>
    <m/>
    <s v="Distribution (Network) Connection Assets financed by customers"/>
    <x v="2"/>
    <s v="Not attributable by kv"/>
    <x v="356"/>
    <x v="1"/>
    <m/>
    <m/>
    <m/>
    <m/>
    <m/>
    <m/>
    <m/>
  </r>
  <r>
    <n v="2157.1320999999998"/>
    <s v="Distribution (Network) Connection Assets financed by customers: Initial Value (Value paid by customers)"/>
    <x v="413"/>
    <x v="4"/>
    <m/>
    <m/>
    <s v="entry account l4"/>
    <s v="L4"/>
    <n v="9"/>
    <x v="0"/>
    <n v="38"/>
    <s v="21"/>
    <s v="2"/>
    <s v="21"/>
    <s v="2157"/>
    <x v="1"/>
    <x v="10"/>
    <x v="43"/>
    <s v="21"/>
    <s v="2157"/>
    <s v="21 Fixed Assets"/>
    <s v="2157 Contribution and Grants"/>
    <s v="2157.1"/>
    <s v="2157.13"/>
    <s v="2157.132"/>
    <s v="2157.1321"/>
    <s v="&quot; &quot;"/>
    <x v="29"/>
    <x v="45"/>
    <x v="124"/>
    <x v="173"/>
    <x v="0"/>
    <m/>
    <m/>
    <s v="Distribution (Network) Connection Assets financed by customers: Initial Value (Value paid by customers)"/>
    <x v="1"/>
    <s v="Not attributable by kv"/>
    <x v="357"/>
    <x v="35"/>
    <m/>
    <m/>
    <m/>
    <m/>
    <m/>
    <m/>
    <s v="Distribution (Network) Plant "/>
  </r>
  <r>
    <n v="2157.1322"/>
    <s v="Distribution (Network) Connection Assets financed by customers: Initial Value (Value paid by company)"/>
    <x v="414"/>
    <x v="4"/>
    <m/>
    <m/>
    <s v="entry account l4"/>
    <s v="L4"/>
    <n v="9"/>
    <x v="0"/>
    <n v="38"/>
    <s v="22"/>
    <s v="2"/>
    <s v="21"/>
    <s v="2157"/>
    <x v="1"/>
    <x v="10"/>
    <x v="43"/>
    <s v="21"/>
    <s v="2157"/>
    <s v="21 Fixed Assets"/>
    <s v="2157 Contribution and Grants"/>
    <s v="2157.1"/>
    <s v="2157.13"/>
    <s v="2157.132"/>
    <s v="2157.1322"/>
    <s v="&quot; &quot;"/>
    <x v="29"/>
    <x v="45"/>
    <x v="124"/>
    <x v="174"/>
    <x v="0"/>
    <m/>
    <m/>
    <s v="Distribution (Network) Connection Assets financed by customers: Initial Value (Value paid by company)"/>
    <x v="1"/>
    <s v="Not attributable by kv"/>
    <x v="358"/>
    <x v="35"/>
    <m/>
    <m/>
    <m/>
    <m/>
    <m/>
    <m/>
    <s v="Distribution (Network) Plant "/>
  </r>
  <r>
    <n v="2157.1323000000002"/>
    <s v="Distribution (Network) Connection Assets financed by customers: Overhaul, Renovation, and other Capital Repair"/>
    <x v="415"/>
    <x v="4"/>
    <m/>
    <m/>
    <s v="entry account l4"/>
    <s v="L4"/>
    <n v="9"/>
    <x v="0"/>
    <n v="38"/>
    <s v="23"/>
    <s v="2"/>
    <s v="21"/>
    <s v="2157"/>
    <x v="1"/>
    <x v="10"/>
    <x v="43"/>
    <s v="21"/>
    <s v="2157"/>
    <s v="21 Fixed Assets"/>
    <s v="2157 Contribution and Grants"/>
    <s v="2157.1"/>
    <s v="2157.13"/>
    <s v="2157.132"/>
    <s v="2157.1323"/>
    <s v="&quot; &quot;"/>
    <x v="29"/>
    <x v="45"/>
    <x v="124"/>
    <x v="175"/>
    <x v="0"/>
    <m/>
    <m/>
    <s v="Distribution (Network) Connection Assets financed by customers: Overhaul, Renovation, and other Capital Repair"/>
    <x v="1"/>
    <s v="Not attributable by kv"/>
    <x v="359"/>
    <x v="35"/>
    <m/>
    <m/>
    <m/>
    <m/>
    <m/>
    <m/>
    <s v="Distribution (Network) Plant "/>
  </r>
  <r>
    <n v="2157.14"/>
    <s v="Contribution and Grants: Electricity Regulated Activity, Distribution (Supply)"/>
    <x v="416"/>
    <x v="5"/>
    <m/>
    <m/>
    <s v="L2 cap account"/>
    <s v="L2"/>
    <n v="7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4"/>
    <s v="&quot; &quot;"/>
    <s v="&quot; &quot;"/>
    <s v="&quot; &quot;"/>
    <x v="29"/>
    <x v="46"/>
    <x v="0"/>
    <x v="0"/>
    <x v="0"/>
    <m/>
    <m/>
    <s v="Contribution and Grants: Electricity Regulated Activity, Distribution (Supply)"/>
    <x v="2"/>
    <s v="Not attributable by kv"/>
    <x v="360"/>
    <x v="1"/>
    <m/>
    <m/>
    <m/>
    <m/>
    <m/>
    <m/>
    <m/>
  </r>
  <r>
    <n v="2157.1410000000001"/>
    <s v="Distribution (Supply) assets financed by third parties"/>
    <x v="417"/>
    <x v="5"/>
    <m/>
    <m/>
    <s v="L3 cap account"/>
    <s v="L3"/>
    <n v="8"/>
    <x v="0"/>
    <n v="38"/>
    <s v="41"/>
    <s v="2"/>
    <s v="21"/>
    <s v="2157"/>
    <x v="1"/>
    <x v="10"/>
    <x v="43"/>
    <s v="21"/>
    <s v="2157"/>
    <s v="21 Fixed Assets"/>
    <s v="2157 Contribution and Grants"/>
    <s v="2157.1"/>
    <s v="2157.14"/>
    <s v="2157.141"/>
    <s v="&quot; &quot;"/>
    <s v="&quot; &quot;"/>
    <x v="29"/>
    <x v="46"/>
    <x v="125"/>
    <x v="0"/>
    <x v="0"/>
    <m/>
    <m/>
    <s v="Distribution (Supply) assets financed by third parties"/>
    <x v="2"/>
    <s v="Not attributable by kv"/>
    <x v="361"/>
    <x v="1"/>
    <m/>
    <m/>
    <m/>
    <m/>
    <m/>
    <m/>
    <m/>
  </r>
  <r>
    <n v="2157.1410999999998"/>
    <s v="Distribution (Supply) Assets financed by third parties: Initial Value (Value paid by third parties)"/>
    <x v="418"/>
    <x v="5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1"/>
    <s v="&quot; &quot;"/>
    <x v="29"/>
    <x v="46"/>
    <x v="125"/>
    <x v="176"/>
    <x v="0"/>
    <m/>
    <m/>
    <s v="Distribution (Supply) Assets financed by third parties: Initial Value (Value paid by third parties)"/>
    <x v="1"/>
    <s v="Not attributable by kv"/>
    <x v="362"/>
    <x v="18"/>
    <m/>
    <m/>
    <m/>
    <m/>
    <m/>
    <m/>
    <s v="Distribution (Supply) / General Plant"/>
  </r>
  <r>
    <n v="2157.1412"/>
    <s v="Distribution (Supply) Assets financed by third parties: Initial Value (Value paid by customers)"/>
    <x v="419"/>
    <x v="5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2"/>
    <s v="&quot; &quot;"/>
    <x v="29"/>
    <x v="46"/>
    <x v="125"/>
    <x v="177"/>
    <x v="0"/>
    <m/>
    <m/>
    <s v="Distribution (Supply) Assets financed by third parties: Initial Value (Value paid by customers)"/>
    <x v="1"/>
    <s v="Not attributable by kv"/>
    <x v="363"/>
    <x v="18"/>
    <m/>
    <m/>
    <m/>
    <m/>
    <m/>
    <m/>
    <s v="Distribution (Supply) / General Plant"/>
  </r>
  <r>
    <n v="2157.1412999999998"/>
    <s v="Distribution (Supply) Assets financed by third parties: Initial Value (Value paid by company)"/>
    <x v="420"/>
    <x v="5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3"/>
    <s v="&quot; &quot;"/>
    <x v="29"/>
    <x v="46"/>
    <x v="125"/>
    <x v="178"/>
    <x v="0"/>
    <m/>
    <m/>
    <s v="Distribution (Supply) Assets financed by third parties: Initial Value (Value paid by company)"/>
    <x v="1"/>
    <s v="Not attributable by kv"/>
    <x v="364"/>
    <x v="18"/>
    <m/>
    <m/>
    <m/>
    <m/>
    <m/>
    <m/>
    <s v="Distribution (Supply) / General Plant"/>
  </r>
  <r>
    <n v="2157.1414"/>
    <s v="Distribution (Supply) Assets financed by third parties: Overhaul, Renovation, and other upgrades"/>
    <x v="421"/>
    <x v="5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4"/>
    <s v="&quot; &quot;"/>
    <x v="29"/>
    <x v="46"/>
    <x v="125"/>
    <x v="179"/>
    <x v="0"/>
    <m/>
    <m/>
    <s v="Distribution (Supply) Assets financed by third parties: Overhaul, Renovation, and other upgrades"/>
    <x v="1"/>
    <s v="Not attributable by kv"/>
    <x v="365"/>
    <x v="18"/>
    <m/>
    <m/>
    <m/>
    <m/>
    <m/>
    <m/>
    <s v="Distribution (Supply) / General Plant"/>
  </r>
  <r>
    <n v="2157.15"/>
    <s v="Contribution and Grants: Electricity Regulated Activity, Generation"/>
    <x v="422"/>
    <x v="6"/>
    <m/>
    <m/>
    <s v="L2 cap account"/>
    <s v="L2"/>
    <n v="7"/>
    <x v="0"/>
    <n v="38"/>
    <s v="15"/>
    <s v="2"/>
    <s v="21"/>
    <s v="2157"/>
    <x v="1"/>
    <x v="10"/>
    <x v="43"/>
    <s v="21"/>
    <s v="2157"/>
    <s v="21 Fixed Assets"/>
    <s v="2157 Contribution and Grants"/>
    <s v="2157.1"/>
    <s v="2157.15"/>
    <s v="&quot; &quot;"/>
    <s v="&quot; &quot;"/>
    <s v="&quot; &quot;"/>
    <x v="29"/>
    <x v="47"/>
    <x v="0"/>
    <x v="0"/>
    <x v="0"/>
    <m/>
    <m/>
    <s v="Contribution and Grants: Electricity Regulated Activity, Generation"/>
    <x v="2"/>
    <s v="Not attributable by kv"/>
    <x v="366"/>
    <x v="1"/>
    <m/>
    <m/>
    <m/>
    <m/>
    <m/>
    <m/>
    <m/>
  </r>
  <r>
    <n v="2157.1509999999998"/>
    <s v="Generation assets financed by third parties"/>
    <x v="423"/>
    <x v="6"/>
    <m/>
    <m/>
    <s v="L3 cap account"/>
    <s v="L3"/>
    <n v="8"/>
    <x v="0"/>
    <n v="38"/>
    <s v="51"/>
    <s v="2"/>
    <s v="21"/>
    <s v="2157"/>
    <x v="1"/>
    <x v="10"/>
    <x v="43"/>
    <s v="21"/>
    <s v="2157"/>
    <s v="21 Fixed Assets"/>
    <s v="2157 Contribution and Grants"/>
    <s v="2157.1"/>
    <s v="2157.15"/>
    <s v="2157.151"/>
    <s v="&quot; &quot;"/>
    <s v="&quot; &quot;"/>
    <x v="29"/>
    <x v="47"/>
    <x v="126"/>
    <x v="0"/>
    <x v="0"/>
    <m/>
    <m/>
    <s v="Generation assets financed by third parties"/>
    <x v="2"/>
    <s v="Not attributable by kv"/>
    <x v="367"/>
    <x v="1"/>
    <m/>
    <m/>
    <m/>
    <m/>
    <m/>
    <m/>
    <m/>
  </r>
  <r>
    <n v="2157.1511"/>
    <s v="Generation Assets financed by third parties: Initial Value (Value paid by third parties)"/>
    <x v="424"/>
    <x v="6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1"/>
    <s v="&quot; &quot;"/>
    <x v="29"/>
    <x v="47"/>
    <x v="126"/>
    <x v="180"/>
    <x v="0"/>
    <m/>
    <m/>
    <s v="Generation Assets financed by third parties: Initial Value (Value paid by third parties)"/>
    <x v="1"/>
    <s v="Not attributable by kv"/>
    <x v="368"/>
    <x v="36"/>
    <m/>
    <m/>
    <m/>
    <m/>
    <m/>
    <m/>
    <s v="Electricity Production Plant *"/>
  </r>
  <r>
    <n v="2157.1511999999998"/>
    <s v="Generation Assets financed by third parties: Initial Value (Value paid by customers)"/>
    <x v="425"/>
    <x v="6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2"/>
    <s v="&quot; &quot;"/>
    <x v="29"/>
    <x v="47"/>
    <x v="126"/>
    <x v="181"/>
    <x v="0"/>
    <m/>
    <m/>
    <s v="Generation Assets financed by third parties: Initial Value (Value paid by customers)"/>
    <x v="1"/>
    <s v="Not attributable by kv"/>
    <x v="369"/>
    <x v="36"/>
    <m/>
    <m/>
    <m/>
    <m/>
    <m/>
    <m/>
    <s v="Electricity Production Plant *"/>
  </r>
  <r>
    <n v="2157.1513"/>
    <s v="Generation Assets financed by third parties: Initial Value (Value paid by company)"/>
    <x v="426"/>
    <x v="6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3"/>
    <s v="&quot; &quot;"/>
    <x v="29"/>
    <x v="47"/>
    <x v="126"/>
    <x v="182"/>
    <x v="0"/>
    <m/>
    <m/>
    <s v="Generation Assets financed by third parties: Initial Value (Value paid by company)"/>
    <x v="1"/>
    <s v="Not attributable by kv"/>
    <x v="370"/>
    <x v="36"/>
    <m/>
    <m/>
    <m/>
    <m/>
    <m/>
    <m/>
    <s v="Electricity Production Plant *"/>
  </r>
  <r>
    <n v="2157.1514000000002"/>
    <s v="Generation Assets financed by third parties: Overhaul, Renovation, and other upgrades"/>
    <x v="427"/>
    <x v="6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4"/>
    <s v="&quot; &quot;"/>
    <x v="29"/>
    <x v="47"/>
    <x v="126"/>
    <x v="183"/>
    <x v="0"/>
    <m/>
    <m/>
    <s v="Generation Assets financed by third parties: Overhaul, Renovation, and other upgrades"/>
    <x v="1"/>
    <s v="Not attributable by kv"/>
    <x v="371"/>
    <x v="36"/>
    <m/>
    <m/>
    <m/>
    <m/>
    <m/>
    <m/>
    <s v="Electricity Production Plant *"/>
  </r>
  <r>
    <n v="2157.19"/>
    <s v="Contribution and Grants: Electricity Regulated Activity, Other"/>
    <x v="428"/>
    <x v="7"/>
    <m/>
    <m/>
    <s v="entry account l2"/>
    <s v="L2"/>
    <n v="7"/>
    <x v="0"/>
    <n v="38"/>
    <s v="19"/>
    <s v="2"/>
    <s v="21"/>
    <s v="2157"/>
    <x v="1"/>
    <x v="10"/>
    <x v="43"/>
    <s v="21"/>
    <s v="2157"/>
    <s v="21 Fixed Assets"/>
    <s v="2157 Contribution and Grants"/>
    <s v="2157.1"/>
    <s v="2157.19"/>
    <s v="&quot; &quot;"/>
    <s v="&quot; &quot;"/>
    <s v="&quot; &quot;"/>
    <x v="29"/>
    <x v="48"/>
    <x v="0"/>
    <x v="0"/>
    <x v="0"/>
    <m/>
    <m/>
    <s v="Contribution and Grants: Electricity Regulated Activity, Other"/>
    <x v="1"/>
    <s v="Not attributable by kv"/>
    <x v="372"/>
    <x v="25"/>
    <m/>
    <m/>
    <m/>
    <m/>
    <m/>
    <m/>
    <s v="Other Regulated PP&amp;E"/>
  </r>
  <r>
    <n v="2157.9"/>
    <s v="Contribution and Grants: Non-Regulated Activity"/>
    <x v="429"/>
    <x v="8"/>
    <m/>
    <m/>
    <s v="entry account l1"/>
    <s v="L1"/>
    <n v="6"/>
    <x v="0"/>
    <n v="38"/>
    <s v=".9"/>
    <s v="2"/>
    <s v="21"/>
    <s v="2157"/>
    <x v="1"/>
    <x v="10"/>
    <x v="43"/>
    <s v="21"/>
    <s v="2157"/>
    <s v="21 Fixed Assets"/>
    <s v="2157 Contribution and Grants"/>
    <s v="2157.9"/>
    <s v="&quot; &quot;"/>
    <s v="&quot; &quot;"/>
    <s v="&quot; &quot;"/>
    <s v="&quot; &quot;"/>
    <x v="30"/>
    <x v="0"/>
    <x v="0"/>
    <x v="0"/>
    <x v="0"/>
    <m/>
    <m/>
    <s v="Contribution and Grants: Non-Regulated Activity"/>
    <x v="1"/>
    <s v="Not attributable by kv"/>
    <x v="373"/>
    <x v="26"/>
    <m/>
    <m/>
    <m/>
    <m/>
    <m/>
    <m/>
    <s v="Non Regulated"/>
  </r>
  <r>
    <n v="2160"/>
    <s v="Office equipment"/>
    <x v="430"/>
    <x v="0"/>
    <s v="10 Fixed assets"/>
    <n v="0"/>
    <s v="Head accounts"/>
    <s v="M"/>
    <n v="4"/>
    <x v="0"/>
    <n v="24"/>
    <s v="60"/>
    <s v="2"/>
    <s v="21"/>
    <s v="2160"/>
    <x v="1"/>
    <x v="10"/>
    <x v="44"/>
    <s v="21"/>
    <s v="2160"/>
    <s v="21 Fixed Assets"/>
    <s v="2160 Office equipment"/>
    <s v="&quot; &quot;"/>
    <s v="&quot; &quot;"/>
    <s v="&quot; &quot;"/>
    <s v="&quot; &quot;"/>
    <s v="&quot; &quot;"/>
    <x v="2"/>
    <x v="0"/>
    <x v="0"/>
    <x v="0"/>
    <x v="0"/>
    <m/>
    <m/>
    <s v="Office equipment"/>
    <x v="2"/>
    <s v="Not attributable by kv"/>
    <x v="374"/>
    <x v="1"/>
    <m/>
    <m/>
    <m/>
    <m/>
    <m/>
    <m/>
    <m/>
  </r>
  <r>
    <n v="2160.1"/>
    <s v="Office equipment: Electricity Regulated Activity"/>
    <x v="431"/>
    <x v="1"/>
    <s v="10 Fixed assets"/>
    <n v="0"/>
    <s v="L1 cap account"/>
    <s v="L1"/>
    <n v="6"/>
    <x v="0"/>
    <n v="24"/>
    <s v=".1"/>
    <s v="2"/>
    <s v="21"/>
    <s v="2160"/>
    <x v="1"/>
    <x v="10"/>
    <x v="44"/>
    <s v="21"/>
    <s v="2160"/>
    <s v="21 Fixed Assets"/>
    <s v="2160 Office equipment"/>
    <s v="2160.1"/>
    <s v="&quot; &quot;"/>
    <s v="&quot; &quot;"/>
    <s v="&quot; &quot;"/>
    <s v="&quot; &quot;"/>
    <x v="31"/>
    <x v="0"/>
    <x v="0"/>
    <x v="0"/>
    <x v="0"/>
    <m/>
    <m/>
    <s v="Office equipment: Electricity Regulated Activity"/>
    <x v="2"/>
    <s v="Not attributable by kv"/>
    <x v="375"/>
    <x v="1"/>
    <m/>
    <m/>
    <m/>
    <m/>
    <m/>
    <m/>
    <m/>
  </r>
  <r>
    <n v="2160.11"/>
    <s v="Office equipment: Electricity Regulated Activity, Dispatch"/>
    <x v="432"/>
    <x v="2"/>
    <s v="10 Fixed assets"/>
    <s v="2164 Office equipment"/>
    <s v="L2 cap account"/>
    <s v="L2"/>
    <n v="7"/>
    <x v="0"/>
    <n v="24"/>
    <s v="11"/>
    <s v="2"/>
    <s v="21"/>
    <s v="2160"/>
    <x v="1"/>
    <x v="10"/>
    <x v="44"/>
    <s v="21"/>
    <s v="2160"/>
    <s v="21 Fixed Assets"/>
    <s v="2160 Office equipment"/>
    <s v="2160.1"/>
    <s v="2160.11"/>
    <s v="&quot; &quot;"/>
    <s v="&quot; &quot;"/>
    <s v="&quot; &quot;"/>
    <x v="31"/>
    <x v="49"/>
    <x v="0"/>
    <x v="0"/>
    <x v="0"/>
    <m/>
    <m/>
    <s v="Office equipment: Electricity Regulated Activity, Dispatch"/>
    <x v="2"/>
    <s v="Not attributable by kv"/>
    <x v="376"/>
    <x v="37"/>
    <m/>
    <m/>
    <m/>
    <m/>
    <m/>
    <m/>
    <s v="Dispatch General Plant"/>
  </r>
  <r>
    <n v="2160.1109999999999"/>
    <s v="Office equipment: Electricity Regulated Activity, Dispatch, Computers and peripheral equipment"/>
    <x v="433"/>
    <x v="2"/>
    <m/>
    <m/>
    <s v="entry account l3"/>
    <s v="L3"/>
    <n v="8"/>
    <x v="0"/>
    <n v="24"/>
    <s v="11"/>
    <s v="2"/>
    <s v="21"/>
    <s v="2160"/>
    <x v="1"/>
    <x v="10"/>
    <x v="44"/>
    <s v="21"/>
    <s v="2160"/>
    <s v="21 Fixed Assets"/>
    <s v="2160 Office equipment"/>
    <s v="2160.1"/>
    <s v="2160.11"/>
    <s v="2160.111"/>
    <s v="&quot; &quot;"/>
    <s v="&quot; &quot;"/>
    <x v="31"/>
    <x v="49"/>
    <x v="127"/>
    <x v="0"/>
    <x v="0"/>
    <m/>
    <m/>
    <s v="Office equipment: Electricity Regulated Activity, Dispatch, Computers and peripheral equipment"/>
    <x v="1"/>
    <s v="Not attributable by kv"/>
    <x v="377"/>
    <x v="37"/>
    <m/>
    <m/>
    <m/>
    <m/>
    <m/>
    <m/>
    <s v="Dispatch General Plant"/>
  </r>
  <r>
    <n v="2160.1120000000001"/>
    <s v="Office equipment: Electricity Regulated Activity, Dispatch, Communication equipment and devices"/>
    <x v="434"/>
    <x v="2"/>
    <m/>
    <m/>
    <s v="entry account l3"/>
    <s v="L3"/>
    <n v="8"/>
    <x v="0"/>
    <n v="24"/>
    <s v="12"/>
    <s v="2"/>
    <s v="21"/>
    <s v="2160"/>
    <x v="1"/>
    <x v="10"/>
    <x v="44"/>
    <s v="21"/>
    <s v="2160"/>
    <s v="21 Fixed Assets"/>
    <s v="2160 Office equipment"/>
    <s v="2160.1"/>
    <s v="2160.11"/>
    <s v="2160.112"/>
    <s v="&quot; &quot;"/>
    <s v="&quot; &quot;"/>
    <x v="31"/>
    <x v="49"/>
    <x v="128"/>
    <x v="0"/>
    <x v="0"/>
    <m/>
    <m/>
    <s v="Office equipment: Electricity Regulated Activity, Dispatch, Communication equipment and devices"/>
    <x v="1"/>
    <s v="Not attributable by kv"/>
    <x v="378"/>
    <x v="37"/>
    <m/>
    <m/>
    <m/>
    <m/>
    <m/>
    <m/>
    <s v="Dispatch General Plant"/>
  </r>
  <r>
    <n v="2160.1190000000001"/>
    <s v="Office equipment: Electricity Regulated Activity, Dispatch, Other"/>
    <x v="435"/>
    <x v="2"/>
    <m/>
    <m/>
    <s v="entry account l3"/>
    <s v="L3"/>
    <n v="8"/>
    <x v="0"/>
    <n v="24"/>
    <s v="19"/>
    <s v="2"/>
    <s v="21"/>
    <s v="2160"/>
    <x v="1"/>
    <x v="10"/>
    <x v="44"/>
    <s v="21"/>
    <s v="2160"/>
    <s v="21 Fixed Assets"/>
    <s v="2160 Office equipment"/>
    <s v="2160.1"/>
    <s v="2160.11"/>
    <s v="2160.119"/>
    <s v="&quot; &quot;"/>
    <s v="&quot; &quot;"/>
    <x v="31"/>
    <x v="49"/>
    <x v="129"/>
    <x v="0"/>
    <x v="0"/>
    <m/>
    <m/>
    <s v="Office equipment: Electricity Regulated Activity, Dispatch, Other"/>
    <x v="1"/>
    <s v="Not attributable by kv"/>
    <x v="379"/>
    <x v="37"/>
    <m/>
    <m/>
    <m/>
    <m/>
    <m/>
    <m/>
    <s v="Dispatch General Plant"/>
  </r>
  <r>
    <n v="2160.12"/>
    <s v="Office equipment: Electricity Regulated Activity, Transmission"/>
    <x v="436"/>
    <x v="3"/>
    <s v="10 Fixed assets"/>
    <s v="2163 Office equipment"/>
    <s v="L2 cap account"/>
    <s v="L2"/>
    <n v="7"/>
    <x v="0"/>
    <n v="24"/>
    <s v="12"/>
    <s v="2"/>
    <s v="21"/>
    <s v="2160"/>
    <x v="1"/>
    <x v="10"/>
    <x v="44"/>
    <s v="21"/>
    <s v="2160"/>
    <s v="21 Fixed Assets"/>
    <s v="2160 Office equipment"/>
    <s v="2160.1"/>
    <s v="2160.12"/>
    <s v="&quot; &quot;"/>
    <s v="&quot; &quot;"/>
    <s v="&quot; &quot;"/>
    <x v="31"/>
    <x v="50"/>
    <x v="0"/>
    <x v="0"/>
    <x v="0"/>
    <m/>
    <m/>
    <s v="Office equipment: Electricity Regulated Activity, Transmission"/>
    <x v="2"/>
    <s v="Not attributable by kv"/>
    <x v="380"/>
    <x v="10"/>
    <m/>
    <m/>
    <m/>
    <m/>
    <m/>
    <m/>
    <s v="Transmission / General Plant"/>
  </r>
  <r>
    <n v="2160.1210000000001"/>
    <s v="Office equipment: Electricity Regulated Activity, Transmission, Computers and peripheral equipment"/>
    <x v="437"/>
    <x v="3"/>
    <s v="10 Fixed assets"/>
    <s v="2163 Office equipment"/>
    <s v="entry account l3"/>
    <s v="L3"/>
    <n v="8"/>
    <x v="0"/>
    <n v="24"/>
    <s v="21"/>
    <s v="2"/>
    <s v="21"/>
    <s v="2160"/>
    <x v="1"/>
    <x v="10"/>
    <x v="44"/>
    <s v="21"/>
    <s v="2160"/>
    <s v="21 Fixed Assets"/>
    <s v="2160 Office equipment"/>
    <s v="2160.1"/>
    <s v="2160.12"/>
    <s v="2160.121"/>
    <s v="&quot; &quot;"/>
    <s v="&quot; &quot;"/>
    <x v="31"/>
    <x v="50"/>
    <x v="130"/>
    <x v="0"/>
    <x v="0"/>
    <m/>
    <m/>
    <s v="Office equipment: Electricity Regulated Activity, Transmission, Computers and peripheral equipment"/>
    <x v="1"/>
    <s v="Not attributable by kv"/>
    <x v="381"/>
    <x v="10"/>
    <m/>
    <m/>
    <m/>
    <m/>
    <m/>
    <m/>
    <s v="Transmission / General Plant"/>
  </r>
  <r>
    <n v="2160.1219999999998"/>
    <s v="Office equipment: Electricity Regulated Activity, Transmission, Communication equipment and devices"/>
    <x v="438"/>
    <x v="3"/>
    <s v="10 Fixed assets"/>
    <s v="2163 Office equipment"/>
    <s v="entry account l3"/>
    <s v="L3"/>
    <n v="8"/>
    <x v="0"/>
    <n v="24"/>
    <s v="22"/>
    <s v="2"/>
    <s v="21"/>
    <s v="2160"/>
    <x v="1"/>
    <x v="10"/>
    <x v="44"/>
    <s v="21"/>
    <s v="2160"/>
    <s v="21 Fixed Assets"/>
    <s v="2160 Office equipment"/>
    <s v="2160.1"/>
    <s v="2160.12"/>
    <s v="2160.122"/>
    <s v="&quot; &quot;"/>
    <s v="&quot; &quot;"/>
    <x v="31"/>
    <x v="50"/>
    <x v="131"/>
    <x v="0"/>
    <x v="0"/>
    <m/>
    <m/>
    <s v="Office equipment: Electricity Regulated Activity, Transmission, Communication equipment and devices"/>
    <x v="1"/>
    <s v="Not attributable by kv"/>
    <x v="382"/>
    <x v="10"/>
    <m/>
    <m/>
    <m/>
    <m/>
    <m/>
    <m/>
    <s v="Transmission / General Plant"/>
  </r>
  <r>
    <n v="2160.1289999999999"/>
    <s v="Office equipment: Electricity Regulated Activity, Transmission, Other"/>
    <x v="439"/>
    <x v="3"/>
    <s v="10 Fixed assets"/>
    <s v="2163 Office equipment"/>
    <s v="entry account l3"/>
    <s v="L3"/>
    <n v="8"/>
    <x v="0"/>
    <n v="24"/>
    <s v="29"/>
    <s v="2"/>
    <s v="21"/>
    <s v="2160"/>
    <x v="1"/>
    <x v="10"/>
    <x v="44"/>
    <s v="21"/>
    <s v="2160"/>
    <s v="21 Fixed Assets"/>
    <s v="2160 Office equipment"/>
    <s v="2160.1"/>
    <s v="2160.12"/>
    <s v="2160.129"/>
    <s v="&quot; &quot;"/>
    <s v="&quot; &quot;"/>
    <x v="31"/>
    <x v="50"/>
    <x v="132"/>
    <x v="0"/>
    <x v="0"/>
    <m/>
    <m/>
    <s v="Office equipment: Electricity Regulated Activity, Transmission, Other"/>
    <x v="1"/>
    <s v="Not attributable by kv"/>
    <x v="383"/>
    <x v="10"/>
    <m/>
    <m/>
    <m/>
    <m/>
    <m/>
    <m/>
    <s v="Transmission / General Plant"/>
  </r>
  <r>
    <n v="2160.13"/>
    <s v="Office equipment: Electricity Regulated Activity, Distribution (Network)"/>
    <x v="440"/>
    <x v="4"/>
    <s v="10 Fixed assets"/>
    <s v="2165 Office equipment"/>
    <s v="L2 cap account"/>
    <s v="L2"/>
    <n v="7"/>
    <x v="0"/>
    <n v="24"/>
    <s v="13"/>
    <s v="2"/>
    <s v="21"/>
    <s v="2160"/>
    <x v="1"/>
    <x v="10"/>
    <x v="44"/>
    <s v="21"/>
    <s v="2160"/>
    <s v="21 Fixed Assets"/>
    <s v="2160 Office equipment"/>
    <s v="2160.1"/>
    <s v="2160.13"/>
    <s v="&quot; &quot;"/>
    <s v="&quot; &quot;"/>
    <s v="&quot; &quot;"/>
    <x v="31"/>
    <x v="51"/>
    <x v="0"/>
    <x v="0"/>
    <x v="0"/>
    <m/>
    <m/>
    <s v="Office equipment: Electricity Regulated Activity, Distribution (Network)"/>
    <x v="2"/>
    <s v="Not attributable by kv"/>
    <x v="384"/>
    <x v="17"/>
    <m/>
    <m/>
    <m/>
    <m/>
    <m/>
    <m/>
    <s v="Distribution (Network) /General Plant"/>
  </r>
  <r>
    <n v="2160.1309999999999"/>
    <s v="Office equipment: Electricity Regulated Activity, Distribution (Network), Computers and peripheral equipment"/>
    <x v="441"/>
    <x v="4"/>
    <s v="10 Fixed assets"/>
    <s v="2165 Office equipment"/>
    <s v="entry account l3"/>
    <s v="L3"/>
    <n v="8"/>
    <x v="0"/>
    <n v="24"/>
    <s v="31"/>
    <s v="2"/>
    <s v="21"/>
    <s v="2160"/>
    <x v="1"/>
    <x v="10"/>
    <x v="44"/>
    <s v="21"/>
    <s v="2160"/>
    <s v="21 Fixed Assets"/>
    <s v="2160 Office equipment"/>
    <s v="2160.1"/>
    <s v="2160.13"/>
    <s v="2160.131"/>
    <s v="&quot; &quot;"/>
    <s v="&quot; &quot;"/>
    <x v="31"/>
    <x v="51"/>
    <x v="133"/>
    <x v="0"/>
    <x v="0"/>
    <m/>
    <m/>
    <s v="Office equipment: Electricity Regulated Activity, Distribution (Network), Computers and peripheral equipment"/>
    <x v="1"/>
    <s v="Not attributable by kv"/>
    <x v="385"/>
    <x v="17"/>
    <m/>
    <m/>
    <m/>
    <m/>
    <m/>
    <m/>
    <s v="Distribution (Network) /General Plant"/>
  </r>
  <r>
    <n v="2160.1320000000001"/>
    <s v="Office equipment: Electricity Regulated Activity, Distribution (Network), Communication equipment and devices"/>
    <x v="442"/>
    <x v="4"/>
    <s v="10 Fixed assets"/>
    <s v="2165 Office equipment"/>
    <s v="entry account l3"/>
    <s v="L3"/>
    <n v="8"/>
    <x v="0"/>
    <n v="24"/>
    <s v="32"/>
    <s v="2"/>
    <s v="21"/>
    <s v="2160"/>
    <x v="1"/>
    <x v="10"/>
    <x v="44"/>
    <s v="21"/>
    <s v="2160"/>
    <s v="21 Fixed Assets"/>
    <s v="2160 Office equipment"/>
    <s v="2160.1"/>
    <s v="2160.13"/>
    <s v="2160.132"/>
    <s v="&quot; &quot;"/>
    <s v="&quot; &quot;"/>
    <x v="31"/>
    <x v="51"/>
    <x v="134"/>
    <x v="0"/>
    <x v="0"/>
    <m/>
    <m/>
    <s v="Office equipment: Electricity Regulated Activity, Distribution (Network), Communication equipment and devices"/>
    <x v="1"/>
    <s v="Not attributable by kv"/>
    <x v="386"/>
    <x v="17"/>
    <m/>
    <m/>
    <m/>
    <m/>
    <m/>
    <m/>
    <s v="Distribution (Network) /General Plant"/>
  </r>
  <r>
    <n v="2160.1390000000001"/>
    <s v="Office equipment: Electricity Regulated Activity, Distribution (Network), Other"/>
    <x v="443"/>
    <x v="4"/>
    <s v="10 Fixed assets"/>
    <s v="2165 Office equipment"/>
    <s v="entry account l3"/>
    <s v="L3"/>
    <n v="8"/>
    <x v="0"/>
    <n v="24"/>
    <s v="39"/>
    <s v="2"/>
    <s v="21"/>
    <s v="2160"/>
    <x v="1"/>
    <x v="10"/>
    <x v="44"/>
    <s v="21"/>
    <s v="2160"/>
    <s v="21 Fixed Assets"/>
    <s v="2160 Office equipment"/>
    <s v="2160.1"/>
    <s v="2160.13"/>
    <s v="2160.139"/>
    <s v="&quot; &quot;"/>
    <s v="&quot; &quot;"/>
    <x v="31"/>
    <x v="51"/>
    <x v="135"/>
    <x v="0"/>
    <x v="0"/>
    <m/>
    <m/>
    <s v="Office equipment: Electricity Regulated Activity, Distribution (Network), Other"/>
    <x v="1"/>
    <s v="Not attributable by kv"/>
    <x v="387"/>
    <x v="17"/>
    <m/>
    <m/>
    <m/>
    <m/>
    <m/>
    <m/>
    <s v="Distribution (Network) /General Plant"/>
  </r>
  <r>
    <n v="2160.14"/>
    <s v="Office equipment: Electricity Regulated Activity, Distribution (Supply)"/>
    <x v="444"/>
    <x v="5"/>
    <s v="10 Fixed assets"/>
    <s v="2165 Office equipment"/>
    <s v="L2 cap account"/>
    <s v="L2"/>
    <n v="7"/>
    <x v="0"/>
    <n v="24"/>
    <s v="14"/>
    <s v="2"/>
    <s v="21"/>
    <s v="2160"/>
    <x v="1"/>
    <x v="10"/>
    <x v="44"/>
    <s v="21"/>
    <s v="2160"/>
    <s v="21 Fixed Assets"/>
    <s v="2160 Office equipment"/>
    <s v="2160.1"/>
    <s v="2160.14"/>
    <s v="&quot; &quot;"/>
    <s v="&quot; &quot;"/>
    <s v="&quot; &quot;"/>
    <x v="31"/>
    <x v="52"/>
    <x v="0"/>
    <x v="0"/>
    <x v="0"/>
    <m/>
    <m/>
    <s v="Office equipment: Electricity Regulated Activity, Distribution (Supply)"/>
    <x v="2"/>
    <s v="Not attributable by kv"/>
    <x v="388"/>
    <x v="18"/>
    <m/>
    <m/>
    <m/>
    <m/>
    <m/>
    <m/>
    <s v="Distribution (Supply) / General Plant"/>
  </r>
  <r>
    <n v="2160.1410000000001"/>
    <s v="Office equipment: Electricity Regulated Activity, Distribution (Supply), Computers and peripheral equipment"/>
    <x v="445"/>
    <x v="5"/>
    <s v="10 Fixed assets"/>
    <s v="2165 Office equipment"/>
    <s v="entry account l3"/>
    <s v="L3"/>
    <n v="8"/>
    <x v="0"/>
    <n v="24"/>
    <s v="41"/>
    <s v="2"/>
    <s v="21"/>
    <s v="2160"/>
    <x v="1"/>
    <x v="10"/>
    <x v="44"/>
    <s v="21"/>
    <s v="2160"/>
    <s v="21 Fixed Assets"/>
    <s v="2160 Office equipment"/>
    <s v="2160.1"/>
    <s v="2160.14"/>
    <s v="2160.141"/>
    <s v="&quot; &quot;"/>
    <s v="&quot; &quot;"/>
    <x v="31"/>
    <x v="52"/>
    <x v="136"/>
    <x v="0"/>
    <x v="0"/>
    <m/>
    <m/>
    <s v="Office equipment: Electricity Regulated Activity, Distribution (Supply), Computers and peripheral equipment"/>
    <x v="1"/>
    <s v="Not attributable by kv"/>
    <x v="389"/>
    <x v="18"/>
    <m/>
    <m/>
    <m/>
    <m/>
    <m/>
    <m/>
    <s v="Distribution (Supply) / General Plant"/>
  </r>
  <r>
    <n v="2160.1419999999998"/>
    <s v="Office equipment: Electricity Regulated Activity, Distribution (Supply), Communication equipment and devices"/>
    <x v="446"/>
    <x v="5"/>
    <s v="10 Fixed assets"/>
    <s v="2165 Office equipment"/>
    <s v="entry account l3"/>
    <s v="L3"/>
    <n v="8"/>
    <x v="0"/>
    <n v="24"/>
    <s v="42"/>
    <s v="2"/>
    <s v="21"/>
    <s v="2160"/>
    <x v="1"/>
    <x v="10"/>
    <x v="44"/>
    <s v="21"/>
    <s v="2160"/>
    <s v="21 Fixed Assets"/>
    <s v="2160 Office equipment"/>
    <s v="2160.1"/>
    <s v="2160.14"/>
    <s v="2160.142"/>
    <s v="&quot; &quot;"/>
    <s v="&quot; &quot;"/>
    <x v="31"/>
    <x v="52"/>
    <x v="137"/>
    <x v="0"/>
    <x v="0"/>
    <m/>
    <m/>
    <s v="Office equipment: Electricity Regulated Activity, Distribution (Supply), Communication equipment and devices"/>
    <x v="1"/>
    <s v="Not attributable by kv"/>
    <x v="390"/>
    <x v="18"/>
    <m/>
    <m/>
    <m/>
    <m/>
    <m/>
    <m/>
    <s v="Distribution (Supply) / General Plant"/>
  </r>
  <r>
    <n v="2160.1489999999999"/>
    <s v="Office equipment: Electricity Regulated Activity, Distribution (Supply), Other"/>
    <x v="447"/>
    <x v="5"/>
    <s v="10 Fixed assets"/>
    <s v="2165 Office equipment"/>
    <s v="entry account l3"/>
    <s v="L3"/>
    <n v="8"/>
    <x v="0"/>
    <n v="24"/>
    <s v="49"/>
    <s v="2"/>
    <s v="21"/>
    <s v="2160"/>
    <x v="1"/>
    <x v="10"/>
    <x v="44"/>
    <s v="21"/>
    <s v="2160"/>
    <s v="21 Fixed Assets"/>
    <s v="2160 Office equipment"/>
    <s v="2160.1"/>
    <s v="2160.14"/>
    <s v="2160.149"/>
    <s v="&quot; &quot;"/>
    <s v="&quot; &quot;"/>
    <x v="31"/>
    <x v="52"/>
    <x v="138"/>
    <x v="0"/>
    <x v="0"/>
    <m/>
    <m/>
    <s v="Office equipment: Electricity Regulated Activity, Distribution (Supply), Other"/>
    <x v="1"/>
    <s v="Not attributable by kv"/>
    <x v="391"/>
    <x v="18"/>
    <m/>
    <m/>
    <m/>
    <m/>
    <m/>
    <m/>
    <s v="Distribution (Supply) / General Plant"/>
  </r>
  <r>
    <n v="2160.15"/>
    <s v="Office equipment: Electricity Regulated Activity, Generation"/>
    <x v="448"/>
    <x v="6"/>
    <s v="10 Fixed assets"/>
    <s v="2161/2162 Office equipment"/>
    <s v="L2 cap account"/>
    <s v="L2"/>
    <n v="7"/>
    <x v="0"/>
    <n v="24"/>
    <s v="15"/>
    <s v="2"/>
    <s v="21"/>
    <s v="2160"/>
    <x v="1"/>
    <x v="10"/>
    <x v="44"/>
    <s v="21"/>
    <s v="2160"/>
    <s v="21 Fixed Assets"/>
    <s v="2160 Office equipment"/>
    <s v="2160.1"/>
    <s v="2160.15"/>
    <s v="&quot; &quot;"/>
    <s v="&quot; &quot;"/>
    <s v="&quot; &quot;"/>
    <x v="31"/>
    <x v="53"/>
    <x v="0"/>
    <x v="0"/>
    <x v="0"/>
    <m/>
    <m/>
    <s v="Office equipment: Electricity Regulated Activity, Generation"/>
    <x v="2"/>
    <s v="Not attributable by kv"/>
    <x v="392"/>
    <x v="24"/>
    <m/>
    <m/>
    <m/>
    <m/>
    <m/>
    <m/>
    <s v="El-Production / General Plant"/>
  </r>
  <r>
    <n v="2160.1509999999998"/>
    <s v="Office equipment: Electricity Regulated Activity, Generation, Computers and peripheral equipment"/>
    <x v="449"/>
    <x v="6"/>
    <s v="not defined in gnerc form"/>
    <s v="not defined in gnerc form"/>
    <s v="entry account l3"/>
    <s v="L3"/>
    <n v="8"/>
    <x v="0"/>
    <n v="24"/>
    <s v="51"/>
    <s v="2"/>
    <s v="21"/>
    <s v="2160"/>
    <x v="1"/>
    <x v="10"/>
    <x v="44"/>
    <s v="21"/>
    <s v="2160"/>
    <s v="21 Fixed Assets"/>
    <s v="2160 Office equipment"/>
    <s v="2160.1"/>
    <s v="2160.15"/>
    <s v="2160.151"/>
    <s v="&quot; &quot;"/>
    <s v="&quot; &quot;"/>
    <x v="31"/>
    <x v="53"/>
    <x v="139"/>
    <x v="0"/>
    <x v="0"/>
    <m/>
    <m/>
    <s v="Office equipment: Electricity Regulated Activity, Generation, Computers and peripheral equipment"/>
    <x v="1"/>
    <s v="Not attributable by kv"/>
    <x v="393"/>
    <x v="24"/>
    <m/>
    <m/>
    <m/>
    <m/>
    <m/>
    <m/>
    <s v="El-Production / General Plant"/>
  </r>
  <r>
    <n v="2160.152"/>
    <s v="Office equipment: Electricity Regulated Activity, Generation, Communication equipment and devices"/>
    <x v="450"/>
    <x v="6"/>
    <s v="not defined in gnerc form"/>
    <s v="not defined in gnerc form"/>
    <s v="entry account l3"/>
    <s v="L3"/>
    <n v="8"/>
    <x v="0"/>
    <n v="24"/>
    <s v="52"/>
    <s v="2"/>
    <s v="21"/>
    <s v="2160"/>
    <x v="1"/>
    <x v="10"/>
    <x v="44"/>
    <s v="21"/>
    <s v="2160"/>
    <s v="21 Fixed Assets"/>
    <s v="2160 Office equipment"/>
    <s v="2160.1"/>
    <s v="2160.15"/>
    <s v="2160.152"/>
    <s v="&quot; &quot;"/>
    <s v="&quot; &quot;"/>
    <x v="31"/>
    <x v="53"/>
    <x v="140"/>
    <x v="0"/>
    <x v="0"/>
    <m/>
    <m/>
    <s v="Office equipment: Electricity Regulated Activity, Generation, Communication equipment and devices"/>
    <x v="1"/>
    <s v="Not attributable by kv"/>
    <x v="394"/>
    <x v="24"/>
    <m/>
    <m/>
    <m/>
    <m/>
    <m/>
    <m/>
    <s v="El-Production / General Plant"/>
  </r>
  <r>
    <n v="2160.1590000000001"/>
    <s v="Office equipment: Electricity Regulated Activity, Generation, Other"/>
    <x v="451"/>
    <x v="6"/>
    <s v="not defined in gnerc form"/>
    <s v="not defined in gnerc form"/>
    <s v="entry account l3"/>
    <s v="L3"/>
    <n v="8"/>
    <x v="0"/>
    <n v="24"/>
    <s v="59"/>
    <s v="2"/>
    <s v="21"/>
    <s v="2160"/>
    <x v="1"/>
    <x v="10"/>
    <x v="44"/>
    <s v="21"/>
    <s v="2160"/>
    <s v="21 Fixed Assets"/>
    <s v="2160 Office equipment"/>
    <s v="2160.1"/>
    <s v="2160.15"/>
    <s v="2160.159"/>
    <s v="&quot; &quot;"/>
    <s v="&quot; &quot;"/>
    <x v="31"/>
    <x v="53"/>
    <x v="141"/>
    <x v="0"/>
    <x v="0"/>
    <m/>
    <m/>
    <s v="Office equipment: Electricity Regulated Activity, Generation, Other"/>
    <x v="1"/>
    <s v="Not attributable by kv"/>
    <x v="395"/>
    <x v="24"/>
    <m/>
    <m/>
    <m/>
    <m/>
    <m/>
    <m/>
    <s v="El-Production / General Plant"/>
  </r>
  <r>
    <n v="2160.19"/>
    <s v="Office equipment: Electricity Regulated Activity, Other"/>
    <x v="452"/>
    <x v="7"/>
    <s v="not defined in gnerc form"/>
    <s v="not defined in gnerc form"/>
    <s v="entry account l2"/>
    <s v="L2"/>
    <n v="7"/>
    <x v="0"/>
    <n v="24"/>
    <s v="19"/>
    <s v="2"/>
    <s v="21"/>
    <s v="2160"/>
    <x v="1"/>
    <x v="10"/>
    <x v="44"/>
    <s v="21"/>
    <s v="2160"/>
    <s v="21 Fixed Assets"/>
    <s v="2160 Office equipment"/>
    <s v="2160.1"/>
    <s v="2160.19"/>
    <s v="&quot; &quot;"/>
    <s v="&quot; &quot;"/>
    <s v="&quot; &quot;"/>
    <x v="31"/>
    <x v="54"/>
    <x v="0"/>
    <x v="0"/>
    <x v="0"/>
    <m/>
    <m/>
    <s v="Office equipment: Electricity Regulated Activity, Other"/>
    <x v="1"/>
    <s v="Not attributable by kv"/>
    <x v="396"/>
    <x v="25"/>
    <m/>
    <m/>
    <m/>
    <m/>
    <m/>
    <m/>
    <s v="Other Regulated PP&amp;E"/>
  </r>
  <r>
    <n v="2160.9"/>
    <s v="Office equipment: Non-Regulated Activity"/>
    <x v="453"/>
    <x v="8"/>
    <s v="not defined in gnerc form"/>
    <s v="not defined in gnerc form"/>
    <s v="entry account l1"/>
    <s v="L1"/>
    <n v="6"/>
    <x v="0"/>
    <n v="24"/>
    <s v=".9"/>
    <s v="2"/>
    <s v="21"/>
    <s v="2160"/>
    <x v="1"/>
    <x v="10"/>
    <x v="44"/>
    <s v="21"/>
    <s v="2160"/>
    <s v="21 Fixed Assets"/>
    <s v="2160 Office equipment"/>
    <s v="2160.9"/>
    <s v="&quot; &quot;"/>
    <s v="&quot; &quot;"/>
    <s v="&quot; &quot;"/>
    <s v="&quot; &quot;"/>
    <x v="32"/>
    <x v="0"/>
    <x v="0"/>
    <x v="0"/>
    <x v="0"/>
    <m/>
    <m/>
    <s v="Office equipment: Non-Regulated Activity"/>
    <x v="1"/>
    <s v="Not attributable by kv"/>
    <x v="397"/>
    <x v="26"/>
    <m/>
    <m/>
    <m/>
    <m/>
    <m/>
    <m/>
    <s v="Non Regulated"/>
  </r>
  <r>
    <n v="2170"/>
    <s v="Furniture and fixtures"/>
    <x v="454"/>
    <x v="0"/>
    <s v="10 Fixed assets"/>
    <n v="0"/>
    <s v="Head accounts"/>
    <s v="M"/>
    <n v="4"/>
    <x v="0"/>
    <n v="9"/>
    <s v="70"/>
    <s v="2"/>
    <s v="21"/>
    <s v="2170"/>
    <x v="1"/>
    <x v="10"/>
    <x v="45"/>
    <s v="21"/>
    <s v="2170"/>
    <s v="21 Fixed Assets"/>
    <s v="2170 Furniture and fixtures"/>
    <s v="&quot; &quot;"/>
    <s v="&quot; &quot;"/>
    <s v="&quot; &quot;"/>
    <s v="&quot; &quot;"/>
    <s v="&quot; &quot;"/>
    <x v="2"/>
    <x v="0"/>
    <x v="0"/>
    <x v="0"/>
    <x v="0"/>
    <m/>
    <m/>
    <s v="Furniture and fixtures"/>
    <x v="2"/>
    <s v="Not attributable by kv"/>
    <x v="398"/>
    <x v="1"/>
    <m/>
    <m/>
    <m/>
    <m/>
    <m/>
    <m/>
    <m/>
  </r>
  <r>
    <n v="2170.1"/>
    <s v="Furniture and fixtures: Electricity Regulated Activity"/>
    <x v="455"/>
    <x v="1"/>
    <s v="10 Fixed assets"/>
    <n v="0"/>
    <s v="L1 cap account"/>
    <s v="L1"/>
    <n v="6"/>
    <x v="0"/>
    <n v="9"/>
    <s v=".1"/>
    <s v="2"/>
    <s v="21"/>
    <s v="2170"/>
    <x v="1"/>
    <x v="10"/>
    <x v="45"/>
    <s v="21"/>
    <s v="2170"/>
    <s v="21 Fixed Assets"/>
    <s v="2170 Furniture and fixtures"/>
    <s v="2170.1"/>
    <s v="&quot; &quot;"/>
    <s v="&quot; &quot;"/>
    <s v="&quot; &quot;"/>
    <s v="&quot; &quot;"/>
    <x v="33"/>
    <x v="0"/>
    <x v="0"/>
    <x v="0"/>
    <x v="0"/>
    <m/>
    <m/>
    <s v="Furniture and fixtures: Electricity Regulated Activity"/>
    <x v="2"/>
    <s v="Not attributable by kv"/>
    <x v="399"/>
    <x v="1"/>
    <m/>
    <m/>
    <m/>
    <m/>
    <m/>
    <m/>
    <m/>
  </r>
  <r>
    <n v="2170.11"/>
    <s v="Furniture and fixtures: Electricity Regulated Activity, Dispatch"/>
    <x v="456"/>
    <x v="2"/>
    <s v="10 Fixed assets"/>
    <s v="2174 Furniture and fixtures"/>
    <s v="entry account l2"/>
    <s v="L2"/>
    <n v="7"/>
    <x v="0"/>
    <n v="9"/>
    <s v="11"/>
    <s v="2"/>
    <s v="21"/>
    <s v="2170"/>
    <x v="1"/>
    <x v="10"/>
    <x v="45"/>
    <s v="21"/>
    <s v="2170"/>
    <s v="21 Fixed Assets"/>
    <s v="2170 Furniture and fixtures"/>
    <s v="2170.1"/>
    <s v="2170.11"/>
    <s v="&quot; &quot;"/>
    <s v="&quot; &quot;"/>
    <s v="&quot; &quot;"/>
    <x v="33"/>
    <x v="55"/>
    <x v="0"/>
    <x v="0"/>
    <x v="0"/>
    <m/>
    <m/>
    <s v="Furniture and fixtures: Electricity Regulated Activity, Dispatch"/>
    <x v="1"/>
    <s v="Not attributable by kv"/>
    <x v="400"/>
    <x v="37"/>
    <m/>
    <m/>
    <m/>
    <m/>
    <m/>
    <m/>
    <s v="Dispatch General Plant"/>
  </r>
  <r>
    <n v="2170.12"/>
    <s v="Furniture and fixtures: Electricity Regulated Activity, Transmission"/>
    <x v="457"/>
    <x v="3"/>
    <s v="10 Fixed assets"/>
    <s v="2173 Furniture and fixtures"/>
    <s v="entry account l2"/>
    <s v="L2"/>
    <n v="7"/>
    <x v="0"/>
    <n v="9"/>
    <s v="12"/>
    <s v="2"/>
    <s v="21"/>
    <s v="2170"/>
    <x v="1"/>
    <x v="10"/>
    <x v="45"/>
    <s v="21"/>
    <s v="2170"/>
    <s v="21 Fixed Assets"/>
    <s v="2170 Furniture and fixtures"/>
    <s v="2170.1"/>
    <s v="2170.12"/>
    <s v="&quot; &quot;"/>
    <s v="&quot; &quot;"/>
    <s v="&quot; &quot;"/>
    <x v="33"/>
    <x v="56"/>
    <x v="0"/>
    <x v="0"/>
    <x v="0"/>
    <m/>
    <m/>
    <s v="Furniture and fixtures: Electricity Regulated Activity, Transmission"/>
    <x v="1"/>
    <s v="Not attributable by kv"/>
    <x v="401"/>
    <x v="10"/>
    <m/>
    <m/>
    <m/>
    <m/>
    <m/>
    <m/>
    <s v="Transmission / General Plant"/>
  </r>
  <r>
    <n v="2170.13"/>
    <s v="Furniture and fixtures: Electricity Regulated Activity, Distribution (Network)"/>
    <x v="458"/>
    <x v="4"/>
    <s v="10 Fixed assets"/>
    <s v="2175 Furniture and fixtures"/>
    <s v="entry account l2"/>
    <s v="L2"/>
    <n v="7"/>
    <x v="0"/>
    <n v="9"/>
    <s v="13"/>
    <s v="2"/>
    <s v="21"/>
    <s v="2170"/>
    <x v="1"/>
    <x v="10"/>
    <x v="45"/>
    <s v="21"/>
    <s v="2170"/>
    <s v="21 Fixed Assets"/>
    <s v="2170 Furniture and fixtures"/>
    <s v="2170.1"/>
    <s v="2170.13"/>
    <s v="&quot; &quot;"/>
    <s v="&quot; &quot;"/>
    <s v="&quot; &quot;"/>
    <x v="33"/>
    <x v="57"/>
    <x v="0"/>
    <x v="0"/>
    <x v="0"/>
    <m/>
    <m/>
    <s v="Furniture and fixtures: Electricity Regulated Activity, Distribution (Network)"/>
    <x v="1"/>
    <s v="Not attributable by kv"/>
    <x v="402"/>
    <x v="17"/>
    <m/>
    <m/>
    <m/>
    <m/>
    <m/>
    <m/>
    <s v="Distribution (Network) /General Plant"/>
  </r>
  <r>
    <n v="2170.14"/>
    <s v="Furniture and fixtures: Electricity Regulated Activity, Distribution (Supply)"/>
    <x v="459"/>
    <x v="5"/>
    <s v="10 Fixed assets"/>
    <s v="2175 Furniture and fixtures"/>
    <s v="entry account l2"/>
    <s v="L2"/>
    <n v="7"/>
    <x v="0"/>
    <n v="9"/>
    <s v="14"/>
    <s v="2"/>
    <s v="21"/>
    <s v="2170"/>
    <x v="1"/>
    <x v="10"/>
    <x v="45"/>
    <s v="21"/>
    <s v="2170"/>
    <s v="21 Fixed Assets"/>
    <s v="2170 Furniture and fixtures"/>
    <s v="2170.1"/>
    <s v="2170.14"/>
    <s v="&quot; &quot;"/>
    <s v="&quot; &quot;"/>
    <s v="&quot; &quot;"/>
    <x v="33"/>
    <x v="58"/>
    <x v="0"/>
    <x v="0"/>
    <x v="0"/>
    <m/>
    <m/>
    <s v="Furniture and fixtures: Electricity Regulated Activity, Distribution (Supply)"/>
    <x v="1"/>
    <s v="Not attributable by kv"/>
    <x v="403"/>
    <x v="18"/>
    <m/>
    <m/>
    <m/>
    <m/>
    <m/>
    <m/>
    <s v="Distribution (Supply) / General Plant"/>
  </r>
  <r>
    <n v="2170.15"/>
    <s v="Furniture and fixtures: Electricity Regulated Activity, Generation"/>
    <x v="460"/>
    <x v="6"/>
    <s v="10 Fixed assets"/>
    <s v="2171/2172 Furniture and fixtures"/>
    <s v="entry account l2"/>
    <s v="L2"/>
    <n v="7"/>
    <x v="0"/>
    <n v="9"/>
    <s v="15"/>
    <s v="2"/>
    <s v="21"/>
    <s v="2170"/>
    <x v="1"/>
    <x v="10"/>
    <x v="45"/>
    <s v="21"/>
    <s v="2170"/>
    <s v="21 Fixed Assets"/>
    <s v="2170 Furniture and fixtures"/>
    <s v="2170.1"/>
    <s v="2170.15"/>
    <s v="&quot; &quot;"/>
    <s v="&quot; &quot;"/>
    <s v="&quot; &quot;"/>
    <x v="33"/>
    <x v="59"/>
    <x v="0"/>
    <x v="0"/>
    <x v="0"/>
    <m/>
    <m/>
    <s v="Furniture and fixtures: Electricity Regulated Activity, Generation"/>
    <x v="1"/>
    <s v="Not attributable by kv"/>
    <x v="404"/>
    <x v="24"/>
    <m/>
    <m/>
    <m/>
    <m/>
    <m/>
    <m/>
    <s v="El-Production / General Plant"/>
  </r>
  <r>
    <n v="2170.19"/>
    <s v="Furniture and fixtures: Electricity Regulated Activity, Other"/>
    <x v="461"/>
    <x v="7"/>
    <s v="not defined in gnerc form"/>
    <s v="not defined in gnerc form"/>
    <s v="entry account l2"/>
    <s v="L2"/>
    <n v="7"/>
    <x v="0"/>
    <n v="9"/>
    <s v="19"/>
    <s v="2"/>
    <s v="21"/>
    <s v="2170"/>
    <x v="1"/>
    <x v="10"/>
    <x v="45"/>
    <s v="21"/>
    <s v="2170"/>
    <s v="21 Fixed Assets"/>
    <s v="2170 Furniture and fixtures"/>
    <s v="2170.1"/>
    <s v="2170.19"/>
    <s v="&quot; &quot;"/>
    <s v="&quot; &quot;"/>
    <s v="&quot; &quot;"/>
    <x v="33"/>
    <x v="60"/>
    <x v="0"/>
    <x v="0"/>
    <x v="0"/>
    <m/>
    <m/>
    <s v="Furniture and fixtures: Electricity Regulated Activity, Other"/>
    <x v="1"/>
    <s v="Not attributable by kv"/>
    <x v="405"/>
    <x v="25"/>
    <m/>
    <m/>
    <m/>
    <m/>
    <m/>
    <m/>
    <s v="Other Regulated PP&amp;E"/>
  </r>
  <r>
    <n v="2170.9"/>
    <s v="Furniture and fixtures used for Non-Regulated Activity"/>
    <x v="462"/>
    <x v="8"/>
    <s v="not defined in gnerc form"/>
    <s v="not defined in gnerc form"/>
    <s v="entry account l1"/>
    <s v="L1"/>
    <n v="6"/>
    <x v="0"/>
    <n v="9"/>
    <s v=".9"/>
    <s v="2"/>
    <s v="21"/>
    <s v="2170"/>
    <x v="1"/>
    <x v="10"/>
    <x v="45"/>
    <s v="21"/>
    <s v="2170"/>
    <s v="21 Fixed Assets"/>
    <s v="2170 Furniture and fixtures"/>
    <s v="2170.9"/>
    <s v="&quot; &quot;"/>
    <s v="&quot; &quot;"/>
    <s v="&quot; &quot;"/>
    <s v="&quot; &quot;"/>
    <x v="34"/>
    <x v="0"/>
    <x v="0"/>
    <x v="0"/>
    <x v="0"/>
    <m/>
    <m/>
    <s v="Furniture and fixtures used for Non-Regulated Activity"/>
    <x v="1"/>
    <s v="Not attributable by kv"/>
    <x v="406"/>
    <x v="26"/>
    <m/>
    <m/>
    <m/>
    <m/>
    <m/>
    <m/>
    <s v="Non Regulated"/>
  </r>
  <r>
    <n v="2180"/>
    <s v="Vehicles (Transportation Means and Power operated Equipment)"/>
    <x v="463"/>
    <x v="0"/>
    <s v="10 Fixed assets"/>
    <n v="0"/>
    <s v="Head accounts"/>
    <s v="M"/>
    <n v="4"/>
    <x v="0"/>
    <n v="25"/>
    <s v="80"/>
    <s v="2"/>
    <s v="21"/>
    <s v="2180"/>
    <x v="1"/>
    <x v="10"/>
    <x v="46"/>
    <s v="21"/>
    <s v="2180"/>
    <s v="21 Fixed Assets"/>
    <s v="2180 Vehicles"/>
    <s v="&quot; &quot;"/>
    <s v="&quot; &quot;"/>
    <s v="&quot; &quot;"/>
    <s v="&quot; &quot;"/>
    <s v="&quot; &quot;"/>
    <x v="2"/>
    <x v="0"/>
    <x v="0"/>
    <x v="0"/>
    <x v="0"/>
    <m/>
    <m/>
    <s v="Vehicles (Transportation Means and Power operated Equipment)"/>
    <x v="2"/>
    <s v="Not attributable by kv"/>
    <x v="407"/>
    <x v="1"/>
    <m/>
    <m/>
    <m/>
    <m/>
    <m/>
    <m/>
    <m/>
  </r>
  <r>
    <n v="2180.1"/>
    <s v="Vehicles: Electricity Regulated Activity"/>
    <x v="464"/>
    <x v="1"/>
    <s v="10 Fixed assets"/>
    <n v="0"/>
    <s v="L1 cap account"/>
    <s v="L1"/>
    <n v="6"/>
    <x v="0"/>
    <n v="25"/>
    <s v=".1"/>
    <s v="2"/>
    <s v="21"/>
    <s v="2180"/>
    <x v="1"/>
    <x v="10"/>
    <x v="46"/>
    <s v="21"/>
    <s v="2180"/>
    <s v="21 Fixed Assets"/>
    <s v="2180 Vehicles"/>
    <s v="2180.1"/>
    <s v="&quot; &quot;"/>
    <s v="&quot; &quot;"/>
    <s v="&quot; &quot;"/>
    <s v="&quot; &quot;"/>
    <x v="35"/>
    <x v="0"/>
    <x v="0"/>
    <x v="0"/>
    <x v="0"/>
    <m/>
    <m/>
    <s v="Vehicles: Electricity Regulated Activity"/>
    <x v="2"/>
    <s v="Not attributable by kv"/>
    <x v="408"/>
    <x v="1"/>
    <m/>
    <m/>
    <m/>
    <m/>
    <m/>
    <m/>
    <m/>
  </r>
  <r>
    <n v="2180.11"/>
    <s v="Vehicles: Electricity Regulated Activity, Dispatch"/>
    <x v="465"/>
    <x v="2"/>
    <s v="10 Fixed assets"/>
    <s v="2184 Vehicles"/>
    <s v="L2 cap account"/>
    <s v="L2"/>
    <n v="7"/>
    <x v="0"/>
    <n v="25"/>
    <s v="11"/>
    <s v="2"/>
    <s v="21"/>
    <s v="2180"/>
    <x v="1"/>
    <x v="10"/>
    <x v="46"/>
    <s v="21"/>
    <s v="2180"/>
    <s v="21 Fixed Assets"/>
    <s v="2180 Vehicles"/>
    <s v="2180.1"/>
    <s v="2180.11"/>
    <s v="&quot; &quot;"/>
    <s v="&quot; &quot;"/>
    <s v="&quot; &quot;"/>
    <x v="35"/>
    <x v="61"/>
    <x v="0"/>
    <x v="0"/>
    <x v="0"/>
    <m/>
    <m/>
    <s v="Vehicles: Electricity Regulated Activity, Dispatch"/>
    <x v="2"/>
    <s v="Not attributable by kv"/>
    <x v="409"/>
    <x v="37"/>
    <m/>
    <m/>
    <m/>
    <m/>
    <m/>
    <m/>
    <s v="Dispatch General Plant"/>
  </r>
  <r>
    <n v="2180.1109999999999"/>
    <s v="Passenger Vehicles: Electricity Regulated Activity, Dispatch"/>
    <x v="466"/>
    <x v="2"/>
    <m/>
    <m/>
    <s v="entry account l3"/>
    <s v="L3"/>
    <n v="8"/>
    <x v="0"/>
    <n v="25"/>
    <s v="11"/>
    <s v="2"/>
    <s v="21"/>
    <s v="2180"/>
    <x v="1"/>
    <x v="10"/>
    <x v="46"/>
    <s v="21"/>
    <s v="2180"/>
    <s v="21 Fixed Assets"/>
    <s v="2180 Vehicles"/>
    <s v="2180.1"/>
    <s v="2180.11"/>
    <s v="2180.111"/>
    <s v="&quot; &quot;"/>
    <s v="&quot; &quot;"/>
    <x v="35"/>
    <x v="61"/>
    <x v="142"/>
    <x v="0"/>
    <x v="0"/>
    <m/>
    <m/>
    <s v="Passenger Vehicles: Electricity Regulated Activity, Dispatch"/>
    <x v="1"/>
    <s v="Not attributable by kv"/>
    <x v="410"/>
    <x v="37"/>
    <m/>
    <m/>
    <m/>
    <m/>
    <m/>
    <m/>
    <s v="Dispatch General Plant"/>
  </r>
  <r>
    <n v="2180.1120000000001"/>
    <s v="Trucks, Cranes, and other Heavy Vehicles &amp; Power Operated Equipment: Electricity Regulated Activity, Dispatch"/>
    <x v="467"/>
    <x v="2"/>
    <m/>
    <m/>
    <s v="entry account l3"/>
    <s v="L3"/>
    <n v="8"/>
    <x v="0"/>
    <n v="25"/>
    <s v="12"/>
    <s v="2"/>
    <s v="21"/>
    <s v="2180"/>
    <x v="1"/>
    <x v="10"/>
    <x v="46"/>
    <s v="21"/>
    <s v="2180"/>
    <s v="21 Fixed Assets"/>
    <s v="2180 Vehicles"/>
    <s v="2180.1"/>
    <s v="2180.11"/>
    <s v="2180.112"/>
    <s v="&quot; &quot;"/>
    <s v="&quot; &quot;"/>
    <x v="35"/>
    <x v="61"/>
    <x v="143"/>
    <x v="0"/>
    <x v="0"/>
    <m/>
    <m/>
    <s v="Trucks, Cranes, and other Heavy Vehicles &amp; Power Operated Equipment: Electricity Regulated Activity, Dispatch"/>
    <x v="1"/>
    <s v="Not attributable by kv"/>
    <x v="411"/>
    <x v="37"/>
    <m/>
    <m/>
    <m/>
    <m/>
    <m/>
    <m/>
    <s v="Dispatch General Plant"/>
  </r>
  <r>
    <n v="2180.1129999999998"/>
    <s v="Mobile Laboratories and other Special Vehicles: Electricity Regulated Activity, Dispatch"/>
    <x v="468"/>
    <x v="2"/>
    <m/>
    <m/>
    <s v="entry account l3"/>
    <s v="L3"/>
    <n v="8"/>
    <x v="0"/>
    <n v="25"/>
    <s v="13"/>
    <s v="2"/>
    <s v="21"/>
    <s v="2180"/>
    <x v="1"/>
    <x v="10"/>
    <x v="46"/>
    <s v="21"/>
    <s v="2180"/>
    <s v="21 Fixed Assets"/>
    <s v="2180 Vehicles"/>
    <s v="2180.1"/>
    <s v="2180.11"/>
    <s v="2180.113"/>
    <s v="&quot; &quot;"/>
    <s v="&quot; &quot;"/>
    <x v="35"/>
    <x v="61"/>
    <x v="144"/>
    <x v="0"/>
    <x v="0"/>
    <m/>
    <m/>
    <s v="Mobile Laboratories and other Special Vehicles: Electricity Regulated Activity, Dispatch"/>
    <x v="1"/>
    <s v="Not attributable by kv"/>
    <x v="412"/>
    <x v="37"/>
    <m/>
    <m/>
    <m/>
    <m/>
    <m/>
    <m/>
    <s v="Dispatch General Plant"/>
  </r>
  <r>
    <n v="2180.1190000000001"/>
    <s v="Other Vehicles: Electricity Regulated Activity, Dispatch"/>
    <x v="469"/>
    <x v="2"/>
    <m/>
    <m/>
    <s v="entry account l3"/>
    <s v="L3"/>
    <n v="8"/>
    <x v="0"/>
    <n v="25"/>
    <s v="19"/>
    <s v="2"/>
    <s v="21"/>
    <s v="2180"/>
    <x v="1"/>
    <x v="10"/>
    <x v="46"/>
    <s v="21"/>
    <s v="2180"/>
    <s v="21 Fixed Assets"/>
    <s v="2180 Vehicles"/>
    <s v="2180.1"/>
    <s v="2180.11"/>
    <s v="2180.119"/>
    <s v="&quot; &quot;"/>
    <s v="&quot; &quot;"/>
    <x v="35"/>
    <x v="61"/>
    <x v="145"/>
    <x v="0"/>
    <x v="0"/>
    <m/>
    <m/>
    <s v="Other Vehicles: Electricity Regulated Activity, Dispatch"/>
    <x v="1"/>
    <s v="Not attributable by kv"/>
    <x v="413"/>
    <x v="37"/>
    <m/>
    <m/>
    <m/>
    <m/>
    <m/>
    <m/>
    <s v="Dispatch General Plant"/>
  </r>
  <r>
    <n v="2180.12"/>
    <s v="Vehicles: Electricity Regulated Activity, Transmission"/>
    <x v="470"/>
    <x v="3"/>
    <s v="10 Fixed assets"/>
    <s v="2183 Vehicles"/>
    <s v="L2 cap account"/>
    <s v="L2"/>
    <n v="7"/>
    <x v="0"/>
    <n v="25"/>
    <s v="12"/>
    <s v="2"/>
    <s v="21"/>
    <s v="2180"/>
    <x v="1"/>
    <x v="10"/>
    <x v="46"/>
    <s v="21"/>
    <s v="2180"/>
    <s v="21 Fixed Assets"/>
    <s v="2180 Vehicles"/>
    <s v="2180.1"/>
    <s v="2180.12"/>
    <s v="&quot; &quot;"/>
    <s v="&quot; &quot;"/>
    <s v="&quot; &quot;"/>
    <x v="35"/>
    <x v="62"/>
    <x v="0"/>
    <x v="0"/>
    <x v="0"/>
    <m/>
    <m/>
    <s v="Vehicles: Electricity Regulated Activity, Transmission"/>
    <x v="2"/>
    <s v="Not attributable by kv"/>
    <x v="414"/>
    <x v="10"/>
    <m/>
    <m/>
    <m/>
    <m/>
    <m/>
    <m/>
    <s v="Transmission / General Plant"/>
  </r>
  <r>
    <n v="2180.1210000000001"/>
    <s v="Passenger Vehicles: Electricity Regulated Activity, Transmission"/>
    <x v="471"/>
    <x v="3"/>
    <s v="10 Fixed assets"/>
    <s v="2183 Vehicles"/>
    <s v="entry account l3"/>
    <s v="L3"/>
    <n v="8"/>
    <x v="0"/>
    <n v="25"/>
    <s v="21"/>
    <s v="2"/>
    <s v="21"/>
    <s v="2180"/>
    <x v="1"/>
    <x v="10"/>
    <x v="46"/>
    <s v="21"/>
    <s v="2180"/>
    <s v="21 Fixed Assets"/>
    <s v="2180 Vehicles"/>
    <s v="2180.1"/>
    <s v="2180.12"/>
    <s v="2180.121"/>
    <s v="&quot; &quot;"/>
    <s v="&quot; &quot;"/>
    <x v="35"/>
    <x v="62"/>
    <x v="146"/>
    <x v="0"/>
    <x v="0"/>
    <m/>
    <m/>
    <s v="Passenger Vehicles: Electricity Regulated Activity, Transmission"/>
    <x v="1"/>
    <s v="Not attributable by kv"/>
    <x v="415"/>
    <x v="10"/>
    <m/>
    <m/>
    <m/>
    <m/>
    <m/>
    <m/>
    <s v="Transmission / General Plant"/>
  </r>
  <r>
    <n v="2180.1219999999998"/>
    <s v="Trucks, Cranes, and other Heavy Vehicles &amp; Power Operated Equipment: Electricity Regulated Activity, Transmission"/>
    <x v="472"/>
    <x v="3"/>
    <s v="10 Fixed assets"/>
    <s v="2183 Vehicles"/>
    <s v="entry account l3"/>
    <s v="L3"/>
    <n v="8"/>
    <x v="0"/>
    <n v="25"/>
    <s v="22"/>
    <s v="2"/>
    <s v="21"/>
    <s v="2180"/>
    <x v="1"/>
    <x v="10"/>
    <x v="46"/>
    <s v="21"/>
    <s v="2180"/>
    <s v="21 Fixed Assets"/>
    <s v="2180 Vehicles"/>
    <s v="2180.1"/>
    <s v="2180.12"/>
    <s v="2180.122"/>
    <s v="&quot; &quot;"/>
    <s v="&quot; &quot;"/>
    <x v="35"/>
    <x v="62"/>
    <x v="147"/>
    <x v="0"/>
    <x v="0"/>
    <m/>
    <m/>
    <s v="Trucks, Cranes, and other Heavy Vehicles &amp; Power Operated Equipment: Electricity Regulated Activity, Transmission"/>
    <x v="1"/>
    <s v="Not attributable by kv"/>
    <x v="416"/>
    <x v="10"/>
    <m/>
    <m/>
    <m/>
    <m/>
    <m/>
    <m/>
    <s v="Transmission / General Plant"/>
  </r>
  <r>
    <n v="2180.123"/>
    <s v="Mobile Laboratories and other Special Vehicles: Electricity Regulated Activity, Transmission"/>
    <x v="473"/>
    <x v="3"/>
    <s v="10 Fixed assets"/>
    <s v="2183 Vehicles"/>
    <s v="entry account l3"/>
    <s v="L3"/>
    <n v="8"/>
    <x v="0"/>
    <n v="25"/>
    <s v="23"/>
    <s v="2"/>
    <s v="21"/>
    <s v="2180"/>
    <x v="1"/>
    <x v="10"/>
    <x v="46"/>
    <s v="21"/>
    <s v="2180"/>
    <s v="21 Fixed Assets"/>
    <s v="2180 Vehicles"/>
    <s v="2180.1"/>
    <s v="2180.12"/>
    <s v="2180.123"/>
    <s v="&quot; &quot;"/>
    <s v="&quot; &quot;"/>
    <x v="35"/>
    <x v="62"/>
    <x v="148"/>
    <x v="0"/>
    <x v="0"/>
    <m/>
    <m/>
    <s v="Mobile Laboratories and other Special Vehicles: Electricity Regulated Activity, Transmission"/>
    <x v="1"/>
    <s v="Not attributable by kv"/>
    <x v="417"/>
    <x v="10"/>
    <m/>
    <m/>
    <m/>
    <m/>
    <m/>
    <m/>
    <s v="Transmission / General Plant"/>
  </r>
  <r>
    <n v="2180.1289999999999"/>
    <s v="Other Vehicles: Electricity Regulated Activity, Transmission"/>
    <x v="474"/>
    <x v="3"/>
    <s v="10 Fixed assets"/>
    <s v="2183 Vehicles"/>
    <s v="entry account l3"/>
    <s v="L3"/>
    <n v="8"/>
    <x v="0"/>
    <n v="25"/>
    <s v="29"/>
    <s v="2"/>
    <s v="21"/>
    <s v="2180"/>
    <x v="1"/>
    <x v="10"/>
    <x v="46"/>
    <s v="21"/>
    <s v="2180"/>
    <s v="21 Fixed Assets"/>
    <s v="2180 Vehicles"/>
    <s v="2180.1"/>
    <s v="2180.12"/>
    <s v="2180.129"/>
    <s v="&quot; &quot;"/>
    <s v="&quot; &quot;"/>
    <x v="35"/>
    <x v="62"/>
    <x v="149"/>
    <x v="0"/>
    <x v="0"/>
    <m/>
    <m/>
    <s v="Other Vehicles: Electricity Regulated Activity, Transmission"/>
    <x v="1"/>
    <s v="Not attributable by kv"/>
    <x v="418"/>
    <x v="10"/>
    <m/>
    <m/>
    <m/>
    <m/>
    <m/>
    <m/>
    <s v="Transmission / General Plant"/>
  </r>
  <r>
    <n v="2180.13"/>
    <s v="Vehicles: Electricity Regulated Activity, Distribution (Network)"/>
    <x v="475"/>
    <x v="4"/>
    <s v="10 Fixed assets"/>
    <s v="2185 Vehicles"/>
    <s v="L2 cap account"/>
    <s v="L2"/>
    <n v="7"/>
    <x v="0"/>
    <n v="25"/>
    <s v="13"/>
    <s v="2"/>
    <s v="21"/>
    <s v="2180"/>
    <x v="1"/>
    <x v="10"/>
    <x v="46"/>
    <s v="21"/>
    <s v="2180"/>
    <s v="21 Fixed Assets"/>
    <s v="2180 Vehicles"/>
    <s v="2180.1"/>
    <s v="2180.13"/>
    <s v="&quot; &quot;"/>
    <s v="&quot; &quot;"/>
    <s v="&quot; &quot;"/>
    <x v="35"/>
    <x v="63"/>
    <x v="0"/>
    <x v="0"/>
    <x v="0"/>
    <m/>
    <m/>
    <s v="Vehicles: Electricity Regulated Activity, Distribution (Network)"/>
    <x v="2"/>
    <s v="Not attributable by kv"/>
    <x v="419"/>
    <x v="17"/>
    <m/>
    <m/>
    <m/>
    <m/>
    <m/>
    <m/>
    <s v="Distribution (Network) /General Plant"/>
  </r>
  <r>
    <n v="2180.1309999999999"/>
    <s v="Passenger Vehicles: Electricity Regulated Activity, Distribution (Network)"/>
    <x v="476"/>
    <x v="4"/>
    <s v="10 Fixed assets"/>
    <s v="2185 Vehicles"/>
    <s v="entry account l3"/>
    <s v="L3"/>
    <n v="8"/>
    <x v="0"/>
    <n v="25"/>
    <s v="31"/>
    <s v="2"/>
    <s v="21"/>
    <s v="2180"/>
    <x v="1"/>
    <x v="10"/>
    <x v="46"/>
    <s v="21"/>
    <s v="2180"/>
    <s v="21 Fixed Assets"/>
    <s v="2180 Vehicles"/>
    <s v="2180.1"/>
    <s v="2180.13"/>
    <s v="2180.131"/>
    <s v="&quot; &quot;"/>
    <s v="&quot; &quot;"/>
    <x v="35"/>
    <x v="63"/>
    <x v="150"/>
    <x v="0"/>
    <x v="0"/>
    <m/>
    <m/>
    <s v="Passenger Vehicles: Electricity Regulated Activity, Distribution (Network)"/>
    <x v="1"/>
    <s v="Not attributable by kv"/>
    <x v="420"/>
    <x v="17"/>
    <m/>
    <m/>
    <m/>
    <m/>
    <m/>
    <m/>
    <s v="Distribution (Network) /General Plant"/>
  </r>
  <r>
    <n v="2180.1320000000001"/>
    <s v="Trucks, Cranes, and other Heavy Vehicles &amp; Power Operated Equipment: Electricity Regulated Activity, Distribution (Network)"/>
    <x v="477"/>
    <x v="4"/>
    <s v="10 Fixed assets"/>
    <s v="2185 Vehicles"/>
    <s v="entry account l3"/>
    <s v="L3"/>
    <n v="8"/>
    <x v="0"/>
    <n v="25"/>
    <s v="32"/>
    <s v="2"/>
    <s v="21"/>
    <s v="2180"/>
    <x v="1"/>
    <x v="10"/>
    <x v="46"/>
    <s v="21"/>
    <s v="2180"/>
    <s v="21 Fixed Assets"/>
    <s v="2180 Vehicles"/>
    <s v="2180.1"/>
    <s v="2180.13"/>
    <s v="2180.132"/>
    <s v="&quot; &quot;"/>
    <s v="&quot; &quot;"/>
    <x v="35"/>
    <x v="63"/>
    <x v="151"/>
    <x v="0"/>
    <x v="0"/>
    <m/>
    <m/>
    <s v="Trucks, Cranes, and other Heavy Vehicles &amp; Power Operated Equipment: Electricity Regulated Activity, Distribution (Network)"/>
    <x v="1"/>
    <s v="Not attributable by kv"/>
    <x v="421"/>
    <x v="17"/>
    <m/>
    <m/>
    <m/>
    <m/>
    <m/>
    <m/>
    <s v="Distribution (Network) /General Plant"/>
  </r>
  <r>
    <n v="2180.1329999999998"/>
    <s v="Mobile Laboratories and other Special Vehicles: Electricity Regulated Activity, Distribution (Network)"/>
    <x v="478"/>
    <x v="4"/>
    <s v="10 Fixed assets"/>
    <s v="2185 Vehicles"/>
    <s v="entry account l3"/>
    <s v="L3"/>
    <n v="8"/>
    <x v="0"/>
    <n v="25"/>
    <s v="33"/>
    <s v="2"/>
    <s v="21"/>
    <s v="2180"/>
    <x v="1"/>
    <x v="10"/>
    <x v="46"/>
    <s v="21"/>
    <s v="2180"/>
    <s v="21 Fixed Assets"/>
    <s v="2180 Vehicles"/>
    <s v="2180.1"/>
    <s v="2180.13"/>
    <s v="2180.133"/>
    <s v="&quot; &quot;"/>
    <s v="&quot; &quot;"/>
    <x v="35"/>
    <x v="63"/>
    <x v="152"/>
    <x v="0"/>
    <x v="0"/>
    <m/>
    <m/>
    <s v="Mobile Laboratories and other Special Vehicles: Electricity Regulated Activity, Distribution (Network)"/>
    <x v="1"/>
    <s v="Not attributable by kv"/>
    <x v="422"/>
    <x v="17"/>
    <m/>
    <m/>
    <m/>
    <m/>
    <m/>
    <m/>
    <s v="Distribution (Network) /General Plant"/>
  </r>
  <r>
    <n v="2180.1390000000001"/>
    <s v="Other Vehicles: Electricity Regulated Activity, Distribution (Network)"/>
    <x v="479"/>
    <x v="4"/>
    <s v="10 Fixed assets"/>
    <s v="2185 Vehicles"/>
    <s v="entry account l3"/>
    <s v="L3"/>
    <n v="8"/>
    <x v="0"/>
    <n v="25"/>
    <s v="39"/>
    <s v="2"/>
    <s v="21"/>
    <s v="2180"/>
    <x v="1"/>
    <x v="10"/>
    <x v="46"/>
    <s v="21"/>
    <s v="2180"/>
    <s v="21 Fixed Assets"/>
    <s v="2180 Vehicles"/>
    <s v="2180.1"/>
    <s v="2180.13"/>
    <s v="2180.139"/>
    <s v="&quot; &quot;"/>
    <s v="&quot; &quot;"/>
    <x v="35"/>
    <x v="63"/>
    <x v="153"/>
    <x v="0"/>
    <x v="0"/>
    <m/>
    <m/>
    <s v="Other Vehicles: Electricity Regulated Activity, Distribution (Network)"/>
    <x v="1"/>
    <s v="Not attributable by kv"/>
    <x v="423"/>
    <x v="17"/>
    <m/>
    <m/>
    <m/>
    <m/>
    <m/>
    <m/>
    <s v="Distribution (Network) /General Plant"/>
  </r>
  <r>
    <n v="2180.14"/>
    <s v="Vehicles: Electricity Regulated Activity, Distribution (Supply)"/>
    <x v="480"/>
    <x v="5"/>
    <s v="10 Fixed assets"/>
    <s v="2185 Vehicles"/>
    <s v="entry account l2"/>
    <s v="L2"/>
    <n v="7"/>
    <x v="0"/>
    <n v="25"/>
    <s v="14"/>
    <s v="2"/>
    <s v="21"/>
    <s v="2180"/>
    <x v="1"/>
    <x v="10"/>
    <x v="46"/>
    <s v="21"/>
    <s v="2180"/>
    <s v="21 Fixed Assets"/>
    <s v="2180 Vehicles"/>
    <s v="2180.1"/>
    <s v="2180.14"/>
    <s v="&quot; &quot;"/>
    <s v="&quot; &quot;"/>
    <s v="&quot; &quot;"/>
    <x v="35"/>
    <x v="64"/>
    <x v="0"/>
    <x v="0"/>
    <x v="0"/>
    <m/>
    <m/>
    <s v="Vehicles: Electricity Regulated Activity, Distribution (Supply)"/>
    <x v="1"/>
    <s v="Not attributable by kv"/>
    <x v="424"/>
    <x v="18"/>
    <m/>
    <m/>
    <m/>
    <m/>
    <m/>
    <m/>
    <s v="Distribution (Supply) / General Plant"/>
  </r>
  <r>
    <n v="2180.15"/>
    <s v="Vehicles: Electricity Regulated Activity, Generation"/>
    <x v="481"/>
    <x v="6"/>
    <s v="10 Fixed assets"/>
    <s v="2181/2182 Vehicles"/>
    <s v="L2 cap account"/>
    <s v="L2"/>
    <n v="7"/>
    <x v="0"/>
    <n v="25"/>
    <s v="15"/>
    <s v="2"/>
    <s v="21"/>
    <s v="2180"/>
    <x v="1"/>
    <x v="10"/>
    <x v="46"/>
    <s v="21"/>
    <s v="2180"/>
    <s v="21 Fixed Assets"/>
    <s v="2180 Vehicles"/>
    <s v="2180.1"/>
    <s v="2180.15"/>
    <s v="&quot; &quot;"/>
    <s v="&quot; &quot;"/>
    <s v="&quot; &quot;"/>
    <x v="35"/>
    <x v="65"/>
    <x v="0"/>
    <x v="0"/>
    <x v="0"/>
    <m/>
    <m/>
    <s v="Vehicles: Electricity Regulated Activity, Generation"/>
    <x v="2"/>
    <s v="Not attributable by kv"/>
    <x v="425"/>
    <x v="1"/>
    <m/>
    <m/>
    <m/>
    <m/>
    <m/>
    <m/>
    <m/>
  </r>
  <r>
    <n v="2180.1509999999998"/>
    <s v="Passenger Vehicles: Electricity Regulated Activity, Generation"/>
    <x v="482"/>
    <x v="6"/>
    <s v="not defined in gnerc form"/>
    <s v="not defined in gnerc form"/>
    <s v="entry account l3"/>
    <s v="L3"/>
    <n v="8"/>
    <x v="0"/>
    <n v="25"/>
    <s v="51"/>
    <s v="2"/>
    <s v="21"/>
    <s v="2180"/>
    <x v="1"/>
    <x v="10"/>
    <x v="46"/>
    <s v="21"/>
    <s v="2180"/>
    <s v="21 Fixed Assets"/>
    <s v="2180 Vehicles"/>
    <s v="2180.1"/>
    <s v="2180.15"/>
    <s v="2180.151"/>
    <s v="&quot; &quot;"/>
    <s v="&quot; &quot;"/>
    <x v="35"/>
    <x v="65"/>
    <x v="154"/>
    <x v="0"/>
    <x v="0"/>
    <m/>
    <m/>
    <s v="Passenger Vehicles: Electricity Regulated Activity, Generation"/>
    <x v="1"/>
    <s v="Not attributable by kv"/>
    <x v="426"/>
    <x v="24"/>
    <m/>
    <m/>
    <m/>
    <m/>
    <m/>
    <m/>
    <s v="El-Production / General Plant"/>
  </r>
  <r>
    <n v="2180.152"/>
    <s v="Trucks, Cranes, and other Heavy Vehicles &amp; Power Operated Equipment: Electricity Regulated Activity, Generation"/>
    <x v="483"/>
    <x v="6"/>
    <s v="not defined in gnerc form"/>
    <s v="not defined in gnerc form"/>
    <s v="entry account l3"/>
    <s v="L3"/>
    <n v="8"/>
    <x v="0"/>
    <n v="25"/>
    <s v="52"/>
    <s v="2"/>
    <s v="21"/>
    <s v="2180"/>
    <x v="1"/>
    <x v="10"/>
    <x v="46"/>
    <s v="21"/>
    <s v="2180"/>
    <s v="21 Fixed Assets"/>
    <s v="2180 Vehicles"/>
    <s v="2180.1"/>
    <s v="2180.15"/>
    <s v="2180.152"/>
    <s v="&quot; &quot;"/>
    <s v="&quot; &quot;"/>
    <x v="35"/>
    <x v="65"/>
    <x v="155"/>
    <x v="0"/>
    <x v="0"/>
    <m/>
    <m/>
    <s v="Trucks, Cranes, and other Heavy Vehicles &amp; Power Operated Equipment: Electricity Regulated Activity, Generation"/>
    <x v="1"/>
    <s v="Not attributable by kv"/>
    <x v="427"/>
    <x v="24"/>
    <m/>
    <m/>
    <m/>
    <m/>
    <m/>
    <m/>
    <s v="El-Production / General Plant"/>
  </r>
  <r>
    <n v="2180.1529999999998"/>
    <s v="Mobile Laboratories and other Special Vehicles: Electricity Regulated Activity, Generation"/>
    <x v="484"/>
    <x v="6"/>
    <s v="not defined in gnerc form"/>
    <s v="not defined in gnerc form"/>
    <s v="entry account l3"/>
    <s v="L3"/>
    <n v="8"/>
    <x v="0"/>
    <n v="25"/>
    <s v="53"/>
    <s v="2"/>
    <s v="21"/>
    <s v="2180"/>
    <x v="1"/>
    <x v="10"/>
    <x v="46"/>
    <s v="21"/>
    <s v="2180"/>
    <s v="21 Fixed Assets"/>
    <s v="2180 Vehicles"/>
    <s v="2180.1"/>
    <s v="2180.15"/>
    <s v="2180.153"/>
    <s v="&quot; &quot;"/>
    <s v="&quot; &quot;"/>
    <x v="35"/>
    <x v="65"/>
    <x v="156"/>
    <x v="0"/>
    <x v="0"/>
    <m/>
    <m/>
    <s v="Mobile Laboratories and other Special Vehicles: Electricity Regulated Activity, Generation"/>
    <x v="1"/>
    <s v="Not attributable by kv"/>
    <x v="428"/>
    <x v="24"/>
    <m/>
    <m/>
    <m/>
    <m/>
    <m/>
    <m/>
    <s v="El-Production / General Plant"/>
  </r>
  <r>
    <n v="2180.1590000000001"/>
    <s v="Other Vehicles: Electricity Regulated Activity, Generation"/>
    <x v="485"/>
    <x v="6"/>
    <s v="10 Fixed assets"/>
    <s v="2181/2182 Vehicles"/>
    <s v="entry account l3"/>
    <s v="L3"/>
    <n v="8"/>
    <x v="0"/>
    <n v="25"/>
    <s v="59"/>
    <s v="2"/>
    <s v="21"/>
    <s v="2180"/>
    <x v="1"/>
    <x v="10"/>
    <x v="46"/>
    <s v="21"/>
    <s v="2180"/>
    <s v="21 Fixed Assets"/>
    <s v="2180 Vehicles"/>
    <s v="2180.1"/>
    <s v="2180.15"/>
    <s v="2180.159"/>
    <s v="&quot; &quot;"/>
    <s v="&quot; &quot;"/>
    <x v="35"/>
    <x v="65"/>
    <x v="157"/>
    <x v="0"/>
    <x v="0"/>
    <m/>
    <m/>
    <s v="Other Vehicles: Electricity Regulated Activity, Generation"/>
    <x v="1"/>
    <s v="Not attributable by kv"/>
    <x v="429"/>
    <x v="24"/>
    <m/>
    <m/>
    <m/>
    <m/>
    <m/>
    <m/>
    <s v="El-Production / General Plant"/>
  </r>
  <r>
    <n v="2180.19"/>
    <s v="Vehicles: Electricity Regulated Activity, Other"/>
    <x v="486"/>
    <x v="7"/>
    <s v="not defined in gnerc form"/>
    <s v="not defined in gnerc form"/>
    <s v="entry account l2"/>
    <s v="L2"/>
    <n v="7"/>
    <x v="0"/>
    <n v="25"/>
    <s v="19"/>
    <s v="2"/>
    <s v="21"/>
    <s v="2180"/>
    <x v="1"/>
    <x v="10"/>
    <x v="46"/>
    <s v="21"/>
    <s v="2180"/>
    <s v="21 Fixed Assets"/>
    <s v="2180 Vehicles"/>
    <s v="2180.1"/>
    <s v="2180.19"/>
    <s v="&quot; &quot;"/>
    <s v="&quot; &quot;"/>
    <s v="&quot; &quot;"/>
    <x v="35"/>
    <x v="66"/>
    <x v="0"/>
    <x v="0"/>
    <x v="0"/>
    <m/>
    <m/>
    <s v="Vehicles: Electricity Regulated Activity, Other"/>
    <x v="1"/>
    <s v="Not attributable by kv"/>
    <x v="430"/>
    <x v="25"/>
    <m/>
    <m/>
    <m/>
    <m/>
    <m/>
    <m/>
    <s v="Other Regulated PP&amp;E"/>
  </r>
  <r>
    <n v="2180.9"/>
    <s v="Vehicles used for Non-Regulated Activity"/>
    <x v="487"/>
    <x v="8"/>
    <s v="not defined in gnerc form"/>
    <s v="not defined in gnerc form"/>
    <s v="entry account l1"/>
    <s v="L1"/>
    <n v="6"/>
    <x v="0"/>
    <n v="25"/>
    <s v=".9"/>
    <s v="2"/>
    <s v="21"/>
    <s v="2180"/>
    <x v="1"/>
    <x v="10"/>
    <x v="46"/>
    <s v="21"/>
    <s v="2180"/>
    <s v="21 Fixed Assets"/>
    <s v="2180 Vehicles"/>
    <s v="2180.9"/>
    <s v="&quot; &quot;"/>
    <s v="&quot; &quot;"/>
    <s v="&quot; &quot;"/>
    <s v="&quot; &quot;"/>
    <x v="36"/>
    <x v="0"/>
    <x v="0"/>
    <x v="0"/>
    <x v="0"/>
    <m/>
    <m/>
    <s v="Vehicles used for Non-Regulated Activity"/>
    <x v="1"/>
    <s v="Not attributable by kv"/>
    <x v="431"/>
    <x v="26"/>
    <m/>
    <m/>
    <m/>
    <m/>
    <m/>
    <m/>
    <s v="Non Regulated"/>
  </r>
  <r>
    <n v="2185"/>
    <s v="Instruments and Other Long Term Tangible Assets in Operation"/>
    <x v="488"/>
    <x v="0"/>
    <s v="not defined in gnerc form"/>
    <s v="not defined in gnerc form"/>
    <s v="Head accounts"/>
    <s v="M"/>
    <n v="4"/>
    <x v="0"/>
    <n v="9"/>
    <s v="85"/>
    <s v="2"/>
    <s v="21"/>
    <s v="2185"/>
    <x v="1"/>
    <x v="10"/>
    <x v="47"/>
    <s v="21"/>
    <s v="2185"/>
    <s v="21 Fixed Assets"/>
    <s v="2185 Instruments and Other PPE in Operation"/>
    <s v="&quot; &quot;"/>
    <s v="&quot; &quot;"/>
    <s v="&quot; &quot;"/>
    <s v="&quot; &quot;"/>
    <s v="&quot; &quot;"/>
    <x v="2"/>
    <x v="0"/>
    <x v="0"/>
    <x v="0"/>
    <x v="0"/>
    <m/>
    <m/>
    <s v="Instruments and Other Long Term Tangible Assets in Operation"/>
    <x v="0"/>
    <s v="Not attributable by kv"/>
    <x v="432"/>
    <x v="1"/>
    <m/>
    <m/>
    <m/>
    <m/>
    <m/>
    <m/>
    <m/>
  </r>
  <r>
    <n v="2185.1"/>
    <s v="Instruments and Other Long Term Tangible Assets in Operation: Electricity Regulated Activity"/>
    <x v="489"/>
    <x v="1"/>
    <s v="not defined in gnerc form"/>
    <s v="not defined in gnerc form"/>
    <s v="L1 cap account"/>
    <s v="L1"/>
    <n v="6"/>
    <x v="0"/>
    <n v="9"/>
    <s v=".1"/>
    <s v="2"/>
    <s v="21"/>
    <s v="2185"/>
    <x v="1"/>
    <x v="10"/>
    <x v="47"/>
    <s v="21"/>
    <s v="2185"/>
    <s v="21 Fixed Assets"/>
    <s v="2185 Instruments and Other PPE in Operation"/>
    <s v="2185.1"/>
    <s v="&quot; &quot;"/>
    <s v="&quot; &quot;"/>
    <s v="&quot; &quot;"/>
    <s v="&quot; &quot;"/>
    <x v="37"/>
    <x v="0"/>
    <x v="0"/>
    <x v="0"/>
    <x v="0"/>
    <m/>
    <m/>
    <s v="Instruments and Other Long Term Tangible Assets in Operation: Electricity Regulated Activity"/>
    <x v="2"/>
    <s v="Not attributable by kv"/>
    <x v="433"/>
    <x v="1"/>
    <m/>
    <m/>
    <m/>
    <m/>
    <m/>
    <m/>
    <m/>
  </r>
  <r>
    <n v="2185.11"/>
    <s v="Instruments and Other Long Term Tangible Assets in Operation: Electricity Regulated Activity, Dispatch"/>
    <x v="490"/>
    <x v="2"/>
    <s v="not defined in gnerc form"/>
    <s v="not defined in gnerc form"/>
    <s v="entry account l2"/>
    <s v="L2"/>
    <n v="7"/>
    <x v="0"/>
    <n v="9"/>
    <s v="11"/>
    <s v="2"/>
    <s v="21"/>
    <s v="2185"/>
    <x v="1"/>
    <x v="10"/>
    <x v="47"/>
    <s v="21"/>
    <s v="2185"/>
    <s v="21 Fixed Assets"/>
    <s v="2185 Instruments and Other PPE in Operation"/>
    <s v="2185.1"/>
    <s v="2185.11"/>
    <s v="&quot; &quot;"/>
    <s v="&quot; &quot;"/>
    <s v="&quot; &quot;"/>
    <x v="37"/>
    <x v="67"/>
    <x v="0"/>
    <x v="0"/>
    <x v="0"/>
    <m/>
    <m/>
    <s v="Instruments and Other Long Term Tangible Assets in Operation: Electricity Regulated Activity, Dispatch"/>
    <x v="1"/>
    <s v="Not attributable by kv"/>
    <x v="434"/>
    <x v="37"/>
    <m/>
    <m/>
    <m/>
    <m/>
    <m/>
    <m/>
    <s v="Dispatch General Plant"/>
  </r>
  <r>
    <n v="2185.12"/>
    <s v="Instruments and Other Long Term Tangible Assets in Operation: Electricity Regulated Activity, Transmission"/>
    <x v="491"/>
    <x v="3"/>
    <s v="not defined in gnerc form"/>
    <s v="not defined in gnerc form"/>
    <s v="entry account l2"/>
    <s v="L2"/>
    <n v="7"/>
    <x v="0"/>
    <n v="9"/>
    <s v="12"/>
    <s v="2"/>
    <s v="21"/>
    <s v="2185"/>
    <x v="1"/>
    <x v="10"/>
    <x v="47"/>
    <s v="21"/>
    <s v="2185"/>
    <s v="21 Fixed Assets"/>
    <s v="2185 Instruments and Other PPE in Operation"/>
    <s v="2185.1"/>
    <s v="2185.12"/>
    <s v="&quot; &quot;"/>
    <s v="&quot; &quot;"/>
    <s v="&quot; &quot;"/>
    <x v="37"/>
    <x v="68"/>
    <x v="0"/>
    <x v="0"/>
    <x v="0"/>
    <m/>
    <m/>
    <s v="Instruments and Other Long Term Tangible Assets in Operation: Electricity Regulated Activity, Transmission"/>
    <x v="1"/>
    <s v="Not attributable by kv"/>
    <x v="435"/>
    <x v="10"/>
    <m/>
    <m/>
    <m/>
    <m/>
    <m/>
    <m/>
    <s v="Transmission / General Plant"/>
  </r>
  <r>
    <n v="2185.13"/>
    <s v="Instruments and Other Long Term Tangible Assets in Operation: Electricity Regulated Activity, Distribution (Network)"/>
    <x v="492"/>
    <x v="4"/>
    <s v="not defined in gnerc form"/>
    <s v="not defined in gnerc form"/>
    <s v="entry account l2"/>
    <s v="L2"/>
    <n v="7"/>
    <x v="0"/>
    <n v="9"/>
    <s v="13"/>
    <s v="2"/>
    <s v="21"/>
    <s v="2185"/>
    <x v="1"/>
    <x v="10"/>
    <x v="47"/>
    <s v="21"/>
    <s v="2185"/>
    <s v="21 Fixed Assets"/>
    <s v="2185 Instruments and Other PPE in Operation"/>
    <s v="2185.1"/>
    <s v="2185.13"/>
    <s v="&quot; &quot;"/>
    <s v="&quot; &quot;"/>
    <s v="&quot; &quot;"/>
    <x v="37"/>
    <x v="69"/>
    <x v="0"/>
    <x v="0"/>
    <x v="0"/>
    <m/>
    <m/>
    <s v="Instruments and Other Long Term Tangible Assets in Operation: Electricity Regulated Activity, Distribution (Network)"/>
    <x v="1"/>
    <s v="Not attributable by kv"/>
    <x v="436"/>
    <x v="17"/>
    <m/>
    <m/>
    <m/>
    <m/>
    <m/>
    <m/>
    <s v="Distribution (Network) /General Plant"/>
  </r>
  <r>
    <n v="2185.14"/>
    <s v="Instruments and Other Long Term Tangible Assets in Operation: Electricity Regulated Activity, Distribution (Supply)"/>
    <x v="493"/>
    <x v="5"/>
    <s v="not defined in gnerc form"/>
    <s v="not defined in gnerc form"/>
    <s v="entry account l2"/>
    <s v="L2"/>
    <n v="7"/>
    <x v="0"/>
    <n v="9"/>
    <s v="14"/>
    <s v="2"/>
    <s v="21"/>
    <s v="2185"/>
    <x v="1"/>
    <x v="10"/>
    <x v="47"/>
    <s v="21"/>
    <s v="2185"/>
    <s v="21 Fixed Assets"/>
    <s v="2185 Instruments and Other PPE in Operation"/>
    <s v="2185.1"/>
    <s v="2185.14"/>
    <s v="&quot; &quot;"/>
    <s v="&quot; &quot;"/>
    <s v="&quot; &quot;"/>
    <x v="37"/>
    <x v="70"/>
    <x v="0"/>
    <x v="0"/>
    <x v="0"/>
    <m/>
    <m/>
    <s v="Instruments and Other Long Term Tangible Assets in Operation: Electricity Regulated Activity, Distribution (Supply)"/>
    <x v="1"/>
    <s v="Not attributable by kv"/>
    <x v="437"/>
    <x v="18"/>
    <m/>
    <m/>
    <m/>
    <m/>
    <m/>
    <m/>
    <s v="Distribution (Supply) / General Plant"/>
  </r>
  <r>
    <n v="2185.15"/>
    <s v="Instruments and Other Long Term Tangible Assets in Operation: Electricity Regulated Activity, Generation"/>
    <x v="494"/>
    <x v="6"/>
    <s v="not defined in gnerc form"/>
    <s v="not defined in gnerc form"/>
    <s v="entry account l2"/>
    <s v="L2"/>
    <n v="7"/>
    <x v="0"/>
    <n v="9"/>
    <s v="15"/>
    <s v="2"/>
    <s v="21"/>
    <s v="2185"/>
    <x v="1"/>
    <x v="10"/>
    <x v="47"/>
    <s v="21"/>
    <s v="2185"/>
    <s v="21 Fixed Assets"/>
    <s v="2185 Instruments and Other PPE in Operation"/>
    <s v="2185.1"/>
    <s v="2185.15"/>
    <s v="&quot; &quot;"/>
    <s v="&quot; &quot;"/>
    <s v="&quot; &quot;"/>
    <x v="37"/>
    <x v="71"/>
    <x v="0"/>
    <x v="0"/>
    <x v="0"/>
    <m/>
    <m/>
    <s v="Instruments and Other Long Term Tangible Assets in Operation: Electricity Regulated Activity, Generation"/>
    <x v="1"/>
    <s v="Not attributable by kv"/>
    <x v="438"/>
    <x v="24"/>
    <m/>
    <m/>
    <m/>
    <m/>
    <m/>
    <m/>
    <s v="El-Production / General Plant"/>
  </r>
  <r>
    <n v="2185.19"/>
    <s v="Instruments and Other Long Term Tangible Assets in Operation: Electricity Regulated Activity, Other"/>
    <x v="495"/>
    <x v="7"/>
    <s v="not defined in gnerc form"/>
    <s v="not defined in gnerc form"/>
    <s v="entry account l2"/>
    <s v="L2"/>
    <n v="7"/>
    <x v="0"/>
    <n v="9"/>
    <s v="19"/>
    <s v="2"/>
    <s v="21"/>
    <s v="2185"/>
    <x v="1"/>
    <x v="10"/>
    <x v="47"/>
    <s v="21"/>
    <s v="2185"/>
    <s v="21 Fixed Assets"/>
    <s v="2185 Instruments and Other PPE in Operation"/>
    <s v="2185.1"/>
    <s v="2185.19"/>
    <s v="&quot; &quot;"/>
    <s v="&quot; &quot;"/>
    <s v="&quot; &quot;"/>
    <x v="37"/>
    <x v="72"/>
    <x v="0"/>
    <x v="0"/>
    <x v="0"/>
    <m/>
    <m/>
    <s v="Instruments and Other Long Term Tangible Assets in Operation: Electricity Regulated Activity, Other"/>
    <x v="1"/>
    <s v="Not attributable by kv"/>
    <x v="439"/>
    <x v="25"/>
    <m/>
    <m/>
    <m/>
    <m/>
    <m/>
    <m/>
    <s v="Other Regulated PP&amp;E"/>
  </r>
  <r>
    <n v="2185.9"/>
    <s v="Instruments and Other Long Term Tangible Assets in Operation: Non-Regulated Activity"/>
    <x v="496"/>
    <x v="8"/>
    <s v="not defined in gnerc form"/>
    <s v="not defined in gnerc form"/>
    <s v="entry account l1"/>
    <s v="L1"/>
    <n v="6"/>
    <x v="0"/>
    <n v="9"/>
    <s v=".9"/>
    <s v="2"/>
    <s v="21"/>
    <s v="2185"/>
    <x v="1"/>
    <x v="10"/>
    <x v="47"/>
    <s v="21"/>
    <s v="2185"/>
    <s v="21 Fixed Assets"/>
    <s v="2185 Instruments and Other PPE in Operation"/>
    <s v="2185.9"/>
    <s v="&quot; &quot;"/>
    <s v="&quot; &quot;"/>
    <s v="&quot; &quot;"/>
    <s v="&quot; &quot;"/>
    <x v="38"/>
    <x v="0"/>
    <x v="0"/>
    <x v="0"/>
    <x v="0"/>
    <m/>
    <m/>
    <s v="Instruments and Other Long Term Tangible Assets in Operation: Non-Regulated Activity"/>
    <x v="1"/>
    <s v="Not attributable by kv"/>
    <x v="440"/>
    <x v="26"/>
    <m/>
    <m/>
    <m/>
    <m/>
    <m/>
    <m/>
    <s v="Non Regulated"/>
  </r>
  <r>
    <n v="2190"/>
    <s v="Leasehold Improvement "/>
    <x v="497"/>
    <x v="0"/>
    <s v="10 Fixed assets"/>
    <n v="0"/>
    <s v="Head accounts"/>
    <s v="M"/>
    <n v="4"/>
    <x v="0"/>
    <n v="9"/>
    <s v="90"/>
    <s v="2"/>
    <s v="21"/>
    <s v="2190"/>
    <x v="1"/>
    <x v="10"/>
    <x v="48"/>
    <s v="21"/>
    <s v="2190"/>
    <s v="21 Fixed Assets"/>
    <s v="2190 Leasehold Improvement"/>
    <s v="&quot; &quot;"/>
    <s v="&quot; &quot;"/>
    <s v="&quot; &quot;"/>
    <s v="&quot; &quot;"/>
    <s v="&quot; &quot;"/>
    <x v="2"/>
    <x v="0"/>
    <x v="0"/>
    <x v="0"/>
    <x v="0"/>
    <m/>
    <m/>
    <s v="Leasehold Improvement "/>
    <x v="2"/>
    <s v="Not attributable by kv"/>
    <x v="441"/>
    <x v="1"/>
    <m/>
    <m/>
    <m/>
    <m/>
    <m/>
    <m/>
    <m/>
  </r>
  <r>
    <n v="2190.1"/>
    <s v="Leasehold Improvement: Electricity Regulated Activity"/>
    <x v="498"/>
    <x v="1"/>
    <s v="10 Fixed assets"/>
    <n v="0"/>
    <s v="L1 cap account"/>
    <s v="L1"/>
    <n v="6"/>
    <x v="0"/>
    <n v="9"/>
    <s v=".1"/>
    <s v="2"/>
    <s v="21"/>
    <s v="2190"/>
    <x v="1"/>
    <x v="10"/>
    <x v="48"/>
    <s v="21"/>
    <s v="2190"/>
    <s v="21 Fixed Assets"/>
    <s v="2190 Leasehold Improvement"/>
    <s v="2190.1"/>
    <s v="&quot; &quot;"/>
    <s v="&quot; &quot;"/>
    <s v="&quot; &quot;"/>
    <s v="&quot; &quot;"/>
    <x v="39"/>
    <x v="0"/>
    <x v="0"/>
    <x v="0"/>
    <x v="0"/>
    <m/>
    <m/>
    <s v="Leasehold Improvement: Electricity Regulated Activity"/>
    <x v="2"/>
    <s v="Not attributable by kv"/>
    <x v="442"/>
    <x v="1"/>
    <m/>
    <m/>
    <m/>
    <m/>
    <m/>
    <m/>
    <m/>
  </r>
  <r>
    <n v="2190.11"/>
    <s v="Leasehold Improvement: Electricity Regulated Activity, Dispatch"/>
    <x v="499"/>
    <x v="2"/>
    <s v="10 Fixed assets"/>
    <s v="2194 Leasehold improvements"/>
    <s v="entry account l2"/>
    <s v="L2"/>
    <n v="7"/>
    <x v="0"/>
    <n v="9"/>
    <s v="11"/>
    <s v="2"/>
    <s v="21"/>
    <s v="2190"/>
    <x v="1"/>
    <x v="10"/>
    <x v="48"/>
    <s v="21"/>
    <s v="2190"/>
    <s v="21 Fixed Assets"/>
    <s v="2190 Leasehold Improvement"/>
    <s v="2190.1"/>
    <s v="2190.11"/>
    <s v="&quot; &quot;"/>
    <s v="&quot; &quot;"/>
    <s v="&quot; &quot;"/>
    <x v="39"/>
    <x v="73"/>
    <x v="0"/>
    <x v="0"/>
    <x v="0"/>
    <m/>
    <m/>
    <s v="Leasehold Improvement: Electricity Regulated Activity, Dispatch"/>
    <x v="1"/>
    <s v="Not attributable by kv"/>
    <x v="443"/>
    <x v="38"/>
    <m/>
    <m/>
    <m/>
    <m/>
    <m/>
    <m/>
    <s v="Dispatch General Plant *"/>
  </r>
  <r>
    <n v="2190.12"/>
    <s v="Leasehold Improvement: Electricity Regulated Activity, Transmission"/>
    <x v="500"/>
    <x v="3"/>
    <s v="10 Fixed assets"/>
    <s v="2193 Leasehold improvements"/>
    <s v="entry account l2"/>
    <s v="L2"/>
    <n v="7"/>
    <x v="0"/>
    <n v="9"/>
    <s v="12"/>
    <s v="2"/>
    <s v="21"/>
    <s v="2190"/>
    <x v="1"/>
    <x v="10"/>
    <x v="48"/>
    <s v="21"/>
    <s v="2190"/>
    <s v="21 Fixed Assets"/>
    <s v="2190 Leasehold Improvement"/>
    <s v="2190.1"/>
    <s v="2190.12"/>
    <s v="&quot; &quot;"/>
    <s v="&quot; &quot;"/>
    <s v="&quot; &quot;"/>
    <x v="39"/>
    <x v="74"/>
    <x v="0"/>
    <x v="0"/>
    <x v="0"/>
    <m/>
    <m/>
    <s v="Leasehold Improvement: Electricity Regulated Activity, Transmission"/>
    <x v="1"/>
    <s v="Not attributable by kv"/>
    <x v="444"/>
    <x v="39"/>
    <m/>
    <m/>
    <m/>
    <m/>
    <m/>
    <m/>
    <s v="Transmission / General Plant *"/>
  </r>
  <r>
    <n v="2190.13"/>
    <s v="Leasehold Improvement: Electricity Regulated Activity, Distribution (Network)"/>
    <x v="501"/>
    <x v="4"/>
    <s v="10 Fixed assets"/>
    <s v="2195 Leasehold improvements"/>
    <s v="entry account l2"/>
    <s v="L2"/>
    <n v="7"/>
    <x v="0"/>
    <n v="9"/>
    <s v="13"/>
    <s v="2"/>
    <s v="21"/>
    <s v="2190"/>
    <x v="1"/>
    <x v="10"/>
    <x v="48"/>
    <s v="21"/>
    <s v="2190"/>
    <s v="21 Fixed Assets"/>
    <s v="2190 Leasehold Improvement"/>
    <s v="2190.1"/>
    <s v="2190.13"/>
    <s v="&quot; &quot;"/>
    <s v="&quot; &quot;"/>
    <s v="&quot; &quot;"/>
    <x v="39"/>
    <x v="75"/>
    <x v="0"/>
    <x v="0"/>
    <x v="0"/>
    <m/>
    <m/>
    <s v="Leasehold Improvement: Electricity Regulated Activity, Distribution (Network)"/>
    <x v="1"/>
    <s v="Not attributable by kv"/>
    <x v="445"/>
    <x v="40"/>
    <m/>
    <m/>
    <m/>
    <m/>
    <m/>
    <m/>
    <s v="Distribution (Network) /General Plant *"/>
  </r>
  <r>
    <n v="2190.14"/>
    <s v="Leasehold Improvement: Electricity Regulated Activity, Distribution (Supply)"/>
    <x v="502"/>
    <x v="5"/>
    <s v="10 Fixed assets"/>
    <s v="2195 Leasehold improvements"/>
    <s v="entry account l2"/>
    <s v="L2"/>
    <n v="7"/>
    <x v="0"/>
    <n v="9"/>
    <s v="14"/>
    <s v="2"/>
    <s v="21"/>
    <s v="2190"/>
    <x v="1"/>
    <x v="10"/>
    <x v="48"/>
    <s v="21"/>
    <s v="2190"/>
    <s v="21 Fixed Assets"/>
    <s v="2190 Leasehold Improvement"/>
    <s v="2190.1"/>
    <s v="2190.14"/>
    <s v="&quot; &quot;"/>
    <s v="&quot; &quot;"/>
    <s v="&quot; &quot;"/>
    <x v="39"/>
    <x v="76"/>
    <x v="0"/>
    <x v="0"/>
    <x v="0"/>
    <m/>
    <m/>
    <s v="Leasehold Improvement: Electricity Regulated Activity, Distribution (Supply)"/>
    <x v="1"/>
    <s v="Not attributable by kv"/>
    <x v="446"/>
    <x v="18"/>
    <m/>
    <m/>
    <m/>
    <m/>
    <m/>
    <m/>
    <s v="Distribution (Supply) / General Plant"/>
  </r>
  <r>
    <n v="2190.15"/>
    <s v="Leasehold Improvement: Electricity Regulated Activity, Generation"/>
    <x v="503"/>
    <x v="6"/>
    <s v="10 Fixed assets"/>
    <s v="2191/2192 Leasehold improvements"/>
    <s v="entry account l2"/>
    <s v="L2"/>
    <n v="7"/>
    <x v="0"/>
    <n v="9"/>
    <s v="15"/>
    <s v="2"/>
    <s v="21"/>
    <s v="2190"/>
    <x v="1"/>
    <x v="10"/>
    <x v="48"/>
    <s v="21"/>
    <s v="2190"/>
    <s v="21 Fixed Assets"/>
    <s v="2190 Leasehold Improvement"/>
    <s v="2190.1"/>
    <s v="2190.15"/>
    <s v="&quot; &quot;"/>
    <s v="&quot; &quot;"/>
    <s v="&quot; &quot;"/>
    <x v="39"/>
    <x v="77"/>
    <x v="0"/>
    <x v="0"/>
    <x v="0"/>
    <m/>
    <m/>
    <s v="Leasehold Improvement: Electricity Regulated Activity, Generation"/>
    <x v="1"/>
    <s v="Not attributable by kv"/>
    <x v="447"/>
    <x v="41"/>
    <m/>
    <m/>
    <m/>
    <m/>
    <m/>
    <m/>
    <s v="El-Production / General Plant *"/>
  </r>
  <r>
    <n v="2190.19"/>
    <s v="Leasehold Improvement: Electricity Regulated Activity, Other"/>
    <x v="504"/>
    <x v="7"/>
    <s v="not defined in gnerc form"/>
    <s v="not defined in gnerc form"/>
    <s v="entry account l2"/>
    <s v="L2"/>
    <n v="7"/>
    <x v="0"/>
    <n v="9"/>
    <s v="19"/>
    <s v="2"/>
    <s v="21"/>
    <s v="2190"/>
    <x v="1"/>
    <x v="10"/>
    <x v="48"/>
    <s v="21"/>
    <s v="2190"/>
    <s v="21 Fixed Assets"/>
    <s v="2190 Leasehold Improvement"/>
    <s v="2190.1"/>
    <s v="2190.19"/>
    <s v="&quot; &quot;"/>
    <s v="&quot; &quot;"/>
    <s v="&quot; &quot;"/>
    <x v="39"/>
    <x v="78"/>
    <x v="0"/>
    <x v="0"/>
    <x v="0"/>
    <m/>
    <m/>
    <s v="Leasehold Improvement: Electricity Regulated Activity, Other"/>
    <x v="1"/>
    <s v="Not attributable by kv"/>
    <x v="448"/>
    <x v="25"/>
    <m/>
    <m/>
    <m/>
    <m/>
    <m/>
    <m/>
    <s v="Other Regulated PP&amp;E"/>
  </r>
  <r>
    <n v="2190.9"/>
    <s v="Leasehold Improvement: Non-Regulated Activity"/>
    <x v="505"/>
    <x v="8"/>
    <s v="not defined in gnerc form"/>
    <s v="not defined in gnerc form"/>
    <s v="entry account l1"/>
    <s v="L1"/>
    <n v="6"/>
    <x v="0"/>
    <n v="9"/>
    <s v=".9"/>
    <s v="2"/>
    <s v="21"/>
    <s v="2190"/>
    <x v="1"/>
    <x v="10"/>
    <x v="48"/>
    <s v="21"/>
    <s v="2190"/>
    <s v="21 Fixed Assets"/>
    <s v="2190 Leasehold Improvement"/>
    <s v="2190.9"/>
    <s v="&quot; &quot;"/>
    <s v="&quot; &quot;"/>
    <s v="&quot; &quot;"/>
    <s v="&quot; &quot;"/>
    <x v="40"/>
    <x v="0"/>
    <x v="0"/>
    <x v="0"/>
    <x v="0"/>
    <m/>
    <m/>
    <s v="Leasehold Improvement: Non-Regulated Activity"/>
    <x v="1"/>
    <s v="Not attributable by kv"/>
    <x v="449"/>
    <x v="26"/>
    <m/>
    <m/>
    <m/>
    <m/>
    <m/>
    <m/>
    <s v="Non Regulated"/>
  </r>
  <r>
    <n v="2195"/>
    <s v="Long Term Tangible Assets Not in Operation (in warehouse)"/>
    <x v="506"/>
    <x v="0"/>
    <s v="not defined in gnerc form"/>
    <s v="not defined in gnerc form"/>
    <s v="Head accounts"/>
    <s v="M"/>
    <n v="4"/>
    <x v="0"/>
    <n v="9"/>
    <s v="95"/>
    <s v="2"/>
    <s v="21"/>
    <s v="2195"/>
    <x v="1"/>
    <x v="10"/>
    <x v="49"/>
    <s v="21"/>
    <s v="2195"/>
    <s v="21 Fixed Assets"/>
    <s v="2195 PPE Not in Operation (in warehouse)"/>
    <s v="&quot; &quot;"/>
    <s v="&quot; &quot;"/>
    <s v="&quot; &quot;"/>
    <s v="&quot; &quot;"/>
    <s v="&quot; &quot;"/>
    <x v="2"/>
    <x v="0"/>
    <x v="0"/>
    <x v="0"/>
    <x v="0"/>
    <m/>
    <m/>
    <s v="Long Term Tangible Assets Not in Operation (in warehouse)"/>
    <x v="0"/>
    <s v="Not attributable by kv"/>
    <x v="450"/>
    <x v="1"/>
    <m/>
    <m/>
    <m/>
    <m/>
    <m/>
    <m/>
    <m/>
  </r>
  <r>
    <n v="2195.1"/>
    <s v="Long Term Tangible Assets Not in Operation (in warehouse): Electricity Regulated Activity"/>
    <x v="507"/>
    <x v="1"/>
    <s v="not defined in gnerc form"/>
    <s v="not defined in gnerc form"/>
    <s v="L1 cap account"/>
    <s v="L1"/>
    <n v="6"/>
    <x v="0"/>
    <n v="9"/>
    <s v=".1"/>
    <s v="2"/>
    <s v="21"/>
    <s v="2195"/>
    <x v="1"/>
    <x v="10"/>
    <x v="49"/>
    <s v="21"/>
    <s v="2195"/>
    <s v="21 Fixed Assets"/>
    <s v="2195 PPE Not in Operation (in warehouse)"/>
    <s v="2195.1"/>
    <s v="&quot; &quot;"/>
    <s v="&quot; &quot;"/>
    <s v="&quot; &quot;"/>
    <s v="&quot; &quot;"/>
    <x v="41"/>
    <x v="0"/>
    <x v="0"/>
    <x v="0"/>
    <x v="0"/>
    <m/>
    <m/>
    <s v="Long Term Tangible Assets Not in Operation (in warehouse): Electricity Regulated Activity"/>
    <x v="2"/>
    <s v="Not attributable by kv"/>
    <x v="451"/>
    <x v="1"/>
    <m/>
    <m/>
    <m/>
    <m/>
    <m/>
    <m/>
    <m/>
  </r>
  <r>
    <n v="2195.11"/>
    <s v="Long Term Tangible Assets Not in Operation (in warehouse): Electricity Regulated Activity, Dispatch"/>
    <x v="508"/>
    <x v="2"/>
    <s v="not defined in gnerc form"/>
    <s v="not defined in gnerc form"/>
    <s v="entry account l2"/>
    <s v="L2"/>
    <n v="7"/>
    <x v="0"/>
    <n v="9"/>
    <s v="11"/>
    <s v="2"/>
    <s v="21"/>
    <s v="2195"/>
    <x v="1"/>
    <x v="10"/>
    <x v="49"/>
    <s v="21"/>
    <s v="2195"/>
    <s v="21 Fixed Assets"/>
    <s v="2195 PPE Not in Operation (in warehouse)"/>
    <s v="2195.1"/>
    <s v="2195.11"/>
    <s v="&quot; &quot;"/>
    <s v="&quot; &quot;"/>
    <s v="&quot; &quot;"/>
    <x v="41"/>
    <x v="79"/>
    <x v="0"/>
    <x v="0"/>
    <x v="0"/>
    <m/>
    <m/>
    <s v="Long Term Tangible Assets Not in Operation (in warehouse): Electricity Regulated Activity, Dispatch"/>
    <x v="1"/>
    <s v="Not attributable by kv"/>
    <x v="452"/>
    <x v="42"/>
    <m/>
    <m/>
    <m/>
    <m/>
    <m/>
    <m/>
    <s v="Dispatching Regulated PP&amp;E held for future use"/>
  </r>
  <r>
    <n v="2195.12"/>
    <s v="Long Term Tangible Assets Not in Operation (in warehouse): Electricity Regulated Activity, Transmission"/>
    <x v="509"/>
    <x v="3"/>
    <s v="not defined in gnerc form"/>
    <s v="not defined in gnerc form"/>
    <s v="entry account l2"/>
    <s v="L2"/>
    <n v="7"/>
    <x v="0"/>
    <n v="9"/>
    <s v="12"/>
    <s v="2"/>
    <s v="21"/>
    <s v="2195"/>
    <x v="1"/>
    <x v="10"/>
    <x v="49"/>
    <s v="21"/>
    <s v="2195"/>
    <s v="21 Fixed Assets"/>
    <s v="2195 PPE Not in Operation (in warehouse)"/>
    <s v="2195.1"/>
    <s v="2195.12"/>
    <s v="&quot; &quot;"/>
    <s v="&quot; &quot;"/>
    <s v="&quot; &quot;"/>
    <x v="41"/>
    <x v="80"/>
    <x v="0"/>
    <x v="0"/>
    <x v="0"/>
    <m/>
    <m/>
    <s v="Long Term Tangible Assets Not in Operation (in warehouse): Electricity Regulated Activity, Transmission"/>
    <x v="1"/>
    <s v="Not attributable by kv"/>
    <x v="453"/>
    <x v="43"/>
    <m/>
    <m/>
    <m/>
    <m/>
    <m/>
    <m/>
    <s v="Transmission Regulated PP&amp;E held for future use"/>
  </r>
  <r>
    <n v="2195.13"/>
    <s v="Long Term Tangible Assets Not in Operation (in warehouse): Electricity Regulated Activity, Distribution (Network)"/>
    <x v="510"/>
    <x v="4"/>
    <s v="not defined in gnerc form"/>
    <s v="not defined in gnerc form"/>
    <s v="entry account l2"/>
    <s v="L2"/>
    <n v="7"/>
    <x v="0"/>
    <n v="9"/>
    <s v="13"/>
    <s v="2"/>
    <s v="21"/>
    <s v="2195"/>
    <x v="1"/>
    <x v="10"/>
    <x v="49"/>
    <s v="21"/>
    <s v="2195"/>
    <s v="21 Fixed Assets"/>
    <s v="2195 PPE Not in Operation (in warehouse)"/>
    <s v="2195.1"/>
    <s v="2195.13"/>
    <s v="&quot; &quot;"/>
    <s v="&quot; &quot;"/>
    <s v="&quot; &quot;"/>
    <x v="41"/>
    <x v="81"/>
    <x v="0"/>
    <x v="0"/>
    <x v="0"/>
    <m/>
    <m/>
    <s v="Long Term Tangible Assets Not in Operation (in warehouse): Electricity Regulated Activity, Distribution (Network)"/>
    <x v="1"/>
    <s v="Not attributable by kv"/>
    <x v="454"/>
    <x v="44"/>
    <m/>
    <m/>
    <m/>
    <m/>
    <m/>
    <m/>
    <s v="Distribution (Network) Regulated PP&amp;E held for future use"/>
  </r>
  <r>
    <n v="2195.14"/>
    <s v="Long Term Tangible Assets Not in Operation (in warehouse): Electricity Regulated Activity, Distribution (Supply)"/>
    <x v="511"/>
    <x v="5"/>
    <s v="not defined in gnerc form"/>
    <s v="not defined in gnerc form"/>
    <s v="entry account l2"/>
    <s v="L2"/>
    <n v="7"/>
    <x v="0"/>
    <n v="9"/>
    <s v="14"/>
    <s v="2"/>
    <s v="21"/>
    <s v="2195"/>
    <x v="1"/>
    <x v="10"/>
    <x v="49"/>
    <s v="21"/>
    <s v="2195"/>
    <s v="21 Fixed Assets"/>
    <s v="2195 PPE Not in Operation (in warehouse)"/>
    <s v="2195.1"/>
    <s v="2195.14"/>
    <s v="&quot; &quot;"/>
    <s v="&quot; &quot;"/>
    <s v="&quot; &quot;"/>
    <x v="41"/>
    <x v="82"/>
    <x v="0"/>
    <x v="0"/>
    <x v="0"/>
    <m/>
    <m/>
    <s v="Long Term Tangible Assets Not in Operation (in warehouse): Electricity Regulated Activity, Distribution (Supply)"/>
    <x v="1"/>
    <s v="Not attributable by kv"/>
    <x v="455"/>
    <x v="45"/>
    <m/>
    <m/>
    <m/>
    <m/>
    <m/>
    <m/>
    <s v="Distribution (Supply) Regulated PP&amp;E held for future use"/>
  </r>
  <r>
    <n v="2195.15"/>
    <s v="Long Term Tangible Assets Not in Operation (in warehouse): Electricity Regulated Activity, Generation"/>
    <x v="512"/>
    <x v="6"/>
    <s v="not defined in gnerc form"/>
    <s v="not defined in gnerc form"/>
    <s v="entry account l2"/>
    <s v="L2"/>
    <n v="7"/>
    <x v="0"/>
    <n v="9"/>
    <s v="15"/>
    <s v="2"/>
    <s v="21"/>
    <s v="2195"/>
    <x v="1"/>
    <x v="10"/>
    <x v="49"/>
    <s v="21"/>
    <s v="2195"/>
    <s v="21 Fixed Assets"/>
    <s v="2195 PPE Not in Operation (in warehouse)"/>
    <s v="2195.1"/>
    <s v="2195.15"/>
    <s v="&quot; &quot;"/>
    <s v="&quot; &quot;"/>
    <s v="&quot; &quot;"/>
    <x v="41"/>
    <x v="83"/>
    <x v="0"/>
    <x v="0"/>
    <x v="0"/>
    <m/>
    <m/>
    <s v="Long Term Tangible Assets Not in Operation (in warehouse): Electricity Regulated Activity, Generation"/>
    <x v="1"/>
    <s v="Not attributable by kv"/>
    <x v="456"/>
    <x v="46"/>
    <m/>
    <m/>
    <m/>
    <m/>
    <m/>
    <m/>
    <s v="Generation Regulated PP&amp;E held for future use"/>
  </r>
  <r>
    <n v="2195.19"/>
    <s v="Long Term Tangible Assets Not in Operation (in warehouse): Electricity Regulated Activity, Other"/>
    <x v="513"/>
    <x v="7"/>
    <s v="not defined in gnerc form"/>
    <s v="not defined in gnerc form"/>
    <s v="entry account l2"/>
    <s v="L2"/>
    <n v="7"/>
    <x v="0"/>
    <n v="9"/>
    <s v="19"/>
    <s v="2"/>
    <s v="21"/>
    <s v="2195"/>
    <x v="1"/>
    <x v="10"/>
    <x v="49"/>
    <s v="21"/>
    <s v="2195"/>
    <s v="21 Fixed Assets"/>
    <s v="2195 PPE Not in Operation (in warehouse)"/>
    <s v="2195.1"/>
    <s v="2195.19"/>
    <s v="&quot; &quot;"/>
    <s v="&quot; &quot;"/>
    <s v="&quot; &quot;"/>
    <x v="41"/>
    <x v="84"/>
    <x v="0"/>
    <x v="0"/>
    <x v="0"/>
    <m/>
    <m/>
    <s v="Long Term Tangible Assets Not in Operation (in warehouse): Electricity Regulated Activity, Other"/>
    <x v="1"/>
    <s v="Not attributable by kv"/>
    <x v="457"/>
    <x v="25"/>
    <m/>
    <m/>
    <m/>
    <m/>
    <m/>
    <m/>
    <s v="Other Regulated PP&amp;E"/>
  </r>
  <r>
    <n v="2195.9"/>
    <s v="Long Term Tangible Assets Not in Operation (in warehouse): Non-Regulated Activity"/>
    <x v="514"/>
    <x v="8"/>
    <s v="not defined in gnerc form"/>
    <s v="not defined in gnerc form"/>
    <s v="entry account l1"/>
    <s v="L1"/>
    <n v="6"/>
    <x v="0"/>
    <n v="9"/>
    <s v=".9"/>
    <s v="2"/>
    <s v="21"/>
    <s v="2195"/>
    <x v="1"/>
    <x v="10"/>
    <x v="49"/>
    <s v="21"/>
    <s v="2195"/>
    <s v="21 Fixed Assets"/>
    <s v="2195 PPE Not in Operation (in warehouse)"/>
    <s v="2195.9"/>
    <s v="&quot; &quot;"/>
    <s v="&quot; &quot;"/>
    <s v="&quot; &quot;"/>
    <s v="&quot; &quot;"/>
    <x v="42"/>
    <x v="0"/>
    <x v="0"/>
    <x v="0"/>
    <x v="0"/>
    <m/>
    <m/>
    <s v="Long Term Tangible Assets Not in Operation (in warehouse): Non-Regulated Activity"/>
    <x v="1"/>
    <s v="Not attributable by kv"/>
    <x v="458"/>
    <x v="26"/>
    <m/>
    <m/>
    <m/>
    <m/>
    <m/>
    <m/>
    <s v="Non Regulated"/>
  </r>
  <r>
    <n v="2200"/>
    <s v="Depreciation of Fixed Assets"/>
    <x v="515"/>
    <x v="0"/>
    <s v="11  - Fixed Assets"/>
    <n v="0"/>
    <s v="2Headings"/>
    <s v="M"/>
    <n v="4"/>
    <x v="0"/>
    <n v="42"/>
    <s v="00"/>
    <s v="2"/>
    <s v="22"/>
    <s v="Not include"/>
    <x v="1"/>
    <x v="11"/>
    <x v="0"/>
    <n v="21"/>
    <s v="not include"/>
    <e v="#N/A"/>
    <s v="Not Include"/>
    <s v="2200"/>
    <s v="&quot; &quot;"/>
    <s v="&quot; &quot;"/>
    <s v="&quot; &quot;"/>
    <s v="&quot; &quot;"/>
    <x v="43"/>
    <x v="0"/>
    <x v="0"/>
    <x v="0"/>
    <x v="0"/>
    <m/>
    <m/>
    <s v="Depreciation of Fixed Assets"/>
    <x v="0"/>
    <s v="Not attributable by kv"/>
    <x v="459"/>
    <x v="1"/>
    <m/>
    <m/>
    <m/>
    <m/>
    <m/>
    <m/>
    <m/>
  </r>
  <r>
    <n v="2230"/>
    <s v="Accumulated Depreciation of Buildings"/>
    <x v="516"/>
    <x v="0"/>
    <s v="11  - Fixed Assets"/>
    <n v="0"/>
    <s v="Head accounts"/>
    <s v="M"/>
    <n v="4"/>
    <x v="0"/>
    <n v="33"/>
    <s v="30"/>
    <s v="2"/>
    <s v="22"/>
    <s v="2230"/>
    <x v="1"/>
    <x v="11"/>
    <x v="50"/>
    <n v="21"/>
    <s v="2130"/>
    <e v="#N/A"/>
    <s v="2130 Buildings"/>
    <s v="&quot; &quot;"/>
    <s v="&quot; &quot;"/>
    <s v="&quot; &quot;"/>
    <s v="&quot; &quot;"/>
    <s v="&quot; &quot;"/>
    <x v="2"/>
    <x v="0"/>
    <x v="0"/>
    <x v="0"/>
    <x v="0"/>
    <m/>
    <m/>
    <s v="Accumulated Depreciation of Buildings"/>
    <x v="0"/>
    <s v="Not attributable by kv"/>
    <x v="44"/>
    <x v="1"/>
    <m/>
    <m/>
    <m/>
    <m/>
    <m/>
    <m/>
    <m/>
  </r>
  <r>
    <n v="2230.1"/>
    <s v="Accumulated Depreciation of Building: Electricity Regulated Activity"/>
    <x v="517"/>
    <x v="1"/>
    <s v="11  - Fixed Assets"/>
    <n v="0"/>
    <s v="L1 cap account"/>
    <s v="L1"/>
    <n v="6"/>
    <x v="0"/>
    <n v="33"/>
    <s v=".1"/>
    <s v="2"/>
    <s v="22"/>
    <s v="2230"/>
    <x v="1"/>
    <x v="11"/>
    <x v="50"/>
    <n v="21"/>
    <s v="2130"/>
    <e v="#N/A"/>
    <s v="2130 Buildings"/>
    <s v="2230.1"/>
    <s v="&quot; &quot;"/>
    <s v="&quot; &quot;"/>
    <s v="&quot; &quot;"/>
    <s v="&quot; &quot;"/>
    <x v="44"/>
    <x v="0"/>
    <x v="0"/>
    <x v="0"/>
    <x v="0"/>
    <m/>
    <m/>
    <s v="Accumulated Depreciation of Building: Electricity Regulated Activity"/>
    <x v="2"/>
    <s v="Not attributable by kv"/>
    <x v="45"/>
    <x v="1"/>
    <m/>
    <m/>
    <m/>
    <m/>
    <m/>
    <m/>
    <m/>
  </r>
  <r>
    <n v="2230.11"/>
    <s v="Accumulated Depreciation of Building: Electricity Regulated Activity, Dispatch"/>
    <x v="518"/>
    <x v="2"/>
    <s v="11  - Fixed Assets"/>
    <s v="2234 Buildings"/>
    <s v="entry account l2"/>
    <s v="L2"/>
    <n v="7"/>
    <x v="0"/>
    <n v="33"/>
    <s v="11"/>
    <s v="2"/>
    <s v="22"/>
    <s v="2230"/>
    <x v="1"/>
    <x v="11"/>
    <x v="50"/>
    <n v="21"/>
    <s v="2130"/>
    <e v="#N/A"/>
    <s v="2130 Buildings"/>
    <s v="2230.1"/>
    <s v="2230.11"/>
    <s v="&quot; &quot;"/>
    <s v="&quot; &quot;"/>
    <s v="&quot; &quot;"/>
    <x v="44"/>
    <x v="85"/>
    <x v="0"/>
    <x v="0"/>
    <x v="0"/>
    <m/>
    <m/>
    <s v="Accumulated Depreciation of Building: Electricity Regulated Activity, Dispatch"/>
    <x v="1"/>
    <s v="Not attributable by kv"/>
    <x v="46"/>
    <x v="2"/>
    <m/>
    <m/>
    <m/>
    <m/>
    <m/>
    <m/>
    <s v="Acc. Depreciation /  Dispatch Plant"/>
  </r>
  <r>
    <n v="2230.12"/>
    <s v="Accumulated Depreciation of Building: Electricity Regulated Activity, Transmission"/>
    <x v="519"/>
    <x v="3"/>
    <s v="11  - Fixed Assets"/>
    <s v="2233 Buildings"/>
    <s v="L2 cap account"/>
    <s v="L2"/>
    <n v="7"/>
    <x v="0"/>
    <n v="33"/>
    <s v="12"/>
    <s v="2"/>
    <s v="22"/>
    <s v="2230"/>
    <x v="1"/>
    <x v="11"/>
    <x v="50"/>
    <n v="21"/>
    <s v="2130"/>
    <e v="#N/A"/>
    <s v="2130 Buildings"/>
    <s v="2230.1"/>
    <s v="2230.12"/>
    <s v="&quot; &quot;"/>
    <s v="&quot; &quot;"/>
    <s v="&quot; &quot;"/>
    <x v="44"/>
    <x v="86"/>
    <x v="0"/>
    <x v="0"/>
    <x v="0"/>
    <m/>
    <m/>
    <s v="Accumulated Depreciation of Building: Electricity Regulated Activity, Transmission"/>
    <x v="2"/>
    <s v="Not attributable by kv"/>
    <x v="47"/>
    <x v="1"/>
    <m/>
    <m/>
    <m/>
    <m/>
    <m/>
    <m/>
    <m/>
  </r>
  <r>
    <n v="2230.1210000000001"/>
    <s v="Accumulated Depreciation of Building: Electricity Regulated Activity, Transmission of 500 kV"/>
    <x v="520"/>
    <x v="3"/>
    <s v="11  - Fixed Assets"/>
    <s v="2233 Buildings"/>
    <s v="entry account l3"/>
    <s v="L3"/>
    <n v="8"/>
    <x v="0"/>
    <n v="33"/>
    <s v="21"/>
    <s v="2"/>
    <s v="22"/>
    <s v="2230"/>
    <x v="1"/>
    <x v="11"/>
    <x v="50"/>
    <n v="21"/>
    <s v="2130"/>
    <e v="#N/A"/>
    <s v="2130 Buildings"/>
    <s v="2230.1"/>
    <s v="2230.12"/>
    <s v="2230.121"/>
    <s v="&quot; &quot;"/>
    <s v="&quot; &quot;"/>
    <x v="44"/>
    <x v="86"/>
    <x v="158"/>
    <x v="0"/>
    <x v="0"/>
    <m/>
    <m/>
    <s v="Accumulated Depreciation of Building: Electricity Regulated Activity, Transmission of 500 kV"/>
    <x v="1"/>
    <n v="500"/>
    <x v="48"/>
    <x v="3"/>
    <m/>
    <m/>
    <m/>
    <m/>
    <m/>
    <m/>
    <s v="Acc. Depreciation /  Transmission Plant 500 kV"/>
  </r>
  <r>
    <n v="2230.1219999999998"/>
    <s v="Accumulated Depreciation of Building: Electricity Regulated Activity, Transmission of 400 kV"/>
    <x v="521"/>
    <x v="3"/>
    <s v="11  - Fixed Assets"/>
    <s v="2233 Buildings"/>
    <s v="entry account l3"/>
    <s v="L3"/>
    <n v="8"/>
    <x v="0"/>
    <n v="33"/>
    <s v="22"/>
    <s v="2"/>
    <s v="22"/>
    <s v="2230"/>
    <x v="1"/>
    <x v="11"/>
    <x v="50"/>
    <n v="21"/>
    <s v="2130"/>
    <e v="#N/A"/>
    <s v="2130 Buildings"/>
    <s v="2230.1"/>
    <s v="2230.12"/>
    <s v="2230.122"/>
    <s v="&quot; &quot;"/>
    <s v="&quot; &quot;"/>
    <x v="44"/>
    <x v="86"/>
    <x v="159"/>
    <x v="0"/>
    <x v="0"/>
    <m/>
    <m/>
    <s v="Accumulated Depreciation of Building: Electricity Regulated Activity, Transmission of 400 kV"/>
    <x v="1"/>
    <n v="400"/>
    <x v="49"/>
    <x v="4"/>
    <m/>
    <m/>
    <m/>
    <m/>
    <m/>
    <m/>
    <s v="Acc. Depreciation /  Transmission Plant 400 kV"/>
  </r>
  <r>
    <n v="2230.123"/>
    <s v="Accumulated Depreciation of Building: Electricity Regulated Activity, Transmission of 330 kV"/>
    <x v="522"/>
    <x v="3"/>
    <s v="11  - Fixed Assets"/>
    <s v="2233 Buildings"/>
    <s v="entry account l3"/>
    <s v="L3"/>
    <n v="8"/>
    <x v="0"/>
    <n v="33"/>
    <s v="23"/>
    <s v="2"/>
    <s v="22"/>
    <s v="2230"/>
    <x v="1"/>
    <x v="11"/>
    <x v="50"/>
    <n v="21"/>
    <s v="2130"/>
    <e v="#N/A"/>
    <s v="2130 Buildings"/>
    <s v="2230.1"/>
    <s v="2230.12"/>
    <s v="2230.123"/>
    <s v="&quot; &quot;"/>
    <s v="&quot; &quot;"/>
    <x v="44"/>
    <x v="86"/>
    <x v="160"/>
    <x v="0"/>
    <x v="0"/>
    <m/>
    <m/>
    <s v="Accumulated Depreciation of Building: Electricity Regulated Activity, Transmission of 330 kV"/>
    <x v="1"/>
    <n v="330"/>
    <x v="50"/>
    <x v="5"/>
    <m/>
    <m/>
    <m/>
    <m/>
    <m/>
    <m/>
    <s v="Acc. Depreciation /  Transmission Plant 330 kV"/>
  </r>
  <r>
    <n v="2230.1239999999998"/>
    <s v="Accumulated Depreciation of Building: Electricity Regulated Activity, Transmission of 220 kV"/>
    <x v="523"/>
    <x v="3"/>
    <s v="11  - Fixed Assets"/>
    <s v="2233 Buildings"/>
    <s v="entry account l3"/>
    <s v="L3"/>
    <n v="8"/>
    <x v="0"/>
    <n v="33"/>
    <s v="24"/>
    <s v="2"/>
    <s v="22"/>
    <s v="2230"/>
    <x v="1"/>
    <x v="11"/>
    <x v="50"/>
    <n v="21"/>
    <s v="2130"/>
    <e v="#N/A"/>
    <s v="2130 Buildings"/>
    <s v="2230.1"/>
    <s v="2230.12"/>
    <s v="2230.124"/>
    <s v="&quot; &quot;"/>
    <s v="&quot; &quot;"/>
    <x v="44"/>
    <x v="86"/>
    <x v="161"/>
    <x v="0"/>
    <x v="0"/>
    <m/>
    <m/>
    <s v="Accumulated Depreciation of Building: Electricity Regulated Activity, Transmission of 220 kV"/>
    <x v="1"/>
    <n v="220"/>
    <x v="51"/>
    <x v="6"/>
    <m/>
    <m/>
    <m/>
    <m/>
    <m/>
    <m/>
    <s v="Acc. Depreciation /  Transmission Plant 220 kV"/>
  </r>
  <r>
    <n v="2230.125"/>
    <s v="Accumulated Depreciation of Building: Electricity Regulated Activity, Transmission of 110 kV"/>
    <x v="524"/>
    <x v="3"/>
    <s v="11  - Fixed Assets"/>
    <s v="2233 Buildings"/>
    <s v="entry account l3"/>
    <s v="L3"/>
    <n v="8"/>
    <x v="0"/>
    <n v="33"/>
    <s v="25"/>
    <s v="2"/>
    <s v="22"/>
    <s v="2230"/>
    <x v="1"/>
    <x v="11"/>
    <x v="50"/>
    <n v="21"/>
    <s v="2130"/>
    <e v="#N/A"/>
    <s v="2130 Buildings"/>
    <s v="2230.1"/>
    <s v="2230.12"/>
    <s v="2230.125"/>
    <s v="&quot; &quot;"/>
    <s v="&quot; &quot;"/>
    <x v="44"/>
    <x v="86"/>
    <x v="162"/>
    <x v="0"/>
    <x v="0"/>
    <m/>
    <m/>
    <s v="Accumulated Depreciation of Building: Electricity Regulated Activity, Transmission of 110 kV"/>
    <x v="1"/>
    <n v="110"/>
    <x v="52"/>
    <x v="7"/>
    <m/>
    <m/>
    <m/>
    <m/>
    <m/>
    <m/>
    <s v="Acc. Depreciation /  Transmission Plant 110 kV"/>
  </r>
  <r>
    <n v="2230.1260000000002"/>
    <s v="Accumulated Depreciation of Building: Electricity Regulated Activity, Transmission of 35 kV"/>
    <x v="525"/>
    <x v="3"/>
    <s v="11  - Fixed Assets"/>
    <s v="2233 Buildings"/>
    <s v="entry account l3"/>
    <s v="L3"/>
    <n v="8"/>
    <x v="0"/>
    <n v="33"/>
    <s v="26"/>
    <s v="2"/>
    <s v="22"/>
    <s v="2230"/>
    <x v="1"/>
    <x v="11"/>
    <x v="50"/>
    <n v="21"/>
    <s v="2130"/>
    <e v="#N/A"/>
    <s v="2130 Buildings"/>
    <s v="2230.1"/>
    <s v="2230.12"/>
    <s v="2230.126"/>
    <s v="&quot; &quot;"/>
    <s v="&quot; &quot;"/>
    <x v="44"/>
    <x v="86"/>
    <x v="163"/>
    <x v="0"/>
    <x v="0"/>
    <m/>
    <m/>
    <s v="Accumulated Depreciation of Building: Electricity Regulated Activity, Transmission of 35 kV"/>
    <x v="1"/>
    <n v="35"/>
    <x v="53"/>
    <x v="8"/>
    <m/>
    <m/>
    <m/>
    <m/>
    <m/>
    <m/>
    <s v="Acc. Depreciation /  Transmission Plant 35 kV"/>
  </r>
  <r>
    <n v="2230.127"/>
    <s v="Accumulated Depreciation of Building: Electricity Regulated Activity, Transmission of 6/10 and below kV"/>
    <x v="526"/>
    <x v="3"/>
    <s v="11  - Fixed Assets"/>
    <s v="2233 Buildings"/>
    <s v="entry account l3"/>
    <s v="L3"/>
    <n v="8"/>
    <x v="0"/>
    <n v="33"/>
    <s v="27"/>
    <s v="2"/>
    <s v="22"/>
    <s v="2230"/>
    <x v="1"/>
    <x v="11"/>
    <x v="50"/>
    <n v="21"/>
    <s v="2130"/>
    <e v="#N/A"/>
    <s v="2130 Buildings"/>
    <s v="2230.1"/>
    <s v="2230.12"/>
    <s v="2230.127"/>
    <s v="&quot; &quot;"/>
    <s v="&quot; &quot;"/>
    <x v="44"/>
    <x v="86"/>
    <x v="164"/>
    <x v="0"/>
    <x v="0"/>
    <m/>
    <m/>
    <s v="Accumulated Depreciation of Building: Electricity Regulated Activity, Transmission of 6/10 and below kV"/>
    <x v="1"/>
    <s v="6/10"/>
    <x v="54"/>
    <x v="9"/>
    <m/>
    <m/>
    <m/>
    <m/>
    <m/>
    <m/>
    <s v="Acc. Depreciation /  Transmission Plant 6/10 and below kV"/>
  </r>
  <r>
    <n v="2230.1280000000002"/>
    <s v="Accumulated Depreciation of Building: Electricity Regulated Activity, Transmission Technical Services"/>
    <x v="527"/>
    <x v="3"/>
    <s v="11  - Fixed Assets"/>
    <s v="2233 Buildings"/>
    <s v="entry account l3"/>
    <s v="L3"/>
    <n v="8"/>
    <x v="0"/>
    <n v="33"/>
    <s v="28"/>
    <s v="2"/>
    <s v="22"/>
    <s v="2230"/>
    <x v="1"/>
    <x v="11"/>
    <x v="50"/>
    <n v="21"/>
    <s v="2130"/>
    <e v="#N/A"/>
    <s v="2130 Buildings"/>
    <s v="2230.1"/>
    <s v="2230.12"/>
    <s v="2230.128"/>
    <s v="&quot; &quot;"/>
    <s v="&quot; &quot;"/>
    <x v="44"/>
    <x v="86"/>
    <x v="165"/>
    <x v="0"/>
    <x v="0"/>
    <m/>
    <m/>
    <s v="Accumulated Depreciation of Building: Electricity Regulated Activity, Transmission Technical Services"/>
    <x v="1"/>
    <s v="Not attributable by kv"/>
    <x v="55"/>
    <x v="10"/>
    <m/>
    <m/>
    <m/>
    <m/>
    <m/>
    <m/>
    <s v="Acc. Depreciation /  Transmission / General Plant"/>
  </r>
  <r>
    <n v="2230.1289999999999"/>
    <s v="Accumulated Depreciation of Building: Electricity Regulated Activity, Transmission Administration"/>
    <x v="528"/>
    <x v="3"/>
    <s v="11  - Fixed Assets"/>
    <s v="2233 Buildings"/>
    <s v="entry account l3"/>
    <s v="L3"/>
    <n v="8"/>
    <x v="0"/>
    <n v="33"/>
    <s v="29"/>
    <s v="2"/>
    <s v="22"/>
    <s v="2230"/>
    <x v="1"/>
    <x v="11"/>
    <x v="50"/>
    <n v="21"/>
    <s v="2130"/>
    <e v="#N/A"/>
    <s v="2130 Buildings"/>
    <s v="2230.1"/>
    <s v="2230.12"/>
    <s v="2230.129"/>
    <s v="&quot; &quot;"/>
    <s v="&quot; &quot;"/>
    <x v="44"/>
    <x v="86"/>
    <x v="166"/>
    <x v="0"/>
    <x v="0"/>
    <m/>
    <m/>
    <s v="Accumulated Depreciation of Building: Electricity Regulated Activity, Transmission Administration"/>
    <x v="1"/>
    <s v="Not attributable by kv"/>
    <x v="56"/>
    <x v="10"/>
    <m/>
    <m/>
    <m/>
    <m/>
    <m/>
    <m/>
    <s v="Acc. Depreciation /  Transmission / General Plant"/>
  </r>
  <r>
    <n v="2230.13"/>
    <s v="Accumulated Depreciation of Building: Electricity Regulated Activity, Distribution (Network)"/>
    <x v="529"/>
    <x v="4"/>
    <s v="11  - Fixed Assets"/>
    <s v="2235 Buildings"/>
    <s v="L2 cap account"/>
    <s v="L2"/>
    <n v="7"/>
    <x v="0"/>
    <n v="33"/>
    <s v="13"/>
    <s v="2"/>
    <s v="22"/>
    <s v="2230"/>
    <x v="1"/>
    <x v="11"/>
    <x v="50"/>
    <n v="21"/>
    <s v="2130"/>
    <e v="#N/A"/>
    <s v="2130 Buildings"/>
    <s v="2230.1"/>
    <s v="2230.13"/>
    <s v="&quot; &quot;"/>
    <s v="&quot; &quot;"/>
    <s v="&quot; &quot;"/>
    <x v="44"/>
    <x v="87"/>
    <x v="0"/>
    <x v="0"/>
    <x v="0"/>
    <m/>
    <m/>
    <s v="Accumulated Depreciation of Building: Electricity Regulated Activity, Distribution (Network)"/>
    <x v="2"/>
    <s v="Not attributable by kv"/>
    <x v="57"/>
    <x v="1"/>
    <m/>
    <m/>
    <m/>
    <m/>
    <m/>
    <m/>
    <m/>
  </r>
  <r>
    <n v="2230.1309999999999"/>
    <s v="Accumulated Depreciation of Building: Electricity Regulated Activity, Distribution (Network) of 110 kV"/>
    <x v="530"/>
    <x v="4"/>
    <s v="11  - Fixed Assets"/>
    <s v="2235 Buildings"/>
    <s v="entry account l3"/>
    <s v="L3"/>
    <n v="8"/>
    <x v="0"/>
    <n v="33"/>
    <s v="31"/>
    <s v="2"/>
    <s v="22"/>
    <s v="2230"/>
    <x v="1"/>
    <x v="11"/>
    <x v="50"/>
    <n v="21"/>
    <s v="2130"/>
    <e v="#N/A"/>
    <s v="2130 Buildings"/>
    <s v="2230.1"/>
    <s v="2230.13"/>
    <s v="2230.131"/>
    <s v="&quot; &quot;"/>
    <s v="&quot; &quot;"/>
    <x v="44"/>
    <x v="87"/>
    <x v="167"/>
    <x v="0"/>
    <x v="0"/>
    <m/>
    <m/>
    <s v="Accumulated Depreciation of Building: Electricity Regulated Activity, Distribution (Network) of 110 kV"/>
    <x v="1"/>
    <n v="110"/>
    <x v="58"/>
    <x v="11"/>
    <m/>
    <m/>
    <m/>
    <m/>
    <m/>
    <m/>
    <s v="Acc. Depreciation /  Distribution (Network) Plant 110 kV"/>
  </r>
  <r>
    <n v="2230.1320000000001"/>
    <s v="Accumulated Depreciation of Building: Electricity Regulated Activity, Distribution (Network) of 35 kV"/>
    <x v="531"/>
    <x v="4"/>
    <s v="11  - Fixed Assets"/>
    <s v="2235 Buildings"/>
    <s v="entry account l3"/>
    <s v="L3"/>
    <n v="8"/>
    <x v="0"/>
    <n v="33"/>
    <s v="32"/>
    <s v="2"/>
    <s v="22"/>
    <s v="2230"/>
    <x v="1"/>
    <x v="11"/>
    <x v="50"/>
    <n v="21"/>
    <s v="2130"/>
    <e v="#N/A"/>
    <s v="2130 Buildings"/>
    <s v="2230.1"/>
    <s v="2230.13"/>
    <s v="2230.132"/>
    <s v="&quot; &quot;"/>
    <s v="&quot; &quot;"/>
    <x v="44"/>
    <x v="87"/>
    <x v="168"/>
    <x v="0"/>
    <x v="0"/>
    <m/>
    <m/>
    <s v="Accumulated Depreciation of Building: Electricity Regulated Activity, Distribution (Network) of 35 kV"/>
    <x v="1"/>
    <n v="35"/>
    <x v="59"/>
    <x v="12"/>
    <m/>
    <m/>
    <m/>
    <m/>
    <m/>
    <m/>
    <s v="Acc. Depreciation /  Distribution (Network) Plant 35 kV"/>
  </r>
  <r>
    <n v="2230.1329999999998"/>
    <s v="Accumulated Depreciation of Building: Electricity Regulated Activity, Distribution (Network) of 10 kV"/>
    <x v="532"/>
    <x v="4"/>
    <s v="11  - Fixed Assets"/>
    <s v="2235 Buildings"/>
    <s v="entry account l3"/>
    <s v="L3"/>
    <n v="8"/>
    <x v="0"/>
    <n v="33"/>
    <s v="33"/>
    <s v="2"/>
    <s v="22"/>
    <s v="2230"/>
    <x v="1"/>
    <x v="11"/>
    <x v="50"/>
    <n v="21"/>
    <s v="2130"/>
    <e v="#N/A"/>
    <s v="2130 Buildings"/>
    <s v="2230.1"/>
    <s v="2230.13"/>
    <s v="2230.133"/>
    <s v="&quot; &quot;"/>
    <s v="&quot; &quot;"/>
    <x v="44"/>
    <x v="87"/>
    <x v="169"/>
    <x v="0"/>
    <x v="0"/>
    <m/>
    <m/>
    <s v="Accumulated Depreciation of Building: Electricity Regulated Activity, Distribution (Network) of 10 kV"/>
    <x v="1"/>
    <n v="10"/>
    <x v="60"/>
    <x v="13"/>
    <m/>
    <m/>
    <m/>
    <m/>
    <m/>
    <m/>
    <s v="Acc. Depreciation /  Distribution (Network) Plant 10 kV"/>
  </r>
  <r>
    <n v="2230.134"/>
    <s v="Accumulated Depreciation of Building: Electricity Regulated Activity, Distribution (Network) of 6 kV"/>
    <x v="533"/>
    <x v="4"/>
    <s v="11  - Fixed Assets"/>
    <s v="2235 Buildings"/>
    <s v="entry account l3"/>
    <s v="L3"/>
    <n v="8"/>
    <x v="0"/>
    <n v="33"/>
    <s v="34"/>
    <s v="2"/>
    <s v="22"/>
    <s v="2230"/>
    <x v="1"/>
    <x v="11"/>
    <x v="50"/>
    <n v="21"/>
    <s v="2130"/>
    <e v="#N/A"/>
    <s v="2130 Buildings"/>
    <s v="2230.1"/>
    <s v="2230.13"/>
    <s v="2230.134"/>
    <s v="&quot; &quot;"/>
    <s v="&quot; &quot;"/>
    <x v="44"/>
    <x v="87"/>
    <x v="170"/>
    <x v="0"/>
    <x v="0"/>
    <m/>
    <m/>
    <s v="Accumulated Depreciation of Building: Electricity Regulated Activity, Distribution (Network) of 6 kV"/>
    <x v="1"/>
    <n v="6"/>
    <x v="61"/>
    <x v="14"/>
    <m/>
    <m/>
    <m/>
    <m/>
    <m/>
    <m/>
    <s v="Acc. Depreciation /  Distribution (Network) Plant  6 and below kV"/>
  </r>
  <r>
    <n v="2230.1350000000002"/>
    <s v="Accumulated Depreciation of Building: Electricity Regulated Activity, Distribution (Network) of 220/380 V"/>
    <x v="534"/>
    <x v="4"/>
    <s v="11  - Fixed Assets"/>
    <s v="2235 Buildings"/>
    <s v="entry account l3"/>
    <s v="L3"/>
    <n v="8"/>
    <x v="0"/>
    <n v="33"/>
    <s v="35"/>
    <s v="2"/>
    <s v="22"/>
    <s v="2230"/>
    <x v="1"/>
    <x v="11"/>
    <x v="50"/>
    <n v="21"/>
    <s v="2130"/>
    <e v="#N/A"/>
    <s v="2130 Buildings"/>
    <s v="2230.1"/>
    <s v="2230.13"/>
    <s v="2230.135"/>
    <s v="&quot; &quot;"/>
    <s v="&quot; &quot;"/>
    <x v="44"/>
    <x v="87"/>
    <x v="171"/>
    <x v="0"/>
    <x v="0"/>
    <m/>
    <m/>
    <s v="Accumulated Depreciation of Building: Electricity Regulated Activity, Distribution (Network) of 220/380 V"/>
    <x v="1"/>
    <s v="220/380"/>
    <x v="62"/>
    <x v="15"/>
    <m/>
    <m/>
    <m/>
    <m/>
    <m/>
    <m/>
    <s v="Acc. Depreciation /  Distribution (Network) Plant 0,4 kV"/>
  </r>
  <r>
    <n v="2230.1370000000002"/>
    <s v="Accumulated Depreciation of Building: Electricity Regulated Activity, Distribution (Network) Dispatch"/>
    <x v="535"/>
    <x v="4"/>
    <s v="11  - Fixed Assets"/>
    <s v="2235 Buildings"/>
    <s v="entry account l3"/>
    <s v="L3"/>
    <n v="8"/>
    <x v="0"/>
    <n v="33"/>
    <s v="37"/>
    <s v="2"/>
    <s v="22"/>
    <s v="2230"/>
    <x v="1"/>
    <x v="11"/>
    <x v="50"/>
    <n v="21"/>
    <s v="2130"/>
    <e v="#N/A"/>
    <s v="2130 Buildings"/>
    <s v="2230.1"/>
    <s v="2230.13"/>
    <s v="2230.137"/>
    <s v="&quot; &quot;"/>
    <s v="&quot; &quot;"/>
    <x v="44"/>
    <x v="87"/>
    <x v="172"/>
    <x v="0"/>
    <x v="0"/>
    <m/>
    <m/>
    <s v="Accumulated Depreciation of Building: Electricity Regulated Activity, Distribution (Network) Dispatch"/>
    <x v="1"/>
    <s v="Not attributable by kv"/>
    <x v="63"/>
    <x v="16"/>
    <m/>
    <m/>
    <m/>
    <m/>
    <m/>
    <m/>
    <s v="Acc. Depreciation /  Distribution (Network) Dispatch Plant"/>
  </r>
  <r>
    <n v="2230.1379999999999"/>
    <s v="Accumulated Depreciation of Building: Electricity Regulated Activity, Distribution (Network) Technical Services"/>
    <x v="536"/>
    <x v="4"/>
    <s v="11  - Fixed Assets"/>
    <s v="2235 Buildings"/>
    <s v="entry account l3"/>
    <s v="L3"/>
    <n v="8"/>
    <x v="0"/>
    <n v="33"/>
    <s v="38"/>
    <s v="2"/>
    <s v="22"/>
    <s v="2230"/>
    <x v="1"/>
    <x v="11"/>
    <x v="50"/>
    <n v="21"/>
    <s v="2130"/>
    <e v="#N/A"/>
    <s v="2130 Buildings"/>
    <s v="2230.1"/>
    <s v="2230.13"/>
    <s v="2230.138"/>
    <s v="&quot; &quot;"/>
    <s v="&quot; &quot;"/>
    <x v="44"/>
    <x v="87"/>
    <x v="173"/>
    <x v="0"/>
    <x v="0"/>
    <m/>
    <m/>
    <s v="Accumulated Depreciation of Building: Electricity Regulated Activity, Distribution (Network) Technical Services"/>
    <x v="1"/>
    <s v="Not attributable by kv"/>
    <x v="64"/>
    <x v="17"/>
    <m/>
    <m/>
    <m/>
    <m/>
    <m/>
    <m/>
    <s v="Acc. Depreciation /  Distribution (Network) /General Plant"/>
  </r>
  <r>
    <n v="2230.1390000000001"/>
    <s v="Accumulated Depreciation of Building: Electricity Regulated Activity, Distribution (Network) Administration"/>
    <x v="537"/>
    <x v="4"/>
    <s v="11  - Fixed Assets"/>
    <s v="2235 Buildings"/>
    <s v="entry account l3"/>
    <s v="L3"/>
    <n v="8"/>
    <x v="0"/>
    <n v="33"/>
    <s v="39"/>
    <s v="2"/>
    <s v="22"/>
    <s v="2230"/>
    <x v="1"/>
    <x v="11"/>
    <x v="50"/>
    <n v="21"/>
    <s v="2130"/>
    <e v="#N/A"/>
    <s v="2130 Buildings"/>
    <s v="2230.1"/>
    <s v="2230.13"/>
    <s v="2230.139"/>
    <s v="&quot; &quot;"/>
    <s v="&quot; &quot;"/>
    <x v="44"/>
    <x v="87"/>
    <x v="174"/>
    <x v="0"/>
    <x v="0"/>
    <m/>
    <m/>
    <s v="Accumulated Depreciation of Building: Electricity Regulated Activity, Distribution (Network) Administration"/>
    <x v="1"/>
    <s v="Not attributable by kv"/>
    <x v="65"/>
    <x v="17"/>
    <m/>
    <m/>
    <m/>
    <m/>
    <m/>
    <m/>
    <s v="Acc. Depreciation /  Distribution (Network) /General Plant"/>
  </r>
  <r>
    <n v="2230.14"/>
    <s v="Accumulated Depreciation of Building: Electricity Regulated Activity, Distribution (Supply)"/>
    <x v="538"/>
    <x v="5"/>
    <s v="11  - Fixed Assets"/>
    <s v="2235 Buildings"/>
    <s v="entry account l2"/>
    <s v="L2"/>
    <n v="7"/>
    <x v="0"/>
    <n v="33"/>
    <s v="14"/>
    <s v="2"/>
    <s v="22"/>
    <s v="2230"/>
    <x v="1"/>
    <x v="11"/>
    <x v="50"/>
    <n v="21"/>
    <s v="2130"/>
    <e v="#N/A"/>
    <s v="2130 Buildings"/>
    <s v="2230.1"/>
    <s v="2230.14"/>
    <s v="&quot; &quot;"/>
    <s v="&quot; &quot;"/>
    <s v="&quot; &quot;"/>
    <x v="44"/>
    <x v="88"/>
    <x v="0"/>
    <x v="0"/>
    <x v="0"/>
    <m/>
    <m/>
    <s v="Accumulated Depreciation of Building: Electricity Regulated Activity, Distribution (Supply)"/>
    <x v="1"/>
    <s v="Not attributable by kv"/>
    <x v="66"/>
    <x v="18"/>
    <m/>
    <m/>
    <m/>
    <m/>
    <m/>
    <m/>
    <s v="Acc. Depreciation /  Distribution (Supply) / General Plant"/>
  </r>
  <r>
    <n v="2230.15"/>
    <s v="Accumulated Depreciation of Building: Electricity Regulated Activity, Generation"/>
    <x v="539"/>
    <x v="6"/>
    <s v="11  - Fixed Assets"/>
    <n v="0"/>
    <s v="L2 cap account"/>
    <s v="L2"/>
    <n v="7"/>
    <x v="0"/>
    <n v="33"/>
    <s v="15"/>
    <s v="2"/>
    <s v="22"/>
    <s v="2230"/>
    <x v="1"/>
    <x v="11"/>
    <x v="50"/>
    <n v="21"/>
    <s v="2130"/>
    <e v="#N/A"/>
    <s v="2130 Buildings"/>
    <s v="2230.1"/>
    <s v="2230.15"/>
    <s v="&quot; &quot;"/>
    <s v="&quot; &quot;"/>
    <s v="&quot; &quot;"/>
    <x v="44"/>
    <x v="89"/>
    <x v="0"/>
    <x v="0"/>
    <x v="0"/>
    <m/>
    <m/>
    <s v="Accumulated Depreciation of Building: Electricity Regulated Activity, Generation"/>
    <x v="2"/>
    <s v="Not attributable by kv"/>
    <x v="67"/>
    <x v="1"/>
    <m/>
    <m/>
    <m/>
    <m/>
    <m/>
    <m/>
    <m/>
  </r>
  <r>
    <n v="2230.1509999999998"/>
    <s v="Accumulated Depreciation of Building: Electricity Regulated Activity, Generation: Hydraulic Power Plants (HPP)"/>
    <x v="540"/>
    <x v="6"/>
    <s v="11  - Fixed Assets"/>
    <s v="2231 buildings"/>
    <s v="entry account l3"/>
    <s v="L3"/>
    <n v="8"/>
    <x v="0"/>
    <n v="33"/>
    <s v="51"/>
    <s v="2"/>
    <s v="22"/>
    <s v="2230"/>
    <x v="1"/>
    <x v="11"/>
    <x v="50"/>
    <n v="21"/>
    <s v="2130"/>
    <e v="#N/A"/>
    <s v="2130 Buildings"/>
    <s v="2230.1"/>
    <s v="2230.15"/>
    <s v="2230.151"/>
    <s v="&quot; &quot;"/>
    <s v="&quot; &quot;"/>
    <x v="44"/>
    <x v="89"/>
    <x v="175"/>
    <x v="0"/>
    <x v="0"/>
    <m/>
    <m/>
    <s v="Accumulated Depreciation of Building: Electricity Regulated Activity, Generation: Hydraulic Power Plants (HPP)"/>
    <x v="1"/>
    <s v="Not attributable by kv"/>
    <x v="68"/>
    <x v="19"/>
    <m/>
    <m/>
    <m/>
    <m/>
    <m/>
    <m/>
    <s v="Acc. Depreciation /  El-Production / Hydraulic Production Plant"/>
  </r>
  <r>
    <n v="2230.152"/>
    <s v="Accumulated Depreciation of Building: Electricity Regulated Activity, Generation: Steam Power Plants (Steam only)"/>
    <x v="541"/>
    <x v="6"/>
    <s v="11  - Fixed Assets"/>
    <s v="2232 buildings"/>
    <s v="entry account l3"/>
    <s v="L3"/>
    <n v="8"/>
    <x v="0"/>
    <n v="33"/>
    <s v="52"/>
    <s v="2"/>
    <s v="22"/>
    <s v="2230"/>
    <x v="1"/>
    <x v="11"/>
    <x v="50"/>
    <n v="21"/>
    <s v="2130"/>
    <e v="#N/A"/>
    <s v="2130 Buildings"/>
    <s v="2230.1"/>
    <s v="2230.15"/>
    <s v="2230.152"/>
    <s v="&quot; &quot;"/>
    <s v="&quot; &quot;"/>
    <x v="44"/>
    <x v="89"/>
    <x v="176"/>
    <x v="0"/>
    <x v="0"/>
    <m/>
    <m/>
    <s v="Accumulated Depreciation of Building: Electricity Regulated Activity, Generation: Steam Power Plants (Steam only)"/>
    <x v="1"/>
    <s v="Not attributable by kv"/>
    <x v="69"/>
    <x v="20"/>
    <m/>
    <m/>
    <m/>
    <m/>
    <m/>
    <m/>
    <s v="Acc. Depreciation /  El-Production / Steam Production Plant"/>
  </r>
  <r>
    <n v="2230.1529999999998"/>
    <s v="Accumulated Depreciation of Building: Electricity Regulated Activity, Generation: Co-Generation Power Plants (Steam only for Electricity and Steam)"/>
    <x v="542"/>
    <x v="6"/>
    <s v="11  - Fixed Assets"/>
    <s v="2232 buildings"/>
    <s v="entry account l3"/>
    <s v="L3"/>
    <n v="8"/>
    <x v="0"/>
    <n v="33"/>
    <s v="53"/>
    <s v="2"/>
    <s v="22"/>
    <s v="2230"/>
    <x v="1"/>
    <x v="11"/>
    <x v="50"/>
    <n v="21"/>
    <s v="2130"/>
    <e v="#N/A"/>
    <s v="2130 Buildings"/>
    <s v="2230.1"/>
    <s v="2230.15"/>
    <s v="2230.153"/>
    <s v="&quot; &quot;"/>
    <s v="&quot; &quot;"/>
    <x v="44"/>
    <x v="89"/>
    <x v="177"/>
    <x v="0"/>
    <x v="0"/>
    <m/>
    <m/>
    <s v="Accumulated Depreciation of Building: Electricity Regulated Activity, Generation: Co-Generation Power Plants (Steam only for Electricity and Steam)"/>
    <x v="1"/>
    <s v="Not attributable by kv"/>
    <x v="70"/>
    <x v="21"/>
    <m/>
    <m/>
    <m/>
    <m/>
    <m/>
    <m/>
    <s v="Acc. Depreciation /  El-Production /   Co. Generation / Plant"/>
  </r>
  <r>
    <n v="2230.154"/>
    <s v="Accumulated Depreciation of Building: Electricity Regulated Activity, Generation: Gas Power Plants (Gas only)"/>
    <x v="543"/>
    <x v="6"/>
    <s v="11  - Fixed Assets"/>
    <s v="2232 buildings"/>
    <s v="entry account l3"/>
    <s v="L3"/>
    <n v="8"/>
    <x v="0"/>
    <n v="33"/>
    <s v="54"/>
    <s v="2"/>
    <s v="22"/>
    <s v="2230"/>
    <x v="1"/>
    <x v="11"/>
    <x v="50"/>
    <n v="21"/>
    <s v="2130"/>
    <e v="#N/A"/>
    <s v="2130 Buildings"/>
    <s v="2230.1"/>
    <s v="2230.15"/>
    <s v="2230.154"/>
    <s v="&quot; &quot;"/>
    <s v="&quot; &quot;"/>
    <x v="44"/>
    <x v="89"/>
    <x v="178"/>
    <x v="0"/>
    <x v="0"/>
    <m/>
    <m/>
    <s v="Accumulated Depreciation of Building: Electricity Regulated Activity, Generation: Gas Power Plants (Gas only)"/>
    <x v="1"/>
    <s v="Not attributable by kv"/>
    <x v="71"/>
    <x v="22"/>
    <m/>
    <m/>
    <m/>
    <m/>
    <m/>
    <m/>
    <s v="Acc. Depreciation /  El-Production / Gas Fired Plant"/>
  </r>
  <r>
    <n v="2230.1550000000002"/>
    <s v="Accumulated Depreciation of Building: Electricity Regulated Activity, Generation: Combined Cycle Power Plants (Gas and Steam)"/>
    <x v="544"/>
    <x v="6"/>
    <s v="11  - Fixed Assets"/>
    <s v="2232 buildings"/>
    <s v="entry account l3"/>
    <s v="L3"/>
    <n v="8"/>
    <x v="0"/>
    <n v="33"/>
    <s v="55"/>
    <s v="2"/>
    <s v="22"/>
    <s v="2230"/>
    <x v="1"/>
    <x v="11"/>
    <x v="50"/>
    <n v="21"/>
    <s v="2130"/>
    <e v="#N/A"/>
    <s v="2130 Buildings"/>
    <s v="2230.1"/>
    <s v="2230.15"/>
    <s v="2230.155"/>
    <s v="&quot; &quot;"/>
    <s v="&quot; &quot;"/>
    <x v="44"/>
    <x v="89"/>
    <x v="179"/>
    <x v="0"/>
    <x v="0"/>
    <m/>
    <m/>
    <s v="Accumulated Depreciation of Building: Electricity Regulated Activity, Generation: Combined Cycle Power Plants (Gas and Steam)"/>
    <x v="1"/>
    <s v="Not attributable by kv"/>
    <x v="72"/>
    <x v="23"/>
    <m/>
    <m/>
    <m/>
    <m/>
    <m/>
    <m/>
    <s v="Acc. Depreciation /  El-Production / Combined Cycle Plant"/>
  </r>
  <r>
    <n v="2230.1579999999999"/>
    <s v="Accumulated Depreciation of Building: Electricity Regulated Activity, Generation: Technical Services"/>
    <x v="545"/>
    <x v="6"/>
    <s v="11  - Fixed Assets"/>
    <s v="2231/2232 Buildings"/>
    <s v="entry account l3"/>
    <s v="L3"/>
    <n v="8"/>
    <x v="0"/>
    <n v="33"/>
    <s v="58"/>
    <s v="2"/>
    <s v="22"/>
    <s v="2230"/>
    <x v="1"/>
    <x v="11"/>
    <x v="50"/>
    <n v="21"/>
    <s v="2130"/>
    <e v="#N/A"/>
    <s v="2130 Buildings"/>
    <s v="2230.1"/>
    <s v="2230.15"/>
    <s v="2230.158"/>
    <s v="&quot; &quot;"/>
    <s v="&quot; &quot;"/>
    <x v="44"/>
    <x v="89"/>
    <x v="180"/>
    <x v="0"/>
    <x v="0"/>
    <m/>
    <m/>
    <s v="Accumulated Depreciation of Building: Electricity Regulated Activity, Generation: Technical Services"/>
    <x v="1"/>
    <s v="Not attributable by kv"/>
    <x v="73"/>
    <x v="24"/>
    <m/>
    <m/>
    <m/>
    <m/>
    <m/>
    <m/>
    <s v="Acc. Depreciation /  El-Production / General Plant"/>
  </r>
  <r>
    <n v="2230.1590000000001"/>
    <s v="Accumulated Depreciation of Building: Electricity Regulated Activity, Generation: Administration"/>
    <x v="546"/>
    <x v="6"/>
    <s v="11  - Fixed Assets"/>
    <s v="2231/2232 Buildings"/>
    <s v="entry account l3"/>
    <s v="L3"/>
    <n v="8"/>
    <x v="0"/>
    <n v="33"/>
    <s v="59"/>
    <s v="2"/>
    <s v="22"/>
    <s v="2230"/>
    <x v="1"/>
    <x v="11"/>
    <x v="50"/>
    <n v="21"/>
    <s v="2130"/>
    <e v="#N/A"/>
    <s v="2130 Buildings"/>
    <s v="2230.1"/>
    <s v="2230.15"/>
    <s v="2230.159"/>
    <s v="&quot; &quot;"/>
    <s v="&quot; &quot;"/>
    <x v="44"/>
    <x v="89"/>
    <x v="181"/>
    <x v="0"/>
    <x v="0"/>
    <m/>
    <m/>
    <s v="Accumulated Depreciation of Building: Electricity Regulated Activity, Generation: Administration"/>
    <x v="1"/>
    <s v="Not attributable by kv"/>
    <x v="74"/>
    <x v="24"/>
    <m/>
    <m/>
    <m/>
    <m/>
    <m/>
    <m/>
    <s v="Acc. Depreciation /  El-Production / General Plant"/>
  </r>
  <r>
    <n v="2230.19"/>
    <s v="Accumulated Depreciation of Building: Electricity Regulated Activity, Other"/>
    <x v="547"/>
    <x v="7"/>
    <s v="not defined in gnerc form"/>
    <s v="not defined in gnerc form"/>
    <s v="entry account l2"/>
    <s v="L2"/>
    <n v="7"/>
    <x v="0"/>
    <n v="33"/>
    <s v="19"/>
    <s v="2"/>
    <s v="22"/>
    <s v="2230"/>
    <x v="1"/>
    <x v="11"/>
    <x v="50"/>
    <n v="21"/>
    <s v="2130"/>
    <e v="#N/A"/>
    <s v="2130 Buildings"/>
    <s v="2230.1"/>
    <s v="2230.19"/>
    <s v="&quot; &quot;"/>
    <s v="&quot; &quot;"/>
    <s v="&quot; &quot;"/>
    <x v="44"/>
    <x v="90"/>
    <x v="0"/>
    <x v="0"/>
    <x v="0"/>
    <m/>
    <m/>
    <s v="Accumulated Depreciation of Building: Electricity Regulated Activity, Other"/>
    <x v="1"/>
    <s v="Not attributable by kv"/>
    <x v="75"/>
    <x v="25"/>
    <m/>
    <m/>
    <m/>
    <m/>
    <m/>
    <m/>
    <s v="Acc. Depreciation /  Other Regulated PP&amp;E"/>
  </r>
  <r>
    <n v="2230.9"/>
    <s v="Accumulated Depreciation of Buildings: Non-Regulated Activity"/>
    <x v="548"/>
    <x v="8"/>
    <s v="not defined in gnerc form"/>
    <s v="not defined in gnerc form"/>
    <s v="entry account l1"/>
    <s v="L1"/>
    <n v="6"/>
    <x v="0"/>
    <n v="33"/>
    <s v=".9"/>
    <s v="2"/>
    <s v="22"/>
    <s v="2230"/>
    <x v="1"/>
    <x v="11"/>
    <x v="50"/>
    <n v="21"/>
    <s v="2130"/>
    <e v="#N/A"/>
    <s v="2130 Buildings"/>
    <s v="2230.9"/>
    <s v="&quot; &quot;"/>
    <s v="&quot; &quot;"/>
    <s v="&quot; &quot;"/>
    <s v="&quot; &quot;"/>
    <x v="45"/>
    <x v="0"/>
    <x v="0"/>
    <x v="0"/>
    <x v="0"/>
    <m/>
    <m/>
    <s v="Accumulated Depreciation of Buildings: Non-Regulated Activity"/>
    <x v="1"/>
    <s v="Not attributable by kv"/>
    <x v="76"/>
    <x v="26"/>
    <m/>
    <m/>
    <m/>
    <m/>
    <m/>
    <m/>
    <s v="Acc. Depreciation /  Non Regulated "/>
  </r>
  <r>
    <n v="2240"/>
    <s v="Accumulated Depreciation of Constructions"/>
    <x v="549"/>
    <x v="0"/>
    <s v="11  - Fixed Assets"/>
    <s v="2243 Constructions"/>
    <s v="Head accounts"/>
    <s v="M"/>
    <n v="4"/>
    <x v="0"/>
    <n v="36"/>
    <s v="40"/>
    <s v="2"/>
    <s v="22"/>
    <s v="2240"/>
    <x v="1"/>
    <x v="11"/>
    <x v="51"/>
    <n v="21"/>
    <s v="2140"/>
    <e v="#N/A"/>
    <s v="2140 Constructions"/>
    <s v="&quot; &quot;"/>
    <s v="&quot; &quot;"/>
    <s v="&quot; &quot;"/>
    <s v="&quot; &quot;"/>
    <s v="&quot; &quot;"/>
    <x v="2"/>
    <x v="0"/>
    <x v="0"/>
    <x v="0"/>
    <x v="0"/>
    <m/>
    <m/>
    <s v="Accumulated Depreciation of Constructions"/>
    <x v="0"/>
    <s v="Not attributable by kv"/>
    <x v="77"/>
    <x v="1"/>
    <m/>
    <m/>
    <m/>
    <m/>
    <m/>
    <m/>
    <m/>
  </r>
  <r>
    <n v="2240.1"/>
    <s v="Accumulated Depreciation of Constructions: Electricity Regulated Activity"/>
    <x v="550"/>
    <x v="1"/>
    <s v="11  - Fixed Assets"/>
    <n v="0"/>
    <s v="L1 cap account"/>
    <s v="L1"/>
    <n v="6"/>
    <x v="0"/>
    <n v="36"/>
    <s v=".1"/>
    <s v="2"/>
    <s v="22"/>
    <s v="2240"/>
    <x v="1"/>
    <x v="11"/>
    <x v="51"/>
    <n v="21"/>
    <s v="2140"/>
    <e v="#N/A"/>
    <s v="2140 Constructions"/>
    <s v="2240.1"/>
    <s v="&quot; &quot;"/>
    <s v="&quot; &quot;"/>
    <s v="&quot; &quot;"/>
    <s v="&quot; &quot;"/>
    <x v="46"/>
    <x v="0"/>
    <x v="0"/>
    <x v="0"/>
    <x v="0"/>
    <m/>
    <m/>
    <s v="Accumulated Depreciation of Constructions: Electricity Regulated Activity"/>
    <x v="2"/>
    <s v="Not attributable by kv"/>
    <x v="78"/>
    <x v="1"/>
    <m/>
    <m/>
    <m/>
    <m/>
    <m/>
    <m/>
    <m/>
  </r>
  <r>
    <n v="2240.11"/>
    <s v="Accumulated Depreciation of Constructions: Electricity Regulated Activity, Dispatch"/>
    <x v="551"/>
    <x v="2"/>
    <s v="11  - Fixed Assets"/>
    <s v="2244 Constructions"/>
    <s v="entry account l2"/>
    <s v="L2"/>
    <n v="7"/>
    <x v="0"/>
    <n v="36"/>
    <s v="11"/>
    <s v="2"/>
    <s v="22"/>
    <s v="2240"/>
    <x v="1"/>
    <x v="11"/>
    <x v="51"/>
    <n v="21"/>
    <s v="2140"/>
    <e v="#N/A"/>
    <s v="2140 Constructions"/>
    <s v="2240.1"/>
    <s v="2240.11"/>
    <s v="&quot; &quot;"/>
    <s v="&quot; &quot;"/>
    <s v="&quot; &quot;"/>
    <x v="46"/>
    <x v="91"/>
    <x v="0"/>
    <x v="0"/>
    <x v="0"/>
    <m/>
    <m/>
    <s v="Accumulated Depreciation of Constructions: Electricity Regulated Activity, Dispatch"/>
    <x v="1"/>
    <s v="Not attributable by kv"/>
    <x v="79"/>
    <x v="2"/>
    <m/>
    <m/>
    <m/>
    <m/>
    <m/>
    <m/>
    <s v="Acc. Depreciation /  Dispatch Plant"/>
  </r>
  <r>
    <n v="2240.12"/>
    <s v="Accumulated Depreciation of Constructions: Electricity Regulated Activity, Transmission"/>
    <x v="552"/>
    <x v="3"/>
    <s v="11  - Fixed Assets"/>
    <s v="2243 Constructions"/>
    <s v="L2 cap account"/>
    <s v="L2"/>
    <n v="7"/>
    <x v="0"/>
    <n v="36"/>
    <s v="12"/>
    <s v="2"/>
    <s v="22"/>
    <s v="2240"/>
    <x v="1"/>
    <x v="11"/>
    <x v="51"/>
    <n v="21"/>
    <s v="2140"/>
    <e v="#N/A"/>
    <s v="2140 Constructions"/>
    <s v="2240.1"/>
    <s v="2240.12"/>
    <s v="&quot; &quot;"/>
    <s v="&quot; &quot;"/>
    <s v="&quot; &quot;"/>
    <x v="46"/>
    <x v="92"/>
    <x v="0"/>
    <x v="0"/>
    <x v="0"/>
    <m/>
    <m/>
    <s v="Accumulated Depreciation of Constructions: Electricity Regulated Activity, Transmission"/>
    <x v="2"/>
    <s v="Not attributable by kv"/>
    <x v="80"/>
    <x v="1"/>
    <m/>
    <m/>
    <m/>
    <m/>
    <m/>
    <m/>
    <m/>
  </r>
  <r>
    <n v="2240.1210000000001"/>
    <s v="Accumulated Depreciation of Construction: Electricity Regulated Activity, Transmission of 500 kV"/>
    <x v="553"/>
    <x v="3"/>
    <s v="11  - Fixed Assets"/>
    <s v="2243 Constructions"/>
    <s v="entry account l3"/>
    <s v="L3"/>
    <n v="8"/>
    <x v="0"/>
    <n v="36"/>
    <s v="21"/>
    <s v="2"/>
    <s v="22"/>
    <s v="2240"/>
    <x v="1"/>
    <x v="11"/>
    <x v="51"/>
    <n v="21"/>
    <s v="2140"/>
    <e v="#N/A"/>
    <s v="2140 Constructions"/>
    <s v="2240.1"/>
    <s v="2240.12"/>
    <s v="2240.121"/>
    <s v="&quot; &quot;"/>
    <s v="&quot; &quot;"/>
    <x v="46"/>
    <x v="92"/>
    <x v="182"/>
    <x v="0"/>
    <x v="0"/>
    <m/>
    <m/>
    <s v="Accumulated Depreciation of Construction: Electricity Regulated Activity, Transmission of 500 kV"/>
    <x v="1"/>
    <n v="500"/>
    <x v="81"/>
    <x v="3"/>
    <m/>
    <m/>
    <m/>
    <m/>
    <m/>
    <m/>
    <s v="Acc. Depreciation /  Transmission Plant 500 kV"/>
  </r>
  <r>
    <n v="2240.1219999999998"/>
    <s v="Accumulated Depreciation of Construction: Electricity Regulated Activity, Transmission of 400 kV"/>
    <x v="554"/>
    <x v="3"/>
    <s v="11  - Fixed Assets"/>
    <s v="2243 Constructions"/>
    <s v="entry account l3"/>
    <s v="L3"/>
    <n v="8"/>
    <x v="0"/>
    <n v="36"/>
    <s v="22"/>
    <s v="2"/>
    <s v="22"/>
    <s v="2240"/>
    <x v="1"/>
    <x v="11"/>
    <x v="51"/>
    <n v="21"/>
    <s v="2140"/>
    <e v="#N/A"/>
    <s v="2140 Constructions"/>
    <s v="2240.1"/>
    <s v="2240.12"/>
    <s v="2240.122"/>
    <s v="&quot; &quot;"/>
    <s v="&quot; &quot;"/>
    <x v="46"/>
    <x v="92"/>
    <x v="183"/>
    <x v="0"/>
    <x v="0"/>
    <m/>
    <m/>
    <s v="Accumulated Depreciation of Construction: Electricity Regulated Activity, Transmission of 400 kV"/>
    <x v="1"/>
    <n v="400"/>
    <x v="82"/>
    <x v="4"/>
    <m/>
    <m/>
    <m/>
    <m/>
    <m/>
    <m/>
    <s v="Acc. Depreciation /  Transmission Plant 400 kV"/>
  </r>
  <r>
    <n v="2240.123"/>
    <s v="Accumulated Depreciation of Construction: Electricity Regulated Activity, Transmission of 330 kV"/>
    <x v="555"/>
    <x v="3"/>
    <s v="11  - Fixed Assets"/>
    <s v="2243 Constructions"/>
    <s v="entry account l3"/>
    <s v="L3"/>
    <n v="8"/>
    <x v="0"/>
    <n v="36"/>
    <s v="23"/>
    <s v="2"/>
    <s v="22"/>
    <s v="2240"/>
    <x v="1"/>
    <x v="11"/>
    <x v="51"/>
    <n v="21"/>
    <s v="2140"/>
    <e v="#N/A"/>
    <s v="2140 Constructions"/>
    <s v="2240.1"/>
    <s v="2240.12"/>
    <s v="2240.123"/>
    <s v="&quot; &quot;"/>
    <s v="&quot; &quot;"/>
    <x v="46"/>
    <x v="92"/>
    <x v="184"/>
    <x v="0"/>
    <x v="0"/>
    <m/>
    <m/>
    <s v="Accumulated Depreciation of Construction: Electricity Regulated Activity, Transmission of 330 kV"/>
    <x v="1"/>
    <n v="330"/>
    <x v="83"/>
    <x v="5"/>
    <m/>
    <m/>
    <m/>
    <m/>
    <m/>
    <m/>
    <s v="Acc. Depreciation /  Transmission Plant 330 kV"/>
  </r>
  <r>
    <n v="2240.1239999999998"/>
    <s v="Accumulated Depreciation of Construction: Electricity Regulated Activity, Transmission of 220 kV"/>
    <x v="556"/>
    <x v="3"/>
    <s v="11  - Fixed Assets"/>
    <s v="2243 Constructions"/>
    <s v="entry account l3"/>
    <s v="L3"/>
    <n v="8"/>
    <x v="0"/>
    <n v="36"/>
    <s v="24"/>
    <s v="2"/>
    <s v="22"/>
    <s v="2240"/>
    <x v="1"/>
    <x v="11"/>
    <x v="51"/>
    <n v="21"/>
    <s v="2140"/>
    <e v="#N/A"/>
    <s v="2140 Constructions"/>
    <s v="2240.1"/>
    <s v="2240.12"/>
    <s v="2240.124"/>
    <s v="&quot; &quot;"/>
    <s v="&quot; &quot;"/>
    <x v="46"/>
    <x v="92"/>
    <x v="185"/>
    <x v="0"/>
    <x v="0"/>
    <m/>
    <m/>
    <s v="Accumulated Depreciation of Construction: Electricity Regulated Activity, Transmission of 220 kV"/>
    <x v="1"/>
    <n v="220"/>
    <x v="84"/>
    <x v="6"/>
    <m/>
    <m/>
    <m/>
    <m/>
    <m/>
    <m/>
    <s v="Acc. Depreciation /  Transmission Plant 220 kV"/>
  </r>
  <r>
    <n v="2240.125"/>
    <s v="Accumulated Depreciation of Construction: Electricity Regulated Activity, Transmission of 110 kV"/>
    <x v="557"/>
    <x v="3"/>
    <s v="11  - Fixed Assets"/>
    <s v="2243 Constructions"/>
    <s v="entry account l3"/>
    <s v="L3"/>
    <n v="8"/>
    <x v="0"/>
    <n v="36"/>
    <s v="25"/>
    <s v="2"/>
    <s v="22"/>
    <s v="2240"/>
    <x v="1"/>
    <x v="11"/>
    <x v="51"/>
    <n v="21"/>
    <s v="2140"/>
    <e v="#N/A"/>
    <s v="2140 Constructions"/>
    <s v="2240.1"/>
    <s v="2240.12"/>
    <s v="2240.125"/>
    <s v="&quot; &quot;"/>
    <s v="&quot; &quot;"/>
    <x v="46"/>
    <x v="92"/>
    <x v="186"/>
    <x v="0"/>
    <x v="0"/>
    <m/>
    <m/>
    <s v="Accumulated Depreciation of Construction: Electricity Regulated Activity, Transmission of 110 kV"/>
    <x v="1"/>
    <n v="110"/>
    <x v="85"/>
    <x v="7"/>
    <m/>
    <m/>
    <m/>
    <m/>
    <m/>
    <m/>
    <s v="Acc. Depreciation /  Transmission Plant 110 kV"/>
  </r>
  <r>
    <n v="2240.1260000000002"/>
    <s v="Accumulated Depreciation of Construction: Electricity Regulated Activity, Transmission of 35 kV"/>
    <x v="558"/>
    <x v="3"/>
    <s v="11  - Fixed Assets"/>
    <s v="2243 Constructions"/>
    <s v="entry account l3"/>
    <s v="L3"/>
    <n v="8"/>
    <x v="0"/>
    <n v="36"/>
    <s v="26"/>
    <s v="2"/>
    <s v="22"/>
    <s v="2240"/>
    <x v="1"/>
    <x v="11"/>
    <x v="51"/>
    <n v="21"/>
    <s v="2140"/>
    <e v="#N/A"/>
    <s v="2140 Constructions"/>
    <s v="2240.1"/>
    <s v="2240.12"/>
    <s v="2240.126"/>
    <s v="&quot; &quot;"/>
    <s v="&quot; &quot;"/>
    <x v="46"/>
    <x v="92"/>
    <x v="187"/>
    <x v="0"/>
    <x v="0"/>
    <m/>
    <m/>
    <s v="Accumulated Depreciation of Construction: Electricity Regulated Activity, Transmission of 35 kV"/>
    <x v="1"/>
    <n v="35"/>
    <x v="86"/>
    <x v="8"/>
    <m/>
    <m/>
    <m/>
    <m/>
    <m/>
    <m/>
    <s v="Acc. Depreciation /  Transmission Plant 35 kV"/>
  </r>
  <r>
    <n v="2240.127"/>
    <s v="Accumulated Depreciation of Construction: Electricity Regulated Activity, Transmission of 6/10 and below kV"/>
    <x v="559"/>
    <x v="3"/>
    <s v="11  - Fixed Assets"/>
    <s v="2243 Constructions"/>
    <s v="entry account l3"/>
    <s v="L3"/>
    <n v="8"/>
    <x v="0"/>
    <n v="36"/>
    <s v="27"/>
    <s v="2"/>
    <s v="22"/>
    <s v="2240"/>
    <x v="1"/>
    <x v="11"/>
    <x v="51"/>
    <n v="21"/>
    <s v="2140"/>
    <e v="#N/A"/>
    <s v="2140 Constructions"/>
    <s v="2240.1"/>
    <s v="2240.12"/>
    <s v="2240.127"/>
    <s v="&quot; &quot;"/>
    <s v="&quot; &quot;"/>
    <x v="46"/>
    <x v="92"/>
    <x v="188"/>
    <x v="0"/>
    <x v="0"/>
    <m/>
    <m/>
    <s v="Accumulated Depreciation of Construction: Electricity Regulated Activity, Transmission of 6/10 and below kV"/>
    <x v="1"/>
    <s v="6/10"/>
    <x v="87"/>
    <x v="9"/>
    <m/>
    <m/>
    <m/>
    <m/>
    <m/>
    <m/>
    <s v="Acc. Depreciation /  Transmission Plant 6/10 and below kV"/>
  </r>
  <r>
    <n v="2240.1280000000002"/>
    <s v="Accumulated Depreciation of Construction: Electricity Regulated Activity, Transmission Technical Services"/>
    <x v="560"/>
    <x v="3"/>
    <s v="11  - Fixed Assets"/>
    <s v="2243 Constructions"/>
    <s v="entry account l3"/>
    <s v="L3"/>
    <n v="8"/>
    <x v="0"/>
    <n v="36"/>
    <s v="28"/>
    <s v="2"/>
    <s v="22"/>
    <s v="2240"/>
    <x v="1"/>
    <x v="11"/>
    <x v="51"/>
    <n v="21"/>
    <s v="2140"/>
    <e v="#N/A"/>
    <s v="2140 Constructions"/>
    <s v="2240.1"/>
    <s v="2240.12"/>
    <s v="2240.128"/>
    <s v="&quot; &quot;"/>
    <s v="&quot; &quot;"/>
    <x v="46"/>
    <x v="92"/>
    <x v="189"/>
    <x v="0"/>
    <x v="0"/>
    <m/>
    <m/>
    <s v="Accumulated Depreciation of Construction: Electricity Regulated Activity, Transmission Technical Services"/>
    <x v="1"/>
    <s v="Not attributable by kv"/>
    <x v="88"/>
    <x v="10"/>
    <m/>
    <m/>
    <m/>
    <m/>
    <m/>
    <m/>
    <s v="Acc. Depreciation /  Transmission / General Plant"/>
  </r>
  <r>
    <n v="2240.1289999999999"/>
    <s v="Accumulated Depreciation of Construction: Electricity Regulated Activity, Transmission Administration"/>
    <x v="561"/>
    <x v="3"/>
    <s v="11  - Fixed Assets"/>
    <s v="2243 Constructions"/>
    <s v="entry account l3"/>
    <s v="L3"/>
    <n v="8"/>
    <x v="0"/>
    <n v="36"/>
    <s v="29"/>
    <s v="2"/>
    <s v="22"/>
    <s v="2240"/>
    <x v="1"/>
    <x v="11"/>
    <x v="51"/>
    <n v="21"/>
    <s v="2140"/>
    <e v="#N/A"/>
    <s v="2140 Constructions"/>
    <s v="2240.1"/>
    <s v="2240.12"/>
    <s v="2240.129"/>
    <s v="&quot; &quot;"/>
    <s v="&quot; &quot;"/>
    <x v="46"/>
    <x v="92"/>
    <x v="190"/>
    <x v="0"/>
    <x v="0"/>
    <m/>
    <m/>
    <s v="Accumulated Depreciation of Construction: Electricity Regulated Activity, Transmission Administration"/>
    <x v="1"/>
    <s v="Not attributable by kv"/>
    <x v="89"/>
    <x v="10"/>
    <m/>
    <m/>
    <m/>
    <m/>
    <m/>
    <m/>
    <s v="Acc. Depreciation /  Transmission / General Plant"/>
  </r>
  <r>
    <n v="2240.13"/>
    <s v="Accumulated Depreciation of Constructions: Electricity Regulated Activity, Distribution (Network)"/>
    <x v="562"/>
    <x v="4"/>
    <s v="11  - Fixed Assets"/>
    <s v="2245 Constructions"/>
    <s v="L2 cap account"/>
    <s v="L2"/>
    <n v="7"/>
    <x v="0"/>
    <n v="36"/>
    <s v="13"/>
    <s v="2"/>
    <s v="22"/>
    <s v="2240"/>
    <x v="1"/>
    <x v="11"/>
    <x v="51"/>
    <n v="21"/>
    <s v="2140"/>
    <e v="#N/A"/>
    <s v="2140 Constructions"/>
    <s v="2240.1"/>
    <s v="2240.13"/>
    <s v="&quot; &quot;"/>
    <s v="&quot; &quot;"/>
    <s v="&quot; &quot;"/>
    <x v="46"/>
    <x v="93"/>
    <x v="0"/>
    <x v="0"/>
    <x v="0"/>
    <m/>
    <m/>
    <s v="Accumulated Depreciation of Constructions: Electricity Regulated Activity, Distribution (Network)"/>
    <x v="2"/>
    <s v="Not attributable by kv"/>
    <x v="90"/>
    <x v="1"/>
    <m/>
    <m/>
    <m/>
    <m/>
    <m/>
    <m/>
    <m/>
  </r>
  <r>
    <n v="2240.1309999999999"/>
    <s v="Accumulated Depreciation of Construction: Electricity Regulated Activity, Distribution (Network) of 110 kV"/>
    <x v="563"/>
    <x v="4"/>
    <s v="11  - Fixed Assets"/>
    <s v="2245 Constructions"/>
    <s v="entry account l3"/>
    <s v="L3"/>
    <n v="8"/>
    <x v="0"/>
    <n v="36"/>
    <s v="31"/>
    <s v="2"/>
    <s v="22"/>
    <s v="2240"/>
    <x v="1"/>
    <x v="11"/>
    <x v="51"/>
    <n v="21"/>
    <s v="2140"/>
    <e v="#N/A"/>
    <s v="2140 Constructions"/>
    <s v="2240.1"/>
    <s v="2240.13"/>
    <s v="2240.131"/>
    <s v="&quot; &quot;"/>
    <s v="&quot; &quot;"/>
    <x v="46"/>
    <x v="93"/>
    <x v="191"/>
    <x v="0"/>
    <x v="0"/>
    <m/>
    <m/>
    <s v="Accumulated Depreciation of Construction: Electricity Regulated Activity, Distribution (Network) of 110 kV"/>
    <x v="1"/>
    <n v="110"/>
    <x v="91"/>
    <x v="11"/>
    <m/>
    <m/>
    <m/>
    <m/>
    <m/>
    <m/>
    <s v="Acc. Depreciation /  Distribution (Network) Plant 110 kV"/>
  </r>
  <r>
    <n v="2240.1320000000001"/>
    <s v="Accumulated Depreciation of Construction: Electricity Regulated Activity, Distribution (Network) of 35 kV"/>
    <x v="564"/>
    <x v="4"/>
    <s v="11  - Fixed Assets"/>
    <s v="2245 Constructions"/>
    <s v="entry account l3"/>
    <s v="L3"/>
    <n v="8"/>
    <x v="0"/>
    <n v="36"/>
    <s v="32"/>
    <s v="2"/>
    <s v="22"/>
    <s v="2240"/>
    <x v="1"/>
    <x v="11"/>
    <x v="51"/>
    <n v="21"/>
    <s v="2140"/>
    <e v="#N/A"/>
    <s v="2140 Constructions"/>
    <s v="2240.1"/>
    <s v="2240.13"/>
    <s v="2240.132"/>
    <s v="&quot; &quot;"/>
    <s v="&quot; &quot;"/>
    <x v="46"/>
    <x v="93"/>
    <x v="192"/>
    <x v="0"/>
    <x v="0"/>
    <m/>
    <m/>
    <s v="Accumulated Depreciation of Construction: Electricity Regulated Activity, Distribution (Network) of 35 kV"/>
    <x v="1"/>
    <n v="35"/>
    <x v="92"/>
    <x v="12"/>
    <m/>
    <m/>
    <m/>
    <m/>
    <m/>
    <m/>
    <s v="Acc. Depreciation /  Distribution (Network) Plant 35 kV"/>
  </r>
  <r>
    <n v="2240.1329999999998"/>
    <s v="Accumulated Depreciation of Construction: Electricity Regulated Activity, Distribution (Network) of 10 kV"/>
    <x v="565"/>
    <x v="4"/>
    <s v="11  - Fixed Assets"/>
    <s v="2245 Constructions"/>
    <s v="entry account l3"/>
    <s v="L3"/>
    <n v="8"/>
    <x v="0"/>
    <n v="36"/>
    <s v="33"/>
    <s v="2"/>
    <s v="22"/>
    <s v="2240"/>
    <x v="1"/>
    <x v="11"/>
    <x v="51"/>
    <n v="21"/>
    <s v="2140"/>
    <e v="#N/A"/>
    <s v="2140 Constructions"/>
    <s v="2240.1"/>
    <s v="2240.13"/>
    <s v="2240.133"/>
    <s v="&quot; &quot;"/>
    <s v="&quot; &quot;"/>
    <x v="46"/>
    <x v="93"/>
    <x v="193"/>
    <x v="0"/>
    <x v="0"/>
    <m/>
    <m/>
    <s v="Accumulated Depreciation of Construction: Electricity Regulated Activity, Distribution (Network) of 10 kV"/>
    <x v="1"/>
    <n v="10"/>
    <x v="93"/>
    <x v="13"/>
    <m/>
    <m/>
    <m/>
    <m/>
    <m/>
    <m/>
    <s v="Acc. Depreciation /  Distribution (Network) Plant 10 kV"/>
  </r>
  <r>
    <n v="2240.134"/>
    <s v="Accumulated Depreciation of Construction: Electricity Regulated Activity, Distribution (Network) of 6 kV"/>
    <x v="566"/>
    <x v="4"/>
    <s v="11  - Fixed Assets"/>
    <s v="2245 Constructions"/>
    <s v="entry account l3"/>
    <s v="L3"/>
    <n v="8"/>
    <x v="0"/>
    <n v="36"/>
    <s v="34"/>
    <s v="2"/>
    <s v="22"/>
    <s v="2240"/>
    <x v="1"/>
    <x v="11"/>
    <x v="51"/>
    <n v="21"/>
    <s v="2140"/>
    <e v="#N/A"/>
    <s v="2140 Constructions"/>
    <s v="2240.1"/>
    <s v="2240.13"/>
    <s v="2240.134"/>
    <s v="&quot; &quot;"/>
    <s v="&quot; &quot;"/>
    <x v="46"/>
    <x v="93"/>
    <x v="194"/>
    <x v="0"/>
    <x v="0"/>
    <m/>
    <m/>
    <s v="Accumulated Depreciation of Construction: Electricity Regulated Activity, Distribution (Network) of 6 kV"/>
    <x v="1"/>
    <n v="6"/>
    <x v="94"/>
    <x v="14"/>
    <m/>
    <m/>
    <m/>
    <m/>
    <m/>
    <m/>
    <s v="Acc. Depreciation /  Distribution (Network) Plant  6 and below kV"/>
  </r>
  <r>
    <n v="2240.1350000000002"/>
    <s v="Accumulated Depreciation of Construction: Electricity Regulated Activity, Distribution (Network) of 220/380 V"/>
    <x v="567"/>
    <x v="4"/>
    <s v="11  - Fixed Assets"/>
    <s v="2245 Constructions"/>
    <s v="entry account l3"/>
    <s v="L3"/>
    <n v="8"/>
    <x v="0"/>
    <n v="36"/>
    <s v="35"/>
    <s v="2"/>
    <s v="22"/>
    <s v="2240"/>
    <x v="1"/>
    <x v="11"/>
    <x v="51"/>
    <n v="21"/>
    <s v="2140"/>
    <e v="#N/A"/>
    <s v="2140 Constructions"/>
    <s v="2240.1"/>
    <s v="2240.13"/>
    <s v="2240.135"/>
    <s v="&quot; &quot;"/>
    <s v="&quot; &quot;"/>
    <x v="46"/>
    <x v="93"/>
    <x v="195"/>
    <x v="0"/>
    <x v="0"/>
    <m/>
    <m/>
    <s v="Accumulated Depreciation of Construction: Electricity Regulated Activity, Distribution (Network) of 220/380 V"/>
    <x v="1"/>
    <s v="220/380"/>
    <x v="95"/>
    <x v="15"/>
    <m/>
    <m/>
    <m/>
    <m/>
    <m/>
    <m/>
    <s v="Acc. Depreciation /  Distribution (Network) Plant 0,4 kV"/>
  </r>
  <r>
    <n v="2240.1370000000002"/>
    <s v="Accumulated Depreciation of Construction: Electricity Regulated Activity, Distribution (Network) Dispatch"/>
    <x v="568"/>
    <x v="4"/>
    <s v="11  - Fixed Assets"/>
    <s v="2245 Constructions"/>
    <s v="entry account l3"/>
    <s v="L3"/>
    <n v="8"/>
    <x v="0"/>
    <n v="36"/>
    <s v="37"/>
    <s v="2"/>
    <s v="22"/>
    <s v="2240"/>
    <x v="1"/>
    <x v="11"/>
    <x v="51"/>
    <n v="21"/>
    <s v="2140"/>
    <e v="#N/A"/>
    <s v="2140 Constructions"/>
    <s v="2240.1"/>
    <s v="2240.13"/>
    <s v="2240.137"/>
    <s v="&quot; &quot;"/>
    <s v="&quot; &quot;"/>
    <x v="46"/>
    <x v="93"/>
    <x v="196"/>
    <x v="0"/>
    <x v="0"/>
    <m/>
    <m/>
    <s v="Accumulated Depreciation of Construction: Electricity Regulated Activity, Distribution (Network) Dispatch"/>
    <x v="1"/>
    <s v="Not attributable by kv"/>
    <x v="96"/>
    <x v="16"/>
    <m/>
    <m/>
    <m/>
    <m/>
    <m/>
    <m/>
    <s v="Acc. Depreciation /  Distribution (Network) Dispatch Plant"/>
  </r>
  <r>
    <n v="2240.1379999999999"/>
    <s v="Accumulated Depreciation of Construction: Electricity Regulated Activity, Distribution (Network) Technical Services"/>
    <x v="569"/>
    <x v="4"/>
    <s v="11  - Fixed Assets"/>
    <s v="2245 Constructions"/>
    <s v="entry account l3"/>
    <s v="L3"/>
    <n v="8"/>
    <x v="0"/>
    <n v="36"/>
    <s v="38"/>
    <s v="2"/>
    <s v="22"/>
    <s v="2240"/>
    <x v="1"/>
    <x v="11"/>
    <x v="51"/>
    <n v="21"/>
    <s v="2140"/>
    <e v="#N/A"/>
    <s v="2140 Constructions"/>
    <s v="2240.1"/>
    <s v="2240.13"/>
    <s v="2240.138"/>
    <s v="&quot; &quot;"/>
    <s v="&quot; &quot;"/>
    <x v="46"/>
    <x v="93"/>
    <x v="197"/>
    <x v="0"/>
    <x v="0"/>
    <m/>
    <m/>
    <s v="Accumulated Depreciation of Construction: Electricity Regulated Activity, Distribution (Network) Technical Services"/>
    <x v="1"/>
    <s v="Not attributable by kv"/>
    <x v="97"/>
    <x v="17"/>
    <m/>
    <m/>
    <m/>
    <m/>
    <m/>
    <m/>
    <s v="Acc. Depreciation /  Distribution (Network) /General Plant"/>
  </r>
  <r>
    <n v="2240.1390000000001"/>
    <s v="Accumulated Depreciation of Construction: Electricity Regulated Activity, Distribution (Network) Administration"/>
    <x v="570"/>
    <x v="4"/>
    <s v="11  - Fixed Assets"/>
    <s v="2245 Constructions"/>
    <s v="entry account l3"/>
    <s v="L3"/>
    <n v="8"/>
    <x v="0"/>
    <n v="36"/>
    <s v="39"/>
    <s v="2"/>
    <s v="22"/>
    <s v="2240"/>
    <x v="1"/>
    <x v="11"/>
    <x v="51"/>
    <n v="21"/>
    <s v="2140"/>
    <e v="#N/A"/>
    <s v="2140 Constructions"/>
    <s v="2240.1"/>
    <s v="2240.13"/>
    <s v="2240.139"/>
    <s v="&quot; &quot;"/>
    <s v="&quot; &quot;"/>
    <x v="46"/>
    <x v="93"/>
    <x v="198"/>
    <x v="0"/>
    <x v="0"/>
    <m/>
    <m/>
    <s v="Accumulated Depreciation of Construction: Electricity Regulated Activity, Distribution (Network) Administration"/>
    <x v="1"/>
    <s v="Not attributable by kv"/>
    <x v="98"/>
    <x v="17"/>
    <m/>
    <m/>
    <m/>
    <m/>
    <m/>
    <m/>
    <s v="Acc. Depreciation /  Distribution (Network) /General Plant"/>
  </r>
  <r>
    <n v="2240.14"/>
    <s v="Accumulated Depreciation of Constructions: Electricity Regulated Activity, Distribution (Supply)"/>
    <x v="571"/>
    <x v="5"/>
    <s v="11  - Fixed Assets"/>
    <s v="2245 Constructions"/>
    <s v="entry account l2"/>
    <s v="L2"/>
    <n v="7"/>
    <x v="0"/>
    <n v="36"/>
    <s v="14"/>
    <s v="2"/>
    <s v="22"/>
    <s v="2240"/>
    <x v="1"/>
    <x v="11"/>
    <x v="51"/>
    <n v="21"/>
    <s v="2140"/>
    <e v="#N/A"/>
    <s v="2140 Constructions"/>
    <s v="2240.1"/>
    <s v="2240.14"/>
    <s v="&quot; &quot;"/>
    <s v="&quot; &quot;"/>
    <s v="&quot; &quot;"/>
    <x v="46"/>
    <x v="94"/>
    <x v="0"/>
    <x v="0"/>
    <x v="0"/>
    <m/>
    <m/>
    <s v="Accumulated Depreciation of Constructions: Electricity Regulated Activity, Distribution (Supply)"/>
    <x v="1"/>
    <s v="Not attributable by kv"/>
    <x v="99"/>
    <x v="18"/>
    <m/>
    <m/>
    <m/>
    <m/>
    <m/>
    <m/>
    <s v="Acc. Depreciation /  Distribution (Supply) / General Plant"/>
  </r>
  <r>
    <n v="2240.15"/>
    <s v="Accumulated Depreciation of Constructions: Electricity Regulated Activity, Generation"/>
    <x v="572"/>
    <x v="6"/>
    <s v="11  - Fixed Assets"/>
    <n v="0"/>
    <s v="L2 cap account"/>
    <s v="L2"/>
    <n v="7"/>
    <x v="0"/>
    <n v="36"/>
    <s v="15"/>
    <s v="2"/>
    <s v="22"/>
    <s v="2240"/>
    <x v="1"/>
    <x v="11"/>
    <x v="51"/>
    <n v="21"/>
    <s v="2140"/>
    <e v="#N/A"/>
    <s v="2140 Constructions"/>
    <s v="2240.1"/>
    <s v="2240.15"/>
    <s v="&quot; &quot;"/>
    <s v="&quot; &quot;"/>
    <s v="&quot; &quot;"/>
    <x v="46"/>
    <x v="95"/>
    <x v="0"/>
    <x v="0"/>
    <x v="0"/>
    <m/>
    <m/>
    <s v="Accumulated Depreciation of Constructions: Electricity Regulated Activity, Generation"/>
    <x v="2"/>
    <s v="Not attributable by kv"/>
    <x v="100"/>
    <x v="1"/>
    <m/>
    <m/>
    <m/>
    <m/>
    <m/>
    <m/>
    <m/>
  </r>
  <r>
    <n v="2240.1509999999998"/>
    <s v="Accumulated Depreciation of Construction: Electricity Regulated Activity, Generation: Hydraulic Power Plants (HPP)"/>
    <x v="573"/>
    <x v="6"/>
    <s v="11  - Fixed Assets"/>
    <s v="2241 Constructions"/>
    <s v="L3 cap account"/>
    <s v="L3"/>
    <n v="8"/>
    <x v="0"/>
    <n v="36"/>
    <s v="51"/>
    <s v="2"/>
    <s v="22"/>
    <s v="2240"/>
    <x v="1"/>
    <x v="11"/>
    <x v="51"/>
    <n v="21"/>
    <s v="2140"/>
    <e v="#N/A"/>
    <s v="2140 Constructions"/>
    <s v="2240.1"/>
    <s v="2240.15"/>
    <s v="2240.151"/>
    <s v="&quot; &quot;"/>
    <s v="&quot; &quot;"/>
    <x v="46"/>
    <x v="95"/>
    <x v="199"/>
    <x v="0"/>
    <x v="0"/>
    <m/>
    <m/>
    <s v="Accumulated Depreciation of Construction: Electricity Regulated Activity, Generation: Hydraulic Power Plants (HPP)"/>
    <x v="2"/>
    <s v="Not attributable by kv"/>
    <x v="101"/>
    <x v="19"/>
    <m/>
    <m/>
    <m/>
    <m/>
    <m/>
    <m/>
    <s v="Acc. Depreciation /  El-Production / Hydraulic Production Plant"/>
  </r>
  <r>
    <n v="2240.1511"/>
    <s v="Accumulated Depreciation of Reservoirs, dams, and waterways."/>
    <x v="574"/>
    <x v="6"/>
    <s v="11  - Fixed Assets"/>
    <s v="2241 Constructions"/>
    <s v="entry account l4"/>
    <s v="L4"/>
    <n v="9"/>
    <x v="0"/>
    <n v="36"/>
    <s v="11"/>
    <s v="2"/>
    <s v="22"/>
    <s v="2240"/>
    <x v="1"/>
    <x v="11"/>
    <x v="51"/>
    <n v="21"/>
    <s v="2140"/>
    <e v="#N/A"/>
    <s v="2140 Constructions"/>
    <s v="2240.1"/>
    <s v="2240.15"/>
    <s v="2240.151"/>
    <s v="2240.1511"/>
    <s v="&quot; &quot;"/>
    <x v="46"/>
    <x v="95"/>
    <x v="199"/>
    <x v="184"/>
    <x v="0"/>
    <m/>
    <m/>
    <s v="Accumulated Depreciation of Reservoirs, dams, and waterways."/>
    <x v="1"/>
    <s v="Not attributable by kv"/>
    <x v="102"/>
    <x v="19"/>
    <m/>
    <m/>
    <m/>
    <m/>
    <m/>
    <m/>
    <s v="Acc. Depreciation /  El-Production / Hydraulic Production Plant"/>
  </r>
  <r>
    <n v="2240.1511999999998"/>
    <s v="Accumulated Depreciation of Roads, railroads and bridges."/>
    <x v="575"/>
    <x v="6"/>
    <s v="11  - Fixed Assets"/>
    <s v="2241 Constructions"/>
    <s v="entry account l4"/>
    <s v="L4"/>
    <n v="9"/>
    <x v="0"/>
    <n v="36"/>
    <s v="12"/>
    <s v="2"/>
    <s v="22"/>
    <s v="2240"/>
    <x v="1"/>
    <x v="11"/>
    <x v="51"/>
    <n v="21"/>
    <s v="2140"/>
    <e v="#N/A"/>
    <s v="2140 Constructions"/>
    <s v="2240.1"/>
    <s v="2240.15"/>
    <s v="2240.151"/>
    <s v="2240.1512"/>
    <s v="&quot; &quot;"/>
    <x v="46"/>
    <x v="95"/>
    <x v="199"/>
    <x v="185"/>
    <x v="0"/>
    <m/>
    <m/>
    <s v="Accumulated Depreciation of Roads, railroads and bridges."/>
    <x v="1"/>
    <s v="Not attributable by kv"/>
    <x v="103"/>
    <x v="19"/>
    <m/>
    <m/>
    <m/>
    <m/>
    <m/>
    <m/>
    <s v="Acc. Depreciation /  El-Production / Hydraulic Production Plant"/>
  </r>
  <r>
    <n v="2240.1518999999998"/>
    <s v="Accumulated Depreciation of Other constructions"/>
    <x v="576"/>
    <x v="6"/>
    <s v="11  - Fixed Assets"/>
    <s v="2241 Constructions"/>
    <s v="entry account l4"/>
    <s v="L4"/>
    <n v="9"/>
    <x v="0"/>
    <n v="36"/>
    <s v="19"/>
    <s v="2"/>
    <s v="22"/>
    <s v="2240"/>
    <x v="1"/>
    <x v="11"/>
    <x v="51"/>
    <n v="21"/>
    <s v="2140"/>
    <e v="#N/A"/>
    <s v="2140 Constructions"/>
    <s v="2240.1"/>
    <s v="2240.15"/>
    <s v="2240.151"/>
    <s v="2240.1519"/>
    <s v="&quot; &quot;"/>
    <x v="46"/>
    <x v="95"/>
    <x v="199"/>
    <x v="186"/>
    <x v="0"/>
    <m/>
    <m/>
    <s v="Accumulated Depreciation of Other constructions"/>
    <x v="1"/>
    <s v="Not attributable by kv"/>
    <x v="104"/>
    <x v="19"/>
    <m/>
    <m/>
    <m/>
    <m/>
    <m/>
    <m/>
    <s v="Acc. Depreciation /  El-Production / Hydraulic Production Plant"/>
  </r>
  <r>
    <n v="2240.152"/>
    <s v="Accumulated Depreciation of Construction: Electricity Regulated Activity, Generation: Steam Power Plants (Steam only)"/>
    <x v="577"/>
    <x v="6"/>
    <s v="11  - Fixed Assets"/>
    <s v="2242 Constructions"/>
    <s v="entry account l3"/>
    <s v="L3"/>
    <n v="8"/>
    <x v="0"/>
    <n v="36"/>
    <s v="52"/>
    <s v="2"/>
    <s v="22"/>
    <s v="2240"/>
    <x v="1"/>
    <x v="11"/>
    <x v="51"/>
    <n v="21"/>
    <s v="2140"/>
    <e v="#N/A"/>
    <s v="2140 Constructions"/>
    <s v="2240.1"/>
    <s v="2240.15"/>
    <s v="2240.152"/>
    <s v="&quot; &quot;"/>
    <s v="&quot; &quot;"/>
    <x v="46"/>
    <x v="95"/>
    <x v="200"/>
    <x v="0"/>
    <x v="0"/>
    <m/>
    <m/>
    <s v="Accumulated Depreciation of Construction: Electricity Regulated Activity, Generation: Steam Power Plants (Steam only)"/>
    <x v="1"/>
    <s v="Not attributable by kv"/>
    <x v="105"/>
    <x v="20"/>
    <m/>
    <m/>
    <m/>
    <m/>
    <m/>
    <m/>
    <s v="Acc. Depreciation /  El-Production / Steam Production Plant"/>
  </r>
  <r>
    <n v="2240.1529999999998"/>
    <s v="Accumulated Depreciation of Construction: Electricity Regulated Activity, Generation: Co-Generation Power Plants (Steam only for Electricity and Steam)"/>
    <x v="578"/>
    <x v="6"/>
    <s v="11  - Fixed Assets"/>
    <s v="2242 Constructions"/>
    <s v="entry account l3"/>
    <s v="L3"/>
    <n v="8"/>
    <x v="0"/>
    <n v="36"/>
    <s v="53"/>
    <s v="2"/>
    <s v="22"/>
    <s v="2240"/>
    <x v="1"/>
    <x v="11"/>
    <x v="51"/>
    <n v="21"/>
    <s v="2140"/>
    <e v="#N/A"/>
    <s v="2140 Constructions"/>
    <s v="2240.1"/>
    <s v="2240.15"/>
    <s v="2240.153"/>
    <s v="&quot; &quot;"/>
    <s v="&quot; &quot;"/>
    <x v="46"/>
    <x v="95"/>
    <x v="201"/>
    <x v="0"/>
    <x v="0"/>
    <m/>
    <m/>
    <s v="Accumulated Depreciation of Construction: Electricity Regulated Activity, Generation: Co-Generation Power Plants (Steam only for Electricity and Steam)"/>
    <x v="1"/>
    <s v="Not attributable by kv"/>
    <x v="106"/>
    <x v="21"/>
    <m/>
    <m/>
    <m/>
    <m/>
    <m/>
    <m/>
    <s v="Acc. Depreciation /  El-Production /   Co. Generation / Plant"/>
  </r>
  <r>
    <n v="2240.154"/>
    <s v="Accumulated Depreciation of Construction: Electricity Regulated Activity, Generation: Gas Power Plants (Gas only)"/>
    <x v="579"/>
    <x v="6"/>
    <s v="11  - Fixed Assets"/>
    <s v="2242 Constructions"/>
    <s v="entry account l3"/>
    <s v="L3"/>
    <n v="8"/>
    <x v="0"/>
    <n v="36"/>
    <s v="54"/>
    <s v="2"/>
    <s v="22"/>
    <s v="2240"/>
    <x v="1"/>
    <x v="11"/>
    <x v="51"/>
    <n v="21"/>
    <s v="2140"/>
    <e v="#N/A"/>
    <s v="2140 Constructions"/>
    <s v="2240.1"/>
    <s v="2240.15"/>
    <s v="2240.154"/>
    <s v="&quot; &quot;"/>
    <s v="&quot; &quot;"/>
    <x v="46"/>
    <x v="95"/>
    <x v="202"/>
    <x v="0"/>
    <x v="0"/>
    <m/>
    <m/>
    <s v="Accumulated Depreciation of Construction: Electricity Regulated Activity, Generation: Gas Power Plants (Gas only)"/>
    <x v="1"/>
    <s v="Not attributable by kv"/>
    <x v="107"/>
    <x v="22"/>
    <m/>
    <m/>
    <m/>
    <m/>
    <m/>
    <m/>
    <s v="Acc. Depreciation /  El-Production / Gas Fired Plant"/>
  </r>
  <r>
    <n v="2240.1550000000002"/>
    <s v="Accumulated Depreciation of Construction: Electricity Regulated Activity, Generation: Combined Cycle Power Plants (Gas and Steam)"/>
    <x v="580"/>
    <x v="6"/>
    <s v="11  - Fixed Assets"/>
    <s v="2242 Constructions"/>
    <s v="entry account l3"/>
    <s v="L3"/>
    <n v="8"/>
    <x v="0"/>
    <n v="36"/>
    <s v="55"/>
    <s v="2"/>
    <s v="22"/>
    <s v="2240"/>
    <x v="1"/>
    <x v="11"/>
    <x v="51"/>
    <n v="21"/>
    <s v="2140"/>
    <e v="#N/A"/>
    <s v="2140 Constructions"/>
    <s v="2240.1"/>
    <s v="2240.15"/>
    <s v="2240.155"/>
    <s v="&quot; &quot;"/>
    <s v="&quot; &quot;"/>
    <x v="46"/>
    <x v="95"/>
    <x v="203"/>
    <x v="0"/>
    <x v="0"/>
    <m/>
    <m/>
    <s v="Accumulated Depreciation of Construction: Electricity Regulated Activity, Generation: Combined Cycle Power Plants (Gas and Steam)"/>
    <x v="1"/>
    <s v="Not attributable by kv"/>
    <x v="108"/>
    <x v="23"/>
    <m/>
    <m/>
    <m/>
    <m/>
    <m/>
    <m/>
    <s v="Acc. Depreciation /  El-Production / Combined Cycle Plant"/>
  </r>
  <r>
    <n v="2240.1579999999999"/>
    <s v="Accumulated Depreciation of Construction: Electricity Regulated Activity, Generation: Technical Services"/>
    <x v="581"/>
    <x v="6"/>
    <s v="11  - Fixed Assets"/>
    <s v="2241/2242 Constructions"/>
    <s v="entry account l3"/>
    <s v="L3"/>
    <n v="8"/>
    <x v="0"/>
    <n v="36"/>
    <s v="58"/>
    <s v="2"/>
    <s v="22"/>
    <s v="2240"/>
    <x v="1"/>
    <x v="11"/>
    <x v="51"/>
    <n v="21"/>
    <s v="2140"/>
    <e v="#N/A"/>
    <s v="2140 Constructions"/>
    <s v="2240.1"/>
    <s v="2240.15"/>
    <s v="2240.158"/>
    <s v="&quot; &quot;"/>
    <s v="&quot; &quot;"/>
    <x v="46"/>
    <x v="95"/>
    <x v="204"/>
    <x v="0"/>
    <x v="0"/>
    <m/>
    <m/>
    <s v="Accumulated Depreciation of Construction: Electricity Regulated Activity, Generation: Technical Services"/>
    <x v="1"/>
    <s v="Not attributable by kv"/>
    <x v="109"/>
    <x v="24"/>
    <m/>
    <m/>
    <m/>
    <m/>
    <m/>
    <m/>
    <s v="Acc. Depreciation /  El-Production / General Plant"/>
  </r>
  <r>
    <n v="2240.1590000000001"/>
    <s v="Accumulated Depreciation of Construction: Electricity Regulated Activity, Generation: Administration"/>
    <x v="582"/>
    <x v="6"/>
    <s v="11  - Fixed Assets"/>
    <s v="2241/2242 Constructions"/>
    <s v="entry account l3"/>
    <s v="L3"/>
    <n v="8"/>
    <x v="0"/>
    <n v="36"/>
    <s v="59"/>
    <s v="2"/>
    <s v="22"/>
    <s v="2240"/>
    <x v="1"/>
    <x v="11"/>
    <x v="51"/>
    <n v="21"/>
    <s v="2140"/>
    <e v="#N/A"/>
    <s v="2140 Constructions"/>
    <s v="2240.1"/>
    <s v="2240.15"/>
    <s v="2240.159"/>
    <s v="&quot; &quot;"/>
    <s v="&quot; &quot;"/>
    <x v="46"/>
    <x v="95"/>
    <x v="205"/>
    <x v="0"/>
    <x v="0"/>
    <m/>
    <m/>
    <s v="Accumulated Depreciation of Construction: Electricity Regulated Activity, Generation: Administration"/>
    <x v="1"/>
    <s v="Not attributable by kv"/>
    <x v="110"/>
    <x v="24"/>
    <m/>
    <m/>
    <m/>
    <m/>
    <m/>
    <m/>
    <s v="Acc. Depreciation /  El-Production / General Plant"/>
  </r>
  <r>
    <n v="2240.19"/>
    <s v="Accumulated Depreciation of Constructions: Electricity Regulated Activity, Other"/>
    <x v="583"/>
    <x v="7"/>
    <s v="not defined in gnerc form"/>
    <s v="not defined in gnerc form"/>
    <s v="entry account l2"/>
    <s v="L2"/>
    <n v="7"/>
    <x v="0"/>
    <n v="36"/>
    <s v="19"/>
    <s v="2"/>
    <s v="22"/>
    <s v="2240"/>
    <x v="1"/>
    <x v="11"/>
    <x v="51"/>
    <n v="21"/>
    <s v="2140"/>
    <e v="#N/A"/>
    <s v="2140 Constructions"/>
    <s v="2240.1"/>
    <s v="2240.19"/>
    <s v="&quot; &quot;"/>
    <s v="&quot; &quot;"/>
    <s v="&quot; &quot;"/>
    <x v="46"/>
    <x v="96"/>
    <x v="0"/>
    <x v="0"/>
    <x v="0"/>
    <m/>
    <m/>
    <s v="Accumulated Depreciation of Constructions: Electricity Regulated Activity, Other"/>
    <x v="1"/>
    <s v="Not attributable by kv"/>
    <x v="111"/>
    <x v="25"/>
    <m/>
    <m/>
    <m/>
    <m/>
    <m/>
    <m/>
    <s v="Acc. Depreciation /  Other Regulated PP&amp;E"/>
  </r>
  <r>
    <n v="2240.9"/>
    <s v="Accumulated Depreciation of Constructions: Non-Regulated Activity"/>
    <x v="584"/>
    <x v="8"/>
    <s v="not defined in gnerc form"/>
    <s v="not defined in gnerc form"/>
    <s v="entry account l1"/>
    <s v="L1"/>
    <n v="6"/>
    <x v="0"/>
    <n v="36"/>
    <s v=".9"/>
    <s v="2"/>
    <s v="22"/>
    <s v="2240"/>
    <x v="1"/>
    <x v="11"/>
    <x v="51"/>
    <n v="21"/>
    <s v="2140"/>
    <e v="#N/A"/>
    <s v="2140 Constructions"/>
    <s v="2240.9"/>
    <s v="&quot; &quot;"/>
    <s v="&quot; &quot;"/>
    <s v="&quot; &quot;"/>
    <s v="&quot; &quot;"/>
    <x v="47"/>
    <x v="0"/>
    <x v="0"/>
    <x v="0"/>
    <x v="0"/>
    <m/>
    <m/>
    <s v="Accumulated Depreciation of Constructions: Non-Regulated Activity"/>
    <x v="1"/>
    <s v="Not attributable by kv"/>
    <x v="112"/>
    <x v="26"/>
    <m/>
    <m/>
    <m/>
    <m/>
    <m/>
    <m/>
    <s v="Acc. Depreciation /  Non Regulated "/>
  </r>
  <r>
    <n v="2250"/>
    <s v="Accumulated Depreciation of Machinery and equipment"/>
    <x v="585"/>
    <x v="0"/>
    <s v="11  - Fixed Assets"/>
    <n v="0"/>
    <s v="Head accounts"/>
    <s v="M"/>
    <n v="4"/>
    <x v="0"/>
    <n v="132"/>
    <s v="50"/>
    <s v="2"/>
    <s v="22"/>
    <s v="2250"/>
    <x v="1"/>
    <x v="11"/>
    <x v="52"/>
    <n v="21"/>
    <s v="2150"/>
    <e v="#N/A"/>
    <s v="2150 Machinery and equipment"/>
    <s v="&quot; &quot;"/>
    <s v="&quot; &quot;"/>
    <s v="&quot; &quot;"/>
    <s v="&quot; &quot;"/>
    <s v="&quot; &quot;"/>
    <x v="2"/>
    <x v="0"/>
    <x v="0"/>
    <x v="0"/>
    <x v="0"/>
    <m/>
    <m/>
    <s v="Accumulated Depreciation of Machinery and equipment"/>
    <x v="0"/>
    <s v="Not attributable by kv"/>
    <x v="113"/>
    <x v="1"/>
    <m/>
    <m/>
    <m/>
    <m/>
    <m/>
    <m/>
    <m/>
  </r>
  <r>
    <n v="2250.1"/>
    <s v="Accumulated Depreciation of Machinery and equipment: Electricity Regulated Activity"/>
    <x v="586"/>
    <x v="1"/>
    <s v="11  - Fixed Assets"/>
    <n v="0"/>
    <s v="L1 cap account"/>
    <s v="L1"/>
    <n v="6"/>
    <x v="0"/>
    <n v="132"/>
    <s v=".1"/>
    <s v="2"/>
    <s v="22"/>
    <s v="2250"/>
    <x v="1"/>
    <x v="11"/>
    <x v="52"/>
    <n v="21"/>
    <s v="2150"/>
    <e v="#N/A"/>
    <s v="2150 Machinery and equipment"/>
    <s v="2250.1"/>
    <s v="&quot; &quot;"/>
    <s v="&quot; &quot;"/>
    <s v="&quot; &quot;"/>
    <s v="&quot; &quot;"/>
    <x v="48"/>
    <x v="0"/>
    <x v="0"/>
    <x v="0"/>
    <x v="0"/>
    <m/>
    <m/>
    <s v="Accumulated Depreciation of Machinery and equipment: Electricity Regulated Activity"/>
    <x v="2"/>
    <s v="Not attributable by kv"/>
    <x v="114"/>
    <x v="1"/>
    <m/>
    <m/>
    <m/>
    <m/>
    <m/>
    <m/>
    <m/>
  </r>
  <r>
    <n v="2250.11"/>
    <s v="Accumulated Depreciation of Machinery and equipment: Electricity Regulated Activity, Dispatch"/>
    <x v="587"/>
    <x v="2"/>
    <s v="11  - Fixed Assets"/>
    <s v="2254 Machinery and equipment"/>
    <s v="entry account l2"/>
    <s v="L2"/>
    <n v="7"/>
    <x v="0"/>
    <n v="132"/>
    <s v="11"/>
    <s v="2"/>
    <s v="22"/>
    <s v="2250"/>
    <x v="1"/>
    <x v="11"/>
    <x v="52"/>
    <n v="21"/>
    <s v="2150"/>
    <e v="#N/A"/>
    <s v="2150 Machinery and equipment"/>
    <s v="2250.1"/>
    <s v="2250.11"/>
    <s v="&quot; &quot;"/>
    <s v="&quot; &quot;"/>
    <s v="&quot; &quot;"/>
    <x v="48"/>
    <x v="97"/>
    <x v="0"/>
    <x v="0"/>
    <x v="0"/>
    <m/>
    <m/>
    <s v="Accumulated Depreciation of Machinery and equipment: Electricity Regulated Activity, Dispatch"/>
    <x v="1"/>
    <s v="Not attributable by kv"/>
    <x v="115"/>
    <x v="2"/>
    <m/>
    <m/>
    <m/>
    <m/>
    <m/>
    <m/>
    <s v="Acc. Depreciation /  Dispatch Plant"/>
  </r>
  <r>
    <n v="2250.12"/>
    <s v="Accumulated Depreciation of Machinery and equipment: Electricity Regulated Activity, Transmission"/>
    <x v="588"/>
    <x v="3"/>
    <s v="11  - Fixed Assets"/>
    <s v="2253 Machinery and equipment"/>
    <s v="L2 cap account"/>
    <s v="L2"/>
    <n v="7"/>
    <x v="0"/>
    <n v="132"/>
    <s v="12"/>
    <s v="2"/>
    <s v="22"/>
    <s v="2250"/>
    <x v="1"/>
    <x v="11"/>
    <x v="52"/>
    <n v="21"/>
    <s v="2150"/>
    <e v="#N/A"/>
    <s v="2150 Machinery and equipment"/>
    <s v="2250.1"/>
    <s v="2250.12"/>
    <s v="&quot; &quot;"/>
    <s v="&quot; &quot;"/>
    <s v="&quot; &quot;"/>
    <x v="48"/>
    <x v="98"/>
    <x v="0"/>
    <x v="0"/>
    <x v="0"/>
    <m/>
    <m/>
    <s v="Accumulated Depreciation of Machinery and equipment: Electricity Regulated Activity, Transmission"/>
    <x v="2"/>
    <s v="Not attributable by kv"/>
    <x v="116"/>
    <x v="1"/>
    <m/>
    <m/>
    <m/>
    <m/>
    <m/>
    <m/>
    <m/>
  </r>
  <r>
    <n v="2250.1210000000001"/>
    <s v="Accumulated Depreciation of 500 kV Machinery and equipment: Electricity Regulated Activity, Transmission"/>
    <x v="589"/>
    <x v="3"/>
    <s v="11  - Fixed Assets"/>
    <s v="2253.0 Substation equipment"/>
    <s v="L3 cap account"/>
    <s v="L3"/>
    <n v="8"/>
    <x v="0"/>
    <n v="132"/>
    <s v="21"/>
    <s v="2"/>
    <s v="22"/>
    <s v="2250"/>
    <x v="1"/>
    <x v="11"/>
    <x v="52"/>
    <n v="21"/>
    <s v="2150"/>
    <e v="#N/A"/>
    <s v="2150 Machinery and equipment"/>
    <s v="2250.1"/>
    <s v="2250.12"/>
    <s v="2250.121"/>
    <s v="&quot; &quot;"/>
    <s v="&quot; &quot;"/>
    <x v="48"/>
    <x v="98"/>
    <x v="206"/>
    <x v="0"/>
    <x v="0"/>
    <m/>
    <m/>
    <s v="Accumulated Depreciation of 500 kV Machinery and equipment: Electricity Regulated Activity, Transmission"/>
    <x v="2"/>
    <n v="500"/>
    <x v="117"/>
    <x v="3"/>
    <m/>
    <m/>
    <m/>
    <m/>
    <m/>
    <m/>
    <s v="Acc. Depreciation /  Transmission Plant 500 kV"/>
  </r>
  <r>
    <n v="2250.1210999999998"/>
    <s v="Accumulated Depreciation of 500 kV Transmission Substation Equipment"/>
    <x v="590"/>
    <x v="3"/>
    <s v="11  - Fixed Assets"/>
    <s v="2253.0 Substation equipment"/>
    <s v="entry account l4"/>
    <s v="L4"/>
    <n v="9"/>
    <x v="0"/>
    <n v="132"/>
    <s v="11"/>
    <s v="2"/>
    <s v="22"/>
    <s v="2250"/>
    <x v="1"/>
    <x v="11"/>
    <x v="52"/>
    <n v="21"/>
    <s v="2150"/>
    <e v="#N/A"/>
    <s v="2150 Machinery and equipment"/>
    <s v="2250.1"/>
    <s v="2250.12"/>
    <s v="2250.121"/>
    <s v="2250.1211"/>
    <s v="&quot; &quot;"/>
    <x v="48"/>
    <x v="98"/>
    <x v="206"/>
    <x v="187"/>
    <x v="0"/>
    <m/>
    <m/>
    <s v="Accumulated Depreciation of 500 kV Transmission Substation Equipment"/>
    <x v="1"/>
    <n v="500"/>
    <x v="118"/>
    <x v="3"/>
    <m/>
    <m/>
    <m/>
    <m/>
    <m/>
    <m/>
    <s v="Acc. Depreciation /  Transmission Plant 500 kV"/>
  </r>
  <r>
    <n v="2250.1212"/>
    <s v="Accumulated Depreciation of 500 kV Transmission Automation and Relay Protection"/>
    <x v="591"/>
    <x v="3"/>
    <s v="11  - Fixed Assets"/>
    <s v="2253.0 Substation equipment"/>
    <s v="entry account l4"/>
    <s v="L4"/>
    <n v="9"/>
    <x v="0"/>
    <n v="132"/>
    <s v="12"/>
    <s v="2"/>
    <s v="22"/>
    <s v="2250"/>
    <x v="1"/>
    <x v="11"/>
    <x v="52"/>
    <n v="21"/>
    <s v="2150"/>
    <e v="#N/A"/>
    <s v="2150 Machinery and equipment"/>
    <s v="2250.1"/>
    <s v="2250.12"/>
    <s v="2250.121"/>
    <s v="2250.1212"/>
    <s v="&quot; &quot;"/>
    <x v="48"/>
    <x v="98"/>
    <x v="206"/>
    <x v="188"/>
    <x v="0"/>
    <m/>
    <m/>
    <s v="Accumulated Depreciation of 500 kV Transmission Automation and Relay Protection"/>
    <x v="1"/>
    <n v="500"/>
    <x v="119"/>
    <x v="3"/>
    <m/>
    <m/>
    <m/>
    <m/>
    <m/>
    <m/>
    <s v="Acc. Depreciation /  Transmission Plant 500 kV"/>
  </r>
  <r>
    <n v="2250.1212999999998"/>
    <s v="Accumulated Depreciation of 500 kV Transmission Metering"/>
    <x v="592"/>
    <x v="3"/>
    <s v="11  - Fixed Assets"/>
    <s v="2253.0 Substation equipment"/>
    <s v="entry account l4"/>
    <s v="L4"/>
    <n v="9"/>
    <x v="0"/>
    <n v="132"/>
    <s v="13"/>
    <s v="2"/>
    <s v="22"/>
    <s v="2250"/>
    <x v="1"/>
    <x v="11"/>
    <x v="52"/>
    <n v="21"/>
    <s v="2150"/>
    <e v="#N/A"/>
    <s v="2150 Machinery and equipment"/>
    <s v="2250.1"/>
    <s v="2250.12"/>
    <s v="2250.121"/>
    <s v="2250.1213"/>
    <s v="&quot; &quot;"/>
    <x v="48"/>
    <x v="98"/>
    <x v="206"/>
    <x v="189"/>
    <x v="0"/>
    <m/>
    <m/>
    <s v="Accumulated Depreciation of 500 kV Transmission Metering"/>
    <x v="1"/>
    <n v="500"/>
    <x v="120"/>
    <x v="3"/>
    <m/>
    <m/>
    <m/>
    <m/>
    <m/>
    <m/>
    <s v="Acc. Depreciation /  Transmission Plant 500 kV"/>
  </r>
  <r>
    <n v="2250.1214"/>
    <s v="Accumulated Depreciation of 500 kV Transmission Optic Communication"/>
    <x v="593"/>
    <x v="3"/>
    <s v="11  - Fixed Assets"/>
    <s v="2253.0 Substation equipment"/>
    <s v="entry account l4"/>
    <s v="L4"/>
    <n v="9"/>
    <x v="0"/>
    <n v="132"/>
    <s v="14"/>
    <s v="2"/>
    <s v="22"/>
    <s v="2250"/>
    <x v="1"/>
    <x v="11"/>
    <x v="52"/>
    <n v="21"/>
    <s v="2150"/>
    <e v="#N/A"/>
    <s v="2150 Machinery and equipment"/>
    <s v="2250.1"/>
    <s v="2250.12"/>
    <s v="2250.121"/>
    <s v="2250.1214"/>
    <s v="&quot; &quot;"/>
    <x v="48"/>
    <x v="98"/>
    <x v="206"/>
    <x v="190"/>
    <x v="0"/>
    <m/>
    <m/>
    <s v="Accumulated Depreciation of 500 kV Transmission Optic Communication"/>
    <x v="1"/>
    <n v="500"/>
    <x v="121"/>
    <x v="3"/>
    <m/>
    <m/>
    <m/>
    <m/>
    <m/>
    <m/>
    <s v="Acc. Depreciation /  Transmission Plant 500 kV"/>
  </r>
  <r>
    <n v="2250.1215000000002"/>
    <s v="Accumulated Depreciation of 500 kV Transmission Other Communication"/>
    <x v="594"/>
    <x v="3"/>
    <m/>
    <m/>
    <s v="entry account l4"/>
    <s v="L4"/>
    <n v="9"/>
    <x v="0"/>
    <n v="132"/>
    <s v="15"/>
    <s v="2"/>
    <s v="22"/>
    <s v="2250"/>
    <x v="1"/>
    <x v="11"/>
    <x v="52"/>
    <n v="21"/>
    <s v="2150"/>
    <e v="#N/A"/>
    <s v="2150 Machinery and equipment"/>
    <s v="2250.1"/>
    <s v="2250.12"/>
    <s v="2250.121"/>
    <s v="2250.1215"/>
    <s v="&quot; &quot;"/>
    <x v="48"/>
    <x v="98"/>
    <x v="206"/>
    <x v="191"/>
    <x v="0"/>
    <m/>
    <m/>
    <s v="Accumulated Depreciation of 500 kV Transmission Other Communication"/>
    <x v="1"/>
    <n v="500"/>
    <x v="122"/>
    <x v="3"/>
    <m/>
    <m/>
    <m/>
    <m/>
    <m/>
    <m/>
    <s v="Acc. Depreciation /  Transmission Plant 500 kV"/>
  </r>
  <r>
    <n v="2250.1219000000001"/>
    <s v="Accumulated Depreciation of 500 kV Transmission Other"/>
    <x v="595"/>
    <x v="3"/>
    <s v="11  - Fixed Assets"/>
    <s v="2253.0 Substation equipment"/>
    <s v="entry account l4"/>
    <s v="L4"/>
    <n v="9"/>
    <x v="0"/>
    <n v="132"/>
    <s v="19"/>
    <s v="2"/>
    <s v="22"/>
    <s v="2250"/>
    <x v="1"/>
    <x v="11"/>
    <x v="52"/>
    <n v="21"/>
    <s v="2150"/>
    <e v="#N/A"/>
    <s v="2150 Machinery and equipment"/>
    <s v="2250.1"/>
    <s v="2250.12"/>
    <s v="2250.121"/>
    <s v="2250.1219"/>
    <s v="&quot; &quot;"/>
    <x v="48"/>
    <x v="98"/>
    <x v="206"/>
    <x v="192"/>
    <x v="0"/>
    <m/>
    <m/>
    <s v="Accumulated Depreciation of 500 kV Transmission Other"/>
    <x v="1"/>
    <n v="500"/>
    <x v="123"/>
    <x v="3"/>
    <m/>
    <m/>
    <m/>
    <m/>
    <m/>
    <m/>
    <s v="Acc. Depreciation /  Transmission Plant 500 kV"/>
  </r>
  <r>
    <n v="2250.1219999999998"/>
    <s v="Accumulated Depreciation of 400 kV Machinery and equipment: Electricity Regulated Activity, Transmission"/>
    <x v="596"/>
    <x v="3"/>
    <s v="not defined in gnerc form"/>
    <s v="not defined in gnerc form"/>
    <s v="L3 cap account"/>
    <s v="L3"/>
    <n v="8"/>
    <x v="0"/>
    <n v="132"/>
    <s v="22"/>
    <s v="2"/>
    <s v="22"/>
    <s v="2250"/>
    <x v="1"/>
    <x v="11"/>
    <x v="52"/>
    <n v="21"/>
    <s v="2150"/>
    <e v="#N/A"/>
    <s v="2150 Machinery and equipment"/>
    <s v="2250.1"/>
    <s v="2250.12"/>
    <s v="2250.122"/>
    <s v="&quot; &quot;"/>
    <s v="&quot; &quot;"/>
    <x v="48"/>
    <x v="98"/>
    <x v="207"/>
    <x v="0"/>
    <x v="0"/>
    <m/>
    <m/>
    <s v="Accumulated Depreciation of 400 kV Machinery and equipment: Electricity Regulated Activity, Transmission"/>
    <x v="2"/>
    <n v="400"/>
    <x v="124"/>
    <x v="4"/>
    <m/>
    <m/>
    <m/>
    <m/>
    <m/>
    <m/>
    <s v="Acc. Depreciation /  Transmission Plant 400 kV"/>
  </r>
  <r>
    <n v="2250.1221"/>
    <s v="Accumulated Depreciation of 400 kV Transmission Substation Equipment"/>
    <x v="597"/>
    <x v="3"/>
    <s v="not defined in gnerc form"/>
    <s v="not defined in gnerc form"/>
    <s v="entry account l4"/>
    <s v="L4"/>
    <n v="9"/>
    <x v="0"/>
    <n v="132"/>
    <s v="21"/>
    <s v="2"/>
    <s v="22"/>
    <s v="2250"/>
    <x v="1"/>
    <x v="11"/>
    <x v="52"/>
    <n v="21"/>
    <s v="2150"/>
    <e v="#N/A"/>
    <s v="2150 Machinery and equipment"/>
    <s v="2250.1"/>
    <s v="2250.12"/>
    <s v="2250.122"/>
    <s v="2250.1221"/>
    <s v="&quot; &quot;"/>
    <x v="48"/>
    <x v="98"/>
    <x v="207"/>
    <x v="193"/>
    <x v="0"/>
    <m/>
    <m/>
    <s v="Accumulated Depreciation of 400 kV Transmission Substation Equipment"/>
    <x v="1"/>
    <n v="400"/>
    <x v="125"/>
    <x v="4"/>
    <m/>
    <m/>
    <m/>
    <m/>
    <m/>
    <m/>
    <s v="Acc. Depreciation /  Transmission Plant 400 kV"/>
  </r>
  <r>
    <n v="2250.1221999999998"/>
    <s v="Accumulated Depreciation of 400 kV Transmission Automation and Relay Protection"/>
    <x v="598"/>
    <x v="3"/>
    <s v="not defined in gnerc form"/>
    <s v="not defined in gnerc form"/>
    <s v="entry account l4"/>
    <s v="L4"/>
    <n v="9"/>
    <x v="0"/>
    <n v="132"/>
    <s v="22"/>
    <s v="2"/>
    <s v="22"/>
    <s v="2250"/>
    <x v="1"/>
    <x v="11"/>
    <x v="52"/>
    <n v="21"/>
    <s v="2150"/>
    <e v="#N/A"/>
    <s v="2150 Machinery and equipment"/>
    <s v="2250.1"/>
    <s v="2250.12"/>
    <s v="2250.122"/>
    <s v="2250.1222"/>
    <s v="&quot; &quot;"/>
    <x v="48"/>
    <x v="98"/>
    <x v="207"/>
    <x v="194"/>
    <x v="0"/>
    <m/>
    <m/>
    <s v="Accumulated Depreciation of 400 kV Transmission Automation and Relay Protection"/>
    <x v="1"/>
    <n v="400"/>
    <x v="126"/>
    <x v="4"/>
    <m/>
    <m/>
    <m/>
    <m/>
    <m/>
    <m/>
    <s v="Acc. Depreciation /  Transmission Plant 400 kV"/>
  </r>
  <r>
    <n v="2250.1223"/>
    <s v="Accumulated Depreciation of 400 kV Transmission Metering"/>
    <x v="599"/>
    <x v="3"/>
    <s v="not defined in gnerc form"/>
    <s v="not defined in gnerc form"/>
    <s v="entry account l4"/>
    <s v="L4"/>
    <n v="9"/>
    <x v="0"/>
    <n v="132"/>
    <s v="23"/>
    <s v="2"/>
    <s v="22"/>
    <s v="2250"/>
    <x v="1"/>
    <x v="11"/>
    <x v="52"/>
    <n v="21"/>
    <s v="2150"/>
    <e v="#N/A"/>
    <s v="2150 Machinery and equipment"/>
    <s v="2250.1"/>
    <s v="2250.12"/>
    <s v="2250.122"/>
    <s v="2250.1223"/>
    <s v="&quot; &quot;"/>
    <x v="48"/>
    <x v="98"/>
    <x v="207"/>
    <x v="195"/>
    <x v="0"/>
    <m/>
    <m/>
    <s v="Accumulated Depreciation of 400 kV Transmission Metering"/>
    <x v="1"/>
    <n v="400"/>
    <x v="127"/>
    <x v="4"/>
    <m/>
    <m/>
    <m/>
    <m/>
    <m/>
    <m/>
    <s v="Acc. Depreciation /  Transmission Plant 400 kV"/>
  </r>
  <r>
    <n v="2250.1224000000002"/>
    <s v="Accumulated Depreciation of 400 kV Transmission Optic Communication"/>
    <x v="600"/>
    <x v="3"/>
    <s v="not defined in gnerc form"/>
    <s v="not defined in gnerc form"/>
    <s v="entry account l4"/>
    <s v="L4"/>
    <n v="9"/>
    <x v="0"/>
    <n v="132"/>
    <s v="24"/>
    <s v="2"/>
    <s v="22"/>
    <s v="2250"/>
    <x v="1"/>
    <x v="11"/>
    <x v="52"/>
    <n v="21"/>
    <s v="2150"/>
    <e v="#N/A"/>
    <s v="2150 Machinery and equipment"/>
    <s v="2250.1"/>
    <s v="2250.12"/>
    <s v="2250.122"/>
    <s v="2250.1224"/>
    <s v="&quot; &quot;"/>
    <x v="48"/>
    <x v="98"/>
    <x v="207"/>
    <x v="196"/>
    <x v="0"/>
    <m/>
    <m/>
    <s v="Accumulated Depreciation of 400 kV Transmission Optic Communication"/>
    <x v="1"/>
    <n v="400"/>
    <x v="128"/>
    <x v="4"/>
    <m/>
    <m/>
    <m/>
    <m/>
    <m/>
    <m/>
    <s v="Acc. Depreciation /  Transmission Plant 400 kV"/>
  </r>
  <r>
    <n v="2250.1224999999999"/>
    <s v="Accumulated Depreciation of 400 kV Transmission Other Communication"/>
    <x v="601"/>
    <x v="3"/>
    <m/>
    <m/>
    <s v="entry account l4"/>
    <s v="L4"/>
    <n v="9"/>
    <x v="0"/>
    <n v="132"/>
    <s v="25"/>
    <s v="2"/>
    <s v="22"/>
    <s v="2250"/>
    <x v="1"/>
    <x v="11"/>
    <x v="52"/>
    <n v="21"/>
    <s v="2150"/>
    <e v="#N/A"/>
    <s v="2150 Machinery and equipment"/>
    <s v="2250.1"/>
    <s v="2250.12"/>
    <s v="2250.122"/>
    <s v="2250.1225"/>
    <s v="&quot; &quot;"/>
    <x v="48"/>
    <x v="98"/>
    <x v="207"/>
    <x v="197"/>
    <x v="0"/>
    <m/>
    <m/>
    <s v="Accumulated Depreciation of 400 kV Transmission Other Communication"/>
    <x v="1"/>
    <n v="400"/>
    <x v="129"/>
    <x v="4"/>
    <m/>
    <m/>
    <m/>
    <m/>
    <m/>
    <m/>
    <s v="Acc. Depreciation /  Transmission Plant 400 kV"/>
  </r>
  <r>
    <n v="2250.1228999999998"/>
    <s v="Accumulated Depreciation of 400 kV Transmission Other"/>
    <x v="602"/>
    <x v="3"/>
    <s v="not defined in gnerc form"/>
    <s v="not defined in gnerc form"/>
    <s v="entry account l4"/>
    <s v="L4"/>
    <n v="9"/>
    <x v="0"/>
    <n v="132"/>
    <s v="29"/>
    <s v="2"/>
    <s v="22"/>
    <s v="2250"/>
    <x v="1"/>
    <x v="11"/>
    <x v="52"/>
    <n v="21"/>
    <s v="2150"/>
    <e v="#N/A"/>
    <s v="2150 Machinery and equipment"/>
    <s v="2250.1"/>
    <s v="2250.12"/>
    <s v="2250.122"/>
    <s v="2250.1229"/>
    <s v="&quot; &quot;"/>
    <x v="48"/>
    <x v="98"/>
    <x v="207"/>
    <x v="198"/>
    <x v="0"/>
    <m/>
    <m/>
    <s v="Accumulated Depreciation of 400 kV Transmission Other"/>
    <x v="1"/>
    <n v="400"/>
    <x v="130"/>
    <x v="4"/>
    <m/>
    <m/>
    <m/>
    <m/>
    <m/>
    <m/>
    <s v="Acc. Depreciation /  Transmission Plant 400 kV"/>
  </r>
  <r>
    <n v="2250.123"/>
    <s v="Accumulated Depreciation of 330 kV Machinery and equipment: Electricity Regulated Activity, Transmission"/>
    <x v="603"/>
    <x v="3"/>
    <s v="11  - Fixed Assets"/>
    <s v="2253.1 Substation equipment"/>
    <s v="L3 cap account"/>
    <s v="L3"/>
    <n v="8"/>
    <x v="0"/>
    <n v="132"/>
    <s v="23"/>
    <s v="2"/>
    <s v="22"/>
    <s v="2250"/>
    <x v="1"/>
    <x v="11"/>
    <x v="52"/>
    <n v="21"/>
    <s v="2150"/>
    <e v="#N/A"/>
    <s v="2150 Machinery and equipment"/>
    <s v="2250.1"/>
    <s v="2250.12"/>
    <s v="2250.123"/>
    <s v="&quot; &quot;"/>
    <s v="&quot; &quot;"/>
    <x v="48"/>
    <x v="98"/>
    <x v="208"/>
    <x v="0"/>
    <x v="0"/>
    <m/>
    <m/>
    <s v="Accumulated Depreciation of 330 kV Machinery and equipment: Electricity Regulated Activity, Transmission"/>
    <x v="2"/>
    <n v="330"/>
    <x v="131"/>
    <x v="5"/>
    <m/>
    <m/>
    <m/>
    <m/>
    <m/>
    <m/>
    <s v="Acc. Depreciation /  Transmission Plant 330 kV"/>
  </r>
  <r>
    <n v="2250.1230999999998"/>
    <s v="Accumulated Depreciation of 330 kV Transmission Substation Equipment"/>
    <x v="604"/>
    <x v="3"/>
    <s v="11  - Fixed Assets"/>
    <s v="2253.1 Substation equipment"/>
    <s v="entry account l4"/>
    <s v="L4"/>
    <n v="9"/>
    <x v="0"/>
    <n v="132"/>
    <s v="31"/>
    <s v="2"/>
    <s v="22"/>
    <s v="2250"/>
    <x v="1"/>
    <x v="11"/>
    <x v="52"/>
    <n v="21"/>
    <s v="2150"/>
    <e v="#N/A"/>
    <s v="2150 Machinery and equipment"/>
    <s v="2250.1"/>
    <s v="2250.12"/>
    <s v="2250.123"/>
    <s v="2250.1231"/>
    <s v="&quot; &quot;"/>
    <x v="48"/>
    <x v="98"/>
    <x v="208"/>
    <x v="199"/>
    <x v="0"/>
    <m/>
    <m/>
    <s v="Accumulated Depreciation of 330 kV Transmission Substation Equipment"/>
    <x v="1"/>
    <n v="330"/>
    <x v="132"/>
    <x v="5"/>
    <m/>
    <m/>
    <m/>
    <m/>
    <m/>
    <m/>
    <s v="Acc. Depreciation /  Transmission Plant 330 kV"/>
  </r>
  <r>
    <n v="2250.1232"/>
    <s v="Accumulated Depreciation of 330 kV Transmission Automation and Relay Protection"/>
    <x v="605"/>
    <x v="3"/>
    <s v="11  - Fixed Assets"/>
    <s v="2253.1 Substation equipment"/>
    <s v="entry account l4"/>
    <s v="L4"/>
    <n v="9"/>
    <x v="0"/>
    <n v="132"/>
    <s v="32"/>
    <s v="2"/>
    <s v="22"/>
    <s v="2250"/>
    <x v="1"/>
    <x v="11"/>
    <x v="52"/>
    <n v="21"/>
    <s v="2150"/>
    <e v="#N/A"/>
    <s v="2150 Machinery and equipment"/>
    <s v="2250.1"/>
    <s v="2250.12"/>
    <s v="2250.123"/>
    <s v="2250.1232"/>
    <s v="&quot; &quot;"/>
    <x v="48"/>
    <x v="98"/>
    <x v="208"/>
    <x v="200"/>
    <x v="0"/>
    <m/>
    <m/>
    <s v="Accumulated Depreciation of 330 kV Transmission Automation and Relay Protection"/>
    <x v="1"/>
    <n v="330"/>
    <x v="133"/>
    <x v="5"/>
    <m/>
    <m/>
    <m/>
    <m/>
    <m/>
    <m/>
    <s v="Acc. Depreciation /  Transmission Plant 330 kV"/>
  </r>
  <r>
    <n v="2250.1233000000002"/>
    <s v="Accumulated Depreciation of 330 kV Transmission Metering"/>
    <x v="606"/>
    <x v="3"/>
    <s v="11  - Fixed Assets"/>
    <s v="2253.1 Substation equipment"/>
    <s v="entry account l4"/>
    <s v="L4"/>
    <n v="9"/>
    <x v="0"/>
    <n v="132"/>
    <s v="33"/>
    <s v="2"/>
    <s v="22"/>
    <s v="2250"/>
    <x v="1"/>
    <x v="11"/>
    <x v="52"/>
    <n v="21"/>
    <s v="2150"/>
    <e v="#N/A"/>
    <s v="2150 Machinery and equipment"/>
    <s v="2250.1"/>
    <s v="2250.12"/>
    <s v="2250.123"/>
    <s v="2250.1233"/>
    <s v="&quot; &quot;"/>
    <x v="48"/>
    <x v="98"/>
    <x v="208"/>
    <x v="201"/>
    <x v="0"/>
    <m/>
    <m/>
    <s v="Accumulated Depreciation of 330 kV Transmission Metering"/>
    <x v="1"/>
    <n v="330"/>
    <x v="134"/>
    <x v="5"/>
    <m/>
    <m/>
    <m/>
    <m/>
    <m/>
    <m/>
    <s v="Acc. Depreciation /  Transmission Plant 330 kV"/>
  </r>
  <r>
    <n v="2250.1233999999999"/>
    <s v="Accumulated Depreciation of 330 kV Transmission Optic Communication"/>
    <x v="607"/>
    <x v="3"/>
    <s v="11  - Fixed Assets"/>
    <s v="2253.1 Substation equipment"/>
    <s v="entry account l4"/>
    <s v="L4"/>
    <n v="9"/>
    <x v="0"/>
    <n v="132"/>
    <s v="34"/>
    <s v="2"/>
    <s v="22"/>
    <s v="2250"/>
    <x v="1"/>
    <x v="11"/>
    <x v="52"/>
    <n v="21"/>
    <s v="2150"/>
    <e v="#N/A"/>
    <s v="2150 Machinery and equipment"/>
    <s v="2250.1"/>
    <s v="2250.12"/>
    <s v="2250.123"/>
    <s v="2250.1234"/>
    <s v="&quot; &quot;"/>
    <x v="48"/>
    <x v="98"/>
    <x v="208"/>
    <x v="202"/>
    <x v="0"/>
    <m/>
    <m/>
    <s v="Accumulated Depreciation of 330 kV Transmission Optic Communication"/>
    <x v="1"/>
    <n v="330"/>
    <x v="135"/>
    <x v="5"/>
    <m/>
    <m/>
    <m/>
    <m/>
    <m/>
    <m/>
    <s v="Acc. Depreciation /  Transmission Plant 330 kV"/>
  </r>
  <r>
    <n v="2250.1235000000001"/>
    <s v="Accumulated Depreciation of 330 kV Transmission Other Communication"/>
    <x v="608"/>
    <x v="3"/>
    <m/>
    <m/>
    <s v="entry account l4"/>
    <s v="L4"/>
    <n v="9"/>
    <x v="0"/>
    <n v="132"/>
    <s v="35"/>
    <s v="2"/>
    <s v="22"/>
    <s v="2250"/>
    <x v="1"/>
    <x v="11"/>
    <x v="52"/>
    <n v="21"/>
    <s v="2150"/>
    <e v="#N/A"/>
    <s v="2150 Machinery and equipment"/>
    <s v="2250.1"/>
    <s v="2250.12"/>
    <s v="2250.123"/>
    <s v="2250.1235"/>
    <s v="&quot; &quot;"/>
    <x v="48"/>
    <x v="98"/>
    <x v="208"/>
    <x v="203"/>
    <x v="0"/>
    <m/>
    <m/>
    <s v="Accumulated Depreciation of 330 kV Transmission Other Communication"/>
    <x v="1"/>
    <n v="330"/>
    <x v="136"/>
    <x v="5"/>
    <m/>
    <m/>
    <m/>
    <m/>
    <m/>
    <m/>
    <s v="Acc. Depreciation /  Transmission Plant 330 kV"/>
  </r>
  <r>
    <n v="2250.1239"/>
    <s v="Accumulated Depreciation of 330 kV Transmission Other"/>
    <x v="609"/>
    <x v="3"/>
    <s v="11  - Fixed Assets"/>
    <s v="2253.1 Substation equipment"/>
    <s v="entry account l4"/>
    <s v="L4"/>
    <n v="9"/>
    <x v="0"/>
    <n v="132"/>
    <s v="39"/>
    <s v="2"/>
    <s v="22"/>
    <s v="2250"/>
    <x v="1"/>
    <x v="11"/>
    <x v="52"/>
    <n v="21"/>
    <s v="2150"/>
    <e v="#N/A"/>
    <s v="2150 Machinery and equipment"/>
    <s v="2250.1"/>
    <s v="2250.12"/>
    <s v="2250.123"/>
    <s v="2250.1239"/>
    <s v="&quot; &quot;"/>
    <x v="48"/>
    <x v="98"/>
    <x v="208"/>
    <x v="204"/>
    <x v="0"/>
    <m/>
    <m/>
    <s v="Accumulated Depreciation of 330 kV Transmission Other"/>
    <x v="1"/>
    <n v="330"/>
    <x v="137"/>
    <x v="5"/>
    <m/>
    <m/>
    <m/>
    <m/>
    <m/>
    <m/>
    <s v="Acc. Depreciation /  Transmission Plant 330 kV"/>
  </r>
  <r>
    <n v="2250.1239999999998"/>
    <s v="Accumulated Depreciation of 220 kV Machinery and equipment: Electricity Regulated Activity, Transmission"/>
    <x v="610"/>
    <x v="3"/>
    <s v="11  - Fixed Assets"/>
    <s v="2253.2 Substation equipment"/>
    <s v="L3 cap account"/>
    <s v="L3"/>
    <n v="8"/>
    <x v="0"/>
    <n v="132"/>
    <s v="24"/>
    <s v="2"/>
    <s v="22"/>
    <s v="2250"/>
    <x v="1"/>
    <x v="11"/>
    <x v="52"/>
    <n v="21"/>
    <s v="2150"/>
    <e v="#N/A"/>
    <s v="2150 Machinery and equipment"/>
    <s v="2250.1"/>
    <s v="2250.12"/>
    <s v="2250.124"/>
    <s v="&quot; &quot;"/>
    <s v="&quot; &quot;"/>
    <x v="48"/>
    <x v="98"/>
    <x v="209"/>
    <x v="0"/>
    <x v="0"/>
    <m/>
    <m/>
    <s v="Accumulated Depreciation of 220 kV Machinery and equipment: Electricity Regulated Activity, Transmission"/>
    <x v="2"/>
    <n v="220"/>
    <x v="138"/>
    <x v="6"/>
    <m/>
    <m/>
    <m/>
    <m/>
    <m/>
    <m/>
    <s v="Acc. Depreciation /  Transmission Plant 220 kV"/>
  </r>
  <r>
    <n v="2250.1241"/>
    <s v="Accumulated Depreciation of 220 kV Transmission Substation Equipment"/>
    <x v="611"/>
    <x v="3"/>
    <s v="11  - Fixed Assets"/>
    <s v="2253.2 Substation equipment"/>
    <s v="entry account l4"/>
    <s v="L4"/>
    <n v="9"/>
    <x v="0"/>
    <n v="132"/>
    <s v="41"/>
    <s v="2"/>
    <s v="22"/>
    <s v="2250"/>
    <x v="1"/>
    <x v="11"/>
    <x v="52"/>
    <n v="21"/>
    <s v="2150"/>
    <e v="#N/A"/>
    <s v="2150 Machinery and equipment"/>
    <s v="2250.1"/>
    <s v="2250.12"/>
    <s v="2250.124"/>
    <s v="2250.1241"/>
    <s v="&quot; &quot;"/>
    <x v="48"/>
    <x v="98"/>
    <x v="209"/>
    <x v="205"/>
    <x v="0"/>
    <m/>
    <m/>
    <s v="Accumulated Depreciation of 220 kV Transmission Substation Equipment"/>
    <x v="1"/>
    <n v="220"/>
    <x v="139"/>
    <x v="6"/>
    <m/>
    <m/>
    <m/>
    <m/>
    <m/>
    <m/>
    <s v="Acc. Depreciation /  Transmission Plant 220 kV"/>
  </r>
  <r>
    <n v="2250.1242000000002"/>
    <s v="Accumulated Depreciation of 220 kV Transmission Automation and Relay Protection"/>
    <x v="612"/>
    <x v="3"/>
    <s v="11  - Fixed Assets"/>
    <s v="2253.2 Substation equipment"/>
    <s v="entry account l4"/>
    <s v="L4"/>
    <n v="9"/>
    <x v="0"/>
    <n v="132"/>
    <s v="42"/>
    <s v="2"/>
    <s v="22"/>
    <s v="2250"/>
    <x v="1"/>
    <x v="11"/>
    <x v="52"/>
    <n v="21"/>
    <s v="2150"/>
    <e v="#N/A"/>
    <s v="2150 Machinery and equipment"/>
    <s v="2250.1"/>
    <s v="2250.12"/>
    <s v="2250.124"/>
    <s v="2250.1242"/>
    <s v="&quot; &quot;"/>
    <x v="48"/>
    <x v="98"/>
    <x v="209"/>
    <x v="206"/>
    <x v="0"/>
    <m/>
    <m/>
    <s v="Accumulated Depreciation of 220 kV Transmission Automation and Relay Protection"/>
    <x v="1"/>
    <n v="220"/>
    <x v="140"/>
    <x v="6"/>
    <m/>
    <m/>
    <m/>
    <m/>
    <m/>
    <m/>
    <s v="Acc. Depreciation /  Transmission Plant 220 kV"/>
  </r>
  <r>
    <n v="2250.1242999999999"/>
    <s v="Accumulated Depreciation of 220 kV Transmission Metering"/>
    <x v="613"/>
    <x v="3"/>
    <s v="11  - Fixed Assets"/>
    <s v="2253.2 Substation equipment"/>
    <s v="entry account l4"/>
    <s v="L4"/>
    <n v="9"/>
    <x v="0"/>
    <n v="132"/>
    <s v="43"/>
    <s v="2"/>
    <s v="22"/>
    <s v="2250"/>
    <x v="1"/>
    <x v="11"/>
    <x v="52"/>
    <n v="21"/>
    <s v="2150"/>
    <e v="#N/A"/>
    <s v="2150 Machinery and equipment"/>
    <s v="2250.1"/>
    <s v="2250.12"/>
    <s v="2250.124"/>
    <s v="2250.1243"/>
    <s v="&quot; &quot;"/>
    <x v="48"/>
    <x v="98"/>
    <x v="209"/>
    <x v="207"/>
    <x v="0"/>
    <m/>
    <m/>
    <s v="Accumulated Depreciation of 220 kV Transmission Metering"/>
    <x v="1"/>
    <n v="220"/>
    <x v="141"/>
    <x v="6"/>
    <m/>
    <m/>
    <m/>
    <m/>
    <m/>
    <m/>
    <s v="Acc. Depreciation /  Transmission Plant 220 kV"/>
  </r>
  <r>
    <n v="2250.1244000000002"/>
    <s v="Accumulated Depreciation of 220 kV Transmission Optic Communication"/>
    <x v="614"/>
    <x v="3"/>
    <s v="11  - Fixed Assets"/>
    <s v="2253.2 Substation equipment"/>
    <s v="entry account l4"/>
    <s v="L4"/>
    <n v="9"/>
    <x v="0"/>
    <n v="132"/>
    <s v="44"/>
    <s v="2"/>
    <s v="22"/>
    <s v="2250"/>
    <x v="1"/>
    <x v="11"/>
    <x v="52"/>
    <n v="21"/>
    <s v="2150"/>
    <e v="#N/A"/>
    <s v="2150 Machinery and equipment"/>
    <s v="2250.1"/>
    <s v="2250.12"/>
    <s v="2250.124"/>
    <s v="2250.1244"/>
    <s v="&quot; &quot;"/>
    <x v="48"/>
    <x v="98"/>
    <x v="209"/>
    <x v="208"/>
    <x v="0"/>
    <m/>
    <m/>
    <s v="Accumulated Depreciation of 220 kV Transmission Optic Communication"/>
    <x v="1"/>
    <n v="220"/>
    <x v="142"/>
    <x v="6"/>
    <m/>
    <m/>
    <m/>
    <m/>
    <m/>
    <m/>
    <s v="Acc. Depreciation /  Transmission Plant 220 kV"/>
  </r>
  <r>
    <n v="2250.1244999999999"/>
    <s v="Accumulated Depreciation of 220 kV Transmission Other Communication"/>
    <x v="615"/>
    <x v="3"/>
    <m/>
    <m/>
    <s v="entry account l4"/>
    <s v="L4"/>
    <n v="9"/>
    <x v="0"/>
    <n v="132"/>
    <s v="45"/>
    <s v="2"/>
    <s v="22"/>
    <s v="2250"/>
    <x v="1"/>
    <x v="11"/>
    <x v="52"/>
    <n v="21"/>
    <s v="2150"/>
    <e v="#N/A"/>
    <s v="2150 Machinery and equipment"/>
    <s v="2250.1"/>
    <s v="2250.12"/>
    <s v="2250.124"/>
    <s v="2250.1245"/>
    <s v="&quot; &quot;"/>
    <x v="48"/>
    <x v="98"/>
    <x v="209"/>
    <x v="209"/>
    <x v="0"/>
    <m/>
    <m/>
    <s v="Accumulated Depreciation of 220 kV Transmission Other Communication"/>
    <x v="1"/>
    <n v="220"/>
    <x v="143"/>
    <x v="6"/>
    <m/>
    <m/>
    <m/>
    <m/>
    <m/>
    <m/>
    <s v="Acc. Depreciation /  Transmission Plant 220 kV"/>
  </r>
  <r>
    <n v="2250.1248999999998"/>
    <s v="Accumulated Depreciation of 220 kV Transmission Other"/>
    <x v="616"/>
    <x v="3"/>
    <s v="11  - Fixed Assets"/>
    <s v="2253.2 Substation equipment"/>
    <s v="entry account l4"/>
    <s v="L4"/>
    <n v="9"/>
    <x v="0"/>
    <n v="132"/>
    <s v="49"/>
    <s v="2"/>
    <s v="22"/>
    <s v="2250"/>
    <x v="1"/>
    <x v="11"/>
    <x v="52"/>
    <n v="21"/>
    <s v="2150"/>
    <e v="#N/A"/>
    <s v="2150 Machinery and equipment"/>
    <s v="2250.1"/>
    <s v="2250.12"/>
    <s v="2250.124"/>
    <s v="2250.1249"/>
    <s v="&quot; &quot;"/>
    <x v="48"/>
    <x v="98"/>
    <x v="209"/>
    <x v="210"/>
    <x v="0"/>
    <m/>
    <m/>
    <s v="Accumulated Depreciation of 220 kV Transmission Other"/>
    <x v="1"/>
    <n v="220"/>
    <x v="144"/>
    <x v="6"/>
    <m/>
    <m/>
    <m/>
    <m/>
    <m/>
    <m/>
    <s v="Acc. Depreciation /  Transmission Plant 220 kV"/>
  </r>
  <r>
    <n v="2250.125"/>
    <s v="Accumulated Depreciation of 110 kV Machinery and equipment: Electricity Regulated Activity, Transmission"/>
    <x v="617"/>
    <x v="3"/>
    <s v="11  - Fixed Assets"/>
    <s v="2253.3 Substation equipment"/>
    <s v="L3 cap account"/>
    <s v="L3"/>
    <n v="8"/>
    <x v="0"/>
    <n v="132"/>
    <s v="25"/>
    <s v="2"/>
    <s v="22"/>
    <s v="2250"/>
    <x v="1"/>
    <x v="11"/>
    <x v="52"/>
    <n v="21"/>
    <s v="2150"/>
    <e v="#N/A"/>
    <s v="2150 Machinery and equipment"/>
    <s v="2250.1"/>
    <s v="2250.12"/>
    <s v="2250.125"/>
    <s v="&quot; &quot;"/>
    <s v="&quot; &quot;"/>
    <x v="48"/>
    <x v="98"/>
    <x v="210"/>
    <x v="0"/>
    <x v="0"/>
    <m/>
    <m/>
    <s v="Accumulated Depreciation of 110 kV Machinery and equipment: Electricity Regulated Activity, Transmission"/>
    <x v="2"/>
    <n v="110"/>
    <x v="145"/>
    <x v="7"/>
    <m/>
    <m/>
    <m/>
    <m/>
    <m/>
    <m/>
    <s v="Acc. Depreciation /  Transmission Plant 110 kV"/>
  </r>
  <r>
    <n v="2250.1251000000002"/>
    <s v="Accumulated Depreciation of 110 kV Transmission Substation Equipment"/>
    <x v="618"/>
    <x v="3"/>
    <s v="11  - Fixed Assets"/>
    <s v="2253.3 Substation equipment"/>
    <s v="entry account l4"/>
    <s v="L4"/>
    <n v="9"/>
    <x v="0"/>
    <n v="132"/>
    <s v="51"/>
    <s v="2"/>
    <s v="22"/>
    <s v="2250"/>
    <x v="1"/>
    <x v="11"/>
    <x v="52"/>
    <n v="21"/>
    <s v="2150"/>
    <e v="#N/A"/>
    <s v="2150 Machinery and equipment"/>
    <s v="2250.1"/>
    <s v="2250.12"/>
    <s v="2250.125"/>
    <s v="2250.1251"/>
    <s v="&quot; &quot;"/>
    <x v="48"/>
    <x v="98"/>
    <x v="210"/>
    <x v="211"/>
    <x v="0"/>
    <m/>
    <m/>
    <s v="Accumulated Depreciation of 110 kV Transmission Substation Equipment"/>
    <x v="1"/>
    <n v="110"/>
    <x v="146"/>
    <x v="7"/>
    <m/>
    <m/>
    <m/>
    <m/>
    <m/>
    <m/>
    <s v="Acc. Depreciation /  Transmission Plant 110 kV"/>
  </r>
  <r>
    <n v="2250.1251999999999"/>
    <s v="Accumulated Depreciation of 110 kV Transmission Automation and Relay Protection"/>
    <x v="619"/>
    <x v="3"/>
    <s v="11  - Fixed Assets"/>
    <s v="2253.3 Substation equipment"/>
    <s v="entry account l4"/>
    <s v="L4"/>
    <n v="9"/>
    <x v="0"/>
    <n v="132"/>
    <s v="52"/>
    <s v="2"/>
    <s v="22"/>
    <s v="2250"/>
    <x v="1"/>
    <x v="11"/>
    <x v="52"/>
    <n v="21"/>
    <s v="2150"/>
    <e v="#N/A"/>
    <s v="2150 Machinery and equipment"/>
    <s v="2250.1"/>
    <s v="2250.12"/>
    <s v="2250.125"/>
    <s v="2250.1252"/>
    <s v="&quot; &quot;"/>
    <x v="48"/>
    <x v="98"/>
    <x v="210"/>
    <x v="212"/>
    <x v="0"/>
    <m/>
    <m/>
    <s v="Accumulated Depreciation of 110 kV Transmission Automation and Relay Protection"/>
    <x v="1"/>
    <n v="110"/>
    <x v="147"/>
    <x v="7"/>
    <m/>
    <m/>
    <m/>
    <m/>
    <m/>
    <m/>
    <s v="Acc. Depreciation /  Transmission Plant 110 kV"/>
  </r>
  <r>
    <n v="2250.1253000000002"/>
    <s v="Accumulated Depreciation of 110 kV Transmission Metering"/>
    <x v="620"/>
    <x v="3"/>
    <s v="11  - Fixed Assets"/>
    <s v="2253.3 Substation equipment"/>
    <s v="entry account l4"/>
    <s v="L4"/>
    <n v="9"/>
    <x v="0"/>
    <n v="132"/>
    <s v="53"/>
    <s v="2"/>
    <s v="22"/>
    <s v="2250"/>
    <x v="1"/>
    <x v="11"/>
    <x v="52"/>
    <n v="21"/>
    <s v="2150"/>
    <e v="#N/A"/>
    <s v="2150 Machinery and equipment"/>
    <s v="2250.1"/>
    <s v="2250.12"/>
    <s v="2250.125"/>
    <s v="2250.1253"/>
    <s v="&quot; &quot;"/>
    <x v="48"/>
    <x v="98"/>
    <x v="210"/>
    <x v="213"/>
    <x v="0"/>
    <m/>
    <m/>
    <s v="Accumulated Depreciation of 110 kV Transmission Metering"/>
    <x v="1"/>
    <n v="110"/>
    <x v="148"/>
    <x v="7"/>
    <m/>
    <m/>
    <m/>
    <m/>
    <m/>
    <m/>
    <s v="Acc. Depreciation /  Transmission Plant 110 kV"/>
  </r>
  <r>
    <n v="2250.1253999999999"/>
    <s v="Accumulated Depreciation of 110 kV Transmission Optic Communication"/>
    <x v="621"/>
    <x v="3"/>
    <s v="11  - Fixed Assets"/>
    <s v="2253.3 Substation equipment"/>
    <s v="entry account l4"/>
    <s v="L4"/>
    <n v="9"/>
    <x v="0"/>
    <n v="132"/>
    <s v="54"/>
    <s v="2"/>
    <s v="22"/>
    <s v="2250"/>
    <x v="1"/>
    <x v="11"/>
    <x v="52"/>
    <n v="21"/>
    <s v="2150"/>
    <e v="#N/A"/>
    <s v="2150 Machinery and equipment"/>
    <s v="2250.1"/>
    <s v="2250.12"/>
    <s v="2250.125"/>
    <s v="2250.1254"/>
    <s v="&quot; &quot;"/>
    <x v="48"/>
    <x v="98"/>
    <x v="210"/>
    <x v="214"/>
    <x v="0"/>
    <m/>
    <m/>
    <s v="Accumulated Depreciation of 110 kV Transmission Optic Communication"/>
    <x v="1"/>
    <n v="110"/>
    <x v="149"/>
    <x v="7"/>
    <m/>
    <m/>
    <m/>
    <m/>
    <m/>
    <m/>
    <s v="Acc. Depreciation /  Transmission Plant 110 kV"/>
  </r>
  <r>
    <n v="2250.1255000000001"/>
    <s v="Accumulated Depreciation of 110 kV Transmission Other Communication"/>
    <x v="622"/>
    <x v="3"/>
    <m/>
    <m/>
    <s v="entry account l4"/>
    <s v="L4"/>
    <n v="9"/>
    <x v="0"/>
    <n v="132"/>
    <s v="55"/>
    <s v="2"/>
    <s v="22"/>
    <s v="2250"/>
    <x v="1"/>
    <x v="11"/>
    <x v="52"/>
    <n v="21"/>
    <s v="2150"/>
    <e v="#N/A"/>
    <s v="2150 Machinery and equipment"/>
    <s v="2250.1"/>
    <s v="2250.12"/>
    <s v="2250.125"/>
    <s v="2250.1255"/>
    <s v="&quot; &quot;"/>
    <x v="48"/>
    <x v="98"/>
    <x v="210"/>
    <x v="215"/>
    <x v="0"/>
    <m/>
    <m/>
    <s v="Accumulated Depreciation of 110 kV Transmission Other Communication"/>
    <x v="1"/>
    <n v="110"/>
    <x v="150"/>
    <x v="7"/>
    <m/>
    <m/>
    <m/>
    <m/>
    <m/>
    <m/>
    <s v="Acc. Depreciation /  Transmission Plant 110 kV"/>
  </r>
  <r>
    <n v="2250.1259"/>
    <s v="Accumulated Depreciation of 110 kV Transmission Other"/>
    <x v="623"/>
    <x v="3"/>
    <s v="11  - Fixed Assets"/>
    <s v="2253.3 Substation equipment"/>
    <s v="entry account l4"/>
    <s v="L4"/>
    <n v="9"/>
    <x v="0"/>
    <n v="132"/>
    <s v="59"/>
    <s v="2"/>
    <s v="22"/>
    <s v="2250"/>
    <x v="1"/>
    <x v="11"/>
    <x v="52"/>
    <n v="21"/>
    <s v="2150"/>
    <e v="#N/A"/>
    <s v="2150 Machinery and equipment"/>
    <s v="2250.1"/>
    <s v="2250.12"/>
    <s v="2250.125"/>
    <s v="2250.1259"/>
    <s v="&quot; &quot;"/>
    <x v="48"/>
    <x v="98"/>
    <x v="210"/>
    <x v="216"/>
    <x v="0"/>
    <m/>
    <m/>
    <s v="Accumulated Depreciation of 110 kV Transmission Other"/>
    <x v="1"/>
    <n v="110"/>
    <x v="151"/>
    <x v="7"/>
    <m/>
    <m/>
    <m/>
    <m/>
    <m/>
    <m/>
    <s v="Acc. Depreciation /  Transmission Plant 110 kV"/>
  </r>
  <r>
    <n v="2250.1260000000002"/>
    <s v="Accumulated Depreciation of 35 kV Machinery and equipment: Electricity Regulated Activity, Transmission"/>
    <x v="624"/>
    <x v="3"/>
    <s v="11  - Fixed Assets"/>
    <s v="2253.4 Substation equipment"/>
    <s v="L3 cap account"/>
    <s v="L3"/>
    <n v="8"/>
    <x v="0"/>
    <n v="132"/>
    <s v="26"/>
    <s v="2"/>
    <s v="22"/>
    <s v="2250"/>
    <x v="1"/>
    <x v="11"/>
    <x v="52"/>
    <n v="21"/>
    <s v="2150"/>
    <e v="#N/A"/>
    <s v="2150 Machinery and equipment"/>
    <s v="2250.1"/>
    <s v="2250.12"/>
    <s v="2250.126"/>
    <s v="&quot; &quot;"/>
    <s v="&quot; &quot;"/>
    <x v="48"/>
    <x v="98"/>
    <x v="211"/>
    <x v="0"/>
    <x v="0"/>
    <m/>
    <m/>
    <s v="Accumulated Depreciation of 35 kV Machinery and equipment: Electricity Regulated Activity, Transmission"/>
    <x v="2"/>
    <n v="35"/>
    <x v="152"/>
    <x v="8"/>
    <m/>
    <m/>
    <m/>
    <m/>
    <m/>
    <m/>
    <s v="Acc. Depreciation /  Transmission Plant 35 kV"/>
  </r>
  <r>
    <n v="2250.1261"/>
    <s v="Accumulated Depreciation of 35 kV Transmission Substation Equipment"/>
    <x v="625"/>
    <x v="3"/>
    <s v="11  - Fixed Assets"/>
    <s v="2253.4 Substation equipment"/>
    <s v="entry account l4"/>
    <s v="L4"/>
    <n v="9"/>
    <x v="0"/>
    <n v="132"/>
    <s v="61"/>
    <s v="2"/>
    <s v="22"/>
    <s v="2250"/>
    <x v="1"/>
    <x v="11"/>
    <x v="52"/>
    <n v="21"/>
    <s v="2150"/>
    <e v="#N/A"/>
    <s v="2150 Machinery and equipment"/>
    <s v="2250.1"/>
    <s v="2250.12"/>
    <s v="2250.126"/>
    <s v="2250.1261"/>
    <s v="&quot; &quot;"/>
    <x v="48"/>
    <x v="98"/>
    <x v="211"/>
    <x v="217"/>
    <x v="0"/>
    <m/>
    <m/>
    <s v="Accumulated Depreciation of 35 kV Transmission Substation Equipment"/>
    <x v="1"/>
    <n v="35"/>
    <x v="153"/>
    <x v="8"/>
    <m/>
    <m/>
    <m/>
    <m/>
    <m/>
    <m/>
    <s v="Acc. Depreciation /  Transmission Plant 35 kV"/>
  </r>
  <r>
    <n v="2250.1262000000002"/>
    <s v="Accumulated Depreciation of 35 kV Transmission Automation and Relay Protection"/>
    <x v="626"/>
    <x v="3"/>
    <s v="11  - Fixed Assets"/>
    <s v="2253.4 Substation equipment"/>
    <s v="entry account l4"/>
    <s v="L4"/>
    <n v="9"/>
    <x v="0"/>
    <n v="132"/>
    <s v="62"/>
    <s v="2"/>
    <s v="22"/>
    <s v="2250"/>
    <x v="1"/>
    <x v="11"/>
    <x v="52"/>
    <n v="21"/>
    <s v="2150"/>
    <e v="#N/A"/>
    <s v="2150 Machinery and equipment"/>
    <s v="2250.1"/>
    <s v="2250.12"/>
    <s v="2250.126"/>
    <s v="2250.1262"/>
    <s v="&quot; &quot;"/>
    <x v="48"/>
    <x v="98"/>
    <x v="211"/>
    <x v="218"/>
    <x v="0"/>
    <m/>
    <m/>
    <s v="Accumulated Depreciation of 35 kV Transmission Automation and Relay Protection"/>
    <x v="1"/>
    <n v="35"/>
    <x v="154"/>
    <x v="8"/>
    <m/>
    <m/>
    <m/>
    <m/>
    <m/>
    <m/>
    <s v="Acc. Depreciation /  Transmission Plant 35 kV"/>
  </r>
  <r>
    <n v="2250.1262999999999"/>
    <s v="Accumulated Depreciation of 35 kV Transmission Metering"/>
    <x v="627"/>
    <x v="3"/>
    <s v="11  - Fixed Assets"/>
    <s v="2253.4 Substation equipment"/>
    <s v="entry account l4"/>
    <s v="L4"/>
    <n v="9"/>
    <x v="0"/>
    <n v="132"/>
    <s v="63"/>
    <s v="2"/>
    <s v="22"/>
    <s v="2250"/>
    <x v="1"/>
    <x v="11"/>
    <x v="52"/>
    <n v="21"/>
    <s v="2150"/>
    <e v="#N/A"/>
    <s v="2150 Machinery and equipment"/>
    <s v="2250.1"/>
    <s v="2250.12"/>
    <s v="2250.126"/>
    <s v="2250.1263"/>
    <s v="&quot; &quot;"/>
    <x v="48"/>
    <x v="98"/>
    <x v="211"/>
    <x v="219"/>
    <x v="0"/>
    <m/>
    <m/>
    <s v="Accumulated Depreciation of 35 kV Transmission Metering"/>
    <x v="1"/>
    <n v="35"/>
    <x v="155"/>
    <x v="8"/>
    <m/>
    <m/>
    <m/>
    <m/>
    <m/>
    <m/>
    <s v="Acc. Depreciation /  Transmission Plant 35 kV"/>
  </r>
  <r>
    <n v="2250.1264000000001"/>
    <s v="Accumulated Depreciation of 35 kV Transmission Optic Communication"/>
    <x v="628"/>
    <x v="3"/>
    <s v="11  - Fixed Assets"/>
    <s v="2253.4 Substation equipment"/>
    <s v="entry account l4"/>
    <s v="L4"/>
    <n v="9"/>
    <x v="0"/>
    <n v="132"/>
    <s v="64"/>
    <s v="2"/>
    <s v="22"/>
    <s v="2250"/>
    <x v="1"/>
    <x v="11"/>
    <x v="52"/>
    <n v="21"/>
    <s v="2150"/>
    <e v="#N/A"/>
    <s v="2150 Machinery and equipment"/>
    <s v="2250.1"/>
    <s v="2250.12"/>
    <s v="2250.126"/>
    <s v="2250.1264"/>
    <s v="&quot; &quot;"/>
    <x v="48"/>
    <x v="98"/>
    <x v="211"/>
    <x v="220"/>
    <x v="0"/>
    <m/>
    <m/>
    <s v="Accumulated Depreciation of 35 kV Transmission Optic Communication"/>
    <x v="1"/>
    <n v="35"/>
    <x v="156"/>
    <x v="8"/>
    <m/>
    <m/>
    <m/>
    <m/>
    <m/>
    <m/>
    <s v="Acc. Depreciation /  Transmission Plant 35 kV"/>
  </r>
  <r>
    <n v="2250.1264999999999"/>
    <s v="Accumulated Depreciation of 35 kV Transmission Other Communication"/>
    <x v="629"/>
    <x v="3"/>
    <m/>
    <m/>
    <s v="entry account l4"/>
    <s v="L4"/>
    <n v="9"/>
    <x v="0"/>
    <n v="132"/>
    <s v="65"/>
    <s v="2"/>
    <s v="22"/>
    <s v="2250"/>
    <x v="1"/>
    <x v="11"/>
    <x v="52"/>
    <n v="21"/>
    <s v="2150"/>
    <e v="#N/A"/>
    <s v="2150 Machinery and equipment"/>
    <s v="2250.1"/>
    <s v="2250.12"/>
    <s v="2250.126"/>
    <s v="2250.1265"/>
    <s v="&quot; &quot;"/>
    <x v="48"/>
    <x v="98"/>
    <x v="211"/>
    <x v="221"/>
    <x v="0"/>
    <m/>
    <m/>
    <s v="Accumulated Depreciation of 35 kV Transmission Other Communication"/>
    <x v="1"/>
    <n v="35"/>
    <x v="157"/>
    <x v="8"/>
    <m/>
    <m/>
    <m/>
    <m/>
    <m/>
    <m/>
    <s v="Acc. Depreciation /  Transmission Plant 35 kV"/>
  </r>
  <r>
    <n v="2250.1269000000002"/>
    <s v="Accumulated Depreciation of 35 kV Transmission Other"/>
    <x v="630"/>
    <x v="3"/>
    <s v="11  - Fixed Assets"/>
    <s v="2253.4 Substation equipment"/>
    <s v="entry account l4"/>
    <s v="L4"/>
    <n v="9"/>
    <x v="0"/>
    <n v="132"/>
    <s v="69"/>
    <s v="2"/>
    <s v="22"/>
    <s v="2250"/>
    <x v="1"/>
    <x v="11"/>
    <x v="52"/>
    <n v="21"/>
    <s v="2150"/>
    <e v="#N/A"/>
    <s v="2150 Machinery and equipment"/>
    <s v="2250.1"/>
    <s v="2250.12"/>
    <s v="2250.126"/>
    <s v="2250.1269"/>
    <s v="&quot; &quot;"/>
    <x v="48"/>
    <x v="98"/>
    <x v="211"/>
    <x v="222"/>
    <x v="0"/>
    <m/>
    <m/>
    <s v="Accumulated Depreciation of 35 kV Transmission Other"/>
    <x v="1"/>
    <n v="35"/>
    <x v="158"/>
    <x v="8"/>
    <m/>
    <m/>
    <m/>
    <m/>
    <m/>
    <m/>
    <s v="Acc. Depreciation /  Transmission Plant 35 kV"/>
  </r>
  <r>
    <n v="2250.127"/>
    <s v="Accumulated Depreciation of 6/10 and below kV Machinery and equipment: Electricity Regulated Activity, Transmission"/>
    <x v="631"/>
    <x v="3"/>
    <s v="not defined in gnerc form"/>
    <s v="not defined in gnerc form"/>
    <s v="L3 cap account"/>
    <s v="L3"/>
    <n v="8"/>
    <x v="0"/>
    <n v="132"/>
    <s v="27"/>
    <s v="2"/>
    <s v="22"/>
    <s v="2250"/>
    <x v="1"/>
    <x v="11"/>
    <x v="52"/>
    <n v="21"/>
    <s v="2150"/>
    <e v="#N/A"/>
    <s v="2150 Machinery and equipment"/>
    <s v="2250.1"/>
    <s v="2250.12"/>
    <s v="2250.127"/>
    <s v="&quot; &quot;"/>
    <s v="&quot; &quot;"/>
    <x v="48"/>
    <x v="98"/>
    <x v="212"/>
    <x v="0"/>
    <x v="0"/>
    <m/>
    <m/>
    <s v="Accumulated Depreciation of 6/10 and below kV Machinery and equipment: Electricity Regulated Activity, Transmission"/>
    <x v="2"/>
    <s v="6/10"/>
    <x v="159"/>
    <x v="9"/>
    <m/>
    <m/>
    <m/>
    <m/>
    <m/>
    <m/>
    <s v="Acc. Depreciation /  Transmission Plant 6/10 and below kV"/>
  </r>
  <r>
    <n v="2250.1271000000002"/>
    <s v="Accumulated Depreciation of 6/10 and below kV Transmission Substation Equipment"/>
    <x v="632"/>
    <x v="3"/>
    <s v="not defined in gnerc form"/>
    <s v="not defined in gnerc form"/>
    <s v="entry account l4"/>
    <s v="L4"/>
    <n v="9"/>
    <x v="0"/>
    <n v="132"/>
    <s v="71"/>
    <s v="2"/>
    <s v="22"/>
    <s v="2250"/>
    <x v="1"/>
    <x v="11"/>
    <x v="52"/>
    <n v="21"/>
    <s v="2150"/>
    <e v="#N/A"/>
    <s v="2150 Machinery and equipment"/>
    <s v="2250.1"/>
    <s v="2250.12"/>
    <s v="2250.127"/>
    <s v="2250.1271"/>
    <s v="&quot; &quot;"/>
    <x v="48"/>
    <x v="98"/>
    <x v="212"/>
    <x v="223"/>
    <x v="0"/>
    <m/>
    <m/>
    <s v="Accumulated Depreciation of 6/10 and below kV Transmission Substation Equipment"/>
    <x v="1"/>
    <s v="6/10"/>
    <x v="160"/>
    <x v="9"/>
    <m/>
    <m/>
    <m/>
    <m/>
    <m/>
    <m/>
    <s v="Acc. Depreciation /  Transmission Plant 6/10 and below kV"/>
  </r>
  <r>
    <n v="2250.1271999999999"/>
    <s v="Accumulated Depreciation of 6/10 and below kV Transmission Automation and Relay Protection"/>
    <x v="633"/>
    <x v="3"/>
    <s v="not defined in gnerc form"/>
    <s v="not defined in gnerc form"/>
    <s v="entry account l4"/>
    <s v="L4"/>
    <n v="9"/>
    <x v="0"/>
    <n v="132"/>
    <s v="72"/>
    <s v="2"/>
    <s v="22"/>
    <s v="2250"/>
    <x v="1"/>
    <x v="11"/>
    <x v="52"/>
    <n v="21"/>
    <s v="2150"/>
    <e v="#N/A"/>
    <s v="2150 Machinery and equipment"/>
    <s v="2250.1"/>
    <s v="2250.12"/>
    <s v="2250.127"/>
    <s v="2250.1272"/>
    <s v="&quot; &quot;"/>
    <x v="48"/>
    <x v="98"/>
    <x v="212"/>
    <x v="224"/>
    <x v="0"/>
    <m/>
    <m/>
    <s v="Accumulated Depreciation of 6/10 and below kV Transmission Automation and Relay Protection"/>
    <x v="1"/>
    <s v="6/10"/>
    <x v="161"/>
    <x v="9"/>
    <m/>
    <m/>
    <m/>
    <m/>
    <m/>
    <m/>
    <s v="Acc. Depreciation /  Transmission Plant 6/10 and below kV"/>
  </r>
  <r>
    <n v="2250.1273000000001"/>
    <s v="Accumulated Depreciation of 6/10 and below kV Transmission Metering"/>
    <x v="634"/>
    <x v="3"/>
    <s v="not defined in gnerc form"/>
    <s v="not defined in gnerc form"/>
    <s v="entry account l4"/>
    <s v="L4"/>
    <n v="9"/>
    <x v="0"/>
    <n v="132"/>
    <s v="73"/>
    <s v="2"/>
    <s v="22"/>
    <s v="2250"/>
    <x v="1"/>
    <x v="11"/>
    <x v="52"/>
    <n v="21"/>
    <s v="2150"/>
    <e v="#N/A"/>
    <s v="2150 Machinery and equipment"/>
    <s v="2250.1"/>
    <s v="2250.12"/>
    <s v="2250.127"/>
    <s v="2250.1273"/>
    <s v="&quot; &quot;"/>
    <x v="48"/>
    <x v="98"/>
    <x v="212"/>
    <x v="225"/>
    <x v="0"/>
    <m/>
    <m/>
    <s v="Accumulated Depreciation of 6/10 and below kV Transmission Metering"/>
    <x v="1"/>
    <s v="6/10"/>
    <x v="162"/>
    <x v="9"/>
    <m/>
    <m/>
    <m/>
    <m/>
    <m/>
    <m/>
    <s v="Acc. Depreciation /  Transmission Plant 6/10 and below kV"/>
  </r>
  <r>
    <n v="2250.1273999999999"/>
    <s v="Accumulated Depreciation of 6/10 and below kV Transmission Optic Communication"/>
    <x v="635"/>
    <x v="3"/>
    <s v="not defined in gnerc form"/>
    <s v="not defined in gnerc form"/>
    <s v="entry account l4"/>
    <s v="L4"/>
    <n v="9"/>
    <x v="0"/>
    <n v="132"/>
    <s v="74"/>
    <s v="2"/>
    <s v="22"/>
    <s v="2250"/>
    <x v="1"/>
    <x v="11"/>
    <x v="52"/>
    <n v="21"/>
    <s v="2150"/>
    <e v="#N/A"/>
    <s v="2150 Machinery and equipment"/>
    <s v="2250.1"/>
    <s v="2250.12"/>
    <s v="2250.127"/>
    <s v="2250.1274"/>
    <s v="&quot; &quot;"/>
    <x v="48"/>
    <x v="98"/>
    <x v="212"/>
    <x v="226"/>
    <x v="0"/>
    <m/>
    <m/>
    <s v="Accumulated Depreciation of 6/10 and below kV Transmission Optic Communication"/>
    <x v="1"/>
    <s v="6/10"/>
    <x v="163"/>
    <x v="9"/>
    <m/>
    <m/>
    <m/>
    <m/>
    <m/>
    <m/>
    <s v="Acc. Depreciation /  Transmission Plant 6/10 and below kV"/>
  </r>
  <r>
    <n v="2250.1275000000001"/>
    <s v="Accumulated Depreciation of 6/10 and below kV Transmission Other Communication"/>
    <x v="636"/>
    <x v="3"/>
    <m/>
    <m/>
    <s v="entry account l4"/>
    <s v="L4"/>
    <n v="9"/>
    <x v="0"/>
    <n v="132"/>
    <s v="75"/>
    <s v="2"/>
    <s v="22"/>
    <s v="2250"/>
    <x v="1"/>
    <x v="11"/>
    <x v="52"/>
    <n v="21"/>
    <s v="2150"/>
    <e v="#N/A"/>
    <s v="2150 Machinery and equipment"/>
    <s v="2250.1"/>
    <s v="2250.12"/>
    <s v="2250.127"/>
    <s v="2250.1275"/>
    <s v="&quot; &quot;"/>
    <x v="48"/>
    <x v="98"/>
    <x v="212"/>
    <x v="227"/>
    <x v="0"/>
    <m/>
    <m/>
    <s v="Accumulated Depreciation of 6/10 and below kV Transmission Other Communication"/>
    <x v="1"/>
    <s v="6/10"/>
    <x v="164"/>
    <x v="9"/>
    <m/>
    <m/>
    <m/>
    <m/>
    <m/>
    <m/>
    <s v="Acc. Depreciation /  Transmission Plant 6/10 and below kV"/>
  </r>
  <r>
    <n v="2250.1279"/>
    <s v="Accumulated Depreciation of 6/10 and below kV Transmission Other"/>
    <x v="637"/>
    <x v="3"/>
    <s v="not defined in gnerc form"/>
    <s v="not defined in gnerc form"/>
    <s v="entry account l4"/>
    <s v="L4"/>
    <n v="9"/>
    <x v="0"/>
    <n v="132"/>
    <s v="79"/>
    <s v="2"/>
    <s v="22"/>
    <s v="2250"/>
    <x v="1"/>
    <x v="11"/>
    <x v="52"/>
    <n v="21"/>
    <s v="2150"/>
    <e v="#N/A"/>
    <s v="2150 Machinery and equipment"/>
    <s v="2250.1"/>
    <s v="2250.12"/>
    <s v="2250.127"/>
    <s v="2250.1279"/>
    <s v="&quot; &quot;"/>
    <x v="48"/>
    <x v="98"/>
    <x v="212"/>
    <x v="228"/>
    <x v="0"/>
    <m/>
    <m/>
    <s v="Accumulated Depreciation of 6/10 and below kV Transmission Other"/>
    <x v="1"/>
    <s v="6/10"/>
    <x v="165"/>
    <x v="9"/>
    <m/>
    <m/>
    <m/>
    <m/>
    <m/>
    <m/>
    <s v="Acc. Depreciation /  Transmission Plant 6/10 and below kV"/>
  </r>
  <r>
    <n v="2250.1280000000002"/>
    <s v="Accumulated Depreciation of Technical Services Machinery and equipment: Electricity Regulated Activity, Transmission"/>
    <x v="638"/>
    <x v="3"/>
    <s v="11  - Fixed Assets"/>
    <s v="2253 Machinery and equipment"/>
    <s v="entry account l3"/>
    <s v="L3"/>
    <n v="8"/>
    <x v="0"/>
    <n v="132"/>
    <s v="28"/>
    <s v="2"/>
    <s v="22"/>
    <s v="2250"/>
    <x v="1"/>
    <x v="11"/>
    <x v="52"/>
    <n v="21"/>
    <s v="2150"/>
    <e v="#N/A"/>
    <s v="2150 Machinery and equipment"/>
    <s v="2250.1"/>
    <s v="2250.12"/>
    <s v="2250.128"/>
    <s v="&quot; &quot;"/>
    <s v="&quot; &quot;"/>
    <x v="48"/>
    <x v="98"/>
    <x v="213"/>
    <x v="0"/>
    <x v="0"/>
    <m/>
    <m/>
    <s v="Accumulated Depreciation of Technical Services Machinery and equipment: Electricity Regulated Activity, Transmission"/>
    <x v="1"/>
    <s v="Not attributable by kv"/>
    <x v="166"/>
    <x v="10"/>
    <m/>
    <m/>
    <m/>
    <m/>
    <m/>
    <m/>
    <s v="Acc. Depreciation /  Transmission / General Plant"/>
  </r>
  <r>
    <n v="2250.1289999999999"/>
    <s v="Accumulated Depreciation of Other Machinery and equipment: Electricity Regulated Activity, Transmission"/>
    <x v="639"/>
    <x v="3"/>
    <s v="11  - Fixed Assets"/>
    <s v="2253 Machinery and equipment"/>
    <s v="entry account l3"/>
    <s v="L3"/>
    <n v="8"/>
    <x v="0"/>
    <n v="132"/>
    <s v="29"/>
    <s v="2"/>
    <s v="22"/>
    <s v="2250"/>
    <x v="1"/>
    <x v="11"/>
    <x v="52"/>
    <n v="21"/>
    <s v="2150"/>
    <e v="#N/A"/>
    <s v="2150 Machinery and equipment"/>
    <s v="2250.1"/>
    <s v="2250.12"/>
    <s v="2250.129"/>
    <s v="&quot; &quot;"/>
    <s v="&quot; &quot;"/>
    <x v="48"/>
    <x v="98"/>
    <x v="214"/>
    <x v="0"/>
    <x v="0"/>
    <m/>
    <m/>
    <s v="Accumulated Depreciation of Other Machinery and equipment: Electricity Regulated Activity, Transmission"/>
    <x v="1"/>
    <s v="Not attributable by kv"/>
    <x v="167"/>
    <x v="10"/>
    <m/>
    <m/>
    <m/>
    <m/>
    <m/>
    <m/>
    <s v="Acc. Depreciation /  Transmission / General Plant"/>
  </r>
  <r>
    <n v="2250.13"/>
    <s v="Accumulated Depreciation of Machinery and equipment: Electricity Regulated Activity, Distribution (Network)"/>
    <x v="640"/>
    <x v="4"/>
    <s v="11  - Fixed Assets"/>
    <s v="2255 Machinery and equipment"/>
    <s v="L2 cap account"/>
    <s v="L2"/>
    <n v="7"/>
    <x v="0"/>
    <n v="132"/>
    <s v="13"/>
    <s v="2"/>
    <s v="22"/>
    <s v="2250"/>
    <x v="1"/>
    <x v="11"/>
    <x v="52"/>
    <n v="21"/>
    <s v="2150"/>
    <e v="#N/A"/>
    <s v="2150 Machinery and equipment"/>
    <s v="2250.1"/>
    <s v="2250.13"/>
    <s v="&quot; &quot;"/>
    <s v="&quot; &quot;"/>
    <s v="&quot; &quot;"/>
    <x v="48"/>
    <x v="99"/>
    <x v="0"/>
    <x v="0"/>
    <x v="0"/>
    <m/>
    <m/>
    <s v="Accumulated Depreciation of Machinery and equipment: Electricity Regulated Activity, Distribution (Network)"/>
    <x v="2"/>
    <s v="Not attributable by kv"/>
    <x v="168"/>
    <x v="1"/>
    <m/>
    <m/>
    <m/>
    <m/>
    <m/>
    <m/>
    <m/>
  </r>
  <r>
    <n v="2250.1309999999999"/>
    <s v="Accumulated Depreciation of 110 kV Machinery and equipment: Electricity Regulated Activity, Distribution (Network)"/>
    <x v="641"/>
    <x v="4"/>
    <s v="11  - Fixed Assets"/>
    <s v="2255.0 Machinery and equipment"/>
    <s v="L3 cap account"/>
    <s v="L3"/>
    <n v="8"/>
    <x v="0"/>
    <n v="132"/>
    <s v="31"/>
    <s v="2"/>
    <s v="22"/>
    <s v="2250"/>
    <x v="1"/>
    <x v="11"/>
    <x v="52"/>
    <n v="21"/>
    <s v="2150"/>
    <e v="#N/A"/>
    <s v="2150 Machinery and equipment"/>
    <s v="2250.1"/>
    <s v="2250.13"/>
    <s v="2250.131"/>
    <s v="&quot; &quot;"/>
    <s v="&quot; &quot;"/>
    <x v="48"/>
    <x v="99"/>
    <x v="215"/>
    <x v="0"/>
    <x v="0"/>
    <m/>
    <m/>
    <s v="Accumulated Depreciation of 110 kV Machinery and equipment: Electricity Regulated Activity, Distribution (Network)"/>
    <x v="2"/>
    <n v="110"/>
    <x v="169"/>
    <x v="11"/>
    <m/>
    <m/>
    <m/>
    <m/>
    <m/>
    <m/>
    <s v="Acc. Depreciation /  Distribution (Network) Plant 110 kV"/>
  </r>
  <r>
    <n v="2250.1311000000001"/>
    <s v="Accumulated Depreciation of 110 kV Distribution (Network) Substation equipment"/>
    <x v="642"/>
    <x v="4"/>
    <s v="11  - Fixed Assets"/>
    <s v="2255.0 Machinery and equipment"/>
    <s v="entry account l4"/>
    <s v="L4"/>
    <n v="9"/>
    <x v="0"/>
    <n v="132"/>
    <s v="11"/>
    <s v="2"/>
    <s v="22"/>
    <s v="2250"/>
    <x v="1"/>
    <x v="11"/>
    <x v="52"/>
    <n v="21"/>
    <s v="2150"/>
    <e v="#N/A"/>
    <s v="2150 Machinery and equipment"/>
    <s v="2250.1"/>
    <s v="2250.13"/>
    <s v="2250.131"/>
    <s v="2250.1311"/>
    <s v="&quot; &quot;"/>
    <x v="48"/>
    <x v="99"/>
    <x v="215"/>
    <x v="229"/>
    <x v="0"/>
    <m/>
    <m/>
    <s v="Accumulated Depreciation of 110 kV Distribution (Network) Substation equipment"/>
    <x v="1"/>
    <n v="110"/>
    <x v="170"/>
    <x v="11"/>
    <m/>
    <m/>
    <m/>
    <m/>
    <m/>
    <m/>
    <s v="Acc. Depreciation /  Distribution (Network) Plant 110 kV"/>
  </r>
  <r>
    <n v="2250.1311999999998"/>
    <s v="Accumulated Depreciation of 110 kV Distribution (Network) Automation and Relay Protection"/>
    <x v="643"/>
    <x v="4"/>
    <s v="11  - Fixed Assets"/>
    <s v="2255.0 Machinery and equipment"/>
    <s v="entry account l4"/>
    <s v="L4"/>
    <n v="9"/>
    <x v="0"/>
    <n v="132"/>
    <s v="12"/>
    <s v="2"/>
    <s v="22"/>
    <s v="2250"/>
    <x v="1"/>
    <x v="11"/>
    <x v="52"/>
    <n v="21"/>
    <s v="2150"/>
    <e v="#N/A"/>
    <s v="2150 Machinery and equipment"/>
    <s v="2250.1"/>
    <s v="2250.13"/>
    <s v="2250.131"/>
    <s v="2250.1312"/>
    <s v="&quot; &quot;"/>
    <x v="48"/>
    <x v="99"/>
    <x v="215"/>
    <x v="230"/>
    <x v="0"/>
    <m/>
    <m/>
    <s v="Accumulated Depreciation of 110 kV Distribution (Network) Automation and Relay Protection"/>
    <x v="1"/>
    <n v="110"/>
    <x v="171"/>
    <x v="11"/>
    <m/>
    <m/>
    <m/>
    <m/>
    <m/>
    <m/>
    <s v="Acc. Depreciation /  Distribution (Network) Plant 110 kV"/>
  </r>
  <r>
    <n v="2250.1313"/>
    <s v="Accumulated Depreciation of 110 kV Distribution (Network) Metering"/>
    <x v="644"/>
    <x v="4"/>
    <s v="11  - Fixed Assets"/>
    <s v="2255.0 Machinery and equipment"/>
    <s v="entry account l4"/>
    <s v="L4"/>
    <n v="9"/>
    <x v="0"/>
    <n v="132"/>
    <s v="13"/>
    <s v="2"/>
    <s v="22"/>
    <s v="2250"/>
    <x v="1"/>
    <x v="11"/>
    <x v="52"/>
    <n v="21"/>
    <s v="2150"/>
    <e v="#N/A"/>
    <s v="2150 Machinery and equipment"/>
    <s v="2250.1"/>
    <s v="2250.13"/>
    <s v="2250.131"/>
    <s v="2250.1313"/>
    <s v="&quot; &quot;"/>
    <x v="48"/>
    <x v="99"/>
    <x v="215"/>
    <x v="231"/>
    <x v="0"/>
    <m/>
    <m/>
    <s v="Accumulated Depreciation of 110 kV Distribution (Network) Metering"/>
    <x v="1"/>
    <n v="110"/>
    <x v="172"/>
    <x v="11"/>
    <m/>
    <m/>
    <m/>
    <m/>
    <m/>
    <m/>
    <s v="Acc. Depreciation /  Distribution (Network) Plant 110 kV"/>
  </r>
  <r>
    <n v="2250.1314000000002"/>
    <s v="Accumulated Depreciation of 110 kV Distribution (Network) Optic Communication"/>
    <x v="645"/>
    <x v="4"/>
    <s v="11  - Fixed Assets"/>
    <s v="2255.0 Machinery and equipment"/>
    <s v="entry account l4"/>
    <s v="L4"/>
    <n v="9"/>
    <x v="0"/>
    <n v="132"/>
    <s v="14"/>
    <s v="2"/>
    <s v="22"/>
    <s v="2250"/>
    <x v="1"/>
    <x v="11"/>
    <x v="52"/>
    <n v="21"/>
    <s v="2150"/>
    <e v="#N/A"/>
    <s v="2150 Machinery and equipment"/>
    <s v="2250.1"/>
    <s v="2250.13"/>
    <s v="2250.131"/>
    <s v="2250.1314"/>
    <s v="&quot; &quot;"/>
    <x v="48"/>
    <x v="99"/>
    <x v="215"/>
    <x v="232"/>
    <x v="0"/>
    <m/>
    <m/>
    <s v="Accumulated Depreciation of 110 kV Distribution (Network) Optic Communication"/>
    <x v="1"/>
    <n v="110"/>
    <x v="173"/>
    <x v="11"/>
    <m/>
    <m/>
    <m/>
    <m/>
    <m/>
    <m/>
    <s v="Acc. Depreciation /  Distribution (Network) Plant 110 kV"/>
  </r>
  <r>
    <n v="2250.1315"/>
    <s v="Accumulated Depreciation of 110 kV Distribution (Network) Other Communication"/>
    <x v="646"/>
    <x v="4"/>
    <s v="11  - Fixed Assets"/>
    <s v="2255.0 Machinery and equipment"/>
    <s v="entry account l4"/>
    <s v="L4"/>
    <n v="9"/>
    <x v="0"/>
    <n v="132"/>
    <s v="15"/>
    <s v="2"/>
    <s v="22"/>
    <s v="2250"/>
    <x v="1"/>
    <x v="11"/>
    <x v="52"/>
    <n v="21"/>
    <s v="2150"/>
    <e v="#N/A"/>
    <s v="2150 Machinery and equipment"/>
    <s v="2250.1"/>
    <s v="2250.13"/>
    <s v="2250.131"/>
    <s v="2250.1315"/>
    <s v="&quot; &quot;"/>
    <x v="48"/>
    <x v="99"/>
    <x v="215"/>
    <x v="233"/>
    <x v="0"/>
    <m/>
    <m/>
    <s v="Accumulated Depreciation of 110 kV Distribution (Network) Other Communication"/>
    <x v="1"/>
    <n v="110"/>
    <x v="174"/>
    <x v="11"/>
    <m/>
    <m/>
    <m/>
    <m/>
    <m/>
    <m/>
    <s v="Acc. Depreciation /  Distribution (Network) Plant 110 kV"/>
  </r>
  <r>
    <n v="2250.1318999999999"/>
    <s v="Accumulated Depreciation of 110 kV Distribution (Network) Other"/>
    <x v="647"/>
    <x v="4"/>
    <s v="11  - Fixed Assets"/>
    <s v="2255.0 Machinery and equipment"/>
    <s v="entry account l4"/>
    <s v="L4"/>
    <n v="9"/>
    <x v="0"/>
    <n v="132"/>
    <s v="19"/>
    <s v="2"/>
    <s v="22"/>
    <s v="2250"/>
    <x v="1"/>
    <x v="11"/>
    <x v="52"/>
    <n v="21"/>
    <s v="2150"/>
    <e v="#N/A"/>
    <s v="2150 Machinery and equipment"/>
    <s v="2250.1"/>
    <s v="2250.13"/>
    <s v="2250.131"/>
    <s v="2250.1319"/>
    <s v="&quot; &quot;"/>
    <x v="48"/>
    <x v="99"/>
    <x v="215"/>
    <x v="234"/>
    <x v="0"/>
    <m/>
    <m/>
    <s v="Accumulated Depreciation of 110 kV Distribution (Network) Other"/>
    <x v="1"/>
    <n v="110"/>
    <x v="175"/>
    <x v="11"/>
    <m/>
    <m/>
    <m/>
    <m/>
    <m/>
    <m/>
    <s v="Acc. Depreciation /  Distribution (Network) Plant 110 kV"/>
  </r>
  <r>
    <n v="2250.1320000000001"/>
    <s v="Accumulated Depreciation of 35 kV Machinery and equipment: Electricity Regulated Activity, Distribution (Network)"/>
    <x v="648"/>
    <x v="4"/>
    <s v="11  - Fixed Assets"/>
    <s v="2255.1 Machinery and equipment"/>
    <s v="L3 cap account"/>
    <s v="L3"/>
    <n v="8"/>
    <x v="0"/>
    <n v="132"/>
    <s v="32"/>
    <s v="2"/>
    <s v="22"/>
    <s v="2250"/>
    <x v="1"/>
    <x v="11"/>
    <x v="52"/>
    <n v="21"/>
    <s v="2150"/>
    <e v="#N/A"/>
    <s v="2150 Machinery and equipment"/>
    <s v="2250.1"/>
    <s v="2250.13"/>
    <s v="2250.132"/>
    <s v="&quot; &quot;"/>
    <s v="&quot; &quot;"/>
    <x v="48"/>
    <x v="99"/>
    <x v="216"/>
    <x v="0"/>
    <x v="0"/>
    <m/>
    <m/>
    <s v="Accumulated Depreciation of 35 kV Machinery and equipment: Electricity Regulated Activity, Distribution (Network)"/>
    <x v="2"/>
    <n v="35"/>
    <x v="176"/>
    <x v="12"/>
    <m/>
    <m/>
    <m/>
    <m/>
    <m/>
    <m/>
    <s v="Acc. Depreciation /  Distribution (Network) Plant 35 kV"/>
  </r>
  <r>
    <n v="2250.1320999999998"/>
    <s v="Accumulated Depreciation of 35 kV Distribution (Network) Substation equipment"/>
    <x v="649"/>
    <x v="4"/>
    <s v="11  - Fixed Assets"/>
    <s v="2255.1 Machinery and equipment"/>
    <s v="entry account l4"/>
    <s v="L4"/>
    <n v="9"/>
    <x v="0"/>
    <n v="132"/>
    <s v="21"/>
    <s v="2"/>
    <s v="22"/>
    <s v="2250"/>
    <x v="1"/>
    <x v="11"/>
    <x v="52"/>
    <n v="21"/>
    <s v="2150"/>
    <e v="#N/A"/>
    <s v="2150 Machinery and equipment"/>
    <s v="2250.1"/>
    <s v="2250.13"/>
    <s v="2250.132"/>
    <s v="2250.1321"/>
    <s v="&quot; &quot;"/>
    <x v="48"/>
    <x v="99"/>
    <x v="216"/>
    <x v="235"/>
    <x v="0"/>
    <m/>
    <m/>
    <s v="Accumulated Depreciation of 35 kV Distribution (Network) Substation equipment"/>
    <x v="1"/>
    <n v="35"/>
    <x v="177"/>
    <x v="12"/>
    <m/>
    <m/>
    <m/>
    <m/>
    <m/>
    <m/>
    <s v="Acc. Depreciation /  Distribution (Network) Plant 35 kV"/>
  </r>
  <r>
    <n v="2250.1322"/>
    <s v="Accumulated Depreciation of 35 kV Distribution (Network) Automation and Relay Protection"/>
    <x v="650"/>
    <x v="4"/>
    <s v="11  - Fixed Assets"/>
    <s v="2255.1 Machinery and equipment"/>
    <s v="entry account l4"/>
    <s v="L4"/>
    <n v="9"/>
    <x v="0"/>
    <n v="132"/>
    <s v="22"/>
    <s v="2"/>
    <s v="22"/>
    <s v="2250"/>
    <x v="1"/>
    <x v="11"/>
    <x v="52"/>
    <n v="21"/>
    <s v="2150"/>
    <e v="#N/A"/>
    <s v="2150 Machinery and equipment"/>
    <s v="2250.1"/>
    <s v="2250.13"/>
    <s v="2250.132"/>
    <s v="2250.1322"/>
    <s v="&quot; &quot;"/>
    <x v="48"/>
    <x v="99"/>
    <x v="216"/>
    <x v="236"/>
    <x v="0"/>
    <m/>
    <m/>
    <s v="Accumulated Depreciation of 35 kV Distribution (Network) Automation and Relay Protection"/>
    <x v="1"/>
    <n v="35"/>
    <x v="178"/>
    <x v="12"/>
    <m/>
    <m/>
    <m/>
    <m/>
    <m/>
    <m/>
    <s v="Acc. Depreciation /  Distribution (Network) Plant 35 kV"/>
  </r>
  <r>
    <n v="2250.1323000000002"/>
    <s v="Accumulated Depreciation of 35 kV Distribution (Network) Metering"/>
    <x v="651"/>
    <x v="4"/>
    <s v="11  - Fixed Assets"/>
    <s v="2255.1 Machinery and equipment"/>
    <s v="entry account l4"/>
    <s v="L4"/>
    <n v="9"/>
    <x v="0"/>
    <n v="132"/>
    <s v="23"/>
    <s v="2"/>
    <s v="22"/>
    <s v="2250"/>
    <x v="1"/>
    <x v="11"/>
    <x v="52"/>
    <n v="21"/>
    <s v="2150"/>
    <e v="#N/A"/>
    <s v="2150 Machinery and equipment"/>
    <s v="2250.1"/>
    <s v="2250.13"/>
    <s v="2250.132"/>
    <s v="2250.1323"/>
    <s v="&quot; &quot;"/>
    <x v="48"/>
    <x v="99"/>
    <x v="216"/>
    <x v="237"/>
    <x v="0"/>
    <m/>
    <m/>
    <s v="Accumulated Depreciation of 35 kV Distribution (Network) Metering"/>
    <x v="1"/>
    <n v="35"/>
    <x v="179"/>
    <x v="12"/>
    <m/>
    <m/>
    <m/>
    <m/>
    <m/>
    <m/>
    <s v="Acc. Depreciation /  Distribution (Network) Plant 35 kV"/>
  </r>
  <r>
    <n v="2250.1324"/>
    <s v="Accumulated Depreciation of 35 kV Distribution (Network) Optic Communication"/>
    <x v="652"/>
    <x v="4"/>
    <s v="11  - Fixed Assets"/>
    <s v="2255.1 Machinery and equipment"/>
    <s v="entry account l4"/>
    <s v="L4"/>
    <n v="9"/>
    <x v="0"/>
    <n v="132"/>
    <s v="24"/>
    <s v="2"/>
    <s v="22"/>
    <s v="2250"/>
    <x v="1"/>
    <x v="11"/>
    <x v="52"/>
    <n v="21"/>
    <s v="2150"/>
    <e v="#N/A"/>
    <s v="2150 Machinery and equipment"/>
    <s v="2250.1"/>
    <s v="2250.13"/>
    <s v="2250.132"/>
    <s v="2250.1324"/>
    <s v="&quot; &quot;"/>
    <x v="48"/>
    <x v="99"/>
    <x v="216"/>
    <x v="238"/>
    <x v="0"/>
    <m/>
    <m/>
    <s v="Accumulated Depreciation of 35 kV Distribution (Network) Optic Communication"/>
    <x v="1"/>
    <n v="35"/>
    <x v="180"/>
    <x v="12"/>
    <m/>
    <m/>
    <m/>
    <m/>
    <m/>
    <m/>
    <s v="Acc. Depreciation /  Distribution (Network) Plant 35 kV"/>
  </r>
  <r>
    <n v="2250.1325000000002"/>
    <s v="Accumulated Depreciation of 35 kV Distribution (Network) Other Communication"/>
    <x v="653"/>
    <x v="4"/>
    <s v="11  - Fixed Assets"/>
    <s v="2255.1 Machinery and equipment"/>
    <s v="entry account l4"/>
    <s v="L4"/>
    <n v="9"/>
    <x v="0"/>
    <n v="132"/>
    <s v="25"/>
    <s v="2"/>
    <s v="22"/>
    <s v="2250"/>
    <x v="1"/>
    <x v="11"/>
    <x v="52"/>
    <n v="21"/>
    <s v="2150"/>
    <e v="#N/A"/>
    <s v="2150 Machinery and equipment"/>
    <s v="2250.1"/>
    <s v="2250.13"/>
    <s v="2250.132"/>
    <s v="2250.1325"/>
    <s v="&quot; &quot;"/>
    <x v="48"/>
    <x v="99"/>
    <x v="216"/>
    <x v="239"/>
    <x v="0"/>
    <m/>
    <m/>
    <s v="Accumulated Depreciation of 35 kV Distribution (Network) Other Communication"/>
    <x v="1"/>
    <n v="35"/>
    <x v="181"/>
    <x v="12"/>
    <m/>
    <m/>
    <m/>
    <m/>
    <m/>
    <m/>
    <s v="Acc. Depreciation /  Distribution (Network) Plant 35 kV"/>
  </r>
  <r>
    <n v="2250.1329000000001"/>
    <s v="Accumulated Depreciation of 35 kV Distribution (Network) Other"/>
    <x v="654"/>
    <x v="4"/>
    <s v="11  - Fixed Assets"/>
    <s v="2255.1 Machinery and equipment"/>
    <s v="entry account l4"/>
    <s v="L4"/>
    <n v="9"/>
    <x v="0"/>
    <n v="132"/>
    <s v="29"/>
    <s v="2"/>
    <s v="22"/>
    <s v="2250"/>
    <x v="1"/>
    <x v="11"/>
    <x v="52"/>
    <n v="21"/>
    <s v="2150"/>
    <e v="#N/A"/>
    <s v="2150 Machinery and equipment"/>
    <s v="2250.1"/>
    <s v="2250.13"/>
    <s v="2250.132"/>
    <s v="2250.1329"/>
    <s v="&quot; &quot;"/>
    <x v="48"/>
    <x v="99"/>
    <x v="216"/>
    <x v="240"/>
    <x v="0"/>
    <m/>
    <m/>
    <s v="Accumulated Depreciation of 35 kV Distribution (Network) Other"/>
    <x v="1"/>
    <n v="35"/>
    <x v="182"/>
    <x v="12"/>
    <m/>
    <m/>
    <m/>
    <m/>
    <m/>
    <m/>
    <s v="Acc. Depreciation /  Distribution (Network) Plant 35 kV"/>
  </r>
  <r>
    <n v="2250.1329999999998"/>
    <s v="Accumulated Depreciation of 10 kV Machinery and equipment: Electricity Regulated Activity, Distribution (Network)"/>
    <x v="655"/>
    <x v="4"/>
    <s v="11  - Fixed Assets"/>
    <s v="2255.2 Machinery and equipment"/>
    <s v="L3 cap account"/>
    <s v="L3"/>
    <n v="8"/>
    <x v="0"/>
    <n v="132"/>
    <s v="33"/>
    <s v="2"/>
    <s v="22"/>
    <s v="2250"/>
    <x v="1"/>
    <x v="11"/>
    <x v="52"/>
    <n v="21"/>
    <s v="2150"/>
    <e v="#N/A"/>
    <s v="2150 Machinery and equipment"/>
    <s v="2250.1"/>
    <s v="2250.13"/>
    <s v="2250.133"/>
    <s v="&quot; &quot;"/>
    <s v="&quot; &quot;"/>
    <x v="48"/>
    <x v="99"/>
    <x v="217"/>
    <x v="0"/>
    <x v="0"/>
    <m/>
    <m/>
    <s v="Accumulated Depreciation of 10 kV Machinery and equipment: Electricity Regulated Activity, Distribution (Network)"/>
    <x v="2"/>
    <n v="10"/>
    <x v="183"/>
    <x v="13"/>
    <m/>
    <m/>
    <m/>
    <m/>
    <m/>
    <m/>
    <s v="Acc. Depreciation /  Distribution (Network) Plant 10 kV"/>
  </r>
  <r>
    <n v="2250.1331"/>
    <s v="Accumulated Depreciation of 10 kV Distribution (Network) Substation equipment"/>
    <x v="656"/>
    <x v="4"/>
    <s v="11  - Fixed Assets"/>
    <s v="2255.2 Machinery and equipment"/>
    <s v="entry account l4"/>
    <s v="L4"/>
    <n v="9"/>
    <x v="0"/>
    <n v="132"/>
    <s v="31"/>
    <s v="2"/>
    <s v="22"/>
    <s v="2250"/>
    <x v="1"/>
    <x v="11"/>
    <x v="52"/>
    <n v="21"/>
    <s v="2150"/>
    <e v="#N/A"/>
    <s v="2150 Machinery and equipment"/>
    <s v="2250.1"/>
    <s v="2250.13"/>
    <s v="2250.133"/>
    <s v="2250.1331"/>
    <s v="&quot; &quot;"/>
    <x v="48"/>
    <x v="99"/>
    <x v="217"/>
    <x v="241"/>
    <x v="0"/>
    <m/>
    <m/>
    <s v="Accumulated Depreciation of 10 kV Distribution (Network) Substation equipment"/>
    <x v="1"/>
    <n v="10"/>
    <x v="184"/>
    <x v="13"/>
    <m/>
    <m/>
    <m/>
    <m/>
    <m/>
    <m/>
    <s v="Acc. Depreciation /  Distribution (Network) Plant 10 kV"/>
  </r>
  <r>
    <n v="2250.1332000000002"/>
    <s v="Accumulated Depreciation of 10 kV Distribution (Network) Automation and Relay Protection"/>
    <x v="657"/>
    <x v="4"/>
    <s v="11  - Fixed Assets"/>
    <s v="2255.2 Machinery and equipment"/>
    <s v="entry account l4"/>
    <s v="L4"/>
    <n v="9"/>
    <x v="0"/>
    <n v="132"/>
    <s v="32"/>
    <s v="2"/>
    <s v="22"/>
    <s v="2250"/>
    <x v="1"/>
    <x v="11"/>
    <x v="52"/>
    <n v="21"/>
    <s v="2150"/>
    <e v="#N/A"/>
    <s v="2150 Machinery and equipment"/>
    <s v="2250.1"/>
    <s v="2250.13"/>
    <s v="2250.133"/>
    <s v="2250.1332"/>
    <s v="&quot; &quot;"/>
    <x v="48"/>
    <x v="99"/>
    <x v="217"/>
    <x v="242"/>
    <x v="0"/>
    <m/>
    <m/>
    <s v="Accumulated Depreciation of 10 kV Distribution (Network) Automation and Relay Protection"/>
    <x v="1"/>
    <n v="10"/>
    <x v="185"/>
    <x v="13"/>
    <m/>
    <m/>
    <m/>
    <m/>
    <m/>
    <m/>
    <s v="Acc. Depreciation /  Distribution (Network) Plant 10 kV"/>
  </r>
  <r>
    <n v="2250.1333"/>
    <s v="Accumulated Depreciation of 10 kV Distribution (Network) Metering"/>
    <x v="658"/>
    <x v="4"/>
    <s v="11  - Fixed Assets"/>
    <s v="2255.2 Machinery and equipment"/>
    <s v="entry account l4"/>
    <s v="L4"/>
    <n v="9"/>
    <x v="0"/>
    <n v="132"/>
    <s v="33"/>
    <s v="2"/>
    <s v="22"/>
    <s v="2250"/>
    <x v="1"/>
    <x v="11"/>
    <x v="52"/>
    <n v="21"/>
    <s v="2150"/>
    <e v="#N/A"/>
    <s v="2150 Machinery and equipment"/>
    <s v="2250.1"/>
    <s v="2250.13"/>
    <s v="2250.133"/>
    <s v="2250.1333"/>
    <s v="&quot; &quot;"/>
    <x v="48"/>
    <x v="99"/>
    <x v="217"/>
    <x v="243"/>
    <x v="0"/>
    <m/>
    <m/>
    <s v="Accumulated Depreciation of 10 kV Distribution (Network) Metering"/>
    <x v="1"/>
    <n v="10"/>
    <x v="186"/>
    <x v="13"/>
    <m/>
    <m/>
    <m/>
    <m/>
    <m/>
    <m/>
    <s v="Acc. Depreciation /  Distribution (Network) Plant 10 kV"/>
  </r>
  <r>
    <n v="2250.1334000000002"/>
    <s v="Accumulated Depreciation of 10 kV Distribution (Network) Optic Communication"/>
    <x v="659"/>
    <x v="4"/>
    <s v="11  - Fixed Assets"/>
    <s v="2255.2 Machinery and equipment"/>
    <s v="entry account l4"/>
    <s v="L4"/>
    <n v="9"/>
    <x v="0"/>
    <n v="132"/>
    <s v="34"/>
    <s v="2"/>
    <s v="22"/>
    <s v="2250"/>
    <x v="1"/>
    <x v="11"/>
    <x v="52"/>
    <n v="21"/>
    <s v="2150"/>
    <e v="#N/A"/>
    <s v="2150 Machinery and equipment"/>
    <s v="2250.1"/>
    <s v="2250.13"/>
    <s v="2250.133"/>
    <s v="2250.1334"/>
    <s v="&quot; &quot;"/>
    <x v="48"/>
    <x v="99"/>
    <x v="217"/>
    <x v="244"/>
    <x v="0"/>
    <m/>
    <m/>
    <s v="Accumulated Depreciation of 10 kV Distribution (Network) Optic Communication"/>
    <x v="1"/>
    <n v="10"/>
    <x v="187"/>
    <x v="13"/>
    <m/>
    <m/>
    <m/>
    <m/>
    <m/>
    <m/>
    <s v="Acc. Depreciation /  Distribution (Network) Plant 10 kV"/>
  </r>
  <r>
    <n v="2250.1334999999999"/>
    <s v="Accumulated Depreciation of 10 kV Distribution (Network) Other Communication"/>
    <x v="660"/>
    <x v="4"/>
    <s v="11  - Fixed Assets"/>
    <s v="2255.2 Machinery and equipment"/>
    <s v="entry account l4"/>
    <s v="L4"/>
    <n v="9"/>
    <x v="0"/>
    <n v="132"/>
    <s v="35"/>
    <s v="2"/>
    <s v="22"/>
    <s v="2250"/>
    <x v="1"/>
    <x v="11"/>
    <x v="52"/>
    <n v="21"/>
    <s v="2150"/>
    <e v="#N/A"/>
    <s v="2150 Machinery and equipment"/>
    <s v="2250.1"/>
    <s v="2250.13"/>
    <s v="2250.133"/>
    <s v="2250.1335"/>
    <s v="&quot; &quot;"/>
    <x v="48"/>
    <x v="99"/>
    <x v="217"/>
    <x v="245"/>
    <x v="0"/>
    <m/>
    <m/>
    <s v="Accumulated Depreciation of 10 kV Distribution (Network) Other Communication"/>
    <x v="1"/>
    <n v="10"/>
    <x v="188"/>
    <x v="13"/>
    <m/>
    <m/>
    <m/>
    <m/>
    <m/>
    <m/>
    <s v="Acc. Depreciation /  Distribution (Network) Plant 10 kV"/>
  </r>
  <r>
    <n v="2250.1338999999998"/>
    <s v="Accumulated Depreciation of 10 kV Distribution (Network) Other"/>
    <x v="661"/>
    <x v="4"/>
    <s v="11  - Fixed Assets"/>
    <s v="2255.2 Machinery and equipment"/>
    <s v="entry account l4"/>
    <s v="L4"/>
    <n v="9"/>
    <x v="0"/>
    <n v="132"/>
    <s v="39"/>
    <s v="2"/>
    <s v="22"/>
    <s v="2250"/>
    <x v="1"/>
    <x v="11"/>
    <x v="52"/>
    <n v="21"/>
    <s v="2150"/>
    <e v="#N/A"/>
    <s v="2150 Machinery and equipment"/>
    <s v="2250.1"/>
    <s v="2250.13"/>
    <s v="2250.133"/>
    <s v="2250.1339"/>
    <s v="&quot; &quot;"/>
    <x v="48"/>
    <x v="99"/>
    <x v="217"/>
    <x v="246"/>
    <x v="0"/>
    <m/>
    <m/>
    <s v="Accumulated Depreciation of 10 kV Distribution (Network) Other"/>
    <x v="1"/>
    <n v="10"/>
    <x v="189"/>
    <x v="13"/>
    <m/>
    <m/>
    <m/>
    <m/>
    <m/>
    <m/>
    <s v="Acc. Depreciation /  Distribution (Network) Plant 10 kV"/>
  </r>
  <r>
    <n v="2250.134"/>
    <s v="Accumulated Depreciation of 6 kV Machinery and equipment: Electricity Regulated Activity, Distribution (Network)"/>
    <x v="662"/>
    <x v="4"/>
    <s v="11  - Fixed Assets"/>
    <s v="2255.2 Machinery and equipment"/>
    <s v="L3 cap account"/>
    <s v="L3"/>
    <n v="8"/>
    <x v="0"/>
    <n v="132"/>
    <s v="34"/>
    <s v="2"/>
    <s v="22"/>
    <s v="2250"/>
    <x v="1"/>
    <x v="11"/>
    <x v="52"/>
    <n v="21"/>
    <s v="2150"/>
    <e v="#N/A"/>
    <s v="2150 Machinery and equipment"/>
    <s v="2250.1"/>
    <s v="2250.13"/>
    <s v="2250.134"/>
    <s v="&quot; &quot;"/>
    <s v="&quot; &quot;"/>
    <x v="48"/>
    <x v="99"/>
    <x v="218"/>
    <x v="0"/>
    <x v="0"/>
    <m/>
    <m/>
    <s v="Accumulated Depreciation of 6 kV Machinery and equipment: Electricity Regulated Activity, Distribution (Network)"/>
    <x v="2"/>
    <n v="6"/>
    <x v="190"/>
    <x v="14"/>
    <m/>
    <m/>
    <m/>
    <m/>
    <m/>
    <m/>
    <s v="Acc. Depreciation /  Distribution (Network) Plant  6 and below kV"/>
  </r>
  <r>
    <n v="2250.1341000000002"/>
    <s v="Accumulated Depreciation of 6 kV Distribution (Network) Substation equipment"/>
    <x v="663"/>
    <x v="4"/>
    <s v="11  - Fixed Assets"/>
    <s v="2255.2 Machinery and equipment"/>
    <s v="entry account l4"/>
    <s v="L4"/>
    <n v="9"/>
    <x v="0"/>
    <n v="132"/>
    <s v="41"/>
    <s v="2"/>
    <s v="22"/>
    <s v="2250"/>
    <x v="1"/>
    <x v="11"/>
    <x v="52"/>
    <n v="21"/>
    <s v="2150"/>
    <e v="#N/A"/>
    <s v="2150 Machinery and equipment"/>
    <s v="2250.1"/>
    <s v="2250.13"/>
    <s v="2250.134"/>
    <s v="2250.1341"/>
    <s v="&quot; &quot;"/>
    <x v="48"/>
    <x v="99"/>
    <x v="218"/>
    <x v="247"/>
    <x v="0"/>
    <m/>
    <m/>
    <s v="Accumulated Depreciation of 6 kV Distribution (Network) Substation equipment"/>
    <x v="1"/>
    <n v="6"/>
    <x v="191"/>
    <x v="14"/>
    <m/>
    <m/>
    <m/>
    <m/>
    <m/>
    <m/>
    <s v="Acc. Depreciation /  Distribution (Network) Plant  6 and below kV"/>
  </r>
  <r>
    <n v="2250.1342"/>
    <s v="Accumulated Depreciation of 6 kV Distribution (Network) Automation and Relay Protection"/>
    <x v="664"/>
    <x v="4"/>
    <s v="11  - Fixed Assets"/>
    <s v="2255.2 Machinery and equipment"/>
    <s v="entry account l4"/>
    <s v="L4"/>
    <n v="9"/>
    <x v="0"/>
    <n v="132"/>
    <s v="42"/>
    <s v="2"/>
    <s v="22"/>
    <s v="2250"/>
    <x v="1"/>
    <x v="11"/>
    <x v="52"/>
    <n v="21"/>
    <s v="2150"/>
    <e v="#N/A"/>
    <s v="2150 Machinery and equipment"/>
    <s v="2250.1"/>
    <s v="2250.13"/>
    <s v="2250.134"/>
    <s v="2250.1342"/>
    <s v="&quot; &quot;"/>
    <x v="48"/>
    <x v="99"/>
    <x v="218"/>
    <x v="248"/>
    <x v="0"/>
    <m/>
    <m/>
    <s v="Accumulated Depreciation of 6 kV Distribution (Network) Automation and Relay Protection"/>
    <x v="1"/>
    <n v="6"/>
    <x v="192"/>
    <x v="14"/>
    <m/>
    <m/>
    <m/>
    <m/>
    <m/>
    <m/>
    <s v="Acc. Depreciation /  Distribution (Network) Plant  6 and below kV"/>
  </r>
  <r>
    <n v="2250.1343000000002"/>
    <s v="Accumulated Depreciation of 6 kV Distribution (Network) Metering"/>
    <x v="665"/>
    <x v="4"/>
    <s v="11  - Fixed Assets"/>
    <s v="2255.2 Machinery and equipment"/>
    <s v="entry account l4"/>
    <s v="L4"/>
    <n v="9"/>
    <x v="0"/>
    <n v="132"/>
    <s v="43"/>
    <s v="2"/>
    <s v="22"/>
    <s v="2250"/>
    <x v="1"/>
    <x v="11"/>
    <x v="52"/>
    <n v="21"/>
    <s v="2150"/>
    <e v="#N/A"/>
    <s v="2150 Machinery and equipment"/>
    <s v="2250.1"/>
    <s v="2250.13"/>
    <s v="2250.134"/>
    <s v="2250.1343"/>
    <s v="&quot; &quot;"/>
    <x v="48"/>
    <x v="99"/>
    <x v="218"/>
    <x v="249"/>
    <x v="0"/>
    <m/>
    <m/>
    <s v="Accumulated Depreciation of 6 kV Distribution (Network) Metering"/>
    <x v="1"/>
    <n v="6"/>
    <x v="193"/>
    <x v="14"/>
    <m/>
    <m/>
    <m/>
    <m/>
    <m/>
    <m/>
    <s v="Acc. Depreciation /  Distribution (Network) Plant  6 and below kV"/>
  </r>
  <r>
    <n v="2250.1343999999999"/>
    <s v="Accumulated Depreciation of 6 kV Distribution (Network) Optic Communication"/>
    <x v="666"/>
    <x v="4"/>
    <s v="11  - Fixed Assets"/>
    <s v="2255.2 Machinery and equipment"/>
    <s v="entry account l4"/>
    <s v="L4"/>
    <n v="9"/>
    <x v="0"/>
    <n v="132"/>
    <s v="44"/>
    <s v="2"/>
    <s v="22"/>
    <s v="2250"/>
    <x v="1"/>
    <x v="11"/>
    <x v="52"/>
    <n v="21"/>
    <s v="2150"/>
    <e v="#N/A"/>
    <s v="2150 Machinery and equipment"/>
    <s v="2250.1"/>
    <s v="2250.13"/>
    <s v="2250.134"/>
    <s v="2250.1344"/>
    <s v="&quot; &quot;"/>
    <x v="48"/>
    <x v="99"/>
    <x v="218"/>
    <x v="250"/>
    <x v="0"/>
    <m/>
    <m/>
    <s v="Accumulated Depreciation of 6 kV Distribution (Network) Optic Communication"/>
    <x v="1"/>
    <n v="6"/>
    <x v="194"/>
    <x v="14"/>
    <m/>
    <m/>
    <m/>
    <m/>
    <m/>
    <m/>
    <s v="Acc. Depreciation /  Distribution (Network) Plant  6 and below kV"/>
  </r>
  <r>
    <n v="2250.1345000000001"/>
    <s v="Accumulated Depreciation of 6 kV Distribution (Network) Other Communication"/>
    <x v="667"/>
    <x v="4"/>
    <s v="11  - Fixed Assets"/>
    <s v="2255.2 Machinery and equipment"/>
    <s v="entry account l4"/>
    <s v="L4"/>
    <n v="9"/>
    <x v="0"/>
    <n v="132"/>
    <s v="45"/>
    <s v="2"/>
    <s v="22"/>
    <s v="2250"/>
    <x v="1"/>
    <x v="11"/>
    <x v="52"/>
    <n v="21"/>
    <s v="2150"/>
    <e v="#N/A"/>
    <s v="2150 Machinery and equipment"/>
    <s v="2250.1"/>
    <s v="2250.13"/>
    <s v="2250.134"/>
    <s v="2250.1345"/>
    <s v="&quot; &quot;"/>
    <x v="48"/>
    <x v="99"/>
    <x v="218"/>
    <x v="251"/>
    <x v="0"/>
    <m/>
    <m/>
    <s v="Accumulated Depreciation of 6 kV Distribution (Network) Other Communication"/>
    <x v="1"/>
    <n v="6"/>
    <x v="195"/>
    <x v="14"/>
    <m/>
    <m/>
    <m/>
    <m/>
    <m/>
    <m/>
    <s v="Acc. Depreciation /  Distribution (Network) Plant  6 and below kV"/>
  </r>
  <r>
    <n v="2250.1349"/>
    <s v="Accumulated Depreciation of 6 kV Distribution (Network) Other"/>
    <x v="668"/>
    <x v="4"/>
    <s v="11  - Fixed Assets"/>
    <s v="2255.2 Machinery and equipment"/>
    <s v="entry account l4"/>
    <s v="L4"/>
    <n v="9"/>
    <x v="0"/>
    <n v="132"/>
    <s v="49"/>
    <s v="2"/>
    <s v="22"/>
    <s v="2250"/>
    <x v="1"/>
    <x v="11"/>
    <x v="52"/>
    <n v="21"/>
    <s v="2150"/>
    <e v="#N/A"/>
    <s v="2150 Machinery and equipment"/>
    <s v="2250.1"/>
    <s v="2250.13"/>
    <s v="2250.134"/>
    <s v="2250.1349"/>
    <s v="&quot; &quot;"/>
    <x v="48"/>
    <x v="99"/>
    <x v="218"/>
    <x v="252"/>
    <x v="0"/>
    <m/>
    <m/>
    <s v="Accumulated Depreciation of 6 kV Distribution (Network) Other"/>
    <x v="1"/>
    <n v="6"/>
    <x v="196"/>
    <x v="14"/>
    <m/>
    <m/>
    <m/>
    <m/>
    <m/>
    <m/>
    <s v="Acc. Depreciation /  Distribution (Network) Plant  6 and below kV"/>
  </r>
  <r>
    <n v="2250.1350000000002"/>
    <s v="Accumulated Depreciation of 220/380 V Machinery and equipment: Electricity Regulated Activity, Distribution (Network)"/>
    <x v="669"/>
    <x v="4"/>
    <s v="11  - Fixed Assets"/>
    <s v="2255.3 Machinery and equipment"/>
    <s v="L3 cap account"/>
    <s v="L3"/>
    <n v="8"/>
    <x v="0"/>
    <n v="132"/>
    <s v="35"/>
    <s v="2"/>
    <s v="22"/>
    <s v="2250"/>
    <x v="1"/>
    <x v="11"/>
    <x v="52"/>
    <n v="21"/>
    <s v="2150"/>
    <e v="#N/A"/>
    <s v="2150 Machinery and equipment"/>
    <s v="2250.1"/>
    <s v="2250.13"/>
    <s v="2250.135"/>
    <s v="&quot; &quot;"/>
    <s v="&quot; &quot;"/>
    <x v="48"/>
    <x v="99"/>
    <x v="219"/>
    <x v="0"/>
    <x v="0"/>
    <m/>
    <m/>
    <s v="Accumulated Depreciation of 220/380 V Machinery and equipment: Electricity Regulated Activity, Distribution (Network)"/>
    <x v="2"/>
    <s v="220/380"/>
    <x v="197"/>
    <x v="15"/>
    <m/>
    <m/>
    <m/>
    <m/>
    <m/>
    <m/>
    <s v="Acc. Depreciation /  Distribution (Network) Plant 0,4 kV"/>
  </r>
  <r>
    <n v="2250.1351"/>
    <s v="Accumulated Depreciation of 220/380 V Distribution (Network) Substation equipment"/>
    <x v="670"/>
    <x v="4"/>
    <s v="11  - Fixed Assets"/>
    <s v="2255.3 Machinery and equipment"/>
    <s v="entry account l4"/>
    <s v="L4"/>
    <n v="9"/>
    <x v="0"/>
    <n v="132"/>
    <s v="51"/>
    <s v="2"/>
    <s v="22"/>
    <s v="2250"/>
    <x v="1"/>
    <x v="11"/>
    <x v="52"/>
    <n v="21"/>
    <s v="2150"/>
    <e v="#N/A"/>
    <s v="2150 Machinery and equipment"/>
    <s v="2250.1"/>
    <s v="2250.13"/>
    <s v="2250.135"/>
    <s v="2250.1351"/>
    <s v="&quot; &quot;"/>
    <x v="48"/>
    <x v="99"/>
    <x v="219"/>
    <x v="253"/>
    <x v="0"/>
    <m/>
    <m/>
    <s v="Accumulated Depreciation of 220/380 V Distribution (Network) Substation equipment"/>
    <x v="1"/>
    <s v="220/380"/>
    <x v="198"/>
    <x v="15"/>
    <m/>
    <m/>
    <m/>
    <m/>
    <m/>
    <m/>
    <s v="Acc. Depreciation /  Distribution (Network) Plant 0,4 kV"/>
  </r>
  <r>
    <n v="2250.1352000000002"/>
    <s v="Accumulated Depreciation of 220/380 V Distribution (Network) Automation and Relay Protection"/>
    <x v="671"/>
    <x v="4"/>
    <s v="11  - Fixed Assets"/>
    <s v="2255.3 Machinery and equipment"/>
    <s v="entry account l4"/>
    <s v="L4"/>
    <n v="9"/>
    <x v="0"/>
    <n v="132"/>
    <s v="52"/>
    <s v="2"/>
    <s v="22"/>
    <s v="2250"/>
    <x v="1"/>
    <x v="11"/>
    <x v="52"/>
    <n v="21"/>
    <s v="2150"/>
    <e v="#N/A"/>
    <s v="2150 Machinery and equipment"/>
    <s v="2250.1"/>
    <s v="2250.13"/>
    <s v="2250.135"/>
    <s v="2250.1352"/>
    <s v="&quot; &quot;"/>
    <x v="48"/>
    <x v="99"/>
    <x v="219"/>
    <x v="254"/>
    <x v="0"/>
    <m/>
    <m/>
    <s v="Accumulated Depreciation of 220/380 V Distribution (Network) Automation and Relay Protection"/>
    <x v="1"/>
    <s v="220/380"/>
    <x v="199"/>
    <x v="15"/>
    <m/>
    <m/>
    <m/>
    <m/>
    <m/>
    <m/>
    <s v="Acc. Depreciation /  Distribution (Network) Plant 0,4 kV"/>
  </r>
  <r>
    <n v="2250.1352999999999"/>
    <s v="Accumulated Depreciation of 220/380 V Distribution (Network) Metering"/>
    <x v="672"/>
    <x v="4"/>
    <s v="11  - Fixed Assets"/>
    <s v="2255.3 Machinery and equipment"/>
    <s v="entry account l4"/>
    <s v="L4"/>
    <n v="9"/>
    <x v="0"/>
    <n v="132"/>
    <s v="53"/>
    <s v="2"/>
    <s v="22"/>
    <s v="2250"/>
    <x v="1"/>
    <x v="11"/>
    <x v="52"/>
    <n v="21"/>
    <s v="2150"/>
    <e v="#N/A"/>
    <s v="2150 Machinery and equipment"/>
    <s v="2250.1"/>
    <s v="2250.13"/>
    <s v="2250.135"/>
    <s v="2250.1353"/>
    <s v="&quot; &quot;"/>
    <x v="48"/>
    <x v="99"/>
    <x v="219"/>
    <x v="255"/>
    <x v="0"/>
    <m/>
    <m/>
    <s v="Accumulated Depreciation of 220/380 V Distribution (Network) Metering"/>
    <x v="1"/>
    <s v="220/380"/>
    <x v="200"/>
    <x v="15"/>
    <m/>
    <m/>
    <m/>
    <m/>
    <m/>
    <m/>
    <s v="Acc. Depreciation /  Distribution (Network) Plant 0,4 kV"/>
  </r>
  <r>
    <n v="2250.1354000000001"/>
    <s v="Accumulated Depreciation of 220/380 V Distribution (Network) Optic Communication"/>
    <x v="673"/>
    <x v="4"/>
    <s v="11  - Fixed Assets"/>
    <s v="2255.3 Machinery and equipment"/>
    <s v="entry account l4"/>
    <s v="L4"/>
    <n v="9"/>
    <x v="0"/>
    <n v="132"/>
    <s v="54"/>
    <s v="2"/>
    <s v="22"/>
    <s v="2250"/>
    <x v="1"/>
    <x v="11"/>
    <x v="52"/>
    <n v="21"/>
    <s v="2150"/>
    <e v="#N/A"/>
    <s v="2150 Machinery and equipment"/>
    <s v="2250.1"/>
    <s v="2250.13"/>
    <s v="2250.135"/>
    <s v="2250.1354"/>
    <s v="&quot; &quot;"/>
    <x v="48"/>
    <x v="99"/>
    <x v="219"/>
    <x v="256"/>
    <x v="0"/>
    <m/>
    <m/>
    <s v="Accumulated Depreciation of 220/380 V Distribution (Network) Optic Communication"/>
    <x v="1"/>
    <s v="220/380"/>
    <x v="201"/>
    <x v="15"/>
    <m/>
    <m/>
    <m/>
    <m/>
    <m/>
    <m/>
    <s v="Acc. Depreciation /  Distribution (Network) Plant 0,4 kV"/>
  </r>
  <r>
    <n v="2250.1354999999999"/>
    <s v="Accumulated Depreciation of 220/380 V Distribution (Network) Other Communication"/>
    <x v="674"/>
    <x v="4"/>
    <s v="11  - Fixed Assets"/>
    <s v="2255.3 Machinery and equipment"/>
    <s v="entry account l4"/>
    <s v="L4"/>
    <n v="9"/>
    <x v="0"/>
    <n v="132"/>
    <s v="55"/>
    <s v="2"/>
    <s v="22"/>
    <s v="2250"/>
    <x v="1"/>
    <x v="11"/>
    <x v="52"/>
    <n v="21"/>
    <s v="2150"/>
    <e v="#N/A"/>
    <s v="2150 Machinery and equipment"/>
    <s v="2250.1"/>
    <s v="2250.13"/>
    <s v="2250.135"/>
    <s v="2250.1355"/>
    <s v="&quot; &quot;"/>
    <x v="48"/>
    <x v="99"/>
    <x v="219"/>
    <x v="257"/>
    <x v="0"/>
    <m/>
    <m/>
    <s v="Accumulated Depreciation of 220/380 V Distribution (Network) Other Communication"/>
    <x v="1"/>
    <s v="220/380"/>
    <x v="202"/>
    <x v="15"/>
    <m/>
    <m/>
    <m/>
    <m/>
    <m/>
    <m/>
    <s v="Acc. Depreciation /  Distribution (Network) Plant 0,4 kV"/>
  </r>
  <r>
    <n v="2250.1359000000002"/>
    <s v="Accumulated Depreciation of 220/380 V Distribution (Network) Other"/>
    <x v="675"/>
    <x v="4"/>
    <s v="11  - Fixed Assets"/>
    <s v="2255.3 Machinery and equipment"/>
    <s v="entry account l4"/>
    <s v="L4"/>
    <n v="9"/>
    <x v="0"/>
    <n v="132"/>
    <s v="59"/>
    <s v="2"/>
    <s v="22"/>
    <s v="2250"/>
    <x v="1"/>
    <x v="11"/>
    <x v="52"/>
    <n v="21"/>
    <s v="2150"/>
    <e v="#N/A"/>
    <s v="2150 Machinery and equipment"/>
    <s v="2250.1"/>
    <s v="2250.13"/>
    <s v="2250.135"/>
    <s v="2250.1359"/>
    <s v="&quot; &quot;"/>
    <x v="48"/>
    <x v="99"/>
    <x v="219"/>
    <x v="258"/>
    <x v="0"/>
    <m/>
    <m/>
    <s v="Accumulated Depreciation of 220/380 V Distribution (Network) Other"/>
    <x v="1"/>
    <s v="220/380"/>
    <x v="203"/>
    <x v="15"/>
    <m/>
    <m/>
    <m/>
    <m/>
    <m/>
    <m/>
    <s v="Acc. Depreciation /  Distribution (Network) Plant 0,4 kV"/>
  </r>
  <r>
    <n v="2250.1370000000002"/>
    <s v="Accumulated Depreciation of Distribution Dispatch Machinery and equipment: Electricity Regulated Activity, Distribution (Network)"/>
    <x v="676"/>
    <x v="4"/>
    <s v="11  - Fixed Assets"/>
    <s v="2255 Machinery and equipment"/>
    <s v="entry account l3"/>
    <s v="L3"/>
    <n v="8"/>
    <x v="0"/>
    <n v="132"/>
    <s v="37"/>
    <s v="2"/>
    <s v="22"/>
    <s v="2250"/>
    <x v="1"/>
    <x v="11"/>
    <x v="52"/>
    <n v="21"/>
    <s v="2150"/>
    <e v="#N/A"/>
    <s v="2150 Machinery and equipment"/>
    <s v="2250.1"/>
    <s v="2250.13"/>
    <s v="2250.137"/>
    <s v="&quot; &quot;"/>
    <s v="&quot; &quot;"/>
    <x v="48"/>
    <x v="99"/>
    <x v="220"/>
    <x v="0"/>
    <x v="0"/>
    <m/>
    <m/>
    <s v="Accumulated Depreciation of Distribution Dispatch Machinery and equipment: Electricity Regulated Activity, Distribution (Network)"/>
    <x v="1"/>
    <s v="Not attributable by kv"/>
    <x v="204"/>
    <x v="16"/>
    <m/>
    <m/>
    <m/>
    <m/>
    <m/>
    <m/>
    <s v="Acc. Depreciation /  Distribution (Network) Dispatch Plant"/>
  </r>
  <r>
    <n v="2250.1379999999999"/>
    <s v="Accumulated Depreciation of Technical Services Machinery and equipment: Electricity Regulated Activity, Distribution (Network)"/>
    <x v="677"/>
    <x v="4"/>
    <s v="11  - Fixed Assets"/>
    <s v="2255 Machinery and equipment"/>
    <s v="entry account l3"/>
    <s v="L3"/>
    <n v="8"/>
    <x v="0"/>
    <n v="132"/>
    <s v="38"/>
    <s v="2"/>
    <s v="22"/>
    <s v="2250"/>
    <x v="1"/>
    <x v="11"/>
    <x v="52"/>
    <n v="21"/>
    <s v="2150"/>
    <e v="#N/A"/>
    <s v="2150 Machinery and equipment"/>
    <s v="2250.1"/>
    <s v="2250.13"/>
    <s v="2250.138"/>
    <s v="&quot; &quot;"/>
    <s v="&quot; &quot;"/>
    <x v="48"/>
    <x v="99"/>
    <x v="221"/>
    <x v="0"/>
    <x v="0"/>
    <m/>
    <m/>
    <s v="Accumulated Depreciation of Technical Services Machinery and equipment: Electricity Regulated Activity, Distribution (Network)"/>
    <x v="1"/>
    <s v="Not attributable by kv"/>
    <x v="205"/>
    <x v="17"/>
    <m/>
    <m/>
    <m/>
    <m/>
    <m/>
    <m/>
    <s v="Acc. Depreciation /  Distribution (Network) /General Plant"/>
  </r>
  <r>
    <n v="2250.1390000000001"/>
    <s v="Accumulated Depreciation of Other Machinery and equipment: Electricity Regulated Activity, Distribution (Network)"/>
    <x v="678"/>
    <x v="4"/>
    <s v="11  - Fixed Assets"/>
    <s v="2255 Machinery and equipment"/>
    <s v="entry account l3"/>
    <s v="L3"/>
    <n v="8"/>
    <x v="0"/>
    <n v="132"/>
    <s v="39"/>
    <s v="2"/>
    <s v="22"/>
    <s v="2250"/>
    <x v="1"/>
    <x v="11"/>
    <x v="52"/>
    <n v="21"/>
    <s v="2150"/>
    <e v="#N/A"/>
    <s v="2150 Machinery and equipment"/>
    <s v="2250.1"/>
    <s v="2250.13"/>
    <s v="2250.139"/>
    <s v="&quot; &quot;"/>
    <s v="&quot; &quot;"/>
    <x v="48"/>
    <x v="99"/>
    <x v="222"/>
    <x v="0"/>
    <x v="0"/>
    <m/>
    <m/>
    <s v="Accumulated Depreciation of Other Machinery and equipment: Electricity Regulated Activity, Distribution (Network)"/>
    <x v="1"/>
    <s v="Not attributable by kv"/>
    <x v="206"/>
    <x v="17"/>
    <m/>
    <m/>
    <m/>
    <m/>
    <m/>
    <m/>
    <s v="Acc. Depreciation /  Distribution (Network) /General Plant"/>
  </r>
  <r>
    <n v="2250.14"/>
    <s v="Accumulated Depreciation of Machinery and equipment: Electricity Regulated Activity, Distribution (Supply)"/>
    <x v="679"/>
    <x v="5"/>
    <s v="11  - Fixed Assets"/>
    <s v="2255.10 Machinery and equipment"/>
    <s v="entry account l2"/>
    <s v="L2"/>
    <n v="7"/>
    <x v="0"/>
    <n v="132"/>
    <s v="14"/>
    <s v="2"/>
    <s v="22"/>
    <s v="2250"/>
    <x v="1"/>
    <x v="11"/>
    <x v="52"/>
    <n v="21"/>
    <s v="2150"/>
    <e v="#N/A"/>
    <s v="2150 Machinery and equipment"/>
    <s v="2250.1"/>
    <s v="2250.14"/>
    <s v="&quot; &quot;"/>
    <s v="&quot; &quot;"/>
    <s v="&quot; &quot;"/>
    <x v="48"/>
    <x v="100"/>
    <x v="0"/>
    <x v="0"/>
    <x v="0"/>
    <m/>
    <m/>
    <s v="Accumulated Depreciation of Machinery and equipment: Electricity Regulated Activity, Distribution (Supply)"/>
    <x v="1"/>
    <s v="Not attributable by kv"/>
    <x v="207"/>
    <x v="18"/>
    <m/>
    <m/>
    <m/>
    <m/>
    <m/>
    <m/>
    <s v="Acc. Depreciation /  Distribution (Supply) / General Plant"/>
  </r>
  <r>
    <n v="2250.15"/>
    <s v="Accumulated Depreciation of Machinery and equipment: Electricity Regulated Activity, Generation"/>
    <x v="680"/>
    <x v="6"/>
    <s v="11  - Fixed Assets"/>
    <n v="0"/>
    <s v="L2 cap account"/>
    <s v="L2"/>
    <n v="7"/>
    <x v="0"/>
    <n v="132"/>
    <s v="15"/>
    <s v="2"/>
    <s v="22"/>
    <s v="2250"/>
    <x v="1"/>
    <x v="11"/>
    <x v="52"/>
    <n v="21"/>
    <s v="2150"/>
    <e v="#N/A"/>
    <s v="2150 Machinery and equipment"/>
    <s v="2250.1"/>
    <s v="2250.15"/>
    <s v="&quot; &quot;"/>
    <s v="&quot; &quot;"/>
    <s v="&quot; &quot;"/>
    <x v="48"/>
    <x v="101"/>
    <x v="0"/>
    <x v="0"/>
    <x v="0"/>
    <m/>
    <m/>
    <s v="Accumulated Depreciation of Machinery and equipment: Electricity Regulated Activity, Generation"/>
    <x v="2"/>
    <s v="Not attributable by kv"/>
    <x v="208"/>
    <x v="1"/>
    <m/>
    <m/>
    <m/>
    <m/>
    <m/>
    <m/>
    <m/>
  </r>
  <r>
    <n v="2250.1509999999998"/>
    <s v="Accumulated Depreciation of Machinery and equipment: Electricity Regulated Activity, Generation: Hydraulic Power Plants (HPP)"/>
    <x v="681"/>
    <x v="6"/>
    <s v="11  - Fixed Assets"/>
    <s v="2251 Machinery and equipment"/>
    <s v="L3 cap account"/>
    <s v="L3"/>
    <n v="8"/>
    <x v="0"/>
    <n v="132"/>
    <s v="51"/>
    <s v="2"/>
    <s v="22"/>
    <s v="2250"/>
    <x v="1"/>
    <x v="11"/>
    <x v="52"/>
    <n v="21"/>
    <s v="2150"/>
    <e v="#N/A"/>
    <s v="2150 Machinery and equipment"/>
    <s v="2250.1"/>
    <s v="2250.15"/>
    <s v="2250.151"/>
    <s v="&quot; &quot;"/>
    <s v="&quot; &quot;"/>
    <x v="48"/>
    <x v="101"/>
    <x v="223"/>
    <x v="0"/>
    <x v="0"/>
    <m/>
    <m/>
    <s v="Accumulated Depreciation of Machinery and equipment: Electricity Regulated Activity, Generation: Hydraulic Power Plants (HPP)"/>
    <x v="2"/>
    <s v="Not attributable by kv"/>
    <x v="209"/>
    <x v="19"/>
    <m/>
    <m/>
    <m/>
    <m/>
    <m/>
    <m/>
    <s v="Acc. Depreciation /  El-Production / Hydraulic Production Plant"/>
  </r>
  <r>
    <n v="2250.1511"/>
    <s v="Accumulated Depreciation of Water wheels, turbines &amp; generators"/>
    <x v="682"/>
    <x v="6"/>
    <s v="11  - Fixed Assets"/>
    <s v="2251.2 Machinery and equipment"/>
    <s v="entry account l4"/>
    <s v="L4"/>
    <n v="9"/>
    <x v="0"/>
    <n v="132"/>
    <s v="11"/>
    <s v="2"/>
    <s v="22"/>
    <s v="2250"/>
    <x v="1"/>
    <x v="11"/>
    <x v="52"/>
    <n v="21"/>
    <s v="2150"/>
    <e v="#N/A"/>
    <s v="2150 Machinery and equipment"/>
    <s v="2250.1"/>
    <s v="2250.15"/>
    <s v="2250.151"/>
    <s v="2250.1511"/>
    <s v="&quot; &quot;"/>
    <x v="48"/>
    <x v="101"/>
    <x v="223"/>
    <x v="259"/>
    <x v="0"/>
    <m/>
    <m/>
    <s v="Accumulated Depreciation of Water wheels, turbines &amp; generators"/>
    <x v="1"/>
    <s v="Not attributable by kv"/>
    <x v="210"/>
    <x v="19"/>
    <m/>
    <m/>
    <m/>
    <m/>
    <m/>
    <m/>
    <s v="Acc. Depreciation /  El-Production / Hydraulic Production Plant"/>
  </r>
  <r>
    <n v="2250.1511999999998"/>
    <s v="Accumulated Depreciation of Accessory electric equipment."/>
    <x v="683"/>
    <x v="6"/>
    <s v="11  - Fixed Assets"/>
    <s v="2251.2 Machinery and equipment"/>
    <s v="entry account l4"/>
    <s v="L4"/>
    <n v="9"/>
    <x v="0"/>
    <n v="132"/>
    <s v="12"/>
    <s v="2"/>
    <s v="22"/>
    <s v="2250"/>
    <x v="1"/>
    <x v="11"/>
    <x v="52"/>
    <n v="21"/>
    <s v="2150"/>
    <e v="#N/A"/>
    <s v="2150 Machinery and equipment"/>
    <s v="2250.1"/>
    <s v="2250.15"/>
    <s v="2250.151"/>
    <s v="2250.1512"/>
    <s v="&quot; &quot;"/>
    <x v="48"/>
    <x v="101"/>
    <x v="223"/>
    <x v="260"/>
    <x v="0"/>
    <m/>
    <m/>
    <s v="Accumulated Depreciation of Accessory electric equipment."/>
    <x v="1"/>
    <s v="Not attributable by kv"/>
    <x v="211"/>
    <x v="19"/>
    <m/>
    <m/>
    <m/>
    <m/>
    <m/>
    <m/>
    <s v="Acc. Depreciation /  El-Production / Hydraulic Production Plant"/>
  </r>
  <r>
    <n v="2250.1518999999998"/>
    <s v="Accumulated Depreciation of Miscellaneous power plant equipment."/>
    <x v="684"/>
    <x v="6"/>
    <s v="11  - Fixed Assets"/>
    <s v="2251.4 Machinery and equipment"/>
    <s v="entry account l4"/>
    <s v="L4"/>
    <n v="9"/>
    <x v="0"/>
    <n v="132"/>
    <s v="19"/>
    <s v="2"/>
    <s v="22"/>
    <s v="2250"/>
    <x v="1"/>
    <x v="11"/>
    <x v="52"/>
    <n v="21"/>
    <s v="2150"/>
    <e v="#N/A"/>
    <s v="2150 Machinery and equipment"/>
    <s v="2250.1"/>
    <s v="2250.15"/>
    <s v="2250.151"/>
    <s v="2250.1519"/>
    <s v="&quot; &quot;"/>
    <x v="48"/>
    <x v="101"/>
    <x v="223"/>
    <x v="261"/>
    <x v="0"/>
    <m/>
    <m/>
    <s v="Accumulated Depreciation of Miscellaneous power plant equipment."/>
    <x v="1"/>
    <s v="Not attributable by kv"/>
    <x v="212"/>
    <x v="19"/>
    <m/>
    <m/>
    <m/>
    <m/>
    <m/>
    <m/>
    <s v="Acc. Depreciation /  El-Production / Hydraulic Production Plant"/>
  </r>
  <r>
    <n v="2250.152"/>
    <s v="Accumulated Depreciation of Machinery and equipment: Electricity Regulated Activity, Generation: Steam Power Plants (Steam only)"/>
    <x v="685"/>
    <x v="6"/>
    <s v="11  - Fixed Assets"/>
    <s v="2252 Machinery and equipment"/>
    <s v="L3 cap account"/>
    <s v="L3"/>
    <n v="8"/>
    <x v="0"/>
    <n v="132"/>
    <s v="52"/>
    <s v="2"/>
    <s v="22"/>
    <s v="2250"/>
    <x v="1"/>
    <x v="11"/>
    <x v="52"/>
    <n v="21"/>
    <s v="2150"/>
    <e v="#N/A"/>
    <s v="2150 Machinery and equipment"/>
    <s v="2250.1"/>
    <s v="2250.15"/>
    <s v="2250.152"/>
    <s v="&quot; &quot;"/>
    <s v="&quot; &quot;"/>
    <x v="48"/>
    <x v="101"/>
    <x v="224"/>
    <x v="0"/>
    <x v="0"/>
    <m/>
    <m/>
    <s v="Accumulated Depreciation of Machinery and equipment: Electricity Regulated Activity, Generation: Steam Power Plants (Steam only)"/>
    <x v="2"/>
    <s v="Not attributable by kv"/>
    <x v="213"/>
    <x v="20"/>
    <m/>
    <m/>
    <m/>
    <m/>
    <m/>
    <m/>
    <s v="Acc. Depreciation /  El-Production / Steam Production Plant"/>
  </r>
  <r>
    <n v="2250.1520999999998"/>
    <s v="Accumulated Depreciation of Boiler plant equipment."/>
    <x v="686"/>
    <x v="6"/>
    <s v="not defined in gnerc form"/>
    <s v="not defined in gnerc form"/>
    <s v="entry account l4"/>
    <s v="L4"/>
    <n v="9"/>
    <x v="0"/>
    <n v="132"/>
    <s v="21"/>
    <s v="2"/>
    <s v="22"/>
    <s v="2250"/>
    <x v="1"/>
    <x v="11"/>
    <x v="52"/>
    <n v="21"/>
    <s v="2150"/>
    <e v="#N/A"/>
    <s v="2150 Machinery and equipment"/>
    <s v="2250.1"/>
    <s v="2250.15"/>
    <s v="2250.152"/>
    <s v="2250.1521"/>
    <s v="&quot; &quot;"/>
    <x v="48"/>
    <x v="101"/>
    <x v="224"/>
    <x v="262"/>
    <x v="0"/>
    <m/>
    <m/>
    <s v="Accumulated Depreciation of Boiler plant equipment."/>
    <x v="1"/>
    <s v="Not attributable by kv"/>
    <x v="214"/>
    <x v="20"/>
    <m/>
    <m/>
    <m/>
    <m/>
    <m/>
    <m/>
    <s v="Acc. Depreciation /  El-Production / Steam Production Plant"/>
  </r>
  <r>
    <n v="2250.1522"/>
    <s v="Accumulated Depreciation of Turbine Equipment"/>
    <x v="687"/>
    <x v="6"/>
    <s v="not defined in gnerc form"/>
    <s v="not defined in gnerc form"/>
    <s v="entry account l4"/>
    <s v="L4"/>
    <n v="9"/>
    <x v="0"/>
    <n v="132"/>
    <s v="22"/>
    <s v="2"/>
    <s v="22"/>
    <s v="2250"/>
    <x v="1"/>
    <x v="11"/>
    <x v="52"/>
    <n v="21"/>
    <s v="2150"/>
    <e v="#N/A"/>
    <s v="2150 Machinery and equipment"/>
    <s v="2250.1"/>
    <s v="2250.15"/>
    <s v="2250.152"/>
    <s v="2250.1522"/>
    <s v="&quot; &quot;"/>
    <x v="48"/>
    <x v="101"/>
    <x v="224"/>
    <x v="263"/>
    <x v="0"/>
    <m/>
    <m/>
    <s v="Accumulated Depreciation of Turbine Equipment"/>
    <x v="1"/>
    <s v="Not attributable by kv"/>
    <x v="215"/>
    <x v="20"/>
    <m/>
    <m/>
    <m/>
    <m/>
    <m/>
    <m/>
    <s v="Acc. Depreciation /  El-Production / Steam Production Plant"/>
  </r>
  <r>
    <n v="2250.1523000000002"/>
    <s v="Accumulated Depreciation of Generator (Steam Turbine)"/>
    <x v="688"/>
    <x v="6"/>
    <s v="not defined in gnerc form"/>
    <s v="not defined in gnerc form"/>
    <s v="entry account l4"/>
    <s v="L4"/>
    <n v="9"/>
    <x v="0"/>
    <n v="132"/>
    <s v="23"/>
    <s v="2"/>
    <s v="22"/>
    <s v="2250"/>
    <x v="1"/>
    <x v="11"/>
    <x v="52"/>
    <n v="21"/>
    <s v="2150"/>
    <e v="#N/A"/>
    <s v="2150 Machinery and equipment"/>
    <s v="2250.1"/>
    <s v="2250.15"/>
    <s v="2250.152"/>
    <s v="2250.1523"/>
    <s v="&quot; &quot;"/>
    <x v="48"/>
    <x v="101"/>
    <x v="224"/>
    <x v="264"/>
    <x v="0"/>
    <m/>
    <m/>
    <s v="Accumulated Depreciation of Generator (Steam Turbine)"/>
    <x v="1"/>
    <s v="Not attributable by kv"/>
    <x v="216"/>
    <x v="20"/>
    <m/>
    <m/>
    <m/>
    <m/>
    <m/>
    <m/>
    <s v="Acc. Depreciation /  El-Production / Steam Production Plant"/>
  </r>
  <r>
    <n v="2250.1523999999999"/>
    <s v="Accumulated Depreciation of Accessory electric equipment"/>
    <x v="689"/>
    <x v="6"/>
    <s v="11  - Fixed Assets"/>
    <s v="2252 Machinery and equipment"/>
    <s v="entry account l4"/>
    <s v="L4"/>
    <n v="9"/>
    <x v="0"/>
    <n v="132"/>
    <s v="24"/>
    <s v="2"/>
    <s v="22"/>
    <s v="2250"/>
    <x v="1"/>
    <x v="11"/>
    <x v="52"/>
    <n v="21"/>
    <s v="2150"/>
    <e v="#N/A"/>
    <s v="2150 Machinery and equipment"/>
    <s v="2250.1"/>
    <s v="2250.15"/>
    <s v="2250.152"/>
    <s v="2250.1524"/>
    <s v="&quot; &quot;"/>
    <x v="48"/>
    <x v="101"/>
    <x v="224"/>
    <x v="265"/>
    <x v="0"/>
    <m/>
    <m/>
    <s v="Accumulated Depreciation of Accessory electric equipment"/>
    <x v="1"/>
    <s v="Not attributable by kv"/>
    <x v="217"/>
    <x v="20"/>
    <m/>
    <m/>
    <m/>
    <m/>
    <m/>
    <m/>
    <s v="Acc. Depreciation /  El-Production / Steam Production Plant"/>
  </r>
  <r>
    <n v="2250.1529"/>
    <s v="Accumulated Depreciation of Miscellaneous power plant equipment"/>
    <x v="690"/>
    <x v="6"/>
    <s v="11  - Fixed Assets"/>
    <s v="2252.10 Machinery and equipment"/>
    <s v="entry account l4"/>
    <s v="L4"/>
    <n v="9"/>
    <x v="0"/>
    <n v="132"/>
    <s v="29"/>
    <s v="2"/>
    <s v="22"/>
    <s v="2250"/>
    <x v="1"/>
    <x v="11"/>
    <x v="52"/>
    <n v="21"/>
    <s v="2150"/>
    <e v="#N/A"/>
    <s v="2150 Machinery and equipment"/>
    <s v="2250.1"/>
    <s v="2250.15"/>
    <s v="2250.152"/>
    <s v="2250.1529"/>
    <s v="&quot; &quot;"/>
    <x v="48"/>
    <x v="101"/>
    <x v="224"/>
    <x v="266"/>
    <x v="0"/>
    <m/>
    <m/>
    <s v="Accumulated Depreciation of Miscellaneous power plant equipment"/>
    <x v="1"/>
    <s v="Not attributable by kv"/>
    <x v="218"/>
    <x v="20"/>
    <m/>
    <m/>
    <m/>
    <m/>
    <m/>
    <m/>
    <s v="Acc. Depreciation /  El-Production / Steam Production Plant"/>
  </r>
  <r>
    <n v="2250.1529999999998"/>
    <s v="Accumulated Depreciation of Machinery and equipment: Electricity Regulated Activity, Generation: Co-Generation Power Plants (Steam only for Electricity and Steam)"/>
    <x v="691"/>
    <x v="6"/>
    <s v="11  - Fixed Assets"/>
    <s v="2252 Machinery and equipment"/>
    <s v="L3 cap account"/>
    <s v="L3"/>
    <n v="8"/>
    <x v="0"/>
    <n v="132"/>
    <s v="53"/>
    <s v="2"/>
    <s v="22"/>
    <s v="2250"/>
    <x v="1"/>
    <x v="11"/>
    <x v="52"/>
    <n v="21"/>
    <s v="2150"/>
    <e v="#N/A"/>
    <s v="2150 Machinery and equipment"/>
    <s v="2250.1"/>
    <s v="2250.15"/>
    <s v="2250.153"/>
    <s v="&quot; &quot;"/>
    <s v="&quot; &quot;"/>
    <x v="48"/>
    <x v="101"/>
    <x v="225"/>
    <x v="0"/>
    <x v="0"/>
    <m/>
    <m/>
    <s v="Accumulated Depreciation of Machinery and equipment: Electricity Regulated Activity, Generation: Co-Generation Power Plants (Steam only for Electricity and Steam)"/>
    <x v="2"/>
    <s v="Not attributable by kv"/>
    <x v="219"/>
    <x v="21"/>
    <m/>
    <m/>
    <m/>
    <m/>
    <m/>
    <m/>
    <s v="Acc. Depreciation /  El-Production /   Co. Generation / Plant"/>
  </r>
  <r>
    <n v="2250.1531"/>
    <s v="Accumulated Depreciation of Boiler plant equipment."/>
    <x v="692"/>
    <x v="6"/>
    <s v="not defined in gnerc form"/>
    <s v="not defined in gnerc form"/>
    <s v="entry account l4"/>
    <s v="L4"/>
    <n v="9"/>
    <x v="0"/>
    <n v="132"/>
    <s v="31"/>
    <s v="2"/>
    <s v="22"/>
    <s v="2250"/>
    <x v="1"/>
    <x v="11"/>
    <x v="52"/>
    <n v="21"/>
    <s v="2150"/>
    <e v="#N/A"/>
    <s v="2150 Machinery and equipment"/>
    <s v="2250.1"/>
    <s v="2250.15"/>
    <s v="2250.153"/>
    <s v="2250.1531"/>
    <s v="&quot; &quot;"/>
    <x v="48"/>
    <x v="101"/>
    <x v="225"/>
    <x v="267"/>
    <x v="0"/>
    <m/>
    <m/>
    <s v="Accumulated Depreciation of Boiler plant equipment."/>
    <x v="1"/>
    <s v="Not attributable by kv"/>
    <x v="220"/>
    <x v="21"/>
    <m/>
    <m/>
    <m/>
    <m/>
    <m/>
    <m/>
    <s v="Acc. Depreciation /  El-Production /   Co. Generation / Plant"/>
  </r>
  <r>
    <n v="2250.1532000000002"/>
    <s v="Accumulated Depreciation of Turbine Equipment"/>
    <x v="693"/>
    <x v="6"/>
    <s v="not defined in gnerc form"/>
    <s v="not defined in gnerc form"/>
    <s v="entry account l4"/>
    <s v="L4"/>
    <n v="9"/>
    <x v="0"/>
    <n v="132"/>
    <s v="32"/>
    <s v="2"/>
    <s v="22"/>
    <s v="2250"/>
    <x v="1"/>
    <x v="11"/>
    <x v="52"/>
    <n v="21"/>
    <s v="2150"/>
    <e v="#N/A"/>
    <s v="2150 Machinery and equipment"/>
    <s v="2250.1"/>
    <s v="2250.15"/>
    <s v="2250.153"/>
    <s v="2250.1532"/>
    <s v="&quot; &quot;"/>
    <x v="48"/>
    <x v="101"/>
    <x v="225"/>
    <x v="268"/>
    <x v="0"/>
    <m/>
    <m/>
    <s v="Accumulated Depreciation of Turbine Equipment"/>
    <x v="1"/>
    <s v="Not attributable by kv"/>
    <x v="221"/>
    <x v="21"/>
    <m/>
    <m/>
    <m/>
    <m/>
    <m/>
    <m/>
    <s v="Acc. Depreciation /  El-Production /   Co. Generation / Plant"/>
  </r>
  <r>
    <n v="2250.1532999999999"/>
    <s v="Accumulated Depreciation of Generator (Steam Turbine)"/>
    <x v="694"/>
    <x v="6"/>
    <s v="not defined in gnerc form"/>
    <s v="not defined in gnerc form"/>
    <s v="entry account l4"/>
    <s v="L4"/>
    <n v="9"/>
    <x v="0"/>
    <n v="132"/>
    <s v="33"/>
    <s v="2"/>
    <s v="22"/>
    <s v="2250"/>
    <x v="1"/>
    <x v="11"/>
    <x v="52"/>
    <n v="21"/>
    <s v="2150"/>
    <e v="#N/A"/>
    <s v="2150 Machinery and equipment"/>
    <s v="2250.1"/>
    <s v="2250.15"/>
    <s v="2250.153"/>
    <s v="2250.1533"/>
    <s v="&quot; &quot;"/>
    <x v="48"/>
    <x v="101"/>
    <x v="225"/>
    <x v="269"/>
    <x v="0"/>
    <m/>
    <m/>
    <s v="Accumulated Depreciation of Generator (Steam Turbine)"/>
    <x v="1"/>
    <s v="Not attributable by kv"/>
    <x v="222"/>
    <x v="21"/>
    <m/>
    <m/>
    <m/>
    <m/>
    <m/>
    <m/>
    <s v="Acc. Depreciation /  El-Production /   Co. Generation / Plant"/>
  </r>
  <r>
    <n v="2250.1534000000001"/>
    <s v="Accumulated Depreciation of Accessory electric equipment."/>
    <x v="695"/>
    <x v="6"/>
    <s v="11  - Fixed Assets"/>
    <s v="2252 Machinery and equipment"/>
    <s v="entry account l4"/>
    <s v="L4"/>
    <n v="9"/>
    <x v="0"/>
    <n v="132"/>
    <s v="34"/>
    <s v="2"/>
    <s v="22"/>
    <s v="2250"/>
    <x v="1"/>
    <x v="11"/>
    <x v="52"/>
    <n v="21"/>
    <s v="2150"/>
    <e v="#N/A"/>
    <s v="2150 Machinery and equipment"/>
    <s v="2250.1"/>
    <s v="2250.15"/>
    <s v="2250.153"/>
    <s v="2250.1534"/>
    <s v="&quot; &quot;"/>
    <x v="48"/>
    <x v="101"/>
    <x v="225"/>
    <x v="270"/>
    <x v="0"/>
    <m/>
    <m/>
    <s v="Accumulated Depreciation of Accessory electric equipment."/>
    <x v="1"/>
    <s v="Not attributable by kv"/>
    <x v="223"/>
    <x v="21"/>
    <m/>
    <m/>
    <m/>
    <m/>
    <m/>
    <m/>
    <s v="Acc. Depreciation /  El-Production /   Co. Generation / Plant"/>
  </r>
  <r>
    <n v="2250.1534999999999"/>
    <s v="Accumulated Depreciation of Heating Network Equipment"/>
    <x v="696"/>
    <x v="6"/>
    <s v="11  - Fixed Assets"/>
    <s v="2252.10 Machinery and equipment"/>
    <s v="entry account l4"/>
    <s v="L4"/>
    <n v="9"/>
    <x v="0"/>
    <n v="132"/>
    <s v="35"/>
    <s v="2"/>
    <s v="22"/>
    <s v="2250"/>
    <x v="1"/>
    <x v="11"/>
    <x v="52"/>
    <n v="21"/>
    <s v="2150"/>
    <e v="#N/A"/>
    <s v="2150 Machinery and equipment"/>
    <s v="2250.1"/>
    <s v="2250.15"/>
    <s v="2250.153"/>
    <s v="2250.1535"/>
    <s v="&quot; &quot;"/>
    <x v="48"/>
    <x v="101"/>
    <x v="225"/>
    <x v="271"/>
    <x v="0"/>
    <m/>
    <m/>
    <s v="Accumulated Depreciation of Heating Network Equipment"/>
    <x v="1"/>
    <s v="Not attributable by kv"/>
    <x v="224"/>
    <x v="21"/>
    <m/>
    <m/>
    <m/>
    <m/>
    <m/>
    <m/>
    <s v="Acc. Depreciation /  El-Production /   Co. Generation / Plant"/>
  </r>
  <r>
    <n v="2250.1538999999998"/>
    <s v="Accumulated Depreciation of Miscellaneous power plant equipment"/>
    <x v="697"/>
    <x v="6"/>
    <s v="11  - Fixed Assets"/>
    <s v="2252.10 Machinery and equipment"/>
    <s v="entry account l4"/>
    <s v="L4"/>
    <n v="9"/>
    <x v="0"/>
    <n v="132"/>
    <s v="39"/>
    <s v="2"/>
    <s v="22"/>
    <s v="2250"/>
    <x v="1"/>
    <x v="11"/>
    <x v="52"/>
    <n v="21"/>
    <s v="2150"/>
    <e v="#N/A"/>
    <s v="2150 Machinery and equipment"/>
    <s v="2250.1"/>
    <s v="2250.15"/>
    <s v="2250.153"/>
    <s v="2250.1539"/>
    <s v="&quot; &quot;"/>
    <x v="48"/>
    <x v="101"/>
    <x v="225"/>
    <x v="272"/>
    <x v="0"/>
    <m/>
    <m/>
    <s v="Accumulated Depreciation of Miscellaneous power plant equipment"/>
    <x v="1"/>
    <s v="Not attributable by kv"/>
    <x v="225"/>
    <x v="21"/>
    <m/>
    <m/>
    <m/>
    <m/>
    <m/>
    <m/>
    <s v="Acc. Depreciation /  El-Production /   Co. Generation / Plant"/>
  </r>
  <r>
    <n v="2250.154"/>
    <s v="Accumulated Depreciation of Machinery and equipment: Electricity Regulated Activity, Generation: Gas Power Plants (Gas only)"/>
    <x v="698"/>
    <x v="6"/>
    <s v="11  - Fixed Assets"/>
    <s v="2252 Machinery and equipment"/>
    <s v="L3 cap account"/>
    <s v="L3"/>
    <n v="8"/>
    <x v="0"/>
    <n v="132"/>
    <s v="54"/>
    <s v="2"/>
    <s v="22"/>
    <s v="2250"/>
    <x v="1"/>
    <x v="11"/>
    <x v="52"/>
    <n v="21"/>
    <s v="2150"/>
    <e v="#N/A"/>
    <s v="2150 Machinery and equipment"/>
    <s v="2250.1"/>
    <s v="2250.15"/>
    <s v="2250.154"/>
    <s v="&quot; &quot;"/>
    <s v="&quot; &quot;"/>
    <x v="48"/>
    <x v="101"/>
    <x v="226"/>
    <x v="0"/>
    <x v="0"/>
    <m/>
    <m/>
    <s v="Accumulated Depreciation of Machinery and equipment: Electricity Regulated Activity, Generation: Gas Power Plants (Gas only)"/>
    <x v="2"/>
    <s v="Not attributable by kv"/>
    <x v="226"/>
    <x v="22"/>
    <m/>
    <m/>
    <m/>
    <m/>
    <m/>
    <m/>
    <s v="Acc. Depreciation /  El-Production / Gas Fired Plant"/>
  </r>
  <r>
    <n v="2250.1541000000002"/>
    <s v="Accumulated Depreciation of Fuel holders, producers, and accessories"/>
    <x v="699"/>
    <x v="6"/>
    <s v="not defined in gnerc form"/>
    <s v="not defined in gnerc form"/>
    <s v="entry account l4"/>
    <s v="L4"/>
    <n v="9"/>
    <x v="0"/>
    <n v="132"/>
    <s v="41"/>
    <s v="2"/>
    <s v="22"/>
    <s v="2250"/>
    <x v="1"/>
    <x v="11"/>
    <x v="52"/>
    <n v="21"/>
    <s v="2150"/>
    <e v="#N/A"/>
    <s v="2150 Machinery and equipment"/>
    <s v="2250.1"/>
    <s v="2250.15"/>
    <s v="2250.154"/>
    <s v="2250.1541"/>
    <s v="&quot; &quot;"/>
    <x v="48"/>
    <x v="101"/>
    <x v="226"/>
    <x v="273"/>
    <x v="0"/>
    <m/>
    <m/>
    <s v="Accumulated Depreciation of Fuel holders, producers, and accessories"/>
    <x v="1"/>
    <s v="Not attributable by kv"/>
    <x v="227"/>
    <x v="22"/>
    <m/>
    <m/>
    <m/>
    <m/>
    <m/>
    <m/>
    <s v="Acc. Depreciation /  El-Production / Gas Fired Plant"/>
  </r>
  <r>
    <n v="2250.1541999999999"/>
    <s v="Accumulated Depreciation of Prime movers"/>
    <x v="700"/>
    <x v="6"/>
    <s v="not defined in gnerc form"/>
    <s v="not defined in gnerc form"/>
    <s v="entry account l4"/>
    <s v="L4"/>
    <n v="9"/>
    <x v="0"/>
    <n v="132"/>
    <s v="42"/>
    <s v="2"/>
    <s v="22"/>
    <s v="2250"/>
    <x v="1"/>
    <x v="11"/>
    <x v="52"/>
    <n v="21"/>
    <s v="2150"/>
    <e v="#N/A"/>
    <s v="2150 Machinery and equipment"/>
    <s v="2250.1"/>
    <s v="2250.15"/>
    <s v="2250.154"/>
    <s v="2250.1542"/>
    <s v="&quot; &quot;"/>
    <x v="48"/>
    <x v="101"/>
    <x v="226"/>
    <x v="274"/>
    <x v="0"/>
    <m/>
    <m/>
    <s v="Accumulated Depreciation of Prime movers"/>
    <x v="1"/>
    <s v="Not attributable by kv"/>
    <x v="228"/>
    <x v="22"/>
    <m/>
    <m/>
    <m/>
    <m/>
    <m/>
    <m/>
    <s v="Acc. Depreciation /  El-Production / Gas Fired Plant"/>
  </r>
  <r>
    <n v="2250.1543000000001"/>
    <s v="Accumulated Depreciation of Generators"/>
    <x v="701"/>
    <x v="6"/>
    <s v="not defined in gnerc form"/>
    <s v="not defined in gnerc form"/>
    <s v="entry account l4"/>
    <s v="L4"/>
    <n v="9"/>
    <x v="0"/>
    <n v="132"/>
    <s v="43"/>
    <s v="2"/>
    <s v="22"/>
    <s v="2250"/>
    <x v="1"/>
    <x v="11"/>
    <x v="52"/>
    <n v="21"/>
    <s v="2150"/>
    <e v="#N/A"/>
    <s v="2150 Machinery and equipment"/>
    <s v="2250.1"/>
    <s v="2250.15"/>
    <s v="2250.154"/>
    <s v="2250.1543"/>
    <s v="&quot; &quot;"/>
    <x v="48"/>
    <x v="101"/>
    <x v="226"/>
    <x v="275"/>
    <x v="0"/>
    <m/>
    <m/>
    <s v="Accumulated Depreciation of Generators"/>
    <x v="1"/>
    <s v="Not attributable by kv"/>
    <x v="229"/>
    <x v="22"/>
    <m/>
    <m/>
    <m/>
    <m/>
    <m/>
    <m/>
    <s v="Acc. Depreciation /  El-Production / Gas Fired Plant"/>
  </r>
  <r>
    <n v="2250.1543999999999"/>
    <s v="Accumulated Depreciation of Accessory electric equipment."/>
    <x v="702"/>
    <x v="6"/>
    <s v="11  - Fixed Assets"/>
    <s v="2252 Machinery and equipment"/>
    <s v="entry account l4"/>
    <s v="L4"/>
    <n v="9"/>
    <x v="0"/>
    <n v="132"/>
    <s v="44"/>
    <s v="2"/>
    <s v="22"/>
    <s v="2250"/>
    <x v="1"/>
    <x v="11"/>
    <x v="52"/>
    <n v="21"/>
    <s v="2150"/>
    <e v="#N/A"/>
    <s v="2150 Machinery and equipment"/>
    <s v="2250.1"/>
    <s v="2250.15"/>
    <s v="2250.154"/>
    <s v="2250.1544"/>
    <s v="&quot; &quot;"/>
    <x v="48"/>
    <x v="101"/>
    <x v="226"/>
    <x v="276"/>
    <x v="0"/>
    <m/>
    <m/>
    <s v="Accumulated Depreciation of Accessory electric equipment."/>
    <x v="1"/>
    <s v="Not attributable by kv"/>
    <x v="230"/>
    <x v="22"/>
    <m/>
    <m/>
    <m/>
    <m/>
    <m/>
    <m/>
    <s v="Acc. Depreciation /  El-Production / Gas Fired Plant"/>
  </r>
  <r>
    <n v="2250.1549"/>
    <s v="Accumulated Depreciation of Miscellaneous power plant equipment."/>
    <x v="703"/>
    <x v="6"/>
    <s v="11  - Fixed Assets"/>
    <s v="2252.10 Machinery and equipment"/>
    <s v="entry account l4"/>
    <s v="L4"/>
    <n v="9"/>
    <x v="0"/>
    <n v="132"/>
    <s v="49"/>
    <s v="2"/>
    <s v="22"/>
    <s v="2250"/>
    <x v="1"/>
    <x v="11"/>
    <x v="52"/>
    <n v="21"/>
    <s v="2150"/>
    <e v="#N/A"/>
    <s v="2150 Machinery and equipment"/>
    <s v="2250.1"/>
    <s v="2250.15"/>
    <s v="2250.154"/>
    <s v="2250.1549"/>
    <s v="&quot; &quot;"/>
    <x v="48"/>
    <x v="101"/>
    <x v="226"/>
    <x v="277"/>
    <x v="0"/>
    <m/>
    <m/>
    <s v="Accumulated Depreciation of Miscellaneous power plant equipment."/>
    <x v="1"/>
    <s v="Not attributable by kv"/>
    <x v="231"/>
    <x v="22"/>
    <m/>
    <m/>
    <m/>
    <m/>
    <m/>
    <m/>
    <s v="Acc. Depreciation /  El-Production / Gas Fired Plant"/>
  </r>
  <r>
    <n v="2250.1550000000002"/>
    <s v="Accumulated Depreciation of Machinery and equipment: Electricity Regulated Activity, Generation: Combined Cycle Power Plants (Gas and Steam)"/>
    <x v="704"/>
    <x v="6"/>
    <s v="11  - Fixed Assets"/>
    <s v="2252 Machinery and equipment"/>
    <s v="L3 cap account"/>
    <s v="L3"/>
    <n v="8"/>
    <x v="0"/>
    <n v="132"/>
    <s v="55"/>
    <s v="2"/>
    <s v="22"/>
    <s v="2250"/>
    <x v="1"/>
    <x v="11"/>
    <x v="52"/>
    <n v="21"/>
    <s v="2150"/>
    <e v="#N/A"/>
    <s v="2150 Machinery and equipment"/>
    <s v="2250.1"/>
    <s v="2250.15"/>
    <s v="2250.155"/>
    <s v="&quot; &quot;"/>
    <s v="&quot; &quot;"/>
    <x v="48"/>
    <x v="101"/>
    <x v="227"/>
    <x v="0"/>
    <x v="0"/>
    <m/>
    <m/>
    <s v="Accumulated Depreciation of Machinery and equipment: Electricity Regulated Activity, Generation: Combined Cycle Power Plants (Gas and Steam)"/>
    <x v="2"/>
    <s v="Not attributable by kv"/>
    <x v="232"/>
    <x v="23"/>
    <m/>
    <m/>
    <m/>
    <m/>
    <m/>
    <m/>
    <s v="Acc. Depreciation /  El-Production / Combined Cycle Plant"/>
  </r>
  <r>
    <n v="2250.1550999999999"/>
    <s v="Accumulated Depreciation of Boiler plant equipment"/>
    <x v="705"/>
    <x v="6"/>
    <s v="not defined in gnerc form"/>
    <s v="not defined in gnerc form"/>
    <s v="entry account l4"/>
    <s v="L4"/>
    <n v="9"/>
    <x v="0"/>
    <n v="132"/>
    <s v="51"/>
    <s v="2"/>
    <s v="22"/>
    <s v="2250"/>
    <x v="1"/>
    <x v="11"/>
    <x v="52"/>
    <n v="21"/>
    <s v="2150"/>
    <e v="#N/A"/>
    <s v="2150 Machinery and equipment"/>
    <s v="2250.1"/>
    <s v="2250.15"/>
    <s v="2250.155"/>
    <s v="2250.1551"/>
    <s v="&quot; &quot;"/>
    <x v="48"/>
    <x v="101"/>
    <x v="227"/>
    <x v="278"/>
    <x v="0"/>
    <m/>
    <m/>
    <s v="Accumulated Depreciation of Boiler plant equipment"/>
    <x v="1"/>
    <s v="Not attributable by kv"/>
    <x v="233"/>
    <x v="23"/>
    <m/>
    <m/>
    <m/>
    <m/>
    <m/>
    <m/>
    <s v="Acc. Depreciation /  El-Production / Combined Cycle Plant"/>
  </r>
  <r>
    <n v="2250.1552000000001"/>
    <s v="Accumulated Depreciation of Fuel holders, producers, and accessories"/>
    <x v="706"/>
    <x v="6"/>
    <s v="not defined in gnerc form"/>
    <s v="not defined in gnerc form"/>
    <s v="entry account l4"/>
    <s v="L4"/>
    <n v="9"/>
    <x v="0"/>
    <n v="132"/>
    <s v="52"/>
    <s v="2"/>
    <s v="22"/>
    <s v="2250"/>
    <x v="1"/>
    <x v="11"/>
    <x v="52"/>
    <n v="21"/>
    <s v="2150"/>
    <e v="#N/A"/>
    <s v="2150 Machinery and equipment"/>
    <s v="2250.1"/>
    <s v="2250.15"/>
    <s v="2250.155"/>
    <s v="2250.1552"/>
    <s v="&quot; &quot;"/>
    <x v="48"/>
    <x v="101"/>
    <x v="227"/>
    <x v="279"/>
    <x v="0"/>
    <m/>
    <m/>
    <s v="Accumulated Depreciation of Fuel holders, producers, and accessories"/>
    <x v="1"/>
    <s v="Not attributable by kv"/>
    <x v="234"/>
    <x v="23"/>
    <m/>
    <m/>
    <m/>
    <m/>
    <m/>
    <m/>
    <s v="Acc. Depreciation /  El-Production / Combined Cycle Plant"/>
  </r>
  <r>
    <n v="2250.1552999999999"/>
    <s v="Accumulated Depreciation of Prime movers"/>
    <x v="707"/>
    <x v="6"/>
    <s v="not defined in gnerc form"/>
    <s v="not defined in gnerc form"/>
    <s v="entry account l4"/>
    <s v="L4"/>
    <n v="9"/>
    <x v="0"/>
    <n v="132"/>
    <s v="53"/>
    <s v="2"/>
    <s v="22"/>
    <s v="2250"/>
    <x v="1"/>
    <x v="11"/>
    <x v="52"/>
    <n v="21"/>
    <s v="2150"/>
    <e v="#N/A"/>
    <s v="2150 Machinery and equipment"/>
    <s v="2250.1"/>
    <s v="2250.15"/>
    <s v="2250.155"/>
    <s v="2250.1553"/>
    <s v="&quot; &quot;"/>
    <x v="48"/>
    <x v="101"/>
    <x v="227"/>
    <x v="280"/>
    <x v="0"/>
    <m/>
    <m/>
    <s v="Accumulated Depreciation of Prime movers"/>
    <x v="1"/>
    <s v="Not attributable by kv"/>
    <x v="235"/>
    <x v="23"/>
    <m/>
    <m/>
    <m/>
    <m/>
    <m/>
    <m/>
    <s v="Acc. Depreciation /  El-Production / Combined Cycle Plant"/>
  </r>
  <r>
    <n v="2250.1554000000001"/>
    <s v="Accumulated Depreciation of Steam Turbine"/>
    <x v="708"/>
    <x v="6"/>
    <s v="not defined in gnerc form"/>
    <s v="not defined in gnerc form"/>
    <s v="entry account l4"/>
    <s v="L4"/>
    <n v="9"/>
    <x v="0"/>
    <n v="132"/>
    <s v="54"/>
    <s v="2"/>
    <s v="22"/>
    <s v="2250"/>
    <x v="1"/>
    <x v="11"/>
    <x v="52"/>
    <n v="21"/>
    <s v="2150"/>
    <e v="#N/A"/>
    <s v="2150 Machinery and equipment"/>
    <s v="2250.1"/>
    <s v="2250.15"/>
    <s v="2250.155"/>
    <s v="2250.1554"/>
    <s v="&quot; &quot;"/>
    <x v="48"/>
    <x v="101"/>
    <x v="227"/>
    <x v="281"/>
    <x v="0"/>
    <m/>
    <m/>
    <s v="Accumulated Depreciation of Steam Turbine"/>
    <x v="1"/>
    <s v="Not attributable by kv"/>
    <x v="236"/>
    <x v="23"/>
    <m/>
    <m/>
    <m/>
    <m/>
    <m/>
    <m/>
    <s v="Acc. Depreciation /  El-Production / Combined Cycle Plant"/>
  </r>
  <r>
    <n v="2250.1554999999998"/>
    <s v="Accumulated Depreciation of Generators (Prime Mover)"/>
    <x v="709"/>
    <x v="6"/>
    <s v="not defined in gnerc form"/>
    <s v="not defined in gnerc form"/>
    <s v="entry account l4"/>
    <s v="L4"/>
    <n v="9"/>
    <x v="0"/>
    <n v="132"/>
    <s v="55"/>
    <s v="2"/>
    <s v="22"/>
    <s v="2250"/>
    <x v="1"/>
    <x v="11"/>
    <x v="52"/>
    <n v="21"/>
    <s v="2150"/>
    <e v="#N/A"/>
    <s v="2150 Machinery and equipment"/>
    <s v="2250.1"/>
    <s v="2250.15"/>
    <s v="2250.155"/>
    <s v="2250.1555"/>
    <s v="&quot; &quot;"/>
    <x v="48"/>
    <x v="101"/>
    <x v="227"/>
    <x v="282"/>
    <x v="0"/>
    <m/>
    <m/>
    <s v="Accumulated Depreciation of Generators (Prime Mover)"/>
    <x v="1"/>
    <s v="Not attributable by kv"/>
    <x v="237"/>
    <x v="23"/>
    <m/>
    <m/>
    <m/>
    <m/>
    <m/>
    <m/>
    <s v="Acc. Depreciation /  El-Production / Combined Cycle Plant"/>
  </r>
  <r>
    <n v="2250.1556"/>
    <s v="Accumulated Depreciation of Generators (Steam Turbine)"/>
    <x v="710"/>
    <x v="6"/>
    <s v="11  - Fixed Assets"/>
    <s v="2252 Machinery and equipment"/>
    <s v="entry account l4"/>
    <s v="L4"/>
    <n v="9"/>
    <x v="0"/>
    <n v="132"/>
    <s v="56"/>
    <s v="2"/>
    <s v="22"/>
    <s v="2250"/>
    <x v="1"/>
    <x v="11"/>
    <x v="52"/>
    <n v="21"/>
    <s v="2150"/>
    <e v="#N/A"/>
    <s v="2150 Machinery and equipment"/>
    <s v="2250.1"/>
    <s v="2250.15"/>
    <s v="2250.155"/>
    <s v="2250.1556"/>
    <s v="&quot; &quot;"/>
    <x v="48"/>
    <x v="101"/>
    <x v="227"/>
    <x v="283"/>
    <x v="0"/>
    <m/>
    <m/>
    <s v="Accumulated Depreciation of Generators (Steam Turbine)"/>
    <x v="1"/>
    <s v="Not attributable by kv"/>
    <x v="238"/>
    <x v="23"/>
    <m/>
    <m/>
    <m/>
    <m/>
    <m/>
    <m/>
    <s v="Acc. Depreciation /  El-Production / Combined Cycle Plant"/>
  </r>
  <r>
    <n v="2250.1556999999998"/>
    <s v="Accumulated Depreciation of Accessory electric equipment."/>
    <x v="711"/>
    <x v="6"/>
    <s v="11  - Fixed Assets"/>
    <s v="2252.10 Machinery and equipment"/>
    <s v="entry account l4"/>
    <s v="L4"/>
    <n v="9"/>
    <x v="0"/>
    <n v="132"/>
    <s v="57"/>
    <s v="2"/>
    <s v="22"/>
    <s v="2250"/>
    <x v="1"/>
    <x v="11"/>
    <x v="52"/>
    <n v="21"/>
    <s v="2150"/>
    <e v="#N/A"/>
    <s v="2150 Machinery and equipment"/>
    <s v="2250.1"/>
    <s v="2250.15"/>
    <s v="2250.155"/>
    <s v="2250.1557"/>
    <s v="&quot; &quot;"/>
    <x v="48"/>
    <x v="101"/>
    <x v="227"/>
    <x v="284"/>
    <x v="0"/>
    <m/>
    <m/>
    <s v="Accumulated Depreciation of Accessory electric equipment."/>
    <x v="1"/>
    <s v="Not attributable by kv"/>
    <x v="239"/>
    <x v="23"/>
    <m/>
    <m/>
    <m/>
    <m/>
    <m/>
    <m/>
    <s v="Acc. Depreciation /  El-Production / Combined Cycle Plant"/>
  </r>
  <r>
    <n v="2250.1559000000002"/>
    <s v="Accumulated Depreciation of Miscellaneous power plant equipment."/>
    <x v="712"/>
    <x v="6"/>
    <s v="11  - Fixed Assets"/>
    <s v="2252.10 Machinery and equipment"/>
    <s v="entry account l4"/>
    <s v="L4"/>
    <n v="9"/>
    <x v="0"/>
    <n v="132"/>
    <s v="59"/>
    <s v="2"/>
    <s v="22"/>
    <s v="2250"/>
    <x v="1"/>
    <x v="11"/>
    <x v="52"/>
    <n v="21"/>
    <s v="2150"/>
    <e v="#N/A"/>
    <s v="2150 Machinery and equipment"/>
    <s v="2250.1"/>
    <s v="2250.15"/>
    <s v="2250.155"/>
    <s v="2250.1559"/>
    <s v="&quot; &quot;"/>
    <x v="48"/>
    <x v="101"/>
    <x v="227"/>
    <x v="285"/>
    <x v="0"/>
    <m/>
    <m/>
    <s v="Accumulated Depreciation of Miscellaneous power plant equipment."/>
    <x v="1"/>
    <s v="Not attributable by kv"/>
    <x v="240"/>
    <x v="23"/>
    <m/>
    <m/>
    <m/>
    <m/>
    <m/>
    <m/>
    <s v="Acc. Depreciation /  El-Production / Combined Cycle Plant"/>
  </r>
  <r>
    <n v="2250.1579999999999"/>
    <s v="Accumulated Depreciation of Machinery and equipment: Electricity Regulated Activity, Generation: Technical Services"/>
    <x v="713"/>
    <x v="6"/>
    <s v="11  - Fixed Assets"/>
    <s v="2251/2252 Machinery equipment"/>
    <s v="entry account l3"/>
    <s v="L3"/>
    <n v="8"/>
    <x v="0"/>
    <n v="132"/>
    <s v="58"/>
    <s v="2"/>
    <s v="22"/>
    <s v="2250"/>
    <x v="1"/>
    <x v="11"/>
    <x v="52"/>
    <n v="21"/>
    <s v="2150"/>
    <e v="#N/A"/>
    <s v="2150 Machinery and equipment"/>
    <s v="2250.1"/>
    <s v="2250.15"/>
    <s v="2250.158"/>
    <s v="&quot; &quot;"/>
    <s v="&quot; &quot;"/>
    <x v="48"/>
    <x v="101"/>
    <x v="228"/>
    <x v="0"/>
    <x v="0"/>
    <m/>
    <m/>
    <s v="Accumulated Depreciation of Machinery and equipment: Electricity Regulated Activity, Generation: Technical Services"/>
    <x v="1"/>
    <s v="Not attributable by kv"/>
    <x v="241"/>
    <x v="24"/>
    <m/>
    <m/>
    <m/>
    <m/>
    <m/>
    <m/>
    <s v="Acc. Depreciation /  El-Production / General Plant"/>
  </r>
  <r>
    <n v="2250.1590000000001"/>
    <s v="Accumulated Depreciation of Machinery and equipment: Electricity Regulated Activity, Generation: Administration"/>
    <x v="714"/>
    <x v="6"/>
    <s v="11  - Fixed Assets"/>
    <s v="2251/2252 Machinery equipment"/>
    <s v="entry account l3"/>
    <s v="L3"/>
    <n v="8"/>
    <x v="0"/>
    <n v="132"/>
    <s v="59"/>
    <s v="2"/>
    <s v="22"/>
    <s v="2250"/>
    <x v="1"/>
    <x v="11"/>
    <x v="52"/>
    <n v="21"/>
    <s v="2150"/>
    <e v="#N/A"/>
    <s v="2150 Machinery and equipment"/>
    <s v="2250.1"/>
    <s v="2250.15"/>
    <s v="2250.159"/>
    <s v="&quot; &quot;"/>
    <s v="&quot; &quot;"/>
    <x v="48"/>
    <x v="101"/>
    <x v="229"/>
    <x v="0"/>
    <x v="0"/>
    <m/>
    <m/>
    <s v="Accumulated Depreciation of Machinery and equipment: Electricity Regulated Activity, Generation: Administration"/>
    <x v="1"/>
    <s v="Not attributable by kv"/>
    <x v="242"/>
    <x v="24"/>
    <m/>
    <m/>
    <m/>
    <m/>
    <m/>
    <m/>
    <s v="Acc. Depreciation /  El-Production / General Plant"/>
  </r>
  <r>
    <n v="2250.19"/>
    <s v="Accumulated Depreciation of Machinery and equipment: Electricity Regulated Activity, Other"/>
    <x v="715"/>
    <x v="7"/>
    <s v="not defined in gnerc form"/>
    <s v="not defined in gnerc form"/>
    <s v="entry account l2"/>
    <s v="L2"/>
    <n v="7"/>
    <x v="0"/>
    <n v="132"/>
    <s v="19"/>
    <s v="2"/>
    <s v="22"/>
    <s v="2250"/>
    <x v="1"/>
    <x v="11"/>
    <x v="52"/>
    <n v="21"/>
    <s v="2150"/>
    <e v="#N/A"/>
    <s v="2150 Machinery and equipment"/>
    <s v="2250.1"/>
    <s v="2250.19"/>
    <s v="&quot; &quot;"/>
    <s v="&quot; &quot;"/>
    <s v="&quot; &quot;"/>
    <x v="48"/>
    <x v="102"/>
    <x v="0"/>
    <x v="0"/>
    <x v="0"/>
    <m/>
    <m/>
    <s v="Accumulated Depreciation of Machinery and equipment: Electricity Regulated Activity, Other"/>
    <x v="1"/>
    <s v="Not attributable by kv"/>
    <x v="243"/>
    <x v="25"/>
    <m/>
    <m/>
    <m/>
    <m/>
    <m/>
    <m/>
    <s v="Acc. Depreciation /  Other Regulated PP&amp;E"/>
  </r>
  <r>
    <n v="2250.9"/>
    <s v="Accumulated Depreciation of Machinery and equipment: Non-Regulated Activity"/>
    <x v="716"/>
    <x v="8"/>
    <s v="not defined in gnerc form"/>
    <s v="not defined in gnerc form"/>
    <s v="entry account l1"/>
    <s v="L1"/>
    <n v="6"/>
    <x v="0"/>
    <n v="132"/>
    <s v=".9"/>
    <s v="2"/>
    <s v="22"/>
    <s v="2250"/>
    <x v="1"/>
    <x v="11"/>
    <x v="52"/>
    <n v="21"/>
    <s v="2150"/>
    <e v="#N/A"/>
    <s v="2150 Machinery and equipment"/>
    <s v="2250.9"/>
    <s v="&quot; &quot;"/>
    <s v="&quot; &quot;"/>
    <s v="&quot; &quot;"/>
    <s v="&quot; &quot;"/>
    <x v="49"/>
    <x v="0"/>
    <x v="0"/>
    <x v="0"/>
    <x v="0"/>
    <m/>
    <m/>
    <s v="Accumulated Depreciation of Machinery and equipment: Non-Regulated Activity"/>
    <x v="1"/>
    <s v="Not attributable by kv"/>
    <x v="244"/>
    <x v="26"/>
    <m/>
    <m/>
    <m/>
    <m/>
    <m/>
    <m/>
    <s v="Acc. Depreciation /  Non Regulated "/>
  </r>
  <r>
    <n v="2255"/>
    <s v="Accumulated Depreciation of Transferring assets"/>
    <x v="717"/>
    <x v="0"/>
    <s v="11  - Fixed Assets"/>
    <n v="0"/>
    <s v="Head accounts"/>
    <s v="M"/>
    <n v="4"/>
    <x v="0"/>
    <n v="91"/>
    <s v="55"/>
    <s v="2"/>
    <s v="22"/>
    <s v="2255"/>
    <x v="1"/>
    <x v="11"/>
    <x v="53"/>
    <n v="21"/>
    <s v="2155"/>
    <e v="#N/A"/>
    <s v="2155 Transferring assets"/>
    <s v="&quot; &quot;"/>
    <s v="&quot; &quot;"/>
    <s v="&quot; &quot;"/>
    <s v="&quot; &quot;"/>
    <s v="&quot; &quot;"/>
    <x v="2"/>
    <x v="0"/>
    <x v="0"/>
    <x v="0"/>
    <x v="0"/>
    <m/>
    <m/>
    <s v="Accumulated Depreciation of Transferring assets"/>
    <x v="0"/>
    <s v="Not attributable by kv"/>
    <x v="245"/>
    <x v="1"/>
    <m/>
    <m/>
    <m/>
    <m/>
    <m/>
    <m/>
    <m/>
  </r>
  <r>
    <n v="2255.1"/>
    <s v="Accumulated Depreciation of Transferring assets: Electricity Regulated Activity"/>
    <x v="718"/>
    <x v="1"/>
    <s v="11  - Fixed Assets"/>
    <n v="0"/>
    <s v="L1 cap account"/>
    <s v="L1"/>
    <n v="6"/>
    <x v="0"/>
    <n v="91"/>
    <s v=".1"/>
    <s v="2"/>
    <s v="22"/>
    <s v="2255"/>
    <x v="1"/>
    <x v="11"/>
    <x v="53"/>
    <n v="21"/>
    <s v="2155"/>
    <e v="#N/A"/>
    <s v="2155 Transferring assets"/>
    <s v="2255.1"/>
    <s v="&quot; &quot;"/>
    <s v="&quot; &quot;"/>
    <s v="&quot; &quot;"/>
    <s v="&quot; &quot;"/>
    <x v="50"/>
    <x v="0"/>
    <x v="0"/>
    <x v="0"/>
    <x v="0"/>
    <m/>
    <m/>
    <s v="Accumulated Depreciation of Transferring assets: Electricity Regulated Activity"/>
    <x v="2"/>
    <s v="Not attributable by kv"/>
    <x v="246"/>
    <x v="1"/>
    <m/>
    <m/>
    <m/>
    <m/>
    <m/>
    <m/>
    <m/>
  </r>
  <r>
    <n v="2255.11"/>
    <s v="Accumulated Depreciation of Transferring assets: Electricity Regulated Activity, Dispatch"/>
    <x v="719"/>
    <x v="2"/>
    <s v="not defined in gnerc form"/>
    <s v="not defined in gnerc form"/>
    <s v="entry account l2"/>
    <s v="L2"/>
    <n v="7"/>
    <x v="0"/>
    <n v="91"/>
    <s v="11"/>
    <s v="2"/>
    <s v="22"/>
    <s v="2255"/>
    <x v="1"/>
    <x v="11"/>
    <x v="53"/>
    <n v="21"/>
    <s v="2155"/>
    <e v="#N/A"/>
    <s v="2155 Transferring assets"/>
    <s v="2255.1"/>
    <s v="2255.11"/>
    <s v="&quot; &quot;"/>
    <s v="&quot; &quot;"/>
    <s v="&quot; &quot;"/>
    <x v="50"/>
    <x v="103"/>
    <x v="0"/>
    <x v="0"/>
    <x v="0"/>
    <m/>
    <m/>
    <s v="Accumulated Depreciation of Transferring assets: Electricity Regulated Activity, Dispatch"/>
    <x v="1"/>
    <s v="Not attributable by kv"/>
    <x v="247"/>
    <x v="2"/>
    <m/>
    <m/>
    <m/>
    <m/>
    <m/>
    <m/>
    <s v="Acc. Depreciation /  Dispatch Plant"/>
  </r>
  <r>
    <n v="2255.12"/>
    <s v="Accumulated Depreciation of Transferring assets: Electricity Regulated Activity, Transmission"/>
    <x v="720"/>
    <x v="3"/>
    <s v="not defined in gnerc form"/>
    <s v="not defined in gnerc form"/>
    <s v="L2 cap account"/>
    <s v="L2"/>
    <n v="7"/>
    <x v="0"/>
    <n v="91"/>
    <s v="12"/>
    <s v="2"/>
    <s v="22"/>
    <s v="2255"/>
    <x v="1"/>
    <x v="11"/>
    <x v="53"/>
    <n v="21"/>
    <s v="2155"/>
    <e v="#N/A"/>
    <s v="2155 Transferring assets"/>
    <s v="2255.1"/>
    <s v="2255.12"/>
    <s v="&quot; &quot;"/>
    <s v="&quot; &quot;"/>
    <s v="&quot; &quot;"/>
    <x v="50"/>
    <x v="104"/>
    <x v="0"/>
    <x v="0"/>
    <x v="0"/>
    <m/>
    <m/>
    <s v="Accumulated Depreciation of Transferring assets: Electricity Regulated Activity, Transmission"/>
    <x v="2"/>
    <s v="Not attributable by kv"/>
    <x v="248"/>
    <x v="1"/>
    <m/>
    <m/>
    <m/>
    <m/>
    <m/>
    <m/>
    <m/>
  </r>
  <r>
    <n v="2255.1210000000001"/>
    <s v="Accumulated Depreciation of 500 kV Transferring assets: Electricity Regulated Activity, Transmission"/>
    <x v="721"/>
    <x v="3"/>
    <s v="11  - Fixed Assets"/>
    <s v="2253.5 TR. lines"/>
    <s v="L3 cap account"/>
    <s v="L3"/>
    <n v="8"/>
    <x v="0"/>
    <n v="91"/>
    <s v="21"/>
    <s v="2"/>
    <s v="22"/>
    <s v="2255"/>
    <x v="1"/>
    <x v="11"/>
    <x v="53"/>
    <n v="21"/>
    <s v="2155"/>
    <e v="#N/A"/>
    <s v="2155 Transferring assets"/>
    <s v="2255.1"/>
    <s v="2255.12"/>
    <s v="2255.121"/>
    <s v="&quot; &quot;"/>
    <s v="&quot; &quot;"/>
    <x v="50"/>
    <x v="104"/>
    <x v="230"/>
    <x v="0"/>
    <x v="0"/>
    <m/>
    <m/>
    <s v="Accumulated Depreciation of 500 kV Transferring assets: Electricity Regulated Activity, Transmission"/>
    <x v="2"/>
    <n v="500"/>
    <x v="249"/>
    <x v="3"/>
    <m/>
    <m/>
    <m/>
    <m/>
    <m/>
    <m/>
    <s v="Acc. Depreciation /  Transmission Plant 500 kV"/>
  </r>
  <r>
    <n v="2255.1210999999998"/>
    <s v="Accumulated Depreciation of 500 kV Transmission HVL "/>
    <x v="722"/>
    <x v="3"/>
    <s v="11  - Fixed Assets"/>
    <s v="2253.5 TR. lines"/>
    <s v="entry account l4"/>
    <s v="L4"/>
    <n v="9"/>
    <x v="0"/>
    <n v="91"/>
    <s v="11"/>
    <s v="2"/>
    <s v="22"/>
    <s v="2255"/>
    <x v="1"/>
    <x v="11"/>
    <x v="53"/>
    <n v="21"/>
    <s v="2155"/>
    <e v="#N/A"/>
    <s v="2155 Transferring assets"/>
    <s v="2255.1"/>
    <s v="2255.12"/>
    <s v="2255.121"/>
    <s v="2255.1211"/>
    <s v="&quot; &quot;"/>
    <x v="50"/>
    <x v="104"/>
    <x v="230"/>
    <x v="286"/>
    <x v="0"/>
    <m/>
    <m/>
    <s v="Accumulated Depreciation of 500 kV Transmission HVL "/>
    <x v="1"/>
    <n v="500"/>
    <x v="250"/>
    <x v="3"/>
    <m/>
    <m/>
    <m/>
    <m/>
    <m/>
    <m/>
    <s v="Acc. Depreciation /  Transmission Plant 500 kV"/>
  </r>
  <r>
    <n v="2255.1212"/>
    <s v="Accumulated Depreciation of 500 kV Transmission Optic Cables"/>
    <x v="723"/>
    <x v="3"/>
    <s v="11  - Fixed Assets"/>
    <s v="2253.5 TR. lines"/>
    <s v="entry account l4"/>
    <s v="L4"/>
    <n v="9"/>
    <x v="0"/>
    <n v="91"/>
    <s v="12"/>
    <s v="2"/>
    <s v="22"/>
    <s v="2255"/>
    <x v="1"/>
    <x v="11"/>
    <x v="53"/>
    <n v="21"/>
    <s v="2155"/>
    <e v="#N/A"/>
    <s v="2155 Transferring assets"/>
    <s v="2255.1"/>
    <s v="2255.12"/>
    <s v="2255.121"/>
    <s v="2255.1212"/>
    <s v="&quot; &quot;"/>
    <x v="50"/>
    <x v="104"/>
    <x v="230"/>
    <x v="287"/>
    <x v="0"/>
    <m/>
    <m/>
    <s v="Accumulated Depreciation of 500 kV Transmission Optic Cables"/>
    <x v="1"/>
    <n v="500"/>
    <x v="251"/>
    <x v="3"/>
    <m/>
    <m/>
    <m/>
    <m/>
    <m/>
    <m/>
    <s v="Acc. Depreciation /  Transmission Plant 500 kV"/>
  </r>
  <r>
    <n v="2255.1212999999998"/>
    <s v="Accumulated Depreciation of 500 kV Transmission Other Communication Lines"/>
    <x v="724"/>
    <x v="3"/>
    <s v="11  - Fixed Assets"/>
    <s v="2253.5 TR. lines"/>
    <s v="entry account l4"/>
    <s v="L4"/>
    <n v="9"/>
    <x v="0"/>
    <n v="91"/>
    <s v="13"/>
    <s v="2"/>
    <s v="22"/>
    <s v="2255"/>
    <x v="1"/>
    <x v="11"/>
    <x v="53"/>
    <n v="21"/>
    <s v="2155"/>
    <e v="#N/A"/>
    <s v="2155 Transferring assets"/>
    <s v="2255.1"/>
    <s v="2255.12"/>
    <s v="2255.121"/>
    <s v="2255.1213"/>
    <s v="&quot; &quot;"/>
    <x v="50"/>
    <x v="104"/>
    <x v="230"/>
    <x v="288"/>
    <x v="0"/>
    <m/>
    <m/>
    <s v="Accumulated Depreciation of 500 kV Transmission Other Communication Lines"/>
    <x v="1"/>
    <n v="500"/>
    <x v="252"/>
    <x v="3"/>
    <m/>
    <m/>
    <m/>
    <m/>
    <m/>
    <m/>
    <s v="Acc. Depreciation /  Transmission Plant 500 kV"/>
  </r>
  <r>
    <n v="2255.1219000000001"/>
    <s v="Accumulated Depreciation of 500 kV Other Transmission assets"/>
    <x v="725"/>
    <x v="3"/>
    <s v="11  - Fixed Assets"/>
    <s v="2253.5 TR. lines"/>
    <s v="entry account l4"/>
    <s v="L4"/>
    <n v="9"/>
    <x v="0"/>
    <n v="91"/>
    <s v="19"/>
    <s v="2"/>
    <s v="22"/>
    <s v="2255"/>
    <x v="1"/>
    <x v="11"/>
    <x v="53"/>
    <n v="21"/>
    <s v="2155"/>
    <e v="#N/A"/>
    <s v="2155 Transferring assets"/>
    <s v="2255.1"/>
    <s v="2255.12"/>
    <s v="2255.121"/>
    <s v="2255.1219"/>
    <s v="&quot; &quot;"/>
    <x v="50"/>
    <x v="104"/>
    <x v="230"/>
    <x v="289"/>
    <x v="0"/>
    <m/>
    <m/>
    <s v="Accumulated Depreciation of 500 kV Other Transmission assets"/>
    <x v="1"/>
    <n v="500"/>
    <x v="253"/>
    <x v="3"/>
    <m/>
    <m/>
    <m/>
    <m/>
    <m/>
    <m/>
    <s v="Acc. Depreciation /  Transmission Plant 500 kV"/>
  </r>
  <r>
    <n v="2255.1219999999998"/>
    <s v="Accumulated Depreciation of 400 kV Transferring assets: Electricity Regulated Activity, Transmission"/>
    <x v="726"/>
    <x v="3"/>
    <s v="not defined in gnerc form"/>
    <s v="not defined in gnerc form"/>
    <s v="L3 cap account"/>
    <s v="L3"/>
    <n v="8"/>
    <x v="0"/>
    <n v="91"/>
    <s v="22"/>
    <s v="2"/>
    <s v="22"/>
    <s v="2255"/>
    <x v="1"/>
    <x v="11"/>
    <x v="53"/>
    <n v="21"/>
    <s v="2155"/>
    <e v="#N/A"/>
    <s v="2155 Transferring assets"/>
    <s v="2255.1"/>
    <s v="2255.12"/>
    <s v="2255.122"/>
    <s v="&quot; &quot;"/>
    <s v="&quot; &quot;"/>
    <x v="50"/>
    <x v="104"/>
    <x v="231"/>
    <x v="0"/>
    <x v="0"/>
    <m/>
    <m/>
    <s v="Accumulated Depreciation of 400 kV Transferring assets: Electricity Regulated Activity, Transmission"/>
    <x v="2"/>
    <n v="400"/>
    <x v="254"/>
    <x v="4"/>
    <m/>
    <m/>
    <m/>
    <m/>
    <m/>
    <m/>
    <s v="Acc. Depreciation /  Transmission Plant 400 kV"/>
  </r>
  <r>
    <n v="2255.1221"/>
    <s v="Accumulated Depreciation of 400 kV Transmission HVL"/>
    <x v="727"/>
    <x v="3"/>
    <s v="not defined in gnerc form"/>
    <s v="not defined in gnerc form"/>
    <s v="entry account l4"/>
    <s v="L4"/>
    <n v="9"/>
    <x v="0"/>
    <n v="91"/>
    <s v="21"/>
    <s v="2"/>
    <s v="22"/>
    <s v="2255"/>
    <x v="1"/>
    <x v="11"/>
    <x v="53"/>
    <n v="21"/>
    <s v="2155"/>
    <e v="#N/A"/>
    <s v="2155 Transferring assets"/>
    <s v="2255.1"/>
    <s v="2255.12"/>
    <s v="2255.122"/>
    <s v="2255.1221"/>
    <s v="&quot; &quot;"/>
    <x v="50"/>
    <x v="104"/>
    <x v="231"/>
    <x v="290"/>
    <x v="0"/>
    <m/>
    <m/>
    <s v="Accumulated Depreciation of 400 kV Transmission HVL"/>
    <x v="1"/>
    <n v="400"/>
    <x v="255"/>
    <x v="4"/>
    <m/>
    <m/>
    <m/>
    <m/>
    <m/>
    <m/>
    <s v="Acc. Depreciation /  Transmission Plant 400 kV"/>
  </r>
  <r>
    <n v="2255.1221999999998"/>
    <s v="Accumulated Depreciation of 400 kV Transmission Optic Cables"/>
    <x v="728"/>
    <x v="3"/>
    <s v="not defined in gnerc form"/>
    <s v="not defined in gnerc form"/>
    <s v="entry account l4"/>
    <s v="L4"/>
    <n v="9"/>
    <x v="0"/>
    <n v="91"/>
    <s v="22"/>
    <s v="2"/>
    <s v="22"/>
    <s v="2255"/>
    <x v="1"/>
    <x v="11"/>
    <x v="53"/>
    <n v="21"/>
    <s v="2155"/>
    <e v="#N/A"/>
    <s v="2155 Transferring assets"/>
    <s v="2255.1"/>
    <s v="2255.12"/>
    <s v="2255.122"/>
    <s v="2255.1222"/>
    <s v="&quot; &quot;"/>
    <x v="50"/>
    <x v="104"/>
    <x v="231"/>
    <x v="291"/>
    <x v="0"/>
    <m/>
    <m/>
    <s v="Accumulated Depreciation of 400 kV Transmission Optic Cables"/>
    <x v="1"/>
    <n v="400"/>
    <x v="256"/>
    <x v="4"/>
    <m/>
    <m/>
    <m/>
    <m/>
    <m/>
    <m/>
    <s v="Acc. Depreciation /  Transmission Plant 400 kV"/>
  </r>
  <r>
    <n v="2255.1223"/>
    <s v="Accumulated Depreciation of 400 kV Transmission Other Communication Lines"/>
    <x v="729"/>
    <x v="3"/>
    <s v="not defined in gnerc form"/>
    <s v="not defined in gnerc form"/>
    <s v="entry account l4"/>
    <s v="L4"/>
    <n v="9"/>
    <x v="0"/>
    <n v="91"/>
    <s v="23"/>
    <s v="2"/>
    <s v="22"/>
    <s v="2255"/>
    <x v="1"/>
    <x v="11"/>
    <x v="53"/>
    <n v="21"/>
    <s v="2155"/>
    <e v="#N/A"/>
    <s v="2155 Transferring assets"/>
    <s v="2255.1"/>
    <s v="2255.12"/>
    <s v="2255.122"/>
    <s v="2255.1223"/>
    <s v="&quot; &quot;"/>
    <x v="50"/>
    <x v="104"/>
    <x v="231"/>
    <x v="292"/>
    <x v="0"/>
    <m/>
    <m/>
    <s v="Accumulated Depreciation of 400 kV Transmission Other Communication Lines"/>
    <x v="1"/>
    <n v="400"/>
    <x v="257"/>
    <x v="4"/>
    <m/>
    <m/>
    <m/>
    <m/>
    <m/>
    <m/>
    <s v="Acc. Depreciation /  Transmission Plant 400 kV"/>
  </r>
  <r>
    <n v="2255.1228999999998"/>
    <s v="Accumulated Depreciation of 400 kV Other Transmission assets"/>
    <x v="730"/>
    <x v="3"/>
    <s v="not defined in gnerc form"/>
    <s v="not defined in gnerc form"/>
    <s v="entry account l4"/>
    <s v="L4"/>
    <n v="9"/>
    <x v="0"/>
    <n v="91"/>
    <s v="29"/>
    <s v="2"/>
    <s v="22"/>
    <s v="2255"/>
    <x v="1"/>
    <x v="11"/>
    <x v="53"/>
    <n v="21"/>
    <s v="2155"/>
    <e v="#N/A"/>
    <s v="2155 Transferring assets"/>
    <s v="2255.1"/>
    <s v="2255.12"/>
    <s v="2255.122"/>
    <s v="2255.1229"/>
    <s v="&quot; &quot;"/>
    <x v="50"/>
    <x v="104"/>
    <x v="231"/>
    <x v="293"/>
    <x v="0"/>
    <m/>
    <m/>
    <s v="Accumulated Depreciation of 400 kV Other Transmission assets"/>
    <x v="1"/>
    <n v="400"/>
    <x v="258"/>
    <x v="4"/>
    <m/>
    <m/>
    <m/>
    <m/>
    <m/>
    <m/>
    <s v="Acc. Depreciation /  Transmission Plant 400 kV"/>
  </r>
  <r>
    <n v="2255.123"/>
    <s v="Accumulated Depreciation of 330 kV Transferring assets: Electricity Regulated Activity, Transmission"/>
    <x v="731"/>
    <x v="3"/>
    <s v="11  - Fixed Assets"/>
    <s v="2253.1 TR. lines"/>
    <s v="L3 cap account"/>
    <s v="L3"/>
    <n v="8"/>
    <x v="0"/>
    <n v="91"/>
    <s v="23"/>
    <s v="2"/>
    <s v="22"/>
    <s v="2255"/>
    <x v="1"/>
    <x v="11"/>
    <x v="53"/>
    <n v="21"/>
    <s v="2155"/>
    <e v="#N/A"/>
    <s v="2155 Transferring assets"/>
    <s v="2255.1"/>
    <s v="2255.12"/>
    <s v="2255.123"/>
    <s v="&quot; &quot;"/>
    <s v="&quot; &quot;"/>
    <x v="50"/>
    <x v="104"/>
    <x v="232"/>
    <x v="0"/>
    <x v="0"/>
    <m/>
    <m/>
    <s v="Accumulated Depreciation of 330 kV Transferring assets: Electricity Regulated Activity, Transmission"/>
    <x v="2"/>
    <n v="330"/>
    <x v="259"/>
    <x v="5"/>
    <m/>
    <m/>
    <m/>
    <m/>
    <m/>
    <m/>
    <s v="Acc. Depreciation /  Transmission Plant 330 kV"/>
  </r>
  <r>
    <n v="2255.1230999999998"/>
    <s v="Accumulated Depreciation of 330 kV Transmission HVL"/>
    <x v="732"/>
    <x v="3"/>
    <s v="11  - Fixed Assets"/>
    <s v="2253.1 TR. lines"/>
    <s v="entry account l4"/>
    <s v="L4"/>
    <n v="9"/>
    <x v="0"/>
    <n v="91"/>
    <s v="31"/>
    <s v="2"/>
    <s v="22"/>
    <s v="2255"/>
    <x v="1"/>
    <x v="11"/>
    <x v="53"/>
    <n v="21"/>
    <s v="2155"/>
    <e v="#N/A"/>
    <s v="2155 Transferring assets"/>
    <s v="2255.1"/>
    <s v="2255.12"/>
    <s v="2255.123"/>
    <s v="2255.1231"/>
    <s v="&quot; &quot;"/>
    <x v="50"/>
    <x v="104"/>
    <x v="232"/>
    <x v="294"/>
    <x v="0"/>
    <m/>
    <m/>
    <s v="Accumulated Depreciation of 330 kV Transmission HVL"/>
    <x v="1"/>
    <n v="330"/>
    <x v="260"/>
    <x v="5"/>
    <m/>
    <m/>
    <m/>
    <m/>
    <m/>
    <m/>
    <s v="Acc. Depreciation /  Transmission Plant 330 kV"/>
  </r>
  <r>
    <n v="2255.1232"/>
    <s v="Accumulated Depreciation of 330 kV Transmission Optic Cables"/>
    <x v="733"/>
    <x v="3"/>
    <s v="11  - Fixed Assets"/>
    <s v="2253.1 TR. lines"/>
    <s v="entry account l4"/>
    <s v="L4"/>
    <n v="9"/>
    <x v="0"/>
    <n v="91"/>
    <s v="32"/>
    <s v="2"/>
    <s v="22"/>
    <s v="2255"/>
    <x v="1"/>
    <x v="11"/>
    <x v="53"/>
    <n v="21"/>
    <s v="2155"/>
    <e v="#N/A"/>
    <s v="2155 Transferring assets"/>
    <s v="2255.1"/>
    <s v="2255.12"/>
    <s v="2255.123"/>
    <s v="2255.1232"/>
    <s v="&quot; &quot;"/>
    <x v="50"/>
    <x v="104"/>
    <x v="232"/>
    <x v="295"/>
    <x v="0"/>
    <m/>
    <m/>
    <s v="Accumulated Depreciation of 330 kV Transmission Optic Cables"/>
    <x v="1"/>
    <n v="330"/>
    <x v="261"/>
    <x v="5"/>
    <m/>
    <m/>
    <m/>
    <m/>
    <m/>
    <m/>
    <s v="Acc. Depreciation /  Transmission Plant 330 kV"/>
  </r>
  <r>
    <n v="2255.1233000000002"/>
    <s v="Accumulated Depreciation of 330 kV Transmission Other Communication Lines"/>
    <x v="734"/>
    <x v="3"/>
    <s v="11  - Fixed Assets"/>
    <s v="2253.1 TR. lines"/>
    <s v="entry account l4"/>
    <s v="L4"/>
    <n v="9"/>
    <x v="0"/>
    <n v="91"/>
    <s v="33"/>
    <s v="2"/>
    <s v="22"/>
    <s v="2255"/>
    <x v="1"/>
    <x v="11"/>
    <x v="53"/>
    <n v="21"/>
    <s v="2155"/>
    <e v="#N/A"/>
    <s v="2155 Transferring assets"/>
    <s v="2255.1"/>
    <s v="2255.12"/>
    <s v="2255.123"/>
    <s v="2255.1233"/>
    <s v="&quot; &quot;"/>
    <x v="50"/>
    <x v="104"/>
    <x v="232"/>
    <x v="296"/>
    <x v="0"/>
    <m/>
    <m/>
    <s v="Accumulated Depreciation of 330 kV Transmission Other Communication Lines"/>
    <x v="1"/>
    <n v="330"/>
    <x v="262"/>
    <x v="5"/>
    <m/>
    <m/>
    <m/>
    <m/>
    <m/>
    <m/>
    <s v="Acc. Depreciation /  Transmission Plant 330 kV"/>
  </r>
  <r>
    <n v="2255.1239"/>
    <s v="Accumulated Depreciation of 330 kV Other Transmission assets"/>
    <x v="735"/>
    <x v="3"/>
    <s v="11  - Fixed Assets"/>
    <s v="2253.1 TR. lines"/>
    <s v="entry account l4"/>
    <s v="L4"/>
    <n v="9"/>
    <x v="0"/>
    <n v="91"/>
    <s v="39"/>
    <s v="2"/>
    <s v="22"/>
    <s v="2255"/>
    <x v="1"/>
    <x v="11"/>
    <x v="53"/>
    <n v="21"/>
    <s v="2155"/>
    <e v="#N/A"/>
    <s v="2155 Transferring assets"/>
    <s v="2255.1"/>
    <s v="2255.12"/>
    <s v="2255.123"/>
    <s v="2255.1239"/>
    <s v="&quot; &quot;"/>
    <x v="50"/>
    <x v="104"/>
    <x v="232"/>
    <x v="297"/>
    <x v="0"/>
    <m/>
    <m/>
    <s v="Accumulated Depreciation of 330 kV Other Transmission assets"/>
    <x v="1"/>
    <n v="330"/>
    <x v="263"/>
    <x v="5"/>
    <m/>
    <m/>
    <m/>
    <m/>
    <m/>
    <m/>
    <s v="Acc. Depreciation /  Transmission Plant 330 kV"/>
  </r>
  <r>
    <n v="2255.1239999999998"/>
    <s v="Accumulated Depreciation of 220 kV Transferring assets: Electricity Regulated Activity, Transmission"/>
    <x v="736"/>
    <x v="3"/>
    <s v="11  - Fixed Assets"/>
    <s v="2253.2 TR. lines"/>
    <s v="L3 cap account"/>
    <s v="L3"/>
    <n v="8"/>
    <x v="0"/>
    <n v="91"/>
    <s v="24"/>
    <s v="2"/>
    <s v="22"/>
    <s v="2255"/>
    <x v="1"/>
    <x v="11"/>
    <x v="53"/>
    <n v="21"/>
    <s v="2155"/>
    <e v="#N/A"/>
    <s v="2155 Transferring assets"/>
    <s v="2255.1"/>
    <s v="2255.12"/>
    <s v="2255.124"/>
    <s v="&quot; &quot;"/>
    <s v="&quot; &quot;"/>
    <x v="50"/>
    <x v="104"/>
    <x v="233"/>
    <x v="0"/>
    <x v="0"/>
    <m/>
    <m/>
    <s v="Accumulated Depreciation of 220 kV Transferring assets: Electricity Regulated Activity, Transmission"/>
    <x v="2"/>
    <n v="220"/>
    <x v="264"/>
    <x v="6"/>
    <m/>
    <m/>
    <m/>
    <m/>
    <m/>
    <m/>
    <s v="Acc. Depreciation /  Transmission Plant 220 kV"/>
  </r>
  <r>
    <n v="2255.1241"/>
    <s v="Accumulated Depreciation of 220 kV Transmission HVL"/>
    <x v="737"/>
    <x v="3"/>
    <s v="11  - Fixed Assets"/>
    <s v="2253.2 TR. lines"/>
    <s v="entry account l4"/>
    <s v="L4"/>
    <n v="9"/>
    <x v="0"/>
    <n v="91"/>
    <s v="41"/>
    <s v="2"/>
    <s v="22"/>
    <s v="2255"/>
    <x v="1"/>
    <x v="11"/>
    <x v="53"/>
    <n v="21"/>
    <s v="2155"/>
    <e v="#N/A"/>
    <s v="2155 Transferring assets"/>
    <s v="2255.1"/>
    <s v="2255.12"/>
    <s v="2255.124"/>
    <s v="2255.1241"/>
    <s v="&quot; &quot;"/>
    <x v="50"/>
    <x v="104"/>
    <x v="233"/>
    <x v="298"/>
    <x v="0"/>
    <m/>
    <m/>
    <s v="Accumulated Depreciation of 220 kV Transmission HVL"/>
    <x v="1"/>
    <n v="220"/>
    <x v="265"/>
    <x v="6"/>
    <m/>
    <m/>
    <m/>
    <m/>
    <m/>
    <m/>
    <s v="Acc. Depreciation /  Transmission Plant 220 kV"/>
  </r>
  <r>
    <n v="2255.1242000000002"/>
    <s v="Accumulated Depreciation of 220 kV Transmission Optic Cables"/>
    <x v="738"/>
    <x v="3"/>
    <s v="11  - Fixed Assets"/>
    <s v="2253.2 TR. lines"/>
    <s v="entry account l4"/>
    <s v="L4"/>
    <n v="9"/>
    <x v="0"/>
    <n v="91"/>
    <s v="42"/>
    <s v="2"/>
    <s v="22"/>
    <s v="2255"/>
    <x v="1"/>
    <x v="11"/>
    <x v="53"/>
    <n v="21"/>
    <s v="2155"/>
    <e v="#N/A"/>
    <s v="2155 Transferring assets"/>
    <s v="2255.1"/>
    <s v="2255.12"/>
    <s v="2255.124"/>
    <s v="2255.1242"/>
    <s v="&quot; &quot;"/>
    <x v="50"/>
    <x v="104"/>
    <x v="233"/>
    <x v="299"/>
    <x v="0"/>
    <m/>
    <m/>
    <s v="Accumulated Depreciation of 220 kV Transmission Optic Cables"/>
    <x v="1"/>
    <n v="220"/>
    <x v="266"/>
    <x v="6"/>
    <m/>
    <m/>
    <m/>
    <m/>
    <m/>
    <m/>
    <s v="Acc. Depreciation /  Transmission Plant 220 kV"/>
  </r>
  <r>
    <n v="2255.1242999999999"/>
    <s v="Accumulated Depreciation of 220 kV Transmission Other Communication Lines"/>
    <x v="739"/>
    <x v="3"/>
    <s v="11  - Fixed Assets"/>
    <s v="2253.2 TR. lines"/>
    <s v="entry account l4"/>
    <s v="L4"/>
    <n v="9"/>
    <x v="0"/>
    <n v="91"/>
    <s v="43"/>
    <s v="2"/>
    <s v="22"/>
    <s v="2255"/>
    <x v="1"/>
    <x v="11"/>
    <x v="53"/>
    <n v="21"/>
    <s v="2155"/>
    <e v="#N/A"/>
    <s v="2155 Transferring assets"/>
    <s v="2255.1"/>
    <s v="2255.12"/>
    <s v="2255.124"/>
    <s v="2255.1243"/>
    <s v="&quot; &quot;"/>
    <x v="50"/>
    <x v="104"/>
    <x v="233"/>
    <x v="300"/>
    <x v="0"/>
    <m/>
    <m/>
    <s v="Accumulated Depreciation of 220 kV Transmission Other Communication Lines"/>
    <x v="1"/>
    <n v="220"/>
    <x v="267"/>
    <x v="6"/>
    <m/>
    <m/>
    <m/>
    <m/>
    <m/>
    <m/>
    <s v="Acc. Depreciation /  Transmission Plant 220 kV"/>
  </r>
  <r>
    <n v="2255.1248999999998"/>
    <s v="Accumulated Depreciation of 220 kV Other Transmission assets"/>
    <x v="740"/>
    <x v="3"/>
    <s v="11  - Fixed Assets"/>
    <s v="2253.2 TR. lines"/>
    <s v="entry account l4"/>
    <s v="L4"/>
    <n v="9"/>
    <x v="0"/>
    <n v="91"/>
    <s v="49"/>
    <s v="2"/>
    <s v="22"/>
    <s v="2255"/>
    <x v="1"/>
    <x v="11"/>
    <x v="53"/>
    <n v="21"/>
    <s v="2155"/>
    <e v="#N/A"/>
    <s v="2155 Transferring assets"/>
    <s v="2255.1"/>
    <s v="2255.12"/>
    <s v="2255.124"/>
    <s v="2255.1249"/>
    <s v="&quot; &quot;"/>
    <x v="50"/>
    <x v="104"/>
    <x v="233"/>
    <x v="301"/>
    <x v="0"/>
    <m/>
    <m/>
    <s v="Accumulated Depreciation of 220 kV Other Transmission assets"/>
    <x v="1"/>
    <n v="220"/>
    <x v="268"/>
    <x v="6"/>
    <m/>
    <m/>
    <m/>
    <m/>
    <m/>
    <m/>
    <s v="Acc. Depreciation /  Transmission Plant 220 kV"/>
  </r>
  <r>
    <n v="2255.125"/>
    <s v="Accumulated Depreciation of 110 kV Transferring assets: Electricity Regulated Activity, Transmission"/>
    <x v="741"/>
    <x v="3"/>
    <s v="11  - Fixed Assets"/>
    <s v="2253.3 TR. lines"/>
    <s v="L3 cap account"/>
    <s v="L3"/>
    <n v="8"/>
    <x v="0"/>
    <n v="91"/>
    <s v="25"/>
    <s v="2"/>
    <s v="22"/>
    <s v="2255"/>
    <x v="1"/>
    <x v="11"/>
    <x v="53"/>
    <n v="21"/>
    <s v="2155"/>
    <e v="#N/A"/>
    <s v="2155 Transferring assets"/>
    <s v="2255.1"/>
    <s v="2255.12"/>
    <s v="2255.125"/>
    <s v="&quot; &quot;"/>
    <s v="&quot; &quot;"/>
    <x v="50"/>
    <x v="104"/>
    <x v="234"/>
    <x v="0"/>
    <x v="0"/>
    <m/>
    <m/>
    <s v="Accumulated Depreciation of 110 kV Transferring assets: Electricity Regulated Activity, Transmission"/>
    <x v="2"/>
    <n v="110"/>
    <x v="269"/>
    <x v="7"/>
    <m/>
    <m/>
    <m/>
    <m/>
    <m/>
    <m/>
    <s v="Acc. Depreciation /  Transmission Plant 110 kV"/>
  </r>
  <r>
    <n v="2255.1251000000002"/>
    <s v="Accumulated Depreciation of 110 kV Transmission HVL"/>
    <x v="742"/>
    <x v="3"/>
    <s v="11  - Fixed Assets"/>
    <s v="2253.3 TR. lines"/>
    <s v="entry account l4"/>
    <s v="L4"/>
    <n v="9"/>
    <x v="0"/>
    <n v="91"/>
    <s v="51"/>
    <s v="2"/>
    <s v="22"/>
    <s v="2255"/>
    <x v="1"/>
    <x v="11"/>
    <x v="53"/>
    <n v="21"/>
    <s v="2155"/>
    <e v="#N/A"/>
    <s v="2155 Transferring assets"/>
    <s v="2255.1"/>
    <s v="2255.12"/>
    <s v="2255.125"/>
    <s v="2255.1251"/>
    <s v="&quot; &quot;"/>
    <x v="50"/>
    <x v="104"/>
    <x v="234"/>
    <x v="302"/>
    <x v="0"/>
    <m/>
    <m/>
    <s v="Accumulated Depreciation of 110 kV Transmission HVL"/>
    <x v="1"/>
    <n v="110"/>
    <x v="270"/>
    <x v="7"/>
    <m/>
    <m/>
    <m/>
    <m/>
    <m/>
    <m/>
    <s v="Acc. Depreciation /  Transmission Plant 110 kV"/>
  </r>
  <r>
    <n v="2255.1251999999999"/>
    <s v="Accumulated Depreciation of 110 kV Transmission Optic Cables"/>
    <x v="743"/>
    <x v="3"/>
    <s v="11  - Fixed Assets"/>
    <s v="2253.3 TR. lines"/>
    <s v="entry account l4"/>
    <s v="L4"/>
    <n v="9"/>
    <x v="0"/>
    <n v="91"/>
    <s v="52"/>
    <s v="2"/>
    <s v="22"/>
    <s v="2255"/>
    <x v="1"/>
    <x v="11"/>
    <x v="53"/>
    <n v="21"/>
    <s v="2155"/>
    <e v="#N/A"/>
    <s v="2155 Transferring assets"/>
    <s v="2255.1"/>
    <s v="2255.12"/>
    <s v="2255.125"/>
    <s v="2255.1252"/>
    <s v="&quot; &quot;"/>
    <x v="50"/>
    <x v="104"/>
    <x v="234"/>
    <x v="303"/>
    <x v="0"/>
    <m/>
    <m/>
    <s v="Accumulated Depreciation of 110 kV Transmission Optic Cables"/>
    <x v="1"/>
    <n v="110"/>
    <x v="271"/>
    <x v="7"/>
    <m/>
    <m/>
    <m/>
    <m/>
    <m/>
    <m/>
    <s v="Acc. Depreciation /  Transmission Plant 110 kV"/>
  </r>
  <r>
    <n v="2255.1253000000002"/>
    <s v="Accumulated Depreciation of 110 kV Transmission Other Communication Lines"/>
    <x v="744"/>
    <x v="3"/>
    <s v="11  - Fixed Assets"/>
    <s v="2253.3 TR. lines"/>
    <s v="entry account l4"/>
    <s v="L4"/>
    <n v="9"/>
    <x v="0"/>
    <n v="91"/>
    <s v="53"/>
    <s v="2"/>
    <s v="22"/>
    <s v="2255"/>
    <x v="1"/>
    <x v="11"/>
    <x v="53"/>
    <n v="21"/>
    <s v="2155"/>
    <e v="#N/A"/>
    <s v="2155 Transferring assets"/>
    <s v="2255.1"/>
    <s v="2255.12"/>
    <s v="2255.125"/>
    <s v="2255.1253"/>
    <s v="&quot; &quot;"/>
    <x v="50"/>
    <x v="104"/>
    <x v="234"/>
    <x v="304"/>
    <x v="0"/>
    <m/>
    <m/>
    <s v="Accumulated Depreciation of 110 kV Transmission Other Communication Lines"/>
    <x v="1"/>
    <n v="110"/>
    <x v="272"/>
    <x v="7"/>
    <m/>
    <m/>
    <m/>
    <m/>
    <m/>
    <m/>
    <s v="Acc. Depreciation /  Transmission Plant 110 kV"/>
  </r>
  <r>
    <n v="2255.1259"/>
    <s v="Accumulated Depreciation of 110 kV Other Transmission assets"/>
    <x v="745"/>
    <x v="3"/>
    <s v="11  - Fixed Assets"/>
    <s v="2253.3 TR. lines"/>
    <s v="entry account l4"/>
    <s v="L4"/>
    <n v="9"/>
    <x v="0"/>
    <n v="91"/>
    <s v="59"/>
    <s v="2"/>
    <s v="22"/>
    <s v="2255"/>
    <x v="1"/>
    <x v="11"/>
    <x v="53"/>
    <n v="21"/>
    <s v="2155"/>
    <e v="#N/A"/>
    <s v="2155 Transferring assets"/>
    <s v="2255.1"/>
    <s v="2255.12"/>
    <s v="2255.125"/>
    <s v="2255.1259"/>
    <s v="&quot; &quot;"/>
    <x v="50"/>
    <x v="104"/>
    <x v="234"/>
    <x v="305"/>
    <x v="0"/>
    <m/>
    <m/>
    <s v="Accumulated Depreciation of 110 kV Other Transmission assets"/>
    <x v="1"/>
    <n v="110"/>
    <x v="273"/>
    <x v="7"/>
    <m/>
    <m/>
    <m/>
    <m/>
    <m/>
    <m/>
    <s v="Acc. Depreciation /  Transmission Plant 110 kV"/>
  </r>
  <r>
    <n v="2255.1260000000002"/>
    <s v="Accumulated Depreciation of 35 kV Transferring assets: Electricity Regulated Activity, Transmission"/>
    <x v="746"/>
    <x v="3"/>
    <s v="11  - Fixed Assets"/>
    <s v="2253.4 TR. lines"/>
    <s v="L3 cap account"/>
    <s v="L3"/>
    <n v="8"/>
    <x v="0"/>
    <n v="91"/>
    <s v="26"/>
    <s v="2"/>
    <s v="22"/>
    <s v="2255"/>
    <x v="1"/>
    <x v="11"/>
    <x v="53"/>
    <n v="21"/>
    <s v="2155"/>
    <e v="#N/A"/>
    <s v="2155 Transferring assets"/>
    <s v="2255.1"/>
    <s v="2255.12"/>
    <s v="2255.126"/>
    <s v="&quot; &quot;"/>
    <s v="&quot; &quot;"/>
    <x v="50"/>
    <x v="104"/>
    <x v="235"/>
    <x v="0"/>
    <x v="0"/>
    <m/>
    <m/>
    <s v="Accumulated Depreciation of 35 kV Transferring assets: Electricity Regulated Activity, Transmission"/>
    <x v="2"/>
    <n v="35"/>
    <x v="274"/>
    <x v="8"/>
    <m/>
    <m/>
    <m/>
    <m/>
    <m/>
    <m/>
    <s v="Acc. Depreciation /  Transmission Plant 35 kV"/>
  </r>
  <r>
    <n v="2255.1261"/>
    <s v="Accumulated Depreciation of 35 kV Transmission HVL"/>
    <x v="747"/>
    <x v="3"/>
    <s v="11  - Fixed Assets"/>
    <s v="2253.4 TR. lines"/>
    <s v="entry account l4"/>
    <s v="L4"/>
    <n v="9"/>
    <x v="0"/>
    <n v="91"/>
    <s v="61"/>
    <s v="2"/>
    <s v="22"/>
    <s v="2255"/>
    <x v="1"/>
    <x v="11"/>
    <x v="53"/>
    <n v="21"/>
    <s v="2155"/>
    <e v="#N/A"/>
    <s v="2155 Transferring assets"/>
    <s v="2255.1"/>
    <s v="2255.12"/>
    <s v="2255.126"/>
    <s v="2255.1261"/>
    <s v="&quot; &quot;"/>
    <x v="50"/>
    <x v="104"/>
    <x v="235"/>
    <x v="306"/>
    <x v="0"/>
    <m/>
    <m/>
    <s v="Accumulated Depreciation of 35 kV Transmission HVL"/>
    <x v="1"/>
    <n v="35"/>
    <x v="275"/>
    <x v="8"/>
    <m/>
    <m/>
    <m/>
    <m/>
    <m/>
    <m/>
    <s v="Acc. Depreciation /  Transmission Plant 35 kV"/>
  </r>
  <r>
    <n v="2255.1262000000002"/>
    <s v="Accumulated Depreciation of 35 kV Transmission Optic Cables"/>
    <x v="748"/>
    <x v="3"/>
    <s v="11  - Fixed Assets"/>
    <s v="2253.4 TR. lines"/>
    <s v="entry account l4"/>
    <s v="L4"/>
    <n v="9"/>
    <x v="0"/>
    <n v="91"/>
    <s v="62"/>
    <s v="2"/>
    <s v="22"/>
    <s v="2255"/>
    <x v="1"/>
    <x v="11"/>
    <x v="53"/>
    <n v="21"/>
    <s v="2155"/>
    <e v="#N/A"/>
    <s v="2155 Transferring assets"/>
    <s v="2255.1"/>
    <s v="2255.12"/>
    <s v="2255.126"/>
    <s v="2255.1262"/>
    <s v="&quot; &quot;"/>
    <x v="50"/>
    <x v="104"/>
    <x v="235"/>
    <x v="307"/>
    <x v="0"/>
    <m/>
    <m/>
    <s v="Accumulated Depreciation of 35 kV Transmission Optic Cables"/>
    <x v="1"/>
    <n v="35"/>
    <x v="276"/>
    <x v="8"/>
    <m/>
    <m/>
    <m/>
    <m/>
    <m/>
    <m/>
    <s v="Acc. Depreciation /  Transmission Plant 35 kV"/>
  </r>
  <r>
    <n v="2255.1262999999999"/>
    <s v="Accumulated Depreciation of 35 kV Transmission Other Communication Lines"/>
    <x v="749"/>
    <x v="3"/>
    <s v="11  - Fixed Assets"/>
    <s v="2253.4 TR. lines"/>
    <s v="entry account l4"/>
    <s v="L4"/>
    <n v="9"/>
    <x v="0"/>
    <n v="91"/>
    <s v="63"/>
    <s v="2"/>
    <s v="22"/>
    <s v="2255"/>
    <x v="1"/>
    <x v="11"/>
    <x v="53"/>
    <n v="21"/>
    <s v="2155"/>
    <e v="#N/A"/>
    <s v="2155 Transferring assets"/>
    <s v="2255.1"/>
    <s v="2255.12"/>
    <s v="2255.126"/>
    <s v="2255.1263"/>
    <s v="&quot; &quot;"/>
    <x v="50"/>
    <x v="104"/>
    <x v="235"/>
    <x v="308"/>
    <x v="0"/>
    <m/>
    <m/>
    <s v="Accumulated Depreciation of 35 kV Transmission Other Communication Lines"/>
    <x v="1"/>
    <n v="35"/>
    <x v="277"/>
    <x v="8"/>
    <m/>
    <m/>
    <m/>
    <m/>
    <m/>
    <m/>
    <s v="Acc. Depreciation /  Transmission Plant 35 kV"/>
  </r>
  <r>
    <n v="2255.1269000000002"/>
    <s v="Accumulated Depreciation of 35 kV Other Transmission assets"/>
    <x v="750"/>
    <x v="3"/>
    <s v="11  - Fixed Assets"/>
    <s v="2253.4 TR. lines"/>
    <s v="entry account l4"/>
    <s v="L4"/>
    <n v="9"/>
    <x v="0"/>
    <n v="91"/>
    <s v="69"/>
    <s v="2"/>
    <s v="22"/>
    <s v="2255"/>
    <x v="1"/>
    <x v="11"/>
    <x v="53"/>
    <n v="21"/>
    <s v="2155"/>
    <e v="#N/A"/>
    <s v="2155 Transferring assets"/>
    <s v="2255.1"/>
    <s v="2255.12"/>
    <s v="2255.126"/>
    <s v="2255.1269"/>
    <s v="&quot; &quot;"/>
    <x v="50"/>
    <x v="104"/>
    <x v="235"/>
    <x v="309"/>
    <x v="0"/>
    <m/>
    <m/>
    <s v="Accumulated Depreciation of 35 kV Other Transmission assets"/>
    <x v="1"/>
    <n v="35"/>
    <x v="278"/>
    <x v="8"/>
    <m/>
    <m/>
    <m/>
    <m/>
    <m/>
    <m/>
    <s v="Acc. Depreciation /  Transmission Plant 35 kV"/>
  </r>
  <r>
    <n v="2255.127"/>
    <s v="Accumulated Depreciation of 6/10 and below kV Transferring assets: Electricity Regulated Activity, Transmission"/>
    <x v="751"/>
    <x v="3"/>
    <s v="not defined in gnerc form"/>
    <s v="not defined in gnerc form"/>
    <s v="L3 cap account"/>
    <s v="L3"/>
    <n v="8"/>
    <x v="0"/>
    <n v="91"/>
    <s v="27"/>
    <s v="2"/>
    <s v="22"/>
    <s v="2255"/>
    <x v="1"/>
    <x v="11"/>
    <x v="53"/>
    <n v="21"/>
    <s v="2155"/>
    <e v="#N/A"/>
    <s v="2155 Transferring assets"/>
    <s v="2255.1"/>
    <s v="2255.12"/>
    <s v="2255.127"/>
    <s v="&quot; &quot;"/>
    <s v="&quot; &quot;"/>
    <x v="50"/>
    <x v="104"/>
    <x v="236"/>
    <x v="0"/>
    <x v="0"/>
    <m/>
    <m/>
    <s v="Accumulated Depreciation of 6/10 and below kV Transferring assets: Electricity Regulated Activity, Transmission"/>
    <x v="2"/>
    <s v="6/10"/>
    <x v="279"/>
    <x v="9"/>
    <m/>
    <m/>
    <m/>
    <m/>
    <m/>
    <m/>
    <s v="Acc. Depreciation /  Transmission Plant 6/10 and below kV"/>
  </r>
  <r>
    <n v="2255.1271000000002"/>
    <s v="Accumulated Depreciation of 6/10 and below kV Transmission HVL"/>
    <x v="752"/>
    <x v="3"/>
    <s v="not defined in gnerc form"/>
    <s v="not defined in gnerc form"/>
    <s v="entry account l4"/>
    <s v="L4"/>
    <n v="9"/>
    <x v="0"/>
    <n v="91"/>
    <s v="71"/>
    <s v="2"/>
    <s v="22"/>
    <s v="2255"/>
    <x v="1"/>
    <x v="11"/>
    <x v="53"/>
    <n v="21"/>
    <s v="2155"/>
    <e v="#N/A"/>
    <s v="2155 Transferring assets"/>
    <s v="2255.1"/>
    <s v="2255.12"/>
    <s v="2255.127"/>
    <s v="2255.1271"/>
    <s v="&quot; &quot;"/>
    <x v="50"/>
    <x v="104"/>
    <x v="236"/>
    <x v="310"/>
    <x v="0"/>
    <m/>
    <m/>
    <s v="Accumulated Depreciation of 6/10 and below kV Transmission HVL"/>
    <x v="1"/>
    <s v="6/10"/>
    <x v="280"/>
    <x v="9"/>
    <m/>
    <m/>
    <m/>
    <m/>
    <m/>
    <m/>
    <s v="Acc. Depreciation /  Transmission Plant 6/10 and below kV"/>
  </r>
  <r>
    <n v="2255.1271999999999"/>
    <s v="Accumulated Depreciation of 6/10 and below kV Transmission Optic Cables"/>
    <x v="753"/>
    <x v="3"/>
    <s v="not defined in gnerc form"/>
    <s v="not defined in gnerc form"/>
    <s v="entry account l4"/>
    <s v="L4"/>
    <n v="9"/>
    <x v="0"/>
    <n v="91"/>
    <s v="72"/>
    <s v="2"/>
    <s v="22"/>
    <s v="2255"/>
    <x v="1"/>
    <x v="11"/>
    <x v="53"/>
    <n v="21"/>
    <s v="2155"/>
    <e v="#N/A"/>
    <s v="2155 Transferring assets"/>
    <s v="2255.1"/>
    <s v="2255.12"/>
    <s v="2255.127"/>
    <s v="2255.1272"/>
    <s v="&quot; &quot;"/>
    <x v="50"/>
    <x v="104"/>
    <x v="236"/>
    <x v="311"/>
    <x v="0"/>
    <m/>
    <m/>
    <s v="Accumulated Depreciation of 6/10 and below kV Transmission Optic Cables"/>
    <x v="1"/>
    <s v="6/10"/>
    <x v="281"/>
    <x v="9"/>
    <m/>
    <m/>
    <m/>
    <m/>
    <m/>
    <m/>
    <s v="Acc. Depreciation /  Transmission Plant 6/10 and below kV"/>
  </r>
  <r>
    <n v="2255.1273000000001"/>
    <s v="Accumulated Depreciation of 6/10 and below kV Transmission Other Communication Lines"/>
    <x v="754"/>
    <x v="3"/>
    <s v="not defined in gnerc form"/>
    <s v="not defined in gnerc form"/>
    <s v="entry account l4"/>
    <s v="L4"/>
    <n v="9"/>
    <x v="0"/>
    <n v="91"/>
    <s v="73"/>
    <s v="2"/>
    <s v="22"/>
    <s v="2255"/>
    <x v="1"/>
    <x v="11"/>
    <x v="53"/>
    <n v="21"/>
    <s v="2155"/>
    <e v="#N/A"/>
    <s v="2155 Transferring assets"/>
    <s v="2255.1"/>
    <s v="2255.12"/>
    <s v="2255.127"/>
    <s v="2255.1273"/>
    <s v="&quot; &quot;"/>
    <x v="50"/>
    <x v="104"/>
    <x v="236"/>
    <x v="312"/>
    <x v="0"/>
    <m/>
    <m/>
    <s v="Accumulated Depreciation of 6/10 and below kV Transmission Other Communication Lines"/>
    <x v="1"/>
    <s v="6/10"/>
    <x v="282"/>
    <x v="9"/>
    <m/>
    <m/>
    <m/>
    <m/>
    <m/>
    <m/>
    <s v="Acc. Depreciation /  Transmission Plant 6/10 and below kV"/>
  </r>
  <r>
    <n v="2255.1279"/>
    <s v="Accumulated Depreciation of 6/10 and below kV Other Transmission assets"/>
    <x v="755"/>
    <x v="3"/>
    <s v="not defined in gnerc form"/>
    <s v="not defined in gnerc form"/>
    <s v="entry account l4"/>
    <s v="L4"/>
    <n v="9"/>
    <x v="0"/>
    <n v="91"/>
    <s v="79"/>
    <s v="2"/>
    <s v="22"/>
    <s v="2255"/>
    <x v="1"/>
    <x v="11"/>
    <x v="53"/>
    <n v="21"/>
    <s v="2155"/>
    <e v="#N/A"/>
    <s v="2155 Transferring assets"/>
    <s v="2255.1"/>
    <s v="2255.12"/>
    <s v="2255.127"/>
    <s v="2255.1279"/>
    <s v="&quot; &quot;"/>
    <x v="50"/>
    <x v="104"/>
    <x v="236"/>
    <x v="313"/>
    <x v="0"/>
    <m/>
    <m/>
    <s v="Accumulated Depreciation of 6/10 and below kV Other Transmission assets"/>
    <x v="1"/>
    <s v="6/10"/>
    <x v="283"/>
    <x v="9"/>
    <m/>
    <m/>
    <m/>
    <m/>
    <m/>
    <m/>
    <s v="Acc. Depreciation /  Transmission Plant 6/10 and below kV"/>
  </r>
  <r>
    <n v="2255.1280000000002"/>
    <s v="Accumulated Depreciation of Technical Services Transferring assets: Electricity Regulated Activity, Transmission"/>
    <x v="756"/>
    <x v="3"/>
    <s v="11  - Fixed Assets"/>
    <s v="2253 Machinery and equipment"/>
    <s v="entry account l3"/>
    <s v="L3"/>
    <n v="8"/>
    <x v="0"/>
    <n v="91"/>
    <s v="28"/>
    <s v="2"/>
    <s v="22"/>
    <s v="2255"/>
    <x v="1"/>
    <x v="11"/>
    <x v="53"/>
    <n v="21"/>
    <s v="2155"/>
    <e v="#N/A"/>
    <s v="2155 Transferring assets"/>
    <s v="2255.1"/>
    <s v="2255.12"/>
    <s v="2255.128"/>
    <s v="&quot; &quot;"/>
    <s v="&quot; &quot;"/>
    <x v="50"/>
    <x v="104"/>
    <x v="237"/>
    <x v="0"/>
    <x v="0"/>
    <m/>
    <m/>
    <s v="Accumulated Depreciation of Technical Services Transferring assets: Electricity Regulated Activity, Transmission"/>
    <x v="1"/>
    <s v="Not attributable by kv"/>
    <x v="284"/>
    <x v="10"/>
    <m/>
    <m/>
    <m/>
    <m/>
    <m/>
    <m/>
    <s v="Acc. Depreciation /  Transmission / General Plant"/>
  </r>
  <r>
    <n v="2255.1289999999999"/>
    <s v="Accumulated Depreciation of Other Transferring assets: Electricity Regulated Activity, Transmission"/>
    <x v="757"/>
    <x v="3"/>
    <s v="11  - Fixed Assets"/>
    <s v="2253 Machinery and equipment"/>
    <s v="entry account l3"/>
    <s v="L3"/>
    <n v="8"/>
    <x v="0"/>
    <n v="91"/>
    <s v="29"/>
    <s v="2"/>
    <s v="22"/>
    <s v="2255"/>
    <x v="1"/>
    <x v="11"/>
    <x v="53"/>
    <n v="21"/>
    <s v="2155"/>
    <e v="#N/A"/>
    <s v="2155 Transferring assets"/>
    <s v="2255.1"/>
    <s v="2255.12"/>
    <s v="2255.129"/>
    <s v="&quot; &quot;"/>
    <s v="&quot; &quot;"/>
    <x v="50"/>
    <x v="104"/>
    <x v="238"/>
    <x v="0"/>
    <x v="0"/>
    <m/>
    <m/>
    <s v="Accumulated Depreciation of Other Transferring assets: Electricity Regulated Activity, Transmission"/>
    <x v="1"/>
    <s v="Not attributable by kv"/>
    <x v="285"/>
    <x v="10"/>
    <m/>
    <m/>
    <m/>
    <m/>
    <m/>
    <m/>
    <s v="Acc. Depreciation /  Transmission / General Plant"/>
  </r>
  <r>
    <n v="2255.13"/>
    <s v="Accumulated Depreciation of Transferring assets: Electricity Regulated Activity, Distribution (Network)"/>
    <x v="758"/>
    <x v="4"/>
    <s v="11  - Fixed Assets"/>
    <s v="2255 Machinery and equipment"/>
    <s v="L2 cap account"/>
    <s v="L2"/>
    <n v="7"/>
    <x v="0"/>
    <n v="91"/>
    <s v="13"/>
    <s v="2"/>
    <s v="22"/>
    <s v="2255"/>
    <x v="1"/>
    <x v="11"/>
    <x v="53"/>
    <n v="21"/>
    <s v="2155"/>
    <e v="#N/A"/>
    <s v="2155 Transferring assets"/>
    <s v="2255.1"/>
    <s v="2255.13"/>
    <s v="&quot; &quot;"/>
    <s v="&quot; &quot;"/>
    <s v="&quot; &quot;"/>
    <x v="50"/>
    <x v="105"/>
    <x v="0"/>
    <x v="0"/>
    <x v="0"/>
    <m/>
    <m/>
    <s v="Accumulated Depreciation of Transferring assets: Electricity Regulated Activity, Distribution (Network)"/>
    <x v="2"/>
    <s v="Not attributable by kv"/>
    <x v="286"/>
    <x v="1"/>
    <m/>
    <m/>
    <m/>
    <m/>
    <m/>
    <m/>
    <m/>
  </r>
  <r>
    <n v="2255.1309999999999"/>
    <s v="Accumulated Depreciation of 110 kV Transferring assets: Electricity Regulated Activity, Distribution (Network)"/>
    <x v="759"/>
    <x v="4"/>
    <s v="not defined in gnerc form"/>
    <s v="not defined in gnerc form"/>
    <s v="L3 cap account"/>
    <s v="L3"/>
    <n v="8"/>
    <x v="0"/>
    <n v="91"/>
    <s v="31"/>
    <s v="2"/>
    <s v="22"/>
    <s v="2255"/>
    <x v="1"/>
    <x v="11"/>
    <x v="53"/>
    <n v="21"/>
    <s v="2155"/>
    <e v="#N/A"/>
    <s v="2155 Transferring assets"/>
    <s v="2255.1"/>
    <s v="2255.13"/>
    <s v="2255.131"/>
    <s v="&quot; &quot;"/>
    <s v="&quot; &quot;"/>
    <x v="50"/>
    <x v="105"/>
    <x v="239"/>
    <x v="0"/>
    <x v="0"/>
    <m/>
    <m/>
    <s v="Accumulated Depreciation of 110 kV Transferring assets: Electricity Regulated Activity, Distribution (Network)"/>
    <x v="2"/>
    <n v="110"/>
    <x v="287"/>
    <x v="11"/>
    <m/>
    <m/>
    <m/>
    <m/>
    <m/>
    <m/>
    <s v="Acc. Depreciation /  Distribution (Network) Plant 110 kV"/>
  </r>
  <r>
    <n v="2255.1311000000001"/>
    <s v="Accumulated Depreciation of 110 kV Distribution (Network) OHL"/>
    <x v="760"/>
    <x v="4"/>
    <s v="not defined in gnerc form"/>
    <s v="not defined in gnerc form"/>
    <s v="entry account l4"/>
    <s v="L4"/>
    <n v="9"/>
    <x v="0"/>
    <n v="91"/>
    <s v="11"/>
    <s v="2"/>
    <s v="22"/>
    <s v="2255"/>
    <x v="1"/>
    <x v="11"/>
    <x v="53"/>
    <n v="21"/>
    <s v="2155"/>
    <e v="#N/A"/>
    <s v="2155 Transferring assets"/>
    <s v="2255.1"/>
    <s v="2255.13"/>
    <s v="2255.131"/>
    <s v="2255.1311"/>
    <s v="&quot; &quot;"/>
    <x v="50"/>
    <x v="105"/>
    <x v="239"/>
    <x v="314"/>
    <x v="0"/>
    <m/>
    <m/>
    <s v="Accumulated Depreciation of 110 kV Distribution (Network) OHL"/>
    <x v="1"/>
    <n v="110"/>
    <x v="288"/>
    <x v="11"/>
    <m/>
    <m/>
    <m/>
    <m/>
    <m/>
    <m/>
    <s v="Acc. Depreciation /  Distribution (Network) Plant 110 kV"/>
  </r>
  <r>
    <n v="2255.1311999999998"/>
    <s v="Accumulated Depreciation of 110 kV Distribution (Network) Cable Lines"/>
    <x v="761"/>
    <x v="4"/>
    <s v="not defined in gnerc form"/>
    <s v="not defined in gnerc form"/>
    <s v="entry account l4"/>
    <s v="L4"/>
    <n v="9"/>
    <x v="0"/>
    <n v="91"/>
    <s v="12"/>
    <s v="2"/>
    <s v="22"/>
    <s v="2255"/>
    <x v="1"/>
    <x v="11"/>
    <x v="53"/>
    <n v="21"/>
    <s v="2155"/>
    <e v="#N/A"/>
    <s v="2155 Transferring assets"/>
    <s v="2255.1"/>
    <s v="2255.13"/>
    <s v="2255.131"/>
    <s v="2255.1312"/>
    <s v="&quot; &quot;"/>
    <x v="50"/>
    <x v="105"/>
    <x v="239"/>
    <x v="315"/>
    <x v="0"/>
    <m/>
    <m/>
    <s v="Accumulated Depreciation of 110 kV Distribution (Network) Cable Lines"/>
    <x v="1"/>
    <n v="110"/>
    <x v="289"/>
    <x v="11"/>
    <m/>
    <m/>
    <m/>
    <m/>
    <m/>
    <m/>
    <s v="Acc. Depreciation /  Distribution (Network) Plant 110 kV"/>
  </r>
  <r>
    <n v="2255.1313"/>
    <s v="Accumulated Depreciation of 110 kV Distribution (Network) Optic Cables"/>
    <x v="762"/>
    <x v="4"/>
    <s v="not defined in gnerc form"/>
    <s v="not defined in gnerc form"/>
    <s v="entry account l4"/>
    <s v="L4"/>
    <n v="9"/>
    <x v="0"/>
    <n v="91"/>
    <s v="13"/>
    <s v="2"/>
    <s v="22"/>
    <s v="2255"/>
    <x v="1"/>
    <x v="11"/>
    <x v="53"/>
    <n v="21"/>
    <s v="2155"/>
    <e v="#N/A"/>
    <s v="2155 Transferring assets"/>
    <s v="2255.1"/>
    <s v="2255.13"/>
    <s v="2255.131"/>
    <s v="2255.1313"/>
    <s v="&quot; &quot;"/>
    <x v="50"/>
    <x v="105"/>
    <x v="239"/>
    <x v="316"/>
    <x v="0"/>
    <m/>
    <m/>
    <s v="Accumulated Depreciation of 110 kV Distribution (Network) Optic Cables"/>
    <x v="1"/>
    <n v="110"/>
    <x v="290"/>
    <x v="11"/>
    <m/>
    <m/>
    <m/>
    <m/>
    <m/>
    <m/>
    <s v="Acc. Depreciation /  Distribution (Network) Plant 110 kV"/>
  </r>
  <r>
    <n v="2255.1314000000002"/>
    <s v="Accumulated Depreciation of 110 kV Distribution (Network) Other Communication Lines"/>
    <x v="763"/>
    <x v="4"/>
    <s v="not defined in gnerc form"/>
    <s v="not defined in gnerc form"/>
    <s v="entry account l4"/>
    <s v="L4"/>
    <n v="9"/>
    <x v="0"/>
    <n v="91"/>
    <s v="14"/>
    <s v="2"/>
    <s v="22"/>
    <s v="2255"/>
    <x v="1"/>
    <x v="11"/>
    <x v="53"/>
    <n v="21"/>
    <s v="2155"/>
    <e v="#N/A"/>
    <s v="2155 Transferring assets"/>
    <s v="2255.1"/>
    <s v="2255.13"/>
    <s v="2255.131"/>
    <s v="2255.1314"/>
    <s v="&quot; &quot;"/>
    <x v="50"/>
    <x v="105"/>
    <x v="239"/>
    <x v="317"/>
    <x v="0"/>
    <m/>
    <m/>
    <s v="Accumulated Depreciation of 110 kV Distribution (Network) Other Communication Lines"/>
    <x v="1"/>
    <n v="110"/>
    <x v="291"/>
    <x v="11"/>
    <m/>
    <m/>
    <m/>
    <m/>
    <m/>
    <m/>
    <s v="Acc. Depreciation /  Distribution (Network) Plant 110 kV"/>
  </r>
  <r>
    <n v="2255.1318999999999"/>
    <s v="Accumulated Depreciation of 110 kV Other Distribution (Network) assets"/>
    <x v="764"/>
    <x v="4"/>
    <s v="not defined in gnerc form"/>
    <s v="not defined in gnerc form"/>
    <s v="entry account l4"/>
    <s v="L4"/>
    <n v="9"/>
    <x v="0"/>
    <n v="91"/>
    <s v="19"/>
    <s v="2"/>
    <s v="22"/>
    <s v="2255"/>
    <x v="1"/>
    <x v="11"/>
    <x v="53"/>
    <n v="21"/>
    <s v="2155"/>
    <e v="#N/A"/>
    <s v="2155 Transferring assets"/>
    <s v="2255.1"/>
    <s v="2255.13"/>
    <s v="2255.131"/>
    <s v="2255.1319"/>
    <s v="&quot; &quot;"/>
    <x v="50"/>
    <x v="105"/>
    <x v="239"/>
    <x v="318"/>
    <x v="0"/>
    <m/>
    <m/>
    <s v="Accumulated Depreciation of 110 kV Other Distribution (Network) assets"/>
    <x v="1"/>
    <n v="110"/>
    <x v="292"/>
    <x v="11"/>
    <m/>
    <m/>
    <m/>
    <m/>
    <m/>
    <m/>
    <s v="Acc. Depreciation /  Distribution (Network) Plant 110 kV"/>
  </r>
  <r>
    <n v="2255.1320000000001"/>
    <s v="Accumulated Depreciation of 35 kV Transferring assets: Electricity Regulated Activity, Distribution (Network)"/>
    <x v="765"/>
    <x v="4"/>
    <s v="11  - Fixed Assets"/>
    <s v="2255.4 Machinery and equipment"/>
    <s v="L3 cap account"/>
    <s v="L3"/>
    <n v="8"/>
    <x v="0"/>
    <n v="91"/>
    <s v="32"/>
    <s v="2"/>
    <s v="22"/>
    <s v="2255"/>
    <x v="1"/>
    <x v="11"/>
    <x v="53"/>
    <n v="21"/>
    <s v="2155"/>
    <e v="#N/A"/>
    <s v="2155 Transferring assets"/>
    <s v="2255.1"/>
    <s v="2255.13"/>
    <s v="2255.132"/>
    <s v="&quot; &quot;"/>
    <s v="&quot; &quot;"/>
    <x v="50"/>
    <x v="105"/>
    <x v="240"/>
    <x v="0"/>
    <x v="0"/>
    <m/>
    <m/>
    <s v="Accumulated Depreciation of 35 kV Transferring assets: Electricity Regulated Activity, Distribution (Network)"/>
    <x v="2"/>
    <n v="35"/>
    <x v="293"/>
    <x v="12"/>
    <m/>
    <m/>
    <m/>
    <m/>
    <m/>
    <m/>
    <s v="Acc. Depreciation /  Distribution (Network) Plant 35 kV"/>
  </r>
  <r>
    <n v="2255.1320999999998"/>
    <s v="Accumulated Depreciation of 35 kV Distribution (Network) OHL"/>
    <x v="766"/>
    <x v="4"/>
    <s v="11  - Fixed Assets"/>
    <s v="2255.4 Machinery and equipment"/>
    <s v="entry account l4"/>
    <s v="L4"/>
    <n v="9"/>
    <x v="0"/>
    <n v="91"/>
    <s v="21"/>
    <s v="2"/>
    <s v="22"/>
    <s v="2255"/>
    <x v="1"/>
    <x v="11"/>
    <x v="53"/>
    <n v="21"/>
    <s v="2155"/>
    <e v="#N/A"/>
    <s v="2155 Transferring assets"/>
    <s v="2255.1"/>
    <s v="2255.13"/>
    <s v="2255.132"/>
    <s v="2255.1321"/>
    <s v="&quot; &quot;"/>
    <x v="50"/>
    <x v="105"/>
    <x v="240"/>
    <x v="319"/>
    <x v="0"/>
    <m/>
    <m/>
    <s v="Accumulated Depreciation of 35 kV Distribution (Network) OHL"/>
    <x v="1"/>
    <n v="35"/>
    <x v="294"/>
    <x v="12"/>
    <m/>
    <m/>
    <m/>
    <m/>
    <m/>
    <m/>
    <s v="Acc. Depreciation /  Distribution (Network) Plant 35 kV"/>
  </r>
  <r>
    <n v="2255.1322"/>
    <s v="Accumulated Depreciation of 35 kV Distribution (Network) Cable Lines"/>
    <x v="767"/>
    <x v="4"/>
    <s v="11  - Fixed Assets"/>
    <s v="2255.4 Machinery and equipment"/>
    <s v="entry account l4"/>
    <s v="L4"/>
    <n v="9"/>
    <x v="0"/>
    <n v="91"/>
    <s v="22"/>
    <s v="2"/>
    <s v="22"/>
    <s v="2255"/>
    <x v="1"/>
    <x v="11"/>
    <x v="53"/>
    <n v="21"/>
    <s v="2155"/>
    <e v="#N/A"/>
    <s v="2155 Transferring assets"/>
    <s v="2255.1"/>
    <s v="2255.13"/>
    <s v="2255.132"/>
    <s v="2255.1322"/>
    <s v="&quot; &quot;"/>
    <x v="50"/>
    <x v="105"/>
    <x v="240"/>
    <x v="320"/>
    <x v="0"/>
    <m/>
    <m/>
    <s v="Accumulated Depreciation of 35 kV Distribution (Network) Cable Lines"/>
    <x v="1"/>
    <n v="35"/>
    <x v="295"/>
    <x v="12"/>
    <m/>
    <m/>
    <m/>
    <m/>
    <m/>
    <m/>
    <s v="Acc. Depreciation /  Distribution (Network) Plant 35 kV"/>
  </r>
  <r>
    <n v="2255.1323000000002"/>
    <s v="Accumulated Depreciation of 35 kV Distribution (Network) Optic Cables"/>
    <x v="768"/>
    <x v="4"/>
    <s v="not defined in gnerc form"/>
    <s v="not defined in gnerc form"/>
    <s v="entry account l4"/>
    <s v="L4"/>
    <n v="9"/>
    <x v="0"/>
    <n v="91"/>
    <s v="23"/>
    <s v="2"/>
    <s v="22"/>
    <s v="2255"/>
    <x v="1"/>
    <x v="11"/>
    <x v="53"/>
    <n v="21"/>
    <s v="2155"/>
    <e v="#N/A"/>
    <s v="2155 Transferring assets"/>
    <s v="2255.1"/>
    <s v="2255.13"/>
    <s v="2255.132"/>
    <s v="2255.1323"/>
    <s v="&quot; &quot;"/>
    <x v="50"/>
    <x v="105"/>
    <x v="240"/>
    <x v="321"/>
    <x v="0"/>
    <m/>
    <m/>
    <s v="Accumulated Depreciation of 35 kV Distribution (Network) Optic Cables"/>
    <x v="1"/>
    <n v="35"/>
    <x v="296"/>
    <x v="12"/>
    <m/>
    <m/>
    <m/>
    <m/>
    <m/>
    <m/>
    <s v="Acc. Depreciation /  Distribution (Network) Plant 35 kV"/>
  </r>
  <r>
    <n v="2255.1324"/>
    <s v="Accumulated Depreciation of 35 kV Distribution (Network) Other Communication Lines"/>
    <x v="769"/>
    <x v="4"/>
    <s v="not defined in gnerc form"/>
    <s v="not defined in gnerc form"/>
    <s v="entry account l4"/>
    <s v="L4"/>
    <n v="9"/>
    <x v="0"/>
    <n v="91"/>
    <s v="24"/>
    <s v="2"/>
    <s v="22"/>
    <s v="2255"/>
    <x v="1"/>
    <x v="11"/>
    <x v="53"/>
    <n v="21"/>
    <s v="2155"/>
    <e v="#N/A"/>
    <s v="2155 Transferring assets"/>
    <s v="2255.1"/>
    <s v="2255.13"/>
    <s v="2255.132"/>
    <s v="2255.1324"/>
    <s v="&quot; &quot;"/>
    <x v="50"/>
    <x v="105"/>
    <x v="240"/>
    <x v="322"/>
    <x v="0"/>
    <m/>
    <m/>
    <s v="Accumulated Depreciation of 35 kV Distribution (Network) Other Communication Lines"/>
    <x v="1"/>
    <n v="35"/>
    <x v="297"/>
    <x v="12"/>
    <m/>
    <m/>
    <m/>
    <m/>
    <m/>
    <m/>
    <s v="Acc. Depreciation /  Distribution (Network) Plant 35 kV"/>
  </r>
  <r>
    <n v="2255.1329000000001"/>
    <s v="Accumulated Depreciation of 35 kV Other Distribution (Network) assets"/>
    <x v="770"/>
    <x v="4"/>
    <s v="11  - Fixed Assets"/>
    <s v="2255.4 Machinery and equipment"/>
    <s v="entry account l4"/>
    <s v="L4"/>
    <n v="9"/>
    <x v="0"/>
    <n v="91"/>
    <s v="29"/>
    <s v="2"/>
    <s v="22"/>
    <s v="2255"/>
    <x v="1"/>
    <x v="11"/>
    <x v="53"/>
    <n v="21"/>
    <s v="2155"/>
    <e v="#N/A"/>
    <s v="2155 Transferring assets"/>
    <s v="2255.1"/>
    <s v="2255.13"/>
    <s v="2255.132"/>
    <s v="2255.1329"/>
    <s v="&quot; &quot;"/>
    <x v="50"/>
    <x v="105"/>
    <x v="240"/>
    <x v="323"/>
    <x v="0"/>
    <m/>
    <m/>
    <s v="Accumulated Depreciation of 35 kV Other Distribution (Network) assets"/>
    <x v="1"/>
    <n v="35"/>
    <x v="298"/>
    <x v="13"/>
    <m/>
    <m/>
    <m/>
    <m/>
    <m/>
    <m/>
    <s v="Acc. Depreciation /  Distribution (Network) Plant 10 kV"/>
  </r>
  <r>
    <n v="2255.1329999999998"/>
    <s v="Accumulated Depreciation of 10 kV Transferring assets: Electricity Regulated Activity, Distribution (Network)"/>
    <x v="771"/>
    <x v="4"/>
    <s v="11  - Fixed Assets"/>
    <s v="2255.5 Machinery and equipment"/>
    <s v="L3 cap account"/>
    <s v="L3"/>
    <n v="8"/>
    <x v="0"/>
    <n v="91"/>
    <s v="33"/>
    <s v="2"/>
    <s v="22"/>
    <s v="2255"/>
    <x v="1"/>
    <x v="11"/>
    <x v="53"/>
    <n v="21"/>
    <s v="2155"/>
    <e v="#N/A"/>
    <s v="2155 Transferring assets"/>
    <s v="2255.1"/>
    <s v="2255.13"/>
    <s v="2255.133"/>
    <s v="&quot; &quot;"/>
    <s v="&quot; &quot;"/>
    <x v="50"/>
    <x v="105"/>
    <x v="241"/>
    <x v="0"/>
    <x v="0"/>
    <m/>
    <m/>
    <s v="Accumulated Depreciation of 10 kV Transferring assets: Electricity Regulated Activity, Distribution (Network)"/>
    <x v="2"/>
    <n v="10"/>
    <x v="299"/>
    <x v="13"/>
    <m/>
    <m/>
    <m/>
    <m/>
    <m/>
    <m/>
    <s v="Acc. Depreciation /  Distribution (Network) Plant 10 kV"/>
  </r>
  <r>
    <n v="2255.1331"/>
    <s v="Accumulated Depreciation of 10 kV Distribution (Network) OHL"/>
    <x v="772"/>
    <x v="4"/>
    <s v="11  - Fixed Assets"/>
    <s v="2255.5 Machinery and equipment"/>
    <s v="entry account l4"/>
    <s v="L4"/>
    <n v="9"/>
    <x v="0"/>
    <n v="91"/>
    <s v="31"/>
    <s v="2"/>
    <s v="22"/>
    <s v="2255"/>
    <x v="1"/>
    <x v="11"/>
    <x v="53"/>
    <n v="21"/>
    <s v="2155"/>
    <e v="#N/A"/>
    <s v="2155 Transferring assets"/>
    <s v="2255.1"/>
    <s v="2255.13"/>
    <s v="2255.133"/>
    <s v="2255.1331"/>
    <s v="&quot; &quot;"/>
    <x v="50"/>
    <x v="105"/>
    <x v="241"/>
    <x v="324"/>
    <x v="0"/>
    <m/>
    <m/>
    <s v="Accumulated Depreciation of 10 kV Distribution (Network) OHL"/>
    <x v="1"/>
    <n v="10"/>
    <x v="300"/>
    <x v="13"/>
    <m/>
    <m/>
    <m/>
    <m/>
    <m/>
    <m/>
    <s v="Acc. Depreciation /  Distribution (Network) Plant 10 kV"/>
  </r>
  <r>
    <n v="2255.1332000000002"/>
    <s v="Accumulated Depreciation of 10 kV Distribution (Network) Cable Lines"/>
    <x v="773"/>
    <x v="4"/>
    <s v="11  - Fixed Assets"/>
    <s v="2255.5 Machinery and equipment"/>
    <s v="entry account l4"/>
    <s v="L4"/>
    <n v="9"/>
    <x v="0"/>
    <n v="91"/>
    <s v="32"/>
    <s v="2"/>
    <s v="22"/>
    <s v="2255"/>
    <x v="1"/>
    <x v="11"/>
    <x v="53"/>
    <n v="21"/>
    <s v="2155"/>
    <e v="#N/A"/>
    <s v="2155 Transferring assets"/>
    <s v="2255.1"/>
    <s v="2255.13"/>
    <s v="2255.133"/>
    <s v="2255.1332"/>
    <s v="&quot; &quot;"/>
    <x v="50"/>
    <x v="105"/>
    <x v="241"/>
    <x v="325"/>
    <x v="0"/>
    <m/>
    <m/>
    <s v="Accumulated Depreciation of 10 kV Distribution (Network) Cable Lines"/>
    <x v="1"/>
    <n v="10"/>
    <x v="301"/>
    <x v="13"/>
    <m/>
    <m/>
    <m/>
    <m/>
    <m/>
    <m/>
    <s v="Acc. Depreciation /  Distribution (Network) Plant 10 kV"/>
  </r>
  <r>
    <n v="2255.1333"/>
    <s v="Accumulated Depreciation of 10 kV Distribution (Network) Optic Cables"/>
    <x v="774"/>
    <x v="4"/>
    <s v="11  - Fixed Assets"/>
    <s v="2255.5 Machinery and equipment"/>
    <s v="entry account l4"/>
    <s v="L4"/>
    <n v="9"/>
    <x v="0"/>
    <n v="91"/>
    <s v="33"/>
    <s v="2"/>
    <s v="22"/>
    <s v="2255"/>
    <x v="1"/>
    <x v="11"/>
    <x v="53"/>
    <n v="21"/>
    <s v="2155"/>
    <e v="#N/A"/>
    <s v="2155 Transferring assets"/>
    <s v="2255.1"/>
    <s v="2255.13"/>
    <s v="2255.133"/>
    <s v="2255.1333"/>
    <s v="&quot; &quot;"/>
    <x v="50"/>
    <x v="105"/>
    <x v="241"/>
    <x v="326"/>
    <x v="0"/>
    <m/>
    <m/>
    <s v="Accumulated Depreciation of 10 kV Distribution (Network) Optic Cables"/>
    <x v="1"/>
    <n v="10"/>
    <x v="302"/>
    <x v="13"/>
    <m/>
    <m/>
    <m/>
    <m/>
    <m/>
    <m/>
    <s v="Acc. Depreciation /  Distribution (Network) Plant 10 kV"/>
  </r>
  <r>
    <n v="2255.1334000000002"/>
    <s v="Accumulated Depreciation of 10 kV Distribution (Network) Other Communication Lines"/>
    <x v="775"/>
    <x v="4"/>
    <s v="11  - Fixed Assets"/>
    <s v="2255.5 Machinery and equipment"/>
    <s v="entry account l4"/>
    <s v="L4"/>
    <n v="9"/>
    <x v="0"/>
    <n v="91"/>
    <s v="34"/>
    <s v="2"/>
    <s v="22"/>
    <s v="2255"/>
    <x v="1"/>
    <x v="11"/>
    <x v="53"/>
    <n v="21"/>
    <s v="2155"/>
    <e v="#N/A"/>
    <s v="2155 Transferring assets"/>
    <s v="2255.1"/>
    <s v="2255.13"/>
    <s v="2255.133"/>
    <s v="2255.1334"/>
    <s v="&quot; &quot;"/>
    <x v="50"/>
    <x v="105"/>
    <x v="241"/>
    <x v="327"/>
    <x v="0"/>
    <m/>
    <m/>
    <s v="Accumulated Depreciation of 10 kV Distribution (Network) Other Communication Lines"/>
    <x v="1"/>
    <n v="10"/>
    <x v="303"/>
    <x v="13"/>
    <m/>
    <m/>
    <m/>
    <m/>
    <m/>
    <m/>
    <s v="Acc. Depreciation /  Distribution (Network) Plant 10 kV"/>
  </r>
  <r>
    <n v="2255.1338999999998"/>
    <s v="Accumulated Depreciation of 10 kV Other Distribution (Network) assets"/>
    <x v="776"/>
    <x v="4"/>
    <s v="11  - Fixed Assets"/>
    <s v="2255.5 Machinery and equipment"/>
    <s v="entry account l4"/>
    <s v="L4"/>
    <n v="9"/>
    <x v="0"/>
    <n v="91"/>
    <s v="39"/>
    <s v="2"/>
    <s v="22"/>
    <s v="2255"/>
    <x v="1"/>
    <x v="11"/>
    <x v="53"/>
    <n v="21"/>
    <s v="2155"/>
    <e v="#N/A"/>
    <s v="2155 Transferring assets"/>
    <s v="2255.1"/>
    <s v="2255.13"/>
    <s v="2255.133"/>
    <s v="2255.1339"/>
    <s v="&quot; &quot;"/>
    <x v="50"/>
    <x v="105"/>
    <x v="241"/>
    <x v="328"/>
    <x v="0"/>
    <m/>
    <m/>
    <s v="Accumulated Depreciation of 10 kV Other Distribution (Network) assets"/>
    <x v="1"/>
    <n v="10"/>
    <x v="304"/>
    <x v="13"/>
    <m/>
    <m/>
    <m/>
    <m/>
    <m/>
    <m/>
    <s v="Acc. Depreciation /  Distribution (Network) Plant 10 kV"/>
  </r>
  <r>
    <n v="2255.134"/>
    <s v="Accumulated Depreciation of 6 kV Transferring assets: Electricity Regulated Activity, Distribution (Network)"/>
    <x v="777"/>
    <x v="4"/>
    <s v="11  - Fixed Assets"/>
    <s v="2255.5 Machinery and equipment"/>
    <s v="L3 cap account"/>
    <s v="L3"/>
    <n v="8"/>
    <x v="0"/>
    <n v="91"/>
    <s v="34"/>
    <s v="2"/>
    <s v="22"/>
    <s v="2255"/>
    <x v="1"/>
    <x v="11"/>
    <x v="53"/>
    <n v="21"/>
    <s v="2155"/>
    <e v="#N/A"/>
    <s v="2155 Transferring assets"/>
    <s v="2255.1"/>
    <s v="2255.13"/>
    <s v="2255.134"/>
    <s v="&quot; &quot;"/>
    <s v="&quot; &quot;"/>
    <x v="50"/>
    <x v="105"/>
    <x v="242"/>
    <x v="0"/>
    <x v="0"/>
    <m/>
    <m/>
    <s v="Accumulated Depreciation of 6 kV Transferring assets: Electricity Regulated Activity, Distribution (Network)"/>
    <x v="2"/>
    <n v="6"/>
    <x v="305"/>
    <x v="14"/>
    <m/>
    <m/>
    <m/>
    <m/>
    <m/>
    <m/>
    <s v="Acc. Depreciation /  Distribution (Network) Plant  6 and below kV"/>
  </r>
  <r>
    <n v="2255.1341000000002"/>
    <s v="Accumulated Depreciation of 6 kV Distribution (Network) OHL"/>
    <x v="778"/>
    <x v="4"/>
    <s v="11  - Fixed Assets"/>
    <s v="2255.5 Machinery and equipment"/>
    <s v="entry account l4"/>
    <s v="L4"/>
    <n v="9"/>
    <x v="0"/>
    <n v="91"/>
    <s v="41"/>
    <s v="2"/>
    <s v="22"/>
    <s v="2255"/>
    <x v="1"/>
    <x v="11"/>
    <x v="53"/>
    <n v="21"/>
    <s v="2155"/>
    <e v="#N/A"/>
    <s v="2155 Transferring assets"/>
    <s v="2255.1"/>
    <s v="2255.13"/>
    <s v="2255.134"/>
    <s v="2255.1341"/>
    <s v="&quot; &quot;"/>
    <x v="50"/>
    <x v="105"/>
    <x v="242"/>
    <x v="329"/>
    <x v="0"/>
    <m/>
    <m/>
    <s v="Accumulated Depreciation of 6 kV Distribution (Network) OHL"/>
    <x v="1"/>
    <n v="6"/>
    <x v="306"/>
    <x v="14"/>
    <m/>
    <m/>
    <m/>
    <m/>
    <m/>
    <m/>
    <s v="Acc. Depreciation /  Distribution (Network) Plant  6 and below kV"/>
  </r>
  <r>
    <n v="2255.1342"/>
    <s v="Accumulated Depreciation of 6 kV Distribution (Network) Cable Lines"/>
    <x v="779"/>
    <x v="4"/>
    <s v="11  - Fixed Assets"/>
    <s v="2255.7 Machinery and equipment"/>
    <s v="entry account l4"/>
    <s v="L4"/>
    <n v="9"/>
    <x v="0"/>
    <n v="91"/>
    <s v="42"/>
    <s v="2"/>
    <s v="22"/>
    <s v="2255"/>
    <x v="1"/>
    <x v="11"/>
    <x v="53"/>
    <n v="21"/>
    <s v="2155"/>
    <e v="#N/A"/>
    <s v="2155 Transferring assets"/>
    <s v="2255.1"/>
    <s v="2255.13"/>
    <s v="2255.134"/>
    <s v="2255.1342"/>
    <s v="&quot; &quot;"/>
    <x v="50"/>
    <x v="105"/>
    <x v="242"/>
    <x v="330"/>
    <x v="0"/>
    <m/>
    <m/>
    <s v="Accumulated Depreciation of 6 kV Distribution (Network) Cable Lines"/>
    <x v="1"/>
    <n v="6"/>
    <x v="307"/>
    <x v="14"/>
    <m/>
    <m/>
    <m/>
    <m/>
    <m/>
    <m/>
    <s v="Acc. Depreciation /  Distribution (Network) Plant  6 and below kV"/>
  </r>
  <r>
    <n v="2255.1343000000002"/>
    <s v="Accumulated Depreciation of 6 kV Distribution (Network) Optic Cables"/>
    <x v="780"/>
    <x v="4"/>
    <s v="not defined in gnerc form"/>
    <s v="not defined in gnerc form"/>
    <s v="entry account l4"/>
    <s v="L4"/>
    <n v="9"/>
    <x v="0"/>
    <n v="91"/>
    <s v="43"/>
    <s v="2"/>
    <s v="22"/>
    <s v="2255"/>
    <x v="1"/>
    <x v="11"/>
    <x v="53"/>
    <n v="21"/>
    <s v="2155"/>
    <e v="#N/A"/>
    <s v="2155 Transferring assets"/>
    <s v="2255.1"/>
    <s v="2255.13"/>
    <s v="2255.134"/>
    <s v="2255.1343"/>
    <s v="&quot; &quot;"/>
    <x v="50"/>
    <x v="105"/>
    <x v="242"/>
    <x v="331"/>
    <x v="0"/>
    <m/>
    <m/>
    <s v="Accumulated Depreciation of 6 kV Distribution (Network) Optic Cables"/>
    <x v="1"/>
    <n v="6"/>
    <x v="308"/>
    <x v="14"/>
    <m/>
    <m/>
    <m/>
    <m/>
    <m/>
    <m/>
    <s v="Acc. Depreciation /  Distribution (Network) Plant  6 and below kV"/>
  </r>
  <r>
    <n v="2255.1343999999999"/>
    <s v="Accumulated Depreciation of 6 kV Distribution (Network) Other Communication Lines"/>
    <x v="781"/>
    <x v="4"/>
    <s v="not defined in gnerc form"/>
    <s v="not defined in gnerc form"/>
    <s v="entry account l4"/>
    <s v="L4"/>
    <n v="9"/>
    <x v="0"/>
    <n v="91"/>
    <s v="44"/>
    <s v="2"/>
    <s v="22"/>
    <s v="2255"/>
    <x v="1"/>
    <x v="11"/>
    <x v="53"/>
    <n v="21"/>
    <s v="2155"/>
    <e v="#N/A"/>
    <s v="2155 Transferring assets"/>
    <s v="2255.1"/>
    <s v="2255.13"/>
    <s v="2255.134"/>
    <s v="2255.1344"/>
    <s v="&quot; &quot;"/>
    <x v="50"/>
    <x v="105"/>
    <x v="242"/>
    <x v="332"/>
    <x v="0"/>
    <m/>
    <m/>
    <s v="Accumulated Depreciation of 6 kV Distribution (Network) Other Communication Lines"/>
    <x v="1"/>
    <n v="6"/>
    <x v="309"/>
    <x v="14"/>
    <m/>
    <m/>
    <m/>
    <m/>
    <m/>
    <m/>
    <s v="Acc. Depreciation /  Distribution (Network) Plant  6 and below kV"/>
  </r>
  <r>
    <n v="2255.1349"/>
    <s v="Accumulated Depreciation of 6 kV Other Distribution (Network) assets"/>
    <x v="782"/>
    <x v="4"/>
    <s v="11  - Fixed Assets"/>
    <s v="2255.5 Machinery and equipment"/>
    <s v="entry account l4"/>
    <s v="L4"/>
    <n v="9"/>
    <x v="0"/>
    <n v="91"/>
    <s v="49"/>
    <s v="2"/>
    <s v="22"/>
    <s v="2255"/>
    <x v="1"/>
    <x v="11"/>
    <x v="53"/>
    <n v="21"/>
    <s v="2155"/>
    <e v="#N/A"/>
    <s v="2155 Transferring assets"/>
    <s v="2255.1"/>
    <s v="2255.13"/>
    <s v="2255.134"/>
    <s v="2255.1349"/>
    <s v="&quot; &quot;"/>
    <x v="50"/>
    <x v="105"/>
    <x v="242"/>
    <x v="333"/>
    <x v="0"/>
    <m/>
    <m/>
    <s v="Accumulated Depreciation of 6 kV Other Distribution (Network) assets"/>
    <x v="1"/>
    <n v="6"/>
    <x v="310"/>
    <x v="14"/>
    <m/>
    <m/>
    <m/>
    <m/>
    <m/>
    <m/>
    <s v="Acc. Depreciation /  Distribution (Network) Plant  6 and below kV"/>
  </r>
  <r>
    <n v="2255.1350000000002"/>
    <s v="Accumulated Depreciation of 220/380 V Transferring assets: Electricity Regulated Activity, Distribution (Network)"/>
    <x v="783"/>
    <x v="4"/>
    <s v="11  - Fixed Assets"/>
    <s v="2255.6 Machinery and equipment"/>
    <s v="L3 cap account"/>
    <s v="L3"/>
    <n v="8"/>
    <x v="0"/>
    <n v="91"/>
    <s v="35"/>
    <s v="2"/>
    <s v="22"/>
    <s v="2255"/>
    <x v="1"/>
    <x v="11"/>
    <x v="53"/>
    <n v="21"/>
    <s v="2155"/>
    <e v="#N/A"/>
    <s v="2155 Transferring assets"/>
    <s v="2255.1"/>
    <s v="2255.13"/>
    <s v="2255.135"/>
    <s v="&quot; &quot;"/>
    <s v="&quot; &quot;"/>
    <x v="50"/>
    <x v="105"/>
    <x v="243"/>
    <x v="0"/>
    <x v="0"/>
    <m/>
    <m/>
    <s v="Accumulated Depreciation of 220/380 V Transferring assets: Electricity Regulated Activity, Distribution (Network)"/>
    <x v="2"/>
    <s v="220/380"/>
    <x v="311"/>
    <x v="15"/>
    <m/>
    <m/>
    <m/>
    <m/>
    <m/>
    <m/>
    <s v="Acc. Depreciation /  Distribution (Network) Plant 0,4 kV"/>
  </r>
  <r>
    <n v="2255.1351"/>
    <s v="Accumulated Depreciation of 220/380 V Distribution (Network) OHL"/>
    <x v="784"/>
    <x v="4"/>
    <s v="11  - Fixed Assets"/>
    <s v="2255.6 Machinery and equipment"/>
    <s v="entry account l4"/>
    <s v="L4"/>
    <n v="9"/>
    <x v="0"/>
    <n v="91"/>
    <s v="51"/>
    <s v="2"/>
    <s v="22"/>
    <s v="2255"/>
    <x v="1"/>
    <x v="11"/>
    <x v="53"/>
    <n v="21"/>
    <s v="2155"/>
    <e v="#N/A"/>
    <s v="2155 Transferring assets"/>
    <s v="2255.1"/>
    <s v="2255.13"/>
    <s v="2255.135"/>
    <s v="2255.1351"/>
    <s v="&quot; &quot;"/>
    <x v="50"/>
    <x v="105"/>
    <x v="243"/>
    <x v="334"/>
    <x v="0"/>
    <m/>
    <m/>
    <s v="Accumulated Depreciation of 220/380 V Distribution (Network) OHL"/>
    <x v="1"/>
    <s v="220/380"/>
    <x v="312"/>
    <x v="15"/>
    <m/>
    <m/>
    <m/>
    <m/>
    <m/>
    <m/>
    <s v="Acc. Depreciation /  Distribution (Network) Plant 0,4 kV"/>
  </r>
  <r>
    <n v="2255.1352000000002"/>
    <s v="Accumulated Depreciation of 220/380 V Distribution (Network) Cable Lines"/>
    <x v="785"/>
    <x v="4"/>
    <s v="11  - Fixed Assets"/>
    <s v="2255.8 Machinery and equipment"/>
    <s v="entry account l4"/>
    <s v="L4"/>
    <n v="9"/>
    <x v="0"/>
    <n v="91"/>
    <s v="52"/>
    <s v="2"/>
    <s v="22"/>
    <s v="2255"/>
    <x v="1"/>
    <x v="11"/>
    <x v="53"/>
    <n v="21"/>
    <s v="2155"/>
    <e v="#N/A"/>
    <s v="2155 Transferring assets"/>
    <s v="2255.1"/>
    <s v="2255.13"/>
    <s v="2255.135"/>
    <s v="2255.1352"/>
    <s v="&quot; &quot;"/>
    <x v="50"/>
    <x v="105"/>
    <x v="243"/>
    <x v="335"/>
    <x v="0"/>
    <m/>
    <m/>
    <s v="Accumulated Depreciation of 220/380 V Distribution (Network) Cable Lines"/>
    <x v="1"/>
    <s v="220/380"/>
    <x v="313"/>
    <x v="15"/>
    <m/>
    <m/>
    <m/>
    <m/>
    <m/>
    <m/>
    <s v="Acc. Depreciation /  Distribution (Network) Plant 0,4 kV"/>
  </r>
  <r>
    <n v="2255.1352999999999"/>
    <s v="Accumulated Depreciation of 220/380 V Distribution (Network) Optic Cables"/>
    <x v="786"/>
    <x v="4"/>
    <s v="not defined in gnerc form"/>
    <s v="not defined in gnerc form"/>
    <s v="entry account l4"/>
    <s v="L4"/>
    <n v="9"/>
    <x v="0"/>
    <n v="91"/>
    <s v="53"/>
    <s v="2"/>
    <s v="22"/>
    <s v="2255"/>
    <x v="1"/>
    <x v="11"/>
    <x v="53"/>
    <n v="21"/>
    <s v="2155"/>
    <e v="#N/A"/>
    <s v="2155 Transferring assets"/>
    <s v="2255.1"/>
    <s v="2255.13"/>
    <s v="2255.135"/>
    <s v="2255.1353"/>
    <s v="&quot; &quot;"/>
    <x v="50"/>
    <x v="105"/>
    <x v="243"/>
    <x v="336"/>
    <x v="0"/>
    <m/>
    <m/>
    <s v="Accumulated Depreciation of 220/380 V Distribution (Network) Optic Cables"/>
    <x v="1"/>
    <s v="220/380"/>
    <x v="314"/>
    <x v="15"/>
    <m/>
    <m/>
    <m/>
    <m/>
    <m/>
    <m/>
    <s v="Acc. Depreciation /  Distribution (Network) Plant 0,4 kV"/>
  </r>
  <r>
    <n v="2255.1354000000001"/>
    <s v="Accumulated Depreciation of 220/380 V Distribution (Network) Other Communication Lines"/>
    <x v="787"/>
    <x v="4"/>
    <s v="not defined in gnerc form"/>
    <s v="not defined in gnerc form"/>
    <s v="entry account l4"/>
    <s v="L4"/>
    <n v="9"/>
    <x v="0"/>
    <n v="91"/>
    <s v="54"/>
    <s v="2"/>
    <s v="22"/>
    <s v="2255"/>
    <x v="1"/>
    <x v="11"/>
    <x v="53"/>
    <n v="21"/>
    <s v="2155"/>
    <e v="#N/A"/>
    <s v="2155 Transferring assets"/>
    <s v="2255.1"/>
    <s v="2255.13"/>
    <s v="2255.135"/>
    <s v="2255.1354"/>
    <s v="&quot; &quot;"/>
    <x v="50"/>
    <x v="105"/>
    <x v="243"/>
    <x v="337"/>
    <x v="0"/>
    <m/>
    <m/>
    <s v="Accumulated Depreciation of 220/380 V Distribution (Network) Other Communication Lines"/>
    <x v="1"/>
    <s v="220/380"/>
    <x v="315"/>
    <x v="15"/>
    <m/>
    <m/>
    <m/>
    <m/>
    <m/>
    <m/>
    <s v="Acc. Depreciation /  Distribution (Network) Plant 0,4 kV"/>
  </r>
  <r>
    <n v="2255.1359000000002"/>
    <s v="Accumulated Depreciation of 220/380 V Distribution (Network) Other Distribution (Network) assets"/>
    <x v="788"/>
    <x v="4"/>
    <s v="11  - Fixed Assets"/>
    <s v="2255.6 Machinery and equipment"/>
    <s v="entry account l4"/>
    <s v="L4"/>
    <n v="9"/>
    <x v="0"/>
    <n v="91"/>
    <s v="59"/>
    <s v="2"/>
    <s v="22"/>
    <s v="2255"/>
    <x v="1"/>
    <x v="11"/>
    <x v="53"/>
    <n v="21"/>
    <s v="2155"/>
    <e v="#N/A"/>
    <s v="2155 Transferring assets"/>
    <s v="2255.1"/>
    <s v="2255.13"/>
    <s v="2255.135"/>
    <s v="2255.1359"/>
    <s v="&quot; &quot;"/>
    <x v="50"/>
    <x v="105"/>
    <x v="243"/>
    <x v="338"/>
    <x v="0"/>
    <m/>
    <m/>
    <s v="Accumulated Depreciation of 220/380 V Distribution (Network) Other Distribution (Network) assets"/>
    <x v="1"/>
    <s v="220/380"/>
    <x v="316"/>
    <x v="15"/>
    <m/>
    <m/>
    <m/>
    <m/>
    <m/>
    <m/>
    <s v="Acc. Depreciation /  Distribution (Network) Plant 0,4 kV"/>
  </r>
  <r>
    <n v="2255.1370000000002"/>
    <s v="Accumulated Depreciation of Distribution Dispatch Transferring assets: Electricity Regulated Activity, Distribution (Network)"/>
    <x v="789"/>
    <x v="4"/>
    <s v="not defined in gnerc form"/>
    <s v="not defined in gnerc form"/>
    <s v="L3 cap account"/>
    <s v="L3"/>
    <n v="8"/>
    <x v="0"/>
    <n v="91"/>
    <s v="37"/>
    <s v="2"/>
    <s v="22"/>
    <s v="2255"/>
    <x v="1"/>
    <x v="11"/>
    <x v="53"/>
    <n v="21"/>
    <s v="2155"/>
    <e v="#N/A"/>
    <s v="2155 Transferring assets"/>
    <s v="2255.1"/>
    <s v="2255.13"/>
    <s v="2255.137"/>
    <s v="&quot; &quot;"/>
    <s v="&quot; &quot;"/>
    <x v="50"/>
    <x v="105"/>
    <x v="244"/>
    <x v="0"/>
    <x v="0"/>
    <m/>
    <m/>
    <s v="Accumulated Depreciation of Distribution Dispatch Transferring assets: Electricity Regulated Activity, Distribution (Network)"/>
    <x v="2"/>
    <s v="Not attributable by kv"/>
    <x v="317"/>
    <x v="16"/>
    <m/>
    <m/>
    <m/>
    <m/>
    <m/>
    <m/>
    <s v="Acc. Depreciation /  Distribution (Network) / Dispatch Plant"/>
  </r>
  <r>
    <n v="2255.1370999999999"/>
    <s v="Accumulated Depreciation of Distribution (Network) Dispatch: OHL"/>
    <x v="790"/>
    <x v="4"/>
    <s v="not defined in gnerc form"/>
    <s v="not defined in gnerc form"/>
    <s v="entry account l4"/>
    <s v="L4"/>
    <n v="9"/>
    <x v="0"/>
    <n v="91"/>
    <s v="71"/>
    <s v="2"/>
    <s v="22"/>
    <s v="2255"/>
    <x v="1"/>
    <x v="11"/>
    <x v="53"/>
    <n v="21"/>
    <s v="2155"/>
    <e v="#N/A"/>
    <s v="2155 Transferring assets"/>
    <s v="2255.1"/>
    <s v="2255.13"/>
    <s v="2255.137"/>
    <s v="2255.1371"/>
    <s v="&quot; &quot;"/>
    <x v="50"/>
    <x v="105"/>
    <x v="244"/>
    <x v="339"/>
    <x v="0"/>
    <m/>
    <m/>
    <s v="Accumulated Depreciation of Distribution (Network) Dispatch: OHL"/>
    <x v="1"/>
    <s v="Not attributable by kv"/>
    <x v="318"/>
    <x v="16"/>
    <m/>
    <m/>
    <m/>
    <m/>
    <m/>
    <m/>
    <s v="Acc. Depreciation /  Distribution (Network) / Dispatch Plant"/>
  </r>
  <r>
    <n v="2255.1372000000001"/>
    <s v="Accumulated Depreciation of Distribution (Network) Dispatch: Cable Lines"/>
    <x v="791"/>
    <x v="4"/>
    <s v="not defined in gnerc form"/>
    <s v="not defined in gnerc form"/>
    <s v="entry account l4"/>
    <s v="L4"/>
    <n v="9"/>
    <x v="0"/>
    <n v="91"/>
    <s v="72"/>
    <s v="2"/>
    <s v="22"/>
    <s v="2255"/>
    <x v="1"/>
    <x v="11"/>
    <x v="53"/>
    <n v="21"/>
    <s v="2155"/>
    <e v="#N/A"/>
    <s v="2155 Transferring assets"/>
    <s v="2255.1"/>
    <s v="2255.13"/>
    <s v="2255.137"/>
    <s v="2255.1372"/>
    <s v="&quot; &quot;"/>
    <x v="50"/>
    <x v="105"/>
    <x v="244"/>
    <x v="340"/>
    <x v="0"/>
    <m/>
    <m/>
    <s v="Accumulated Depreciation of Distribution (Network) Dispatch: Cable Lines"/>
    <x v="1"/>
    <s v="Not attributable by kv"/>
    <x v="319"/>
    <x v="16"/>
    <m/>
    <m/>
    <m/>
    <m/>
    <m/>
    <m/>
    <s v="Acc. Depreciation /  Distribution (Network) / Dispatch Plant"/>
  </r>
  <r>
    <n v="2255.1372999999999"/>
    <s v="Accumulated Depreciation of Distribution (Network) Dispatch: Optic Cables"/>
    <x v="792"/>
    <x v="4"/>
    <s v="not defined in gnerc form"/>
    <s v="not defined in gnerc form"/>
    <s v="entry account l4"/>
    <s v="L4"/>
    <n v="9"/>
    <x v="0"/>
    <n v="91"/>
    <s v="73"/>
    <s v="2"/>
    <s v="22"/>
    <s v="2255"/>
    <x v="1"/>
    <x v="11"/>
    <x v="53"/>
    <n v="21"/>
    <s v="2155"/>
    <e v="#N/A"/>
    <s v="2155 Transferring assets"/>
    <s v="2255.1"/>
    <s v="2255.13"/>
    <s v="2255.137"/>
    <s v="2255.1373"/>
    <s v="&quot; &quot;"/>
    <x v="50"/>
    <x v="105"/>
    <x v="244"/>
    <x v="341"/>
    <x v="0"/>
    <m/>
    <m/>
    <s v="Accumulated Depreciation of Distribution (Network) Dispatch: Optic Cables"/>
    <x v="1"/>
    <s v="Not attributable by kv"/>
    <x v="320"/>
    <x v="16"/>
    <m/>
    <m/>
    <m/>
    <m/>
    <m/>
    <m/>
    <s v="Acc. Depreciation /  Distribution (Network) / Dispatch Plant"/>
  </r>
  <r>
    <n v="2255.1374000000001"/>
    <s v="Accumulated Depreciation of Distribution (Network) Dispatch: Other Communication Lines"/>
    <x v="793"/>
    <x v="4"/>
    <s v="not defined in gnerc form"/>
    <s v="not defined in gnerc form"/>
    <s v="entry account l4"/>
    <s v="L4"/>
    <n v="9"/>
    <x v="0"/>
    <n v="91"/>
    <s v="74"/>
    <s v="2"/>
    <s v="22"/>
    <s v="2255"/>
    <x v="1"/>
    <x v="11"/>
    <x v="53"/>
    <n v="21"/>
    <s v="2155"/>
    <e v="#N/A"/>
    <s v="2155 Transferring assets"/>
    <s v="2255.1"/>
    <s v="2255.13"/>
    <s v="2255.137"/>
    <s v="2255.1374"/>
    <s v="&quot; &quot;"/>
    <x v="50"/>
    <x v="105"/>
    <x v="244"/>
    <x v="342"/>
    <x v="0"/>
    <m/>
    <m/>
    <s v="Accumulated Depreciation of Distribution (Network) Dispatch: Other Communication Lines"/>
    <x v="1"/>
    <s v="Not attributable by kv"/>
    <x v="321"/>
    <x v="16"/>
    <m/>
    <m/>
    <m/>
    <m/>
    <m/>
    <m/>
    <s v="Acc. Depreciation /  Distribution (Network) / Dispatch Plant"/>
  </r>
  <r>
    <n v="2255.1379000000002"/>
    <s v="Accumulated Depreciation of Distribution (Network) Dispatch: Other Distribution (Network) assets"/>
    <x v="794"/>
    <x v="4"/>
    <s v="11  - Fixed Assets"/>
    <s v="2255 Machinery and equipment"/>
    <s v="entry account l4"/>
    <s v="L4"/>
    <n v="9"/>
    <x v="0"/>
    <n v="91"/>
    <s v="79"/>
    <s v="2"/>
    <s v="22"/>
    <s v="2255"/>
    <x v="1"/>
    <x v="11"/>
    <x v="53"/>
    <n v="21"/>
    <s v="2155"/>
    <e v="#N/A"/>
    <s v="2155 Transferring assets"/>
    <s v="2255.1"/>
    <s v="2255.13"/>
    <s v="2255.137"/>
    <s v="2255.1379"/>
    <s v="&quot; &quot;"/>
    <x v="50"/>
    <x v="105"/>
    <x v="244"/>
    <x v="343"/>
    <x v="0"/>
    <m/>
    <m/>
    <s v="Accumulated Depreciation of Distribution (Network) Dispatch: Other Distribution (Network) assets"/>
    <x v="1"/>
    <s v="Not attributable by kv"/>
    <x v="322"/>
    <x v="16"/>
    <m/>
    <m/>
    <m/>
    <m/>
    <m/>
    <m/>
    <s v="Acc. Depreciation /  Distribution (Network) / Dispatch Plant"/>
  </r>
  <r>
    <n v="2255.1379999999999"/>
    <s v="Accumulated Depreciation of Technical Services Transferring assets: Electricity Regulated Activity, Distribution (Network)"/>
    <x v="795"/>
    <x v="4"/>
    <s v="11  - Fixed Assets"/>
    <s v="2255 Machinery and equipment"/>
    <s v="entry account l3"/>
    <s v="L3"/>
    <n v="8"/>
    <x v="0"/>
    <n v="91"/>
    <s v="38"/>
    <s v="2"/>
    <s v="22"/>
    <s v="2255"/>
    <x v="1"/>
    <x v="11"/>
    <x v="53"/>
    <n v="21"/>
    <s v="2155"/>
    <e v="#N/A"/>
    <s v="2155 Transferring assets"/>
    <s v="2255.1"/>
    <s v="2255.13"/>
    <s v="2255.138"/>
    <s v="&quot; &quot;"/>
    <s v="&quot; &quot;"/>
    <x v="50"/>
    <x v="105"/>
    <x v="245"/>
    <x v="0"/>
    <x v="0"/>
    <m/>
    <m/>
    <s v="Accumulated Depreciation of Technical Services Transferring assets: Electricity Regulated Activity, Distribution (Network)"/>
    <x v="1"/>
    <s v="Not attributable by kv"/>
    <x v="323"/>
    <x v="17"/>
    <m/>
    <m/>
    <m/>
    <m/>
    <m/>
    <m/>
    <s v="Acc. Depreciation /  Distribution (Network) /General Plant"/>
  </r>
  <r>
    <n v="2255.1390000000001"/>
    <s v="Accumulated Depreciation of Other Transferring assets: Electricity Regulated Activity, Distribution (Network)"/>
    <x v="796"/>
    <x v="4"/>
    <s v="11  - Fixed Assets"/>
    <s v="2255 Machinery and equipment"/>
    <s v="entry account l3"/>
    <s v="L3"/>
    <n v="8"/>
    <x v="0"/>
    <n v="91"/>
    <s v="39"/>
    <s v="2"/>
    <s v="22"/>
    <s v="2255"/>
    <x v="1"/>
    <x v="11"/>
    <x v="53"/>
    <n v="21"/>
    <s v="2155"/>
    <e v="#N/A"/>
    <s v="2155 Transferring assets"/>
    <s v="2255.1"/>
    <s v="2255.13"/>
    <s v="2255.139"/>
    <s v="&quot; &quot;"/>
    <s v="&quot; &quot;"/>
    <x v="50"/>
    <x v="105"/>
    <x v="246"/>
    <x v="0"/>
    <x v="0"/>
    <m/>
    <m/>
    <s v="Accumulated Depreciation of Other Transferring assets: Electricity Regulated Activity, Distribution (Network)"/>
    <x v="1"/>
    <s v="Not attributable by kv"/>
    <x v="324"/>
    <x v="17"/>
    <m/>
    <m/>
    <m/>
    <m/>
    <m/>
    <m/>
    <s v="Acc. Depreciation /  Distribution (Network) /General Plant"/>
  </r>
  <r>
    <n v="2255.14"/>
    <s v="Accumulated Depreciation of Transferring assets: Electricity Regulated Activity, Distribution (Supply)"/>
    <x v="797"/>
    <x v="5"/>
    <s v="not defined in gnerc form"/>
    <s v="not defined in gnerc form"/>
    <s v="entry account l2"/>
    <s v="L2"/>
    <n v="7"/>
    <x v="0"/>
    <n v="91"/>
    <s v="14"/>
    <s v="2"/>
    <s v="22"/>
    <s v="2255"/>
    <x v="1"/>
    <x v="11"/>
    <x v="53"/>
    <n v="21"/>
    <s v="2155"/>
    <e v="#N/A"/>
    <s v="2155 Transferring assets"/>
    <s v="2255.1"/>
    <s v="2255.14"/>
    <s v="&quot; &quot;"/>
    <s v="&quot; &quot;"/>
    <s v="&quot; &quot;"/>
    <x v="50"/>
    <x v="106"/>
    <x v="0"/>
    <x v="0"/>
    <x v="0"/>
    <m/>
    <m/>
    <s v="Accumulated Depreciation of Transferring assets: Electricity Regulated Activity, Distribution (Supply)"/>
    <x v="1"/>
    <s v="Not attributable by kv"/>
    <x v="325"/>
    <x v="18"/>
    <m/>
    <m/>
    <m/>
    <m/>
    <m/>
    <m/>
    <s v="Acc. Depreciation /  Distribution (Supply) / General Plant"/>
  </r>
  <r>
    <n v="2255.15"/>
    <s v="Accumulated Depreciation of Transferring assets: Electricity Regulated Activity, Generation"/>
    <x v="798"/>
    <x v="6"/>
    <s v="not defined in gnerc form"/>
    <s v="not defined in gnerc form"/>
    <s v="L2 cap account"/>
    <s v="L2"/>
    <n v="7"/>
    <x v="0"/>
    <n v="91"/>
    <s v="15"/>
    <s v="2"/>
    <s v="22"/>
    <s v="2255"/>
    <x v="1"/>
    <x v="11"/>
    <x v="53"/>
    <n v="21"/>
    <s v="2155"/>
    <e v="#N/A"/>
    <s v="2155 Transferring assets"/>
    <s v="2255.1"/>
    <s v="2255.15"/>
    <s v="&quot; &quot;"/>
    <s v="&quot; &quot;"/>
    <s v="&quot; &quot;"/>
    <x v="50"/>
    <x v="107"/>
    <x v="0"/>
    <x v="0"/>
    <x v="0"/>
    <m/>
    <m/>
    <s v="Accumulated Depreciation of Transferring assets: Electricity Regulated Activity, Generation"/>
    <x v="2"/>
    <s v="Not attributable by kv"/>
    <x v="326"/>
    <x v="1"/>
    <m/>
    <m/>
    <m/>
    <m/>
    <m/>
    <m/>
    <m/>
  </r>
  <r>
    <n v="2255.1509999999998"/>
    <s v="Accumulated Depreciation of Transferring assets: Electricity Regulated Activity, Generation: Hydraulic Power Plants (HPP)"/>
    <x v="799"/>
    <x v="6"/>
    <s v="11  - Fixed Assets"/>
    <s v="2251.3 Electric equipment"/>
    <s v="entry account l3"/>
    <s v="L3"/>
    <n v="8"/>
    <x v="0"/>
    <n v="91"/>
    <s v="51"/>
    <s v="2"/>
    <s v="22"/>
    <s v="2255"/>
    <x v="1"/>
    <x v="11"/>
    <x v="53"/>
    <n v="21"/>
    <s v="2155"/>
    <e v="#N/A"/>
    <s v="2155 Transferring assets"/>
    <s v="2255.1"/>
    <s v="2255.15"/>
    <s v="2255.151"/>
    <s v="&quot; &quot;"/>
    <s v="&quot; &quot;"/>
    <x v="50"/>
    <x v="107"/>
    <x v="247"/>
    <x v="0"/>
    <x v="0"/>
    <m/>
    <m/>
    <s v="Accumulated Depreciation of Transferring assets: Electricity Regulated Activity, Generation: Hydraulic Power Plants (HPP)"/>
    <x v="1"/>
    <s v="Not attributable by kv"/>
    <x v="327"/>
    <x v="19"/>
    <m/>
    <m/>
    <m/>
    <m/>
    <m/>
    <m/>
    <s v="Acc. Depreciation /  El-Production / Hydraulic Production Plant"/>
  </r>
  <r>
    <n v="2255.152"/>
    <s v="Accumulated Depreciation of Transferring assets: Electricity Regulated Activity, Generation: Steam Power Plants (Steam only)"/>
    <x v="800"/>
    <x v="6"/>
    <s v="11  - Fixed Assets"/>
    <s v="2252 Machinery and equipment"/>
    <s v="entry account l3"/>
    <s v="L3"/>
    <n v="8"/>
    <x v="0"/>
    <n v="91"/>
    <s v="52"/>
    <s v="2"/>
    <s v="22"/>
    <s v="2255"/>
    <x v="1"/>
    <x v="11"/>
    <x v="53"/>
    <n v="21"/>
    <s v="2155"/>
    <e v="#N/A"/>
    <s v="2155 Transferring assets"/>
    <s v="2255.1"/>
    <s v="2255.15"/>
    <s v="2255.152"/>
    <s v="&quot; &quot;"/>
    <s v="&quot; &quot;"/>
    <x v="50"/>
    <x v="107"/>
    <x v="248"/>
    <x v="0"/>
    <x v="0"/>
    <m/>
    <m/>
    <s v="Accumulated Depreciation of Transferring assets: Electricity Regulated Activity, Generation: Steam Power Plants (Steam only)"/>
    <x v="1"/>
    <s v="Not attributable by kv"/>
    <x v="328"/>
    <x v="20"/>
    <m/>
    <m/>
    <m/>
    <m/>
    <m/>
    <m/>
    <s v="Acc. Depreciation /  El-Production / Steam Production Plant"/>
  </r>
  <r>
    <n v="2255.1529999999998"/>
    <s v="Accumulated Depreciation of Transferring assets: Electricity Regulated Activity, Generation: Co-Generation Power Plants (Steam only for Electricity and Steam)"/>
    <x v="801"/>
    <x v="6"/>
    <s v="11  - Fixed Assets"/>
    <s v="2252 Machinery and equipment"/>
    <s v="entry account l3"/>
    <s v="L3"/>
    <n v="8"/>
    <x v="0"/>
    <n v="91"/>
    <s v="53"/>
    <s v="2"/>
    <s v="22"/>
    <s v="2255"/>
    <x v="1"/>
    <x v="11"/>
    <x v="53"/>
    <n v="21"/>
    <s v="2155"/>
    <e v="#N/A"/>
    <s v="2155 Transferring assets"/>
    <s v="2255.1"/>
    <s v="2255.15"/>
    <s v="2255.153"/>
    <s v="&quot; &quot;"/>
    <s v="&quot; &quot;"/>
    <x v="50"/>
    <x v="107"/>
    <x v="249"/>
    <x v="0"/>
    <x v="0"/>
    <m/>
    <m/>
    <s v="Accumulated Depreciation of Transferring assets: Electricity Regulated Activity, Generation: Co-Generation Power Plants (Steam only for Electricity and Steam)"/>
    <x v="1"/>
    <s v="Not attributable by kv"/>
    <x v="329"/>
    <x v="21"/>
    <m/>
    <m/>
    <m/>
    <m/>
    <m/>
    <m/>
    <s v="Acc. Depreciation /  El-Production /   Co. Generation / Plant"/>
  </r>
  <r>
    <n v="2255.154"/>
    <s v="Accumulated Depreciation of Transferring assets: Electricity Regulated Activity, Generation: Gas Power Plants (Gas only)"/>
    <x v="802"/>
    <x v="6"/>
    <s v="11  - Fixed Assets"/>
    <s v="2252 Machinery and equipment"/>
    <s v="entry account l3"/>
    <s v="L3"/>
    <n v="8"/>
    <x v="0"/>
    <n v="91"/>
    <s v="54"/>
    <s v="2"/>
    <s v="22"/>
    <s v="2255"/>
    <x v="1"/>
    <x v="11"/>
    <x v="53"/>
    <n v="21"/>
    <s v="2155"/>
    <e v="#N/A"/>
    <s v="2155 Transferring assets"/>
    <s v="2255.1"/>
    <s v="2255.15"/>
    <s v="2255.154"/>
    <s v="&quot; &quot;"/>
    <s v="&quot; &quot;"/>
    <x v="50"/>
    <x v="107"/>
    <x v="250"/>
    <x v="0"/>
    <x v="0"/>
    <m/>
    <m/>
    <s v="Accumulated Depreciation of Transferring assets: Electricity Regulated Activity, Generation: Gas Power Plants (Gas only)"/>
    <x v="1"/>
    <s v="Not attributable by kv"/>
    <x v="330"/>
    <x v="22"/>
    <m/>
    <m/>
    <m/>
    <m/>
    <m/>
    <m/>
    <s v="Acc. Depreciation /  El-Production / Gas Fired Plant"/>
  </r>
  <r>
    <n v="2255.1550000000002"/>
    <s v="Accumulated Depreciation of Transferring assets: Electricity Regulated Activity, Generation: Combined Cycle Power Plants (Gas and Steam)"/>
    <x v="803"/>
    <x v="6"/>
    <s v="11  - Fixed Assets"/>
    <s v="2252 Machinery and equipment"/>
    <s v="entry account l3"/>
    <s v="L3"/>
    <n v="8"/>
    <x v="0"/>
    <n v="91"/>
    <s v="55"/>
    <s v="2"/>
    <s v="22"/>
    <s v="2255"/>
    <x v="1"/>
    <x v="11"/>
    <x v="53"/>
    <n v="21"/>
    <s v="2155"/>
    <e v="#N/A"/>
    <s v="2155 Transferring assets"/>
    <s v="2255.1"/>
    <s v="2255.15"/>
    <s v="2255.155"/>
    <s v="&quot; &quot;"/>
    <s v="&quot; &quot;"/>
    <x v="50"/>
    <x v="107"/>
    <x v="251"/>
    <x v="0"/>
    <x v="0"/>
    <m/>
    <m/>
    <s v="Accumulated Depreciation of Transferring assets: Electricity Regulated Activity, Generation: Combined Cycle Power Plants (Gas and Steam)"/>
    <x v="1"/>
    <s v="Not attributable by kv"/>
    <x v="331"/>
    <x v="23"/>
    <m/>
    <m/>
    <m/>
    <m/>
    <m/>
    <m/>
    <s v="Acc. Depreciation /  El-Production / Combined Cycle Plant"/>
  </r>
  <r>
    <n v="2255.1579999999999"/>
    <s v="Accumulated Depreciation of Transferring assets: Electricity Regulated Activity, Generation: Technical Services"/>
    <x v="804"/>
    <x v="6"/>
    <s v="11  - Fixed Assets"/>
    <s v="2251.3 electric equipment 2252.4/2252.5/2252.6/2252.7/2252.8 Lines and fixtures"/>
    <s v="entry account l3"/>
    <s v="L3"/>
    <n v="8"/>
    <x v="0"/>
    <n v="91"/>
    <s v="58"/>
    <s v="2"/>
    <s v="22"/>
    <s v="2255"/>
    <x v="1"/>
    <x v="11"/>
    <x v="53"/>
    <n v="21"/>
    <s v="2155"/>
    <e v="#N/A"/>
    <s v="2155 Transferring assets"/>
    <s v="2255.1"/>
    <s v="2255.15"/>
    <s v="2255.158"/>
    <s v="&quot; &quot;"/>
    <s v="&quot; &quot;"/>
    <x v="50"/>
    <x v="107"/>
    <x v="252"/>
    <x v="0"/>
    <x v="0"/>
    <m/>
    <m/>
    <s v="Accumulated Depreciation of Transferring assets: Electricity Regulated Activity, Generation: Technical Services"/>
    <x v="1"/>
    <s v="Not attributable by kv"/>
    <x v="332"/>
    <x v="24"/>
    <m/>
    <m/>
    <m/>
    <m/>
    <m/>
    <m/>
    <s v="Acc. Depreciation /  El-Production / General Plant"/>
  </r>
  <r>
    <n v="2255.1590000000001"/>
    <s v="Accumulated Depreciation of Transferring assets: Electricity Regulated Activity, Generation: Administration"/>
    <x v="805"/>
    <x v="6"/>
    <s v="11  - Fixed Assets"/>
    <s v="2251.3 electric equipment 2252.4/2252.5/2252.6/2252.7/2252.8 Lines and fixtures"/>
    <s v="entry account l3"/>
    <s v="L3"/>
    <n v="8"/>
    <x v="0"/>
    <n v="91"/>
    <s v="59"/>
    <s v="2"/>
    <s v="22"/>
    <s v="2255"/>
    <x v="1"/>
    <x v="11"/>
    <x v="53"/>
    <n v="21"/>
    <s v="2155"/>
    <e v="#N/A"/>
    <s v="2155 Transferring assets"/>
    <s v="2255.1"/>
    <s v="2255.15"/>
    <s v="2255.159"/>
    <s v="&quot; &quot;"/>
    <s v="&quot; &quot;"/>
    <x v="50"/>
    <x v="107"/>
    <x v="253"/>
    <x v="0"/>
    <x v="0"/>
    <m/>
    <m/>
    <s v="Accumulated Depreciation of Transferring assets: Electricity Regulated Activity, Generation: Administration"/>
    <x v="1"/>
    <s v="Not attributable by kv"/>
    <x v="333"/>
    <x v="24"/>
    <m/>
    <m/>
    <m/>
    <m/>
    <m/>
    <m/>
    <s v="Acc. Depreciation /  El-Production / General Plant"/>
  </r>
  <r>
    <n v="2255.19"/>
    <s v="Accumulated Depreciation of Transferring assets: Electricity Regulated Activity, Other"/>
    <x v="806"/>
    <x v="7"/>
    <s v="not defined in gnerc form"/>
    <s v="not defined in gnerc form"/>
    <s v="entry account l2"/>
    <s v="L2"/>
    <n v="7"/>
    <x v="0"/>
    <n v="91"/>
    <s v="19"/>
    <s v="2"/>
    <s v="22"/>
    <s v="2255"/>
    <x v="1"/>
    <x v="11"/>
    <x v="53"/>
    <n v="21"/>
    <s v="2155"/>
    <e v="#N/A"/>
    <s v="2155 Transferring assets"/>
    <s v="2255.1"/>
    <s v="2255.19"/>
    <s v="&quot; &quot;"/>
    <s v="&quot; &quot;"/>
    <s v="&quot; &quot;"/>
    <x v="50"/>
    <x v="108"/>
    <x v="0"/>
    <x v="0"/>
    <x v="0"/>
    <m/>
    <m/>
    <s v="Accumulated Depreciation of Transferring assets: Electricity Regulated Activity, Other"/>
    <x v="1"/>
    <s v="Not attributable by kv"/>
    <x v="334"/>
    <x v="25"/>
    <m/>
    <m/>
    <m/>
    <m/>
    <m/>
    <m/>
    <s v="Acc. Depreciation /  Other Regulated PP&amp;E"/>
  </r>
  <r>
    <n v="2255.9"/>
    <s v="Accumulated Depreciation of Transferring assets: Non-Regulated Activity"/>
    <x v="807"/>
    <x v="8"/>
    <s v="not defined in gnerc form"/>
    <s v="not defined in gnerc form"/>
    <s v="entry account l1"/>
    <s v="L1"/>
    <n v="6"/>
    <x v="0"/>
    <n v="91"/>
    <s v=".9"/>
    <s v="2"/>
    <s v="22"/>
    <s v="2255"/>
    <x v="1"/>
    <x v="11"/>
    <x v="53"/>
    <n v="21"/>
    <s v="2155"/>
    <e v="#N/A"/>
    <s v="2155 Transferring assets"/>
    <s v="2255.9"/>
    <s v="&quot; &quot;"/>
    <s v="&quot; &quot;"/>
    <s v="&quot; &quot;"/>
    <s v="&quot; &quot;"/>
    <x v="51"/>
    <x v="0"/>
    <x v="0"/>
    <x v="0"/>
    <x v="0"/>
    <m/>
    <m/>
    <s v="Accumulated Depreciation of Transferring assets: Non-Regulated Activity"/>
    <x v="1"/>
    <s v="Not attributable by kv"/>
    <x v="335"/>
    <x v="26"/>
    <m/>
    <m/>
    <m/>
    <m/>
    <m/>
    <m/>
    <s v="Acc. Depreciation /  Non Regulated "/>
  </r>
  <r>
    <n v="2257"/>
    <s v="Accumulated Depreciation of Contribution and Grants"/>
    <x v="808"/>
    <x v="0"/>
    <m/>
    <m/>
    <s v="Head accounts"/>
    <s v="M"/>
    <n v="4"/>
    <x v="0"/>
    <n v="38"/>
    <s v="57"/>
    <s v="2"/>
    <s v="22"/>
    <s v="2257"/>
    <x v="1"/>
    <x v="11"/>
    <x v="54"/>
    <n v="21"/>
    <s v="2157"/>
    <e v="#N/A"/>
    <s v="2157 Contribution and Grants"/>
    <s v="&quot; &quot;"/>
    <s v="&quot; &quot;"/>
    <s v="&quot; &quot;"/>
    <s v="&quot; &quot;"/>
    <s v="&quot; &quot;"/>
    <x v="2"/>
    <x v="0"/>
    <x v="0"/>
    <x v="0"/>
    <x v="0"/>
    <m/>
    <m/>
    <s v="Accumulated Depreciation of Contribution and Grants"/>
    <x v="2"/>
    <m/>
    <x v="336"/>
    <x v="1"/>
    <m/>
    <m/>
    <m/>
    <m/>
    <m/>
    <m/>
    <m/>
  </r>
  <r>
    <n v="2257.1"/>
    <s v="Accumulated Depreciation of Contribution and Grants: Electricity Regulated Activity"/>
    <x v="809"/>
    <x v="1"/>
    <m/>
    <m/>
    <s v="L1 cap account"/>
    <s v="L1"/>
    <n v="6"/>
    <x v="0"/>
    <n v="38"/>
    <s v=".1"/>
    <s v="2"/>
    <s v="22"/>
    <s v="2257"/>
    <x v="1"/>
    <x v="11"/>
    <x v="54"/>
    <n v="21"/>
    <s v="2157"/>
    <e v="#N/A"/>
    <s v="2157 Contribution and Grants"/>
    <s v="2257.1"/>
    <s v="&quot; &quot;"/>
    <s v="&quot; &quot;"/>
    <s v="&quot; &quot;"/>
    <s v="&quot; &quot;"/>
    <x v="52"/>
    <x v="0"/>
    <x v="0"/>
    <x v="0"/>
    <x v="0"/>
    <m/>
    <m/>
    <s v="Accumulated Depreciation of Contribution and Grants: Electricity Regulated Activity"/>
    <x v="2"/>
    <m/>
    <x v="337"/>
    <x v="1"/>
    <m/>
    <m/>
    <m/>
    <m/>
    <m/>
    <m/>
    <m/>
  </r>
  <r>
    <n v="2257.11"/>
    <s v="Accumulated Depreciation of Contribution and Grants: Electricity Regulated Activity, Dispatch"/>
    <x v="810"/>
    <x v="2"/>
    <m/>
    <m/>
    <s v="L2 cap account"/>
    <s v="L2"/>
    <n v="7"/>
    <x v="0"/>
    <n v="38"/>
    <s v="11"/>
    <s v="2"/>
    <s v="22"/>
    <s v="2257"/>
    <x v="1"/>
    <x v="11"/>
    <x v="54"/>
    <n v="21"/>
    <s v="2157"/>
    <e v="#N/A"/>
    <s v="2157 Contribution and Grants"/>
    <s v="2257.1"/>
    <s v="2257.11"/>
    <s v="&quot; &quot;"/>
    <s v="&quot; &quot;"/>
    <s v="&quot; &quot;"/>
    <x v="52"/>
    <x v="109"/>
    <x v="0"/>
    <x v="0"/>
    <x v="0"/>
    <m/>
    <m/>
    <s v="Accumulated Depreciation of Contribution and Grants: Electricity Regulated Activity, Dispatch"/>
    <x v="2"/>
    <m/>
    <x v="338"/>
    <x v="1"/>
    <m/>
    <m/>
    <m/>
    <m/>
    <m/>
    <m/>
    <m/>
  </r>
  <r>
    <n v="2257.1109999999999"/>
    <s v="Accumulated Depreciation of Dispatch assets financed by third parties"/>
    <x v="811"/>
    <x v="2"/>
    <m/>
    <m/>
    <s v="L3 cap account"/>
    <s v="L3"/>
    <n v="8"/>
    <x v="0"/>
    <n v="38"/>
    <s v="11"/>
    <s v="2"/>
    <s v="22"/>
    <s v="2257"/>
    <x v="1"/>
    <x v="11"/>
    <x v="54"/>
    <n v="21"/>
    <s v="2157"/>
    <e v="#N/A"/>
    <s v="2157 Contribution and Grants"/>
    <s v="2257.1"/>
    <s v="2257.11"/>
    <s v="2257.111"/>
    <s v="&quot; &quot;"/>
    <s v="&quot; &quot;"/>
    <x v="52"/>
    <x v="109"/>
    <x v="254"/>
    <x v="0"/>
    <x v="0"/>
    <m/>
    <m/>
    <s v="Accumulated Depreciation of Dispatch assets financed by third parties"/>
    <x v="2"/>
    <m/>
    <x v="339"/>
    <x v="1"/>
    <m/>
    <m/>
    <m/>
    <m/>
    <m/>
    <m/>
    <m/>
  </r>
  <r>
    <n v="2257.1111000000001"/>
    <s v="Accumulated Depreciation of Dispatch Assets financed by third parties: Initial Value (Value paid by third parties)"/>
    <x v="812"/>
    <x v="2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1"/>
    <s v="2257.111"/>
    <s v="2257.1111"/>
    <s v="&quot; &quot;"/>
    <x v="52"/>
    <x v="109"/>
    <x v="254"/>
    <x v="344"/>
    <x v="0"/>
    <m/>
    <m/>
    <s v="Accumulated Depreciation of Dispatch Assets financed by third parties: Initial Value (Value paid by third parties)"/>
    <x v="1"/>
    <m/>
    <x v="340"/>
    <x v="32"/>
    <m/>
    <m/>
    <m/>
    <m/>
    <m/>
    <m/>
    <m/>
  </r>
  <r>
    <n v="2257.1111999999998"/>
    <s v="Accumulated Depreciation of Dispatch Assets financed by third parties: Initial Value (Value paid by customers)"/>
    <x v="813"/>
    <x v="2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1"/>
    <s v="2257.111"/>
    <s v="2257.1112"/>
    <s v="&quot; &quot;"/>
    <x v="52"/>
    <x v="109"/>
    <x v="254"/>
    <x v="345"/>
    <x v="0"/>
    <m/>
    <m/>
    <s v="Accumulated Depreciation of Dispatch Assets financed by third parties: Initial Value (Value paid by customers)"/>
    <x v="1"/>
    <m/>
    <x v="341"/>
    <x v="32"/>
    <m/>
    <m/>
    <m/>
    <m/>
    <m/>
    <m/>
    <m/>
  </r>
  <r>
    <n v="2257.1113"/>
    <s v="Accumulated Depreciation of Dispatch Assets financed by third parties: Initial Value (Value paid by company)"/>
    <x v="814"/>
    <x v="2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1"/>
    <s v="2257.111"/>
    <s v="2257.1113"/>
    <s v="&quot; &quot;"/>
    <x v="52"/>
    <x v="109"/>
    <x v="254"/>
    <x v="346"/>
    <x v="0"/>
    <m/>
    <m/>
    <s v="Accumulated Depreciation of Dispatch Assets financed by third parties: Initial Value (Value paid by company)"/>
    <x v="1"/>
    <m/>
    <x v="342"/>
    <x v="32"/>
    <m/>
    <m/>
    <m/>
    <m/>
    <m/>
    <m/>
    <m/>
  </r>
  <r>
    <n v="2257.1113999999998"/>
    <s v="Accumulated Depreciation of Dispatch Assets financed by third parties: Overhaul, Renovation, and other upgrades"/>
    <x v="815"/>
    <x v="2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1"/>
    <s v="2257.111"/>
    <s v="2257.1114"/>
    <s v="&quot; &quot;"/>
    <x v="52"/>
    <x v="109"/>
    <x v="254"/>
    <x v="347"/>
    <x v="0"/>
    <m/>
    <m/>
    <s v="Accumulated Depreciation of Dispatch Assets financed by third parties: Overhaul, Renovation, and other upgrades"/>
    <x v="1"/>
    <m/>
    <x v="343"/>
    <x v="32"/>
    <m/>
    <m/>
    <m/>
    <m/>
    <m/>
    <m/>
    <m/>
  </r>
  <r>
    <n v="2257.12"/>
    <s v="Accumulated Depreciation of Contribution and Grants: Electricity Regulated Activity, Transmission"/>
    <x v="816"/>
    <x v="3"/>
    <m/>
    <m/>
    <s v="L2 cap account"/>
    <s v="L2"/>
    <n v="7"/>
    <x v="0"/>
    <n v="38"/>
    <s v="12"/>
    <s v="2"/>
    <s v="22"/>
    <s v="2257"/>
    <x v="1"/>
    <x v="11"/>
    <x v="54"/>
    <n v="21"/>
    <s v="2157"/>
    <e v="#N/A"/>
    <s v="2157 Contribution and Grants"/>
    <s v="2257.1"/>
    <s v="2257.12"/>
    <s v="&quot; &quot;"/>
    <s v="&quot; &quot;"/>
    <s v="&quot; &quot;"/>
    <x v="52"/>
    <x v="110"/>
    <x v="0"/>
    <x v="0"/>
    <x v="0"/>
    <m/>
    <m/>
    <s v="Accumulated Depreciation of Contribution and Grants: Electricity Regulated Activity, Transmission"/>
    <x v="2"/>
    <m/>
    <x v="344"/>
    <x v="1"/>
    <m/>
    <m/>
    <m/>
    <m/>
    <m/>
    <m/>
    <m/>
  </r>
  <r>
    <n v="2257.1210000000001"/>
    <s v="Accumulated Depreciation of Transmission assets financed by third parties"/>
    <x v="817"/>
    <x v="3"/>
    <m/>
    <m/>
    <s v="L3 cap account"/>
    <s v="L3"/>
    <n v="8"/>
    <x v="0"/>
    <n v="38"/>
    <s v="21"/>
    <s v="2"/>
    <s v="22"/>
    <s v="2257"/>
    <x v="1"/>
    <x v="11"/>
    <x v="54"/>
    <n v="21"/>
    <s v="2157"/>
    <e v="#N/A"/>
    <s v="2157 Contribution and Grants"/>
    <s v="2257.1"/>
    <s v="2257.12"/>
    <s v="2257.121"/>
    <s v="&quot; &quot;"/>
    <s v="&quot; &quot;"/>
    <x v="52"/>
    <x v="110"/>
    <x v="255"/>
    <x v="0"/>
    <x v="0"/>
    <m/>
    <m/>
    <s v="Accumulated Depreciation of Transmission assets financed by third parties"/>
    <x v="2"/>
    <m/>
    <x v="345"/>
    <x v="1"/>
    <m/>
    <m/>
    <m/>
    <m/>
    <m/>
    <m/>
    <m/>
  </r>
  <r>
    <n v="2257.1210999999998"/>
    <s v="Accumulated Depreciation of Transmission Assets financed by third parties: Initial Value (Value paid by third parties)"/>
    <x v="818"/>
    <x v="3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2"/>
    <s v="2257.121"/>
    <s v="2257.1211"/>
    <s v="&quot; &quot;"/>
    <x v="52"/>
    <x v="110"/>
    <x v="255"/>
    <x v="348"/>
    <x v="0"/>
    <m/>
    <m/>
    <s v="Accumulated Depreciation of Transmission Assets financed by third parties: Initial Value (Value paid by third parties)"/>
    <x v="1"/>
    <m/>
    <x v="346"/>
    <x v="33"/>
    <m/>
    <m/>
    <m/>
    <m/>
    <m/>
    <m/>
    <m/>
  </r>
  <r>
    <n v="2257.1212"/>
    <s v="Accumulated Depreciation of Transmission Assets financed by third parties: Initial Value (Value paid by customers)"/>
    <x v="819"/>
    <x v="3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2"/>
    <s v="2257.121"/>
    <s v="2257.1212"/>
    <s v="&quot; &quot;"/>
    <x v="52"/>
    <x v="110"/>
    <x v="255"/>
    <x v="349"/>
    <x v="0"/>
    <m/>
    <m/>
    <s v="Accumulated Depreciation of Transmission Assets financed by third parties: Initial Value (Value paid by customers)"/>
    <x v="1"/>
    <m/>
    <x v="347"/>
    <x v="33"/>
    <m/>
    <m/>
    <m/>
    <m/>
    <m/>
    <m/>
    <m/>
  </r>
  <r>
    <n v="2257.1212999999998"/>
    <s v="Accumulated Depreciation of Transmission Assets financed by third parties: Initial Value (Value paid by company)"/>
    <x v="820"/>
    <x v="3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2"/>
    <s v="2257.121"/>
    <s v="2257.1213"/>
    <s v="&quot; &quot;"/>
    <x v="52"/>
    <x v="110"/>
    <x v="255"/>
    <x v="350"/>
    <x v="0"/>
    <m/>
    <m/>
    <s v="Accumulated Depreciation of Transmission Assets financed by third parties: Initial Value (Value paid by company)"/>
    <x v="1"/>
    <m/>
    <x v="348"/>
    <x v="33"/>
    <m/>
    <m/>
    <m/>
    <m/>
    <m/>
    <m/>
    <m/>
  </r>
  <r>
    <n v="2257.1214"/>
    <s v="Accumulated Depreciation of Transmission Assets financed by third parties: Overhaul, Renovation, and other upgrades"/>
    <x v="821"/>
    <x v="3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2"/>
    <s v="2257.121"/>
    <s v="2257.1214"/>
    <s v="&quot; &quot;"/>
    <x v="52"/>
    <x v="110"/>
    <x v="255"/>
    <x v="351"/>
    <x v="0"/>
    <m/>
    <m/>
    <s v="Accumulated Depreciation of Transmission Assets financed by third parties: Overhaul, Renovation, and other upgrades"/>
    <x v="1"/>
    <m/>
    <x v="349"/>
    <x v="33"/>
    <m/>
    <m/>
    <m/>
    <m/>
    <m/>
    <m/>
    <m/>
  </r>
  <r>
    <n v="2257.13"/>
    <s v="Accumulated Depreciation of Contribution and Grants: Electricity Regulated Activity, Distribution (Network)"/>
    <x v="822"/>
    <x v="4"/>
    <m/>
    <m/>
    <s v="L2 cap account"/>
    <s v="L2"/>
    <n v="7"/>
    <x v="0"/>
    <n v="38"/>
    <s v="13"/>
    <s v="2"/>
    <s v="22"/>
    <s v="2257"/>
    <x v="1"/>
    <x v="11"/>
    <x v="54"/>
    <n v="21"/>
    <s v="2157"/>
    <e v="#N/A"/>
    <s v="2157 Contribution and Grants"/>
    <s v="2257.1"/>
    <s v="2257.13"/>
    <s v="&quot; &quot;"/>
    <s v="&quot; &quot;"/>
    <s v="&quot; &quot;"/>
    <x v="52"/>
    <x v="111"/>
    <x v="0"/>
    <x v="0"/>
    <x v="0"/>
    <m/>
    <m/>
    <s v="Accumulated Depreciation of Contribution and Grants: Electricity Regulated Activity, Distribution (Network)"/>
    <x v="2"/>
    <m/>
    <x v="350"/>
    <x v="1"/>
    <m/>
    <m/>
    <m/>
    <m/>
    <m/>
    <m/>
    <m/>
  </r>
  <r>
    <n v="2257.1309999999999"/>
    <s v="Accumulated Depreciation of Distribution (Network) assets financed by third parties"/>
    <x v="823"/>
    <x v="4"/>
    <m/>
    <m/>
    <s v="L3 cap account"/>
    <s v="L3"/>
    <n v="8"/>
    <x v="0"/>
    <n v="38"/>
    <s v="31"/>
    <s v="2"/>
    <s v="22"/>
    <s v="2257"/>
    <x v="1"/>
    <x v="11"/>
    <x v="54"/>
    <n v="21"/>
    <s v="2157"/>
    <e v="#N/A"/>
    <s v="2157 Contribution and Grants"/>
    <s v="2257.1"/>
    <s v="2257.13"/>
    <s v="2257.131"/>
    <s v="&quot; &quot;"/>
    <s v="&quot; &quot;"/>
    <x v="52"/>
    <x v="111"/>
    <x v="256"/>
    <x v="0"/>
    <x v="0"/>
    <m/>
    <m/>
    <s v="Accumulated Depreciation of Distribution (Network) assets financed by third parties"/>
    <x v="2"/>
    <m/>
    <x v="351"/>
    <x v="1"/>
    <m/>
    <m/>
    <m/>
    <m/>
    <m/>
    <m/>
    <m/>
  </r>
  <r>
    <n v="2257.1311000000001"/>
    <s v="Accumulated Depreciation of Distribution (Network) Assets financed by third parties: Initial Value (Value paid by third parties)"/>
    <x v="824"/>
    <x v="4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3"/>
    <s v="2257.131"/>
    <s v="2257.1311"/>
    <s v="&quot; &quot;"/>
    <x v="52"/>
    <x v="111"/>
    <x v="256"/>
    <x v="352"/>
    <x v="0"/>
    <m/>
    <m/>
    <s v="Accumulated Depreciation of Distribution (Network) Assets financed by third parties: Initial Value (Value paid by third parties)"/>
    <x v="1"/>
    <m/>
    <x v="352"/>
    <x v="34"/>
    <m/>
    <m/>
    <m/>
    <m/>
    <m/>
    <m/>
    <m/>
  </r>
  <r>
    <n v="2257.1311999999998"/>
    <s v="Accumulated Depreciation of Distribution (Network) Assets financed by third parties: Initial Value (Value paid by customers)"/>
    <x v="825"/>
    <x v="4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3"/>
    <s v="2257.131"/>
    <s v="2257.1312"/>
    <s v="&quot; &quot;"/>
    <x v="52"/>
    <x v="111"/>
    <x v="256"/>
    <x v="353"/>
    <x v="0"/>
    <m/>
    <m/>
    <s v="Accumulated Depreciation of Distribution (Network) Assets financed by third parties: Initial Value (Value paid by customers)"/>
    <x v="1"/>
    <m/>
    <x v="353"/>
    <x v="34"/>
    <m/>
    <m/>
    <m/>
    <m/>
    <m/>
    <m/>
    <m/>
  </r>
  <r>
    <n v="2257.1313"/>
    <s v="Accumulated Depreciation of Distribution (Network) Assets financed by third parties: Initial Value (Value paid by company)"/>
    <x v="826"/>
    <x v="4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3"/>
    <s v="2257.131"/>
    <s v="2257.1313"/>
    <s v="&quot; &quot;"/>
    <x v="52"/>
    <x v="111"/>
    <x v="256"/>
    <x v="354"/>
    <x v="0"/>
    <m/>
    <m/>
    <s v="Accumulated Depreciation of Distribution (Network) Assets financed by third parties: Initial Value (Value paid by company)"/>
    <x v="1"/>
    <m/>
    <x v="354"/>
    <x v="34"/>
    <m/>
    <m/>
    <m/>
    <m/>
    <m/>
    <m/>
    <m/>
  </r>
  <r>
    <n v="2257.1314000000002"/>
    <s v="Accumulated Depreciation of Distribution (Network) Assets financed by third parties: Overhaul, Renovation, and other upgrades"/>
    <x v="827"/>
    <x v="4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3"/>
    <s v="2257.131"/>
    <s v="2257.1314"/>
    <s v="&quot; &quot;"/>
    <x v="52"/>
    <x v="111"/>
    <x v="256"/>
    <x v="355"/>
    <x v="0"/>
    <m/>
    <m/>
    <s v="Accumulated Depreciation of Distribution (Network) Assets financed by third parties: Overhaul, Renovation, and other upgrades"/>
    <x v="1"/>
    <m/>
    <x v="355"/>
    <x v="34"/>
    <m/>
    <m/>
    <m/>
    <m/>
    <m/>
    <m/>
    <m/>
  </r>
  <r>
    <n v="2257.1320000000001"/>
    <s v="Accumulated Depreciation of Distribution (Network) Connection Assets financed by customers"/>
    <x v="828"/>
    <x v="4"/>
    <m/>
    <m/>
    <s v="L3 cap account"/>
    <s v="L3"/>
    <n v="8"/>
    <x v="0"/>
    <n v="38"/>
    <s v="32"/>
    <s v="2"/>
    <s v="22"/>
    <s v="2257"/>
    <x v="1"/>
    <x v="11"/>
    <x v="54"/>
    <n v="21"/>
    <s v="2157"/>
    <e v="#N/A"/>
    <s v="2157 Contribution and Grants"/>
    <s v="2257.1"/>
    <s v="2257.13"/>
    <s v="2257.132"/>
    <s v="&quot; &quot;"/>
    <s v="&quot; &quot;"/>
    <x v="52"/>
    <x v="111"/>
    <x v="257"/>
    <x v="0"/>
    <x v="0"/>
    <m/>
    <m/>
    <s v="Accumulated Depreciation of Distribution (Network) Connection Assets financed by customers"/>
    <x v="2"/>
    <m/>
    <x v="356"/>
    <x v="1"/>
    <m/>
    <m/>
    <m/>
    <m/>
    <m/>
    <m/>
    <m/>
  </r>
  <r>
    <n v="2257.1320999999998"/>
    <s v="Accumulated Depreciation of Distribution (Network) Connection Assets financed by customers: Initial Value (Value paid by customers)"/>
    <x v="829"/>
    <x v="4"/>
    <m/>
    <m/>
    <s v="entry account l4"/>
    <s v="L4"/>
    <n v="9"/>
    <x v="0"/>
    <n v="38"/>
    <s v="21"/>
    <s v="2"/>
    <s v="22"/>
    <s v="2257"/>
    <x v="1"/>
    <x v="11"/>
    <x v="54"/>
    <n v="21"/>
    <s v="2157"/>
    <e v="#N/A"/>
    <s v="2157 Contribution and Grants"/>
    <s v="2257.1"/>
    <s v="2257.13"/>
    <s v="2257.132"/>
    <s v="2257.1321"/>
    <s v="&quot; &quot;"/>
    <x v="52"/>
    <x v="111"/>
    <x v="257"/>
    <x v="356"/>
    <x v="0"/>
    <m/>
    <m/>
    <s v="Accumulated Depreciation of Distribution (Network) Connection Assets financed by customers: Initial Value (Value paid by customers)"/>
    <x v="1"/>
    <m/>
    <x v="357"/>
    <x v="35"/>
    <m/>
    <m/>
    <m/>
    <m/>
    <m/>
    <m/>
    <m/>
  </r>
  <r>
    <n v="2257.1322"/>
    <s v="Accumulated Depreciation of Distribution (Network) Connection Assets financed by customers: Initial Value (Value not paid by customers)"/>
    <x v="830"/>
    <x v="4"/>
    <m/>
    <m/>
    <s v="entry account l4"/>
    <s v="L4"/>
    <n v="9"/>
    <x v="0"/>
    <n v="38"/>
    <s v="22"/>
    <s v="2"/>
    <s v="22"/>
    <s v="2257"/>
    <x v="1"/>
    <x v="11"/>
    <x v="54"/>
    <n v="21"/>
    <s v="2157"/>
    <e v="#N/A"/>
    <s v="2157 Contribution and Grants"/>
    <s v="2257.1"/>
    <s v="2257.13"/>
    <s v="2257.132"/>
    <s v="2257.1322"/>
    <s v="&quot; &quot;"/>
    <x v="52"/>
    <x v="111"/>
    <x v="257"/>
    <x v="357"/>
    <x v="0"/>
    <m/>
    <m/>
    <s v="Accumulated Depreciation of Distribution (Network) Connection Assets financed by customers: Initial Value (Value not paid by customers)"/>
    <x v="1"/>
    <m/>
    <x v="358"/>
    <x v="35"/>
    <m/>
    <m/>
    <m/>
    <m/>
    <m/>
    <m/>
    <m/>
  </r>
  <r>
    <n v="2257.1323000000002"/>
    <s v="Accumulated Depreciation of Distribution (Network) Connection Assets financed by customers: Overhaul, Renovation, and other Capital Repair"/>
    <x v="831"/>
    <x v="4"/>
    <m/>
    <m/>
    <s v="entry account l4"/>
    <s v="L4"/>
    <n v="9"/>
    <x v="0"/>
    <n v="38"/>
    <s v="23"/>
    <s v="2"/>
    <s v="22"/>
    <s v="2257"/>
    <x v="1"/>
    <x v="11"/>
    <x v="54"/>
    <n v="21"/>
    <s v="2157"/>
    <e v="#N/A"/>
    <s v="2157 Contribution and Grants"/>
    <s v="2257.1"/>
    <s v="2257.13"/>
    <s v="2257.132"/>
    <s v="2257.1323"/>
    <s v="&quot; &quot;"/>
    <x v="52"/>
    <x v="111"/>
    <x v="257"/>
    <x v="358"/>
    <x v="0"/>
    <m/>
    <m/>
    <s v="Accumulated Depreciation of Distribution (Network) Connection Assets financed by customers: Overhaul, Renovation, and other Capital Repair"/>
    <x v="1"/>
    <m/>
    <x v="359"/>
    <x v="35"/>
    <m/>
    <m/>
    <m/>
    <m/>
    <m/>
    <m/>
    <m/>
  </r>
  <r>
    <n v="2257.14"/>
    <s v="Accumulated Depreciation of Contribution and Grants: Electricity Regulated Activity, Distribution (Supply)"/>
    <x v="832"/>
    <x v="5"/>
    <m/>
    <m/>
    <s v="L2 cap account"/>
    <s v="L2"/>
    <n v="7"/>
    <x v="0"/>
    <n v="38"/>
    <s v="14"/>
    <s v="2"/>
    <s v="22"/>
    <s v="2257"/>
    <x v="1"/>
    <x v="11"/>
    <x v="54"/>
    <n v="21"/>
    <s v="2157"/>
    <e v="#N/A"/>
    <s v="2157 Contribution and Grants"/>
    <s v="2257.1"/>
    <s v="2257.14"/>
    <s v="&quot; &quot;"/>
    <s v="&quot; &quot;"/>
    <s v="&quot; &quot;"/>
    <x v="52"/>
    <x v="112"/>
    <x v="0"/>
    <x v="0"/>
    <x v="0"/>
    <m/>
    <m/>
    <s v="Accumulated Depreciation of Contribution and Grants: Electricity Regulated Activity, Distribution (Supply)"/>
    <x v="2"/>
    <m/>
    <x v="360"/>
    <x v="1"/>
    <m/>
    <m/>
    <m/>
    <m/>
    <m/>
    <m/>
    <m/>
  </r>
  <r>
    <n v="2257.1410000000001"/>
    <s v="Accumulated Depreciation of Distribution (Supply) assets financed by third parties"/>
    <x v="833"/>
    <x v="5"/>
    <m/>
    <m/>
    <s v="L3 cap account"/>
    <s v="L3"/>
    <n v="8"/>
    <x v="0"/>
    <n v="38"/>
    <s v="41"/>
    <s v="2"/>
    <s v="22"/>
    <s v="2257"/>
    <x v="1"/>
    <x v="11"/>
    <x v="54"/>
    <n v="21"/>
    <s v="2157"/>
    <e v="#N/A"/>
    <s v="2157 Contribution and Grants"/>
    <s v="2257.1"/>
    <s v="2257.14"/>
    <s v="2257.141"/>
    <s v="&quot; &quot;"/>
    <s v="&quot; &quot;"/>
    <x v="52"/>
    <x v="112"/>
    <x v="258"/>
    <x v="0"/>
    <x v="0"/>
    <m/>
    <m/>
    <s v="Accumulated Depreciation of Distribution (Supply) assets financed by third parties"/>
    <x v="2"/>
    <m/>
    <x v="361"/>
    <x v="1"/>
    <m/>
    <m/>
    <m/>
    <m/>
    <m/>
    <m/>
    <m/>
  </r>
  <r>
    <n v="2257.1410999999998"/>
    <s v="Accumulated Depreciation of Distribution (Supply) Assets financed by third parties: Initial Value (Value paid by third parties)"/>
    <x v="834"/>
    <x v="5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4"/>
    <s v="2257.141"/>
    <s v="2257.1411"/>
    <s v="&quot; &quot;"/>
    <x v="52"/>
    <x v="112"/>
    <x v="258"/>
    <x v="359"/>
    <x v="0"/>
    <m/>
    <m/>
    <s v="Accumulated Depreciation of Distribution (Supply) Assets financed by third parties: Initial Value (Value paid by third parties)"/>
    <x v="1"/>
    <m/>
    <x v="362"/>
    <x v="18"/>
    <m/>
    <m/>
    <m/>
    <m/>
    <m/>
    <m/>
    <m/>
  </r>
  <r>
    <n v="2257.1412"/>
    <s v="Accumulated Depreciation of Distribution (Supply) Assets financed by third parties: Initial Value (Value paid by customers)"/>
    <x v="835"/>
    <x v="5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4"/>
    <s v="2257.141"/>
    <s v="2257.1412"/>
    <s v="&quot; &quot;"/>
    <x v="52"/>
    <x v="112"/>
    <x v="258"/>
    <x v="360"/>
    <x v="0"/>
    <m/>
    <m/>
    <s v="Accumulated Depreciation of Distribution (Supply) Assets financed by third parties: Initial Value (Value paid by customers)"/>
    <x v="1"/>
    <m/>
    <x v="363"/>
    <x v="18"/>
    <m/>
    <m/>
    <m/>
    <m/>
    <m/>
    <m/>
    <m/>
  </r>
  <r>
    <n v="2257.1412999999998"/>
    <s v="Accumulated Depreciation of Distribution (Supply) Assets financed by third parties: Initial Value (Value paid by company)"/>
    <x v="836"/>
    <x v="5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4"/>
    <s v="2257.141"/>
    <s v="2257.1413"/>
    <s v="&quot; &quot;"/>
    <x v="52"/>
    <x v="112"/>
    <x v="258"/>
    <x v="361"/>
    <x v="0"/>
    <m/>
    <m/>
    <s v="Accumulated Depreciation of Distribution (Supply) Assets financed by third parties: Initial Value (Value paid by company)"/>
    <x v="1"/>
    <m/>
    <x v="364"/>
    <x v="18"/>
    <m/>
    <m/>
    <m/>
    <m/>
    <m/>
    <m/>
    <m/>
  </r>
  <r>
    <n v="2257.1414"/>
    <s v="Accumulated Depreciation of Distribution (Supply) Assets financed by third parties: Overhaul, Renovation, and other upgrades"/>
    <x v="837"/>
    <x v="5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4"/>
    <s v="2257.141"/>
    <s v="2257.1414"/>
    <s v="&quot; &quot;"/>
    <x v="52"/>
    <x v="112"/>
    <x v="258"/>
    <x v="362"/>
    <x v="0"/>
    <m/>
    <m/>
    <s v="Accumulated Depreciation of Distribution (Supply) Assets financed by third parties: Overhaul, Renovation, and other upgrades"/>
    <x v="1"/>
    <m/>
    <x v="365"/>
    <x v="18"/>
    <m/>
    <m/>
    <m/>
    <m/>
    <m/>
    <m/>
    <m/>
  </r>
  <r>
    <n v="2257.15"/>
    <s v="Accumulated Depreciation of Contribution and Grants: Electricity Regulated Activity, Generation"/>
    <x v="838"/>
    <x v="6"/>
    <m/>
    <m/>
    <s v="L2 cap account"/>
    <s v="L2"/>
    <n v="7"/>
    <x v="0"/>
    <n v="38"/>
    <s v="15"/>
    <s v="2"/>
    <s v="22"/>
    <s v="2257"/>
    <x v="1"/>
    <x v="11"/>
    <x v="54"/>
    <n v="21"/>
    <s v="2157"/>
    <e v="#N/A"/>
    <s v="2157 Contribution and Grants"/>
    <s v="2257.1"/>
    <s v="2257.15"/>
    <s v="&quot; &quot;"/>
    <s v="&quot; &quot;"/>
    <s v="&quot; &quot;"/>
    <x v="52"/>
    <x v="113"/>
    <x v="0"/>
    <x v="0"/>
    <x v="0"/>
    <m/>
    <m/>
    <s v="Accumulated Depreciation of Contribution and Grants: Electricity Regulated Activity, Generation"/>
    <x v="2"/>
    <m/>
    <x v="366"/>
    <x v="1"/>
    <m/>
    <m/>
    <m/>
    <m/>
    <m/>
    <m/>
    <m/>
  </r>
  <r>
    <n v="2257.1509999999998"/>
    <s v="Accumulated Depreciation of Generation assets financed by third parties"/>
    <x v="839"/>
    <x v="6"/>
    <m/>
    <m/>
    <s v="L3 cap account"/>
    <s v="L3"/>
    <n v="8"/>
    <x v="0"/>
    <n v="38"/>
    <s v="51"/>
    <s v="2"/>
    <s v="22"/>
    <s v="2257"/>
    <x v="1"/>
    <x v="11"/>
    <x v="54"/>
    <n v="21"/>
    <s v="2157"/>
    <e v="#N/A"/>
    <s v="2157 Contribution and Grants"/>
    <s v="2257.1"/>
    <s v="2257.15"/>
    <s v="2257.151"/>
    <s v="&quot; &quot;"/>
    <s v="&quot; &quot;"/>
    <x v="52"/>
    <x v="113"/>
    <x v="259"/>
    <x v="0"/>
    <x v="0"/>
    <m/>
    <m/>
    <s v="Accumulated Depreciation of Generation assets financed by third parties"/>
    <x v="2"/>
    <m/>
    <x v="367"/>
    <x v="1"/>
    <m/>
    <m/>
    <m/>
    <m/>
    <m/>
    <m/>
    <m/>
  </r>
  <r>
    <n v="2257.1511"/>
    <s v="Accumulated Depreciation of Generation Assets financed by third parties: Initial Value (Value paid by third parties)"/>
    <x v="840"/>
    <x v="6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5"/>
    <s v="2257.151"/>
    <s v="2257.1511"/>
    <s v="&quot; &quot;"/>
    <x v="52"/>
    <x v="113"/>
    <x v="259"/>
    <x v="363"/>
    <x v="0"/>
    <m/>
    <m/>
    <s v="Accumulated Depreciation of Generation Assets financed by third parties: Initial Value (Value paid by third parties)"/>
    <x v="1"/>
    <m/>
    <x v="368"/>
    <x v="36"/>
    <m/>
    <m/>
    <m/>
    <m/>
    <m/>
    <m/>
    <m/>
  </r>
  <r>
    <n v="2257.1511999999998"/>
    <s v="Accumulated Depreciation of Generation Assets financed by third parties: Initial Value (Value paid by customers)"/>
    <x v="841"/>
    <x v="6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5"/>
    <s v="2257.151"/>
    <s v="2257.1512"/>
    <s v="&quot; &quot;"/>
    <x v="52"/>
    <x v="113"/>
    <x v="259"/>
    <x v="364"/>
    <x v="0"/>
    <m/>
    <m/>
    <s v="Accumulated Depreciation of Generation Assets financed by third parties: Initial Value (Value paid by customers)"/>
    <x v="1"/>
    <m/>
    <x v="369"/>
    <x v="36"/>
    <m/>
    <m/>
    <m/>
    <m/>
    <m/>
    <m/>
    <m/>
  </r>
  <r>
    <n v="2257.1513"/>
    <s v="Accumulated Depreciation of Generation Assets financed by third parties: Initial Value (Value paid by company)"/>
    <x v="842"/>
    <x v="6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5"/>
    <s v="2257.151"/>
    <s v="2257.1513"/>
    <s v="&quot; &quot;"/>
    <x v="52"/>
    <x v="113"/>
    <x v="259"/>
    <x v="365"/>
    <x v="0"/>
    <m/>
    <m/>
    <s v="Accumulated Depreciation of Generation Assets financed by third parties: Initial Value (Value paid by company)"/>
    <x v="1"/>
    <m/>
    <x v="370"/>
    <x v="36"/>
    <m/>
    <m/>
    <m/>
    <m/>
    <m/>
    <m/>
    <m/>
  </r>
  <r>
    <n v="2257.1514000000002"/>
    <s v="Accumulated Depreciation of Generation Assets financed by third parties: Overhaul, Renovation, and other upgrades"/>
    <x v="843"/>
    <x v="6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5"/>
    <s v="2257.151"/>
    <s v="2257.1514"/>
    <s v="&quot; &quot;"/>
    <x v="52"/>
    <x v="113"/>
    <x v="259"/>
    <x v="366"/>
    <x v="0"/>
    <m/>
    <m/>
    <s v="Accumulated Depreciation of Generation Assets financed by third parties: Overhaul, Renovation, and other upgrades"/>
    <x v="1"/>
    <m/>
    <x v="371"/>
    <x v="36"/>
    <m/>
    <m/>
    <m/>
    <m/>
    <m/>
    <m/>
    <m/>
  </r>
  <r>
    <n v="2257.19"/>
    <s v="Accumulated Depreciation of Contribution and Grants: Electricity Regulated Activity, Other"/>
    <x v="844"/>
    <x v="7"/>
    <m/>
    <m/>
    <s v="entry account l2"/>
    <s v="L2"/>
    <n v="7"/>
    <x v="0"/>
    <n v="38"/>
    <s v="19"/>
    <s v="2"/>
    <s v="22"/>
    <s v="2257"/>
    <x v="1"/>
    <x v="11"/>
    <x v="54"/>
    <n v="21"/>
    <s v="2157"/>
    <e v="#N/A"/>
    <s v="2157 Contribution and Grants"/>
    <s v="2257.1"/>
    <s v="2257.19"/>
    <s v="&quot; &quot;"/>
    <s v="&quot; &quot;"/>
    <s v="&quot; &quot;"/>
    <x v="52"/>
    <x v="114"/>
    <x v="0"/>
    <x v="0"/>
    <x v="0"/>
    <m/>
    <m/>
    <s v="Accumulated Depreciation of Contribution and Grants: Electricity Regulated Activity, Other"/>
    <x v="1"/>
    <m/>
    <x v="372"/>
    <x v="25"/>
    <m/>
    <m/>
    <m/>
    <m/>
    <m/>
    <m/>
    <m/>
  </r>
  <r>
    <n v="2257.9"/>
    <s v="Accumulated Depreciation of Contribution and Grants: Non-Regulated Activity"/>
    <x v="845"/>
    <x v="8"/>
    <m/>
    <m/>
    <s v="entry account l1"/>
    <s v="L1"/>
    <n v="6"/>
    <x v="0"/>
    <n v="38"/>
    <s v=".9"/>
    <s v="2"/>
    <s v="22"/>
    <s v="2257"/>
    <x v="1"/>
    <x v="11"/>
    <x v="54"/>
    <n v="21"/>
    <s v="2157"/>
    <e v="#N/A"/>
    <s v="2157 Contribution and Grants"/>
    <s v="2257.9"/>
    <s v="&quot; &quot;"/>
    <s v="&quot; &quot;"/>
    <s v="&quot; &quot;"/>
    <s v="&quot; &quot;"/>
    <x v="53"/>
    <x v="0"/>
    <x v="0"/>
    <x v="0"/>
    <x v="0"/>
    <m/>
    <m/>
    <s v="Accumulated Depreciation of Contribution and Grants: Non-Regulated Activity"/>
    <x v="1"/>
    <m/>
    <x v="373"/>
    <x v="26"/>
    <m/>
    <m/>
    <m/>
    <m/>
    <m/>
    <m/>
    <m/>
  </r>
  <r>
    <n v="2260"/>
    <s v="Accumulated Depreciation of Office equipment"/>
    <x v="846"/>
    <x v="0"/>
    <s v="11  - Fixed Assets"/>
    <n v="0"/>
    <s v="Head accounts"/>
    <s v="M"/>
    <n v="4"/>
    <x v="0"/>
    <n v="24"/>
    <s v="60"/>
    <s v="2"/>
    <s v="22"/>
    <s v="2260"/>
    <x v="1"/>
    <x v="11"/>
    <x v="55"/>
    <n v="21"/>
    <s v="2160"/>
    <e v="#N/A"/>
    <s v="2160 Office equipment"/>
    <s v="&quot; &quot;"/>
    <s v="&quot; &quot;"/>
    <s v="&quot; &quot;"/>
    <s v="&quot; &quot;"/>
    <s v="&quot; &quot;"/>
    <x v="2"/>
    <x v="0"/>
    <x v="0"/>
    <x v="0"/>
    <x v="0"/>
    <m/>
    <m/>
    <s v="Accumulated Depreciation of Office equipment"/>
    <x v="0"/>
    <s v="Not attributable by kv"/>
    <x v="374"/>
    <x v="1"/>
    <m/>
    <m/>
    <m/>
    <m/>
    <m/>
    <m/>
    <m/>
  </r>
  <r>
    <n v="2260.1"/>
    <s v="Accumulated Depreciation of Office equipment: Electricity Regulated Activity"/>
    <x v="847"/>
    <x v="1"/>
    <s v="11  - Fixed Assets"/>
    <n v="0"/>
    <s v="L1 cap account"/>
    <s v="L1"/>
    <n v="6"/>
    <x v="0"/>
    <n v="24"/>
    <s v=".1"/>
    <s v="2"/>
    <s v="22"/>
    <s v="2260"/>
    <x v="1"/>
    <x v="11"/>
    <x v="55"/>
    <n v="21"/>
    <s v="2160"/>
    <e v="#N/A"/>
    <s v="2160 Office equipment"/>
    <s v="2260.1"/>
    <s v="&quot; &quot;"/>
    <s v="&quot; &quot;"/>
    <s v="&quot; &quot;"/>
    <s v="&quot; &quot;"/>
    <x v="54"/>
    <x v="0"/>
    <x v="0"/>
    <x v="0"/>
    <x v="0"/>
    <m/>
    <m/>
    <s v="Accumulated Depreciation of Office equipment: Electricity Regulated Activity"/>
    <x v="2"/>
    <s v="Not attributable by kv"/>
    <x v="375"/>
    <x v="1"/>
    <m/>
    <m/>
    <m/>
    <m/>
    <m/>
    <m/>
    <m/>
  </r>
  <r>
    <n v="2260.11"/>
    <s v="Accumulated Depreciation of Office equipment: Electricity Regulated Activity, Dispatch"/>
    <x v="848"/>
    <x v="2"/>
    <s v="11  - Fixed Assets"/>
    <s v="2264 Office equipment"/>
    <s v="L2 cap account"/>
    <s v="L2"/>
    <n v="7"/>
    <x v="0"/>
    <n v="24"/>
    <s v="11"/>
    <s v="2"/>
    <s v="22"/>
    <s v="2260"/>
    <x v="1"/>
    <x v="11"/>
    <x v="55"/>
    <n v="21"/>
    <s v="2160"/>
    <e v="#N/A"/>
    <s v="2160 Office equipment"/>
    <s v="2260.1"/>
    <s v="2260.11"/>
    <s v="&quot; &quot;"/>
    <s v="&quot; &quot;"/>
    <s v="&quot; &quot;"/>
    <x v="54"/>
    <x v="115"/>
    <x v="0"/>
    <x v="0"/>
    <x v="0"/>
    <m/>
    <m/>
    <s v="Accumulated Depreciation of Office equipment: Electricity Regulated Activity, Dispatch"/>
    <x v="2"/>
    <s v="Not attributable by kv"/>
    <x v="376"/>
    <x v="37"/>
    <m/>
    <m/>
    <m/>
    <m/>
    <m/>
    <m/>
    <s v="Acc. Depreciation /  Dispatch General Plant"/>
  </r>
  <r>
    <n v="2260.1109999999999"/>
    <s v="Accumulated Depreciation of Office equipment: Electricity Regulated Activity, Dispatch, Computers and peripheral equipment"/>
    <x v="849"/>
    <x v="2"/>
    <m/>
    <m/>
    <s v="entry account l3"/>
    <s v="L3"/>
    <n v="8"/>
    <x v="0"/>
    <n v="24"/>
    <s v="11"/>
    <s v="2"/>
    <s v="22"/>
    <s v="2260"/>
    <x v="1"/>
    <x v="11"/>
    <x v="55"/>
    <n v="21"/>
    <s v="2160"/>
    <e v="#N/A"/>
    <s v="2160 Office equipment"/>
    <s v="2260.1"/>
    <s v="2260.11"/>
    <s v="2260.111"/>
    <s v="&quot; &quot;"/>
    <s v="&quot; &quot;"/>
    <x v="54"/>
    <x v="115"/>
    <x v="260"/>
    <x v="0"/>
    <x v="0"/>
    <m/>
    <m/>
    <s v="Accumulated Depreciation of Office equipment: Electricity Regulated Activity, Dispatch, Computers and peripheral equipment"/>
    <x v="1"/>
    <m/>
    <x v="377"/>
    <x v="37"/>
    <m/>
    <m/>
    <m/>
    <m/>
    <m/>
    <m/>
    <m/>
  </r>
  <r>
    <n v="2260.1120000000001"/>
    <s v="Accumulated Depreciation of Office equipment: Electricity Regulated Activity, Dispatch, Communication equipment and devices"/>
    <x v="850"/>
    <x v="2"/>
    <m/>
    <m/>
    <s v="entry account l3"/>
    <s v="L3"/>
    <n v="8"/>
    <x v="0"/>
    <n v="24"/>
    <s v="12"/>
    <s v="2"/>
    <s v="22"/>
    <s v="2260"/>
    <x v="1"/>
    <x v="11"/>
    <x v="55"/>
    <n v="21"/>
    <s v="2160"/>
    <e v="#N/A"/>
    <s v="2160 Office equipment"/>
    <s v="2260.1"/>
    <s v="2260.11"/>
    <s v="2260.112"/>
    <s v="&quot; &quot;"/>
    <s v="&quot; &quot;"/>
    <x v="54"/>
    <x v="115"/>
    <x v="261"/>
    <x v="0"/>
    <x v="0"/>
    <m/>
    <m/>
    <s v="Accumulated Depreciation of Office equipment: Electricity Regulated Activity, Dispatch, Communication equipment and devices"/>
    <x v="1"/>
    <m/>
    <x v="378"/>
    <x v="37"/>
    <m/>
    <m/>
    <m/>
    <m/>
    <m/>
    <m/>
    <m/>
  </r>
  <r>
    <n v="2260.1190000000001"/>
    <s v="Accumulated Depreciation of Office equipment: Electricity Regulated Activity, Dispatch, Other"/>
    <x v="851"/>
    <x v="2"/>
    <m/>
    <m/>
    <s v="entry account l3"/>
    <s v="L3"/>
    <n v="8"/>
    <x v="0"/>
    <n v="24"/>
    <s v="19"/>
    <s v="2"/>
    <s v="22"/>
    <s v="2260"/>
    <x v="1"/>
    <x v="11"/>
    <x v="55"/>
    <n v="21"/>
    <s v="2160"/>
    <e v="#N/A"/>
    <s v="2160 Office equipment"/>
    <s v="2260.1"/>
    <s v="2260.11"/>
    <s v="2260.119"/>
    <s v="&quot; &quot;"/>
    <s v="&quot; &quot;"/>
    <x v="54"/>
    <x v="115"/>
    <x v="262"/>
    <x v="0"/>
    <x v="0"/>
    <m/>
    <m/>
    <s v="Accumulated Depreciation of Office equipment: Electricity Regulated Activity, Dispatch, Other"/>
    <x v="1"/>
    <m/>
    <x v="379"/>
    <x v="37"/>
    <m/>
    <m/>
    <m/>
    <m/>
    <m/>
    <m/>
    <m/>
  </r>
  <r>
    <n v="2260.12"/>
    <s v="Accumulated Depreciation of Office equipment: Electricity Regulated Activity, Transmission"/>
    <x v="852"/>
    <x v="3"/>
    <s v="11  - Fixed Assets"/>
    <s v="2263 Office equipment"/>
    <s v="L2 cap account"/>
    <s v="L2"/>
    <n v="7"/>
    <x v="0"/>
    <n v="24"/>
    <s v="12"/>
    <s v="2"/>
    <s v="22"/>
    <s v="2260"/>
    <x v="1"/>
    <x v="11"/>
    <x v="55"/>
    <n v="21"/>
    <s v="2160"/>
    <e v="#N/A"/>
    <s v="2160 Office equipment"/>
    <s v="2260.1"/>
    <s v="2260.12"/>
    <s v="&quot; &quot;"/>
    <s v="&quot; &quot;"/>
    <s v="&quot; &quot;"/>
    <x v="54"/>
    <x v="116"/>
    <x v="0"/>
    <x v="0"/>
    <x v="0"/>
    <m/>
    <m/>
    <s v="Accumulated Depreciation of Office equipment: Electricity Regulated Activity, Transmission"/>
    <x v="2"/>
    <s v="Not attributable by kv"/>
    <x v="380"/>
    <x v="10"/>
    <m/>
    <m/>
    <m/>
    <m/>
    <m/>
    <m/>
    <s v="Acc. Depreciation /  Transmission / General Plant"/>
  </r>
  <r>
    <n v="2260.1210000000001"/>
    <s v="Accumulated Depreciation of Office equipment: Electricity Regulated Activity, Transmission, Computers and peripheral equipment"/>
    <x v="853"/>
    <x v="3"/>
    <s v="11  - Fixed Assets"/>
    <s v="2263 Office equipment"/>
    <s v="entry account l3"/>
    <s v="L3"/>
    <n v="8"/>
    <x v="0"/>
    <n v="24"/>
    <s v="21"/>
    <s v="2"/>
    <s v="22"/>
    <s v="2260"/>
    <x v="1"/>
    <x v="11"/>
    <x v="55"/>
    <n v="21"/>
    <s v="2160"/>
    <e v="#N/A"/>
    <s v="2160 Office equipment"/>
    <s v="2260.1"/>
    <s v="2260.12"/>
    <s v="2260.121"/>
    <s v="&quot; &quot;"/>
    <s v="&quot; &quot;"/>
    <x v="54"/>
    <x v="116"/>
    <x v="263"/>
    <x v="0"/>
    <x v="0"/>
    <m/>
    <m/>
    <s v="Accumulated Depreciation of Office equipment: Electricity Regulated Activity, Transmission, Computers and peripheral equipment"/>
    <x v="1"/>
    <s v="Not attributable by kv"/>
    <x v="381"/>
    <x v="10"/>
    <m/>
    <m/>
    <m/>
    <m/>
    <m/>
    <m/>
    <s v="Acc. Depreciation /  Transmission / General Plant"/>
  </r>
  <r>
    <n v="2260.1219999999998"/>
    <s v="Accumulated Depreciation of Office equipment: Electricity Regulated Activity, Transmission, Communication equipment and devices"/>
    <x v="854"/>
    <x v="3"/>
    <s v="11  - Fixed Assets"/>
    <s v="2263 Office equipment"/>
    <s v="entry account l3"/>
    <s v="L3"/>
    <n v="8"/>
    <x v="0"/>
    <n v="24"/>
    <s v="22"/>
    <s v="2"/>
    <s v="22"/>
    <s v="2260"/>
    <x v="1"/>
    <x v="11"/>
    <x v="55"/>
    <n v="21"/>
    <s v="2160"/>
    <e v="#N/A"/>
    <s v="2160 Office equipment"/>
    <s v="2260.1"/>
    <s v="2260.12"/>
    <s v="2260.122"/>
    <s v="&quot; &quot;"/>
    <s v="&quot; &quot;"/>
    <x v="54"/>
    <x v="116"/>
    <x v="264"/>
    <x v="0"/>
    <x v="0"/>
    <m/>
    <m/>
    <s v="Accumulated Depreciation of Office equipment: Electricity Regulated Activity, Transmission, Communication equipment and devices"/>
    <x v="1"/>
    <s v="Not attributable by kv"/>
    <x v="382"/>
    <x v="10"/>
    <m/>
    <m/>
    <m/>
    <m/>
    <m/>
    <m/>
    <s v="Acc. Depreciation /  Transmission / General Plant"/>
  </r>
  <r>
    <n v="2260.1289999999999"/>
    <s v="Accumulated Depreciation of Office equipment: Electricity Regulated Activity, Transmission, Other"/>
    <x v="855"/>
    <x v="3"/>
    <s v="11  - Fixed Assets"/>
    <s v="2263 Office equipment"/>
    <s v="entry account l3"/>
    <s v="L3"/>
    <n v="8"/>
    <x v="0"/>
    <n v="24"/>
    <s v="29"/>
    <s v="2"/>
    <s v="22"/>
    <s v="2260"/>
    <x v="1"/>
    <x v="11"/>
    <x v="55"/>
    <n v="21"/>
    <s v="2160"/>
    <e v="#N/A"/>
    <s v="2160 Office equipment"/>
    <s v="2260.1"/>
    <s v="2260.12"/>
    <s v="2260.129"/>
    <s v="&quot; &quot;"/>
    <s v="&quot; &quot;"/>
    <x v="54"/>
    <x v="116"/>
    <x v="265"/>
    <x v="0"/>
    <x v="0"/>
    <m/>
    <m/>
    <s v="Accumulated Depreciation of Office equipment: Electricity Regulated Activity, Transmission, Other"/>
    <x v="1"/>
    <s v="Not attributable by kv"/>
    <x v="383"/>
    <x v="10"/>
    <m/>
    <m/>
    <m/>
    <m/>
    <m/>
    <m/>
    <s v="Acc. Depreciation /  Transmission / General Plant"/>
  </r>
  <r>
    <n v="2260.13"/>
    <s v="Accumulated Depreciation of Office equipment: Electricity Regulated Activity, Distribution (Network)"/>
    <x v="856"/>
    <x v="4"/>
    <s v="11  - Fixed Assets"/>
    <s v="2265 office equipment"/>
    <s v="L2 cap account"/>
    <s v="L2"/>
    <n v="7"/>
    <x v="0"/>
    <n v="24"/>
    <s v="13"/>
    <s v="2"/>
    <s v="22"/>
    <s v="2260"/>
    <x v="1"/>
    <x v="11"/>
    <x v="55"/>
    <n v="21"/>
    <s v="2160"/>
    <e v="#N/A"/>
    <s v="2160 Office equipment"/>
    <s v="2260.1"/>
    <s v="2260.13"/>
    <s v="&quot; &quot;"/>
    <s v="&quot; &quot;"/>
    <s v="&quot; &quot;"/>
    <x v="54"/>
    <x v="117"/>
    <x v="0"/>
    <x v="0"/>
    <x v="0"/>
    <m/>
    <m/>
    <s v="Accumulated Depreciation of Office equipment: Electricity Regulated Activity, Distribution (Network)"/>
    <x v="2"/>
    <s v="Not attributable by kv"/>
    <x v="384"/>
    <x v="17"/>
    <m/>
    <m/>
    <m/>
    <m/>
    <m/>
    <m/>
    <s v="Acc. Depreciation /  Distribution (Network) /General Plant"/>
  </r>
  <r>
    <n v="2260.1309999999999"/>
    <s v="Accumulated Depreciation of Office equipment: Electricity Regulated Activity, Distribution (Network), Computers and peripheral equipment"/>
    <x v="857"/>
    <x v="4"/>
    <s v="11  - Fixed Assets"/>
    <s v="2265 office equipment"/>
    <s v="entry account l3"/>
    <s v="L3"/>
    <n v="8"/>
    <x v="0"/>
    <n v="24"/>
    <s v="31"/>
    <s v="2"/>
    <s v="22"/>
    <s v="2260"/>
    <x v="1"/>
    <x v="11"/>
    <x v="55"/>
    <n v="21"/>
    <s v="2160"/>
    <e v="#N/A"/>
    <s v="2160 Office equipment"/>
    <s v="2260.1"/>
    <s v="2260.13"/>
    <s v="2260.131"/>
    <s v="&quot; &quot;"/>
    <s v="&quot; &quot;"/>
    <x v="54"/>
    <x v="117"/>
    <x v="266"/>
    <x v="0"/>
    <x v="0"/>
    <m/>
    <m/>
    <s v="Accumulated Depreciation of Office equipment: Electricity Regulated Activity, Distribution (Network), Computers and peripheral equipment"/>
    <x v="1"/>
    <s v="Not attributable by kv"/>
    <x v="385"/>
    <x v="17"/>
    <m/>
    <m/>
    <m/>
    <m/>
    <m/>
    <m/>
    <s v="Acc. Depreciation /  Distribution (Network) /General Plant"/>
  </r>
  <r>
    <n v="2260.1320000000001"/>
    <s v="Accumulated Depreciation of Office equipment: Electricity Regulated Activity, Distribution (Network), Communication equipment and devices"/>
    <x v="858"/>
    <x v="4"/>
    <s v="11  - Fixed Assets"/>
    <s v="2265 office equipment"/>
    <s v="entry account l3"/>
    <s v="L3"/>
    <n v="8"/>
    <x v="0"/>
    <n v="24"/>
    <s v="32"/>
    <s v="2"/>
    <s v="22"/>
    <s v="2260"/>
    <x v="1"/>
    <x v="11"/>
    <x v="55"/>
    <n v="21"/>
    <s v="2160"/>
    <e v="#N/A"/>
    <s v="2160 Office equipment"/>
    <s v="2260.1"/>
    <s v="2260.13"/>
    <s v="2260.132"/>
    <s v="&quot; &quot;"/>
    <s v="&quot; &quot;"/>
    <x v="54"/>
    <x v="117"/>
    <x v="267"/>
    <x v="0"/>
    <x v="0"/>
    <m/>
    <m/>
    <s v="Accumulated Depreciation of Office equipment: Electricity Regulated Activity, Distribution (Network), Communication equipment and devices"/>
    <x v="1"/>
    <s v="Not attributable by kv"/>
    <x v="386"/>
    <x v="17"/>
    <m/>
    <m/>
    <m/>
    <m/>
    <m/>
    <m/>
    <s v="Acc. Depreciation /  Distribution (Network) /General Plant"/>
  </r>
  <r>
    <n v="2260.1390000000001"/>
    <s v="Accumulated Depreciation of Office equipment: Electricity Regulated Activity, Distribution (Network), Other"/>
    <x v="859"/>
    <x v="4"/>
    <s v="11  - Fixed Assets"/>
    <s v="2265 office equipment"/>
    <s v="entry account l3"/>
    <s v="L3"/>
    <n v="8"/>
    <x v="0"/>
    <n v="24"/>
    <s v="39"/>
    <s v="2"/>
    <s v="22"/>
    <s v="2260"/>
    <x v="1"/>
    <x v="11"/>
    <x v="55"/>
    <n v="21"/>
    <s v="2160"/>
    <e v="#N/A"/>
    <s v="2160 Office equipment"/>
    <s v="2260.1"/>
    <s v="2260.13"/>
    <s v="2260.139"/>
    <s v="&quot; &quot;"/>
    <s v="&quot; &quot;"/>
    <x v="54"/>
    <x v="117"/>
    <x v="268"/>
    <x v="0"/>
    <x v="0"/>
    <m/>
    <m/>
    <s v="Accumulated Depreciation of Office equipment: Electricity Regulated Activity, Distribution (Network), Other"/>
    <x v="1"/>
    <s v="Not attributable by kv"/>
    <x v="387"/>
    <x v="17"/>
    <m/>
    <m/>
    <m/>
    <m/>
    <m/>
    <m/>
    <s v="Acc. Depreciation /  Distribution (Network) /General Plant"/>
  </r>
  <r>
    <n v="2260.14"/>
    <s v="Accumulated Depreciation of Office equipment: Electricity Regulated Activity, Distribution (Supply)"/>
    <x v="860"/>
    <x v="5"/>
    <s v="11  - Fixed Assets"/>
    <s v="2265 office equipment"/>
    <s v="L2 cap account"/>
    <s v="L2"/>
    <n v="7"/>
    <x v="0"/>
    <n v="24"/>
    <s v="14"/>
    <s v="2"/>
    <s v="22"/>
    <s v="2260"/>
    <x v="1"/>
    <x v="11"/>
    <x v="55"/>
    <n v="21"/>
    <s v="2160"/>
    <e v="#N/A"/>
    <s v="2160 Office equipment"/>
    <s v="2260.1"/>
    <s v="2260.14"/>
    <s v="&quot; &quot;"/>
    <s v="&quot; &quot;"/>
    <s v="&quot; &quot;"/>
    <x v="54"/>
    <x v="118"/>
    <x v="0"/>
    <x v="0"/>
    <x v="0"/>
    <m/>
    <m/>
    <s v="Accumulated Depreciation of Office equipment: Electricity Regulated Activity, Distribution (Supply)"/>
    <x v="2"/>
    <s v="Not attributable by kv"/>
    <x v="388"/>
    <x v="18"/>
    <m/>
    <m/>
    <m/>
    <m/>
    <m/>
    <m/>
    <s v="Acc. Depreciation /  Distribution (Supply) / General Plant"/>
  </r>
  <r>
    <n v="2260.1410000000001"/>
    <s v="Accumulated Depreciation of Office equipment: Electricity Regulated Activity, Distribution (Supply), Computers and peripheral equipment"/>
    <x v="861"/>
    <x v="5"/>
    <s v="11  - Fixed Assets"/>
    <s v="2265 office equipment"/>
    <s v="entry account l3"/>
    <s v="L3"/>
    <n v="8"/>
    <x v="0"/>
    <n v="24"/>
    <s v="41"/>
    <s v="2"/>
    <s v="22"/>
    <s v="2260"/>
    <x v="1"/>
    <x v="11"/>
    <x v="55"/>
    <n v="21"/>
    <s v="2160"/>
    <e v="#N/A"/>
    <s v="2160 Office equipment"/>
    <s v="2260.1"/>
    <s v="2260.14"/>
    <s v="2260.141"/>
    <s v="&quot; &quot;"/>
    <s v="&quot; &quot;"/>
    <x v="54"/>
    <x v="118"/>
    <x v="269"/>
    <x v="0"/>
    <x v="0"/>
    <m/>
    <m/>
    <s v="Accumulated Depreciation of Office equipment: Electricity Regulated Activity, Distribution (Supply), Computers and peripheral equipment"/>
    <x v="1"/>
    <s v="Not attributable by kv"/>
    <x v="389"/>
    <x v="18"/>
    <m/>
    <m/>
    <m/>
    <m/>
    <m/>
    <m/>
    <s v="Acc. Depreciation /  Distribution (Supply) / General Plant"/>
  </r>
  <r>
    <n v="2260.1419999999998"/>
    <s v="Accumulated Depreciation of Office equipment: Electricity Regulated Activity, Distribution (Supply), Communication equipment and devices"/>
    <x v="862"/>
    <x v="5"/>
    <s v="11  - Fixed Assets"/>
    <s v="2265 office equipment"/>
    <s v="entry account l3"/>
    <s v="L3"/>
    <n v="8"/>
    <x v="0"/>
    <n v="24"/>
    <s v="42"/>
    <s v="2"/>
    <s v="22"/>
    <s v="2260"/>
    <x v="1"/>
    <x v="11"/>
    <x v="55"/>
    <n v="21"/>
    <s v="2160"/>
    <e v="#N/A"/>
    <s v="2160 Office equipment"/>
    <s v="2260.1"/>
    <s v="2260.14"/>
    <s v="2260.142"/>
    <s v="&quot; &quot;"/>
    <s v="&quot; &quot;"/>
    <x v="54"/>
    <x v="118"/>
    <x v="270"/>
    <x v="0"/>
    <x v="0"/>
    <m/>
    <m/>
    <s v="Accumulated Depreciation of Office equipment: Electricity Regulated Activity, Distribution (Supply), Communication equipment and devices"/>
    <x v="1"/>
    <s v="Not attributable by kv"/>
    <x v="390"/>
    <x v="18"/>
    <m/>
    <m/>
    <m/>
    <m/>
    <m/>
    <m/>
    <s v="Acc. Depreciation /  Distribution (Supply) / General Plant"/>
  </r>
  <r>
    <n v="2260.1489999999999"/>
    <s v="Accumulated Depreciation of Office equipment: Electricity Regulated Activity, Distribution (Supply), Other"/>
    <x v="863"/>
    <x v="5"/>
    <s v="11  - Fixed Assets"/>
    <s v="2265 office equipment"/>
    <s v="entry account l3"/>
    <s v="L3"/>
    <n v="8"/>
    <x v="0"/>
    <n v="24"/>
    <s v="49"/>
    <s v="2"/>
    <s v="22"/>
    <s v="2260"/>
    <x v="1"/>
    <x v="11"/>
    <x v="55"/>
    <n v="21"/>
    <s v="2160"/>
    <e v="#N/A"/>
    <s v="2160 Office equipment"/>
    <s v="2260.1"/>
    <s v="2260.14"/>
    <s v="2260.149"/>
    <s v="&quot; &quot;"/>
    <s v="&quot; &quot;"/>
    <x v="54"/>
    <x v="118"/>
    <x v="271"/>
    <x v="0"/>
    <x v="0"/>
    <m/>
    <m/>
    <s v="Accumulated Depreciation of Office equipment: Electricity Regulated Activity, Distribution (Supply), Other"/>
    <x v="1"/>
    <s v="Not attributable by kv"/>
    <x v="391"/>
    <x v="18"/>
    <m/>
    <m/>
    <m/>
    <m/>
    <m/>
    <m/>
    <s v="Acc. Depreciation /  Distribution (Supply) / General Plant"/>
  </r>
  <r>
    <n v="2260.15"/>
    <s v="Accumulated Depreciation of Office equipment: Electricity Regulated Activity, Generation"/>
    <x v="864"/>
    <x v="6"/>
    <s v="11  - Fixed Assets"/>
    <s v="2261/2262 Office equipment"/>
    <s v="L2 cap account"/>
    <s v="L2"/>
    <n v="7"/>
    <x v="0"/>
    <n v="24"/>
    <s v="15"/>
    <s v="2"/>
    <s v="22"/>
    <s v="2260"/>
    <x v="1"/>
    <x v="11"/>
    <x v="55"/>
    <n v="21"/>
    <s v="2160"/>
    <e v="#N/A"/>
    <s v="2160 Office equipment"/>
    <s v="2260.1"/>
    <s v="2260.15"/>
    <s v="&quot; &quot;"/>
    <s v="&quot; &quot;"/>
    <s v="&quot; &quot;"/>
    <x v="54"/>
    <x v="119"/>
    <x v="0"/>
    <x v="0"/>
    <x v="0"/>
    <m/>
    <m/>
    <s v="Accumulated Depreciation of Office equipment: Electricity Regulated Activity, Generation"/>
    <x v="2"/>
    <s v="Not attributable by kv"/>
    <x v="392"/>
    <x v="24"/>
    <m/>
    <m/>
    <m/>
    <m/>
    <m/>
    <m/>
    <s v="Acc. Depreciation /  El-Production / General Plant"/>
  </r>
  <r>
    <n v="2260.1509999999998"/>
    <s v="Accumulated Depreciation of Office equipment: Electricity Regulated Activity, Generation, Computers and peripheral equipment"/>
    <x v="865"/>
    <x v="6"/>
    <s v="not defined in gnerc form"/>
    <s v="not defined in gnerc form"/>
    <s v="entry account l3"/>
    <s v="L3"/>
    <n v="8"/>
    <x v="0"/>
    <n v="24"/>
    <s v="51"/>
    <s v="2"/>
    <s v="22"/>
    <s v="2260"/>
    <x v="1"/>
    <x v="11"/>
    <x v="55"/>
    <n v="21"/>
    <s v="2160"/>
    <e v="#N/A"/>
    <s v="2160 Office equipment"/>
    <s v="2260.1"/>
    <s v="2260.15"/>
    <s v="2260.151"/>
    <s v="&quot; &quot;"/>
    <s v="&quot; &quot;"/>
    <x v="54"/>
    <x v="119"/>
    <x v="272"/>
    <x v="0"/>
    <x v="0"/>
    <m/>
    <m/>
    <s v="Accumulated Depreciation of Office equipment: Electricity Regulated Activity, Generation, Computers and peripheral equipment"/>
    <x v="1"/>
    <s v="Not attributable by kv"/>
    <x v="393"/>
    <x v="24"/>
    <m/>
    <m/>
    <m/>
    <m/>
    <m/>
    <m/>
    <s v="Acc. Depreciation /  El-Production / General Plant"/>
  </r>
  <r>
    <n v="2260.152"/>
    <s v="Accumulated Depreciation of Office equipment: Electricity Regulated Activity, Generation, Communication equipment and devices"/>
    <x v="866"/>
    <x v="6"/>
    <s v="not defined in gnerc form"/>
    <s v="not defined in gnerc form"/>
    <s v="entry account l3"/>
    <s v="L3"/>
    <n v="8"/>
    <x v="0"/>
    <n v="24"/>
    <s v="52"/>
    <s v="2"/>
    <s v="22"/>
    <s v="2260"/>
    <x v="1"/>
    <x v="11"/>
    <x v="55"/>
    <n v="21"/>
    <s v="2160"/>
    <e v="#N/A"/>
    <s v="2160 Office equipment"/>
    <s v="2260.1"/>
    <s v="2260.15"/>
    <s v="2260.152"/>
    <s v="&quot; &quot;"/>
    <s v="&quot; &quot;"/>
    <x v="54"/>
    <x v="119"/>
    <x v="273"/>
    <x v="0"/>
    <x v="0"/>
    <m/>
    <m/>
    <s v="Accumulated Depreciation of Office equipment: Electricity Regulated Activity, Generation, Communication equipment and devices"/>
    <x v="1"/>
    <s v="Not attributable by kv"/>
    <x v="394"/>
    <x v="24"/>
    <m/>
    <m/>
    <m/>
    <m/>
    <m/>
    <m/>
    <s v="Acc. Depreciation /  El-Production / General Plant"/>
  </r>
  <r>
    <n v="2260.1590000000001"/>
    <s v="Accumulated Depreciation of Office equipment: Electricity Regulated Activity, Generation, Other"/>
    <x v="867"/>
    <x v="6"/>
    <s v="not defined in gnerc form"/>
    <s v="not defined in gnerc form"/>
    <s v="entry account l3"/>
    <s v="L3"/>
    <n v="8"/>
    <x v="0"/>
    <n v="24"/>
    <s v="59"/>
    <s v="2"/>
    <s v="22"/>
    <s v="2260"/>
    <x v="1"/>
    <x v="11"/>
    <x v="55"/>
    <n v="21"/>
    <s v="2160"/>
    <e v="#N/A"/>
    <s v="2160 Office equipment"/>
    <s v="2260.1"/>
    <s v="2260.15"/>
    <s v="2260.159"/>
    <s v="&quot; &quot;"/>
    <s v="&quot; &quot;"/>
    <x v="54"/>
    <x v="119"/>
    <x v="274"/>
    <x v="0"/>
    <x v="0"/>
    <m/>
    <m/>
    <s v="Accumulated Depreciation of Office equipment: Electricity Regulated Activity, Generation, Other"/>
    <x v="1"/>
    <s v="Not attributable by kv"/>
    <x v="395"/>
    <x v="24"/>
    <m/>
    <m/>
    <m/>
    <m/>
    <m/>
    <m/>
    <s v="Acc. Depreciation /  El-Production / General Plant"/>
  </r>
  <r>
    <n v="2260.19"/>
    <s v="Accumulated Depreciation of Office equipment: Electricity Regulated Activity, Other"/>
    <x v="868"/>
    <x v="7"/>
    <s v="not defined in gnerc form"/>
    <s v="not defined in gnerc form"/>
    <s v="entry account l2"/>
    <s v="L2"/>
    <n v="7"/>
    <x v="0"/>
    <n v="24"/>
    <s v="19"/>
    <s v="2"/>
    <s v="22"/>
    <s v="2260"/>
    <x v="1"/>
    <x v="11"/>
    <x v="55"/>
    <n v="21"/>
    <s v="2160"/>
    <e v="#N/A"/>
    <s v="2160 Office equipment"/>
    <s v="2260.1"/>
    <s v="2260.19"/>
    <s v="&quot; &quot;"/>
    <s v="&quot; &quot;"/>
    <s v="&quot; &quot;"/>
    <x v="54"/>
    <x v="120"/>
    <x v="0"/>
    <x v="0"/>
    <x v="0"/>
    <m/>
    <m/>
    <s v="Accumulated Depreciation of Office equipment: Electricity Regulated Activity, Other"/>
    <x v="1"/>
    <s v="Not attributable by kv"/>
    <x v="396"/>
    <x v="25"/>
    <m/>
    <m/>
    <m/>
    <m/>
    <m/>
    <m/>
    <s v="Acc. Depreciation /  Other Regulated PP&amp;E"/>
  </r>
  <r>
    <n v="2260.9"/>
    <s v="Accumulated Depreciation of Office equipment: Non-Regulated Activity"/>
    <x v="869"/>
    <x v="8"/>
    <s v="not defined in gnerc form"/>
    <s v="not defined in gnerc form"/>
    <s v="entry account l1"/>
    <s v="L1"/>
    <n v="6"/>
    <x v="0"/>
    <n v="24"/>
    <s v=".9"/>
    <s v="2"/>
    <s v="22"/>
    <s v="2260"/>
    <x v="1"/>
    <x v="11"/>
    <x v="55"/>
    <n v="21"/>
    <s v="2160"/>
    <e v="#N/A"/>
    <s v="2160 Office equipment"/>
    <s v="2260.9"/>
    <s v="&quot; &quot;"/>
    <s v="&quot; &quot;"/>
    <s v="&quot; &quot;"/>
    <s v="&quot; &quot;"/>
    <x v="55"/>
    <x v="0"/>
    <x v="0"/>
    <x v="0"/>
    <x v="0"/>
    <m/>
    <m/>
    <s v="Accumulated Depreciation of Office equipment: Non-Regulated Activity"/>
    <x v="1"/>
    <s v="Not attributable by kv"/>
    <x v="397"/>
    <x v="26"/>
    <m/>
    <m/>
    <m/>
    <m/>
    <m/>
    <m/>
    <s v="Acc. Depreciation /  Non Regulated "/>
  </r>
  <r>
    <n v="2270"/>
    <s v="Accumulated Depreciation of Furniture and fixtures"/>
    <x v="870"/>
    <x v="0"/>
    <s v="11  - Fixed Assets"/>
    <s v="2273 Furniture and fixtures"/>
    <s v="Head accounts"/>
    <s v="M"/>
    <n v="4"/>
    <x v="0"/>
    <n v="9"/>
    <s v="70"/>
    <s v="2"/>
    <s v="22"/>
    <s v="2270"/>
    <x v="1"/>
    <x v="11"/>
    <x v="56"/>
    <n v="21"/>
    <s v="2170"/>
    <e v="#N/A"/>
    <s v="2170 Furniture and fixtures"/>
    <s v="&quot; &quot;"/>
    <s v="&quot; &quot;"/>
    <s v="&quot; &quot;"/>
    <s v="&quot; &quot;"/>
    <s v="&quot; &quot;"/>
    <x v="2"/>
    <x v="0"/>
    <x v="0"/>
    <x v="0"/>
    <x v="0"/>
    <m/>
    <m/>
    <s v="Accumulated Depreciation of Furniture and fixtures"/>
    <x v="0"/>
    <s v="Not attributable by kv"/>
    <x v="398"/>
    <x v="1"/>
    <m/>
    <m/>
    <m/>
    <m/>
    <m/>
    <m/>
    <m/>
  </r>
  <r>
    <n v="2270.1"/>
    <s v="Accumulated Depreciation of Furniture and fixtures: Electricity Regulated Activity"/>
    <x v="871"/>
    <x v="1"/>
    <s v="11  - Fixed Assets"/>
    <n v="0"/>
    <s v="L1 cap account"/>
    <s v="L1"/>
    <n v="6"/>
    <x v="0"/>
    <n v="9"/>
    <s v=".1"/>
    <s v="2"/>
    <s v="22"/>
    <s v="2270"/>
    <x v="1"/>
    <x v="11"/>
    <x v="56"/>
    <n v="21"/>
    <s v="2170"/>
    <e v="#N/A"/>
    <s v="2170 Furniture and fixtures"/>
    <s v="2270.1"/>
    <s v="&quot; &quot;"/>
    <s v="&quot; &quot;"/>
    <s v="&quot; &quot;"/>
    <s v="&quot; &quot;"/>
    <x v="56"/>
    <x v="0"/>
    <x v="0"/>
    <x v="0"/>
    <x v="0"/>
    <m/>
    <m/>
    <s v="Accumulated Depreciation of Furniture and fixtures: Electricity Regulated Activity"/>
    <x v="2"/>
    <s v="Not attributable by kv"/>
    <x v="399"/>
    <x v="1"/>
    <m/>
    <m/>
    <m/>
    <m/>
    <m/>
    <m/>
    <m/>
  </r>
  <r>
    <n v="2270.11"/>
    <s v="Accumulated Depreciation of Furniture and fixtures: Electricity Regulated Activity, Dispatch"/>
    <x v="872"/>
    <x v="2"/>
    <s v="11  - Fixed Assets"/>
    <s v="2274 Furniture and fixtures"/>
    <s v="entry account l2"/>
    <s v="L2"/>
    <n v="7"/>
    <x v="0"/>
    <n v="9"/>
    <s v="11"/>
    <s v="2"/>
    <s v="22"/>
    <s v="2270"/>
    <x v="1"/>
    <x v="11"/>
    <x v="56"/>
    <n v="21"/>
    <s v="2170"/>
    <e v="#N/A"/>
    <s v="2170 Furniture and fixtures"/>
    <s v="2270.1"/>
    <s v="2270.11"/>
    <s v="&quot; &quot;"/>
    <s v="&quot; &quot;"/>
    <s v="&quot; &quot;"/>
    <x v="56"/>
    <x v="121"/>
    <x v="0"/>
    <x v="0"/>
    <x v="0"/>
    <m/>
    <m/>
    <s v="Accumulated Depreciation of Furniture and fixtures: Electricity Regulated Activity, Dispatch"/>
    <x v="1"/>
    <s v="Not attributable by kv"/>
    <x v="400"/>
    <x v="37"/>
    <m/>
    <m/>
    <m/>
    <m/>
    <m/>
    <m/>
    <s v="Acc. Depreciation /  Dispatch General Plant"/>
  </r>
  <r>
    <n v="2270.12"/>
    <s v="Accumulated Depreciation of Furniture and fixtures: Electricity Regulated Activity, Transmission"/>
    <x v="873"/>
    <x v="3"/>
    <s v="11  - Fixed Assets"/>
    <s v="2273 Furniture and fixtures"/>
    <s v="entry account l2"/>
    <s v="L2"/>
    <n v="7"/>
    <x v="0"/>
    <n v="9"/>
    <s v="12"/>
    <s v="2"/>
    <s v="22"/>
    <s v="2270"/>
    <x v="1"/>
    <x v="11"/>
    <x v="56"/>
    <n v="21"/>
    <s v="2170"/>
    <e v="#N/A"/>
    <s v="2170 Furniture and fixtures"/>
    <s v="2270.1"/>
    <s v="2270.12"/>
    <s v="&quot; &quot;"/>
    <s v="&quot; &quot;"/>
    <s v="&quot; &quot;"/>
    <x v="56"/>
    <x v="122"/>
    <x v="0"/>
    <x v="0"/>
    <x v="0"/>
    <m/>
    <m/>
    <s v="Accumulated Depreciation of Furniture and fixtures: Electricity Regulated Activity, Transmission"/>
    <x v="1"/>
    <s v="Not attributable by kv"/>
    <x v="401"/>
    <x v="10"/>
    <m/>
    <m/>
    <m/>
    <m/>
    <m/>
    <m/>
    <s v="Acc. Depreciation /  Transmission / General Plant"/>
  </r>
  <r>
    <n v="2270.13"/>
    <s v="Accumulated Depreciation of Furniture and fixtures: Electricity Regulated Activity, Distribution (Network)"/>
    <x v="874"/>
    <x v="4"/>
    <s v="11  - Fixed Assets"/>
    <s v="2275 Furniture and fixtures"/>
    <s v="entry account l2"/>
    <s v="L2"/>
    <n v="7"/>
    <x v="0"/>
    <n v="9"/>
    <s v="13"/>
    <s v="2"/>
    <s v="22"/>
    <s v="2270"/>
    <x v="1"/>
    <x v="11"/>
    <x v="56"/>
    <n v="21"/>
    <s v="2170"/>
    <e v="#N/A"/>
    <s v="2170 Furniture and fixtures"/>
    <s v="2270.1"/>
    <s v="2270.13"/>
    <s v="&quot; &quot;"/>
    <s v="&quot; &quot;"/>
    <s v="&quot; &quot;"/>
    <x v="56"/>
    <x v="123"/>
    <x v="0"/>
    <x v="0"/>
    <x v="0"/>
    <m/>
    <m/>
    <s v="Accumulated Depreciation of Furniture and fixtures: Electricity Regulated Activity, Distribution (Network)"/>
    <x v="1"/>
    <s v="Not attributable by kv"/>
    <x v="402"/>
    <x v="17"/>
    <m/>
    <m/>
    <m/>
    <m/>
    <m/>
    <m/>
    <s v="Acc. Depreciation /  Distribution (Network) /General Plant"/>
  </r>
  <r>
    <n v="2270.14"/>
    <s v="Accumulated Depreciation of Furniture and fixtures: Electricity Regulated Activity, Distribution (Supply)"/>
    <x v="875"/>
    <x v="5"/>
    <s v="11  - Fixed Assets"/>
    <s v="2275 Furniture and fixtures"/>
    <s v="entry account l2"/>
    <s v="L2"/>
    <n v="7"/>
    <x v="0"/>
    <n v="9"/>
    <s v="14"/>
    <s v="2"/>
    <s v="22"/>
    <s v="2270"/>
    <x v="1"/>
    <x v="11"/>
    <x v="56"/>
    <n v="21"/>
    <s v="2170"/>
    <e v="#N/A"/>
    <s v="2170 Furniture and fixtures"/>
    <s v="2270.1"/>
    <s v="2270.14"/>
    <s v="&quot; &quot;"/>
    <s v="&quot; &quot;"/>
    <s v="&quot; &quot;"/>
    <x v="56"/>
    <x v="124"/>
    <x v="0"/>
    <x v="0"/>
    <x v="0"/>
    <m/>
    <m/>
    <s v="Accumulated Depreciation of Furniture and fixtures: Electricity Regulated Activity, Distribution (Supply)"/>
    <x v="1"/>
    <s v="Not attributable by kv"/>
    <x v="403"/>
    <x v="18"/>
    <m/>
    <m/>
    <m/>
    <m/>
    <m/>
    <m/>
    <s v="Acc. Depreciation /  Distribution (Supply) / General Plant"/>
  </r>
  <r>
    <n v="2270.15"/>
    <s v="Accumulated Depreciation of Furniture and fixtures: Electricity Regulated Activity, Generation"/>
    <x v="876"/>
    <x v="6"/>
    <s v="11  - Fixed Assets"/>
    <s v="2271/2272 Furniture and fixtures"/>
    <s v="entry account l2"/>
    <s v="L2"/>
    <n v="7"/>
    <x v="0"/>
    <n v="9"/>
    <s v="15"/>
    <s v="2"/>
    <s v="22"/>
    <s v="2270"/>
    <x v="1"/>
    <x v="11"/>
    <x v="56"/>
    <n v="21"/>
    <s v="2170"/>
    <e v="#N/A"/>
    <s v="2170 Furniture and fixtures"/>
    <s v="2270.1"/>
    <s v="2270.15"/>
    <s v="&quot; &quot;"/>
    <s v="&quot; &quot;"/>
    <s v="&quot; &quot;"/>
    <x v="56"/>
    <x v="125"/>
    <x v="0"/>
    <x v="0"/>
    <x v="0"/>
    <m/>
    <m/>
    <s v="Accumulated Depreciation of Furniture and fixtures: Electricity Regulated Activity, Generation"/>
    <x v="1"/>
    <s v="Not attributable by kv"/>
    <x v="404"/>
    <x v="24"/>
    <m/>
    <m/>
    <m/>
    <m/>
    <m/>
    <m/>
    <s v="Acc. Depreciation /  El-Production / General Plant"/>
  </r>
  <r>
    <n v="2270.19"/>
    <s v="Accumulated Depreciation of Furniture and fixtures: Electricity Regulated Activity, Other"/>
    <x v="877"/>
    <x v="7"/>
    <s v="not defined in gnerc form"/>
    <s v="not defined in gnerc form"/>
    <s v="entry account l2"/>
    <s v="L2"/>
    <n v="7"/>
    <x v="0"/>
    <n v="9"/>
    <s v="19"/>
    <s v="2"/>
    <s v="22"/>
    <s v="2270"/>
    <x v="1"/>
    <x v="11"/>
    <x v="56"/>
    <n v="21"/>
    <s v="2170"/>
    <e v="#N/A"/>
    <s v="2170 Furniture and fixtures"/>
    <s v="2270.1"/>
    <s v="2270.19"/>
    <s v="&quot; &quot;"/>
    <s v="&quot; &quot;"/>
    <s v="&quot; &quot;"/>
    <x v="56"/>
    <x v="126"/>
    <x v="0"/>
    <x v="0"/>
    <x v="0"/>
    <m/>
    <m/>
    <s v="Accumulated Depreciation of Furniture and fixtures: Electricity Regulated Activity, Other"/>
    <x v="1"/>
    <s v="Not attributable by kv"/>
    <x v="405"/>
    <x v="25"/>
    <m/>
    <m/>
    <m/>
    <m/>
    <m/>
    <m/>
    <s v="Acc. Depreciation /  Other Regulated PP&amp;E"/>
  </r>
  <r>
    <n v="2270.9"/>
    <s v="Accumulated Depreciation of Furniture and fixtures used for Non-Regulated Activity"/>
    <x v="878"/>
    <x v="8"/>
    <s v="not defined in gnerc form"/>
    <s v="not defined in gnerc form"/>
    <s v="entry account l1"/>
    <s v="L1"/>
    <n v="6"/>
    <x v="0"/>
    <n v="9"/>
    <s v=".9"/>
    <s v="2"/>
    <s v="22"/>
    <s v="2270"/>
    <x v="1"/>
    <x v="11"/>
    <x v="56"/>
    <n v="21"/>
    <s v="2170"/>
    <e v="#N/A"/>
    <s v="2170 Furniture and fixtures"/>
    <s v="2270.9"/>
    <s v="&quot; &quot;"/>
    <s v="&quot; &quot;"/>
    <s v="&quot; &quot;"/>
    <s v="&quot; &quot;"/>
    <x v="57"/>
    <x v="0"/>
    <x v="0"/>
    <x v="0"/>
    <x v="0"/>
    <m/>
    <m/>
    <s v="Accumulated Depreciation of Furniture and fixtures used for Non-Regulated Activity"/>
    <x v="1"/>
    <s v="Not attributable by kv"/>
    <x v="406"/>
    <x v="26"/>
    <m/>
    <m/>
    <m/>
    <m/>
    <m/>
    <m/>
    <s v="Acc. Depreciation /  Non Regulated "/>
  </r>
  <r>
    <n v="2280"/>
    <s v="Accumulated Depreciation of Vehicles (Transportation Means and Power operated Equipment)"/>
    <x v="879"/>
    <x v="0"/>
    <s v="11  - Fixed Assets"/>
    <s v="2283 Vehicles"/>
    <s v="Head accounts"/>
    <s v="M"/>
    <n v="4"/>
    <x v="0"/>
    <n v="25"/>
    <s v="80"/>
    <s v="2"/>
    <s v="22"/>
    <s v="2280"/>
    <x v="1"/>
    <x v="11"/>
    <x v="57"/>
    <n v="21"/>
    <s v="2180"/>
    <e v="#N/A"/>
    <s v="2180 Vehicles"/>
    <s v="&quot; &quot;"/>
    <s v="&quot; &quot;"/>
    <s v="&quot; &quot;"/>
    <s v="&quot; &quot;"/>
    <s v="&quot; &quot;"/>
    <x v="2"/>
    <x v="0"/>
    <x v="0"/>
    <x v="0"/>
    <x v="0"/>
    <m/>
    <m/>
    <s v="Accumulated Depreciation of Vehicles (Transportation Means and Power operated Equipment)"/>
    <x v="0"/>
    <s v="Not attributable by kv"/>
    <x v="407"/>
    <x v="1"/>
    <m/>
    <m/>
    <m/>
    <m/>
    <m/>
    <m/>
    <m/>
  </r>
  <r>
    <n v="2280.1"/>
    <s v="Accumulated Depreciation of Vehicles: Electricity Regulated Activity"/>
    <x v="880"/>
    <x v="1"/>
    <s v="11  - Fixed Assets"/>
    <n v="0"/>
    <s v="L1 cap account"/>
    <s v="L1"/>
    <n v="6"/>
    <x v="0"/>
    <n v="25"/>
    <s v=".1"/>
    <s v="2"/>
    <s v="22"/>
    <s v="2280"/>
    <x v="1"/>
    <x v="11"/>
    <x v="57"/>
    <n v="21"/>
    <s v="2180"/>
    <e v="#N/A"/>
    <s v="2180 Vehicles"/>
    <s v="2280.1"/>
    <s v="&quot; &quot;"/>
    <s v="&quot; &quot;"/>
    <s v="&quot; &quot;"/>
    <s v="&quot; &quot;"/>
    <x v="58"/>
    <x v="0"/>
    <x v="0"/>
    <x v="0"/>
    <x v="0"/>
    <m/>
    <m/>
    <s v="Accumulated Depreciation of Vehicles: Electricity Regulated Activity"/>
    <x v="2"/>
    <s v="Not attributable by kv"/>
    <x v="408"/>
    <x v="1"/>
    <m/>
    <m/>
    <m/>
    <m/>
    <m/>
    <m/>
    <m/>
  </r>
  <r>
    <n v="2280.11"/>
    <s v="Accumulated Depreciation of Vehicles: Electricity Regulated Activity, Dispatch"/>
    <x v="881"/>
    <x v="2"/>
    <s v="11  - Fixed Assets"/>
    <s v="2284 Vehicles"/>
    <s v="L2 cap account"/>
    <s v="L2"/>
    <n v="7"/>
    <x v="0"/>
    <n v="25"/>
    <s v="11"/>
    <s v="2"/>
    <s v="22"/>
    <s v="2280"/>
    <x v="1"/>
    <x v="11"/>
    <x v="57"/>
    <n v="21"/>
    <s v="2180"/>
    <e v="#N/A"/>
    <s v="2180 Vehicles"/>
    <s v="2280.1"/>
    <s v="2280.11"/>
    <s v="&quot; &quot;"/>
    <s v="&quot; &quot;"/>
    <s v="&quot; &quot;"/>
    <x v="58"/>
    <x v="127"/>
    <x v="0"/>
    <x v="0"/>
    <x v="0"/>
    <m/>
    <m/>
    <s v="Accumulated Depreciation of Vehicles: Electricity Regulated Activity, Dispatch"/>
    <x v="2"/>
    <s v="Not attributable by kv"/>
    <x v="409"/>
    <x v="37"/>
    <m/>
    <m/>
    <m/>
    <m/>
    <m/>
    <m/>
    <s v="Acc. Depreciation /  Dispatch General Plant"/>
  </r>
  <r>
    <n v="2280.1109999999999"/>
    <s v="Accumulated Depreciation of Passenger Vehicles: Electricity Regulated Activity, Dispatch"/>
    <x v="882"/>
    <x v="2"/>
    <m/>
    <m/>
    <s v="entry account l3"/>
    <s v="L3"/>
    <n v="8"/>
    <x v="0"/>
    <n v="25"/>
    <s v="11"/>
    <s v="2"/>
    <s v="22"/>
    <s v="2280"/>
    <x v="1"/>
    <x v="11"/>
    <x v="57"/>
    <n v="21"/>
    <s v="2180"/>
    <e v="#N/A"/>
    <s v="2180 Vehicles"/>
    <s v="2280.1"/>
    <s v="2280.11"/>
    <s v="2280.111"/>
    <s v="&quot; &quot;"/>
    <s v="&quot; &quot;"/>
    <x v="58"/>
    <x v="127"/>
    <x v="275"/>
    <x v="0"/>
    <x v="0"/>
    <m/>
    <m/>
    <s v="Accumulated Depreciation of Passenger Vehicles: Electricity Regulated Activity, Dispatch"/>
    <x v="1"/>
    <m/>
    <x v="410"/>
    <x v="37"/>
    <m/>
    <m/>
    <m/>
    <m/>
    <m/>
    <m/>
    <m/>
  </r>
  <r>
    <n v="2280.1120000000001"/>
    <s v="Accumulated Depreciation of Trucks, Cranes, and other Heavy Vehicles &amp; Power Operated Equipment: Electricity Regulated Activity, Dispatch"/>
    <x v="883"/>
    <x v="2"/>
    <m/>
    <m/>
    <s v="entry account l3"/>
    <s v="L3"/>
    <n v="8"/>
    <x v="0"/>
    <n v="25"/>
    <s v="12"/>
    <s v="2"/>
    <s v="22"/>
    <s v="2280"/>
    <x v="1"/>
    <x v="11"/>
    <x v="57"/>
    <n v="21"/>
    <s v="2180"/>
    <e v="#N/A"/>
    <s v="2180 Vehicles"/>
    <s v="2280.1"/>
    <s v="2280.11"/>
    <s v="2280.112"/>
    <s v="&quot; &quot;"/>
    <s v="&quot; &quot;"/>
    <x v="58"/>
    <x v="127"/>
    <x v="276"/>
    <x v="0"/>
    <x v="0"/>
    <m/>
    <m/>
    <s v="Accumulated Depreciation of Trucks, Cranes, and other Heavy Vehicles &amp; Power Operated Equipment: Electricity Regulated Activity, Dispatch"/>
    <x v="1"/>
    <m/>
    <x v="411"/>
    <x v="37"/>
    <m/>
    <m/>
    <m/>
    <m/>
    <m/>
    <m/>
    <m/>
  </r>
  <r>
    <n v="2280.1129999999998"/>
    <s v="Accumulated Depreciation of Mobile Laboratories and other Special Vehicles: Electricity Regulated Activity, Dispatch"/>
    <x v="884"/>
    <x v="2"/>
    <m/>
    <m/>
    <s v="entry account l3"/>
    <s v="L3"/>
    <n v="8"/>
    <x v="0"/>
    <n v="25"/>
    <s v="13"/>
    <s v="2"/>
    <s v="22"/>
    <s v="2280"/>
    <x v="1"/>
    <x v="11"/>
    <x v="57"/>
    <n v="21"/>
    <s v="2180"/>
    <e v="#N/A"/>
    <s v="2180 Vehicles"/>
    <s v="2280.1"/>
    <s v="2280.11"/>
    <s v="2280.113"/>
    <s v="&quot; &quot;"/>
    <s v="&quot; &quot;"/>
    <x v="58"/>
    <x v="127"/>
    <x v="277"/>
    <x v="0"/>
    <x v="0"/>
    <m/>
    <m/>
    <s v="Accumulated Depreciation of Mobile Laboratories and other Special Vehicles: Electricity Regulated Activity, Dispatch"/>
    <x v="1"/>
    <m/>
    <x v="412"/>
    <x v="37"/>
    <m/>
    <m/>
    <m/>
    <m/>
    <m/>
    <m/>
    <m/>
  </r>
  <r>
    <n v="2280.1190000000001"/>
    <s v="Accumulated Depreciation of Other Vehicles: Electricity Regulated Activity, Dispatch"/>
    <x v="885"/>
    <x v="2"/>
    <m/>
    <m/>
    <s v="entry account l3"/>
    <s v="L3"/>
    <n v="8"/>
    <x v="0"/>
    <n v="25"/>
    <s v="19"/>
    <s v="2"/>
    <s v="22"/>
    <s v="2280"/>
    <x v="1"/>
    <x v="11"/>
    <x v="57"/>
    <n v="21"/>
    <s v="2180"/>
    <e v="#N/A"/>
    <s v="2180 Vehicles"/>
    <s v="2280.1"/>
    <s v="2280.11"/>
    <s v="2280.119"/>
    <s v="&quot; &quot;"/>
    <s v="&quot; &quot;"/>
    <x v="58"/>
    <x v="127"/>
    <x v="278"/>
    <x v="0"/>
    <x v="0"/>
    <m/>
    <m/>
    <s v="Accumulated Depreciation of Other Vehicles: Electricity Regulated Activity, Dispatch"/>
    <x v="1"/>
    <m/>
    <x v="413"/>
    <x v="37"/>
    <m/>
    <m/>
    <m/>
    <m/>
    <m/>
    <m/>
    <m/>
  </r>
  <r>
    <n v="2280.12"/>
    <s v="Accumulated Depreciation of Vehicles: Electricity Regulated Activity, Transmission"/>
    <x v="886"/>
    <x v="3"/>
    <s v="11  - Fixed Assets"/>
    <s v="2283 Vehicles"/>
    <s v="L2 cap account"/>
    <s v="L2"/>
    <n v="7"/>
    <x v="0"/>
    <n v="25"/>
    <s v="12"/>
    <s v="2"/>
    <s v="22"/>
    <s v="2280"/>
    <x v="1"/>
    <x v="11"/>
    <x v="57"/>
    <n v="21"/>
    <s v="2180"/>
    <e v="#N/A"/>
    <s v="2180 Vehicles"/>
    <s v="2280.1"/>
    <s v="2280.12"/>
    <s v="&quot; &quot;"/>
    <s v="&quot; &quot;"/>
    <s v="&quot; &quot;"/>
    <x v="58"/>
    <x v="128"/>
    <x v="0"/>
    <x v="0"/>
    <x v="0"/>
    <m/>
    <m/>
    <s v="Accumulated Depreciation of Vehicles: Electricity Regulated Activity, Transmission"/>
    <x v="2"/>
    <s v="Not attributable by kv"/>
    <x v="414"/>
    <x v="10"/>
    <m/>
    <m/>
    <m/>
    <m/>
    <m/>
    <m/>
    <s v="Acc. Depreciation /  Transmission / General Plant"/>
  </r>
  <r>
    <n v="2280.1210000000001"/>
    <s v="Accumulated Depreciation of Passenger Vehicles: Electricity Regulated Activity, Transmission"/>
    <x v="887"/>
    <x v="3"/>
    <s v="11  - Fixed Assets"/>
    <s v="2283 Vehicles"/>
    <s v="entry account l3"/>
    <s v="L3"/>
    <n v="8"/>
    <x v="0"/>
    <n v="25"/>
    <s v="21"/>
    <s v="2"/>
    <s v="22"/>
    <s v="2280"/>
    <x v="1"/>
    <x v="11"/>
    <x v="57"/>
    <n v="21"/>
    <s v="2180"/>
    <e v="#N/A"/>
    <s v="2180 Vehicles"/>
    <s v="2280.1"/>
    <s v="2280.12"/>
    <s v="2280.121"/>
    <s v="&quot; &quot;"/>
    <s v="&quot; &quot;"/>
    <x v="58"/>
    <x v="128"/>
    <x v="279"/>
    <x v="0"/>
    <x v="0"/>
    <m/>
    <m/>
    <s v="Accumulated Depreciation of Passenger Vehicles: Electricity Regulated Activity, Transmission"/>
    <x v="1"/>
    <s v="Not attributable by kv"/>
    <x v="415"/>
    <x v="10"/>
    <m/>
    <m/>
    <m/>
    <m/>
    <m/>
    <m/>
    <s v="Acc. Depreciation /  Transmission / General Plant"/>
  </r>
  <r>
    <n v="2280.1219999999998"/>
    <s v="Accumulated Depreciation of Trucks, Cranes, and other Heavy Vehicles &amp; Power Operated Equipment: Electricity Regulated Activity, Transmission"/>
    <x v="888"/>
    <x v="3"/>
    <s v="11  - Fixed Assets"/>
    <s v="2283 Vehicles"/>
    <s v="entry account l3"/>
    <s v="L3"/>
    <n v="8"/>
    <x v="0"/>
    <n v="25"/>
    <s v="22"/>
    <s v="2"/>
    <s v="22"/>
    <s v="2280"/>
    <x v="1"/>
    <x v="11"/>
    <x v="57"/>
    <n v="21"/>
    <s v="2180"/>
    <e v="#N/A"/>
    <s v="2180 Vehicles"/>
    <s v="2280.1"/>
    <s v="2280.12"/>
    <s v="2280.122"/>
    <s v="&quot; &quot;"/>
    <s v="&quot; &quot;"/>
    <x v="58"/>
    <x v="128"/>
    <x v="280"/>
    <x v="0"/>
    <x v="0"/>
    <m/>
    <m/>
    <s v="Accumulated Depreciation of Trucks, Cranes, and other Heavy Vehicles &amp; Power Operated Equipment: Electricity Regulated Activity, Transmission"/>
    <x v="1"/>
    <s v="Not attributable by kv"/>
    <x v="416"/>
    <x v="10"/>
    <m/>
    <m/>
    <m/>
    <m/>
    <m/>
    <m/>
    <s v="Acc. Depreciation /  Transmission / General Plant"/>
  </r>
  <r>
    <n v="2280.123"/>
    <s v="Accumulated Depreciation of Mobile Laboratories and other Special Vehicles: Electricity Regulated Activity, Transmission"/>
    <x v="889"/>
    <x v="3"/>
    <s v="11  - Fixed Assets"/>
    <s v="2283 Vehicles"/>
    <s v="entry account l3"/>
    <s v="L3"/>
    <n v="8"/>
    <x v="0"/>
    <n v="25"/>
    <s v="23"/>
    <s v="2"/>
    <s v="22"/>
    <s v="2280"/>
    <x v="1"/>
    <x v="11"/>
    <x v="57"/>
    <n v="21"/>
    <s v="2180"/>
    <e v="#N/A"/>
    <s v="2180 Vehicles"/>
    <s v="2280.1"/>
    <s v="2280.12"/>
    <s v="2280.123"/>
    <s v="&quot; &quot;"/>
    <s v="&quot; &quot;"/>
    <x v="58"/>
    <x v="128"/>
    <x v="281"/>
    <x v="0"/>
    <x v="0"/>
    <m/>
    <m/>
    <s v="Accumulated Depreciation of Mobile Laboratories and other Special Vehicles: Electricity Regulated Activity, Transmission"/>
    <x v="1"/>
    <s v="Not attributable by kv"/>
    <x v="417"/>
    <x v="10"/>
    <m/>
    <m/>
    <m/>
    <m/>
    <m/>
    <m/>
    <s v="Acc. Depreciation /  Transmission / General Plant"/>
  </r>
  <r>
    <n v="2280.1289999999999"/>
    <s v="Accumulated Depreciation of Other Vehicles: Electricity Regulated Activity, Transmission"/>
    <x v="890"/>
    <x v="3"/>
    <s v="11  - Fixed Assets"/>
    <s v="2283 Vehicles"/>
    <s v="entry account l3"/>
    <s v="L3"/>
    <n v="8"/>
    <x v="0"/>
    <n v="25"/>
    <s v="29"/>
    <s v="2"/>
    <s v="22"/>
    <s v="2280"/>
    <x v="1"/>
    <x v="11"/>
    <x v="57"/>
    <n v="21"/>
    <s v="2180"/>
    <e v="#N/A"/>
    <s v="2180 Vehicles"/>
    <s v="2280.1"/>
    <s v="2280.12"/>
    <s v="2280.129"/>
    <s v="&quot; &quot;"/>
    <s v="&quot; &quot;"/>
    <x v="58"/>
    <x v="128"/>
    <x v="282"/>
    <x v="0"/>
    <x v="0"/>
    <m/>
    <m/>
    <s v="Accumulated Depreciation of Other Vehicles: Electricity Regulated Activity, Transmission"/>
    <x v="1"/>
    <s v="Not attributable by kv"/>
    <x v="418"/>
    <x v="10"/>
    <m/>
    <m/>
    <m/>
    <m/>
    <m/>
    <m/>
    <s v="Acc. Depreciation /  Transmission / General Plant"/>
  </r>
  <r>
    <n v="2280.13"/>
    <s v="Accumulated Depreciation of Vehicles: Electricity Regulated Activity, Distribution (Network)"/>
    <x v="891"/>
    <x v="4"/>
    <s v="11  - Fixed Assets"/>
    <s v="2285 Vehicles"/>
    <s v="L2 cap account"/>
    <s v="L2"/>
    <n v="7"/>
    <x v="0"/>
    <n v="25"/>
    <s v="13"/>
    <s v="2"/>
    <s v="22"/>
    <s v="2280"/>
    <x v="1"/>
    <x v="11"/>
    <x v="57"/>
    <n v="21"/>
    <s v="2180"/>
    <e v="#N/A"/>
    <s v="2180 Vehicles"/>
    <s v="2280.1"/>
    <s v="2280.13"/>
    <s v="&quot; &quot;"/>
    <s v="&quot; &quot;"/>
    <s v="&quot; &quot;"/>
    <x v="58"/>
    <x v="129"/>
    <x v="0"/>
    <x v="0"/>
    <x v="0"/>
    <m/>
    <m/>
    <s v="Accumulated Depreciation of Vehicles: Electricity Regulated Activity, Distribution (Network)"/>
    <x v="2"/>
    <s v="Not attributable by kv"/>
    <x v="419"/>
    <x v="17"/>
    <m/>
    <m/>
    <m/>
    <m/>
    <m/>
    <m/>
    <s v="Acc. Depreciation /  Distribution (Network) /General Plant"/>
  </r>
  <r>
    <n v="2280.1309999999999"/>
    <s v="Accumulated Depreciation of Passenger Vehicles: Electricity Regulated Activity, Distribution (Network)"/>
    <x v="892"/>
    <x v="4"/>
    <s v="11  - Fixed Assets"/>
    <s v="2285 Vehicles"/>
    <s v="entry account l3"/>
    <s v="L3"/>
    <n v="8"/>
    <x v="0"/>
    <n v="25"/>
    <s v="31"/>
    <s v="2"/>
    <s v="22"/>
    <s v="2280"/>
    <x v="1"/>
    <x v="11"/>
    <x v="57"/>
    <n v="21"/>
    <s v="2180"/>
    <e v="#N/A"/>
    <s v="2180 Vehicles"/>
    <s v="2280.1"/>
    <s v="2280.13"/>
    <s v="2280.131"/>
    <s v="&quot; &quot;"/>
    <s v="&quot; &quot;"/>
    <x v="58"/>
    <x v="129"/>
    <x v="283"/>
    <x v="0"/>
    <x v="0"/>
    <m/>
    <m/>
    <s v="Accumulated Depreciation of Passenger Vehicles: Electricity Regulated Activity, Distribution (Network)"/>
    <x v="1"/>
    <s v="Not attributable by kv"/>
    <x v="420"/>
    <x v="17"/>
    <m/>
    <m/>
    <m/>
    <m/>
    <m/>
    <m/>
    <s v="Acc. Depreciation /  Distribution (Network) /General Plant"/>
  </r>
  <r>
    <n v="2280.1320000000001"/>
    <s v="Accumulated Depreciation of Trucks, Cranes, and other Heavy Vehicles &amp; Power Operated Equipment: Electricity Regulated Activity, Distribution (Network)"/>
    <x v="893"/>
    <x v="4"/>
    <s v="11  - Fixed Assets"/>
    <s v="2285 Vehicles"/>
    <s v="entry account l3"/>
    <s v="L3"/>
    <n v="8"/>
    <x v="0"/>
    <n v="25"/>
    <s v="32"/>
    <s v="2"/>
    <s v="22"/>
    <s v="2280"/>
    <x v="1"/>
    <x v="11"/>
    <x v="57"/>
    <n v="21"/>
    <s v="2180"/>
    <e v="#N/A"/>
    <s v="2180 Vehicles"/>
    <s v="2280.1"/>
    <s v="2280.13"/>
    <s v="2280.132"/>
    <s v="&quot; &quot;"/>
    <s v="&quot; &quot;"/>
    <x v="58"/>
    <x v="129"/>
    <x v="284"/>
    <x v="0"/>
    <x v="0"/>
    <m/>
    <m/>
    <s v="Accumulated Depreciation of Trucks, Cranes, and other Heavy Vehicles &amp; Power Operated Equipment: Electricity Regulated Activity, Distribution (Network)"/>
    <x v="1"/>
    <s v="Not attributable by kv"/>
    <x v="421"/>
    <x v="17"/>
    <m/>
    <m/>
    <m/>
    <m/>
    <m/>
    <m/>
    <s v="Acc. Depreciation /  Distribution (Network) /General Plant"/>
  </r>
  <r>
    <n v="2280.1329999999998"/>
    <s v="Accumulated Depreciation of Mobile Laboratories and other Special Vehicles: Electricity Regulated Activity, Distribution (Network)"/>
    <x v="894"/>
    <x v="4"/>
    <s v="11  - Fixed Assets"/>
    <s v="2285 Vehicles"/>
    <s v="entry account l3"/>
    <s v="L3"/>
    <n v="8"/>
    <x v="0"/>
    <n v="25"/>
    <s v="33"/>
    <s v="2"/>
    <s v="22"/>
    <s v="2280"/>
    <x v="1"/>
    <x v="11"/>
    <x v="57"/>
    <n v="21"/>
    <s v="2180"/>
    <e v="#N/A"/>
    <s v="2180 Vehicles"/>
    <s v="2280.1"/>
    <s v="2280.13"/>
    <s v="2280.133"/>
    <s v="&quot; &quot;"/>
    <s v="&quot; &quot;"/>
    <x v="58"/>
    <x v="129"/>
    <x v="285"/>
    <x v="0"/>
    <x v="0"/>
    <m/>
    <m/>
    <s v="Accumulated Depreciation of Mobile Laboratories and other Special Vehicles: Electricity Regulated Activity, Distribution (Network)"/>
    <x v="1"/>
    <s v="Not attributable by kv"/>
    <x v="422"/>
    <x v="17"/>
    <m/>
    <m/>
    <m/>
    <m/>
    <m/>
    <m/>
    <s v="Acc. Depreciation /  Distribution (Network) /General Plant"/>
  </r>
  <r>
    <n v="2280.1390000000001"/>
    <s v="Accumulated Depreciation of Other Vehicles: Electricity Regulated Activity, Distribution (Network)"/>
    <x v="895"/>
    <x v="4"/>
    <s v="11  - Fixed Assets"/>
    <s v="2285 Vehicles"/>
    <s v="entry account l3"/>
    <s v="L3"/>
    <n v="8"/>
    <x v="0"/>
    <n v="25"/>
    <s v="39"/>
    <s v="2"/>
    <s v="22"/>
    <s v="2280"/>
    <x v="1"/>
    <x v="11"/>
    <x v="57"/>
    <n v="21"/>
    <s v="2180"/>
    <e v="#N/A"/>
    <s v="2180 Vehicles"/>
    <s v="2280.1"/>
    <s v="2280.13"/>
    <s v="2280.139"/>
    <s v="&quot; &quot;"/>
    <s v="&quot; &quot;"/>
    <x v="58"/>
    <x v="129"/>
    <x v="286"/>
    <x v="0"/>
    <x v="0"/>
    <m/>
    <m/>
    <s v="Accumulated Depreciation of Other Vehicles: Electricity Regulated Activity, Distribution (Network)"/>
    <x v="1"/>
    <s v="Not attributable by kv"/>
    <x v="423"/>
    <x v="17"/>
    <m/>
    <m/>
    <m/>
    <m/>
    <m/>
    <m/>
    <s v="Acc. Depreciation /  Distribution (Network) /General Plant"/>
  </r>
  <r>
    <n v="2280.14"/>
    <s v="Accumulated Depreciation of Vehicles: Electricity Regulated Activity, Distribution (Supply)"/>
    <x v="896"/>
    <x v="5"/>
    <s v="11  - Fixed Assets"/>
    <s v="2285 Vehicles"/>
    <s v="entry account l2"/>
    <s v="L2"/>
    <n v="7"/>
    <x v="0"/>
    <n v="25"/>
    <s v="14"/>
    <s v="2"/>
    <s v="22"/>
    <s v="2280"/>
    <x v="1"/>
    <x v="11"/>
    <x v="57"/>
    <n v="21"/>
    <s v="2180"/>
    <e v="#N/A"/>
    <s v="2180 Vehicles"/>
    <s v="2280.1"/>
    <s v="2280.14"/>
    <s v="&quot; &quot;"/>
    <s v="&quot; &quot;"/>
    <s v="&quot; &quot;"/>
    <x v="58"/>
    <x v="130"/>
    <x v="0"/>
    <x v="0"/>
    <x v="0"/>
    <m/>
    <m/>
    <s v="Accumulated Depreciation of Vehicles: Electricity Regulated Activity, Distribution (Supply)"/>
    <x v="1"/>
    <s v="Not attributable by kv"/>
    <x v="424"/>
    <x v="18"/>
    <m/>
    <m/>
    <m/>
    <m/>
    <m/>
    <m/>
    <s v="Acc. Depreciation /  Distribution (Supply) / General Plant"/>
  </r>
  <r>
    <n v="2280.15"/>
    <s v="Accumulated Depreciation of Vehicles: Electricity Regulated Activity, Generation"/>
    <x v="897"/>
    <x v="6"/>
    <s v="11  - Fixed Assets"/>
    <s v="2281/2282 Vehicles"/>
    <s v="L2 cap account"/>
    <s v="L2"/>
    <n v="7"/>
    <x v="0"/>
    <n v="25"/>
    <s v="15"/>
    <s v="2"/>
    <s v="22"/>
    <s v="2280"/>
    <x v="1"/>
    <x v="11"/>
    <x v="57"/>
    <n v="21"/>
    <s v="2180"/>
    <e v="#N/A"/>
    <s v="2180 Vehicles"/>
    <s v="2280.1"/>
    <s v="2280.15"/>
    <s v="&quot; &quot;"/>
    <s v="&quot; &quot;"/>
    <s v="&quot; &quot;"/>
    <x v="58"/>
    <x v="131"/>
    <x v="0"/>
    <x v="0"/>
    <x v="0"/>
    <m/>
    <m/>
    <s v="Accumulated Depreciation of Vehicles: Electricity Regulated Activity, Generation"/>
    <x v="2"/>
    <s v="Not attributable by kv"/>
    <x v="425"/>
    <x v="1"/>
    <m/>
    <m/>
    <m/>
    <m/>
    <m/>
    <m/>
    <m/>
  </r>
  <r>
    <n v="2280.1509999999998"/>
    <s v="Accumulated Depreciation of Passenger Vehicles: Electricity Regulated Activity, Generation"/>
    <x v="898"/>
    <x v="6"/>
    <s v="11  - Fixed Assets"/>
    <s v="2281/2282 Vehicles"/>
    <s v="entry account l3"/>
    <s v="L3"/>
    <n v="8"/>
    <x v="0"/>
    <n v="25"/>
    <s v="51"/>
    <s v="2"/>
    <s v="22"/>
    <s v="2280"/>
    <x v="1"/>
    <x v="11"/>
    <x v="57"/>
    <n v="21"/>
    <s v="2180"/>
    <e v="#N/A"/>
    <s v="2180 Vehicles"/>
    <s v="2280.1"/>
    <s v="2280.15"/>
    <s v="2280.151"/>
    <s v="&quot; &quot;"/>
    <s v="&quot; &quot;"/>
    <x v="58"/>
    <x v="131"/>
    <x v="287"/>
    <x v="0"/>
    <x v="0"/>
    <m/>
    <m/>
    <s v="Accumulated Depreciation of Passenger Vehicles: Electricity Regulated Activity, Generation"/>
    <x v="1"/>
    <s v="Not attributable by kv"/>
    <x v="426"/>
    <x v="24"/>
    <m/>
    <m/>
    <m/>
    <m/>
    <m/>
    <m/>
    <s v="Acc. Depreciation /  El-Production / General Plant"/>
  </r>
  <r>
    <n v="2280.152"/>
    <s v="Accumulated Depreciation of Trucks, Cranes, and other Heavy Vehicles &amp; Power Operated Equipment: Electricity Regulated Activity, Generation"/>
    <x v="899"/>
    <x v="6"/>
    <s v="not defined in gnerc form"/>
    <s v="not defined in gnerc form"/>
    <s v="entry account l3"/>
    <s v="L3"/>
    <n v="8"/>
    <x v="0"/>
    <n v="25"/>
    <s v="52"/>
    <s v="2"/>
    <s v="22"/>
    <s v="2280"/>
    <x v="1"/>
    <x v="11"/>
    <x v="57"/>
    <n v="21"/>
    <s v="2180"/>
    <e v="#N/A"/>
    <s v="2180 Vehicles"/>
    <s v="2280.1"/>
    <s v="2280.15"/>
    <s v="2280.152"/>
    <s v="&quot; &quot;"/>
    <s v="&quot; &quot;"/>
    <x v="58"/>
    <x v="131"/>
    <x v="288"/>
    <x v="0"/>
    <x v="0"/>
    <m/>
    <m/>
    <s v="Accumulated Depreciation of Trucks, Cranes, and other Heavy Vehicles &amp; Power Operated Equipment: Electricity Regulated Activity, Generation"/>
    <x v="1"/>
    <s v="Not attributable by kv"/>
    <x v="427"/>
    <x v="24"/>
    <m/>
    <m/>
    <m/>
    <m/>
    <m/>
    <m/>
    <s v="Acc. Depreciation /  El-Production / General Plant"/>
  </r>
  <r>
    <n v="2280.1529999999998"/>
    <s v="Accumulated Depreciation of Mobile Laboratories and other Special Vehicles: Electricity Regulated Activity, Generation"/>
    <x v="900"/>
    <x v="6"/>
    <s v="not defined in gnerc form"/>
    <s v="not defined in gnerc form"/>
    <s v="entry account l3"/>
    <s v="L3"/>
    <n v="8"/>
    <x v="0"/>
    <n v="25"/>
    <s v="53"/>
    <s v="2"/>
    <s v="22"/>
    <s v="2280"/>
    <x v="1"/>
    <x v="11"/>
    <x v="57"/>
    <n v="21"/>
    <s v="2180"/>
    <e v="#N/A"/>
    <s v="2180 Vehicles"/>
    <s v="2280.1"/>
    <s v="2280.15"/>
    <s v="2280.153"/>
    <s v="&quot; &quot;"/>
    <s v="&quot; &quot;"/>
    <x v="58"/>
    <x v="131"/>
    <x v="289"/>
    <x v="0"/>
    <x v="0"/>
    <m/>
    <m/>
    <s v="Accumulated Depreciation of Mobile Laboratories and other Special Vehicles: Electricity Regulated Activity, Generation"/>
    <x v="1"/>
    <s v="Not attributable by kv"/>
    <x v="428"/>
    <x v="24"/>
    <m/>
    <m/>
    <m/>
    <m/>
    <m/>
    <m/>
    <s v="Acc. Depreciation /  El-Production / General Plant"/>
  </r>
  <r>
    <n v="2280.1590000000001"/>
    <s v="Accumulated Depreciation of Other Vehicles: Electricity Regulated Activity, Generation"/>
    <x v="901"/>
    <x v="6"/>
    <s v="not defined in gnerc form"/>
    <s v="not defined in gnerc form"/>
    <s v="entry account l3"/>
    <s v="L3"/>
    <n v="8"/>
    <x v="0"/>
    <n v="25"/>
    <s v="59"/>
    <s v="2"/>
    <s v="22"/>
    <s v="2280"/>
    <x v="1"/>
    <x v="11"/>
    <x v="57"/>
    <n v="21"/>
    <s v="2180"/>
    <e v="#N/A"/>
    <s v="2180 Vehicles"/>
    <s v="2280.1"/>
    <s v="2280.15"/>
    <s v="2280.159"/>
    <s v="&quot; &quot;"/>
    <s v="&quot; &quot;"/>
    <x v="58"/>
    <x v="131"/>
    <x v="290"/>
    <x v="0"/>
    <x v="0"/>
    <m/>
    <m/>
    <s v="Accumulated Depreciation of Other Vehicles: Electricity Regulated Activity, Generation"/>
    <x v="1"/>
    <s v="Not attributable by kv"/>
    <x v="429"/>
    <x v="24"/>
    <m/>
    <m/>
    <m/>
    <m/>
    <m/>
    <m/>
    <s v="Acc. Depreciation /  El-Production / General Plant"/>
  </r>
  <r>
    <n v="2280.19"/>
    <s v="Accumulated Depreciation of Vehicles: Electricity Regulated Activity, Other"/>
    <x v="902"/>
    <x v="7"/>
    <s v="not defined in gnerc form"/>
    <s v="not defined in gnerc form"/>
    <s v="entry account l2"/>
    <s v="L2"/>
    <n v="7"/>
    <x v="0"/>
    <n v="25"/>
    <s v="19"/>
    <s v="2"/>
    <s v="22"/>
    <s v="2280"/>
    <x v="1"/>
    <x v="11"/>
    <x v="57"/>
    <n v="21"/>
    <s v="2180"/>
    <e v="#N/A"/>
    <s v="2180 Vehicles"/>
    <s v="2280.1"/>
    <s v="2280.19"/>
    <s v="&quot; &quot;"/>
    <s v="&quot; &quot;"/>
    <s v="&quot; &quot;"/>
    <x v="58"/>
    <x v="132"/>
    <x v="0"/>
    <x v="0"/>
    <x v="0"/>
    <m/>
    <m/>
    <s v="Accumulated Depreciation of Vehicles: Electricity Regulated Activity, Other"/>
    <x v="1"/>
    <s v="Not attributable by kv"/>
    <x v="430"/>
    <x v="25"/>
    <m/>
    <m/>
    <m/>
    <m/>
    <m/>
    <m/>
    <s v="Acc. Depreciation /  Other Regulated PP&amp;E"/>
  </r>
  <r>
    <n v="2280.9"/>
    <s v="Accumulated Depreciation of Vehicles used for Non-Regulated Activity"/>
    <x v="903"/>
    <x v="8"/>
    <s v="not defined in gnerc form"/>
    <s v="not defined in gnerc form"/>
    <s v="entry account l1"/>
    <s v="L1"/>
    <n v="6"/>
    <x v="0"/>
    <n v="25"/>
    <s v=".9"/>
    <s v="2"/>
    <s v="22"/>
    <s v="2280"/>
    <x v="1"/>
    <x v="11"/>
    <x v="57"/>
    <n v="21"/>
    <s v="2180"/>
    <e v="#N/A"/>
    <s v="2180 Vehicles"/>
    <s v="2280.9"/>
    <s v="&quot; &quot;"/>
    <s v="&quot; &quot;"/>
    <s v="&quot; &quot;"/>
    <s v="&quot; &quot;"/>
    <x v="59"/>
    <x v="0"/>
    <x v="0"/>
    <x v="0"/>
    <x v="0"/>
    <m/>
    <m/>
    <s v="Accumulated Depreciation of Vehicles used for Non-Regulated Activity"/>
    <x v="1"/>
    <s v="Not attributable by kv"/>
    <x v="431"/>
    <x v="26"/>
    <m/>
    <m/>
    <m/>
    <m/>
    <m/>
    <m/>
    <s v="Acc. Depreciation /  Non Regulated "/>
  </r>
  <r>
    <n v="2285"/>
    <s v="Accumulated Depreciation of Instruments and Other Long Term Tangible Assets in Operation"/>
    <x v="904"/>
    <x v="0"/>
    <s v="11  - Fixed Assets"/>
    <n v="0"/>
    <s v="Head accounts"/>
    <s v="M"/>
    <n v="4"/>
    <x v="0"/>
    <n v="9"/>
    <s v="85"/>
    <s v="2"/>
    <s v="22"/>
    <s v="2285"/>
    <x v="1"/>
    <x v="11"/>
    <x v="58"/>
    <n v="21"/>
    <s v="2185"/>
    <e v="#N/A"/>
    <s v="2185 Instruments and Other PPE in Operation"/>
    <s v="&quot; &quot;"/>
    <s v="&quot; &quot;"/>
    <s v="&quot; &quot;"/>
    <s v="&quot; &quot;"/>
    <s v="&quot; &quot;"/>
    <x v="2"/>
    <x v="0"/>
    <x v="0"/>
    <x v="0"/>
    <x v="0"/>
    <m/>
    <m/>
    <s v="Accumulated Depreciation of Instruments and Other Long Term Tangible Assets in Operation"/>
    <x v="0"/>
    <s v="Not attributable by kv"/>
    <x v="432"/>
    <x v="1"/>
    <m/>
    <m/>
    <m/>
    <m/>
    <m/>
    <m/>
    <m/>
  </r>
  <r>
    <n v="2285.1"/>
    <s v="Accumulated Depreciation of Instruments and Other Long Term Tangible Assets in Operation: Electricity Regulated Activity"/>
    <x v="905"/>
    <x v="1"/>
    <s v="11  - Fixed Assets"/>
    <n v="0"/>
    <s v="L1 cap account"/>
    <s v="L1"/>
    <n v="6"/>
    <x v="0"/>
    <n v="9"/>
    <s v=".1"/>
    <s v="2"/>
    <s v="22"/>
    <s v="2285"/>
    <x v="1"/>
    <x v="11"/>
    <x v="58"/>
    <n v="21"/>
    <s v="2185"/>
    <e v="#N/A"/>
    <s v="2185 Instruments and Other PPE in Operation"/>
    <s v="2285.1"/>
    <s v="&quot; &quot;"/>
    <s v="&quot; &quot;"/>
    <s v="&quot; &quot;"/>
    <s v="&quot; &quot;"/>
    <x v="60"/>
    <x v="0"/>
    <x v="0"/>
    <x v="0"/>
    <x v="0"/>
    <m/>
    <m/>
    <s v="Accumulated Depreciation of Instruments and Other Long Term Tangible Assets in Operation: Electricity Regulated Activity"/>
    <x v="2"/>
    <s v="Not attributable by kv"/>
    <x v="433"/>
    <x v="1"/>
    <m/>
    <m/>
    <m/>
    <m/>
    <m/>
    <m/>
    <m/>
  </r>
  <r>
    <n v="2285.11"/>
    <s v="Accumulated Depreciation of Instruments and Other Long Term Tangible Assets in Operation: Electricity Regulated Activity, Dispatch"/>
    <x v="906"/>
    <x v="2"/>
    <s v="not defined in gnerc form"/>
    <s v="not defined in gnerc form"/>
    <s v="entry account l2"/>
    <s v="L2"/>
    <n v="7"/>
    <x v="0"/>
    <n v="9"/>
    <s v="11"/>
    <s v="2"/>
    <s v="22"/>
    <s v="2285"/>
    <x v="1"/>
    <x v="11"/>
    <x v="58"/>
    <n v="21"/>
    <s v="2185"/>
    <e v="#N/A"/>
    <s v="2185 Instruments and Other PPE in Operation"/>
    <s v="2285.1"/>
    <s v="2285.11"/>
    <s v="&quot; &quot;"/>
    <s v="&quot; &quot;"/>
    <s v="&quot; &quot;"/>
    <x v="60"/>
    <x v="133"/>
    <x v="0"/>
    <x v="0"/>
    <x v="0"/>
    <m/>
    <m/>
    <s v="Accumulated Depreciation of Instruments and Other Long Term Tangible Assets in Operation: Electricity Regulated Activity, Dispatch"/>
    <x v="1"/>
    <s v="Not attributable by kv"/>
    <x v="434"/>
    <x v="37"/>
    <m/>
    <m/>
    <m/>
    <m/>
    <m/>
    <m/>
    <s v="Acc. Depreciation /  Dispatch General Plant"/>
  </r>
  <r>
    <n v="2285.12"/>
    <s v="Accumulated Depreciation of Instruments and Other Long Term Tangible Assets in Operation: Electricity Regulated Activity, Transmission"/>
    <x v="907"/>
    <x v="3"/>
    <s v="not defined in gnerc form"/>
    <s v="not defined in gnerc form"/>
    <s v="entry account l2"/>
    <s v="L2"/>
    <n v="7"/>
    <x v="0"/>
    <n v="9"/>
    <s v="12"/>
    <s v="2"/>
    <s v="22"/>
    <s v="2285"/>
    <x v="1"/>
    <x v="11"/>
    <x v="58"/>
    <n v="21"/>
    <s v="2185"/>
    <e v="#N/A"/>
    <s v="2185 Instruments and Other PPE in Operation"/>
    <s v="2285.1"/>
    <s v="2285.12"/>
    <s v="&quot; &quot;"/>
    <s v="&quot; &quot;"/>
    <s v="&quot; &quot;"/>
    <x v="60"/>
    <x v="134"/>
    <x v="0"/>
    <x v="0"/>
    <x v="0"/>
    <m/>
    <m/>
    <s v="Accumulated Depreciation of Instruments and Other Long Term Tangible Assets in Operation: Electricity Regulated Activity, Transmission"/>
    <x v="1"/>
    <s v="Not attributable by kv"/>
    <x v="435"/>
    <x v="10"/>
    <m/>
    <m/>
    <m/>
    <m/>
    <m/>
    <m/>
    <s v="Acc. Depreciation /  Transmission / General Plant"/>
  </r>
  <r>
    <n v="2285.13"/>
    <s v="Accumulated Depreciation of Instruments and Other Long Term Tangible Assets in Operation: Electricity Regulated Activity, Distribution (Network)"/>
    <x v="908"/>
    <x v="4"/>
    <s v="not defined in gnerc form"/>
    <s v="not defined in gnerc form"/>
    <s v="entry account l2"/>
    <s v="L2"/>
    <n v="7"/>
    <x v="0"/>
    <n v="9"/>
    <s v="13"/>
    <s v="2"/>
    <s v="22"/>
    <s v="2285"/>
    <x v="1"/>
    <x v="11"/>
    <x v="58"/>
    <n v="21"/>
    <s v="2185"/>
    <e v="#N/A"/>
    <s v="2185 Instruments and Other PPE in Operation"/>
    <s v="2285.1"/>
    <s v="2285.13"/>
    <s v="&quot; &quot;"/>
    <s v="&quot; &quot;"/>
    <s v="&quot; &quot;"/>
    <x v="60"/>
    <x v="135"/>
    <x v="0"/>
    <x v="0"/>
    <x v="0"/>
    <m/>
    <m/>
    <s v="Accumulated Depreciation of Instruments and Other Long Term Tangible Assets in Operation: Electricity Regulated Activity, Distribution (Network)"/>
    <x v="1"/>
    <s v="Not attributable by kv"/>
    <x v="436"/>
    <x v="17"/>
    <m/>
    <m/>
    <m/>
    <m/>
    <m/>
    <m/>
    <s v="Acc. Depreciation /  Distribution (Network) /General Plant"/>
  </r>
  <r>
    <n v="2285.14"/>
    <s v="Accumulated Depreciation of Instruments and Other Long Term Tangible Assets in Operation: Electricity Regulated Activity, Distribution (Supply)"/>
    <x v="909"/>
    <x v="5"/>
    <s v="not defined in gnerc form"/>
    <s v="not defined in gnerc form"/>
    <s v="entry account l2"/>
    <s v="L2"/>
    <n v="7"/>
    <x v="0"/>
    <n v="9"/>
    <s v="14"/>
    <s v="2"/>
    <s v="22"/>
    <s v="2285"/>
    <x v="1"/>
    <x v="11"/>
    <x v="58"/>
    <n v="21"/>
    <s v="2185"/>
    <e v="#N/A"/>
    <s v="2185 Instruments and Other PPE in Operation"/>
    <s v="2285.1"/>
    <s v="2285.14"/>
    <s v="&quot; &quot;"/>
    <s v="&quot; &quot;"/>
    <s v="&quot; &quot;"/>
    <x v="60"/>
    <x v="136"/>
    <x v="0"/>
    <x v="0"/>
    <x v="0"/>
    <m/>
    <m/>
    <s v="Accumulated Depreciation of Instruments and Other Long Term Tangible Assets in Operation: Electricity Regulated Activity, Distribution (Supply)"/>
    <x v="1"/>
    <s v="Not attributable by kv"/>
    <x v="437"/>
    <x v="18"/>
    <m/>
    <m/>
    <m/>
    <m/>
    <m/>
    <m/>
    <s v="Acc. Depreciation /  Distribution (Supply) / General Plant"/>
  </r>
  <r>
    <n v="2285.15"/>
    <s v="Accumulated Depreciation of Instruments and Other Long Term Tangible Assets in Operation: Electricity Regulated Activity, Generation"/>
    <x v="910"/>
    <x v="6"/>
    <s v="not defined in gnerc form"/>
    <s v="not defined in gnerc form"/>
    <s v="entry account l2"/>
    <s v="L2"/>
    <n v="7"/>
    <x v="0"/>
    <n v="9"/>
    <s v="15"/>
    <s v="2"/>
    <s v="22"/>
    <s v="2285"/>
    <x v="1"/>
    <x v="11"/>
    <x v="58"/>
    <n v="21"/>
    <s v="2185"/>
    <e v="#N/A"/>
    <s v="2185 Instruments and Other PPE in Operation"/>
    <s v="2285.1"/>
    <s v="2285.15"/>
    <s v="&quot; &quot;"/>
    <s v="&quot; &quot;"/>
    <s v="&quot; &quot;"/>
    <x v="60"/>
    <x v="137"/>
    <x v="0"/>
    <x v="0"/>
    <x v="0"/>
    <m/>
    <m/>
    <s v="Accumulated Depreciation of Instruments and Other Long Term Tangible Assets in Operation: Electricity Regulated Activity, Generation"/>
    <x v="1"/>
    <s v="Not attributable by kv"/>
    <x v="438"/>
    <x v="24"/>
    <m/>
    <m/>
    <m/>
    <m/>
    <m/>
    <m/>
    <s v="Acc. Depreciation /  El-Production / General Plant"/>
  </r>
  <r>
    <n v="2285.19"/>
    <s v="Accumulated Depreciation of Instruments and Other Long Term Tangible Assets in Operation: Electricity Regulated Activity, Other"/>
    <x v="911"/>
    <x v="7"/>
    <s v="not defined in gnerc form"/>
    <s v="not defined in gnerc form"/>
    <s v="entry account l2"/>
    <s v="L2"/>
    <n v="7"/>
    <x v="0"/>
    <n v="9"/>
    <s v="19"/>
    <s v="2"/>
    <s v="22"/>
    <s v="2285"/>
    <x v="1"/>
    <x v="11"/>
    <x v="58"/>
    <n v="21"/>
    <s v="2185"/>
    <e v="#N/A"/>
    <s v="2185 Instruments and Other PPE in Operation"/>
    <s v="2285.1"/>
    <s v="2285.19"/>
    <s v="&quot; &quot;"/>
    <s v="&quot; &quot;"/>
    <s v="&quot; &quot;"/>
    <x v="60"/>
    <x v="138"/>
    <x v="0"/>
    <x v="0"/>
    <x v="0"/>
    <m/>
    <m/>
    <s v="Accumulated Depreciation of Instruments and Other Long Term Tangible Assets in Operation: Electricity Regulated Activity, Other"/>
    <x v="1"/>
    <s v="Not attributable by kv"/>
    <x v="439"/>
    <x v="25"/>
    <m/>
    <m/>
    <m/>
    <m/>
    <m/>
    <m/>
    <s v="Acc. Depreciation /  Other Regulated PP&amp;E"/>
  </r>
  <r>
    <n v="2285.9"/>
    <s v="Accumulated Depreciation of Instruments and Other Long Term Tangible Assets in Operation: Non-Regulated Activity"/>
    <x v="912"/>
    <x v="8"/>
    <s v="not defined in gnerc form"/>
    <s v="not defined in gnerc form"/>
    <s v="entry account l1"/>
    <s v="L1"/>
    <n v="6"/>
    <x v="0"/>
    <n v="9"/>
    <s v=".9"/>
    <s v="2"/>
    <s v="22"/>
    <s v="2285"/>
    <x v="1"/>
    <x v="11"/>
    <x v="58"/>
    <n v="21"/>
    <s v="2185"/>
    <e v="#N/A"/>
    <s v="2185 Instruments and Other PPE in Operation"/>
    <s v="2285.9"/>
    <s v="&quot; &quot;"/>
    <s v="&quot; &quot;"/>
    <s v="&quot; &quot;"/>
    <s v="&quot; &quot;"/>
    <x v="61"/>
    <x v="0"/>
    <x v="0"/>
    <x v="0"/>
    <x v="0"/>
    <m/>
    <m/>
    <s v="Accumulated Depreciation of Instruments and Other Long Term Tangible Assets in Operation: Non-Regulated Activity"/>
    <x v="1"/>
    <s v="Not attributable by kv"/>
    <x v="440"/>
    <x v="26"/>
    <m/>
    <m/>
    <m/>
    <m/>
    <m/>
    <m/>
    <s v="Acc. Depreciation /  Non Regulated "/>
  </r>
  <r>
    <n v="2290"/>
    <s v="Accumulated Depreciation of Leasehold Improvement "/>
    <x v="913"/>
    <x v="0"/>
    <s v="11  - Fixed Assets"/>
    <n v="0"/>
    <s v="Head accounts"/>
    <s v="M"/>
    <n v="4"/>
    <x v="0"/>
    <n v="9"/>
    <s v="90"/>
    <s v="2"/>
    <s v="22"/>
    <s v="2290"/>
    <x v="1"/>
    <x v="11"/>
    <x v="59"/>
    <n v="21"/>
    <s v="2190"/>
    <e v="#N/A"/>
    <s v="2190 Leasehold Improvement"/>
    <s v="&quot; &quot;"/>
    <s v="&quot; &quot;"/>
    <s v="&quot; &quot;"/>
    <s v="&quot; &quot;"/>
    <s v="&quot; &quot;"/>
    <x v="2"/>
    <x v="0"/>
    <x v="0"/>
    <x v="0"/>
    <x v="0"/>
    <m/>
    <m/>
    <s v="Accumulated Depreciation of Leasehold Improvement "/>
    <x v="0"/>
    <s v="Not attributable by kv"/>
    <x v="441"/>
    <x v="1"/>
    <m/>
    <m/>
    <m/>
    <m/>
    <m/>
    <m/>
    <m/>
  </r>
  <r>
    <n v="2290.1"/>
    <s v="Accumulated Depreciation of Leasehold Improvement: Electricity Regulated Activity"/>
    <x v="914"/>
    <x v="1"/>
    <s v="11  - Fixed Assets"/>
    <n v="0"/>
    <s v="L1 cap account"/>
    <s v="L1"/>
    <n v="6"/>
    <x v="0"/>
    <n v="9"/>
    <s v=".1"/>
    <s v="2"/>
    <s v="22"/>
    <s v="2290"/>
    <x v="1"/>
    <x v="11"/>
    <x v="59"/>
    <n v="21"/>
    <s v="2190"/>
    <e v="#N/A"/>
    <s v="2190 Leasehold Improvement"/>
    <s v="2290.1"/>
    <s v="&quot; &quot;"/>
    <s v="&quot; &quot;"/>
    <s v="&quot; &quot;"/>
    <s v="&quot; &quot;"/>
    <x v="62"/>
    <x v="0"/>
    <x v="0"/>
    <x v="0"/>
    <x v="0"/>
    <m/>
    <m/>
    <s v="Accumulated Depreciation of Leasehold Improvement: Electricity Regulated Activity"/>
    <x v="2"/>
    <s v="Not attributable by kv"/>
    <x v="442"/>
    <x v="1"/>
    <m/>
    <m/>
    <m/>
    <m/>
    <m/>
    <m/>
    <m/>
  </r>
  <r>
    <n v="2290.11"/>
    <s v="Accumulated Depreciation of Leasehold Improvement: Electricity Regulated Activity, Dispatch"/>
    <x v="915"/>
    <x v="2"/>
    <s v="11  - Fixed Assets"/>
    <s v="2294 Leasehold improvements"/>
    <s v="entry account l2"/>
    <s v="L2"/>
    <n v="7"/>
    <x v="0"/>
    <n v="9"/>
    <s v="11"/>
    <s v="2"/>
    <s v="22"/>
    <s v="2290"/>
    <x v="1"/>
    <x v="11"/>
    <x v="59"/>
    <n v="21"/>
    <s v="2190"/>
    <e v="#N/A"/>
    <s v="2190 Leasehold Improvement"/>
    <s v="2290.1"/>
    <s v="2290.11"/>
    <s v="&quot; &quot;"/>
    <s v="&quot; &quot;"/>
    <s v="&quot; &quot;"/>
    <x v="62"/>
    <x v="139"/>
    <x v="0"/>
    <x v="0"/>
    <x v="0"/>
    <m/>
    <m/>
    <s v="Accumulated Depreciation of Leasehold Improvement: Electricity Regulated Activity, Dispatch"/>
    <x v="1"/>
    <s v="Not attributable by kv"/>
    <x v="443"/>
    <x v="38"/>
    <m/>
    <m/>
    <m/>
    <m/>
    <m/>
    <m/>
    <s v="Acc. Depreciation /  Dispatch Plant"/>
  </r>
  <r>
    <n v="2290.12"/>
    <s v="Accumulated Depreciation of Leasehold Improvement: Electricity Regulated Activity, Transmission"/>
    <x v="916"/>
    <x v="3"/>
    <s v="11  - Fixed Assets"/>
    <s v="2293 Leasehold improvements"/>
    <s v="entry account l2"/>
    <s v="L2"/>
    <n v="7"/>
    <x v="0"/>
    <n v="9"/>
    <s v="12"/>
    <s v="2"/>
    <s v="22"/>
    <s v="2290"/>
    <x v="1"/>
    <x v="11"/>
    <x v="59"/>
    <n v="21"/>
    <s v="2190"/>
    <e v="#N/A"/>
    <s v="2190 Leasehold Improvement"/>
    <s v="2290.1"/>
    <s v="2290.12"/>
    <s v="&quot; &quot;"/>
    <s v="&quot; &quot;"/>
    <s v="&quot; &quot;"/>
    <x v="62"/>
    <x v="140"/>
    <x v="0"/>
    <x v="0"/>
    <x v="0"/>
    <m/>
    <m/>
    <s v="Accumulated Depreciation of Leasehold Improvement: Electricity Regulated Activity, Transmission"/>
    <x v="1"/>
    <s v="Not attributable by kv"/>
    <x v="444"/>
    <x v="39"/>
    <m/>
    <m/>
    <m/>
    <m/>
    <m/>
    <m/>
    <s v="Acc. Depreciation /  Transmission Plant "/>
  </r>
  <r>
    <n v="2290.13"/>
    <s v="Accumulated Depreciation of Leasehold Improvement: Electricity Regulated Activity, Distribution (Network)"/>
    <x v="917"/>
    <x v="4"/>
    <s v="11  - Fixed Assets"/>
    <s v="2295 Leasehold improvements"/>
    <s v="entry account l2"/>
    <s v="L2"/>
    <n v="7"/>
    <x v="0"/>
    <n v="9"/>
    <s v="13"/>
    <s v="2"/>
    <s v="22"/>
    <s v="2290"/>
    <x v="1"/>
    <x v="11"/>
    <x v="59"/>
    <n v="21"/>
    <s v="2190"/>
    <e v="#N/A"/>
    <s v="2190 Leasehold Improvement"/>
    <s v="2290.1"/>
    <s v="2290.13"/>
    <s v="&quot; &quot;"/>
    <s v="&quot; &quot;"/>
    <s v="&quot; &quot;"/>
    <x v="62"/>
    <x v="141"/>
    <x v="0"/>
    <x v="0"/>
    <x v="0"/>
    <m/>
    <m/>
    <s v="Accumulated Depreciation of Leasehold Improvement: Electricity Regulated Activity, Distribution (Network)"/>
    <x v="1"/>
    <s v="Not attributable by kv"/>
    <x v="445"/>
    <x v="40"/>
    <m/>
    <m/>
    <m/>
    <m/>
    <m/>
    <m/>
    <s v="Acc. Depreciation /  Distribution (Network) Plant"/>
  </r>
  <r>
    <n v="2290.14"/>
    <s v="Accumulated Depreciation of Leasehold Improvement: Electricity Regulated Activity, Distribution (Supply)"/>
    <x v="918"/>
    <x v="5"/>
    <s v="11  - Fixed Assets"/>
    <s v="2295 Leasehold improvements"/>
    <s v="entry account l2"/>
    <s v="L2"/>
    <n v="7"/>
    <x v="0"/>
    <n v="9"/>
    <s v="14"/>
    <s v="2"/>
    <s v="22"/>
    <s v="2290"/>
    <x v="1"/>
    <x v="11"/>
    <x v="59"/>
    <n v="21"/>
    <s v="2190"/>
    <e v="#N/A"/>
    <s v="2190 Leasehold Improvement"/>
    <s v="2290.1"/>
    <s v="2290.14"/>
    <s v="&quot; &quot;"/>
    <s v="&quot; &quot;"/>
    <s v="&quot; &quot;"/>
    <x v="62"/>
    <x v="142"/>
    <x v="0"/>
    <x v="0"/>
    <x v="0"/>
    <m/>
    <m/>
    <s v="Accumulated Depreciation of Leasehold Improvement: Electricity Regulated Activity, Distribution (Supply)"/>
    <x v="1"/>
    <s v="Not attributable by kv"/>
    <x v="446"/>
    <x v="18"/>
    <m/>
    <m/>
    <m/>
    <m/>
    <m/>
    <m/>
    <s v="Acc. Depreciation /  Distribution (Supply) / General Plant"/>
  </r>
  <r>
    <n v="2290.15"/>
    <s v="Accumulated Depreciation of Leasehold Improvement: Electricity Regulated Activity, Generation"/>
    <x v="919"/>
    <x v="6"/>
    <s v="11  - Fixed Assets"/>
    <s v="2291/2292 Leasehold improvements"/>
    <s v="entry account l2"/>
    <s v="L2"/>
    <n v="7"/>
    <x v="0"/>
    <n v="9"/>
    <s v="15"/>
    <s v="2"/>
    <s v="22"/>
    <s v="2290"/>
    <x v="1"/>
    <x v="11"/>
    <x v="59"/>
    <n v="21"/>
    <s v="2190"/>
    <e v="#N/A"/>
    <s v="2190 Leasehold Improvement"/>
    <s v="2290.1"/>
    <s v="2290.15"/>
    <s v="&quot; &quot;"/>
    <s v="&quot; &quot;"/>
    <s v="&quot; &quot;"/>
    <x v="62"/>
    <x v="143"/>
    <x v="0"/>
    <x v="0"/>
    <x v="0"/>
    <m/>
    <m/>
    <s v="Accumulated Depreciation of Leasehold Improvement: Electricity Regulated Activity, Generation"/>
    <x v="1"/>
    <s v="Not attributable by kv"/>
    <x v="447"/>
    <x v="41"/>
    <m/>
    <m/>
    <m/>
    <m/>
    <m/>
    <m/>
    <s v="Acc. Depreciation /  Electricity Production Plant"/>
  </r>
  <r>
    <n v="2290.19"/>
    <s v="Accumulated Depreciation of Leasehold Improvement: Electricity Regulated Activity, Other"/>
    <x v="920"/>
    <x v="7"/>
    <s v="not defined in gnerc form"/>
    <s v="not defined in gnerc form"/>
    <s v="entry account l2"/>
    <s v="L2"/>
    <n v="7"/>
    <x v="0"/>
    <n v="9"/>
    <s v="19"/>
    <s v="2"/>
    <s v="22"/>
    <s v="2290"/>
    <x v="1"/>
    <x v="11"/>
    <x v="59"/>
    <n v="21"/>
    <s v="2190"/>
    <e v="#N/A"/>
    <s v="2190 Leasehold Improvement"/>
    <s v="2290.1"/>
    <s v="2290.19"/>
    <s v="&quot; &quot;"/>
    <s v="&quot; &quot;"/>
    <s v="&quot; &quot;"/>
    <x v="62"/>
    <x v="144"/>
    <x v="0"/>
    <x v="0"/>
    <x v="0"/>
    <m/>
    <m/>
    <s v="Accumulated Depreciation of Leasehold Improvement: Electricity Regulated Activity, Other"/>
    <x v="1"/>
    <s v="Not attributable by kv"/>
    <x v="448"/>
    <x v="25"/>
    <m/>
    <m/>
    <m/>
    <m/>
    <m/>
    <m/>
    <s v="Acc. Depreciation /  Other Regulated PP&amp;E"/>
  </r>
  <r>
    <n v="2290.9"/>
    <s v="Accumulated Depreciation of Leasehold Improvement: Non-Regulated Activity"/>
    <x v="921"/>
    <x v="8"/>
    <s v="not defined in gnerc form"/>
    <s v="not defined in gnerc form"/>
    <s v="entry account l1"/>
    <s v="L1"/>
    <n v="6"/>
    <x v="0"/>
    <n v="9"/>
    <s v=".9"/>
    <s v="2"/>
    <s v="22"/>
    <s v="2290"/>
    <x v="1"/>
    <x v="11"/>
    <x v="59"/>
    <n v="21"/>
    <s v="2190"/>
    <e v="#N/A"/>
    <s v="2190 Leasehold Improvement"/>
    <s v="2290.9"/>
    <s v="&quot; &quot;"/>
    <s v="&quot; &quot;"/>
    <s v="&quot; &quot;"/>
    <s v="&quot; &quot;"/>
    <x v="63"/>
    <x v="0"/>
    <x v="0"/>
    <x v="0"/>
    <x v="0"/>
    <m/>
    <m/>
    <s v="Accumulated Depreciation of Leasehold Improvement: Non-Regulated Activity"/>
    <x v="1"/>
    <s v="Not attributable by kv"/>
    <x v="449"/>
    <x v="26"/>
    <m/>
    <m/>
    <m/>
    <m/>
    <m/>
    <m/>
    <s v="Acc. Depreciation /  Non Regulated "/>
  </r>
  <r>
    <n v="2300"/>
    <s v="Long-Term Receivables"/>
    <x v="922"/>
    <x v="0"/>
    <s v="12 Long-term receivables"/>
    <n v="0"/>
    <s v="2Headings"/>
    <s v="M"/>
    <n v="4"/>
    <x v="0"/>
    <n v="42"/>
    <s v="00"/>
    <s v="2"/>
    <s v="23"/>
    <s v="Not include"/>
    <x v="1"/>
    <x v="12"/>
    <x v="0"/>
    <s v="23"/>
    <s v="Not include"/>
    <s v="23 Long-Term Receivables"/>
    <s v="Not Include"/>
    <s v="2300"/>
    <s v="&quot; &quot;"/>
    <s v="&quot; &quot;"/>
    <s v="&quot; &quot;"/>
    <s v="&quot; &quot;"/>
    <x v="64"/>
    <x v="0"/>
    <x v="0"/>
    <x v="0"/>
    <x v="0"/>
    <m/>
    <m/>
    <s v="Long-Term Receivables"/>
    <x v="0"/>
    <s v="Not attributable by kv"/>
    <x v="0"/>
    <x v="0"/>
    <m/>
    <m/>
    <m/>
    <m/>
    <m/>
    <m/>
    <m/>
  </r>
  <r>
    <n v="2310"/>
    <s v="LT notes receivable"/>
    <x v="923"/>
    <x v="0"/>
    <s v="12 Long-term receivables"/>
    <s v="2310 Notes receivable"/>
    <s v="Heading &amp; Entry Account"/>
    <s v="M"/>
    <n v="4"/>
    <x v="0"/>
    <n v="1"/>
    <s v="10"/>
    <s v="2"/>
    <s v="23"/>
    <s v="2310"/>
    <x v="1"/>
    <x v="12"/>
    <x v="60"/>
    <s v="23"/>
    <s v="2310"/>
    <s v="23 Long-Term Receivables"/>
    <s v="2310 LT notes receivable"/>
    <s v="&quot; &quot;"/>
    <s v="&quot; &quot;"/>
    <s v="&quot; &quot;"/>
    <s v="&quot; &quot;"/>
    <s v="&quot; &quot;"/>
    <x v="2"/>
    <x v="0"/>
    <x v="0"/>
    <x v="0"/>
    <x v="0"/>
    <m/>
    <m/>
    <s v="LT notes receivable"/>
    <x v="1"/>
    <s v="Not attributable by kv"/>
    <x v="0"/>
    <x v="0"/>
    <m/>
    <m/>
    <m/>
    <m/>
    <m/>
    <m/>
    <m/>
  </r>
  <r>
    <n v="2320"/>
    <s v="Receivables on Financial Lease"/>
    <x v="924"/>
    <x v="0"/>
    <s v="12 Long-term receivables"/>
    <s v="2320 Finance lease receivable"/>
    <s v="Heading &amp; Entry Account"/>
    <s v="M"/>
    <n v="4"/>
    <x v="0"/>
    <n v="1"/>
    <s v="20"/>
    <s v="2"/>
    <s v="23"/>
    <s v="2320"/>
    <x v="1"/>
    <x v="12"/>
    <x v="61"/>
    <s v="23"/>
    <s v="2320"/>
    <s v="23 Long-Term Receivables"/>
    <s v="2320 Receivables on Financial Lease"/>
    <s v="&quot; &quot;"/>
    <s v="&quot; &quot;"/>
    <s v="&quot; &quot;"/>
    <s v="&quot; &quot;"/>
    <s v="&quot; &quot;"/>
    <x v="2"/>
    <x v="0"/>
    <x v="0"/>
    <x v="0"/>
    <x v="0"/>
    <m/>
    <m/>
    <s v="Receivables on Financial Lease"/>
    <x v="1"/>
    <s v="Not attributable by kv"/>
    <x v="0"/>
    <x v="0"/>
    <m/>
    <m/>
    <m/>
    <m/>
    <m/>
    <m/>
    <m/>
  </r>
  <r>
    <n v="2330"/>
    <s v="Payments receivable for subscribed share"/>
    <x v="925"/>
    <x v="0"/>
    <s v="12 Long-term receivables"/>
    <s v="2330 Payments receivable for subscribed share"/>
    <s v="Heading &amp; Entry Account"/>
    <s v="M"/>
    <n v="4"/>
    <x v="0"/>
    <n v="1"/>
    <s v="30"/>
    <s v="2"/>
    <s v="23"/>
    <s v="2330"/>
    <x v="1"/>
    <x v="12"/>
    <x v="62"/>
    <s v="23"/>
    <s v="2330"/>
    <s v="23 Long-Term Receivables"/>
    <s v="2330 Payments receivable for subscribed share"/>
    <s v="&quot; &quot;"/>
    <s v="&quot; &quot;"/>
    <s v="&quot; &quot;"/>
    <s v="&quot; &quot;"/>
    <s v="&quot; &quot;"/>
    <x v="2"/>
    <x v="0"/>
    <x v="0"/>
    <x v="0"/>
    <x v="0"/>
    <m/>
    <m/>
    <s v="Payments receivable for subscribed share"/>
    <x v="1"/>
    <s v="Not attributable by kv"/>
    <x v="0"/>
    <x v="0"/>
    <m/>
    <m/>
    <m/>
    <m/>
    <m/>
    <m/>
    <m/>
  </r>
  <r>
    <n v="2340"/>
    <s v="LT Deferred Taxes"/>
    <x v="926"/>
    <x v="0"/>
    <s v="12 Long-term receivables"/>
    <s v="2340 Deferred tax assets"/>
    <s v="Heading &amp; Entry Account"/>
    <s v="M"/>
    <n v="4"/>
    <x v="0"/>
    <n v="1"/>
    <s v="40"/>
    <s v="2"/>
    <s v="23"/>
    <s v="2340"/>
    <x v="1"/>
    <x v="12"/>
    <x v="63"/>
    <s v="23"/>
    <s v="2340"/>
    <s v="23 Long-Term Receivables"/>
    <s v="2340 LT Deferred Taxes"/>
    <s v="&quot; &quot;"/>
    <s v="&quot; &quot;"/>
    <s v="&quot; &quot;"/>
    <s v="&quot; &quot;"/>
    <s v="&quot; &quot;"/>
    <x v="2"/>
    <x v="0"/>
    <x v="0"/>
    <x v="0"/>
    <x v="0"/>
    <m/>
    <m/>
    <s v="LT Deferred Taxes"/>
    <x v="1"/>
    <s v="Not attributable by kv"/>
    <x v="0"/>
    <x v="0"/>
    <m/>
    <m/>
    <m/>
    <m/>
    <m/>
    <m/>
    <m/>
  </r>
  <r>
    <n v="2390"/>
    <s v="Other LT Receivables"/>
    <x v="927"/>
    <x v="0"/>
    <s v="12 Long-term receivables"/>
    <s v="2390 Other long-term receivables"/>
    <s v="Heading &amp; Entry Account"/>
    <s v="M"/>
    <n v="4"/>
    <x v="0"/>
    <n v="1"/>
    <s v="90"/>
    <s v="2"/>
    <s v="23"/>
    <s v="2390"/>
    <x v="1"/>
    <x v="12"/>
    <x v="64"/>
    <s v="23"/>
    <s v="2390"/>
    <s v="23 Long-Term Receivables"/>
    <s v="2390 Other LT Receivables"/>
    <s v="&quot; &quot;"/>
    <s v="&quot; &quot;"/>
    <s v="&quot; &quot;"/>
    <s v="&quot; &quot;"/>
    <s v="&quot; &quot;"/>
    <x v="2"/>
    <x v="0"/>
    <x v="0"/>
    <x v="0"/>
    <x v="0"/>
    <m/>
    <m/>
    <s v="Other LT Receivables"/>
    <x v="1"/>
    <s v="Not attributable by kv"/>
    <x v="0"/>
    <x v="0"/>
    <m/>
    <m/>
    <m/>
    <m/>
    <m/>
    <m/>
    <m/>
  </r>
  <r>
    <n v="2400"/>
    <s v="Long-Term Investments"/>
    <x v="928"/>
    <x v="0"/>
    <s v="13 Long-Term Investments"/>
    <n v="0"/>
    <s v="2Headings"/>
    <s v="M"/>
    <n v="4"/>
    <x v="0"/>
    <n v="42"/>
    <s v="00"/>
    <s v="2"/>
    <s v="24"/>
    <s v="Not include"/>
    <x v="1"/>
    <x v="13"/>
    <x v="0"/>
    <s v="24"/>
    <s v="Not include"/>
    <s v="24 Long-Term Investments"/>
    <s v="Not Include"/>
    <s v="2400"/>
    <s v="&quot; &quot;"/>
    <s v="&quot; &quot;"/>
    <s v="&quot; &quot;"/>
    <s v="&quot; &quot;"/>
    <x v="65"/>
    <x v="0"/>
    <x v="0"/>
    <x v="0"/>
    <x v="0"/>
    <m/>
    <m/>
    <s v="Long-Term Investments"/>
    <x v="0"/>
    <s v="Not attributable by kv"/>
    <x v="0"/>
    <x v="0"/>
    <m/>
    <m/>
    <m/>
    <m/>
    <m/>
    <m/>
    <m/>
  </r>
  <r>
    <n v="2410"/>
    <s v="Long-term marketable securities"/>
    <x v="929"/>
    <x v="0"/>
    <s v="13 Long-Term Investments"/>
    <s v="2410 Long-term marketable securities"/>
    <s v="Heading &amp; Entry Account"/>
    <s v="M"/>
    <n v="4"/>
    <x v="0"/>
    <n v="1"/>
    <s v="10"/>
    <s v="2"/>
    <s v="24"/>
    <s v="2410"/>
    <x v="1"/>
    <x v="13"/>
    <x v="65"/>
    <s v="24"/>
    <s v="2410"/>
    <s v="24 Long-Term Investments"/>
    <s v="2410 Long-term marketable securities"/>
    <s v="&quot; &quot;"/>
    <s v="&quot; &quot;"/>
    <s v="&quot; &quot;"/>
    <s v="&quot; &quot;"/>
    <s v="&quot; &quot;"/>
    <x v="2"/>
    <x v="0"/>
    <x v="0"/>
    <x v="0"/>
    <x v="0"/>
    <m/>
    <m/>
    <s v="Long-term marketable securities"/>
    <x v="1"/>
    <s v="Not attributable by kv"/>
    <x v="0"/>
    <x v="0"/>
    <m/>
    <m/>
    <m/>
    <m/>
    <m/>
    <m/>
    <m/>
  </r>
  <r>
    <n v="2420"/>
    <s v="Long-term governmental securities"/>
    <x v="930"/>
    <x v="0"/>
    <s v="13 Long-Term Investments"/>
    <s v="2420 Long-term governmental securities"/>
    <s v="Heading &amp; Entry Account"/>
    <s v="M"/>
    <n v="4"/>
    <x v="0"/>
    <n v="1"/>
    <s v="20"/>
    <s v="2"/>
    <s v="24"/>
    <s v="2420"/>
    <x v="1"/>
    <x v="13"/>
    <x v="66"/>
    <s v="24"/>
    <s v="2420"/>
    <s v="24 Long-Term Investments"/>
    <s v="2420 Long-term governmental securities"/>
    <s v="&quot; &quot;"/>
    <s v="&quot; &quot;"/>
    <s v="&quot; &quot;"/>
    <s v="&quot; &quot;"/>
    <s v="&quot; &quot;"/>
    <x v="2"/>
    <x v="0"/>
    <x v="0"/>
    <x v="0"/>
    <x v="0"/>
    <m/>
    <m/>
    <s v="Long-term governmental securities"/>
    <x v="1"/>
    <s v="Not attributable by kv"/>
    <x v="0"/>
    <x v="0"/>
    <m/>
    <m/>
    <m/>
    <m/>
    <m/>
    <m/>
    <m/>
  </r>
  <r>
    <n v="2430"/>
    <s v="Participant in other companies"/>
    <x v="931"/>
    <x v="0"/>
    <s v="13 Long-Term Investments"/>
    <s v="2430 Participant in other companies"/>
    <s v="Heading &amp; Entry Account"/>
    <s v="M"/>
    <n v="4"/>
    <x v="0"/>
    <n v="1"/>
    <s v="30"/>
    <s v="2"/>
    <s v="24"/>
    <s v="2430"/>
    <x v="1"/>
    <x v="13"/>
    <x v="67"/>
    <s v="24"/>
    <s v="2430"/>
    <s v="24 Long-Term Investments"/>
    <s v="2430 Participant in other companies"/>
    <s v="&quot; &quot;"/>
    <s v="&quot; &quot;"/>
    <s v="&quot; &quot;"/>
    <s v="&quot; &quot;"/>
    <s v="&quot; &quot;"/>
    <x v="2"/>
    <x v="0"/>
    <x v="0"/>
    <x v="0"/>
    <x v="0"/>
    <m/>
    <m/>
    <s v="Participant in other companies"/>
    <x v="1"/>
    <s v="Not attributable by kv"/>
    <x v="0"/>
    <x v="0"/>
    <m/>
    <m/>
    <m/>
    <m/>
    <m/>
    <m/>
    <m/>
  </r>
  <r>
    <n v="2490"/>
    <s v="Other Long-term investments"/>
    <x v="932"/>
    <x v="0"/>
    <s v="13 Long-Term Investments"/>
    <s v="2490 Other Long-term investments"/>
    <s v="Heading &amp; Entry Account"/>
    <s v="M"/>
    <n v="4"/>
    <x v="0"/>
    <n v="1"/>
    <s v="90"/>
    <s v="2"/>
    <s v="24"/>
    <s v="2490"/>
    <x v="1"/>
    <x v="13"/>
    <x v="68"/>
    <s v="24"/>
    <s v="2490"/>
    <s v="24 Long-Term Investments"/>
    <s v="2490 Other Long-term investments"/>
    <s v="&quot; &quot;"/>
    <s v="&quot; &quot;"/>
    <s v="&quot; &quot;"/>
    <s v="&quot; &quot;"/>
    <s v="&quot; &quot;"/>
    <x v="2"/>
    <x v="0"/>
    <x v="0"/>
    <x v="0"/>
    <x v="0"/>
    <m/>
    <m/>
    <s v="Other Long-term investments"/>
    <x v="1"/>
    <s v="Not attributable by kv"/>
    <x v="0"/>
    <x v="0"/>
    <m/>
    <m/>
    <m/>
    <m/>
    <m/>
    <m/>
    <m/>
  </r>
  <r>
    <n v="2500"/>
    <s v="Intangible Assets"/>
    <x v="933"/>
    <x v="0"/>
    <s v="14 I.A."/>
    <n v="0"/>
    <s v="2Headings"/>
    <s v="M"/>
    <n v="4"/>
    <x v="0"/>
    <n v="42"/>
    <s v="00"/>
    <s v="2"/>
    <s v="25"/>
    <s v="Not include"/>
    <x v="1"/>
    <x v="14"/>
    <x v="0"/>
    <s v="25"/>
    <s v="Not include"/>
    <s v="25 Intangible Assets"/>
    <s v="Not Include"/>
    <s v="2500"/>
    <s v="&quot; &quot;"/>
    <s v="&quot; &quot;"/>
    <s v="&quot; &quot;"/>
    <s v="&quot; &quot;"/>
    <x v="66"/>
    <x v="0"/>
    <x v="0"/>
    <x v="0"/>
    <x v="0"/>
    <m/>
    <m/>
    <s v="Intangible Assets"/>
    <x v="0"/>
    <s v="Not attributable by kv"/>
    <x v="460"/>
    <x v="0"/>
    <m/>
    <m/>
    <m/>
    <m/>
    <m/>
    <m/>
    <m/>
  </r>
  <r>
    <n v="2510"/>
    <s v="Licenses"/>
    <x v="934"/>
    <x v="0"/>
    <s v="14 I.A."/>
    <s v="2510 License"/>
    <s v="Head accounts"/>
    <s v="M"/>
    <n v="4"/>
    <x v="0"/>
    <n v="9"/>
    <s v="10"/>
    <s v="2"/>
    <s v="25"/>
    <s v="2510"/>
    <x v="1"/>
    <x v="14"/>
    <x v="69"/>
    <s v="25"/>
    <s v="2510"/>
    <s v="25 Intangible Assets"/>
    <s v="2510 Licenses"/>
    <s v="&quot; &quot;"/>
    <s v="&quot; &quot;"/>
    <s v="&quot; &quot;"/>
    <s v="&quot; &quot;"/>
    <s v="&quot; &quot;"/>
    <x v="2"/>
    <x v="0"/>
    <x v="0"/>
    <x v="0"/>
    <x v="0"/>
    <m/>
    <m/>
    <s v="Licenses"/>
    <x v="2"/>
    <s v="Not attributable by kv"/>
    <x v="460"/>
    <x v="0"/>
    <m/>
    <m/>
    <m/>
    <m/>
    <m/>
    <m/>
    <m/>
  </r>
  <r>
    <n v="2510.1"/>
    <s v="Licenses: Electricity Regulated Activity"/>
    <x v="935"/>
    <x v="1"/>
    <s v="14 I.A."/>
    <n v="0"/>
    <s v="L1 cap account"/>
    <s v="L1"/>
    <n v="6"/>
    <x v="0"/>
    <n v="9"/>
    <s v=".1"/>
    <s v="2"/>
    <s v="25"/>
    <s v="2510"/>
    <x v="1"/>
    <x v="14"/>
    <x v="69"/>
    <s v="25"/>
    <s v="2510"/>
    <s v="25 Intangible Assets"/>
    <s v="2510 Licenses"/>
    <s v="2510.1"/>
    <s v="&quot; &quot;"/>
    <s v="&quot; &quot;"/>
    <s v="&quot; &quot;"/>
    <s v="&quot; &quot;"/>
    <x v="67"/>
    <x v="0"/>
    <x v="0"/>
    <x v="0"/>
    <x v="0"/>
    <m/>
    <m/>
    <s v="Licenses: Electricity Regulated Activity"/>
    <x v="2"/>
    <s v="Not attributable by kv"/>
    <x v="460"/>
    <x v="0"/>
    <m/>
    <m/>
    <m/>
    <m/>
    <m/>
    <m/>
    <m/>
  </r>
  <r>
    <n v="2510.11"/>
    <s v="Licenses: Electricity Regulated Activity, Dispatch"/>
    <x v="936"/>
    <x v="2"/>
    <s v="14 I.A."/>
    <s v="2510 License"/>
    <s v="entry account l2"/>
    <s v="L2"/>
    <n v="7"/>
    <x v="0"/>
    <n v="9"/>
    <s v="11"/>
    <s v="2"/>
    <s v="25"/>
    <s v="2510"/>
    <x v="1"/>
    <x v="14"/>
    <x v="69"/>
    <s v="25"/>
    <s v="2510"/>
    <s v="25 Intangible Assets"/>
    <s v="2510 Licenses"/>
    <s v="2510.1"/>
    <s v="2510.11"/>
    <s v="&quot; &quot;"/>
    <s v="&quot; &quot;"/>
    <s v="&quot; &quot;"/>
    <x v="67"/>
    <x v="145"/>
    <x v="0"/>
    <x v="0"/>
    <x v="0"/>
    <m/>
    <m/>
    <s v="Licenses: Electricity Regulated Activity, Dispatch"/>
    <x v="1"/>
    <s v="Not attributable by kv"/>
    <x v="460"/>
    <x v="0"/>
    <m/>
    <m/>
    <m/>
    <m/>
    <m/>
    <m/>
    <m/>
  </r>
  <r>
    <n v="2510.12"/>
    <s v="Licenses: Electricity Regulated Activity, Transmission"/>
    <x v="937"/>
    <x v="3"/>
    <s v="14 I.A."/>
    <s v="2510 License"/>
    <s v="entry account l2"/>
    <s v="L2"/>
    <n v="7"/>
    <x v="0"/>
    <n v="9"/>
    <s v="12"/>
    <s v="2"/>
    <s v="25"/>
    <s v="2510"/>
    <x v="1"/>
    <x v="14"/>
    <x v="69"/>
    <s v="25"/>
    <s v="2510"/>
    <s v="25 Intangible Assets"/>
    <s v="2510 Licenses"/>
    <s v="2510.1"/>
    <s v="2510.12"/>
    <s v="&quot; &quot;"/>
    <s v="&quot; &quot;"/>
    <s v="&quot; &quot;"/>
    <x v="67"/>
    <x v="146"/>
    <x v="0"/>
    <x v="0"/>
    <x v="0"/>
    <m/>
    <m/>
    <s v="Licenses: Electricity Regulated Activity, Transmission"/>
    <x v="1"/>
    <s v="Not attributable by kv"/>
    <x v="460"/>
    <x v="0"/>
    <m/>
    <m/>
    <m/>
    <m/>
    <m/>
    <m/>
    <m/>
  </r>
  <r>
    <n v="2510.13"/>
    <s v="Licenses: Electricity Regulated Activity, Distribution (Network)"/>
    <x v="938"/>
    <x v="4"/>
    <s v="14 I.A."/>
    <s v="2510 License"/>
    <s v="entry account l2"/>
    <s v="L2"/>
    <n v="7"/>
    <x v="0"/>
    <n v="9"/>
    <s v="13"/>
    <s v="2"/>
    <s v="25"/>
    <s v="2510"/>
    <x v="1"/>
    <x v="14"/>
    <x v="69"/>
    <s v="25"/>
    <s v="2510"/>
    <s v="25 Intangible Assets"/>
    <s v="2510 Licenses"/>
    <s v="2510.1"/>
    <s v="2510.13"/>
    <s v="&quot; &quot;"/>
    <s v="&quot; &quot;"/>
    <s v="&quot; &quot;"/>
    <x v="67"/>
    <x v="147"/>
    <x v="0"/>
    <x v="0"/>
    <x v="0"/>
    <m/>
    <m/>
    <s v="Licenses: Electricity Regulated Activity, Distribution (Network)"/>
    <x v="1"/>
    <s v="Not attributable by kv"/>
    <x v="460"/>
    <x v="0"/>
    <m/>
    <m/>
    <m/>
    <m/>
    <m/>
    <m/>
    <m/>
  </r>
  <r>
    <n v="2510.14"/>
    <s v="Licenses: Electricity Regulated Activity, Distribution (Supply)"/>
    <x v="939"/>
    <x v="5"/>
    <s v="14 I.A."/>
    <s v="2510 License"/>
    <s v="entry account l2"/>
    <s v="L2"/>
    <n v="7"/>
    <x v="0"/>
    <n v="9"/>
    <s v="14"/>
    <s v="2"/>
    <s v="25"/>
    <s v="2510"/>
    <x v="1"/>
    <x v="14"/>
    <x v="69"/>
    <s v="25"/>
    <s v="2510"/>
    <s v="25 Intangible Assets"/>
    <s v="2510 Licenses"/>
    <s v="2510.1"/>
    <s v="2510.14"/>
    <s v="&quot; &quot;"/>
    <s v="&quot; &quot;"/>
    <s v="&quot; &quot;"/>
    <x v="67"/>
    <x v="148"/>
    <x v="0"/>
    <x v="0"/>
    <x v="0"/>
    <m/>
    <m/>
    <s v="Licenses: Electricity Regulated Activity, Distribution (Supply)"/>
    <x v="1"/>
    <s v="Not attributable by kv"/>
    <x v="460"/>
    <x v="0"/>
    <m/>
    <m/>
    <m/>
    <m/>
    <m/>
    <m/>
    <m/>
  </r>
  <r>
    <n v="2510.15"/>
    <s v="Licenses: Electricity Regulated Activity, Generation"/>
    <x v="940"/>
    <x v="6"/>
    <s v="14 I.A."/>
    <s v="2510 License"/>
    <s v="entry account l2"/>
    <s v="L2"/>
    <n v="7"/>
    <x v="0"/>
    <n v="9"/>
    <s v="15"/>
    <s v="2"/>
    <s v="25"/>
    <s v="2510"/>
    <x v="1"/>
    <x v="14"/>
    <x v="69"/>
    <s v="25"/>
    <s v="2510"/>
    <s v="25 Intangible Assets"/>
    <s v="2510 Licenses"/>
    <s v="2510.1"/>
    <s v="2510.15"/>
    <s v="&quot; &quot;"/>
    <s v="&quot; &quot;"/>
    <s v="&quot; &quot;"/>
    <x v="67"/>
    <x v="149"/>
    <x v="0"/>
    <x v="0"/>
    <x v="0"/>
    <m/>
    <m/>
    <s v="Licenses: Electricity Regulated Activity, Generation"/>
    <x v="1"/>
    <s v="Not attributable by kv"/>
    <x v="460"/>
    <x v="0"/>
    <m/>
    <m/>
    <m/>
    <m/>
    <m/>
    <m/>
    <m/>
  </r>
  <r>
    <n v="2510.19"/>
    <s v="Licenses: Electricity Regulated Activity, Other"/>
    <x v="941"/>
    <x v="7"/>
    <s v="not defined in gnerc form"/>
    <s v="not defined in gnerc form"/>
    <s v="entry account l2"/>
    <s v="L2"/>
    <n v="7"/>
    <x v="0"/>
    <n v="9"/>
    <s v="19"/>
    <s v="2"/>
    <s v="25"/>
    <s v="2510"/>
    <x v="1"/>
    <x v="14"/>
    <x v="69"/>
    <s v="25"/>
    <s v="2510"/>
    <s v="25 Intangible Assets"/>
    <s v="2510 Licenses"/>
    <s v="2510.1"/>
    <s v="2510.19"/>
    <s v="&quot; &quot;"/>
    <s v="&quot; &quot;"/>
    <s v="&quot; &quot;"/>
    <x v="67"/>
    <x v="150"/>
    <x v="0"/>
    <x v="0"/>
    <x v="0"/>
    <m/>
    <m/>
    <s v="Licenses: Electricity Regulated Activity, Other"/>
    <x v="1"/>
    <s v="Not attributable by kv"/>
    <x v="460"/>
    <x v="0"/>
    <m/>
    <m/>
    <m/>
    <m/>
    <m/>
    <m/>
    <m/>
  </r>
  <r>
    <n v="2510.9"/>
    <s v="Licenses: Non-Regulated Activity"/>
    <x v="942"/>
    <x v="8"/>
    <s v="not defined in gnerc form"/>
    <s v="not defined in gnerc form"/>
    <s v="entry account l1"/>
    <s v="L1"/>
    <n v="6"/>
    <x v="0"/>
    <n v="9"/>
    <s v=".9"/>
    <s v="2"/>
    <s v="25"/>
    <s v="2510"/>
    <x v="1"/>
    <x v="14"/>
    <x v="69"/>
    <s v="25"/>
    <s v="2510"/>
    <s v="25 Intangible Assets"/>
    <s v="2510 Licenses"/>
    <s v="2510.9"/>
    <s v="&quot; &quot;"/>
    <s v="&quot; &quot;"/>
    <s v="&quot; &quot;"/>
    <s v="&quot; &quot;"/>
    <x v="68"/>
    <x v="0"/>
    <x v="0"/>
    <x v="0"/>
    <x v="0"/>
    <m/>
    <m/>
    <s v="Licenses: Non-Regulated Activity"/>
    <x v="1"/>
    <s v="Not attributable by kv"/>
    <x v="460"/>
    <x v="0"/>
    <m/>
    <m/>
    <m/>
    <m/>
    <m/>
    <m/>
    <m/>
  </r>
  <r>
    <n v="2520"/>
    <s v="Franchise"/>
    <x v="943"/>
    <x v="0"/>
    <s v="14 I.A."/>
    <s v="2520 Franchise"/>
    <s v="Head accounts"/>
    <s v="M"/>
    <n v="4"/>
    <x v="0"/>
    <n v="9"/>
    <s v="20"/>
    <s v="2"/>
    <s v="25"/>
    <s v="2520"/>
    <x v="1"/>
    <x v="14"/>
    <x v="70"/>
    <s v="25"/>
    <s v="2520"/>
    <s v="25 Intangible Assets"/>
    <s v="2520 Franchise"/>
    <s v="&quot; &quot;"/>
    <s v="&quot; &quot;"/>
    <s v="&quot; &quot;"/>
    <s v="&quot; &quot;"/>
    <s v="&quot; &quot;"/>
    <x v="2"/>
    <x v="0"/>
    <x v="0"/>
    <x v="0"/>
    <x v="0"/>
    <m/>
    <m/>
    <s v="Franchise"/>
    <x v="2"/>
    <s v="Not attributable by kv"/>
    <x v="460"/>
    <x v="0"/>
    <m/>
    <m/>
    <m/>
    <m/>
    <m/>
    <m/>
    <m/>
  </r>
  <r>
    <n v="2520.1"/>
    <s v="Franchise: Electricity Regulated Activity"/>
    <x v="944"/>
    <x v="1"/>
    <s v="14 I.A."/>
    <n v="0"/>
    <s v="L1 cap account"/>
    <s v="L1"/>
    <n v="6"/>
    <x v="0"/>
    <n v="9"/>
    <s v=".1"/>
    <s v="2"/>
    <s v="25"/>
    <s v="2520"/>
    <x v="1"/>
    <x v="14"/>
    <x v="70"/>
    <s v="25"/>
    <s v="2520"/>
    <s v="25 Intangible Assets"/>
    <s v="2520 Franchise"/>
    <s v="2520.1"/>
    <s v="&quot; &quot;"/>
    <s v="&quot; &quot;"/>
    <s v="&quot; &quot;"/>
    <s v="&quot; &quot;"/>
    <x v="69"/>
    <x v="0"/>
    <x v="0"/>
    <x v="0"/>
    <x v="0"/>
    <m/>
    <m/>
    <s v="Franchise: Electricity Regulated Activity"/>
    <x v="2"/>
    <s v="Not attributable by kv"/>
    <x v="460"/>
    <x v="0"/>
    <m/>
    <m/>
    <m/>
    <m/>
    <m/>
    <m/>
    <m/>
  </r>
  <r>
    <n v="2520.11"/>
    <s v="Franchise: Electricity Regulated Activity, Dispatch"/>
    <x v="945"/>
    <x v="2"/>
    <s v="14 I.A."/>
    <s v="2520 Franchise"/>
    <s v="entry account l2"/>
    <s v="L2"/>
    <n v="7"/>
    <x v="0"/>
    <n v="9"/>
    <s v="11"/>
    <s v="2"/>
    <s v="25"/>
    <s v="2520"/>
    <x v="1"/>
    <x v="14"/>
    <x v="70"/>
    <s v="25"/>
    <s v="2520"/>
    <s v="25 Intangible Assets"/>
    <s v="2520 Franchise"/>
    <s v="2520.1"/>
    <s v="2520.11"/>
    <s v="&quot; &quot;"/>
    <s v="&quot; &quot;"/>
    <s v="&quot; &quot;"/>
    <x v="69"/>
    <x v="151"/>
    <x v="0"/>
    <x v="0"/>
    <x v="0"/>
    <m/>
    <m/>
    <s v="Franchise: Electricity Regulated Activity, Dispatch"/>
    <x v="1"/>
    <s v="Not attributable by kv"/>
    <x v="460"/>
    <x v="0"/>
    <m/>
    <m/>
    <m/>
    <m/>
    <m/>
    <m/>
    <m/>
  </r>
  <r>
    <n v="2520.12"/>
    <s v="Franchise: Electricity Regulated Activity, Transmission"/>
    <x v="946"/>
    <x v="3"/>
    <s v="14 I.A."/>
    <s v="2520 Franchise"/>
    <s v="entry account l2"/>
    <s v="L2"/>
    <n v="7"/>
    <x v="0"/>
    <n v="9"/>
    <s v="12"/>
    <s v="2"/>
    <s v="25"/>
    <s v="2520"/>
    <x v="1"/>
    <x v="14"/>
    <x v="70"/>
    <s v="25"/>
    <s v="2520"/>
    <s v="25 Intangible Assets"/>
    <s v="2520 Franchise"/>
    <s v="2520.1"/>
    <s v="2520.12"/>
    <s v="&quot; &quot;"/>
    <s v="&quot; &quot;"/>
    <s v="&quot; &quot;"/>
    <x v="69"/>
    <x v="152"/>
    <x v="0"/>
    <x v="0"/>
    <x v="0"/>
    <m/>
    <m/>
    <s v="Franchise: Electricity Regulated Activity, Transmission"/>
    <x v="1"/>
    <s v="Not attributable by kv"/>
    <x v="460"/>
    <x v="0"/>
    <m/>
    <m/>
    <m/>
    <m/>
    <m/>
    <m/>
    <m/>
  </r>
  <r>
    <n v="2520.13"/>
    <s v="Franchise: Electricity Regulated Activity, Distribution (Network)"/>
    <x v="947"/>
    <x v="4"/>
    <s v="14 I.A."/>
    <s v="2520 Franchise"/>
    <s v="entry account l2"/>
    <s v="L2"/>
    <n v="7"/>
    <x v="0"/>
    <n v="9"/>
    <s v="13"/>
    <s v="2"/>
    <s v="25"/>
    <s v="2520"/>
    <x v="1"/>
    <x v="14"/>
    <x v="70"/>
    <s v="25"/>
    <s v="2520"/>
    <s v="25 Intangible Assets"/>
    <s v="2520 Franchise"/>
    <s v="2520.1"/>
    <s v="2520.13"/>
    <s v="&quot; &quot;"/>
    <s v="&quot; &quot;"/>
    <s v="&quot; &quot;"/>
    <x v="69"/>
    <x v="153"/>
    <x v="0"/>
    <x v="0"/>
    <x v="0"/>
    <m/>
    <m/>
    <s v="Franchise: Electricity Regulated Activity, Distribution (Network)"/>
    <x v="1"/>
    <s v="Not attributable by kv"/>
    <x v="460"/>
    <x v="0"/>
    <m/>
    <m/>
    <m/>
    <m/>
    <m/>
    <m/>
    <m/>
  </r>
  <r>
    <n v="2520.14"/>
    <s v="Franchise: Electricity Regulated Activity, Distribution (Supply)"/>
    <x v="948"/>
    <x v="5"/>
    <s v="14 I.A."/>
    <s v="2520 Franchise"/>
    <s v="entry account l2"/>
    <s v="L2"/>
    <n v="7"/>
    <x v="0"/>
    <n v="9"/>
    <s v="14"/>
    <s v="2"/>
    <s v="25"/>
    <s v="2520"/>
    <x v="1"/>
    <x v="14"/>
    <x v="70"/>
    <s v="25"/>
    <s v="2520"/>
    <s v="25 Intangible Assets"/>
    <s v="2520 Franchise"/>
    <s v="2520.1"/>
    <s v="2520.14"/>
    <s v="&quot; &quot;"/>
    <s v="&quot; &quot;"/>
    <s v="&quot; &quot;"/>
    <x v="69"/>
    <x v="154"/>
    <x v="0"/>
    <x v="0"/>
    <x v="0"/>
    <m/>
    <m/>
    <s v="Franchise: Electricity Regulated Activity, Distribution (Supply)"/>
    <x v="1"/>
    <s v="Not attributable by kv"/>
    <x v="460"/>
    <x v="0"/>
    <m/>
    <m/>
    <m/>
    <m/>
    <m/>
    <m/>
    <m/>
  </r>
  <r>
    <n v="2520.15"/>
    <s v="Franchise: Electricity Regulated Activity, Generation"/>
    <x v="949"/>
    <x v="6"/>
    <s v="14 I.A."/>
    <s v="2520 Franchise"/>
    <s v="entry account l2"/>
    <s v="L2"/>
    <n v="7"/>
    <x v="0"/>
    <n v="9"/>
    <s v="15"/>
    <s v="2"/>
    <s v="25"/>
    <s v="2520"/>
    <x v="1"/>
    <x v="14"/>
    <x v="70"/>
    <s v="25"/>
    <s v="2520"/>
    <s v="25 Intangible Assets"/>
    <s v="2520 Franchise"/>
    <s v="2520.1"/>
    <s v="2520.15"/>
    <s v="&quot; &quot;"/>
    <s v="&quot; &quot;"/>
    <s v="&quot; &quot;"/>
    <x v="69"/>
    <x v="155"/>
    <x v="0"/>
    <x v="0"/>
    <x v="0"/>
    <m/>
    <m/>
    <s v="Franchise: Electricity Regulated Activity, Generation"/>
    <x v="1"/>
    <s v="Not attributable by kv"/>
    <x v="460"/>
    <x v="0"/>
    <m/>
    <m/>
    <m/>
    <m/>
    <m/>
    <m/>
    <m/>
  </r>
  <r>
    <n v="2520.19"/>
    <s v="Franchise: Electricity Regulated Activity, Other"/>
    <x v="950"/>
    <x v="7"/>
    <s v="not defined in gnerc form"/>
    <s v="not defined in gnerc form"/>
    <s v="entry account l2"/>
    <s v="L2"/>
    <n v="7"/>
    <x v="0"/>
    <n v="9"/>
    <s v="19"/>
    <s v="2"/>
    <s v="25"/>
    <s v="2520"/>
    <x v="1"/>
    <x v="14"/>
    <x v="70"/>
    <s v="25"/>
    <s v="2520"/>
    <s v="25 Intangible Assets"/>
    <s v="2520 Franchise"/>
    <s v="2520.1"/>
    <s v="2520.19"/>
    <s v="&quot; &quot;"/>
    <s v="&quot; &quot;"/>
    <s v="&quot; &quot;"/>
    <x v="69"/>
    <x v="156"/>
    <x v="0"/>
    <x v="0"/>
    <x v="0"/>
    <m/>
    <m/>
    <s v="Franchise: Electricity Regulated Activity, Other"/>
    <x v="1"/>
    <s v="Not attributable by kv"/>
    <x v="460"/>
    <x v="0"/>
    <m/>
    <m/>
    <m/>
    <m/>
    <m/>
    <m/>
    <m/>
  </r>
  <r>
    <n v="2520.9"/>
    <s v="Franchise: Non-Regulated Activity"/>
    <x v="951"/>
    <x v="8"/>
    <s v="not defined in gnerc form"/>
    <s v="not defined in gnerc form"/>
    <s v="entry account l1"/>
    <s v="L1"/>
    <n v="6"/>
    <x v="0"/>
    <n v="9"/>
    <s v=".9"/>
    <s v="2"/>
    <s v="25"/>
    <s v="2520"/>
    <x v="1"/>
    <x v="14"/>
    <x v="70"/>
    <s v="25"/>
    <s v="2520"/>
    <s v="25 Intangible Assets"/>
    <s v="2520 Franchise"/>
    <s v="2520.9"/>
    <s v="&quot; &quot;"/>
    <s v="&quot; &quot;"/>
    <s v="&quot; &quot;"/>
    <s v="&quot; &quot;"/>
    <x v="70"/>
    <x v="0"/>
    <x v="0"/>
    <x v="0"/>
    <x v="0"/>
    <m/>
    <m/>
    <s v="Franchise: Non-Regulated Activity"/>
    <x v="1"/>
    <s v="Not attributable by kv"/>
    <x v="460"/>
    <x v="0"/>
    <m/>
    <m/>
    <m/>
    <m/>
    <m/>
    <m/>
    <m/>
  </r>
  <r>
    <n v="2530"/>
    <s v="Patents"/>
    <x v="952"/>
    <x v="0"/>
    <s v="14 I.A."/>
    <s v="2530 Patents"/>
    <s v="Head accounts"/>
    <s v="M"/>
    <n v="4"/>
    <x v="0"/>
    <n v="9"/>
    <s v="30"/>
    <s v="2"/>
    <s v="25"/>
    <s v="2530"/>
    <x v="1"/>
    <x v="14"/>
    <x v="71"/>
    <s v="25"/>
    <s v="2530"/>
    <s v="25 Intangible Assets"/>
    <s v="2530 Patents"/>
    <s v="&quot; &quot;"/>
    <s v="&quot; &quot;"/>
    <s v="&quot; &quot;"/>
    <s v="&quot; &quot;"/>
    <s v="&quot; &quot;"/>
    <x v="2"/>
    <x v="0"/>
    <x v="0"/>
    <x v="0"/>
    <x v="0"/>
    <m/>
    <m/>
    <s v="Patents"/>
    <x v="2"/>
    <s v="Not attributable by kv"/>
    <x v="460"/>
    <x v="0"/>
    <m/>
    <m/>
    <m/>
    <m/>
    <m/>
    <m/>
    <m/>
  </r>
  <r>
    <n v="2530.1"/>
    <s v="Patents: Electricity Regulated Activity"/>
    <x v="953"/>
    <x v="1"/>
    <s v="14 I.A."/>
    <n v="0"/>
    <s v="L1 cap account"/>
    <s v="L1"/>
    <n v="6"/>
    <x v="0"/>
    <n v="9"/>
    <s v=".1"/>
    <s v="2"/>
    <s v="25"/>
    <s v="2530"/>
    <x v="1"/>
    <x v="14"/>
    <x v="71"/>
    <s v="25"/>
    <s v="2530"/>
    <s v="25 Intangible Assets"/>
    <s v="2530 Patents"/>
    <s v="2530.1"/>
    <s v="&quot; &quot;"/>
    <s v="&quot; &quot;"/>
    <s v="&quot; &quot;"/>
    <s v="&quot; &quot;"/>
    <x v="71"/>
    <x v="0"/>
    <x v="0"/>
    <x v="0"/>
    <x v="0"/>
    <m/>
    <m/>
    <s v="Patents: Electricity Regulated Activity"/>
    <x v="2"/>
    <s v="Not attributable by kv"/>
    <x v="460"/>
    <x v="0"/>
    <m/>
    <m/>
    <m/>
    <m/>
    <m/>
    <m/>
    <m/>
  </r>
  <r>
    <n v="2530.11"/>
    <s v="Patents: Electricity Regulated Activity, Dispatch"/>
    <x v="954"/>
    <x v="2"/>
    <s v="14 I.A."/>
    <s v="2530 Patents"/>
    <s v="entry account l2"/>
    <s v="L2"/>
    <n v="7"/>
    <x v="0"/>
    <n v="9"/>
    <s v="11"/>
    <s v="2"/>
    <s v="25"/>
    <s v="2530"/>
    <x v="1"/>
    <x v="14"/>
    <x v="71"/>
    <s v="25"/>
    <s v="2530"/>
    <s v="25 Intangible Assets"/>
    <s v="2530 Patents"/>
    <s v="2530.1"/>
    <s v="2530.11"/>
    <s v="&quot; &quot;"/>
    <s v="&quot; &quot;"/>
    <s v="&quot; &quot;"/>
    <x v="71"/>
    <x v="157"/>
    <x v="0"/>
    <x v="0"/>
    <x v="0"/>
    <m/>
    <m/>
    <s v="Patents: Electricity Regulated Activity, Dispatch"/>
    <x v="1"/>
    <s v="Not attributable by kv"/>
    <x v="460"/>
    <x v="0"/>
    <m/>
    <m/>
    <m/>
    <m/>
    <m/>
    <m/>
    <m/>
  </r>
  <r>
    <n v="2530.12"/>
    <s v="Patents: Electricity Regulated Activity, Transmission"/>
    <x v="955"/>
    <x v="3"/>
    <s v="14 I.A."/>
    <s v="2530 Patents"/>
    <s v="entry account l2"/>
    <s v="L2"/>
    <n v="7"/>
    <x v="0"/>
    <n v="9"/>
    <s v="12"/>
    <s v="2"/>
    <s v="25"/>
    <s v="2530"/>
    <x v="1"/>
    <x v="14"/>
    <x v="71"/>
    <s v="25"/>
    <s v="2530"/>
    <s v="25 Intangible Assets"/>
    <s v="2530 Patents"/>
    <s v="2530.1"/>
    <s v="2530.12"/>
    <s v="&quot; &quot;"/>
    <s v="&quot; &quot;"/>
    <s v="&quot; &quot;"/>
    <x v="71"/>
    <x v="158"/>
    <x v="0"/>
    <x v="0"/>
    <x v="0"/>
    <m/>
    <m/>
    <s v="Patents: Electricity Regulated Activity, Transmission"/>
    <x v="1"/>
    <s v="Not attributable by kv"/>
    <x v="460"/>
    <x v="0"/>
    <m/>
    <m/>
    <m/>
    <m/>
    <m/>
    <m/>
    <m/>
  </r>
  <r>
    <n v="2530.13"/>
    <s v="Patents: Electricity Regulated Activity, Distribution (Network)"/>
    <x v="956"/>
    <x v="4"/>
    <s v="14 I.A."/>
    <s v="2530 Patents"/>
    <s v="entry account l2"/>
    <s v="L2"/>
    <n v="7"/>
    <x v="0"/>
    <n v="9"/>
    <s v="13"/>
    <s v="2"/>
    <s v="25"/>
    <s v="2530"/>
    <x v="1"/>
    <x v="14"/>
    <x v="71"/>
    <s v="25"/>
    <s v="2530"/>
    <s v="25 Intangible Assets"/>
    <s v="2530 Patents"/>
    <s v="2530.1"/>
    <s v="2530.13"/>
    <s v="&quot; &quot;"/>
    <s v="&quot; &quot;"/>
    <s v="&quot; &quot;"/>
    <x v="71"/>
    <x v="159"/>
    <x v="0"/>
    <x v="0"/>
    <x v="0"/>
    <m/>
    <m/>
    <s v="Patents: Electricity Regulated Activity, Distribution (Network)"/>
    <x v="1"/>
    <s v="Not attributable by kv"/>
    <x v="460"/>
    <x v="0"/>
    <m/>
    <m/>
    <m/>
    <m/>
    <m/>
    <m/>
    <m/>
  </r>
  <r>
    <n v="2530.14"/>
    <s v="Patents: Electricity Regulated Activity, Distribution (Supply)"/>
    <x v="957"/>
    <x v="5"/>
    <s v="14 I.A."/>
    <s v="2530 Patents"/>
    <s v="entry account l2"/>
    <s v="L2"/>
    <n v="7"/>
    <x v="0"/>
    <n v="9"/>
    <s v="14"/>
    <s v="2"/>
    <s v="25"/>
    <s v="2530"/>
    <x v="1"/>
    <x v="14"/>
    <x v="71"/>
    <s v="25"/>
    <s v="2530"/>
    <s v="25 Intangible Assets"/>
    <s v="2530 Patents"/>
    <s v="2530.1"/>
    <s v="2530.14"/>
    <s v="&quot; &quot;"/>
    <s v="&quot; &quot;"/>
    <s v="&quot; &quot;"/>
    <x v="71"/>
    <x v="160"/>
    <x v="0"/>
    <x v="0"/>
    <x v="0"/>
    <m/>
    <m/>
    <s v="Patents: Electricity Regulated Activity, Distribution (Supply)"/>
    <x v="1"/>
    <s v="Not attributable by kv"/>
    <x v="460"/>
    <x v="0"/>
    <m/>
    <m/>
    <m/>
    <m/>
    <m/>
    <m/>
    <m/>
  </r>
  <r>
    <n v="2530.15"/>
    <s v="Patents: Electricity Regulated Activity, Generation"/>
    <x v="958"/>
    <x v="6"/>
    <s v="14 I.A."/>
    <s v="2530 Patents"/>
    <s v="entry account l2"/>
    <s v="L2"/>
    <n v="7"/>
    <x v="0"/>
    <n v="9"/>
    <s v="15"/>
    <s v="2"/>
    <s v="25"/>
    <s v="2530"/>
    <x v="1"/>
    <x v="14"/>
    <x v="71"/>
    <s v="25"/>
    <s v="2530"/>
    <s v="25 Intangible Assets"/>
    <s v="2530 Patents"/>
    <s v="2530.1"/>
    <s v="2530.15"/>
    <s v="&quot; &quot;"/>
    <s v="&quot; &quot;"/>
    <s v="&quot; &quot;"/>
    <x v="71"/>
    <x v="161"/>
    <x v="0"/>
    <x v="0"/>
    <x v="0"/>
    <m/>
    <m/>
    <s v="Patents: Electricity Regulated Activity, Generation"/>
    <x v="1"/>
    <s v="Not attributable by kv"/>
    <x v="460"/>
    <x v="0"/>
    <m/>
    <m/>
    <m/>
    <m/>
    <m/>
    <m/>
    <m/>
  </r>
  <r>
    <n v="2530.19"/>
    <s v="Patents: Electricity Regulated Activity, Other"/>
    <x v="959"/>
    <x v="7"/>
    <s v="not defined in gnerc form"/>
    <s v="not defined in gnerc form"/>
    <s v="entry account l2"/>
    <s v="L2"/>
    <n v="7"/>
    <x v="0"/>
    <n v="9"/>
    <s v="19"/>
    <s v="2"/>
    <s v="25"/>
    <s v="2530"/>
    <x v="1"/>
    <x v="14"/>
    <x v="71"/>
    <s v="25"/>
    <s v="2530"/>
    <s v="25 Intangible Assets"/>
    <s v="2530 Patents"/>
    <s v="2530.1"/>
    <s v="2530.19"/>
    <s v="&quot; &quot;"/>
    <s v="&quot; &quot;"/>
    <s v="&quot; &quot;"/>
    <x v="71"/>
    <x v="162"/>
    <x v="0"/>
    <x v="0"/>
    <x v="0"/>
    <m/>
    <m/>
    <s v="Patents: Electricity Regulated Activity, Other"/>
    <x v="1"/>
    <s v="Not attributable by kv"/>
    <x v="460"/>
    <x v="0"/>
    <m/>
    <m/>
    <m/>
    <m/>
    <m/>
    <m/>
    <m/>
  </r>
  <r>
    <n v="2530.9"/>
    <s v="Patents: Non-Regulated Activity"/>
    <x v="960"/>
    <x v="8"/>
    <s v="not defined in gnerc form"/>
    <s v="not defined in gnerc form"/>
    <s v="entry account l1"/>
    <s v="L1"/>
    <n v="6"/>
    <x v="0"/>
    <n v="9"/>
    <s v=".9"/>
    <s v="2"/>
    <s v="25"/>
    <s v="2530"/>
    <x v="1"/>
    <x v="14"/>
    <x v="71"/>
    <s v="25"/>
    <s v="2530"/>
    <s v="25 Intangible Assets"/>
    <s v="2530 Patents"/>
    <s v="2530.9"/>
    <s v="&quot; &quot;"/>
    <s v="&quot; &quot;"/>
    <s v="&quot; &quot;"/>
    <s v="&quot; &quot;"/>
    <x v="72"/>
    <x v="0"/>
    <x v="0"/>
    <x v="0"/>
    <x v="0"/>
    <m/>
    <m/>
    <s v="Patents: Non-Regulated Activity"/>
    <x v="1"/>
    <s v="Not attributable by kv"/>
    <x v="460"/>
    <x v="0"/>
    <m/>
    <m/>
    <m/>
    <m/>
    <m/>
    <m/>
    <m/>
  </r>
  <r>
    <n v="2540"/>
    <s v="Goodwill"/>
    <x v="961"/>
    <x v="0"/>
    <s v="14 I.A."/>
    <s v="2540 Goodwill"/>
    <s v="Head accounts"/>
    <s v="M"/>
    <n v="4"/>
    <x v="0"/>
    <n v="9"/>
    <s v="40"/>
    <s v="2"/>
    <s v="25"/>
    <s v="2540"/>
    <x v="1"/>
    <x v="14"/>
    <x v="72"/>
    <s v="25"/>
    <s v="2540"/>
    <s v="25 Intangible Assets"/>
    <s v="2540 Goodwill"/>
    <s v="&quot; &quot;"/>
    <s v="&quot; &quot;"/>
    <s v="&quot; &quot;"/>
    <s v="&quot; &quot;"/>
    <s v="&quot; &quot;"/>
    <x v="2"/>
    <x v="0"/>
    <x v="0"/>
    <x v="0"/>
    <x v="0"/>
    <m/>
    <m/>
    <s v="Goodwill"/>
    <x v="2"/>
    <s v="Not attributable by kv"/>
    <x v="460"/>
    <x v="0"/>
    <m/>
    <m/>
    <m/>
    <m/>
    <m/>
    <m/>
    <m/>
  </r>
  <r>
    <n v="2540.1"/>
    <s v="Goodwill: Electricity Regulated Activity"/>
    <x v="962"/>
    <x v="1"/>
    <s v="14 I.A."/>
    <n v="0"/>
    <s v="L1 cap account"/>
    <s v="L1"/>
    <n v="6"/>
    <x v="0"/>
    <n v="9"/>
    <s v=".1"/>
    <s v="2"/>
    <s v="25"/>
    <s v="2540"/>
    <x v="1"/>
    <x v="14"/>
    <x v="72"/>
    <s v="25"/>
    <s v="2540"/>
    <s v="25 Intangible Assets"/>
    <s v="2540 Goodwill"/>
    <s v="2540.1"/>
    <s v="&quot; &quot;"/>
    <s v="&quot; &quot;"/>
    <s v="&quot; &quot;"/>
    <s v="&quot; &quot;"/>
    <x v="73"/>
    <x v="0"/>
    <x v="0"/>
    <x v="0"/>
    <x v="0"/>
    <m/>
    <m/>
    <s v="Goodwill: Electricity Regulated Activity"/>
    <x v="2"/>
    <s v="Not attributable by kv"/>
    <x v="460"/>
    <x v="0"/>
    <m/>
    <m/>
    <m/>
    <m/>
    <m/>
    <m/>
    <m/>
  </r>
  <r>
    <n v="2540.11"/>
    <s v="Goodwill: Electricity Regulated Activity, Dispatch"/>
    <x v="963"/>
    <x v="2"/>
    <s v="14 I.A."/>
    <s v="2540 Goodwill"/>
    <s v="entry account l2"/>
    <s v="L2"/>
    <n v="7"/>
    <x v="0"/>
    <n v="9"/>
    <s v="11"/>
    <s v="2"/>
    <s v="25"/>
    <s v="2540"/>
    <x v="1"/>
    <x v="14"/>
    <x v="72"/>
    <s v="25"/>
    <s v="2540"/>
    <s v="25 Intangible Assets"/>
    <s v="2540 Goodwill"/>
    <s v="2540.1"/>
    <s v="2540.11"/>
    <s v="&quot; &quot;"/>
    <s v="&quot; &quot;"/>
    <s v="&quot; &quot;"/>
    <x v="73"/>
    <x v="163"/>
    <x v="0"/>
    <x v="0"/>
    <x v="0"/>
    <m/>
    <m/>
    <s v="Goodwill: Electricity Regulated Activity, Dispatch"/>
    <x v="1"/>
    <s v="Not attributable by kv"/>
    <x v="460"/>
    <x v="0"/>
    <m/>
    <m/>
    <m/>
    <m/>
    <m/>
    <m/>
    <m/>
  </r>
  <r>
    <n v="2540.12"/>
    <s v="Goodwill: Electricity Regulated Activity, Transmission"/>
    <x v="964"/>
    <x v="3"/>
    <s v="14 I.A."/>
    <s v="2540 Goodwill"/>
    <s v="entry account l2"/>
    <s v="L2"/>
    <n v="7"/>
    <x v="0"/>
    <n v="9"/>
    <s v="12"/>
    <s v="2"/>
    <s v="25"/>
    <s v="2540"/>
    <x v="1"/>
    <x v="14"/>
    <x v="72"/>
    <s v="25"/>
    <s v="2540"/>
    <s v="25 Intangible Assets"/>
    <s v="2540 Goodwill"/>
    <s v="2540.1"/>
    <s v="2540.12"/>
    <s v="&quot; &quot;"/>
    <s v="&quot; &quot;"/>
    <s v="&quot; &quot;"/>
    <x v="73"/>
    <x v="164"/>
    <x v="0"/>
    <x v="0"/>
    <x v="0"/>
    <m/>
    <m/>
    <s v="Goodwill: Electricity Regulated Activity, Transmission"/>
    <x v="1"/>
    <s v="Not attributable by kv"/>
    <x v="460"/>
    <x v="0"/>
    <m/>
    <m/>
    <m/>
    <m/>
    <m/>
    <m/>
    <m/>
  </r>
  <r>
    <n v="2540.13"/>
    <s v="Goodwill: Electricity Regulated Activity, Distribution (Network)"/>
    <x v="965"/>
    <x v="4"/>
    <s v="14 I.A."/>
    <s v="2540 Goodwill"/>
    <s v="entry account l2"/>
    <s v="L2"/>
    <n v="7"/>
    <x v="0"/>
    <n v="9"/>
    <s v="13"/>
    <s v="2"/>
    <s v="25"/>
    <s v="2540"/>
    <x v="1"/>
    <x v="14"/>
    <x v="72"/>
    <s v="25"/>
    <s v="2540"/>
    <s v="25 Intangible Assets"/>
    <s v="2540 Goodwill"/>
    <s v="2540.1"/>
    <s v="2540.13"/>
    <s v="&quot; &quot;"/>
    <s v="&quot; &quot;"/>
    <s v="&quot; &quot;"/>
    <x v="73"/>
    <x v="165"/>
    <x v="0"/>
    <x v="0"/>
    <x v="0"/>
    <m/>
    <m/>
    <s v="Goodwill: Electricity Regulated Activity, Distribution (Network)"/>
    <x v="1"/>
    <s v="Not attributable by kv"/>
    <x v="460"/>
    <x v="0"/>
    <m/>
    <m/>
    <m/>
    <m/>
    <m/>
    <m/>
    <m/>
  </r>
  <r>
    <n v="2540.14"/>
    <s v="Goodwill: Electricity Regulated Activity, Distribution (Supply)"/>
    <x v="966"/>
    <x v="5"/>
    <s v="14 I.A."/>
    <s v="2540 Goodwill"/>
    <s v="entry account l2"/>
    <s v="L2"/>
    <n v="7"/>
    <x v="0"/>
    <n v="9"/>
    <s v="14"/>
    <s v="2"/>
    <s v="25"/>
    <s v="2540"/>
    <x v="1"/>
    <x v="14"/>
    <x v="72"/>
    <s v="25"/>
    <s v="2540"/>
    <s v="25 Intangible Assets"/>
    <s v="2540 Goodwill"/>
    <s v="2540.1"/>
    <s v="2540.14"/>
    <s v="&quot; &quot;"/>
    <s v="&quot; &quot;"/>
    <s v="&quot; &quot;"/>
    <x v="73"/>
    <x v="166"/>
    <x v="0"/>
    <x v="0"/>
    <x v="0"/>
    <m/>
    <m/>
    <s v="Goodwill: Electricity Regulated Activity, Distribution (Supply)"/>
    <x v="1"/>
    <s v="Not attributable by kv"/>
    <x v="460"/>
    <x v="0"/>
    <m/>
    <m/>
    <m/>
    <m/>
    <m/>
    <m/>
    <m/>
  </r>
  <r>
    <n v="2540.15"/>
    <s v="Goodwill: Electricity Regulated Activity, Generation"/>
    <x v="967"/>
    <x v="6"/>
    <s v="14 I.A."/>
    <s v="2540 Goodwill"/>
    <s v="entry account l2"/>
    <s v="L2"/>
    <n v="7"/>
    <x v="0"/>
    <n v="9"/>
    <s v="15"/>
    <s v="2"/>
    <s v="25"/>
    <s v="2540"/>
    <x v="1"/>
    <x v="14"/>
    <x v="72"/>
    <s v="25"/>
    <s v="2540"/>
    <s v="25 Intangible Assets"/>
    <s v="2540 Goodwill"/>
    <s v="2540.1"/>
    <s v="2540.15"/>
    <s v="&quot; &quot;"/>
    <s v="&quot; &quot;"/>
    <s v="&quot; &quot;"/>
    <x v="73"/>
    <x v="167"/>
    <x v="0"/>
    <x v="0"/>
    <x v="0"/>
    <m/>
    <m/>
    <s v="Goodwill: Electricity Regulated Activity, Generation"/>
    <x v="1"/>
    <s v="Not attributable by kv"/>
    <x v="460"/>
    <x v="0"/>
    <m/>
    <m/>
    <m/>
    <m/>
    <m/>
    <m/>
    <m/>
  </r>
  <r>
    <n v="2540.19"/>
    <s v="Goodwill: Electricity Regulated Activity, Other"/>
    <x v="968"/>
    <x v="7"/>
    <s v="not defined in gnerc form"/>
    <s v="not defined in gnerc form"/>
    <s v="entry account l2"/>
    <s v="L2"/>
    <n v="7"/>
    <x v="0"/>
    <n v="9"/>
    <s v="19"/>
    <s v="2"/>
    <s v="25"/>
    <s v="2540"/>
    <x v="1"/>
    <x v="14"/>
    <x v="72"/>
    <s v="25"/>
    <s v="2540"/>
    <s v="25 Intangible Assets"/>
    <s v="2540 Goodwill"/>
    <s v="2540.1"/>
    <s v="2540.19"/>
    <s v="&quot; &quot;"/>
    <s v="&quot; &quot;"/>
    <s v="&quot; &quot;"/>
    <x v="73"/>
    <x v="168"/>
    <x v="0"/>
    <x v="0"/>
    <x v="0"/>
    <m/>
    <m/>
    <s v="Goodwill: Electricity Regulated Activity, Other"/>
    <x v="1"/>
    <s v="Not attributable by kv"/>
    <x v="460"/>
    <x v="0"/>
    <m/>
    <m/>
    <m/>
    <m/>
    <m/>
    <m/>
    <m/>
  </r>
  <r>
    <n v="2540.9"/>
    <s v="Goodwill: Non-Regulated Activity"/>
    <x v="969"/>
    <x v="8"/>
    <s v="not defined in gnerc form"/>
    <s v="not defined in gnerc form"/>
    <s v="entry account l1"/>
    <s v="L1"/>
    <n v="6"/>
    <x v="0"/>
    <n v="9"/>
    <s v=".9"/>
    <s v="2"/>
    <s v="25"/>
    <s v="2540"/>
    <x v="1"/>
    <x v="14"/>
    <x v="72"/>
    <s v="25"/>
    <s v="2540"/>
    <s v="25 Intangible Assets"/>
    <s v="2540 Goodwill"/>
    <s v="2540.9"/>
    <s v="&quot; &quot;"/>
    <s v="&quot; &quot;"/>
    <s v="&quot; &quot;"/>
    <s v="&quot; &quot;"/>
    <x v="74"/>
    <x v="0"/>
    <x v="0"/>
    <x v="0"/>
    <x v="0"/>
    <m/>
    <m/>
    <s v="Goodwill: Non-Regulated Activity"/>
    <x v="1"/>
    <s v="Not attributable by kv"/>
    <x v="460"/>
    <x v="0"/>
    <m/>
    <m/>
    <m/>
    <m/>
    <m/>
    <m/>
    <m/>
  </r>
  <r>
    <n v="2590"/>
    <s v="Other intangible assets"/>
    <x v="970"/>
    <x v="0"/>
    <s v="14 I.A."/>
    <s v="2590 Other I.A."/>
    <s v="Head accounts"/>
    <s v="M"/>
    <n v="4"/>
    <x v="0"/>
    <n v="9"/>
    <s v="90"/>
    <s v="2"/>
    <s v="25"/>
    <s v="2590"/>
    <x v="1"/>
    <x v="14"/>
    <x v="73"/>
    <s v="25"/>
    <s v="2590"/>
    <s v="25 Intangible Assets"/>
    <s v="2590 Other intangible assets"/>
    <s v="&quot; &quot;"/>
    <s v="&quot; &quot;"/>
    <s v="&quot; &quot;"/>
    <s v="&quot; &quot;"/>
    <s v="&quot; &quot;"/>
    <x v="2"/>
    <x v="0"/>
    <x v="0"/>
    <x v="0"/>
    <x v="0"/>
    <m/>
    <m/>
    <s v="Other intangible assets"/>
    <x v="0"/>
    <s v="Not attributable by kv"/>
    <x v="460"/>
    <x v="0"/>
    <m/>
    <m/>
    <m/>
    <m/>
    <m/>
    <m/>
    <m/>
  </r>
  <r>
    <n v="2590.1"/>
    <s v="Other intangible assets: Electricity Regulated Activity"/>
    <x v="971"/>
    <x v="1"/>
    <s v="14 I.A."/>
    <n v="0"/>
    <s v="L1 cap account"/>
    <s v="L1"/>
    <n v="6"/>
    <x v="0"/>
    <n v="9"/>
    <s v=".1"/>
    <s v="2"/>
    <s v="25"/>
    <s v="2590"/>
    <x v="1"/>
    <x v="14"/>
    <x v="73"/>
    <s v="25"/>
    <s v="2590"/>
    <s v="25 Intangible Assets"/>
    <s v="2590 Other intangible assets"/>
    <s v="2590.1"/>
    <s v="&quot; &quot;"/>
    <s v="&quot; &quot;"/>
    <s v="&quot; &quot;"/>
    <s v="&quot; &quot;"/>
    <x v="75"/>
    <x v="0"/>
    <x v="0"/>
    <x v="0"/>
    <x v="0"/>
    <m/>
    <m/>
    <s v="Other intangible assets: Electricity Regulated Activity"/>
    <x v="2"/>
    <s v="Not attributable by kv"/>
    <x v="460"/>
    <x v="0"/>
    <m/>
    <m/>
    <m/>
    <m/>
    <m/>
    <m/>
    <m/>
  </r>
  <r>
    <n v="2590.11"/>
    <s v="Other intangible assets: Electricity Regulated Activity, Dispatch"/>
    <x v="972"/>
    <x v="2"/>
    <s v="14 I.A."/>
    <s v="2590 Other I.A."/>
    <s v="entry account l2"/>
    <s v="L2"/>
    <n v="7"/>
    <x v="0"/>
    <n v="9"/>
    <s v="11"/>
    <s v="2"/>
    <s v="25"/>
    <s v="2590"/>
    <x v="1"/>
    <x v="14"/>
    <x v="73"/>
    <s v="25"/>
    <s v="2590"/>
    <s v="25 Intangible Assets"/>
    <s v="2590 Other intangible assets"/>
    <s v="2590.1"/>
    <s v="2590.11"/>
    <s v="&quot; &quot;"/>
    <s v="&quot; &quot;"/>
    <s v="&quot; &quot;"/>
    <x v="75"/>
    <x v="169"/>
    <x v="0"/>
    <x v="0"/>
    <x v="0"/>
    <m/>
    <m/>
    <s v="Other intangible assets: Electricity Regulated Activity, Dispatch"/>
    <x v="1"/>
    <s v="Not attributable by kv"/>
    <x v="460"/>
    <x v="0"/>
    <m/>
    <m/>
    <m/>
    <m/>
    <m/>
    <m/>
    <m/>
  </r>
  <r>
    <n v="2590.12"/>
    <s v="Other intangible assets: Electricity Regulated Activity, Transmission"/>
    <x v="973"/>
    <x v="3"/>
    <s v="14 I.A."/>
    <s v="2590 Other I.A."/>
    <s v="entry account l2"/>
    <s v="L2"/>
    <n v="7"/>
    <x v="0"/>
    <n v="9"/>
    <s v="12"/>
    <s v="2"/>
    <s v="25"/>
    <s v="2590"/>
    <x v="1"/>
    <x v="14"/>
    <x v="73"/>
    <s v="25"/>
    <s v="2590"/>
    <s v="25 Intangible Assets"/>
    <s v="2590 Other intangible assets"/>
    <s v="2590.1"/>
    <s v="2590.12"/>
    <s v="&quot; &quot;"/>
    <s v="&quot; &quot;"/>
    <s v="&quot; &quot;"/>
    <x v="75"/>
    <x v="170"/>
    <x v="0"/>
    <x v="0"/>
    <x v="0"/>
    <m/>
    <m/>
    <s v="Other intangible assets: Electricity Regulated Activity, Transmission"/>
    <x v="1"/>
    <s v="Not attributable by kv"/>
    <x v="460"/>
    <x v="0"/>
    <m/>
    <m/>
    <m/>
    <m/>
    <m/>
    <m/>
    <m/>
  </r>
  <r>
    <n v="2590.13"/>
    <s v="Other intangible assets: Electricity Regulated Activity, Distribution (Network)"/>
    <x v="974"/>
    <x v="4"/>
    <s v="14 I.A."/>
    <s v="2590 Other I.A."/>
    <s v="entry account l2"/>
    <s v="L2"/>
    <n v="7"/>
    <x v="0"/>
    <n v="9"/>
    <s v="13"/>
    <s v="2"/>
    <s v="25"/>
    <s v="2590"/>
    <x v="1"/>
    <x v="14"/>
    <x v="73"/>
    <s v="25"/>
    <s v="2590"/>
    <s v="25 Intangible Assets"/>
    <s v="2590 Other intangible assets"/>
    <s v="2590.1"/>
    <s v="2590.13"/>
    <s v="&quot; &quot;"/>
    <s v="&quot; &quot;"/>
    <s v="&quot; &quot;"/>
    <x v="75"/>
    <x v="171"/>
    <x v="0"/>
    <x v="0"/>
    <x v="0"/>
    <m/>
    <m/>
    <s v="Other intangible assets: Electricity Regulated Activity, Distribution (Network)"/>
    <x v="1"/>
    <s v="Not attributable by kv"/>
    <x v="460"/>
    <x v="0"/>
    <m/>
    <m/>
    <m/>
    <m/>
    <m/>
    <m/>
    <m/>
  </r>
  <r>
    <n v="2590.14"/>
    <s v="Other intangible assets: Electricity Regulated Activity, Distribution (Supply)"/>
    <x v="975"/>
    <x v="5"/>
    <s v="14 I.A."/>
    <s v="2590 Other I.A."/>
    <s v="entry account l2"/>
    <s v="L2"/>
    <n v="7"/>
    <x v="0"/>
    <n v="9"/>
    <s v="14"/>
    <s v="2"/>
    <s v="25"/>
    <s v="2590"/>
    <x v="1"/>
    <x v="14"/>
    <x v="73"/>
    <s v="25"/>
    <s v="2590"/>
    <s v="25 Intangible Assets"/>
    <s v="2590 Other intangible assets"/>
    <s v="2590.1"/>
    <s v="2590.14"/>
    <s v="&quot; &quot;"/>
    <s v="&quot; &quot;"/>
    <s v="&quot; &quot;"/>
    <x v="75"/>
    <x v="172"/>
    <x v="0"/>
    <x v="0"/>
    <x v="0"/>
    <m/>
    <m/>
    <s v="Other intangible assets: Electricity Regulated Activity, Distribution (Supply)"/>
    <x v="1"/>
    <s v="Not attributable by kv"/>
    <x v="460"/>
    <x v="0"/>
    <m/>
    <m/>
    <m/>
    <m/>
    <m/>
    <m/>
    <m/>
  </r>
  <r>
    <n v="2590.15"/>
    <s v="Other intangible assets: Electricity Regulated Activity, Generation"/>
    <x v="976"/>
    <x v="6"/>
    <s v="14 I.A."/>
    <s v="2590 Other I.A."/>
    <s v="entry account l2"/>
    <s v="L2"/>
    <n v="7"/>
    <x v="0"/>
    <n v="9"/>
    <s v="15"/>
    <s v="2"/>
    <s v="25"/>
    <s v="2590"/>
    <x v="1"/>
    <x v="14"/>
    <x v="73"/>
    <s v="25"/>
    <s v="2590"/>
    <s v="25 Intangible Assets"/>
    <s v="2590 Other intangible assets"/>
    <s v="2590.1"/>
    <s v="2590.15"/>
    <s v="&quot; &quot;"/>
    <s v="&quot; &quot;"/>
    <s v="&quot; &quot;"/>
    <x v="75"/>
    <x v="173"/>
    <x v="0"/>
    <x v="0"/>
    <x v="0"/>
    <m/>
    <m/>
    <s v="Other intangible assets: Electricity Regulated Activity, Generation"/>
    <x v="1"/>
    <s v="Not attributable by kv"/>
    <x v="460"/>
    <x v="0"/>
    <m/>
    <m/>
    <m/>
    <m/>
    <m/>
    <m/>
    <m/>
  </r>
  <r>
    <n v="2590.19"/>
    <s v="Other intangible assets: Electricity Regulated Activity, Other"/>
    <x v="977"/>
    <x v="7"/>
    <s v="not defined in gnerc form"/>
    <s v="not defined in gnerc form"/>
    <s v="entry account l2"/>
    <s v="L2"/>
    <n v="7"/>
    <x v="0"/>
    <n v="9"/>
    <s v="19"/>
    <s v="2"/>
    <s v="25"/>
    <s v="2590"/>
    <x v="1"/>
    <x v="14"/>
    <x v="73"/>
    <s v="25"/>
    <s v="2590"/>
    <s v="25 Intangible Assets"/>
    <s v="2590 Other intangible assets"/>
    <s v="2590.1"/>
    <s v="2590.19"/>
    <s v="&quot; &quot;"/>
    <s v="&quot; &quot;"/>
    <s v="&quot; &quot;"/>
    <x v="75"/>
    <x v="174"/>
    <x v="0"/>
    <x v="0"/>
    <x v="0"/>
    <m/>
    <m/>
    <s v="Other intangible assets: Electricity Regulated Activity, Other"/>
    <x v="1"/>
    <s v="Not attributable by kv"/>
    <x v="460"/>
    <x v="0"/>
    <m/>
    <m/>
    <m/>
    <m/>
    <m/>
    <m/>
    <m/>
  </r>
  <r>
    <n v="2590.9"/>
    <s v="Other intangible assets: Non-Regulated Activity"/>
    <x v="978"/>
    <x v="8"/>
    <s v="not defined in gnerc form"/>
    <s v="not defined in gnerc form"/>
    <s v="entry account l1"/>
    <s v="L1"/>
    <n v="6"/>
    <x v="0"/>
    <n v="9"/>
    <s v=".9"/>
    <s v="2"/>
    <s v="25"/>
    <s v="2590"/>
    <x v="1"/>
    <x v="14"/>
    <x v="73"/>
    <s v="25"/>
    <s v="2590"/>
    <s v="25 Intangible Assets"/>
    <s v="2590 Other intangible assets"/>
    <s v="2590.9"/>
    <s v="&quot; &quot;"/>
    <s v="&quot; &quot;"/>
    <s v="&quot; &quot;"/>
    <s v="&quot; &quot;"/>
    <x v="76"/>
    <x v="0"/>
    <x v="0"/>
    <x v="0"/>
    <x v="0"/>
    <m/>
    <m/>
    <s v="Other intangible assets: Non-Regulated Activity"/>
    <x v="1"/>
    <s v="Not attributable by kv"/>
    <x v="460"/>
    <x v="0"/>
    <m/>
    <m/>
    <m/>
    <m/>
    <m/>
    <m/>
    <m/>
  </r>
  <r>
    <n v="2600"/>
    <s v="Accumulated Amortization of Intangible Assets"/>
    <x v="979"/>
    <x v="0"/>
    <s v="15 Acc. Am. of I.A."/>
    <n v="0"/>
    <s v="2Headings"/>
    <s v="M"/>
    <n v="4"/>
    <x v="0"/>
    <n v="42"/>
    <s v="00"/>
    <s v="2"/>
    <s v="26"/>
    <s v="Not include"/>
    <x v="1"/>
    <x v="15"/>
    <x v="0"/>
    <n v="25"/>
    <s v="Not include"/>
    <e v="#N/A"/>
    <s v="Not Include"/>
    <s v="2600"/>
    <s v="&quot; &quot;"/>
    <s v="&quot; &quot;"/>
    <s v="&quot; &quot;"/>
    <s v="&quot; &quot;"/>
    <x v="77"/>
    <x v="0"/>
    <x v="0"/>
    <x v="0"/>
    <x v="0"/>
    <m/>
    <m/>
    <s v="Accumulated Amortization of Intangible Assets"/>
    <x v="0"/>
    <s v="Not attributable by kv"/>
    <x v="460"/>
    <x v="0"/>
    <m/>
    <m/>
    <m/>
    <m/>
    <m/>
    <m/>
    <m/>
  </r>
  <r>
    <n v="2610"/>
    <s v="Accumulated amortization - License"/>
    <x v="980"/>
    <x v="0"/>
    <s v="15 Acc. Am. of I.A."/>
    <s v="2610 Acc. Am. - License"/>
    <s v="Head accounts"/>
    <s v="M"/>
    <n v="4"/>
    <x v="0"/>
    <n v="9"/>
    <s v="10"/>
    <s v="2"/>
    <s v="26"/>
    <s v="2610"/>
    <x v="1"/>
    <x v="15"/>
    <x v="74"/>
    <n v="25"/>
    <n v="2510"/>
    <e v="#N/A"/>
    <s v="2510 Licenses"/>
    <s v="&quot; &quot;"/>
    <s v="&quot; &quot;"/>
    <s v="&quot; &quot;"/>
    <s v="&quot; &quot;"/>
    <s v="&quot; &quot;"/>
    <x v="2"/>
    <x v="0"/>
    <x v="0"/>
    <x v="0"/>
    <x v="0"/>
    <m/>
    <m/>
    <s v="Accumulated amortization - License"/>
    <x v="0"/>
    <s v="Not attributable by kv"/>
    <x v="460"/>
    <x v="0"/>
    <m/>
    <m/>
    <m/>
    <m/>
    <m/>
    <m/>
    <m/>
  </r>
  <r>
    <n v="2610.1"/>
    <s v="Accumulated amortization of Licenses: Electricity Regulated Activity"/>
    <x v="981"/>
    <x v="1"/>
    <s v="15 Acc. Am. of I.A."/>
    <n v="0"/>
    <s v="L1 cap account"/>
    <s v="L1"/>
    <n v="6"/>
    <x v="0"/>
    <n v="9"/>
    <s v=".1"/>
    <s v="2"/>
    <s v="26"/>
    <s v="2610"/>
    <x v="1"/>
    <x v="15"/>
    <x v="74"/>
    <n v="25"/>
    <n v="2510"/>
    <e v="#N/A"/>
    <s v="2510 Licenses"/>
    <s v="2610.1"/>
    <s v="&quot; &quot;"/>
    <s v="&quot; &quot;"/>
    <s v="&quot; &quot;"/>
    <s v="&quot; &quot;"/>
    <x v="78"/>
    <x v="0"/>
    <x v="0"/>
    <x v="0"/>
    <x v="0"/>
    <m/>
    <m/>
    <s v="Accumulated amortization of Licenses: Electricity Regulated Activity"/>
    <x v="2"/>
    <s v="Not attributable by kv"/>
    <x v="460"/>
    <x v="0"/>
    <m/>
    <m/>
    <m/>
    <m/>
    <m/>
    <m/>
    <m/>
  </r>
  <r>
    <n v="2610.11"/>
    <s v="Accumulated amortization of Licenses: Electricity Regulated Activity, Dispatch"/>
    <x v="982"/>
    <x v="2"/>
    <s v="15 Acc. Am. of I.A."/>
    <s v="2610 Acc. Am. - License"/>
    <s v="entry account l2"/>
    <s v="L2"/>
    <n v="7"/>
    <x v="0"/>
    <n v="9"/>
    <s v="11"/>
    <s v="2"/>
    <s v="26"/>
    <s v="2610"/>
    <x v="1"/>
    <x v="15"/>
    <x v="74"/>
    <n v="25"/>
    <n v="2510"/>
    <e v="#N/A"/>
    <s v="2510 Licenses"/>
    <s v="2610.1"/>
    <s v="2610.11"/>
    <s v="&quot; &quot;"/>
    <s v="&quot; &quot;"/>
    <s v="&quot; &quot;"/>
    <x v="78"/>
    <x v="175"/>
    <x v="0"/>
    <x v="0"/>
    <x v="0"/>
    <m/>
    <m/>
    <s v="Accumulated amortization of Licenses: Electricity Regulated Activity, Dispatch"/>
    <x v="1"/>
    <s v="Not attributable by kv"/>
    <x v="460"/>
    <x v="0"/>
    <m/>
    <m/>
    <m/>
    <m/>
    <m/>
    <m/>
    <m/>
  </r>
  <r>
    <n v="2610.12"/>
    <s v="Accumulated amortization of Licenses: Electricity Regulated Activity, Transmission"/>
    <x v="983"/>
    <x v="3"/>
    <s v="15 Acc. Am. of I.A."/>
    <s v="2610 Acc. Am. - License"/>
    <s v="entry account l2"/>
    <s v="L2"/>
    <n v="7"/>
    <x v="0"/>
    <n v="9"/>
    <s v="12"/>
    <s v="2"/>
    <s v="26"/>
    <s v="2610"/>
    <x v="1"/>
    <x v="15"/>
    <x v="74"/>
    <n v="25"/>
    <n v="2510"/>
    <e v="#N/A"/>
    <s v="2510 Licenses"/>
    <s v="2610.1"/>
    <s v="2610.12"/>
    <s v="&quot; &quot;"/>
    <s v="&quot; &quot;"/>
    <s v="&quot; &quot;"/>
    <x v="78"/>
    <x v="176"/>
    <x v="0"/>
    <x v="0"/>
    <x v="0"/>
    <m/>
    <m/>
    <s v="Accumulated amortization of Licenses: Electricity Regulated Activity, Transmission"/>
    <x v="1"/>
    <s v="Not attributable by kv"/>
    <x v="460"/>
    <x v="0"/>
    <m/>
    <m/>
    <m/>
    <m/>
    <m/>
    <m/>
    <m/>
  </r>
  <r>
    <n v="2610.13"/>
    <s v="Accumulated amortization of Licenses: Electricity Regulated Activity, Distribution (Network)"/>
    <x v="984"/>
    <x v="4"/>
    <s v="15 Acc. Am. of I.A."/>
    <s v="2610 Acc. Am. - License"/>
    <s v="entry account l2"/>
    <s v="L2"/>
    <n v="7"/>
    <x v="0"/>
    <n v="9"/>
    <s v="13"/>
    <s v="2"/>
    <s v="26"/>
    <s v="2610"/>
    <x v="1"/>
    <x v="15"/>
    <x v="74"/>
    <n v="25"/>
    <n v="2510"/>
    <e v="#N/A"/>
    <s v="2510 Licenses"/>
    <s v="2610.1"/>
    <s v="2610.13"/>
    <s v="&quot; &quot;"/>
    <s v="&quot; &quot;"/>
    <s v="&quot; &quot;"/>
    <x v="78"/>
    <x v="177"/>
    <x v="0"/>
    <x v="0"/>
    <x v="0"/>
    <m/>
    <m/>
    <s v="Accumulated amortization of Licenses: Electricity Regulated Activity, Distribution (Network)"/>
    <x v="1"/>
    <s v="Not attributable by kv"/>
    <x v="460"/>
    <x v="0"/>
    <m/>
    <m/>
    <m/>
    <m/>
    <m/>
    <m/>
    <m/>
  </r>
  <r>
    <n v="2610.14"/>
    <s v="Accumulated amortization of Licenses: Electricity Regulated Activity, Distribution (Supply)"/>
    <x v="985"/>
    <x v="5"/>
    <s v="15 Acc. Am. of I.A."/>
    <s v="2610 Acc. Am. - License"/>
    <s v="entry account l2"/>
    <s v="L2"/>
    <n v="7"/>
    <x v="0"/>
    <n v="9"/>
    <s v="14"/>
    <s v="2"/>
    <s v="26"/>
    <s v="2610"/>
    <x v="1"/>
    <x v="15"/>
    <x v="74"/>
    <n v="25"/>
    <n v="2510"/>
    <e v="#N/A"/>
    <s v="2510 Licenses"/>
    <s v="2610.1"/>
    <s v="2610.14"/>
    <s v="&quot; &quot;"/>
    <s v="&quot; &quot;"/>
    <s v="&quot; &quot;"/>
    <x v="78"/>
    <x v="178"/>
    <x v="0"/>
    <x v="0"/>
    <x v="0"/>
    <m/>
    <m/>
    <s v="Accumulated amortization of Licenses: Electricity Regulated Activity, Distribution (Supply)"/>
    <x v="1"/>
    <s v="Not attributable by kv"/>
    <x v="460"/>
    <x v="0"/>
    <m/>
    <m/>
    <m/>
    <m/>
    <m/>
    <m/>
    <m/>
  </r>
  <r>
    <n v="2610.15"/>
    <s v="Accumulated amortization of Licenses: Electricity Regulated Activity, Generation"/>
    <x v="986"/>
    <x v="6"/>
    <s v="15 Acc. Am. of I.A."/>
    <s v="2610 Acc. Am. - License"/>
    <s v="entry account l2"/>
    <s v="L2"/>
    <n v="7"/>
    <x v="0"/>
    <n v="9"/>
    <s v="15"/>
    <s v="2"/>
    <s v="26"/>
    <s v="2610"/>
    <x v="1"/>
    <x v="15"/>
    <x v="74"/>
    <n v="25"/>
    <n v="2510"/>
    <e v="#N/A"/>
    <s v="2510 Licenses"/>
    <s v="2610.1"/>
    <s v="2610.15"/>
    <s v="&quot; &quot;"/>
    <s v="&quot; &quot;"/>
    <s v="&quot; &quot;"/>
    <x v="78"/>
    <x v="179"/>
    <x v="0"/>
    <x v="0"/>
    <x v="0"/>
    <m/>
    <m/>
    <s v="Accumulated amortization of Licenses: Electricity Regulated Activity, Generation"/>
    <x v="1"/>
    <s v="Not attributable by kv"/>
    <x v="460"/>
    <x v="0"/>
    <m/>
    <m/>
    <m/>
    <m/>
    <m/>
    <m/>
    <m/>
  </r>
  <r>
    <n v="2610.19"/>
    <s v="Accumulated amortization of Licenses: Electricity Regulated Activity, Other"/>
    <x v="987"/>
    <x v="7"/>
    <s v="not defined in gnerc form"/>
    <s v="not defined in gnerc form"/>
    <s v="entry account l2"/>
    <s v="L2"/>
    <n v="7"/>
    <x v="0"/>
    <n v="9"/>
    <s v="19"/>
    <s v="2"/>
    <s v="26"/>
    <s v="2610"/>
    <x v="1"/>
    <x v="15"/>
    <x v="74"/>
    <n v="25"/>
    <n v="2510"/>
    <e v="#N/A"/>
    <s v="2510 Licenses"/>
    <s v="2610.1"/>
    <s v="2610.19"/>
    <s v="&quot; &quot;"/>
    <s v="&quot; &quot;"/>
    <s v="&quot; &quot;"/>
    <x v="78"/>
    <x v="180"/>
    <x v="0"/>
    <x v="0"/>
    <x v="0"/>
    <m/>
    <m/>
    <s v="Accumulated amortization of Licenses: Electricity Regulated Activity, Other"/>
    <x v="1"/>
    <s v="Not attributable by kv"/>
    <x v="460"/>
    <x v="0"/>
    <m/>
    <m/>
    <m/>
    <m/>
    <m/>
    <m/>
    <m/>
  </r>
  <r>
    <n v="2610.9"/>
    <s v="Accumulated amortization of Licenses: Non-Regulated Activity"/>
    <x v="988"/>
    <x v="8"/>
    <s v="not defined in gnerc form"/>
    <s v="not defined in gnerc form"/>
    <s v="entry account l1"/>
    <s v="L1"/>
    <n v="6"/>
    <x v="0"/>
    <n v="9"/>
    <s v=".9"/>
    <s v="2"/>
    <s v="26"/>
    <s v="2610"/>
    <x v="1"/>
    <x v="15"/>
    <x v="74"/>
    <n v="25"/>
    <n v="2510"/>
    <e v="#N/A"/>
    <s v="2510 Licenses"/>
    <s v="2610.9"/>
    <s v="&quot; &quot;"/>
    <s v="&quot; &quot;"/>
    <s v="&quot; &quot;"/>
    <s v="&quot; &quot;"/>
    <x v="79"/>
    <x v="0"/>
    <x v="0"/>
    <x v="0"/>
    <x v="0"/>
    <m/>
    <m/>
    <s v="Accumulated amortization of Licenses: Non-Regulated Activity"/>
    <x v="1"/>
    <s v="Not attributable by kv"/>
    <x v="460"/>
    <x v="0"/>
    <m/>
    <m/>
    <m/>
    <m/>
    <m/>
    <m/>
    <m/>
  </r>
  <r>
    <n v="2620"/>
    <s v="Accumulated amortization - Franchise"/>
    <x v="989"/>
    <x v="0"/>
    <s v="15 Acc. Am. of I.A."/>
    <s v="2620 Acc. Am. - Franchise"/>
    <s v="Head accounts"/>
    <s v="M"/>
    <n v="4"/>
    <x v="0"/>
    <n v="9"/>
    <s v="20"/>
    <s v="2"/>
    <s v="26"/>
    <s v="2620"/>
    <x v="1"/>
    <x v="15"/>
    <x v="75"/>
    <n v="25"/>
    <n v="2520"/>
    <e v="#N/A"/>
    <s v="2520 Franchise"/>
    <s v="&quot; &quot;"/>
    <s v="&quot; &quot;"/>
    <s v="&quot; &quot;"/>
    <s v="&quot; &quot;"/>
    <s v="&quot; &quot;"/>
    <x v="2"/>
    <x v="0"/>
    <x v="0"/>
    <x v="0"/>
    <x v="0"/>
    <m/>
    <m/>
    <s v="Accumulated amortization - Franchise"/>
    <x v="0"/>
    <s v="Not attributable by kv"/>
    <x v="460"/>
    <x v="0"/>
    <m/>
    <m/>
    <m/>
    <m/>
    <m/>
    <m/>
    <m/>
  </r>
  <r>
    <n v="2620.1"/>
    <s v="Accumulated amortization of Franchise: Electricity Regulated Activity"/>
    <x v="990"/>
    <x v="1"/>
    <s v="15 Acc. Am. of I.A."/>
    <n v="0"/>
    <s v="L1 cap account"/>
    <s v="L1"/>
    <n v="6"/>
    <x v="0"/>
    <n v="9"/>
    <s v=".1"/>
    <s v="2"/>
    <s v="26"/>
    <s v="2620"/>
    <x v="1"/>
    <x v="15"/>
    <x v="75"/>
    <n v="25"/>
    <n v="2520"/>
    <e v="#N/A"/>
    <s v="2520 Franchise"/>
    <s v="2620.1"/>
    <s v="&quot; &quot;"/>
    <s v="&quot; &quot;"/>
    <s v="&quot; &quot;"/>
    <s v="&quot; &quot;"/>
    <x v="80"/>
    <x v="0"/>
    <x v="0"/>
    <x v="0"/>
    <x v="0"/>
    <m/>
    <m/>
    <s v="Accumulated amortization of Franchise: Electricity Regulated Activity"/>
    <x v="2"/>
    <s v="Not attributable by kv"/>
    <x v="460"/>
    <x v="0"/>
    <m/>
    <m/>
    <m/>
    <m/>
    <m/>
    <m/>
    <m/>
  </r>
  <r>
    <n v="2620.11"/>
    <s v="Accumulated amortization of Franchise: Electricity Regulated Activity, Dispatch"/>
    <x v="991"/>
    <x v="2"/>
    <s v="15 Acc. Am. of I.A."/>
    <s v="2620 Acc. Am. - Franchise"/>
    <s v="entry account l2"/>
    <s v="L2"/>
    <n v="7"/>
    <x v="0"/>
    <n v="9"/>
    <s v="11"/>
    <s v="2"/>
    <s v="26"/>
    <s v="2620"/>
    <x v="1"/>
    <x v="15"/>
    <x v="75"/>
    <n v="25"/>
    <n v="2520"/>
    <e v="#N/A"/>
    <s v="2520 Franchise"/>
    <s v="2620.1"/>
    <s v="2620.11"/>
    <s v="&quot; &quot;"/>
    <s v="&quot; &quot;"/>
    <s v="&quot; &quot;"/>
    <x v="80"/>
    <x v="181"/>
    <x v="0"/>
    <x v="0"/>
    <x v="0"/>
    <m/>
    <m/>
    <s v="Accumulated amortization of Franchise: Electricity Regulated Activity, Dispatch"/>
    <x v="1"/>
    <s v="Not attributable by kv"/>
    <x v="460"/>
    <x v="0"/>
    <m/>
    <m/>
    <m/>
    <m/>
    <m/>
    <m/>
    <m/>
  </r>
  <r>
    <n v="2620.12"/>
    <s v="Accumulated amortization of Franchise: Electricity Regulated Activity, Transmission"/>
    <x v="992"/>
    <x v="3"/>
    <s v="15 Acc. Am. of I.A."/>
    <s v="2620 Acc. Am. - Franchise"/>
    <s v="entry account l2"/>
    <s v="L2"/>
    <n v="7"/>
    <x v="0"/>
    <n v="9"/>
    <s v="12"/>
    <s v="2"/>
    <s v="26"/>
    <s v="2620"/>
    <x v="1"/>
    <x v="15"/>
    <x v="75"/>
    <n v="25"/>
    <n v="2520"/>
    <e v="#N/A"/>
    <s v="2520 Franchise"/>
    <s v="2620.1"/>
    <s v="2620.12"/>
    <s v="&quot; &quot;"/>
    <s v="&quot; &quot;"/>
    <s v="&quot; &quot;"/>
    <x v="80"/>
    <x v="182"/>
    <x v="0"/>
    <x v="0"/>
    <x v="0"/>
    <m/>
    <m/>
    <s v="Accumulated amortization of Franchise: Electricity Regulated Activity, Transmission"/>
    <x v="1"/>
    <s v="Not attributable by kv"/>
    <x v="460"/>
    <x v="0"/>
    <m/>
    <m/>
    <m/>
    <m/>
    <m/>
    <m/>
    <m/>
  </r>
  <r>
    <n v="2620.13"/>
    <s v="Accumulated amortization of Franchise: Electricity Regulated Activity, Distribution (Network)"/>
    <x v="993"/>
    <x v="4"/>
    <s v="15 Acc. Am. of I.A."/>
    <s v="2620 Acc. Am. - Franchise"/>
    <s v="entry account l2"/>
    <s v="L2"/>
    <n v="7"/>
    <x v="0"/>
    <n v="9"/>
    <s v="13"/>
    <s v="2"/>
    <s v="26"/>
    <s v="2620"/>
    <x v="1"/>
    <x v="15"/>
    <x v="75"/>
    <n v="25"/>
    <n v="2520"/>
    <e v="#N/A"/>
    <s v="2520 Franchise"/>
    <s v="2620.1"/>
    <s v="2620.13"/>
    <s v="&quot; &quot;"/>
    <s v="&quot; &quot;"/>
    <s v="&quot; &quot;"/>
    <x v="80"/>
    <x v="183"/>
    <x v="0"/>
    <x v="0"/>
    <x v="0"/>
    <m/>
    <m/>
    <s v="Accumulated amortization of Franchise: Electricity Regulated Activity, Distribution (Network)"/>
    <x v="1"/>
    <s v="Not attributable by kv"/>
    <x v="460"/>
    <x v="0"/>
    <m/>
    <m/>
    <m/>
    <m/>
    <m/>
    <m/>
    <m/>
  </r>
  <r>
    <n v="2620.14"/>
    <s v="Accumulated amortization of Franchise: Electricity Regulated Activity, Distribution (Supply)"/>
    <x v="994"/>
    <x v="5"/>
    <s v="15 Acc. Am. of I.A."/>
    <s v="2620 Acc. Am. - Franchise"/>
    <s v="entry account l2"/>
    <s v="L2"/>
    <n v="7"/>
    <x v="0"/>
    <n v="9"/>
    <s v="14"/>
    <s v="2"/>
    <s v="26"/>
    <s v="2620"/>
    <x v="1"/>
    <x v="15"/>
    <x v="75"/>
    <n v="25"/>
    <n v="2520"/>
    <e v="#N/A"/>
    <s v="2520 Franchise"/>
    <s v="2620.1"/>
    <s v="2620.14"/>
    <s v="&quot; &quot;"/>
    <s v="&quot; &quot;"/>
    <s v="&quot; &quot;"/>
    <x v="80"/>
    <x v="184"/>
    <x v="0"/>
    <x v="0"/>
    <x v="0"/>
    <m/>
    <m/>
    <s v="Accumulated amortization of Franchise: Electricity Regulated Activity, Distribution (Supply)"/>
    <x v="1"/>
    <s v="Not attributable by kv"/>
    <x v="460"/>
    <x v="0"/>
    <m/>
    <m/>
    <m/>
    <m/>
    <m/>
    <m/>
    <m/>
  </r>
  <r>
    <n v="2620.15"/>
    <s v="Accumulated amortization of Franchise: Electricity Regulated Activity, Generation"/>
    <x v="995"/>
    <x v="6"/>
    <s v="15 Acc. Am. of I.A."/>
    <s v="2620 Acc. Am. - Franchise"/>
    <s v="entry account l2"/>
    <s v="L2"/>
    <n v="7"/>
    <x v="0"/>
    <n v="9"/>
    <s v="15"/>
    <s v="2"/>
    <s v="26"/>
    <s v="2620"/>
    <x v="1"/>
    <x v="15"/>
    <x v="75"/>
    <n v="25"/>
    <n v="2520"/>
    <e v="#N/A"/>
    <s v="2520 Franchise"/>
    <s v="2620.1"/>
    <s v="2620.15"/>
    <s v="&quot; &quot;"/>
    <s v="&quot; &quot;"/>
    <s v="&quot; &quot;"/>
    <x v="80"/>
    <x v="185"/>
    <x v="0"/>
    <x v="0"/>
    <x v="0"/>
    <m/>
    <m/>
    <s v="Accumulated amortization of Franchise: Electricity Regulated Activity, Generation"/>
    <x v="1"/>
    <s v="Not attributable by kv"/>
    <x v="460"/>
    <x v="0"/>
    <m/>
    <m/>
    <m/>
    <m/>
    <m/>
    <m/>
    <m/>
  </r>
  <r>
    <n v="2620.19"/>
    <s v="Accumulated amortization of Franchise: Electricity Regulated Activity, Other"/>
    <x v="996"/>
    <x v="7"/>
    <s v="not defined in gnerc form"/>
    <s v="not defined in gnerc form"/>
    <s v="entry account l2"/>
    <s v="L2"/>
    <n v="7"/>
    <x v="0"/>
    <n v="9"/>
    <s v="19"/>
    <s v="2"/>
    <s v="26"/>
    <s v="2620"/>
    <x v="1"/>
    <x v="15"/>
    <x v="75"/>
    <n v="25"/>
    <n v="2520"/>
    <e v="#N/A"/>
    <s v="2520 Franchise"/>
    <s v="2620.1"/>
    <s v="2620.19"/>
    <s v="&quot; &quot;"/>
    <s v="&quot; &quot;"/>
    <s v="&quot; &quot;"/>
    <x v="80"/>
    <x v="186"/>
    <x v="0"/>
    <x v="0"/>
    <x v="0"/>
    <m/>
    <m/>
    <s v="Accumulated amortization of Franchise: Electricity Regulated Activity, Other"/>
    <x v="1"/>
    <s v="Not attributable by kv"/>
    <x v="460"/>
    <x v="0"/>
    <m/>
    <m/>
    <m/>
    <m/>
    <m/>
    <m/>
    <m/>
  </r>
  <r>
    <n v="2620.9"/>
    <s v="Accumulated amortization of Franchise: Non-Regulated Activity"/>
    <x v="997"/>
    <x v="8"/>
    <s v="not defined in gnerc form"/>
    <s v="not defined in gnerc form"/>
    <s v="entry account l1"/>
    <s v="L1"/>
    <n v="6"/>
    <x v="0"/>
    <n v="9"/>
    <s v=".9"/>
    <s v="2"/>
    <s v="26"/>
    <s v="2620"/>
    <x v="1"/>
    <x v="15"/>
    <x v="75"/>
    <n v="25"/>
    <n v="2520"/>
    <e v="#N/A"/>
    <s v="2520 Franchise"/>
    <s v="2620.9"/>
    <s v="&quot; &quot;"/>
    <s v="&quot; &quot;"/>
    <s v="&quot; &quot;"/>
    <s v="&quot; &quot;"/>
    <x v="81"/>
    <x v="0"/>
    <x v="0"/>
    <x v="0"/>
    <x v="0"/>
    <m/>
    <m/>
    <s v="Accumulated amortization of Franchise: Non-Regulated Activity"/>
    <x v="1"/>
    <s v="Not attributable by kv"/>
    <x v="460"/>
    <x v="0"/>
    <m/>
    <m/>
    <m/>
    <m/>
    <m/>
    <m/>
    <m/>
  </r>
  <r>
    <n v="2630"/>
    <s v="Accumulated amortization - Patents"/>
    <x v="998"/>
    <x v="0"/>
    <s v="15 Acc. Am. of I.A."/>
    <s v="2630 Acc. Am. - Patents"/>
    <s v="Head accounts"/>
    <s v="M"/>
    <n v="4"/>
    <x v="0"/>
    <n v="9"/>
    <s v="30"/>
    <s v="2"/>
    <s v="26"/>
    <s v="2630"/>
    <x v="1"/>
    <x v="15"/>
    <x v="76"/>
    <n v="25"/>
    <n v="2530"/>
    <e v="#N/A"/>
    <s v="2530 Patents"/>
    <s v="&quot; &quot;"/>
    <s v="&quot; &quot;"/>
    <s v="&quot; &quot;"/>
    <s v="&quot; &quot;"/>
    <s v="&quot; &quot;"/>
    <x v="2"/>
    <x v="0"/>
    <x v="0"/>
    <x v="0"/>
    <x v="0"/>
    <m/>
    <m/>
    <s v="Accumulated amortization - Patents"/>
    <x v="0"/>
    <s v="Not attributable by kv"/>
    <x v="460"/>
    <x v="0"/>
    <m/>
    <m/>
    <m/>
    <m/>
    <m/>
    <m/>
    <m/>
  </r>
  <r>
    <n v="2630.1"/>
    <s v="Accumulated amortization of Patents: Electricity Regulated Activity"/>
    <x v="999"/>
    <x v="1"/>
    <s v="15 Acc. Am. of I.A."/>
    <n v="0"/>
    <s v="L1 cap account"/>
    <s v="L1"/>
    <n v="6"/>
    <x v="0"/>
    <n v="9"/>
    <s v=".1"/>
    <s v="2"/>
    <s v="26"/>
    <s v="2630"/>
    <x v="1"/>
    <x v="15"/>
    <x v="76"/>
    <n v="25"/>
    <n v="2530"/>
    <e v="#N/A"/>
    <s v="2530 Patents"/>
    <s v="2630.1"/>
    <s v="&quot; &quot;"/>
    <s v="&quot; &quot;"/>
    <s v="&quot; &quot;"/>
    <s v="&quot; &quot;"/>
    <x v="82"/>
    <x v="0"/>
    <x v="0"/>
    <x v="0"/>
    <x v="0"/>
    <m/>
    <m/>
    <s v="Accumulated amortization of Patents: Electricity Regulated Activity"/>
    <x v="2"/>
    <s v="Not attributable by kv"/>
    <x v="460"/>
    <x v="0"/>
    <m/>
    <m/>
    <m/>
    <m/>
    <m/>
    <m/>
    <m/>
  </r>
  <r>
    <n v="2630.11"/>
    <s v="Accumulated amortization of Patents: Electricity Regulated Activity, Dispatch"/>
    <x v="1000"/>
    <x v="2"/>
    <s v="15 Acc. Am. of I.A."/>
    <s v="2630 Acc. Am. - Patents"/>
    <s v="entry account l2"/>
    <s v="L2"/>
    <n v="7"/>
    <x v="0"/>
    <n v="9"/>
    <s v="11"/>
    <s v="2"/>
    <s v="26"/>
    <s v="2630"/>
    <x v="1"/>
    <x v="15"/>
    <x v="76"/>
    <n v="25"/>
    <n v="2530"/>
    <e v="#N/A"/>
    <s v="2530 Patents"/>
    <s v="2630.1"/>
    <s v="2630.11"/>
    <s v="&quot; &quot;"/>
    <s v="&quot; &quot;"/>
    <s v="&quot; &quot;"/>
    <x v="82"/>
    <x v="187"/>
    <x v="0"/>
    <x v="0"/>
    <x v="0"/>
    <m/>
    <m/>
    <s v="Accumulated amortization of Patents: Electricity Regulated Activity, Dispatch"/>
    <x v="1"/>
    <s v="Not attributable by kv"/>
    <x v="460"/>
    <x v="0"/>
    <m/>
    <m/>
    <m/>
    <m/>
    <m/>
    <m/>
    <m/>
  </r>
  <r>
    <n v="2630.12"/>
    <s v="Accumulated amortization of Patents: Electricity Regulated Activity, Transmission"/>
    <x v="1001"/>
    <x v="3"/>
    <s v="15 Acc. Am. of I.A."/>
    <s v="2630 Acc. Am. - Patents"/>
    <s v="entry account l2"/>
    <s v="L2"/>
    <n v="7"/>
    <x v="0"/>
    <n v="9"/>
    <s v="12"/>
    <s v="2"/>
    <s v="26"/>
    <s v="2630"/>
    <x v="1"/>
    <x v="15"/>
    <x v="76"/>
    <n v="25"/>
    <n v="2530"/>
    <e v="#N/A"/>
    <s v="2530 Patents"/>
    <s v="2630.1"/>
    <s v="2630.12"/>
    <s v="&quot; &quot;"/>
    <s v="&quot; &quot;"/>
    <s v="&quot; &quot;"/>
    <x v="82"/>
    <x v="188"/>
    <x v="0"/>
    <x v="0"/>
    <x v="0"/>
    <m/>
    <m/>
    <s v="Accumulated amortization of Patents: Electricity Regulated Activity, Transmission"/>
    <x v="1"/>
    <s v="Not attributable by kv"/>
    <x v="460"/>
    <x v="0"/>
    <m/>
    <m/>
    <m/>
    <m/>
    <m/>
    <m/>
    <m/>
  </r>
  <r>
    <n v="2630.13"/>
    <s v="Accumulated amortization of Patents: Electricity Regulated Activity, Distribution (Network)"/>
    <x v="1002"/>
    <x v="4"/>
    <s v="15 Acc. Am. of I.A."/>
    <s v="2630 Acc. Am. - Patents"/>
    <s v="entry account l2"/>
    <s v="L2"/>
    <n v="7"/>
    <x v="0"/>
    <n v="9"/>
    <s v="13"/>
    <s v="2"/>
    <s v="26"/>
    <s v="2630"/>
    <x v="1"/>
    <x v="15"/>
    <x v="76"/>
    <n v="25"/>
    <n v="2530"/>
    <e v="#N/A"/>
    <s v="2530 Patents"/>
    <s v="2630.1"/>
    <s v="2630.13"/>
    <s v="&quot; &quot;"/>
    <s v="&quot; &quot;"/>
    <s v="&quot; &quot;"/>
    <x v="82"/>
    <x v="189"/>
    <x v="0"/>
    <x v="0"/>
    <x v="0"/>
    <m/>
    <m/>
    <s v="Accumulated amortization of Patents: Electricity Regulated Activity, Distribution (Network)"/>
    <x v="1"/>
    <s v="Not attributable by kv"/>
    <x v="460"/>
    <x v="0"/>
    <m/>
    <m/>
    <m/>
    <m/>
    <m/>
    <m/>
    <m/>
  </r>
  <r>
    <n v="2630.14"/>
    <s v="Accumulated amortization of Patents: Electricity Regulated Activity, Distribution (Supply)"/>
    <x v="1003"/>
    <x v="5"/>
    <s v="15 Acc. Am. of I.A."/>
    <s v="2630 Acc. Am. - Patents"/>
    <s v="entry account l2"/>
    <s v="L2"/>
    <n v="7"/>
    <x v="0"/>
    <n v="9"/>
    <s v="14"/>
    <s v="2"/>
    <s v="26"/>
    <s v="2630"/>
    <x v="1"/>
    <x v="15"/>
    <x v="76"/>
    <n v="25"/>
    <n v="2530"/>
    <e v="#N/A"/>
    <s v="2530 Patents"/>
    <s v="2630.1"/>
    <s v="2630.14"/>
    <s v="&quot; &quot;"/>
    <s v="&quot; &quot;"/>
    <s v="&quot; &quot;"/>
    <x v="82"/>
    <x v="190"/>
    <x v="0"/>
    <x v="0"/>
    <x v="0"/>
    <m/>
    <m/>
    <s v="Accumulated amortization of Patents: Electricity Regulated Activity, Distribution (Supply)"/>
    <x v="1"/>
    <s v="Not attributable by kv"/>
    <x v="460"/>
    <x v="0"/>
    <m/>
    <m/>
    <m/>
    <m/>
    <m/>
    <m/>
    <m/>
  </r>
  <r>
    <n v="2630.15"/>
    <s v="Accumulated amortization of Patents: Electricity Regulated Activity, Generation"/>
    <x v="1004"/>
    <x v="6"/>
    <s v="15 Acc. Am. of I.A."/>
    <s v="2630 Acc. Am. - Patents"/>
    <s v="entry account l2"/>
    <s v="L2"/>
    <n v="7"/>
    <x v="0"/>
    <n v="9"/>
    <s v="15"/>
    <s v="2"/>
    <s v="26"/>
    <s v="2630"/>
    <x v="1"/>
    <x v="15"/>
    <x v="76"/>
    <n v="25"/>
    <n v="2530"/>
    <e v="#N/A"/>
    <s v="2530 Patents"/>
    <s v="2630.1"/>
    <s v="2630.15"/>
    <s v="&quot; &quot;"/>
    <s v="&quot; &quot;"/>
    <s v="&quot; &quot;"/>
    <x v="82"/>
    <x v="191"/>
    <x v="0"/>
    <x v="0"/>
    <x v="0"/>
    <m/>
    <m/>
    <s v="Accumulated amortization of Patents: Electricity Regulated Activity, Generation"/>
    <x v="1"/>
    <s v="Not attributable by kv"/>
    <x v="460"/>
    <x v="0"/>
    <m/>
    <m/>
    <m/>
    <m/>
    <m/>
    <m/>
    <m/>
  </r>
  <r>
    <n v="2630.19"/>
    <s v="Accumulated amortization of Patents: Electricity Regulated Activity, Other"/>
    <x v="1005"/>
    <x v="7"/>
    <s v="not defined in gnerc form"/>
    <s v="not defined in gnerc form"/>
    <s v="entry account l2"/>
    <s v="L2"/>
    <n v="7"/>
    <x v="0"/>
    <n v="9"/>
    <s v="19"/>
    <s v="2"/>
    <s v="26"/>
    <s v="2630"/>
    <x v="1"/>
    <x v="15"/>
    <x v="76"/>
    <n v="25"/>
    <n v="2530"/>
    <e v="#N/A"/>
    <s v="2530 Patents"/>
    <s v="2630.1"/>
    <s v="2630.19"/>
    <s v="&quot; &quot;"/>
    <s v="&quot; &quot;"/>
    <s v="&quot; &quot;"/>
    <x v="82"/>
    <x v="192"/>
    <x v="0"/>
    <x v="0"/>
    <x v="0"/>
    <m/>
    <m/>
    <s v="Accumulated amortization of Patents: Electricity Regulated Activity, Other"/>
    <x v="1"/>
    <s v="Not attributable by kv"/>
    <x v="460"/>
    <x v="0"/>
    <m/>
    <m/>
    <m/>
    <m/>
    <m/>
    <m/>
    <m/>
  </r>
  <r>
    <n v="2630.9"/>
    <s v="Accumulated amortization of Patents: Non-Regulated Activity"/>
    <x v="1006"/>
    <x v="8"/>
    <s v="not defined in gnerc form"/>
    <s v="not defined in gnerc form"/>
    <s v="entry account l1"/>
    <s v="L1"/>
    <n v="6"/>
    <x v="0"/>
    <n v="9"/>
    <s v=".9"/>
    <s v="2"/>
    <s v="26"/>
    <s v="2630"/>
    <x v="1"/>
    <x v="15"/>
    <x v="76"/>
    <n v="25"/>
    <n v="2530"/>
    <e v="#N/A"/>
    <s v="2530 Patents"/>
    <s v="2630.9"/>
    <s v="&quot; &quot;"/>
    <s v="&quot; &quot;"/>
    <s v="&quot; &quot;"/>
    <s v="&quot; &quot;"/>
    <x v="83"/>
    <x v="0"/>
    <x v="0"/>
    <x v="0"/>
    <x v="0"/>
    <m/>
    <m/>
    <s v="Accumulated amortization of Patents: Non-Regulated Activity"/>
    <x v="1"/>
    <s v="Not attributable by kv"/>
    <x v="460"/>
    <x v="0"/>
    <m/>
    <m/>
    <m/>
    <m/>
    <m/>
    <m/>
    <m/>
  </r>
  <r>
    <n v="2640"/>
    <s v="Accumulated amortization - Goodwill"/>
    <x v="1007"/>
    <x v="0"/>
    <s v="15 Acc. Am. of I.A."/>
    <s v="2640 Acc. Am. - Goodwill"/>
    <s v="Heading &amp; Entry Account"/>
    <s v="M"/>
    <n v="4"/>
    <x v="0"/>
    <n v="1"/>
    <s v="40"/>
    <s v="2"/>
    <s v="26"/>
    <s v="2640"/>
    <x v="1"/>
    <x v="15"/>
    <x v="77"/>
    <n v="25"/>
    <n v="2540"/>
    <e v="#N/A"/>
    <s v="2540 Goodwill"/>
    <s v="&quot; &quot;"/>
    <s v="&quot; &quot;"/>
    <s v="&quot; &quot;"/>
    <s v="&quot; &quot;"/>
    <s v="&quot; &quot;"/>
    <x v="2"/>
    <x v="0"/>
    <x v="0"/>
    <x v="0"/>
    <x v="0"/>
    <m/>
    <m/>
    <s v="Accumulated amortization - Goodwill"/>
    <x v="1"/>
    <s v="Not attributable by kv"/>
    <x v="460"/>
    <x v="0"/>
    <m/>
    <m/>
    <m/>
    <m/>
    <m/>
    <m/>
    <m/>
  </r>
  <r>
    <n v="2690"/>
    <s v="Accumulated amortization - other intangible Assets"/>
    <x v="1008"/>
    <x v="0"/>
    <s v="15 Acc. Am. of I.A."/>
    <s v="2690 Acc. Am. - other"/>
    <s v="Head accounts"/>
    <s v="M"/>
    <n v="4"/>
    <x v="0"/>
    <n v="9"/>
    <s v="90"/>
    <s v="2"/>
    <s v="26"/>
    <s v="2690"/>
    <x v="1"/>
    <x v="15"/>
    <x v="78"/>
    <n v="25"/>
    <n v="2590"/>
    <e v="#N/A"/>
    <s v="2590 Other intangible assets"/>
    <s v="&quot; &quot;"/>
    <s v="&quot; &quot;"/>
    <s v="&quot; &quot;"/>
    <s v="&quot; &quot;"/>
    <s v="&quot; &quot;"/>
    <x v="2"/>
    <x v="0"/>
    <x v="0"/>
    <x v="0"/>
    <x v="0"/>
    <m/>
    <m/>
    <s v="Accumulated amortization - other intangible Assets"/>
    <x v="0"/>
    <s v="Not attributable by kv"/>
    <x v="460"/>
    <x v="0"/>
    <m/>
    <m/>
    <m/>
    <m/>
    <m/>
    <m/>
    <m/>
  </r>
  <r>
    <n v="2690.1"/>
    <s v="Accumulated amortization of Other intangible assets: Electricity Regulated Activity"/>
    <x v="1009"/>
    <x v="1"/>
    <s v="15 Acc. Am. of I.A."/>
    <n v="0"/>
    <s v="L1 cap account"/>
    <s v="L1"/>
    <n v="6"/>
    <x v="0"/>
    <n v="9"/>
    <s v=".1"/>
    <s v="2"/>
    <s v="26"/>
    <s v="2690"/>
    <x v="1"/>
    <x v="15"/>
    <x v="78"/>
    <n v="25"/>
    <n v="2590"/>
    <e v="#N/A"/>
    <s v="2590 Other intangible assets"/>
    <s v="2690.1"/>
    <s v="&quot; &quot;"/>
    <s v="&quot; &quot;"/>
    <s v="&quot; &quot;"/>
    <s v="&quot; &quot;"/>
    <x v="84"/>
    <x v="0"/>
    <x v="0"/>
    <x v="0"/>
    <x v="0"/>
    <m/>
    <m/>
    <s v="Accumulated amortization of Other intangible assets: Electricity Regulated Activity"/>
    <x v="2"/>
    <s v="Not attributable by kv"/>
    <x v="460"/>
    <x v="0"/>
    <m/>
    <m/>
    <m/>
    <m/>
    <m/>
    <m/>
    <m/>
  </r>
  <r>
    <n v="2690.11"/>
    <s v="Accumulated amortization of Other intangible assets: Electricity Regulated Activity, Dispatch"/>
    <x v="1010"/>
    <x v="2"/>
    <s v="15 Acc. Am. of I.A."/>
    <s v="2690 Acc. Am. - other"/>
    <s v="entry account l2"/>
    <s v="L2"/>
    <n v="7"/>
    <x v="0"/>
    <n v="9"/>
    <s v="11"/>
    <s v="2"/>
    <s v="26"/>
    <s v="2690"/>
    <x v="1"/>
    <x v="15"/>
    <x v="78"/>
    <n v="25"/>
    <n v="2590"/>
    <e v="#N/A"/>
    <s v="2590 Other intangible assets"/>
    <s v="2690.1"/>
    <s v="2690.11"/>
    <s v="&quot; &quot;"/>
    <s v="&quot; &quot;"/>
    <s v="&quot; &quot;"/>
    <x v="84"/>
    <x v="193"/>
    <x v="0"/>
    <x v="0"/>
    <x v="0"/>
    <m/>
    <m/>
    <s v="Accumulated amortization of Other intangible assets: Electricity Regulated Activity, Dispatch"/>
    <x v="1"/>
    <s v="Not attributable by kv"/>
    <x v="460"/>
    <x v="0"/>
    <m/>
    <m/>
    <m/>
    <m/>
    <m/>
    <m/>
    <m/>
  </r>
  <r>
    <n v="2690.12"/>
    <s v="Accumulated amortization of Other intangible assets: Electricity Regulated Activity, Transmission"/>
    <x v="1011"/>
    <x v="3"/>
    <s v="15 Acc. Am. of I.A."/>
    <s v="2690 Acc. Am. - other"/>
    <s v="entry account l2"/>
    <s v="L2"/>
    <n v="7"/>
    <x v="0"/>
    <n v="9"/>
    <s v="12"/>
    <s v="2"/>
    <s v="26"/>
    <s v="2690"/>
    <x v="1"/>
    <x v="15"/>
    <x v="78"/>
    <n v="25"/>
    <n v="2590"/>
    <e v="#N/A"/>
    <s v="2590 Other intangible assets"/>
    <s v="2690.1"/>
    <s v="2690.12"/>
    <s v="&quot; &quot;"/>
    <s v="&quot; &quot;"/>
    <s v="&quot; &quot;"/>
    <x v="84"/>
    <x v="194"/>
    <x v="0"/>
    <x v="0"/>
    <x v="0"/>
    <m/>
    <m/>
    <s v="Accumulated amortization of Other intangible assets: Electricity Regulated Activity, Transmission"/>
    <x v="1"/>
    <s v="Not attributable by kv"/>
    <x v="460"/>
    <x v="0"/>
    <m/>
    <m/>
    <m/>
    <m/>
    <m/>
    <m/>
    <m/>
  </r>
  <r>
    <n v="2690.13"/>
    <s v="Accumulated amortization of Other intangible assets: Electricity Regulated Activity, Distribution (Network)"/>
    <x v="1012"/>
    <x v="4"/>
    <s v="15 Acc. Am. of I.A."/>
    <s v="2690 Acc. Am. - other"/>
    <s v="entry account l2"/>
    <s v="L2"/>
    <n v="7"/>
    <x v="0"/>
    <n v="9"/>
    <s v="13"/>
    <s v="2"/>
    <s v="26"/>
    <s v="2690"/>
    <x v="1"/>
    <x v="15"/>
    <x v="78"/>
    <n v="25"/>
    <n v="2590"/>
    <e v="#N/A"/>
    <s v="2590 Other intangible assets"/>
    <s v="2690.1"/>
    <s v="2690.13"/>
    <s v="&quot; &quot;"/>
    <s v="&quot; &quot;"/>
    <s v="&quot; &quot;"/>
    <x v="84"/>
    <x v="195"/>
    <x v="0"/>
    <x v="0"/>
    <x v="0"/>
    <m/>
    <m/>
    <s v="Accumulated amortization of Other intangible assets: Electricity Regulated Activity, Distribution (Network)"/>
    <x v="1"/>
    <s v="Not attributable by kv"/>
    <x v="460"/>
    <x v="0"/>
    <m/>
    <m/>
    <m/>
    <m/>
    <m/>
    <m/>
    <m/>
  </r>
  <r>
    <n v="2690.14"/>
    <s v="Accumulated amortization of Other intangible assets: Electricity Regulated Activity, Distribution (Supply)"/>
    <x v="1013"/>
    <x v="5"/>
    <s v="15 Acc. Am. of I.A."/>
    <s v="2640 Acc. Am. - Goodwill"/>
    <s v="entry account l2"/>
    <s v="L2"/>
    <n v="7"/>
    <x v="0"/>
    <n v="9"/>
    <s v="14"/>
    <s v="2"/>
    <s v="26"/>
    <s v="2690"/>
    <x v="1"/>
    <x v="15"/>
    <x v="78"/>
    <n v="25"/>
    <n v="2590"/>
    <e v="#N/A"/>
    <s v="2590 Other intangible assets"/>
    <s v="2690.1"/>
    <s v="2690.14"/>
    <s v="&quot; &quot;"/>
    <s v="&quot; &quot;"/>
    <s v="&quot; &quot;"/>
    <x v="84"/>
    <x v="196"/>
    <x v="0"/>
    <x v="0"/>
    <x v="0"/>
    <m/>
    <m/>
    <s v="Accumulated amortization of Other intangible assets: Electricity Regulated Activity, Distribution (Supply)"/>
    <x v="1"/>
    <s v="Not attributable by kv"/>
    <x v="460"/>
    <x v="0"/>
    <m/>
    <m/>
    <m/>
    <m/>
    <m/>
    <m/>
    <m/>
  </r>
  <r>
    <n v="2690.15"/>
    <s v="Accumulated amortization of Other intangible assets: Electricity Regulated Activity, Generation"/>
    <x v="1014"/>
    <x v="6"/>
    <s v="15 Acc. Am. of I.A."/>
    <s v="2690 Acc. Am. - other"/>
    <s v="entry account l2"/>
    <s v="L2"/>
    <n v="7"/>
    <x v="0"/>
    <n v="9"/>
    <s v="15"/>
    <s v="2"/>
    <s v="26"/>
    <s v="2690"/>
    <x v="1"/>
    <x v="15"/>
    <x v="78"/>
    <n v="25"/>
    <n v="2590"/>
    <e v="#N/A"/>
    <s v="2590 Other intangible assets"/>
    <s v="2690.1"/>
    <s v="2690.15"/>
    <s v="&quot; &quot;"/>
    <s v="&quot; &quot;"/>
    <s v="&quot; &quot;"/>
    <x v="84"/>
    <x v="197"/>
    <x v="0"/>
    <x v="0"/>
    <x v="0"/>
    <m/>
    <m/>
    <s v="Accumulated amortization of Other intangible assets: Electricity Regulated Activity, Generation"/>
    <x v="1"/>
    <s v="Not attributable by kv"/>
    <x v="460"/>
    <x v="0"/>
    <m/>
    <m/>
    <m/>
    <m/>
    <m/>
    <m/>
    <m/>
  </r>
  <r>
    <n v="2690.19"/>
    <s v="Accumulated amortization of Other intangible assets: Electricity Regulated Activity, Other"/>
    <x v="1015"/>
    <x v="7"/>
    <s v="not defined in gnerc form"/>
    <s v="not defined in gnerc form"/>
    <s v="entry account l2"/>
    <s v="L2"/>
    <n v="7"/>
    <x v="0"/>
    <n v="9"/>
    <s v="19"/>
    <s v="2"/>
    <s v="26"/>
    <s v="2690"/>
    <x v="1"/>
    <x v="15"/>
    <x v="78"/>
    <n v="25"/>
    <n v="2590"/>
    <e v="#N/A"/>
    <s v="2590 Other intangible assets"/>
    <s v="2690.1"/>
    <s v="2690.19"/>
    <s v="&quot; &quot;"/>
    <s v="&quot; &quot;"/>
    <s v="&quot; &quot;"/>
    <x v="84"/>
    <x v="198"/>
    <x v="0"/>
    <x v="0"/>
    <x v="0"/>
    <m/>
    <m/>
    <s v="Accumulated amortization of Other intangible assets: Electricity Regulated Activity, Other"/>
    <x v="1"/>
    <s v="Not attributable by kv"/>
    <x v="460"/>
    <x v="0"/>
    <m/>
    <m/>
    <m/>
    <m/>
    <m/>
    <m/>
    <m/>
  </r>
  <r>
    <n v="2690.9"/>
    <s v="Accumulated amortization of Other intangible assets: Non-Regulated Activity"/>
    <x v="1016"/>
    <x v="8"/>
    <s v="not defined in gnerc form"/>
    <s v="not defined in gnerc form"/>
    <s v="entry account l1"/>
    <s v="L1"/>
    <n v="6"/>
    <x v="0"/>
    <n v="9"/>
    <s v=".9"/>
    <s v="2"/>
    <s v="26"/>
    <s v="2690"/>
    <x v="1"/>
    <x v="15"/>
    <x v="78"/>
    <n v="25"/>
    <n v="2590"/>
    <e v="#N/A"/>
    <s v="2590 Other intangible assets"/>
    <s v="2690.9"/>
    <s v="&quot; &quot;"/>
    <s v="&quot; &quot;"/>
    <s v="&quot; &quot;"/>
    <s v="&quot; &quot;"/>
    <x v="85"/>
    <x v="0"/>
    <x v="0"/>
    <x v="0"/>
    <x v="0"/>
    <m/>
    <m/>
    <s v="Accumulated amortization of Other intangible assets: Non-Regulated Activity"/>
    <x v="1"/>
    <s v="Not attributable by kv"/>
    <x v="460"/>
    <x v="0"/>
    <m/>
    <m/>
    <m/>
    <m/>
    <m/>
    <m/>
    <m/>
  </r>
  <r>
    <n v="3000"/>
    <s v="Current Liabilities"/>
    <x v="1017"/>
    <x v="0"/>
    <s v=" 0"/>
    <n v="0"/>
    <s v="1Headings"/>
    <s v="M"/>
    <n v="4"/>
    <x v="0"/>
    <n v="42"/>
    <s v="00"/>
    <s v="3"/>
    <s v="30"/>
    <s v="Not include"/>
    <x v="2"/>
    <x v="0"/>
    <x v="0"/>
    <s v="30"/>
    <s v="Not include"/>
    <s v="Not Include"/>
    <s v="Not Include"/>
    <s v="3000"/>
    <s v="&quot; &quot;"/>
    <s v="&quot; &quot;"/>
    <s v="&quot; &quot;"/>
    <s v="&quot; &quot;"/>
    <x v="86"/>
    <x v="0"/>
    <x v="0"/>
    <x v="0"/>
    <x v="0"/>
    <m/>
    <m/>
    <s v="Current Liabilities"/>
    <x v="0"/>
    <m/>
    <x v="0"/>
    <x v="0"/>
    <m/>
    <m/>
    <m/>
    <m/>
    <m/>
    <m/>
    <m/>
  </r>
  <r>
    <n v="3100"/>
    <s v="Short term Payables"/>
    <x v="1018"/>
    <x v="0"/>
    <s v="16 Payables"/>
    <n v="0"/>
    <s v="2Headings"/>
    <s v="M"/>
    <n v="4"/>
    <x v="0"/>
    <n v="42"/>
    <s v="00"/>
    <s v="3"/>
    <s v="31"/>
    <s v="Not include"/>
    <x v="2"/>
    <x v="16"/>
    <x v="0"/>
    <s v="31"/>
    <s v="Not include"/>
    <s v="31 Short term Payables"/>
    <s v="Not Include"/>
    <s v="3100"/>
    <s v="&quot; &quot;"/>
    <s v="&quot; &quot;"/>
    <s v="&quot; &quot;"/>
    <s v="&quot; &quot;"/>
    <x v="87"/>
    <x v="0"/>
    <x v="0"/>
    <x v="0"/>
    <x v="0"/>
    <m/>
    <m/>
    <s v="Short term Payables"/>
    <x v="0"/>
    <m/>
    <x v="0"/>
    <x v="0"/>
    <m/>
    <m/>
    <m/>
    <m/>
    <m/>
    <m/>
    <m/>
  </r>
  <r>
    <n v="3110"/>
    <s v="Accounts payable - trade"/>
    <x v="1019"/>
    <x v="0"/>
    <s v="16 Payables"/>
    <s v="3110 Accounts payable - trade"/>
    <s v="Heading &amp; Entry Account"/>
    <s v="M"/>
    <n v="4"/>
    <x v="0"/>
    <n v="1"/>
    <s v="10"/>
    <s v="3"/>
    <s v="31"/>
    <s v="3110"/>
    <x v="2"/>
    <x v="16"/>
    <x v="79"/>
    <s v="31"/>
    <s v="3110"/>
    <s v="31 Short term Payables"/>
    <s v="3110 Accounts payable - trade"/>
    <s v="&quot; &quot;"/>
    <s v="&quot; &quot;"/>
    <s v="&quot; &quot;"/>
    <s v="&quot; &quot;"/>
    <s v="&quot; &quot;"/>
    <x v="2"/>
    <x v="0"/>
    <x v="0"/>
    <x v="0"/>
    <x v="0"/>
    <m/>
    <m/>
    <s v="Accounts payable - trade"/>
    <x v="1"/>
    <m/>
    <x v="0"/>
    <x v="0"/>
    <m/>
    <m/>
    <m/>
    <m/>
    <m/>
    <m/>
    <m/>
  </r>
  <r>
    <n v="3120"/>
    <s v="Advances received"/>
    <x v="1020"/>
    <x v="0"/>
    <s v="16 Payables"/>
    <s v="3120 Advances received"/>
    <s v="Heading &amp; Entry Account"/>
    <s v="M"/>
    <n v="4"/>
    <x v="0"/>
    <n v="1"/>
    <s v="20"/>
    <s v="3"/>
    <s v="31"/>
    <s v="3120"/>
    <x v="2"/>
    <x v="16"/>
    <x v="80"/>
    <s v="31"/>
    <s v="3120"/>
    <s v="31 Short term Payables"/>
    <s v="3120 Advances received"/>
    <s v="&quot; &quot;"/>
    <s v="&quot; &quot;"/>
    <s v="&quot; &quot;"/>
    <s v="&quot; &quot;"/>
    <s v="&quot; &quot;"/>
    <x v="2"/>
    <x v="0"/>
    <x v="0"/>
    <x v="0"/>
    <x v="0"/>
    <m/>
    <m/>
    <s v="Advances received"/>
    <x v="1"/>
    <m/>
    <x v="0"/>
    <x v="0"/>
    <m/>
    <m/>
    <m/>
    <m/>
    <m/>
    <m/>
    <m/>
  </r>
  <r>
    <n v="3130"/>
    <s v="Wages and salaries payable"/>
    <x v="1021"/>
    <x v="0"/>
    <s v="16 Payables"/>
    <s v="3130 Wages and salaries payable"/>
    <s v="Heading &amp; Entry Account"/>
    <s v="M"/>
    <n v="4"/>
    <x v="0"/>
    <n v="1"/>
    <s v="30"/>
    <s v="3"/>
    <s v="31"/>
    <s v="3130"/>
    <x v="2"/>
    <x v="16"/>
    <x v="81"/>
    <s v="31"/>
    <s v="3130"/>
    <s v="31 Short term Payables"/>
    <s v="3130 Wages and salaries payable"/>
    <s v="&quot; &quot;"/>
    <s v="&quot; &quot;"/>
    <s v="&quot; &quot;"/>
    <s v="&quot; &quot;"/>
    <s v="&quot; &quot;"/>
    <x v="2"/>
    <x v="0"/>
    <x v="0"/>
    <x v="0"/>
    <x v="0"/>
    <m/>
    <m/>
    <s v="Wages and salaries payable"/>
    <x v="1"/>
    <m/>
    <x v="0"/>
    <x v="0"/>
    <m/>
    <m/>
    <m/>
    <m/>
    <m/>
    <m/>
    <m/>
  </r>
  <r>
    <n v="3140"/>
    <s v="Royalties"/>
    <x v="1022"/>
    <x v="0"/>
    <s v="16 Payables"/>
    <s v="3140 Royalty"/>
    <s v="Heading &amp; Entry Account"/>
    <s v="M"/>
    <n v="4"/>
    <x v="0"/>
    <n v="1"/>
    <s v="40"/>
    <s v="3"/>
    <s v="31"/>
    <s v="3140"/>
    <x v="2"/>
    <x v="16"/>
    <x v="82"/>
    <s v="31"/>
    <s v="3140"/>
    <s v="31 Short term Payables"/>
    <s v="3140 Royalties"/>
    <s v="&quot; &quot;"/>
    <s v="&quot; &quot;"/>
    <s v="&quot; &quot;"/>
    <s v="&quot; &quot;"/>
    <s v="&quot; &quot;"/>
    <x v="2"/>
    <x v="0"/>
    <x v="0"/>
    <x v="0"/>
    <x v="0"/>
    <m/>
    <m/>
    <s v="Royalties"/>
    <x v="1"/>
    <m/>
    <x v="0"/>
    <x v="0"/>
    <m/>
    <m/>
    <m/>
    <m/>
    <m/>
    <m/>
    <m/>
  </r>
  <r>
    <n v="3150"/>
    <s v="Liability for fees, commissions"/>
    <x v="1023"/>
    <x v="0"/>
    <s v="16 Payables"/>
    <s v="3150 Liability for fees, commissions"/>
    <s v="Heading &amp; Entry Account"/>
    <s v="M"/>
    <n v="4"/>
    <x v="0"/>
    <n v="1"/>
    <s v="50"/>
    <s v="3"/>
    <s v="31"/>
    <s v="3150"/>
    <x v="2"/>
    <x v="16"/>
    <x v="83"/>
    <s v="31"/>
    <s v="3150"/>
    <s v="31 Short term Payables"/>
    <s v="3150 Liability for fees, commissions"/>
    <s v="&quot; &quot;"/>
    <s v="&quot; &quot;"/>
    <s v="&quot; &quot;"/>
    <s v="&quot; &quot;"/>
    <s v="&quot; &quot;"/>
    <x v="2"/>
    <x v="0"/>
    <x v="0"/>
    <x v="0"/>
    <x v="0"/>
    <m/>
    <m/>
    <s v="Liability for fees, commissions"/>
    <x v="1"/>
    <m/>
    <x v="0"/>
    <x v="0"/>
    <m/>
    <m/>
    <m/>
    <m/>
    <m/>
    <m/>
    <m/>
  </r>
  <r>
    <n v="3160"/>
    <s v="Non-wage payables to company personnel"/>
    <x v="1024"/>
    <x v="0"/>
    <s v="16 Payables"/>
    <s v="3160 Non-wage payables to company personal"/>
    <s v="Heading &amp; Entry Account"/>
    <s v="M"/>
    <n v="4"/>
    <x v="0"/>
    <n v="1"/>
    <s v="60"/>
    <s v="3"/>
    <s v="31"/>
    <s v="3160"/>
    <x v="2"/>
    <x v="16"/>
    <x v="84"/>
    <s v="31"/>
    <s v="3160"/>
    <s v="31 Short term Payables"/>
    <s v="3160 Non-wage payables to company personnel"/>
    <s v="&quot; &quot;"/>
    <s v="&quot; &quot;"/>
    <s v="&quot; &quot;"/>
    <s v="&quot; &quot;"/>
    <s v="&quot; &quot;"/>
    <x v="2"/>
    <x v="0"/>
    <x v="0"/>
    <x v="0"/>
    <x v="0"/>
    <m/>
    <m/>
    <s v="Non-wage payables to company personnel"/>
    <x v="1"/>
    <m/>
    <x v="0"/>
    <x v="0"/>
    <m/>
    <m/>
    <m/>
    <m/>
    <m/>
    <m/>
    <m/>
  </r>
  <r>
    <n v="3170"/>
    <s v="Payables to subsidiaries"/>
    <x v="1025"/>
    <x v="0"/>
    <s v="16 Payables"/>
    <s v="3170 Payables to subsidiaries"/>
    <s v="Heading &amp; Entry Account"/>
    <s v="M"/>
    <n v="4"/>
    <x v="0"/>
    <n v="1"/>
    <s v="70"/>
    <s v="3"/>
    <s v="31"/>
    <s v="3170"/>
    <x v="2"/>
    <x v="16"/>
    <x v="85"/>
    <s v="31"/>
    <s v="3170"/>
    <s v="31 Short term Payables"/>
    <s v="3170 Payables to subsidiaries"/>
    <s v="&quot; &quot;"/>
    <s v="&quot; &quot;"/>
    <s v="&quot; &quot;"/>
    <s v="&quot; &quot;"/>
    <s v="&quot; &quot;"/>
    <x v="2"/>
    <x v="0"/>
    <x v="0"/>
    <x v="0"/>
    <x v="0"/>
    <m/>
    <m/>
    <s v="Payables to subsidiaries"/>
    <x v="1"/>
    <m/>
    <x v="0"/>
    <x v="0"/>
    <m/>
    <m/>
    <m/>
    <m/>
    <m/>
    <m/>
    <m/>
  </r>
  <r>
    <n v="3190"/>
    <s v="Other short-term payables"/>
    <x v="1026"/>
    <x v="0"/>
    <s v="16 Payables"/>
    <s v="3190 Other short-term payables"/>
    <s v="Heading &amp; Entry Account"/>
    <s v="M"/>
    <n v="4"/>
    <x v="0"/>
    <n v="1"/>
    <s v="90"/>
    <s v="3"/>
    <s v="31"/>
    <s v="3190"/>
    <x v="2"/>
    <x v="16"/>
    <x v="86"/>
    <s v="31"/>
    <s v="3190"/>
    <s v="31 Short term Payables"/>
    <s v="3190 Other short-term payables"/>
    <s v="&quot; &quot;"/>
    <s v="&quot; &quot;"/>
    <s v="&quot; &quot;"/>
    <s v="&quot; &quot;"/>
    <s v="&quot; &quot;"/>
    <x v="2"/>
    <x v="0"/>
    <x v="0"/>
    <x v="0"/>
    <x v="0"/>
    <m/>
    <m/>
    <s v="Other short-term payables"/>
    <x v="1"/>
    <m/>
    <x v="0"/>
    <x v="0"/>
    <m/>
    <m/>
    <m/>
    <m/>
    <m/>
    <m/>
    <m/>
  </r>
  <r>
    <n v="3200"/>
    <s v="ST Short-Term Debt"/>
    <x v="1027"/>
    <x v="0"/>
    <s v="17 Short-Term Debt/loans"/>
    <n v="0"/>
    <s v="2Headings"/>
    <s v="M"/>
    <n v="4"/>
    <x v="0"/>
    <n v="42"/>
    <s v="00"/>
    <s v="3"/>
    <s v="32"/>
    <s v="Not include"/>
    <x v="2"/>
    <x v="17"/>
    <x v="0"/>
    <s v="32"/>
    <s v="Not include"/>
    <s v="32 ST Short-Term Debt"/>
    <s v="Not Include"/>
    <s v="3200"/>
    <s v="&quot; &quot;"/>
    <s v="&quot; &quot;"/>
    <s v="&quot; &quot;"/>
    <s v="&quot; &quot;"/>
    <x v="88"/>
    <x v="0"/>
    <x v="0"/>
    <x v="0"/>
    <x v="0"/>
    <m/>
    <m/>
    <s v="ST Short-Term Debt"/>
    <x v="0"/>
    <m/>
    <x v="0"/>
    <x v="0"/>
    <m/>
    <m/>
    <m/>
    <m/>
    <m/>
    <m/>
    <m/>
  </r>
  <r>
    <n v="3210"/>
    <s v="Short-term Loans"/>
    <x v="1028"/>
    <x v="0"/>
    <s v="17 Short-Term Debt/loans"/>
    <s v="3210 Short-term loans"/>
    <s v="Heading &amp; Entry Account"/>
    <s v="M"/>
    <n v="4"/>
    <x v="0"/>
    <n v="1"/>
    <s v="10"/>
    <s v="3"/>
    <s v="32"/>
    <s v="3210"/>
    <x v="2"/>
    <x v="17"/>
    <x v="87"/>
    <s v="32"/>
    <s v="3210"/>
    <s v="32 ST Short-Term Debt"/>
    <s v="3210 Short-term Loans"/>
    <s v="&quot; &quot;"/>
    <s v="&quot; &quot;"/>
    <s v="&quot; &quot;"/>
    <s v="&quot; &quot;"/>
    <s v="&quot; &quot;"/>
    <x v="2"/>
    <x v="0"/>
    <x v="0"/>
    <x v="0"/>
    <x v="0"/>
    <m/>
    <m/>
    <s v="Short-term Loans"/>
    <x v="1"/>
    <m/>
    <x v="0"/>
    <x v="0"/>
    <m/>
    <m/>
    <m/>
    <m/>
    <m/>
    <m/>
    <m/>
  </r>
  <r>
    <n v="3220"/>
    <s v="Shareholders (partners) loans"/>
    <x v="1029"/>
    <x v="0"/>
    <s v="17 Short-Term Debt/loans"/>
    <s v="3220 Shareholders (partners) loans"/>
    <s v="Heading &amp; Entry Account"/>
    <s v="M"/>
    <n v="4"/>
    <x v="0"/>
    <n v="1"/>
    <s v="20"/>
    <s v="3"/>
    <s v="32"/>
    <s v="3220"/>
    <x v="2"/>
    <x v="17"/>
    <x v="88"/>
    <s v="32"/>
    <s v="3220"/>
    <s v="32 ST Short-Term Debt"/>
    <s v="3220 Shareholders (partners) loans"/>
    <s v="&quot; &quot;"/>
    <s v="&quot; &quot;"/>
    <s v="&quot; &quot;"/>
    <s v="&quot; &quot;"/>
    <s v="&quot; &quot;"/>
    <x v="2"/>
    <x v="0"/>
    <x v="0"/>
    <x v="0"/>
    <x v="0"/>
    <m/>
    <m/>
    <s v="Shareholders (partners) loans"/>
    <x v="1"/>
    <m/>
    <x v="0"/>
    <x v="0"/>
    <m/>
    <m/>
    <m/>
    <m/>
    <m/>
    <m/>
    <m/>
  </r>
  <r>
    <n v="3230"/>
    <s v="Current portion of long-term debt"/>
    <x v="1030"/>
    <x v="0"/>
    <s v="17 Short-Term Debt/loans"/>
    <s v="3230 Current portion of long-term debt"/>
    <s v="Heading &amp; Entry Account"/>
    <s v="M"/>
    <n v="4"/>
    <x v="0"/>
    <n v="1"/>
    <s v="30"/>
    <s v="3"/>
    <s v="32"/>
    <s v="3230"/>
    <x v="2"/>
    <x v="17"/>
    <x v="89"/>
    <s v="32"/>
    <s v="3230"/>
    <s v="32 ST Short-Term Debt"/>
    <s v="3230 Current portion of long-term debt"/>
    <s v="&quot; &quot;"/>
    <s v="&quot; &quot;"/>
    <s v="&quot; &quot;"/>
    <s v="&quot; &quot;"/>
    <s v="&quot; &quot;"/>
    <x v="2"/>
    <x v="0"/>
    <x v="0"/>
    <x v="0"/>
    <x v="0"/>
    <m/>
    <m/>
    <s v="Current portion of long-term debt"/>
    <x v="1"/>
    <m/>
    <x v="0"/>
    <x v="0"/>
    <m/>
    <m/>
    <m/>
    <m/>
    <m/>
    <m/>
    <m/>
  </r>
  <r>
    <n v="3300"/>
    <s v="Taxes Payable"/>
    <x v="1031"/>
    <x v="0"/>
    <s v="18 Taxes Payable"/>
    <n v="0"/>
    <s v="2Headings"/>
    <s v="M"/>
    <n v="4"/>
    <x v="0"/>
    <n v="42"/>
    <s v="00"/>
    <s v="3"/>
    <s v="33"/>
    <s v="Not include"/>
    <x v="2"/>
    <x v="18"/>
    <x v="0"/>
    <s v="33"/>
    <s v="Not include"/>
    <s v="33 Taxes Payable"/>
    <s v="Not Include"/>
    <s v="3300"/>
    <s v="&quot; &quot;"/>
    <s v="&quot; &quot;"/>
    <s v="&quot; &quot;"/>
    <s v="&quot; &quot;"/>
    <x v="89"/>
    <x v="0"/>
    <x v="0"/>
    <x v="0"/>
    <x v="0"/>
    <m/>
    <m/>
    <s v="Taxes Payable"/>
    <x v="0"/>
    <m/>
    <x v="0"/>
    <x v="0"/>
    <m/>
    <m/>
    <m/>
    <m/>
    <m/>
    <m/>
    <m/>
  </r>
  <r>
    <n v="3310"/>
    <s v="Profit tax payable"/>
    <x v="1032"/>
    <x v="0"/>
    <s v="18 Taxes Payable"/>
    <s v="3310 Profit tax payable"/>
    <s v="Heading &amp; Entry Account"/>
    <s v="M"/>
    <n v="4"/>
    <x v="0"/>
    <n v="1"/>
    <s v="10"/>
    <s v="3"/>
    <s v="33"/>
    <s v="3310"/>
    <x v="2"/>
    <x v="18"/>
    <x v="90"/>
    <s v="33"/>
    <s v="3310"/>
    <s v="33 Taxes Payable"/>
    <s v="3310 Profit tax payable"/>
    <s v="&quot; &quot;"/>
    <s v="&quot; &quot;"/>
    <s v="&quot; &quot;"/>
    <s v="&quot; &quot;"/>
    <s v="&quot; &quot;"/>
    <x v="2"/>
    <x v="0"/>
    <x v="0"/>
    <x v="0"/>
    <x v="0"/>
    <m/>
    <m/>
    <s v="Profit tax payable"/>
    <x v="1"/>
    <m/>
    <x v="0"/>
    <x v="0"/>
    <m/>
    <m/>
    <m/>
    <m/>
    <m/>
    <m/>
    <m/>
  </r>
  <r>
    <n v="3320"/>
    <s v="Payroll taxes payable"/>
    <x v="1033"/>
    <x v="0"/>
    <s v="18 Taxes Payable"/>
    <s v="3320 Payroll taxes payable"/>
    <s v="Heading &amp; Entry Account"/>
    <s v="M"/>
    <n v="4"/>
    <x v="0"/>
    <n v="1"/>
    <s v="20"/>
    <s v="3"/>
    <s v="33"/>
    <s v="3320"/>
    <x v="2"/>
    <x v="18"/>
    <x v="91"/>
    <s v="33"/>
    <s v="3320"/>
    <s v="33 Taxes Payable"/>
    <s v="3320 Payroll taxes payable"/>
    <s v="&quot; &quot;"/>
    <s v="&quot; &quot;"/>
    <s v="&quot; &quot;"/>
    <s v="&quot; &quot;"/>
    <s v="&quot; &quot;"/>
    <x v="2"/>
    <x v="0"/>
    <x v="0"/>
    <x v="0"/>
    <x v="0"/>
    <m/>
    <m/>
    <s v="Payroll taxes payable"/>
    <x v="1"/>
    <m/>
    <x v="0"/>
    <x v="0"/>
    <m/>
    <m/>
    <m/>
    <m/>
    <m/>
    <m/>
    <m/>
  </r>
  <r>
    <n v="3330"/>
    <s v="Added Tax (VAT) payable"/>
    <x v="1034"/>
    <x v="0"/>
    <s v="18 Taxes Payable"/>
    <s v="3330 Value Added Tax (VAT) payable"/>
    <s v="Heading &amp; Entry Account"/>
    <s v="M"/>
    <n v="4"/>
    <x v="0"/>
    <n v="1"/>
    <s v="30"/>
    <s v="3"/>
    <s v="33"/>
    <s v="3330"/>
    <x v="2"/>
    <x v="18"/>
    <x v="92"/>
    <s v="33"/>
    <s v="3330"/>
    <s v="33 Taxes Payable"/>
    <s v="3330 Added Tax (VAT) payable"/>
    <s v="&quot; &quot;"/>
    <s v="&quot; &quot;"/>
    <s v="&quot; &quot;"/>
    <s v="&quot; &quot;"/>
    <s v="&quot; &quot;"/>
    <x v="2"/>
    <x v="0"/>
    <x v="0"/>
    <x v="0"/>
    <x v="0"/>
    <m/>
    <m/>
    <s v="Added Tax (VAT) payable"/>
    <x v="1"/>
    <m/>
    <x v="0"/>
    <x v="0"/>
    <m/>
    <m/>
    <m/>
    <m/>
    <m/>
    <m/>
    <m/>
  </r>
  <r>
    <n v="3340"/>
    <s v="VAT recoverable (paid)"/>
    <x v="1035"/>
    <x v="0"/>
    <s v="18 Taxes Payable"/>
    <s v="3340 VAT recoverable (paid)"/>
    <s v="Heading &amp; Entry Account"/>
    <s v="M"/>
    <n v="4"/>
    <x v="0"/>
    <n v="1"/>
    <s v="40"/>
    <s v="3"/>
    <s v="33"/>
    <s v="3340"/>
    <x v="2"/>
    <x v="18"/>
    <x v="93"/>
    <s v="33"/>
    <s v="3340"/>
    <s v="33 Taxes Payable"/>
    <s v="3340 VAT recoverable (paid)"/>
    <s v="&quot; &quot;"/>
    <s v="&quot; &quot;"/>
    <s v="&quot; &quot;"/>
    <s v="&quot; &quot;"/>
    <s v="&quot; &quot;"/>
    <x v="2"/>
    <x v="0"/>
    <x v="0"/>
    <x v="0"/>
    <x v="0"/>
    <m/>
    <m/>
    <s v="VAT recoverable (paid)"/>
    <x v="1"/>
    <m/>
    <x v="0"/>
    <x v="0"/>
    <m/>
    <m/>
    <m/>
    <m/>
    <m/>
    <m/>
    <m/>
  </r>
  <r>
    <n v="3350"/>
    <s v="Excise Tax payable"/>
    <x v="1036"/>
    <x v="0"/>
    <s v="18 Taxes Payable"/>
    <s v="3350 Excise payable"/>
    <s v="Heading &amp; Entry Account"/>
    <s v="M"/>
    <n v="4"/>
    <x v="0"/>
    <n v="1"/>
    <s v="50"/>
    <s v="3"/>
    <s v="33"/>
    <s v="3350"/>
    <x v="2"/>
    <x v="18"/>
    <x v="94"/>
    <s v="33"/>
    <s v="3350"/>
    <s v="33 Taxes Payable"/>
    <s v="3350 Excise Taxe payable"/>
    <s v="&quot; &quot;"/>
    <s v="&quot; &quot;"/>
    <s v="&quot; &quot;"/>
    <s v="&quot; &quot;"/>
    <s v="&quot; &quot;"/>
    <x v="2"/>
    <x v="0"/>
    <x v="0"/>
    <x v="0"/>
    <x v="0"/>
    <m/>
    <m/>
    <s v="Excise Tax payable"/>
    <x v="1"/>
    <m/>
    <x v="0"/>
    <x v="0"/>
    <m/>
    <m/>
    <m/>
    <m/>
    <m/>
    <m/>
    <m/>
  </r>
  <r>
    <n v="3360"/>
    <s v="Excise Tax paid"/>
    <x v="1037"/>
    <x v="0"/>
    <s v="18 Taxes Payable"/>
    <s v="3360 Excise paid"/>
    <s v="Heading &amp; Entry Account"/>
    <s v="M"/>
    <n v="4"/>
    <x v="0"/>
    <n v="1"/>
    <s v="60"/>
    <s v="3"/>
    <s v="33"/>
    <s v="3360"/>
    <x v="2"/>
    <x v="18"/>
    <x v="95"/>
    <s v="33"/>
    <s v="3360"/>
    <s v="33 Taxes Payable"/>
    <s v="3360 Excise Tax paid"/>
    <s v="&quot; &quot;"/>
    <s v="&quot; &quot;"/>
    <s v="&quot; &quot;"/>
    <s v="&quot; &quot;"/>
    <s v="&quot; &quot;"/>
    <x v="2"/>
    <x v="0"/>
    <x v="0"/>
    <x v="0"/>
    <x v="0"/>
    <m/>
    <m/>
    <s v="Excise Tax paid"/>
    <x v="1"/>
    <m/>
    <x v="0"/>
    <x v="0"/>
    <m/>
    <m/>
    <m/>
    <m/>
    <m/>
    <m/>
    <m/>
  </r>
  <r>
    <n v="3370"/>
    <s v="Social insurance payable"/>
    <x v="1038"/>
    <x v="0"/>
    <s v="not defined in gnerc form"/>
    <s v="not defined in gnerc form"/>
    <s v="Heading &amp; Entry Account"/>
    <s v="M"/>
    <n v="4"/>
    <x v="0"/>
    <n v="1"/>
    <s v="70"/>
    <s v="3"/>
    <s v="33"/>
    <s v="3370"/>
    <x v="2"/>
    <x v="18"/>
    <x v="96"/>
    <s v="33"/>
    <s v="3370"/>
    <s v="33 Taxes Payable"/>
    <s v="3370 Social insurance payable"/>
    <s v="&quot; &quot;"/>
    <s v="&quot; &quot;"/>
    <s v="&quot; &quot;"/>
    <s v="&quot; &quot;"/>
    <s v="&quot; &quot;"/>
    <x v="2"/>
    <x v="0"/>
    <x v="0"/>
    <x v="0"/>
    <x v="0"/>
    <m/>
    <m/>
    <s v="Social insurance payable"/>
    <x v="1"/>
    <m/>
    <x v="0"/>
    <x v="0"/>
    <m/>
    <m/>
    <m/>
    <m/>
    <m/>
    <m/>
    <m/>
  </r>
  <r>
    <n v="3390"/>
    <s v="Other tax payables"/>
    <x v="1039"/>
    <x v="0"/>
    <s v="18 Taxes Payable"/>
    <s v="3390 Other tax payables"/>
    <s v="Heading &amp; Entry Account"/>
    <s v="M"/>
    <n v="4"/>
    <x v="0"/>
    <n v="1"/>
    <s v="90"/>
    <s v="3"/>
    <s v="33"/>
    <s v="3390"/>
    <x v="2"/>
    <x v="18"/>
    <x v="97"/>
    <s v="33"/>
    <s v="3390"/>
    <s v="33 Taxes Payable"/>
    <s v="3390 Other tax payables"/>
    <s v="&quot; &quot;"/>
    <s v="&quot; &quot;"/>
    <s v="&quot; &quot;"/>
    <s v="&quot; &quot;"/>
    <s v="&quot; &quot;"/>
    <x v="2"/>
    <x v="0"/>
    <x v="0"/>
    <x v="0"/>
    <x v="0"/>
    <m/>
    <m/>
    <s v="Other tax payables"/>
    <x v="1"/>
    <m/>
    <x v="0"/>
    <x v="0"/>
    <m/>
    <m/>
    <m/>
    <m/>
    <m/>
    <m/>
    <m/>
  </r>
  <r>
    <n v="3400"/>
    <s v="Accrued Liabilities"/>
    <x v="1040"/>
    <x v="0"/>
    <s v="19 Accrued Liabilities"/>
    <n v="0"/>
    <s v="2Headings"/>
    <s v="M"/>
    <n v="4"/>
    <x v="0"/>
    <n v="42"/>
    <s v="00"/>
    <s v="3"/>
    <s v="34"/>
    <s v="Not include"/>
    <x v="2"/>
    <x v="19"/>
    <x v="0"/>
    <s v="34"/>
    <s v="Not include"/>
    <s v="34 Accrued Liabilities"/>
    <s v="Not Include"/>
    <s v="3400"/>
    <s v="&quot; &quot;"/>
    <s v="&quot; &quot;"/>
    <s v="&quot; &quot;"/>
    <s v="&quot; &quot;"/>
    <x v="90"/>
    <x v="0"/>
    <x v="0"/>
    <x v="0"/>
    <x v="0"/>
    <m/>
    <m/>
    <s v="Accrued Liabilities"/>
    <x v="0"/>
    <m/>
    <x v="0"/>
    <x v="0"/>
    <m/>
    <m/>
    <m/>
    <m/>
    <m/>
    <m/>
    <m/>
  </r>
  <r>
    <n v="3410"/>
    <s v="Accrued interest payable"/>
    <x v="1041"/>
    <x v="0"/>
    <s v="19 Accrued Liabilities"/>
    <s v="3410 Accrued interest payable"/>
    <s v="Heading &amp; Entry Account"/>
    <s v="M"/>
    <n v="4"/>
    <x v="0"/>
    <n v="1"/>
    <s v="10"/>
    <s v="3"/>
    <s v="34"/>
    <s v="3410"/>
    <x v="2"/>
    <x v="19"/>
    <x v="98"/>
    <s v="34"/>
    <s v="3410"/>
    <s v="34 Accrued Liabilities"/>
    <s v="3410 Accrued interest payable"/>
    <s v="&quot; &quot;"/>
    <s v="&quot; &quot;"/>
    <s v="&quot; &quot;"/>
    <s v="&quot; &quot;"/>
    <s v="&quot; &quot;"/>
    <x v="2"/>
    <x v="0"/>
    <x v="0"/>
    <x v="0"/>
    <x v="0"/>
    <m/>
    <m/>
    <s v="Accrued interest payable"/>
    <x v="1"/>
    <m/>
    <x v="0"/>
    <x v="0"/>
    <m/>
    <m/>
    <m/>
    <m/>
    <m/>
    <m/>
    <m/>
  </r>
  <r>
    <n v="3420"/>
    <s v="Dividends payable"/>
    <x v="1042"/>
    <x v="0"/>
    <s v="19 Accrued Liabilities"/>
    <s v="3420 Dividends payable"/>
    <s v="Heading &amp; Entry Account"/>
    <s v="M"/>
    <n v="4"/>
    <x v="0"/>
    <n v="1"/>
    <s v="20"/>
    <s v="3"/>
    <s v="34"/>
    <s v="3420"/>
    <x v="2"/>
    <x v="19"/>
    <x v="99"/>
    <s v="34"/>
    <s v="3420"/>
    <s v="34 Accrued Liabilities"/>
    <s v="3420 Dividends payable"/>
    <s v="&quot; &quot;"/>
    <s v="&quot; &quot;"/>
    <s v="&quot; &quot;"/>
    <s v="&quot; &quot;"/>
    <s v="&quot; &quot;"/>
    <x v="2"/>
    <x v="0"/>
    <x v="0"/>
    <x v="0"/>
    <x v="0"/>
    <m/>
    <m/>
    <s v="Dividends payable"/>
    <x v="1"/>
    <m/>
    <x v="0"/>
    <x v="0"/>
    <m/>
    <m/>
    <m/>
    <m/>
    <m/>
    <m/>
    <m/>
  </r>
  <r>
    <n v="3430"/>
    <s v="Warranties payable"/>
    <x v="1043"/>
    <x v="0"/>
    <s v="19 Accrued Liabilities"/>
    <s v="3430 Warranties payable"/>
    <s v="Heading &amp; Entry Account"/>
    <s v="M"/>
    <n v="4"/>
    <x v="0"/>
    <n v="1"/>
    <s v="30"/>
    <s v="3"/>
    <s v="34"/>
    <s v="3430"/>
    <x v="2"/>
    <x v="19"/>
    <x v="100"/>
    <s v="34"/>
    <s v="3430"/>
    <s v="34 Accrued Liabilities"/>
    <s v="3430 Warranties payable"/>
    <s v="&quot; &quot;"/>
    <s v="&quot; &quot;"/>
    <s v="&quot; &quot;"/>
    <s v="&quot; &quot;"/>
    <s v="&quot; &quot;"/>
    <x v="2"/>
    <x v="0"/>
    <x v="0"/>
    <x v="0"/>
    <x v="0"/>
    <m/>
    <m/>
    <s v="Warranties payable"/>
    <x v="1"/>
    <m/>
    <x v="0"/>
    <x v="0"/>
    <m/>
    <m/>
    <m/>
    <m/>
    <m/>
    <m/>
    <m/>
  </r>
  <r>
    <n v="3490"/>
    <s v="Other accrued expenses"/>
    <x v="1044"/>
    <x v="0"/>
    <s v="19 Accrued Liabilities"/>
    <s v="3490 Other accrued expenses"/>
    <s v="Heading &amp; Entry Account"/>
    <s v="M"/>
    <n v="4"/>
    <x v="0"/>
    <n v="1"/>
    <s v="90"/>
    <s v="3"/>
    <s v="34"/>
    <s v="3490"/>
    <x v="2"/>
    <x v="19"/>
    <x v="101"/>
    <s v="34"/>
    <s v="3490"/>
    <s v="34 Accrued Liabilities"/>
    <s v="3490 Other accrued expenses"/>
    <s v="&quot; &quot;"/>
    <s v="&quot; &quot;"/>
    <s v="&quot; &quot;"/>
    <s v="&quot; &quot;"/>
    <s v="&quot; &quot;"/>
    <x v="2"/>
    <x v="0"/>
    <x v="0"/>
    <x v="0"/>
    <x v="0"/>
    <m/>
    <m/>
    <s v="Other accrued expenses"/>
    <x v="1"/>
    <m/>
    <x v="0"/>
    <x v="0"/>
    <m/>
    <m/>
    <m/>
    <m/>
    <m/>
    <m/>
    <m/>
  </r>
  <r>
    <n v="4000"/>
    <s v="LT Liabilities"/>
    <x v="1045"/>
    <x v="0"/>
    <s v=" 0"/>
    <n v="0"/>
    <s v="1Headings"/>
    <s v="M"/>
    <n v="4"/>
    <x v="0"/>
    <n v="42"/>
    <s v="00"/>
    <s v="4"/>
    <s v="40"/>
    <s v="Not include"/>
    <x v="3"/>
    <x v="0"/>
    <x v="0"/>
    <s v="40"/>
    <s v="Not include"/>
    <s v="Not Include"/>
    <s v="Not Include"/>
    <s v="4000"/>
    <s v="&quot; &quot;"/>
    <s v="&quot; &quot;"/>
    <s v="&quot; &quot;"/>
    <s v="&quot; &quot;"/>
    <x v="91"/>
    <x v="0"/>
    <x v="0"/>
    <x v="0"/>
    <x v="0"/>
    <m/>
    <m/>
    <s v="LT Liabilities"/>
    <x v="0"/>
    <m/>
    <x v="0"/>
    <x v="0"/>
    <m/>
    <m/>
    <m/>
    <m/>
    <m/>
    <m/>
    <m/>
  </r>
  <r>
    <n v="4100"/>
    <s v="LT Debt"/>
    <x v="1046"/>
    <x v="0"/>
    <s v="20 Long-Term Debt"/>
    <n v="0"/>
    <s v="2Headings"/>
    <s v="M"/>
    <n v="4"/>
    <x v="0"/>
    <n v="42"/>
    <s v="00"/>
    <s v="4"/>
    <s v="41"/>
    <s v="Not include"/>
    <x v="3"/>
    <x v="20"/>
    <x v="0"/>
    <s v="41"/>
    <s v="Not include"/>
    <s v="41 LT Debt"/>
    <s v="Not Include"/>
    <s v="4100"/>
    <s v="&quot; &quot;"/>
    <s v="&quot; &quot;"/>
    <s v="&quot; &quot;"/>
    <s v="&quot; &quot;"/>
    <x v="92"/>
    <x v="0"/>
    <x v="0"/>
    <x v="0"/>
    <x v="0"/>
    <m/>
    <m/>
    <s v="LT Debt"/>
    <x v="0"/>
    <m/>
    <x v="0"/>
    <x v="0"/>
    <m/>
    <m/>
    <m/>
    <m/>
    <m/>
    <m/>
    <m/>
  </r>
  <r>
    <n v="4110"/>
    <s v="Bonds payable"/>
    <x v="1047"/>
    <x v="0"/>
    <s v="20 Long-Term Debt"/>
    <s v="4110 Bonds payable"/>
    <s v="Heading &amp; Entry Account"/>
    <s v="M"/>
    <n v="4"/>
    <x v="0"/>
    <n v="1"/>
    <s v="10"/>
    <s v="4"/>
    <s v="41"/>
    <s v="4110"/>
    <x v="3"/>
    <x v="20"/>
    <x v="102"/>
    <s v="41"/>
    <s v="4110"/>
    <s v="41 LT Debt"/>
    <s v="4110 Bonds payable"/>
    <s v="&quot; &quot;"/>
    <s v="&quot; &quot;"/>
    <s v="&quot; &quot;"/>
    <s v="&quot; &quot;"/>
    <s v="&quot; &quot;"/>
    <x v="2"/>
    <x v="0"/>
    <x v="0"/>
    <x v="0"/>
    <x v="0"/>
    <m/>
    <m/>
    <s v="Bonds payable"/>
    <x v="1"/>
    <m/>
    <x v="0"/>
    <x v="0"/>
    <m/>
    <m/>
    <m/>
    <m/>
    <m/>
    <m/>
    <m/>
  </r>
  <r>
    <n v="4120"/>
    <s v="Notes payable"/>
    <x v="1048"/>
    <x v="0"/>
    <s v="20 Long-Term Debt"/>
    <s v="4120 Notes payable"/>
    <s v="Heading &amp; Entry Account"/>
    <s v="M"/>
    <n v="4"/>
    <x v="0"/>
    <n v="1"/>
    <s v="20"/>
    <s v="4"/>
    <s v="41"/>
    <s v="4120"/>
    <x v="3"/>
    <x v="20"/>
    <x v="103"/>
    <s v="41"/>
    <s v="4120"/>
    <s v="41 LT Debt"/>
    <s v="4120 Notes payable"/>
    <s v="&quot; &quot;"/>
    <s v="&quot; &quot;"/>
    <s v="&quot; &quot;"/>
    <s v="&quot; &quot;"/>
    <s v="&quot; &quot;"/>
    <x v="2"/>
    <x v="0"/>
    <x v="0"/>
    <x v="0"/>
    <x v="0"/>
    <m/>
    <m/>
    <s v="Notes payable"/>
    <x v="1"/>
    <m/>
    <x v="0"/>
    <x v="0"/>
    <m/>
    <m/>
    <m/>
    <m/>
    <m/>
    <m/>
    <m/>
  </r>
  <r>
    <n v="4130"/>
    <s v="Obligations under finance leases"/>
    <x v="1049"/>
    <x v="0"/>
    <s v="20 Long-Term Debt"/>
    <s v="4130 Obligations under finance leases"/>
    <s v="Heading &amp; Entry Account"/>
    <s v="M"/>
    <n v="4"/>
    <x v="0"/>
    <n v="1"/>
    <s v="30"/>
    <s v="4"/>
    <s v="41"/>
    <s v="4130"/>
    <x v="3"/>
    <x v="20"/>
    <x v="104"/>
    <s v="41"/>
    <s v="4130"/>
    <s v="41 LT Debt"/>
    <s v="4130 Obligations under finance leases"/>
    <s v="&quot; &quot;"/>
    <s v="&quot; &quot;"/>
    <s v="&quot; &quot;"/>
    <s v="&quot; &quot;"/>
    <s v="&quot; &quot;"/>
    <x v="2"/>
    <x v="0"/>
    <x v="0"/>
    <x v="0"/>
    <x v="0"/>
    <m/>
    <m/>
    <s v="Obligations under finance leases"/>
    <x v="1"/>
    <m/>
    <x v="0"/>
    <x v="0"/>
    <m/>
    <m/>
    <m/>
    <m/>
    <m/>
    <m/>
    <m/>
  </r>
  <r>
    <n v="4140"/>
    <s v="Long-term loans"/>
    <x v="1050"/>
    <x v="0"/>
    <s v="20 Long-Term Debt"/>
    <s v="4140 Ling-term loans"/>
    <s v="Heading &amp; Entry Account"/>
    <s v="M"/>
    <n v="4"/>
    <x v="0"/>
    <n v="1"/>
    <s v="40"/>
    <s v="4"/>
    <s v="41"/>
    <s v="4140"/>
    <x v="3"/>
    <x v="20"/>
    <x v="105"/>
    <s v="41"/>
    <s v="4140"/>
    <s v="41 LT Debt"/>
    <s v="4140 Long-term loans"/>
    <s v="&quot; &quot;"/>
    <s v="&quot; &quot;"/>
    <s v="&quot; &quot;"/>
    <s v="&quot; &quot;"/>
    <s v="&quot; &quot;"/>
    <x v="2"/>
    <x v="0"/>
    <x v="0"/>
    <x v="0"/>
    <x v="0"/>
    <m/>
    <m/>
    <s v="Long-term loans"/>
    <x v="1"/>
    <m/>
    <x v="0"/>
    <x v="0"/>
    <m/>
    <m/>
    <m/>
    <m/>
    <m/>
    <m/>
    <m/>
  </r>
  <r>
    <n v="4190"/>
    <s v="Other LT debt"/>
    <x v="1051"/>
    <x v="0"/>
    <s v="20 Long-Term Debt"/>
    <s v="4190 Other long-term debt"/>
    <s v="Heading &amp; Entry Account"/>
    <s v="M"/>
    <n v="4"/>
    <x v="0"/>
    <n v="1"/>
    <s v="90"/>
    <s v="4"/>
    <s v="41"/>
    <s v="4190"/>
    <x v="3"/>
    <x v="20"/>
    <x v="106"/>
    <s v="41"/>
    <s v="4190"/>
    <s v="41 LT Debt"/>
    <s v="4190 Other LT debt"/>
    <s v="&quot; &quot;"/>
    <s v="&quot; &quot;"/>
    <s v="&quot; &quot;"/>
    <s v="&quot; &quot;"/>
    <s v="&quot; &quot;"/>
    <x v="2"/>
    <x v="0"/>
    <x v="0"/>
    <x v="0"/>
    <x v="0"/>
    <m/>
    <m/>
    <s v="Other LT debt"/>
    <x v="1"/>
    <m/>
    <x v="0"/>
    <x v="0"/>
    <m/>
    <m/>
    <m/>
    <m/>
    <m/>
    <m/>
    <m/>
  </r>
  <r>
    <n v="4200"/>
    <s v="Deferred taxes and other LT Liabilities"/>
    <x v="1052"/>
    <x v="0"/>
    <s v="21 Deferred taxes and other Long-term liabilities"/>
    <n v="0"/>
    <s v="2Headings"/>
    <s v="M"/>
    <n v="4"/>
    <x v="0"/>
    <n v="42"/>
    <s v="00"/>
    <s v="4"/>
    <s v="42"/>
    <s v="Not include"/>
    <x v="3"/>
    <x v="21"/>
    <x v="0"/>
    <s v="42"/>
    <s v="Not include"/>
    <s v="42 Deferred taxes and other LT Liabilities"/>
    <s v="Not Include"/>
    <s v="4200"/>
    <s v="&quot; &quot;"/>
    <s v="&quot; &quot;"/>
    <s v="&quot; &quot;"/>
    <s v="&quot; &quot;"/>
    <x v="93"/>
    <x v="0"/>
    <x v="0"/>
    <x v="0"/>
    <x v="0"/>
    <m/>
    <m/>
    <s v="Deferred taxes and other LT Liabilities"/>
    <x v="0"/>
    <m/>
    <x v="0"/>
    <x v="0"/>
    <m/>
    <m/>
    <m/>
    <m/>
    <m/>
    <m/>
    <m/>
  </r>
  <r>
    <n v="4210"/>
    <s v="Deferred profit tax"/>
    <x v="1053"/>
    <x v="0"/>
    <s v="21 Deferred taxes and other Long-term liabilities"/>
    <s v="4210 Deferred profit tax"/>
    <s v="Heading &amp; Entry Account"/>
    <s v="M"/>
    <n v="4"/>
    <x v="0"/>
    <n v="1"/>
    <s v="10"/>
    <s v="4"/>
    <s v="42"/>
    <s v="4210"/>
    <x v="3"/>
    <x v="21"/>
    <x v="107"/>
    <s v="42"/>
    <s v="4210"/>
    <s v="42 Deferred taxes and other LT Liabilities"/>
    <s v="4210 Deferred profit tax"/>
    <s v="&quot; &quot;"/>
    <s v="&quot; &quot;"/>
    <s v="&quot; &quot;"/>
    <s v="&quot; &quot;"/>
    <s v="&quot; &quot;"/>
    <x v="2"/>
    <x v="0"/>
    <x v="0"/>
    <x v="0"/>
    <x v="0"/>
    <m/>
    <m/>
    <s v="Deferred profit tax"/>
    <x v="1"/>
    <m/>
    <x v="0"/>
    <x v="0"/>
    <m/>
    <m/>
    <m/>
    <m/>
    <m/>
    <m/>
    <m/>
  </r>
  <r>
    <n v="4220"/>
    <s v="Other long-term liabilities"/>
    <x v="1054"/>
    <x v="0"/>
    <s v="21 Deferred taxes and other Long-term liabilities"/>
    <s v="4220 Other long-term liabilities"/>
    <s v="Heading &amp; Entry Account"/>
    <s v="M"/>
    <n v="4"/>
    <x v="0"/>
    <n v="1"/>
    <s v="20"/>
    <s v="4"/>
    <s v="42"/>
    <s v="4220"/>
    <x v="3"/>
    <x v="21"/>
    <x v="108"/>
    <s v="42"/>
    <s v="4220"/>
    <s v="42 Deferred taxes and other LT Liabilities"/>
    <s v="4220 Other long-term liabilities"/>
    <s v="&quot; &quot;"/>
    <s v="&quot; &quot;"/>
    <s v="&quot; &quot;"/>
    <s v="&quot; &quot;"/>
    <s v="&quot; &quot;"/>
    <x v="2"/>
    <x v="0"/>
    <x v="0"/>
    <x v="0"/>
    <x v="0"/>
    <m/>
    <m/>
    <s v="Other long-term liabilities"/>
    <x v="1"/>
    <m/>
    <x v="0"/>
    <x v="0"/>
    <m/>
    <m/>
    <m/>
    <m/>
    <m/>
    <m/>
    <m/>
  </r>
  <r>
    <n v="4300"/>
    <s v="Provisions"/>
    <x v="1055"/>
    <x v="0"/>
    <s v=" not defined in gnerc form"/>
    <n v="0"/>
    <s v="2Headings"/>
    <s v="M"/>
    <n v="4"/>
    <x v="0"/>
    <n v="42"/>
    <s v="00"/>
    <s v="4"/>
    <s v="43"/>
    <s v="Not include"/>
    <x v="3"/>
    <x v="22"/>
    <x v="0"/>
    <s v="43"/>
    <s v="Not include"/>
    <s v="43 Provisions"/>
    <s v="Not Include"/>
    <s v="4300"/>
    <s v="&quot; &quot;"/>
    <s v="&quot; &quot;"/>
    <s v="&quot; &quot;"/>
    <s v="&quot; &quot;"/>
    <x v="94"/>
    <x v="0"/>
    <x v="0"/>
    <x v="0"/>
    <x v="0"/>
    <m/>
    <m/>
    <s v="Provisions"/>
    <x v="0"/>
    <m/>
    <x v="0"/>
    <x v="0"/>
    <m/>
    <m/>
    <m/>
    <m/>
    <m/>
    <m/>
    <m/>
  </r>
  <r>
    <n v="4310"/>
    <s v="Provisions for the retired benefits"/>
    <x v="1056"/>
    <x v="0"/>
    <s v="not defined in gnerc form"/>
    <s v="not defined in gnerc form"/>
    <s v="Heading &amp; Entry Account"/>
    <s v="M"/>
    <n v="4"/>
    <x v="0"/>
    <n v="1"/>
    <s v="10"/>
    <s v="4"/>
    <s v="43"/>
    <s v="4310"/>
    <x v="3"/>
    <x v="22"/>
    <x v="109"/>
    <s v="43"/>
    <s v="4310"/>
    <s v="43 Provisions"/>
    <s v="4310 Provisions for the retaired benefites"/>
    <s v="&quot; &quot;"/>
    <s v="&quot; &quot;"/>
    <s v="&quot; &quot;"/>
    <s v="&quot; &quot;"/>
    <s v="&quot; &quot;"/>
    <x v="2"/>
    <x v="0"/>
    <x v="0"/>
    <x v="0"/>
    <x v="0"/>
    <m/>
    <m/>
    <s v="Provisions for the retired benefits"/>
    <x v="1"/>
    <m/>
    <x v="0"/>
    <x v="0"/>
    <m/>
    <m/>
    <m/>
    <m/>
    <m/>
    <m/>
    <m/>
  </r>
  <r>
    <n v="4320"/>
    <s v="Other Provisions"/>
    <x v="1057"/>
    <x v="0"/>
    <s v="not defined in gnerc form"/>
    <s v="not defined in gnerc form"/>
    <s v="Heading &amp; Entry Account"/>
    <s v="M"/>
    <n v="4"/>
    <x v="0"/>
    <n v="1"/>
    <s v="20"/>
    <s v="4"/>
    <s v="43"/>
    <s v="4320"/>
    <x v="3"/>
    <x v="22"/>
    <x v="110"/>
    <s v="43"/>
    <s v="4320"/>
    <s v="43 Provisions"/>
    <s v="4320 Other Provisions"/>
    <s v="&quot; &quot;"/>
    <s v="&quot; &quot;"/>
    <s v="&quot; &quot;"/>
    <s v="&quot; &quot;"/>
    <s v="&quot; &quot;"/>
    <x v="2"/>
    <x v="0"/>
    <x v="0"/>
    <x v="0"/>
    <x v="0"/>
    <m/>
    <m/>
    <s v="Other Provisions"/>
    <x v="1"/>
    <m/>
    <x v="0"/>
    <x v="0"/>
    <m/>
    <m/>
    <m/>
    <m/>
    <m/>
    <m/>
    <m/>
  </r>
  <r>
    <n v="4400"/>
    <s v="Deferred Income"/>
    <x v="1058"/>
    <x v="0"/>
    <s v="22 Deferred income"/>
    <n v="0"/>
    <s v="2Headings"/>
    <s v="M"/>
    <n v="4"/>
    <x v="0"/>
    <n v="42"/>
    <s v="00"/>
    <s v="4"/>
    <s v="44"/>
    <s v="Not include"/>
    <x v="3"/>
    <x v="23"/>
    <x v="0"/>
    <s v="44"/>
    <s v="Not include"/>
    <s v="44 Deferred Income"/>
    <s v="Not Include"/>
    <s v="4400"/>
    <s v="&quot; &quot;"/>
    <s v="&quot; &quot;"/>
    <s v="&quot; &quot;"/>
    <s v="&quot; &quot;"/>
    <x v="95"/>
    <x v="0"/>
    <x v="0"/>
    <x v="0"/>
    <x v="0"/>
    <m/>
    <m/>
    <s v="Deferred Income"/>
    <x v="0"/>
    <m/>
    <x v="0"/>
    <x v="0"/>
    <m/>
    <m/>
    <m/>
    <m/>
    <m/>
    <m/>
    <m/>
  </r>
  <r>
    <n v="4410"/>
    <s v="Deferred Income"/>
    <x v="1059"/>
    <x v="0"/>
    <s v="22 Deferred income"/>
    <s v="4410 Deferred income"/>
    <s v="Heading &amp; Entry Account"/>
    <s v="M"/>
    <n v="4"/>
    <x v="0"/>
    <n v="1"/>
    <s v="10"/>
    <s v="4"/>
    <s v="44"/>
    <s v="4410"/>
    <x v="3"/>
    <x v="23"/>
    <x v="111"/>
    <s v="44"/>
    <s v="4410"/>
    <s v="44 Deferred Income"/>
    <s v="4410 Deferred Income"/>
    <s v="&quot; &quot;"/>
    <s v="&quot; &quot;"/>
    <s v="&quot; &quot;"/>
    <s v="&quot; &quot;"/>
    <s v="&quot; &quot;"/>
    <x v="2"/>
    <x v="0"/>
    <x v="0"/>
    <x v="0"/>
    <x v="0"/>
    <m/>
    <m/>
    <s v="Deferred Income"/>
    <x v="1"/>
    <m/>
    <x v="0"/>
    <x v="0"/>
    <m/>
    <m/>
    <m/>
    <m/>
    <m/>
    <m/>
    <m/>
  </r>
  <r>
    <n v="5000"/>
    <s v="Equity"/>
    <x v="1060"/>
    <x v="0"/>
    <s v=" 0"/>
    <n v="0"/>
    <s v="1Headings"/>
    <s v="M"/>
    <n v="4"/>
    <x v="0"/>
    <n v="42"/>
    <s v="00"/>
    <s v="5"/>
    <s v="50"/>
    <s v="Not include"/>
    <x v="4"/>
    <x v="0"/>
    <x v="0"/>
    <s v="50"/>
    <s v="Not include"/>
    <s v="Not Include"/>
    <s v="Not Include"/>
    <s v="5000"/>
    <s v="&quot; &quot;"/>
    <s v="&quot; &quot;"/>
    <s v="&quot; &quot;"/>
    <s v="&quot; &quot;"/>
    <x v="96"/>
    <x v="0"/>
    <x v="0"/>
    <x v="0"/>
    <x v="0"/>
    <m/>
    <m/>
    <s v="Equity"/>
    <x v="0"/>
    <m/>
    <x v="0"/>
    <x v="0"/>
    <m/>
    <m/>
    <m/>
    <m/>
    <m/>
    <m/>
    <m/>
  </r>
  <r>
    <n v="5100"/>
    <s v="Share (Chartered) Capital, Capital Stock"/>
    <x v="1061"/>
    <x v="0"/>
    <s v="23 Capital Stock"/>
    <n v="0"/>
    <s v="2Headings"/>
    <s v="M"/>
    <n v="4"/>
    <x v="0"/>
    <n v="42"/>
    <s v="00"/>
    <s v="5"/>
    <s v="51"/>
    <s v="Not include"/>
    <x v="4"/>
    <x v="24"/>
    <x v="0"/>
    <s v="51"/>
    <s v="Not include"/>
    <s v="51 Share (Chartered) Capital, Capital Stock"/>
    <s v="Not Include"/>
    <s v="5100"/>
    <s v="&quot; &quot;"/>
    <s v="&quot; &quot;"/>
    <s v="&quot; &quot;"/>
    <s v="&quot; &quot;"/>
    <x v="97"/>
    <x v="0"/>
    <x v="0"/>
    <x v="0"/>
    <x v="0"/>
    <m/>
    <m/>
    <s v="Share (Chartered) Capital, Capital Stock"/>
    <x v="0"/>
    <m/>
    <x v="0"/>
    <x v="0"/>
    <m/>
    <m/>
    <m/>
    <m/>
    <m/>
    <m/>
    <m/>
  </r>
  <r>
    <n v="5110"/>
    <s v="Ordinary shares, Capital Stock"/>
    <x v="1062"/>
    <x v="0"/>
    <s v="23 Capital Stock"/>
    <s v="5110 Common stock"/>
    <s v="Heading &amp; Entry Account"/>
    <s v="M"/>
    <n v="4"/>
    <x v="0"/>
    <n v="1"/>
    <s v="10"/>
    <s v="5"/>
    <s v="51"/>
    <s v="5110"/>
    <x v="4"/>
    <x v="24"/>
    <x v="112"/>
    <s v="51"/>
    <s v="5110"/>
    <s v="51 Share (Chartered) Capital, Capital Stock"/>
    <s v="5110 Ordinary shares, Capital Stock"/>
    <s v="&quot; &quot;"/>
    <s v="&quot; &quot;"/>
    <s v="&quot; &quot;"/>
    <s v="&quot; &quot;"/>
    <s v="&quot; &quot;"/>
    <x v="2"/>
    <x v="0"/>
    <x v="0"/>
    <x v="0"/>
    <x v="0"/>
    <m/>
    <m/>
    <s v="Ordinary shares, Capital Stock"/>
    <x v="1"/>
    <m/>
    <x v="0"/>
    <x v="0"/>
    <m/>
    <m/>
    <m/>
    <m/>
    <m/>
    <m/>
    <m/>
  </r>
  <r>
    <n v="5120"/>
    <s v="Privileged shares, Preferred Stock"/>
    <x v="1063"/>
    <x v="0"/>
    <s v="23 Capital Stock"/>
    <s v="5120 Preferred stock"/>
    <s v="Heading &amp; Entry Account"/>
    <s v="M"/>
    <n v="4"/>
    <x v="0"/>
    <n v="1"/>
    <s v="20"/>
    <s v="5"/>
    <s v="51"/>
    <s v="5120"/>
    <x v="4"/>
    <x v="24"/>
    <x v="113"/>
    <s v="51"/>
    <s v="5120"/>
    <s v="51 Share (Chartered) Capital, Capital Stock"/>
    <s v="5120 Privileged shares, Preferred Stock"/>
    <s v="&quot; &quot;"/>
    <s v="&quot; &quot;"/>
    <s v="&quot; &quot;"/>
    <s v="&quot; &quot;"/>
    <s v="&quot; &quot;"/>
    <x v="2"/>
    <x v="0"/>
    <x v="0"/>
    <x v="0"/>
    <x v="0"/>
    <m/>
    <m/>
    <s v="Privileged shares, Preferred Stock"/>
    <x v="1"/>
    <m/>
    <x v="0"/>
    <x v="0"/>
    <m/>
    <m/>
    <m/>
    <m/>
    <m/>
    <m/>
    <m/>
  </r>
  <r>
    <n v="5130"/>
    <s v="Treasury stock"/>
    <x v="1064"/>
    <x v="0"/>
    <s v="23 Capital Stock"/>
    <s v="5130 Treasury stock"/>
    <s v="Heading &amp; Entry Account"/>
    <s v="M"/>
    <n v="4"/>
    <x v="0"/>
    <n v="1"/>
    <s v="30"/>
    <s v="5"/>
    <s v="51"/>
    <s v="5130"/>
    <x v="4"/>
    <x v="24"/>
    <x v="114"/>
    <s v="51"/>
    <s v="5130"/>
    <s v="51 Share (Chartered) Capital, Capital Stock"/>
    <s v="5130 Treasury stock"/>
    <s v="&quot; &quot;"/>
    <s v="&quot; &quot;"/>
    <s v="&quot; &quot;"/>
    <s v="&quot; &quot;"/>
    <s v="&quot; &quot;"/>
    <x v="2"/>
    <x v="0"/>
    <x v="0"/>
    <x v="0"/>
    <x v="0"/>
    <m/>
    <m/>
    <s v="Treasury stock"/>
    <x v="1"/>
    <m/>
    <x v="0"/>
    <x v="0"/>
    <m/>
    <m/>
    <m/>
    <m/>
    <m/>
    <m/>
    <m/>
  </r>
  <r>
    <n v="5140"/>
    <s v="Additional Paid in Capital (issued capital) - Emission"/>
    <x v="1065"/>
    <x v="0"/>
    <s v="23 Capital Stock"/>
    <s v="5140 Additional Paid in Capital"/>
    <s v="Heading &amp; Entry Account"/>
    <s v="M"/>
    <n v="4"/>
    <x v="0"/>
    <n v="1"/>
    <s v="40"/>
    <s v="5"/>
    <s v="51"/>
    <s v="5140"/>
    <x v="4"/>
    <x v="24"/>
    <x v="115"/>
    <s v="51"/>
    <s v="5140"/>
    <s v="51 Share (Chartered) Capital, Capital Stock"/>
    <s v="5140 Additional Paid in Capital (issued capital)"/>
    <s v="&quot; &quot;"/>
    <s v="&quot; &quot;"/>
    <s v="&quot; &quot;"/>
    <s v="&quot; &quot;"/>
    <s v="&quot; &quot;"/>
    <x v="2"/>
    <x v="0"/>
    <x v="0"/>
    <x v="0"/>
    <x v="0"/>
    <m/>
    <m/>
    <s v="Additional Paid in Capital (issued capital) - Emission"/>
    <x v="1"/>
    <m/>
    <x v="0"/>
    <x v="0"/>
    <m/>
    <m/>
    <m/>
    <m/>
    <m/>
    <m/>
    <m/>
  </r>
  <r>
    <n v="5150"/>
    <s v="Subscription to stock (shares)"/>
    <x v="1066"/>
    <x v="0"/>
    <s v="23 Capital Stock"/>
    <s v="5150 Subscription to stock (shares)"/>
    <s v="Heading &amp; Entry Account"/>
    <s v="M"/>
    <n v="4"/>
    <x v="0"/>
    <n v="1"/>
    <s v="50"/>
    <s v="5"/>
    <s v="51"/>
    <s v="5150"/>
    <x v="4"/>
    <x v="24"/>
    <x v="116"/>
    <s v="51"/>
    <s v="5150"/>
    <s v="51 Share (Chartered) Capital, Capital Stock"/>
    <s v="5150 Subscription to stock (shares)"/>
    <s v="&quot; &quot;"/>
    <s v="&quot; &quot;"/>
    <s v="&quot; &quot;"/>
    <s v="&quot; &quot;"/>
    <s v="&quot; &quot;"/>
    <x v="2"/>
    <x v="0"/>
    <x v="0"/>
    <x v="0"/>
    <x v="0"/>
    <m/>
    <m/>
    <s v="Subscription to stock (shares)"/>
    <x v="1"/>
    <m/>
    <x v="0"/>
    <x v="0"/>
    <m/>
    <m/>
    <m/>
    <m/>
    <m/>
    <m/>
    <m/>
  </r>
  <r>
    <n v="5200"/>
    <s v="Owners Equity (stateless societies with limited financial liability)"/>
    <x v="1067"/>
    <x v="0"/>
    <s v="24 Equity Capital"/>
    <n v="0"/>
    <s v="2Headings"/>
    <s v="M"/>
    <n v="4"/>
    <x v="0"/>
    <n v="42"/>
    <s v="00"/>
    <s v="5"/>
    <s v="52"/>
    <s v="Not include"/>
    <x v="4"/>
    <x v="25"/>
    <x v="0"/>
    <s v="52"/>
    <s v="Not include"/>
    <s v="52 Owners Equity (stateless societies with limited financial liability)"/>
    <s v="Not Include"/>
    <s v="5200"/>
    <s v="&quot; &quot;"/>
    <s v="&quot; &quot;"/>
    <s v="&quot; &quot;"/>
    <s v="&quot; &quot;"/>
    <x v="98"/>
    <x v="0"/>
    <x v="0"/>
    <x v="0"/>
    <x v="0"/>
    <m/>
    <m/>
    <s v="Owners Equity (stateless societies with limited financial liability)"/>
    <x v="0"/>
    <m/>
    <x v="0"/>
    <x v="0"/>
    <m/>
    <m/>
    <m/>
    <m/>
    <m/>
    <m/>
    <m/>
  </r>
  <r>
    <n v="5210"/>
    <s v="Owners Equity"/>
    <x v="1068"/>
    <x v="0"/>
    <s v="24 Equity Capital"/>
    <s v="5210 Equity Capital"/>
    <s v="Heading &amp; Entry Account"/>
    <s v="M"/>
    <n v="4"/>
    <x v="0"/>
    <n v="1"/>
    <s v="10"/>
    <s v="5"/>
    <s v="52"/>
    <s v="5210"/>
    <x v="4"/>
    <x v="25"/>
    <x v="117"/>
    <s v="52"/>
    <s v="5210"/>
    <s v="52 Owners Equity (stateless societies with limited financial liability)"/>
    <s v="5210 Owners Equity"/>
    <s v="&quot; &quot;"/>
    <s v="&quot; &quot;"/>
    <s v="&quot; &quot;"/>
    <s v="&quot; &quot;"/>
    <s v="&quot; &quot;"/>
    <x v="2"/>
    <x v="0"/>
    <x v="0"/>
    <x v="0"/>
    <x v="0"/>
    <m/>
    <m/>
    <s v="Owners Equity"/>
    <x v="1"/>
    <m/>
    <x v="0"/>
    <x v="0"/>
    <m/>
    <m/>
    <m/>
    <m/>
    <m/>
    <m/>
    <m/>
  </r>
  <r>
    <n v="5300"/>
    <s v="Profit/Losses"/>
    <x v="1069"/>
    <x v="0"/>
    <s v="25 Profit/Loss"/>
    <n v="0"/>
    <s v="2Headings"/>
    <s v="M"/>
    <n v="4"/>
    <x v="0"/>
    <n v="42"/>
    <s v="00"/>
    <s v="5"/>
    <s v="53"/>
    <s v="Not include"/>
    <x v="4"/>
    <x v="26"/>
    <x v="0"/>
    <s v="53"/>
    <s v="Not include"/>
    <s v="53 Profit/Losses"/>
    <s v="Not Include"/>
    <s v="5300"/>
    <s v="&quot; &quot;"/>
    <s v="&quot; &quot;"/>
    <s v="&quot; &quot;"/>
    <s v="&quot; &quot;"/>
    <x v="99"/>
    <x v="0"/>
    <x v="0"/>
    <x v="0"/>
    <x v="0"/>
    <m/>
    <m/>
    <s v="Profit/Losses"/>
    <x v="0"/>
    <m/>
    <x v="0"/>
    <x v="0"/>
    <m/>
    <m/>
    <m/>
    <m/>
    <m/>
    <m/>
    <m/>
  </r>
  <r>
    <n v="5310"/>
    <s v="Undistributed retained earnings"/>
    <x v="1070"/>
    <x v="0"/>
    <s v="25 Profit/Loss"/>
    <s v="5310 Undistributed retained earnings"/>
    <s v="Heading &amp; Entry Account"/>
    <s v="M"/>
    <n v="4"/>
    <x v="0"/>
    <n v="1"/>
    <s v="10"/>
    <s v="5"/>
    <s v="53"/>
    <s v="5310"/>
    <x v="4"/>
    <x v="26"/>
    <x v="118"/>
    <s v="53"/>
    <s v="5310"/>
    <s v="53 Profit/Losses"/>
    <s v="5310 Undistributed retained earnings"/>
    <s v="&quot; &quot;"/>
    <s v="&quot; &quot;"/>
    <s v="&quot; &quot;"/>
    <s v="&quot; &quot;"/>
    <s v="&quot; &quot;"/>
    <x v="2"/>
    <x v="0"/>
    <x v="0"/>
    <x v="0"/>
    <x v="0"/>
    <m/>
    <m/>
    <s v="Undistributed retained earnings"/>
    <x v="1"/>
    <m/>
    <x v="0"/>
    <x v="0"/>
    <m/>
    <m/>
    <m/>
    <m/>
    <m/>
    <m/>
    <m/>
  </r>
  <r>
    <n v="5320"/>
    <s v="Periods Accumulated Losses"/>
    <x v="1071"/>
    <x v="0"/>
    <s v="25 Profit/Loss"/>
    <s v="5320 Previous periods accumulated losses"/>
    <s v="Heading &amp; Entry Account"/>
    <s v="M"/>
    <n v="4"/>
    <x v="0"/>
    <n v="1"/>
    <s v="20"/>
    <s v="5"/>
    <s v="53"/>
    <s v="5320"/>
    <x v="4"/>
    <x v="26"/>
    <x v="119"/>
    <s v="53"/>
    <s v="5320"/>
    <s v="53 Profit/Losses"/>
    <s v="5320 Periods Accumulated Losses"/>
    <s v="&quot; &quot;"/>
    <s v="&quot; &quot;"/>
    <s v="&quot; &quot;"/>
    <s v="&quot; &quot;"/>
    <s v="&quot; &quot;"/>
    <x v="2"/>
    <x v="0"/>
    <x v="0"/>
    <x v="0"/>
    <x v="0"/>
    <m/>
    <m/>
    <s v="Periods Accumulated Losses"/>
    <x v="1"/>
    <m/>
    <x v="0"/>
    <x v="0"/>
    <m/>
    <m/>
    <m/>
    <m/>
    <m/>
    <m/>
    <m/>
  </r>
  <r>
    <n v="5330"/>
    <s v="Current period profit &amp; loss"/>
    <x v="1072"/>
    <x v="0"/>
    <s v="25 Profit/Loss"/>
    <s v="5330 Current period income and Losses"/>
    <s v="Heading &amp; Entry Account"/>
    <s v="M"/>
    <n v="4"/>
    <x v="0"/>
    <n v="1"/>
    <s v="30"/>
    <s v="5"/>
    <s v="53"/>
    <s v="5330"/>
    <x v="4"/>
    <x v="26"/>
    <x v="120"/>
    <s v="53"/>
    <s v="5330"/>
    <s v="53 Profit/Losses"/>
    <s v="5330 Current period profit &amp; loss"/>
    <s v="&quot; &quot;"/>
    <s v="&quot; &quot;"/>
    <s v="&quot; &quot;"/>
    <s v="&quot; &quot;"/>
    <s v="&quot; &quot;"/>
    <x v="2"/>
    <x v="0"/>
    <x v="0"/>
    <x v="0"/>
    <x v="0"/>
    <m/>
    <m/>
    <s v="Current period profit &amp; loss"/>
    <x v="1"/>
    <m/>
    <x v="0"/>
    <x v="0"/>
    <m/>
    <m/>
    <m/>
    <m/>
    <m/>
    <m/>
    <m/>
  </r>
  <r>
    <n v="5400"/>
    <s v="Reserves and Financing"/>
    <x v="1073"/>
    <x v="0"/>
    <s v="26 Reserves and Financing"/>
    <n v="0"/>
    <s v="2Headings"/>
    <s v="M"/>
    <n v="4"/>
    <x v="0"/>
    <n v="42"/>
    <s v="00"/>
    <s v="5"/>
    <s v="54"/>
    <s v="Not include"/>
    <x v="4"/>
    <x v="27"/>
    <x v="0"/>
    <s v="54"/>
    <s v="Not include"/>
    <s v="54 Reserves and Financing"/>
    <s v="Not Include"/>
    <s v="5400"/>
    <s v="&quot; &quot;"/>
    <s v="&quot; &quot;"/>
    <s v="&quot; &quot;"/>
    <s v="&quot; &quot;"/>
    <x v="100"/>
    <x v="0"/>
    <x v="0"/>
    <x v="0"/>
    <x v="0"/>
    <m/>
    <m/>
    <s v="Reserves and Financing"/>
    <x v="0"/>
    <m/>
    <x v="0"/>
    <x v="0"/>
    <m/>
    <m/>
    <m/>
    <m/>
    <m/>
    <m/>
    <m/>
  </r>
  <r>
    <n v="5410"/>
    <s v="Restricted Appropriations"/>
    <x v="1074"/>
    <x v="0"/>
    <s v="26 Reserves and Financing"/>
    <s v="5410 Restricted appropriations"/>
    <s v="Heading &amp; Entry Account"/>
    <s v="M"/>
    <n v="4"/>
    <x v="0"/>
    <n v="1"/>
    <s v="10"/>
    <s v="5"/>
    <s v="54"/>
    <s v="5410"/>
    <x v="4"/>
    <x v="27"/>
    <x v="121"/>
    <s v="54"/>
    <s v="5410"/>
    <s v="54 Reserves and Financing"/>
    <s v="5410 Restricted Appropriations"/>
    <s v="&quot; &quot;"/>
    <s v="&quot; &quot;"/>
    <s v="&quot; &quot;"/>
    <s v="&quot; &quot;"/>
    <s v="&quot; &quot;"/>
    <x v="2"/>
    <x v="0"/>
    <x v="0"/>
    <x v="0"/>
    <x v="0"/>
    <m/>
    <m/>
    <s v="Restricted Appropriations"/>
    <x v="1"/>
    <m/>
    <x v="0"/>
    <x v="0"/>
    <m/>
    <m/>
    <m/>
    <m/>
    <m/>
    <m/>
    <m/>
  </r>
  <r>
    <n v="5420"/>
    <s v="Asset Revaluation Adjustments"/>
    <x v="1075"/>
    <x v="0"/>
    <s v="26 Reserves and Financing"/>
    <s v="5420 Asset revaluation adjustments"/>
    <s v="Heading &amp; Entry Account"/>
    <s v="M"/>
    <n v="4"/>
    <x v="0"/>
    <n v="1"/>
    <s v="20"/>
    <s v="5"/>
    <s v="54"/>
    <s v="5420"/>
    <x v="4"/>
    <x v="27"/>
    <x v="122"/>
    <s v="54"/>
    <s v="5420"/>
    <s v="54 Reserves and Financing"/>
    <s v="5420 Asset Revaluation Adjustments"/>
    <s v="&quot; &quot;"/>
    <s v="&quot; &quot;"/>
    <s v="&quot; &quot;"/>
    <s v="&quot; &quot;"/>
    <s v="&quot; &quot;"/>
    <x v="2"/>
    <x v="0"/>
    <x v="0"/>
    <x v="0"/>
    <x v="0"/>
    <m/>
    <m/>
    <s v="Asset Revaluation Adjustments"/>
    <x v="1"/>
    <m/>
    <x v="0"/>
    <x v="0"/>
    <m/>
    <m/>
    <m/>
    <m/>
    <m/>
    <m/>
    <m/>
  </r>
  <r>
    <n v="5430"/>
    <s v="Long-Term Investments Revaluation Adjustment"/>
    <x v="1076"/>
    <x v="0"/>
    <s v="26 Reserves and Financing"/>
    <s v="5430 Long-term investments revaluation adjust"/>
    <s v="Heading &amp; Entry Account"/>
    <s v="M"/>
    <n v="4"/>
    <x v="0"/>
    <n v="1"/>
    <s v="30"/>
    <s v="5"/>
    <s v="54"/>
    <s v="5430"/>
    <x v="4"/>
    <x v="27"/>
    <x v="123"/>
    <s v="54"/>
    <s v="5430"/>
    <s v="54 Reserves and Financing"/>
    <s v="5430 Long-Term Investments Revaluation Adjustment"/>
    <s v="&quot; &quot;"/>
    <s v="&quot; &quot;"/>
    <s v="&quot; &quot;"/>
    <s v="&quot; &quot;"/>
    <s v="&quot; &quot;"/>
    <x v="2"/>
    <x v="0"/>
    <x v="0"/>
    <x v="0"/>
    <x v="0"/>
    <m/>
    <m/>
    <s v="Long-Term Investments Revaluation Adjustment"/>
    <x v="1"/>
    <m/>
    <x v="0"/>
    <x v="0"/>
    <m/>
    <m/>
    <m/>
    <m/>
    <m/>
    <m/>
    <m/>
  </r>
  <r>
    <n v="5490"/>
    <s v="Other reserves and financing"/>
    <x v="1077"/>
    <x v="0"/>
    <s v="26 Reserves and Financing"/>
    <s v="5490 Other reserves and financing"/>
    <s v="Heading &amp; Entry Account"/>
    <s v="M"/>
    <n v="4"/>
    <x v="0"/>
    <n v="1"/>
    <s v="90"/>
    <s v="5"/>
    <s v="54"/>
    <s v="5490"/>
    <x v="4"/>
    <x v="27"/>
    <x v="124"/>
    <s v="54"/>
    <s v="5490"/>
    <s v="54 Reserves and Financing"/>
    <s v="5490 Other reserves and financing"/>
    <s v="&quot; &quot;"/>
    <s v="&quot; &quot;"/>
    <s v="&quot; &quot;"/>
    <s v="&quot; &quot;"/>
    <s v="&quot; &quot;"/>
    <x v="2"/>
    <x v="0"/>
    <x v="0"/>
    <x v="0"/>
    <x v="0"/>
    <m/>
    <m/>
    <s v="Other reserves and financing"/>
    <x v="1"/>
    <m/>
    <x v="0"/>
    <x v="0"/>
    <m/>
    <m/>
    <m/>
    <m/>
    <m/>
    <m/>
    <m/>
  </r>
  <r>
    <n v="6000"/>
    <s v="Operating Income"/>
    <x v="1078"/>
    <x v="0"/>
    <s v="27 Operating income"/>
    <n v="0"/>
    <s v="1Headings"/>
    <s v="M"/>
    <n v="4"/>
    <x v="1"/>
    <n v="42"/>
    <s v="00"/>
    <s v="6"/>
    <s v="60"/>
    <s v="Not include"/>
    <x v="5"/>
    <x v="0"/>
    <x v="0"/>
    <s v="60"/>
    <s v="Not include"/>
    <s v="Not Include"/>
    <s v="Not Include"/>
    <s v="6000"/>
    <s v="&quot; &quot;"/>
    <s v="&quot; &quot;"/>
    <s v="&quot; &quot;"/>
    <s v="&quot; &quot;"/>
    <x v="101"/>
    <x v="0"/>
    <x v="0"/>
    <x v="0"/>
    <x v="0"/>
    <m/>
    <m/>
    <s v="Operating Income"/>
    <x v="0"/>
    <m/>
    <x v="0"/>
    <x v="0"/>
    <m/>
    <m/>
    <m/>
    <m/>
    <m/>
    <m/>
    <m/>
  </r>
  <r>
    <n v="6100"/>
    <s v="Operating Income"/>
    <x v="1079"/>
    <x v="1"/>
    <s v="27 Operating income"/>
    <n v="0"/>
    <s v="2Headings special"/>
    <s v="M"/>
    <n v="4"/>
    <x v="1"/>
    <n v="26"/>
    <s v="00"/>
    <s v="6"/>
    <s v="61"/>
    <s v="6100"/>
    <x v="5"/>
    <x v="28"/>
    <x v="125"/>
    <s v="61"/>
    <s v="6100"/>
    <s v="61 Operating Income"/>
    <s v="6100 Operating Income"/>
    <s v="&quot; &quot;"/>
    <s v="&quot; &quot;"/>
    <s v="&quot; &quot;"/>
    <s v="&quot; &quot;"/>
    <s v="&quot; &quot;"/>
    <x v="2"/>
    <x v="0"/>
    <x v="0"/>
    <x v="0"/>
    <x v="0"/>
    <m/>
    <m/>
    <s v="Operating Income"/>
    <x v="2"/>
    <m/>
    <x v="0"/>
    <x v="0"/>
    <m/>
    <m/>
    <m/>
    <m/>
    <m/>
    <m/>
    <m/>
  </r>
  <r>
    <n v="6100.1"/>
    <s v="Income: Electricity Regulated Activity"/>
    <x v="1080"/>
    <x v="1"/>
    <s v="27 Operating income"/>
    <n v="0"/>
    <s v="L1 cap account"/>
    <s v="L1"/>
    <n v="6"/>
    <x v="1"/>
    <n v="26"/>
    <s v=".1"/>
    <s v="6"/>
    <s v="61"/>
    <s v="6100"/>
    <x v="5"/>
    <x v="28"/>
    <x v="125"/>
    <s v="61"/>
    <s v="6100"/>
    <s v="61 Operating Income"/>
    <s v="6100 Operating Income"/>
    <s v="6100.1"/>
    <s v="&quot; &quot;"/>
    <s v="&quot; &quot;"/>
    <s v="&quot; &quot;"/>
    <s v="&quot; &quot;"/>
    <x v="102"/>
    <x v="0"/>
    <x v="0"/>
    <x v="0"/>
    <x v="0"/>
    <m/>
    <m/>
    <s v="Income: Electricity Regulated Activity"/>
    <x v="2"/>
    <m/>
    <x v="0"/>
    <x v="0"/>
    <m/>
    <m/>
    <m/>
    <m/>
    <m/>
    <m/>
    <m/>
  </r>
  <r>
    <n v="6100.11"/>
    <s v="Income: Electricity Regulated Activity, Dispatch"/>
    <x v="1081"/>
    <x v="2"/>
    <s v="27 Operating income"/>
    <s v="6110 Income from sales"/>
    <s v="L2 cap account"/>
    <s v="L2"/>
    <n v="7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1"/>
    <s v="&quot; &quot;"/>
    <s v="&quot; &quot;"/>
    <s v="&quot; &quot;"/>
    <x v="102"/>
    <x v="199"/>
    <x v="0"/>
    <x v="0"/>
    <x v="0"/>
    <m/>
    <m/>
    <s v="Income: Electricity Regulated Activity, Dispatch"/>
    <x v="2"/>
    <m/>
    <x v="0"/>
    <x v="0"/>
    <m/>
    <m/>
    <m/>
    <m/>
    <m/>
    <m/>
    <m/>
  </r>
  <r>
    <n v="6100.1109999999999"/>
    <s v="Tariff Type 1 (t/kWh)"/>
    <x v="1082"/>
    <x v="2"/>
    <s v="27 Operating income"/>
    <s v="6110 Income from sales"/>
    <s v="L3 cap account"/>
    <s v="L3"/>
    <n v="8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1"/>
    <s v="6100.111"/>
    <s v="&quot; &quot;"/>
    <s v="&quot; &quot;"/>
    <x v="102"/>
    <x v="199"/>
    <x v="291"/>
    <x v="0"/>
    <x v="0"/>
    <m/>
    <m/>
    <s v="Tariff Type 1 (t/kWh)"/>
    <x v="2"/>
    <m/>
    <x v="0"/>
    <x v="0"/>
    <m/>
    <m/>
    <m/>
    <m/>
    <m/>
    <m/>
    <m/>
  </r>
  <r>
    <n v="6100.1111000000001"/>
    <s v="Revenue"/>
    <x v="1083"/>
    <x v="2"/>
    <s v="27 Operating income"/>
    <s v="6110 Income from sales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1"/>
    <s v="6100.111"/>
    <s v="6100.1111"/>
    <s v="&quot; &quot;"/>
    <x v="102"/>
    <x v="199"/>
    <x v="291"/>
    <x v="367"/>
    <x v="0"/>
    <m/>
    <m/>
    <s v="Revenue"/>
    <x v="1"/>
    <m/>
    <x v="0"/>
    <x v="0"/>
    <m/>
    <m/>
    <m/>
    <m/>
    <m/>
    <m/>
    <m/>
  </r>
  <r>
    <n v="6100.1112000000003"/>
    <s v="Adjustment"/>
    <x v="1084"/>
    <x v="2"/>
    <s v="27 Operating income"/>
    <s v="6110 Income from sales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1"/>
    <s v="6100.111"/>
    <s v="6100.1112"/>
    <s v="&quot; &quot;"/>
    <x v="102"/>
    <x v="199"/>
    <x v="291"/>
    <x v="368"/>
    <x v="0"/>
    <m/>
    <m/>
    <s v="Adjustment"/>
    <x v="1"/>
    <m/>
    <x v="0"/>
    <x v="0"/>
    <m/>
    <m/>
    <m/>
    <m/>
    <m/>
    <m/>
    <m/>
  </r>
  <r>
    <n v="6100.12"/>
    <s v="Income: Electricity Regulated Activity, Transmission"/>
    <x v="1085"/>
    <x v="3"/>
    <s v="27 Operating income"/>
    <s v="6110 Income from sales"/>
    <s v="L2 cap account"/>
    <s v="L2"/>
    <n v="7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2"/>
    <s v="&quot; &quot;"/>
    <s v="&quot; &quot;"/>
    <s v="&quot; &quot;"/>
    <x v="102"/>
    <x v="200"/>
    <x v="0"/>
    <x v="0"/>
    <x v="0"/>
    <m/>
    <m/>
    <s v="Income: Electricity Regulated Activity, Transmission"/>
    <x v="2"/>
    <m/>
    <x v="0"/>
    <x v="0"/>
    <m/>
    <m/>
    <m/>
    <m/>
    <m/>
    <m/>
    <m/>
  </r>
  <r>
    <n v="6100.1210000000001"/>
    <s v="Tariff Type 1 (t/kWh)"/>
    <x v="1086"/>
    <x v="3"/>
    <s v="27 Operating income"/>
    <s v="6110 Income from sales"/>
    <s v="L3 cap account"/>
    <s v="L3"/>
    <n v="8"/>
    <x v="1"/>
    <n v="26"/>
    <s v="21"/>
    <s v="6"/>
    <s v="61"/>
    <s v="6100"/>
    <x v="5"/>
    <x v="28"/>
    <x v="125"/>
    <s v="61"/>
    <s v="6100"/>
    <s v="61 Operating Income"/>
    <s v="6100 Operating Income"/>
    <s v="6100.1"/>
    <s v="6100.12"/>
    <s v="6100.121"/>
    <s v="&quot; &quot;"/>
    <s v="&quot; &quot;"/>
    <x v="102"/>
    <x v="200"/>
    <x v="292"/>
    <x v="0"/>
    <x v="0"/>
    <m/>
    <m/>
    <s v="Tariff Type 1 (t/kWh)"/>
    <x v="2"/>
    <m/>
    <x v="0"/>
    <x v="0"/>
    <m/>
    <m/>
    <m/>
    <m/>
    <m/>
    <m/>
    <m/>
  </r>
  <r>
    <n v="6100.1211000000003"/>
    <s v="Revenue"/>
    <x v="1087"/>
    <x v="3"/>
    <s v="27 Operating income"/>
    <s v="6110 Income from sales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2"/>
    <s v="6100.121"/>
    <s v="6100.1211"/>
    <s v="&quot; &quot;"/>
    <x v="102"/>
    <x v="200"/>
    <x v="292"/>
    <x v="369"/>
    <x v="0"/>
    <m/>
    <m/>
    <s v="Revenue"/>
    <x v="1"/>
    <m/>
    <x v="0"/>
    <x v="0"/>
    <m/>
    <m/>
    <m/>
    <m/>
    <m/>
    <m/>
    <m/>
  </r>
  <r>
    <n v="6100.1211999999996"/>
    <s v="Adjustment"/>
    <x v="1088"/>
    <x v="3"/>
    <s v="27 Operating income"/>
    <s v="6110 Income from sales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2"/>
    <s v="6100.121"/>
    <s v="6100.1212"/>
    <s v="&quot; &quot;"/>
    <x v="102"/>
    <x v="200"/>
    <x v="292"/>
    <x v="370"/>
    <x v="0"/>
    <m/>
    <m/>
    <s v="Adjustment"/>
    <x v="1"/>
    <m/>
    <x v="0"/>
    <x v="0"/>
    <m/>
    <m/>
    <m/>
    <m/>
    <m/>
    <m/>
    <m/>
  </r>
  <r>
    <n v="6100.13"/>
    <s v="Income: Electricity Regulated Activity, Distribution (Network) Activities"/>
    <x v="1089"/>
    <x v="4"/>
    <s v="27 Operating income"/>
    <s v="6110 Income from sales"/>
    <s v="L2 cap account"/>
    <s v="L2"/>
    <n v="7"/>
    <x v="1"/>
    <n v="26"/>
    <s v="13"/>
    <s v="6"/>
    <s v="61"/>
    <s v="6100"/>
    <x v="5"/>
    <x v="28"/>
    <x v="125"/>
    <s v="61"/>
    <s v="6100"/>
    <s v="61 Operating Income"/>
    <s v="6100 Operating Income"/>
    <s v="6100.1"/>
    <s v="6100.13"/>
    <s v="&quot; &quot;"/>
    <s v="&quot; &quot;"/>
    <s v="&quot; &quot;"/>
    <x v="102"/>
    <x v="201"/>
    <x v="0"/>
    <x v="0"/>
    <x v="0"/>
    <m/>
    <m/>
    <s v="Income: Electricity Regulated Activity, Distribution (Network) Activities"/>
    <x v="2"/>
    <m/>
    <x v="0"/>
    <x v="0"/>
    <m/>
    <m/>
    <m/>
    <m/>
    <m/>
    <m/>
    <m/>
  </r>
  <r>
    <n v="6100.1310000000003"/>
    <s v="Tariff Type 1, Delivery of Energy (t/kWh)"/>
    <x v="1090"/>
    <x v="4"/>
    <s v="27 Operating income"/>
    <s v="6110 Income from sales"/>
    <s v="L3 cap account"/>
    <s v="L3"/>
    <n v="8"/>
    <x v="1"/>
    <n v="26"/>
    <s v="31"/>
    <s v="6"/>
    <s v="61"/>
    <s v="6100"/>
    <x v="5"/>
    <x v="28"/>
    <x v="125"/>
    <s v="61"/>
    <s v="6100"/>
    <s v="61 Operating Income"/>
    <s v="6100 Operating Income"/>
    <s v="6100.1"/>
    <s v="6100.13"/>
    <s v="6100.131"/>
    <s v="&quot; &quot;"/>
    <s v="&quot; &quot;"/>
    <x v="102"/>
    <x v="201"/>
    <x v="293"/>
    <x v="0"/>
    <x v="0"/>
    <m/>
    <m/>
    <s v="Tariff Type 1, Delivery of Energy (t/kWh)"/>
    <x v="2"/>
    <m/>
    <x v="0"/>
    <x v="0"/>
    <m/>
    <m/>
    <m/>
    <m/>
    <m/>
    <m/>
    <m/>
  </r>
  <r>
    <n v="6100.1310999999996"/>
    <s v="Revenue"/>
    <x v="1091"/>
    <x v="4"/>
    <s v="27 Operating income"/>
    <s v="6115.1 Household (population)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3"/>
    <s v="6100.131"/>
    <s v="6100.1311"/>
    <s v="&quot; &quot;"/>
    <x v="102"/>
    <x v="201"/>
    <x v="293"/>
    <x v="371"/>
    <x v="0"/>
    <m/>
    <m/>
    <s v="Revenue"/>
    <x v="1"/>
    <m/>
    <x v="0"/>
    <x v="0"/>
    <m/>
    <m/>
    <m/>
    <m/>
    <m/>
    <m/>
    <m/>
  </r>
  <r>
    <n v="6100.1311999999998"/>
    <s v="Adjustment"/>
    <x v="1092"/>
    <x v="4"/>
    <s v="27 Operating income"/>
    <s v="6115.2 Commercial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3"/>
    <s v="6100.131"/>
    <s v="6100.1312"/>
    <s v="&quot; &quot;"/>
    <x v="102"/>
    <x v="201"/>
    <x v="293"/>
    <x v="372"/>
    <x v="0"/>
    <m/>
    <m/>
    <s v="Adjustment"/>
    <x v="1"/>
    <m/>
    <x v="0"/>
    <x v="0"/>
    <m/>
    <m/>
    <m/>
    <m/>
    <m/>
    <m/>
    <m/>
  </r>
  <r>
    <n v="6100.1390000000001"/>
    <s v="Connection Fee"/>
    <x v="1093"/>
    <x v="4"/>
    <s v="27 Operating income"/>
    <s v="6115.4 Budget"/>
    <s v="L3 cap account"/>
    <s v="L3"/>
    <n v="8"/>
    <x v="1"/>
    <n v="26"/>
    <s v="39"/>
    <s v="6"/>
    <s v="61"/>
    <s v="6100"/>
    <x v="5"/>
    <x v="28"/>
    <x v="125"/>
    <s v="61"/>
    <s v="6100"/>
    <s v="61 Operating Income"/>
    <s v="6100 Operating Income"/>
    <s v="6100.1"/>
    <s v="6100.13"/>
    <s v="6100.139"/>
    <s v="&quot; &quot;"/>
    <s v="&quot; &quot;"/>
    <x v="102"/>
    <x v="201"/>
    <x v="294"/>
    <x v="0"/>
    <x v="0"/>
    <m/>
    <m/>
    <s v="Connection Fee"/>
    <x v="2"/>
    <m/>
    <x v="0"/>
    <x v="0"/>
    <m/>
    <m/>
    <m/>
    <m/>
    <m/>
    <m/>
    <m/>
  </r>
  <r>
    <n v="6100.1391000000003"/>
    <s v="Revenue"/>
    <x v="1094"/>
    <x v="4"/>
    <s v="27 Operating income"/>
    <s v="6115.9 Other"/>
    <s v="entry account l4"/>
    <s v="L4"/>
    <n v="9"/>
    <x v="1"/>
    <n v="26"/>
    <s v="91"/>
    <s v="6"/>
    <s v="61"/>
    <s v="6100"/>
    <x v="5"/>
    <x v="28"/>
    <x v="125"/>
    <s v="61"/>
    <s v="6100"/>
    <s v="61 Operating Income"/>
    <s v="6100 Operating Income"/>
    <s v="6100.1"/>
    <s v="6100.13"/>
    <s v="6100.139"/>
    <s v="6100.1391"/>
    <s v="&quot; &quot;"/>
    <x v="102"/>
    <x v="201"/>
    <x v="294"/>
    <x v="373"/>
    <x v="0"/>
    <m/>
    <m/>
    <s v="Revenue"/>
    <x v="1"/>
    <m/>
    <x v="0"/>
    <x v="0"/>
    <m/>
    <m/>
    <m/>
    <m/>
    <m/>
    <m/>
    <m/>
  </r>
  <r>
    <n v="6100.1391999999996"/>
    <s v="Adjustment"/>
    <x v="1095"/>
    <x v="4"/>
    <s v="27 Operating income"/>
    <s v="6115.9 Other"/>
    <s v="entry account l4"/>
    <s v="L4"/>
    <n v="9"/>
    <x v="1"/>
    <n v="26"/>
    <s v="92"/>
    <s v="6"/>
    <s v="61"/>
    <s v="6100"/>
    <x v="5"/>
    <x v="28"/>
    <x v="125"/>
    <s v="61"/>
    <s v="6100"/>
    <s v="61 Operating Income"/>
    <s v="6100 Operating Income"/>
    <s v="6100.1"/>
    <s v="6100.13"/>
    <s v="6100.139"/>
    <s v="6100.1392"/>
    <s v="&quot; &quot;"/>
    <x v="102"/>
    <x v="201"/>
    <x v="294"/>
    <x v="374"/>
    <x v="0"/>
    <m/>
    <m/>
    <s v="Adjustment"/>
    <x v="1"/>
    <m/>
    <x v="0"/>
    <x v="0"/>
    <m/>
    <m/>
    <m/>
    <m/>
    <m/>
    <m/>
    <m/>
  </r>
  <r>
    <n v="6100.14"/>
    <s v="Income: Electricity Regulated Activity, Distribution (Supply) Activities"/>
    <x v="1096"/>
    <x v="5"/>
    <s v="27 Operating income"/>
    <s v="6110 Income from sales"/>
    <s v="L2 cap account"/>
    <s v="L2"/>
    <n v="7"/>
    <x v="1"/>
    <n v="26"/>
    <s v="14"/>
    <s v="6"/>
    <s v="61"/>
    <s v="6100"/>
    <x v="5"/>
    <x v="28"/>
    <x v="125"/>
    <s v="61"/>
    <s v="6100"/>
    <s v="61 Operating Income"/>
    <s v="6100 Operating Income"/>
    <s v="6100.1"/>
    <s v="6100.14"/>
    <s v="&quot; &quot;"/>
    <s v="&quot; &quot;"/>
    <s v="&quot; &quot;"/>
    <x v="102"/>
    <x v="202"/>
    <x v="0"/>
    <x v="0"/>
    <x v="0"/>
    <m/>
    <m/>
    <s v="Income: Electricity Regulated Activity, Distribution (Supply) Activities"/>
    <x v="2"/>
    <m/>
    <x v="0"/>
    <x v="0"/>
    <m/>
    <m/>
    <m/>
    <m/>
    <m/>
    <m/>
    <m/>
  </r>
  <r>
    <n v="6100.1409999999996"/>
    <s v="Tariff Type 1 (t/kWh)"/>
    <x v="1097"/>
    <x v="5"/>
    <s v="27 Operating income"/>
    <s v="6110 Income from sales"/>
    <s v="L3 cap account"/>
    <s v="L3"/>
    <n v="8"/>
    <x v="1"/>
    <n v="26"/>
    <s v="41"/>
    <s v="6"/>
    <s v="61"/>
    <s v="6100"/>
    <x v="5"/>
    <x v="28"/>
    <x v="125"/>
    <s v="61"/>
    <s v="6100"/>
    <s v="61 Operating Income"/>
    <s v="6100 Operating Income"/>
    <s v="6100.1"/>
    <s v="6100.14"/>
    <s v="6100.141"/>
    <s v="&quot; &quot;"/>
    <s v="&quot; &quot;"/>
    <x v="102"/>
    <x v="202"/>
    <x v="295"/>
    <x v="0"/>
    <x v="0"/>
    <m/>
    <m/>
    <s v="Tariff Type 1 (t/kWh)"/>
    <x v="2"/>
    <m/>
    <x v="0"/>
    <x v="0"/>
    <m/>
    <m/>
    <m/>
    <m/>
    <m/>
    <m/>
    <m/>
  </r>
  <r>
    <n v="6100.1410999999998"/>
    <s v="Revenue"/>
    <x v="1098"/>
    <x v="5"/>
    <s v="27 Operating income"/>
    <s v="6115.1 Household (population)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4"/>
    <s v="6100.141"/>
    <s v="6100.1411"/>
    <s v="&quot; &quot;"/>
    <x v="102"/>
    <x v="202"/>
    <x v="295"/>
    <x v="375"/>
    <x v="0"/>
    <m/>
    <m/>
    <s v="Revenue"/>
    <x v="1"/>
    <m/>
    <x v="0"/>
    <x v="0"/>
    <m/>
    <m/>
    <m/>
    <m/>
    <m/>
    <m/>
    <m/>
  </r>
  <r>
    <n v="6100.1412"/>
    <s v="Adjustment"/>
    <x v="1099"/>
    <x v="5"/>
    <s v="27 Operating income"/>
    <s v="6115.2 Commercial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4"/>
    <s v="6100.141"/>
    <s v="6100.1412"/>
    <s v="&quot; &quot;"/>
    <x v="102"/>
    <x v="202"/>
    <x v="295"/>
    <x v="376"/>
    <x v="0"/>
    <m/>
    <m/>
    <s v="Adjustment"/>
    <x v="1"/>
    <m/>
    <x v="0"/>
    <x v="0"/>
    <m/>
    <m/>
    <m/>
    <m/>
    <m/>
    <m/>
    <m/>
  </r>
  <r>
    <n v="6100.15"/>
    <s v="Income: Electricity Regulated Activity, Generation"/>
    <x v="1100"/>
    <x v="6"/>
    <s v="27 Operating income"/>
    <s v="6110 Income from sales"/>
    <s v="L2 cap account"/>
    <s v="L2"/>
    <n v="7"/>
    <x v="1"/>
    <n v="26"/>
    <s v="15"/>
    <s v="6"/>
    <s v="61"/>
    <s v="6100"/>
    <x v="5"/>
    <x v="28"/>
    <x v="125"/>
    <s v="61"/>
    <s v="6100"/>
    <s v="61 Operating Income"/>
    <s v="6100 Operating Income"/>
    <s v="6100.1"/>
    <s v="6100.15"/>
    <s v="&quot; &quot;"/>
    <s v="&quot; &quot;"/>
    <s v="&quot; &quot;"/>
    <x v="102"/>
    <x v="203"/>
    <x v="0"/>
    <x v="0"/>
    <x v="0"/>
    <m/>
    <m/>
    <s v="Income: Electricity Regulated Activity, Generation"/>
    <x v="2"/>
    <m/>
    <x v="0"/>
    <x v="0"/>
    <m/>
    <m/>
    <m/>
    <m/>
    <m/>
    <m/>
    <m/>
  </r>
  <r>
    <n v="6100.1509999999998"/>
    <s v="Tariff Type 1 (t/kWh)"/>
    <x v="1101"/>
    <x v="6"/>
    <s v="27 Operating income"/>
    <s v="6110 Income from sales"/>
    <s v="L3 cap account"/>
    <s v="L3"/>
    <n v="8"/>
    <x v="1"/>
    <n v="26"/>
    <s v="51"/>
    <s v="6"/>
    <s v="61"/>
    <s v="6100"/>
    <x v="5"/>
    <x v="28"/>
    <x v="125"/>
    <s v="61"/>
    <s v="6100"/>
    <s v="61 Operating Income"/>
    <s v="6100 Operating Income"/>
    <s v="6100.1"/>
    <s v="6100.15"/>
    <s v="6100.151"/>
    <s v="&quot; &quot;"/>
    <s v="&quot; &quot;"/>
    <x v="102"/>
    <x v="203"/>
    <x v="296"/>
    <x v="0"/>
    <x v="0"/>
    <m/>
    <m/>
    <s v="Tariff Type 1 (t/kWh)"/>
    <x v="2"/>
    <m/>
    <x v="0"/>
    <x v="0"/>
    <m/>
    <m/>
    <m/>
    <m/>
    <m/>
    <m/>
    <m/>
  </r>
  <r>
    <n v="6100.1511"/>
    <s v="Revenue"/>
    <x v="1102"/>
    <x v="6"/>
    <s v="27 Operating income"/>
    <s v="6110 Income from sales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5"/>
    <s v="6100.151"/>
    <s v="6100.1511"/>
    <s v="&quot; &quot;"/>
    <x v="102"/>
    <x v="203"/>
    <x v="296"/>
    <x v="377"/>
    <x v="0"/>
    <m/>
    <m/>
    <s v="Revenue"/>
    <x v="1"/>
    <m/>
    <x v="0"/>
    <x v="0"/>
    <m/>
    <m/>
    <m/>
    <m/>
    <m/>
    <m/>
    <m/>
  </r>
  <r>
    <n v="6100.1512000000002"/>
    <s v="Adjustment"/>
    <x v="1103"/>
    <x v="6"/>
    <s v="27 Operating income"/>
    <s v="6110 Income from sales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5"/>
    <s v="6100.151"/>
    <s v="6100.1512"/>
    <s v="&quot; &quot;"/>
    <x v="102"/>
    <x v="203"/>
    <x v="296"/>
    <x v="378"/>
    <x v="0"/>
    <m/>
    <m/>
    <s v="Adjustment"/>
    <x v="1"/>
    <m/>
    <x v="0"/>
    <x v="0"/>
    <m/>
    <m/>
    <m/>
    <m/>
    <m/>
    <m/>
    <m/>
  </r>
  <r>
    <n v="6100.19"/>
    <s v="Income: Electricity Regulated Activity, Other"/>
    <x v="1104"/>
    <x v="7"/>
    <s v="27 Operating income"/>
    <s v=" 6190 Other operating income"/>
    <s v="entry account l2"/>
    <s v="L2"/>
    <n v="7"/>
    <x v="1"/>
    <n v="26"/>
    <s v="19"/>
    <s v="6"/>
    <s v="61"/>
    <s v="6100"/>
    <x v="5"/>
    <x v="28"/>
    <x v="125"/>
    <s v="61"/>
    <s v="6100"/>
    <s v="61 Operating Income"/>
    <s v="6100 Operating Income"/>
    <s v="6100.1"/>
    <s v="6100.19"/>
    <s v="&quot; &quot;"/>
    <s v="&quot; &quot;"/>
    <s v="&quot; &quot;"/>
    <x v="102"/>
    <x v="204"/>
    <x v="0"/>
    <x v="0"/>
    <x v="0"/>
    <m/>
    <m/>
    <s v="Income: Electricity Regulated Activity, Other"/>
    <x v="1"/>
    <m/>
    <x v="0"/>
    <x v="0"/>
    <m/>
    <m/>
    <m/>
    <m/>
    <m/>
    <m/>
    <m/>
  </r>
  <r>
    <n v="6110"/>
    <s v="Income from Sales"/>
    <x v="1105"/>
    <x v="0"/>
    <s v="27 Operating income"/>
    <s v="6110 Income from sales"/>
    <s v="Heading &amp; Entry Account"/>
    <s v="M"/>
    <n v="4"/>
    <x v="1"/>
    <n v="1"/>
    <s v="10"/>
    <s v="6"/>
    <s v="61"/>
    <s v="6110"/>
    <x v="5"/>
    <x v="28"/>
    <x v="126"/>
    <s v="61"/>
    <s v="6110"/>
    <s v="61 Operating Income"/>
    <s v="6110 Income from Sales"/>
    <s v="&quot; &quot;"/>
    <s v="&quot; &quot;"/>
    <s v="&quot; &quot;"/>
    <s v="&quot; &quot;"/>
    <s v="&quot; &quot;"/>
    <x v="2"/>
    <x v="0"/>
    <x v="0"/>
    <x v="0"/>
    <x v="0"/>
    <m/>
    <m/>
    <s v="Income from Sales"/>
    <x v="1"/>
    <m/>
    <x v="0"/>
    <x v="0"/>
    <m/>
    <m/>
    <m/>
    <m/>
    <m/>
    <m/>
    <m/>
  </r>
  <r>
    <n v="6120"/>
    <s v="Returns and discounts"/>
    <x v="1106"/>
    <x v="0"/>
    <s v="not defined in gnerc form"/>
    <s v="not defined in gnerc form"/>
    <s v="Heading &amp; Entry Account"/>
    <s v="M"/>
    <n v="4"/>
    <x v="1"/>
    <n v="1"/>
    <s v="20"/>
    <s v="6"/>
    <s v="61"/>
    <s v="6120"/>
    <x v="5"/>
    <x v="28"/>
    <x v="127"/>
    <s v="61"/>
    <s v="6120"/>
    <s v="61 Operating Income"/>
    <s v="6120 Returns and discounts"/>
    <s v="&quot; &quot;"/>
    <s v="&quot; &quot;"/>
    <s v="&quot; &quot;"/>
    <s v="&quot; &quot;"/>
    <s v="&quot; &quot;"/>
    <x v="2"/>
    <x v="0"/>
    <x v="0"/>
    <x v="0"/>
    <x v="0"/>
    <m/>
    <m/>
    <s v="Returns and discounts"/>
    <x v="1"/>
    <m/>
    <x v="0"/>
    <x v="0"/>
    <m/>
    <m/>
    <m/>
    <m/>
    <m/>
    <m/>
    <m/>
  </r>
  <r>
    <n v="6190"/>
    <s v="Other operating income"/>
    <x v="1107"/>
    <x v="0"/>
    <s v="27 Operating income"/>
    <s v="6190 Other operating income"/>
    <s v="Heading &amp; Entry Account"/>
    <s v="M"/>
    <n v="4"/>
    <x v="1"/>
    <n v="1"/>
    <s v="90"/>
    <s v="6"/>
    <s v="61"/>
    <s v="6190"/>
    <x v="5"/>
    <x v="28"/>
    <x v="128"/>
    <s v="61"/>
    <s v="6190"/>
    <s v="61 Operating Income"/>
    <s v="6190 Other operating income"/>
    <s v="&quot; &quot;"/>
    <s v="&quot; &quot;"/>
    <s v="&quot; &quot;"/>
    <s v="&quot; &quot;"/>
    <s v="&quot; &quot;"/>
    <x v="2"/>
    <x v="0"/>
    <x v="0"/>
    <x v="0"/>
    <x v="0"/>
    <m/>
    <m/>
    <s v="Other operating income"/>
    <x v="1"/>
    <m/>
    <x v="0"/>
    <x v="0"/>
    <m/>
    <m/>
    <m/>
    <m/>
    <m/>
    <m/>
    <m/>
  </r>
  <r>
    <n v="7000"/>
    <s v="Operating Expenses"/>
    <x v="1108"/>
    <x v="0"/>
    <s v="28 Cost of Goods Sold "/>
    <s v="Expenses"/>
    <s v="1Headings"/>
    <s v="M"/>
    <n v="4"/>
    <x v="1"/>
    <n v="42"/>
    <s v="00"/>
    <s v="7"/>
    <s v="70"/>
    <s v="Not include"/>
    <x v="6"/>
    <x v="0"/>
    <x v="0"/>
    <s v="70"/>
    <s v="Not include"/>
    <s v="Not Include"/>
    <s v="Not Include"/>
    <s v="7000"/>
    <s v="&quot; &quot;"/>
    <s v="&quot; &quot;"/>
    <s v="&quot; &quot;"/>
    <s v="&quot; &quot;"/>
    <x v="103"/>
    <x v="0"/>
    <x v="0"/>
    <x v="0"/>
    <x v="0"/>
    <m/>
    <m/>
    <s v="Operating Expenses"/>
    <x v="0"/>
    <s v="undefined"/>
    <x v="0"/>
    <x v="0"/>
    <m/>
    <m/>
    <m/>
    <m/>
    <m/>
    <m/>
    <m/>
  </r>
  <r>
    <n v="7100"/>
    <s v="Cost of products sold (goods-producing and services industries)"/>
    <x v="1109"/>
    <x v="1"/>
    <s v="28 Cost of Goods Sold "/>
    <s v="Cap Account"/>
    <s v="2Headings special"/>
    <s v="M"/>
    <n v="4"/>
    <x v="2"/>
    <n v="404"/>
    <s v="00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&quot; &quot;"/>
    <s v="&quot; &quot;"/>
    <s v="&quot; &quot;"/>
    <s v="&quot; &quot;"/>
    <s v="&quot; &quot;"/>
    <x v="2"/>
    <x v="0"/>
    <x v="0"/>
    <x v="0"/>
    <x v="0"/>
    <m/>
    <m/>
    <s v="Cost of products sold (goods-producing and services industries)"/>
    <x v="2"/>
    <s v="undefined"/>
    <x v="0"/>
    <x v="0"/>
    <m/>
    <m/>
    <m/>
    <m/>
    <m/>
    <m/>
    <m/>
  </r>
  <r>
    <n v="7100.1"/>
    <s v="Cost of Production (Services) of Electricity /Regulated Activities"/>
    <x v="1110"/>
    <x v="1"/>
    <s v="28 Cost of Goods Sold "/>
    <s v="Cap Account"/>
    <s v="L1 cap account"/>
    <s v="L1"/>
    <n v="6"/>
    <x v="2"/>
    <n v="404"/>
    <s v=".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&quot; &quot;"/>
    <s v="&quot; &quot;"/>
    <s v="&quot; &quot;"/>
    <s v="&quot; &quot;"/>
    <x v="104"/>
    <x v="0"/>
    <x v="0"/>
    <x v="0"/>
    <x v="0"/>
    <m/>
    <m/>
    <s v="Cost of Production (Services) of Electricity /Regulated Activities"/>
    <x v="2"/>
    <s v="undefined"/>
    <x v="0"/>
    <x v="0"/>
    <m/>
    <m/>
    <m/>
    <m/>
    <m/>
    <m/>
    <m/>
  </r>
  <r>
    <n v="7100.11"/>
    <s v="Cost of Regulated Electricity Services, Dispatch Activities"/>
    <x v="1111"/>
    <x v="2"/>
    <s v="28 Cost of Goods Sold "/>
    <s v="Cap Account"/>
    <s v="L2 cap account"/>
    <s v="L2"/>
    <n v="7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&quot; &quot;"/>
    <s v="&quot; &quot;"/>
    <s v="&quot; &quot;"/>
    <x v="104"/>
    <x v="205"/>
    <x v="0"/>
    <x v="0"/>
    <x v="0"/>
    <m/>
    <s v="Cost of Regulated EL. Services"/>
    <s v="Cost of Regulated Electricity Services, Dispatch Activities"/>
    <x v="2"/>
    <s v="undefined"/>
    <x v="0"/>
    <x v="0"/>
    <m/>
    <m/>
    <m/>
    <m/>
    <m/>
    <m/>
    <m/>
  </r>
  <r>
    <n v="7100.1109999999999"/>
    <s v="Cost of Regulated Electricity Services, Dispatch Activities of Power System"/>
    <x v="1112"/>
    <x v="2"/>
    <m/>
    <m/>
    <s v="L3 cap account"/>
    <s v="L3"/>
    <n v="8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&quot; &quot;"/>
    <s v="&quot; &quot;"/>
    <x v="104"/>
    <x v="205"/>
    <x v="297"/>
    <x v="0"/>
    <x v="0"/>
    <m/>
    <m/>
    <s v="Cost of Regulated Electricity Services, Dispatch Activities of Power System"/>
    <x v="2"/>
    <m/>
    <x v="0"/>
    <x v="0"/>
    <m/>
    <m/>
    <m/>
    <m/>
    <m/>
    <m/>
    <m/>
  </r>
  <r>
    <n v="7100.1111000000001"/>
    <s v="Operation and Maintenance Cost of Dispatch"/>
    <x v="1113"/>
    <x v="2"/>
    <m/>
    <m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&quot; &quot;"/>
    <x v="104"/>
    <x v="205"/>
    <x v="297"/>
    <x v="379"/>
    <x v="0"/>
    <m/>
    <m/>
    <s v="Operation and Maintenance Cost of Dispatch"/>
    <x v="2"/>
    <m/>
    <x v="0"/>
    <x v="0"/>
    <m/>
    <m/>
    <m/>
    <m/>
    <m/>
    <m/>
    <m/>
  </r>
  <r>
    <n v="7100.1111099999998"/>
    <s v="Operation and Maintenance Cost of Dispatch on Personnel"/>
    <x v="1114"/>
    <x v="2"/>
    <m/>
    <m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1"/>
    <x v="104"/>
    <x v="205"/>
    <x v="297"/>
    <x v="379"/>
    <x v="1"/>
    <m/>
    <m/>
    <s v="Operation and Maintenance Cost of Dispatch on Personnel"/>
    <x v="1"/>
    <m/>
    <x v="0"/>
    <x v="0"/>
    <m/>
    <m/>
    <m/>
    <m/>
    <m/>
    <m/>
    <m/>
  </r>
  <r>
    <n v="7100.1111199999996"/>
    <s v="Operation  and Maintenance Cost of Dispatch on Materials"/>
    <x v="1115"/>
    <x v="2"/>
    <m/>
    <m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2"/>
    <x v="104"/>
    <x v="205"/>
    <x v="297"/>
    <x v="379"/>
    <x v="2"/>
    <m/>
    <m/>
    <s v="Operation  and Maintenance Cost of Dispatch on Materials"/>
    <x v="1"/>
    <m/>
    <x v="0"/>
    <x v="0"/>
    <m/>
    <m/>
    <m/>
    <m/>
    <m/>
    <m/>
    <m/>
  </r>
  <r>
    <n v="7100.1111300000002"/>
    <s v="Operation  and Maintenance Cost of Dispatch on Outsource"/>
    <x v="1116"/>
    <x v="2"/>
    <m/>
    <m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3"/>
    <x v="104"/>
    <x v="205"/>
    <x v="297"/>
    <x v="379"/>
    <x v="3"/>
    <m/>
    <m/>
    <s v="Operation  and Maintenance Cost of Dispatch on Outsource"/>
    <x v="1"/>
    <m/>
    <x v="0"/>
    <x v="0"/>
    <m/>
    <m/>
    <m/>
    <m/>
    <m/>
    <m/>
    <m/>
  </r>
  <r>
    <n v="7100.11114"/>
    <s v="Operation  and Maintenance Cost of Dispatch on Electricity Consumed and Other Utilities"/>
    <x v="1117"/>
    <x v="2"/>
    <m/>
    <m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4"/>
    <x v="104"/>
    <x v="205"/>
    <x v="297"/>
    <x v="379"/>
    <x v="4"/>
    <m/>
    <m/>
    <s v="Operation  and Maintenance Cost of Dispatch on Electricity Consumed and Other Utilities"/>
    <x v="1"/>
    <m/>
    <x v="0"/>
    <x v="0"/>
    <m/>
    <m/>
    <m/>
    <m/>
    <m/>
    <m/>
    <m/>
  </r>
  <r>
    <n v="7100.1111499999997"/>
    <s v="Operation  and Maintenance Cost of Dispatch on Operating Lease"/>
    <x v="1118"/>
    <x v="2"/>
    <m/>
    <m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5"/>
    <x v="104"/>
    <x v="205"/>
    <x v="297"/>
    <x v="379"/>
    <x v="5"/>
    <m/>
    <m/>
    <s v="Operation  and Maintenance Cost of Dispatch on Operating Lease"/>
    <x v="1"/>
    <m/>
    <x v="0"/>
    <x v="0"/>
    <m/>
    <m/>
    <m/>
    <m/>
    <m/>
    <m/>
    <m/>
  </r>
  <r>
    <n v="7100.1111799999999"/>
    <s v="Depreciation Cost of the Assets of Dispatch in Operation"/>
    <x v="1119"/>
    <x v="2"/>
    <m/>
    <m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8"/>
    <x v="104"/>
    <x v="205"/>
    <x v="297"/>
    <x v="379"/>
    <x v="6"/>
    <m/>
    <m/>
    <s v="Depreciation Cost of the Assets of Dispatch in Operation"/>
    <x v="1"/>
    <m/>
    <x v="0"/>
    <x v="0"/>
    <m/>
    <m/>
    <m/>
    <m/>
    <m/>
    <m/>
    <m/>
  </r>
  <r>
    <n v="7100.1111899999996"/>
    <s v="Other Operation and Maintenance Costs of Dispatch"/>
    <x v="1120"/>
    <x v="2"/>
    <m/>
    <m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9"/>
    <x v="104"/>
    <x v="205"/>
    <x v="297"/>
    <x v="379"/>
    <x v="7"/>
    <m/>
    <m/>
    <s v="Other Operation and Maintenance Costs of Dispatch"/>
    <x v="1"/>
    <m/>
    <x v="0"/>
    <x v="0"/>
    <m/>
    <m/>
    <m/>
    <m/>
    <m/>
    <m/>
    <m/>
  </r>
  <r>
    <n v="7100.1112000000003"/>
    <s v="Cost of Energy Losses covered by Dispatch"/>
    <x v="1121"/>
    <x v="2"/>
    <m/>
    <m/>
    <s v="entry account l4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2"/>
    <s v="&quot; &quot;"/>
    <x v="104"/>
    <x v="205"/>
    <x v="297"/>
    <x v="380"/>
    <x v="0"/>
    <m/>
    <m/>
    <s v="Cost of Energy Losses covered by Dispatch"/>
    <x v="1"/>
    <m/>
    <x v="0"/>
    <x v="0"/>
    <m/>
    <m/>
    <m/>
    <m/>
    <m/>
    <m/>
    <m/>
  </r>
  <r>
    <n v="7100.1118999999999"/>
    <s v="Other Costs of Dispatch"/>
    <x v="1122"/>
    <x v="2"/>
    <m/>
    <m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9"/>
    <s v="&quot; &quot;"/>
    <x v="104"/>
    <x v="205"/>
    <x v="297"/>
    <x v="381"/>
    <x v="0"/>
    <m/>
    <m/>
    <s v="Other Costs of Dispatch"/>
    <x v="1"/>
    <m/>
    <x v="0"/>
    <x v="0"/>
    <m/>
    <m/>
    <m/>
    <m/>
    <m/>
    <m/>
    <m/>
  </r>
  <r>
    <n v="7100.12"/>
    <s v="Cost of Regulated Electricity Services, Transmission Activities"/>
    <x v="1123"/>
    <x v="3"/>
    <s v="28 Cost of Goods Sold "/>
    <s v="Cap Account"/>
    <s v="L2 cap account"/>
    <s v="L2"/>
    <n v="7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&quot; &quot;"/>
    <s v="&quot; &quot;"/>
    <s v="&quot; &quot;"/>
    <x v="104"/>
    <x v="206"/>
    <x v="0"/>
    <x v="0"/>
    <x v="0"/>
    <m/>
    <m/>
    <s v="Cost of Regulated Electricity Services, Transmission Activities"/>
    <x v="2"/>
    <s v="undefined"/>
    <x v="0"/>
    <x v="0"/>
    <m/>
    <m/>
    <m/>
    <m/>
    <m/>
    <m/>
    <m/>
  </r>
  <r>
    <n v="7100.1210000000001"/>
    <s v="Cost of Regulated Electricity Services, Transmission Activities in 500 kV"/>
    <x v="1124"/>
    <x v="3"/>
    <s v="28 Cost of Goods Sold "/>
    <s v="Cap Account"/>
    <s v="L3 cap account"/>
    <s v="L3"/>
    <n v="8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&quot; &quot;"/>
    <s v="&quot; &quot;"/>
    <x v="104"/>
    <x v="206"/>
    <x v="298"/>
    <x v="0"/>
    <x v="0"/>
    <m/>
    <m/>
    <s v="Cost of Regulated Electricity Services, Transmission Activities in 500 kV"/>
    <x v="2"/>
    <n v="500"/>
    <x v="0"/>
    <x v="0"/>
    <m/>
    <m/>
    <m/>
    <m/>
    <m/>
    <m/>
    <m/>
  </r>
  <r>
    <n v="7100.1211000000003"/>
    <s v="Operation Cost, 500 kV"/>
    <x v="1125"/>
    <x v="3"/>
    <s v="28 Cost of Goods Sold "/>
    <s v="Cap Account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&quot; &quot;"/>
    <x v="104"/>
    <x v="206"/>
    <x v="298"/>
    <x v="382"/>
    <x v="0"/>
    <m/>
    <m/>
    <s v="Operation Cost, 500 kV"/>
    <x v="2"/>
    <n v="500"/>
    <x v="0"/>
    <x v="0"/>
    <m/>
    <m/>
    <m/>
    <m/>
    <m/>
    <m/>
    <m/>
  </r>
  <r>
    <n v="7100.12111"/>
    <s v="Operation Cost on Personnel, 500 kV"/>
    <x v="1126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1"/>
    <x v="104"/>
    <x v="206"/>
    <x v="298"/>
    <x v="382"/>
    <x v="8"/>
    <m/>
    <s v="Personnel"/>
    <s v="Operation Cost on Personnel, 500 kV"/>
    <x v="1"/>
    <n v="500"/>
    <x v="0"/>
    <x v="0"/>
    <m/>
    <m/>
    <m/>
    <m/>
    <m/>
    <m/>
    <m/>
  </r>
  <r>
    <n v="7100.1211199999998"/>
    <s v="Operation Cost on Materials, 500 kV"/>
    <x v="1127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2"/>
    <x v="104"/>
    <x v="206"/>
    <x v="298"/>
    <x v="382"/>
    <x v="9"/>
    <m/>
    <s v="Materials"/>
    <s v="Operation Cost on Materials, 500 kV"/>
    <x v="1"/>
    <n v="500"/>
    <x v="0"/>
    <x v="0"/>
    <m/>
    <m/>
    <m/>
    <m/>
    <m/>
    <m/>
    <m/>
  </r>
  <r>
    <n v="7100.1211300000004"/>
    <s v="Operation Cost on Outsource, 500 kV"/>
    <x v="1128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3"/>
    <x v="104"/>
    <x v="206"/>
    <x v="298"/>
    <x v="382"/>
    <x v="10"/>
    <m/>
    <s v="outsource"/>
    <s v="Operation Cost on Outsource, 500 kV"/>
    <x v="1"/>
    <n v="500"/>
    <x v="0"/>
    <x v="0"/>
    <m/>
    <m/>
    <m/>
    <m/>
    <m/>
    <m/>
    <m/>
  </r>
  <r>
    <n v="7100.1211400000002"/>
    <s v="Operation Cost on Electricity Consumed and Other Utilities, 500 kV"/>
    <x v="1129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4"/>
    <x v="104"/>
    <x v="206"/>
    <x v="298"/>
    <x v="382"/>
    <x v="11"/>
    <m/>
    <s v="Utilities"/>
    <s v="Operation Cost on Electricity Consumed and Other Utilities, 500 kV"/>
    <x v="1"/>
    <n v="500"/>
    <x v="0"/>
    <x v="0"/>
    <m/>
    <m/>
    <m/>
    <m/>
    <m/>
    <m/>
    <m/>
  </r>
  <r>
    <n v="7100.1211499999999"/>
    <s v="Operation Cost on Operating Lease, 500 kV"/>
    <x v="1130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5"/>
    <x v="104"/>
    <x v="206"/>
    <x v="298"/>
    <x v="382"/>
    <x v="12"/>
    <m/>
    <s v="Operating lease"/>
    <s v="Operation Cost on Operating Lease, 500 kV"/>
    <x v="1"/>
    <n v="500"/>
    <x v="0"/>
    <x v="0"/>
    <m/>
    <m/>
    <m/>
    <m/>
    <m/>
    <m/>
    <m/>
  </r>
  <r>
    <n v="7100.1211800000001"/>
    <s v="Depreciation Cost of 500 kV"/>
    <x v="1131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8"/>
    <x v="104"/>
    <x v="206"/>
    <x v="298"/>
    <x v="382"/>
    <x v="13"/>
    <m/>
    <s v="Depreciation"/>
    <s v="Depreciation Cost of 500 kV"/>
    <x v="1"/>
    <n v="500"/>
    <x v="0"/>
    <x v="0"/>
    <m/>
    <m/>
    <m/>
    <m/>
    <m/>
    <m/>
    <m/>
  </r>
  <r>
    <n v="7100.1211899999998"/>
    <s v="Operation Cost on Other, 500 kV"/>
    <x v="1132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9"/>
    <x v="104"/>
    <x v="206"/>
    <x v="298"/>
    <x v="382"/>
    <x v="14"/>
    <m/>
    <s v="Other"/>
    <s v="Operation Cost on Other, 500 kV"/>
    <x v="1"/>
    <n v="500"/>
    <x v="0"/>
    <x v="0"/>
    <m/>
    <m/>
    <m/>
    <m/>
    <m/>
    <m/>
    <m/>
  </r>
  <r>
    <n v="7100.1211999999996"/>
    <s v="Maintenance Cost, 500 kV"/>
    <x v="1133"/>
    <x v="3"/>
    <s v="28 Cost of Goods Sold "/>
    <s v="Cap Account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&quot; &quot;"/>
    <x v="104"/>
    <x v="206"/>
    <x v="298"/>
    <x v="383"/>
    <x v="0"/>
    <m/>
    <m/>
    <s v="Maintenance Cost, 500 kV"/>
    <x v="2"/>
    <n v="500"/>
    <x v="0"/>
    <x v="0"/>
    <m/>
    <m/>
    <m/>
    <m/>
    <m/>
    <m/>
    <m/>
  </r>
  <r>
    <n v="7100.1212100000002"/>
    <s v="Maintenance Cost on Personnel, 500 kV"/>
    <x v="1134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1"/>
    <x v="104"/>
    <x v="206"/>
    <x v="298"/>
    <x v="383"/>
    <x v="15"/>
    <m/>
    <s v="Personnel"/>
    <s v="Maintenance Cost on Personnel, 500 kV"/>
    <x v="1"/>
    <n v="500"/>
    <x v="0"/>
    <x v="0"/>
    <m/>
    <m/>
    <m/>
    <m/>
    <m/>
    <m/>
    <m/>
  </r>
  <r>
    <n v="7100.12122"/>
    <s v="Maintenance Cost on Materials, 500 kV"/>
    <x v="1135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2"/>
    <x v="104"/>
    <x v="206"/>
    <x v="298"/>
    <x v="383"/>
    <x v="16"/>
    <m/>
    <s v="Materials"/>
    <s v="Maintenance Cost on Materials, 500 kV"/>
    <x v="1"/>
    <n v="500"/>
    <x v="0"/>
    <x v="0"/>
    <m/>
    <m/>
    <m/>
    <m/>
    <m/>
    <m/>
    <m/>
  </r>
  <r>
    <n v="7100.1212299999997"/>
    <s v="Maintenance Cost on Outsource, 500 kV"/>
    <x v="1136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3"/>
    <x v="104"/>
    <x v="206"/>
    <x v="298"/>
    <x v="383"/>
    <x v="17"/>
    <m/>
    <s v="outsource"/>
    <s v="Maintenance Cost on Outsource, 500 kV"/>
    <x v="1"/>
    <n v="500"/>
    <x v="0"/>
    <x v="0"/>
    <m/>
    <m/>
    <m/>
    <m/>
    <m/>
    <m/>
    <m/>
  </r>
  <r>
    <n v="7100.1212400000004"/>
    <s v="Maintenance Cost on Electricity Consumed and Other Utilities, 500 kV"/>
    <x v="1137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4"/>
    <x v="104"/>
    <x v="206"/>
    <x v="298"/>
    <x v="383"/>
    <x v="18"/>
    <m/>
    <s v="Utilities"/>
    <s v="Maintenance Cost on Electricity Consumed and Other Utilities, 500 kV"/>
    <x v="1"/>
    <n v="500"/>
    <x v="0"/>
    <x v="0"/>
    <m/>
    <m/>
    <m/>
    <m/>
    <m/>
    <m/>
    <m/>
  </r>
  <r>
    <n v="7100.1212500000001"/>
    <s v="Maintenance Cost on Operating Lease, 500 kV"/>
    <x v="1138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5"/>
    <x v="104"/>
    <x v="206"/>
    <x v="298"/>
    <x v="383"/>
    <x v="19"/>
    <m/>
    <s v="Operating lease"/>
    <s v="Maintenance Cost on Operating Lease, 500 kV"/>
    <x v="1"/>
    <n v="500"/>
    <x v="0"/>
    <x v="0"/>
    <m/>
    <m/>
    <m/>
    <m/>
    <m/>
    <m/>
    <m/>
  </r>
  <r>
    <n v="7100.1212800000003"/>
    <s v="Depreciation Cost of 500 kV"/>
    <x v="1139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8"/>
    <x v="104"/>
    <x v="206"/>
    <x v="298"/>
    <x v="383"/>
    <x v="20"/>
    <m/>
    <s v="Depreciation"/>
    <s v="Depreciation Cost of 500 kV"/>
    <x v="1"/>
    <n v="500"/>
    <x v="0"/>
    <x v="0"/>
    <m/>
    <m/>
    <m/>
    <m/>
    <m/>
    <m/>
    <m/>
  </r>
  <r>
    <n v="7100.12129"/>
    <s v="Maintenance Cost on Other, 500 kV"/>
    <x v="1140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9"/>
    <x v="104"/>
    <x v="206"/>
    <x v="298"/>
    <x v="383"/>
    <x v="21"/>
    <m/>
    <s v="Other"/>
    <s v="Maintenance Cost on Other, 500 kV"/>
    <x v="1"/>
    <n v="500"/>
    <x v="0"/>
    <x v="0"/>
    <m/>
    <m/>
    <m/>
    <m/>
    <m/>
    <m/>
    <m/>
  </r>
  <r>
    <n v="7100.1212999999998"/>
    <s v="Cost of Energy Losses, 500 kV"/>
    <x v="1141"/>
    <x v="3"/>
    <s v="28 Cost of Goods Sold "/>
    <s v="Cap Account"/>
    <s v="entry account l4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3"/>
    <s v="&quot; &quot;"/>
    <x v="104"/>
    <x v="206"/>
    <x v="298"/>
    <x v="384"/>
    <x v="0"/>
    <m/>
    <s v="Energy loss"/>
    <s v="Cost of Energy Losses, 500 kV"/>
    <x v="1"/>
    <n v="500"/>
    <x v="0"/>
    <x v="0"/>
    <m/>
    <m/>
    <m/>
    <m/>
    <m/>
    <m/>
    <m/>
  </r>
  <r>
    <n v="7100.1219000000001"/>
    <s v="Other Electricity Regulated Cost of Production (Services), 500 kV"/>
    <x v="1142"/>
    <x v="3"/>
    <s v="28 Cost of Goods Sold "/>
    <s v="7190 Other operating expenses"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9"/>
    <s v="&quot; &quot;"/>
    <x v="104"/>
    <x v="206"/>
    <x v="298"/>
    <x v="385"/>
    <x v="0"/>
    <m/>
    <s v="Other"/>
    <s v="Other Electricity Regulated Cost of Production (Services), 500 kV"/>
    <x v="1"/>
    <n v="500"/>
    <x v="0"/>
    <x v="0"/>
    <m/>
    <m/>
    <m/>
    <m/>
    <m/>
    <m/>
    <m/>
  </r>
  <r>
    <n v="7100.1220000000003"/>
    <s v="Cost of Regulated Electricity Services, Transmission Activities in 400 kV"/>
    <x v="1143"/>
    <x v="3"/>
    <s v="28 Cost of Goods Sold "/>
    <s v="Cap Account"/>
    <s v="L3 cap account"/>
    <s v="L3"/>
    <n v="8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&quot; &quot;"/>
    <s v="&quot; &quot;"/>
    <x v="104"/>
    <x v="206"/>
    <x v="299"/>
    <x v="0"/>
    <x v="0"/>
    <m/>
    <m/>
    <s v="Cost of Regulated Electricity Services, Transmission Activities in 400 kV"/>
    <x v="2"/>
    <n v="400"/>
    <x v="0"/>
    <x v="0"/>
    <m/>
    <m/>
    <m/>
    <m/>
    <m/>
    <m/>
    <m/>
  </r>
  <r>
    <n v="7100.1220999999996"/>
    <s v="Operation Cost, 400 kV"/>
    <x v="1144"/>
    <x v="3"/>
    <s v="28 Cost of Goods Sold "/>
    <s v="Cap Account"/>
    <s v="L4 cap account"/>
    <s v="L4"/>
    <n v="9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&quot; &quot;"/>
    <x v="104"/>
    <x v="206"/>
    <x v="299"/>
    <x v="386"/>
    <x v="0"/>
    <m/>
    <m/>
    <s v="Operation Cost, 400 kV"/>
    <x v="2"/>
    <n v="400"/>
    <x v="0"/>
    <x v="0"/>
    <m/>
    <m/>
    <m/>
    <m/>
    <m/>
    <m/>
    <m/>
  </r>
  <r>
    <n v="7100.1221100000002"/>
    <s v="Operation Cost on Personnel, 400 kV"/>
    <x v="1145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1"/>
    <x v="104"/>
    <x v="206"/>
    <x v="299"/>
    <x v="386"/>
    <x v="22"/>
    <m/>
    <s v="Personnel"/>
    <s v="Operation Cost on Personnel, 400 kV"/>
    <x v="1"/>
    <n v="400"/>
    <x v="0"/>
    <x v="0"/>
    <m/>
    <m/>
    <m/>
    <m/>
    <m/>
    <m/>
    <m/>
  </r>
  <r>
    <n v="7100.12212"/>
    <s v="Operation Cost on Materials, 400 kV"/>
    <x v="1146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2"/>
    <x v="104"/>
    <x v="206"/>
    <x v="299"/>
    <x v="386"/>
    <x v="23"/>
    <m/>
    <s v="Materials"/>
    <s v="Operation Cost on Materials, 400 kV"/>
    <x v="1"/>
    <n v="400"/>
    <x v="0"/>
    <x v="0"/>
    <m/>
    <m/>
    <m/>
    <m/>
    <m/>
    <m/>
    <m/>
  </r>
  <r>
    <n v="7100.1221299999997"/>
    <s v="Operation Cost on Outsource, 400 kV"/>
    <x v="1147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3"/>
    <x v="104"/>
    <x v="206"/>
    <x v="299"/>
    <x v="386"/>
    <x v="24"/>
    <m/>
    <s v="outsource"/>
    <s v="Operation Cost on Outsource, 400 kV"/>
    <x v="1"/>
    <n v="400"/>
    <x v="0"/>
    <x v="0"/>
    <m/>
    <m/>
    <m/>
    <m/>
    <m/>
    <m/>
    <m/>
  </r>
  <r>
    <n v="7100.1221400000004"/>
    <s v="Operation Cost on Electricity Consumed and Other Utilities, 400 kV"/>
    <x v="1148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4"/>
    <x v="104"/>
    <x v="206"/>
    <x v="299"/>
    <x v="386"/>
    <x v="25"/>
    <m/>
    <s v="Utilities"/>
    <s v="Operation Cost on Electricity Consumed and Other Utilities, 400 kV"/>
    <x v="1"/>
    <n v="400"/>
    <x v="0"/>
    <x v="0"/>
    <m/>
    <m/>
    <m/>
    <m/>
    <m/>
    <m/>
    <m/>
  </r>
  <r>
    <n v="7100.1221500000001"/>
    <s v="Operation Cost on Operating Lease, 400 kV"/>
    <x v="1149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5"/>
    <x v="104"/>
    <x v="206"/>
    <x v="299"/>
    <x v="386"/>
    <x v="26"/>
    <m/>
    <s v="Operating lease"/>
    <s v="Operation Cost on Operating Lease, 400 kV"/>
    <x v="1"/>
    <n v="400"/>
    <x v="0"/>
    <x v="0"/>
    <m/>
    <m/>
    <m/>
    <m/>
    <m/>
    <m/>
    <m/>
  </r>
  <r>
    <n v="7100.1221800000003"/>
    <s v="Depreciation Cost of 400 kV"/>
    <x v="1150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8"/>
    <x v="104"/>
    <x v="206"/>
    <x v="299"/>
    <x v="386"/>
    <x v="27"/>
    <m/>
    <s v="Depreciation"/>
    <s v="Depreciation Cost of 400 kV"/>
    <x v="1"/>
    <n v="400"/>
    <x v="0"/>
    <x v="0"/>
    <m/>
    <m/>
    <m/>
    <m/>
    <m/>
    <m/>
    <m/>
  </r>
  <r>
    <n v="7100.12219"/>
    <s v="Operation Cost on Other, 400 kV"/>
    <x v="1151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9"/>
    <x v="104"/>
    <x v="206"/>
    <x v="299"/>
    <x v="386"/>
    <x v="28"/>
    <m/>
    <s v="Other"/>
    <s v="Operation Cost on Other, 400 kV"/>
    <x v="1"/>
    <n v="400"/>
    <x v="0"/>
    <x v="0"/>
    <m/>
    <m/>
    <m/>
    <m/>
    <m/>
    <m/>
    <m/>
  </r>
  <r>
    <n v="7100.1221999999998"/>
    <s v="Maintenance Cost, 400 kV"/>
    <x v="1152"/>
    <x v="3"/>
    <s v="28 Cost of Goods Sold "/>
    <s v="Cap Account"/>
    <s v="L4 cap account"/>
    <s v="L4"/>
    <n v="9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&quot; &quot;"/>
    <x v="104"/>
    <x v="206"/>
    <x v="299"/>
    <x v="387"/>
    <x v="0"/>
    <m/>
    <m/>
    <s v="Maintenance Cost, 400 kV"/>
    <x v="2"/>
    <n v="400"/>
    <x v="0"/>
    <x v="0"/>
    <m/>
    <m/>
    <m/>
    <m/>
    <m/>
    <m/>
    <m/>
  </r>
  <r>
    <n v="7100.1222100000005"/>
    <s v="Maintenance Cost on Personnel, 400 kV"/>
    <x v="1153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1"/>
    <x v="104"/>
    <x v="206"/>
    <x v="299"/>
    <x v="387"/>
    <x v="29"/>
    <m/>
    <s v="Personnel"/>
    <s v="Maintenance Cost on Personnel, 400 kV"/>
    <x v="1"/>
    <n v="400"/>
    <x v="0"/>
    <x v="0"/>
    <m/>
    <m/>
    <m/>
    <m/>
    <m/>
    <m/>
    <m/>
  </r>
  <r>
    <n v="7100.1222200000002"/>
    <s v="Maintenance Cost on Materials, 400 kV"/>
    <x v="1154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2"/>
    <x v="104"/>
    <x v="206"/>
    <x v="299"/>
    <x v="387"/>
    <x v="30"/>
    <m/>
    <s v="Materials"/>
    <s v="Maintenance Cost on Materials, 400 kV"/>
    <x v="1"/>
    <n v="400"/>
    <x v="0"/>
    <x v="0"/>
    <m/>
    <m/>
    <m/>
    <m/>
    <m/>
    <m/>
    <m/>
  </r>
  <r>
    <n v="7100.1222299999999"/>
    <s v="Maintenance Cost on Outsource, 400 kV"/>
    <x v="1155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3"/>
    <x v="104"/>
    <x v="206"/>
    <x v="299"/>
    <x v="387"/>
    <x v="31"/>
    <m/>
    <s v="outsource"/>
    <s v="Maintenance Cost on Outsource, 400 kV"/>
    <x v="1"/>
    <n v="400"/>
    <x v="0"/>
    <x v="0"/>
    <m/>
    <m/>
    <m/>
    <m/>
    <m/>
    <m/>
    <m/>
  </r>
  <r>
    <n v="7100.1222399999997"/>
    <s v="Maintenance Cost on Electricity Consumed and Other Utilities, 400 kV"/>
    <x v="1156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4"/>
    <x v="104"/>
    <x v="206"/>
    <x v="299"/>
    <x v="387"/>
    <x v="32"/>
    <m/>
    <s v="Utilities"/>
    <s v="Maintenance Cost on Electricity Consumed and Other Utilities, 400 kV"/>
    <x v="1"/>
    <n v="400"/>
    <x v="0"/>
    <x v="0"/>
    <m/>
    <m/>
    <m/>
    <m/>
    <m/>
    <m/>
    <m/>
  </r>
  <r>
    <n v="7100.1222500000003"/>
    <s v="Maintenance Cost on Operating Lease, 400 kV"/>
    <x v="1157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5"/>
    <x v="104"/>
    <x v="206"/>
    <x v="299"/>
    <x v="387"/>
    <x v="33"/>
    <m/>
    <s v="Operating lease"/>
    <s v="Maintenance Cost on Operating Lease, 400 kV"/>
    <x v="1"/>
    <n v="400"/>
    <x v="0"/>
    <x v="0"/>
    <m/>
    <m/>
    <m/>
    <m/>
    <m/>
    <m/>
    <m/>
  </r>
  <r>
    <n v="7100.1222799999996"/>
    <s v="Depreciation Cost of 400 kV"/>
    <x v="1158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8"/>
    <x v="104"/>
    <x v="206"/>
    <x v="299"/>
    <x v="387"/>
    <x v="34"/>
    <m/>
    <s v="Depreciation"/>
    <s v="Depreciation Cost of 400 kV"/>
    <x v="1"/>
    <n v="400"/>
    <x v="0"/>
    <x v="0"/>
    <m/>
    <m/>
    <m/>
    <m/>
    <m/>
    <m/>
    <m/>
  </r>
  <r>
    <n v="7100.1222900000002"/>
    <s v="Maintenance Cost on Other, 400 kV"/>
    <x v="1159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9"/>
    <x v="104"/>
    <x v="206"/>
    <x v="299"/>
    <x v="387"/>
    <x v="35"/>
    <m/>
    <s v="Other"/>
    <s v="Maintenance Cost on Other, 400 kV"/>
    <x v="1"/>
    <n v="400"/>
    <x v="0"/>
    <x v="0"/>
    <m/>
    <m/>
    <m/>
    <m/>
    <m/>
    <m/>
    <m/>
  </r>
  <r>
    <n v="7100.1223"/>
    <s v="Cost of Energy Losses, 400 kV"/>
    <x v="1160"/>
    <x v="3"/>
    <s v="28 Cost of Goods Sold "/>
    <s v="Cap Account"/>
    <s v="entry account l4"/>
    <s v="L4"/>
    <n v="9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3"/>
    <s v="&quot; &quot;"/>
    <x v="104"/>
    <x v="206"/>
    <x v="299"/>
    <x v="388"/>
    <x v="0"/>
    <m/>
    <s v="Energy loss"/>
    <s v="Cost of Energy Losses, 400 kV"/>
    <x v="1"/>
    <n v="400"/>
    <x v="0"/>
    <x v="0"/>
    <m/>
    <m/>
    <m/>
    <m/>
    <m/>
    <m/>
    <m/>
  </r>
  <r>
    <n v="7100.1229000000003"/>
    <s v="Other Electricity Regulated Cost of Production (Services), 400 kV"/>
    <x v="1161"/>
    <x v="3"/>
    <s v="28 Cost of Goods Sold "/>
    <s v="7190 Other operating expenses"/>
    <s v="entry account l4"/>
    <s v="L4"/>
    <n v="9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9"/>
    <s v="&quot; &quot;"/>
    <x v="104"/>
    <x v="206"/>
    <x v="299"/>
    <x v="389"/>
    <x v="0"/>
    <m/>
    <s v="Other"/>
    <s v="Other Electricity Regulated Cost of Production (Services), 400 kV"/>
    <x v="1"/>
    <n v="400"/>
    <x v="0"/>
    <x v="0"/>
    <m/>
    <m/>
    <m/>
    <m/>
    <m/>
    <m/>
    <m/>
  </r>
  <r>
    <n v="7100.1229999999996"/>
    <s v="Cost of Regulated Electricity Services, Transmission Activities in 330 kV"/>
    <x v="1162"/>
    <x v="3"/>
    <s v="28 Cost of Goods Sold "/>
    <s v="Cap Account"/>
    <s v="L3 cap account"/>
    <s v="L3"/>
    <n v="8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&quot; &quot;"/>
    <s v="&quot; &quot;"/>
    <x v="104"/>
    <x v="206"/>
    <x v="300"/>
    <x v="0"/>
    <x v="0"/>
    <m/>
    <m/>
    <s v="Cost of Regulated Electricity Services, Transmission Activities in 330 kV"/>
    <x v="2"/>
    <n v="330"/>
    <x v="0"/>
    <x v="0"/>
    <m/>
    <m/>
    <m/>
    <m/>
    <m/>
    <m/>
    <m/>
  </r>
  <r>
    <n v="7100.1230999999998"/>
    <s v="Operation Cost, 330 kV"/>
    <x v="1163"/>
    <x v="3"/>
    <s v="28 Cost of Goods Sold "/>
    <s v="Cap Account"/>
    <s v="L4 cap account"/>
    <s v="L4"/>
    <n v="9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&quot; &quot;"/>
    <x v="104"/>
    <x v="206"/>
    <x v="300"/>
    <x v="390"/>
    <x v="0"/>
    <m/>
    <m/>
    <s v="Operation Cost, 330 kV"/>
    <x v="2"/>
    <n v="330"/>
    <x v="0"/>
    <x v="0"/>
    <m/>
    <m/>
    <m/>
    <m/>
    <m/>
    <m/>
    <m/>
  </r>
  <r>
    <n v="7100.1231100000005"/>
    <s v="Operation Cost on Personnel, 330 kV"/>
    <x v="1164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1"/>
    <x v="104"/>
    <x v="206"/>
    <x v="300"/>
    <x v="390"/>
    <x v="36"/>
    <m/>
    <s v="Personnel"/>
    <s v="Operation Cost on Personnel, 330 kV"/>
    <x v="1"/>
    <n v="330"/>
    <x v="0"/>
    <x v="0"/>
    <m/>
    <m/>
    <m/>
    <m/>
    <m/>
    <m/>
    <m/>
  </r>
  <r>
    <n v="7100.1231200000002"/>
    <s v="Operation Cost on Materials, 330 kV"/>
    <x v="1165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2"/>
    <x v="104"/>
    <x v="206"/>
    <x v="300"/>
    <x v="390"/>
    <x v="37"/>
    <m/>
    <s v="Materials"/>
    <s v="Operation Cost on Materials, 330 kV"/>
    <x v="1"/>
    <n v="330"/>
    <x v="0"/>
    <x v="0"/>
    <m/>
    <m/>
    <m/>
    <m/>
    <m/>
    <m/>
    <m/>
  </r>
  <r>
    <n v="7100.1231299999999"/>
    <s v="Operation Cost on Outsource, 330 kV"/>
    <x v="1166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3"/>
    <x v="104"/>
    <x v="206"/>
    <x v="300"/>
    <x v="390"/>
    <x v="38"/>
    <m/>
    <s v="outsource"/>
    <s v="Operation Cost on Outsource, 330 kV"/>
    <x v="1"/>
    <n v="330"/>
    <x v="0"/>
    <x v="0"/>
    <m/>
    <m/>
    <m/>
    <m/>
    <m/>
    <m/>
    <m/>
  </r>
  <r>
    <n v="7100.1231399999997"/>
    <s v="Operation Cost on Electricity Consumed and Other Utilities, 330 kV"/>
    <x v="1167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4"/>
    <x v="104"/>
    <x v="206"/>
    <x v="300"/>
    <x v="390"/>
    <x v="39"/>
    <m/>
    <s v="Utilities"/>
    <s v="Operation Cost on Electricity Consumed and Other Utilities, 330 kV"/>
    <x v="1"/>
    <n v="330"/>
    <x v="0"/>
    <x v="0"/>
    <m/>
    <m/>
    <m/>
    <m/>
    <m/>
    <m/>
    <m/>
  </r>
  <r>
    <n v="7100.1231500000004"/>
    <s v="Operation Cost on Operating Lease, 330 kV"/>
    <x v="1168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5"/>
    <x v="104"/>
    <x v="206"/>
    <x v="300"/>
    <x v="390"/>
    <x v="40"/>
    <m/>
    <s v="Operating lease"/>
    <s v="Operation Cost on Operating Lease, 330 kV"/>
    <x v="1"/>
    <n v="330"/>
    <x v="0"/>
    <x v="0"/>
    <m/>
    <m/>
    <m/>
    <m/>
    <m/>
    <m/>
    <m/>
  </r>
  <r>
    <n v="7100.1231799999996"/>
    <s v="Depreciation Cost of 330 kV"/>
    <x v="1169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8"/>
    <x v="104"/>
    <x v="206"/>
    <x v="300"/>
    <x v="390"/>
    <x v="41"/>
    <m/>
    <s v="Depreciation"/>
    <s v="Depreciation Cost of 330 kV"/>
    <x v="1"/>
    <n v="330"/>
    <x v="0"/>
    <x v="0"/>
    <m/>
    <m/>
    <m/>
    <m/>
    <m/>
    <m/>
    <m/>
  </r>
  <r>
    <n v="7100.1231900000002"/>
    <s v="Operation Cost on Other, 330 kV"/>
    <x v="1170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9"/>
    <x v="104"/>
    <x v="206"/>
    <x v="300"/>
    <x v="390"/>
    <x v="42"/>
    <m/>
    <s v="Other"/>
    <s v="Operation Cost on Other, 330 kV"/>
    <x v="1"/>
    <n v="330"/>
    <x v="0"/>
    <x v="0"/>
    <m/>
    <m/>
    <m/>
    <m/>
    <m/>
    <m/>
    <m/>
  </r>
  <r>
    <n v="7100.1232"/>
    <s v="Maintenance Cost, 330 kV"/>
    <x v="1171"/>
    <x v="3"/>
    <s v="28 Cost of Goods Sold "/>
    <s v="Cap Account"/>
    <s v="L4 cap account"/>
    <s v="L4"/>
    <n v="9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&quot; &quot;"/>
    <x v="104"/>
    <x v="206"/>
    <x v="300"/>
    <x v="391"/>
    <x v="0"/>
    <m/>
    <m/>
    <s v="Maintenance Cost, 330 kV"/>
    <x v="2"/>
    <n v="330"/>
    <x v="0"/>
    <x v="0"/>
    <m/>
    <m/>
    <m/>
    <m/>
    <m/>
    <m/>
    <m/>
  </r>
  <r>
    <n v="7100.1232099999997"/>
    <s v="Maintenance Cost on Personnel, 330 kV"/>
    <x v="1172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1"/>
    <x v="104"/>
    <x v="206"/>
    <x v="300"/>
    <x v="391"/>
    <x v="43"/>
    <m/>
    <s v="Personnel"/>
    <s v="Maintenance Cost on Personnel, 330 kV"/>
    <x v="1"/>
    <n v="330"/>
    <x v="0"/>
    <x v="0"/>
    <m/>
    <m/>
    <m/>
    <m/>
    <m/>
    <m/>
    <m/>
  </r>
  <r>
    <n v="7100.1232200000004"/>
    <s v="Maintenance Cost on Materials, 330 kV"/>
    <x v="1173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2"/>
    <x v="104"/>
    <x v="206"/>
    <x v="300"/>
    <x v="391"/>
    <x v="44"/>
    <m/>
    <s v="Materials"/>
    <s v="Maintenance Cost on Materials, 330 kV"/>
    <x v="1"/>
    <n v="330"/>
    <x v="0"/>
    <x v="0"/>
    <m/>
    <m/>
    <m/>
    <m/>
    <m/>
    <m/>
    <m/>
  </r>
  <r>
    <n v="7100.1232300000001"/>
    <s v="Maintenance Cost on Outsource, 330 kV"/>
    <x v="1174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3"/>
    <x v="104"/>
    <x v="206"/>
    <x v="300"/>
    <x v="391"/>
    <x v="45"/>
    <m/>
    <s v="outsource"/>
    <s v="Maintenance Cost on Outsource, 330 kV"/>
    <x v="1"/>
    <n v="330"/>
    <x v="0"/>
    <x v="0"/>
    <m/>
    <m/>
    <m/>
    <m/>
    <m/>
    <m/>
    <m/>
  </r>
  <r>
    <n v="7100.1232399999999"/>
    <s v="Maintenance Cost on Electricity Consumed and Other Utilities, 330 kV"/>
    <x v="1175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4"/>
    <x v="104"/>
    <x v="206"/>
    <x v="300"/>
    <x v="391"/>
    <x v="46"/>
    <m/>
    <s v="Utilities"/>
    <s v="Maintenance Cost on Electricity Consumed and Other Utilities, 330 kV"/>
    <x v="1"/>
    <n v="330"/>
    <x v="0"/>
    <x v="0"/>
    <m/>
    <m/>
    <m/>
    <m/>
    <m/>
    <m/>
    <m/>
  </r>
  <r>
    <n v="7100.1232499999996"/>
    <s v="Maintenance Cost on Operating Lease, 330 kV"/>
    <x v="1176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5"/>
    <x v="104"/>
    <x v="206"/>
    <x v="300"/>
    <x v="391"/>
    <x v="47"/>
    <m/>
    <s v="Operating lease"/>
    <s v="Maintenance Cost on Operating Lease, 330 kV"/>
    <x v="1"/>
    <n v="330"/>
    <x v="0"/>
    <x v="0"/>
    <m/>
    <m/>
    <m/>
    <m/>
    <m/>
    <m/>
    <m/>
  </r>
  <r>
    <n v="7100.1232799999998"/>
    <s v="Depreciation Cost of 330 kV"/>
    <x v="1177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8"/>
    <x v="104"/>
    <x v="206"/>
    <x v="300"/>
    <x v="391"/>
    <x v="48"/>
    <m/>
    <s v="Depreciation"/>
    <s v="Depreciation Cost of 330 kV"/>
    <x v="1"/>
    <n v="330"/>
    <x v="0"/>
    <x v="0"/>
    <m/>
    <m/>
    <m/>
    <m/>
    <m/>
    <m/>
    <m/>
  </r>
  <r>
    <n v="7100.1232900000005"/>
    <s v="Maintenance Cost on Other, 330 kV"/>
    <x v="1178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9"/>
    <x v="104"/>
    <x v="206"/>
    <x v="300"/>
    <x v="391"/>
    <x v="49"/>
    <m/>
    <s v="Other"/>
    <s v="Maintenance Cost on Other, 330 kV"/>
    <x v="1"/>
    <n v="330"/>
    <x v="0"/>
    <x v="0"/>
    <m/>
    <m/>
    <m/>
    <m/>
    <m/>
    <m/>
    <m/>
  </r>
  <r>
    <n v="7100.1233000000002"/>
    <s v="Cost of Energy Losses, 330 kV"/>
    <x v="1179"/>
    <x v="3"/>
    <s v="28 Cost of Goods Sold "/>
    <s v="Cap Account"/>
    <s v="entry account l4"/>
    <s v="L4"/>
    <n v="9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3"/>
    <s v="&quot; &quot;"/>
    <x v="104"/>
    <x v="206"/>
    <x v="300"/>
    <x v="392"/>
    <x v="0"/>
    <m/>
    <s v="Energy loss"/>
    <s v="Cost of Energy Losses, 330 kV"/>
    <x v="1"/>
    <n v="330"/>
    <x v="0"/>
    <x v="0"/>
    <m/>
    <m/>
    <m/>
    <m/>
    <m/>
    <m/>
    <m/>
  </r>
  <r>
    <n v="7100.1238999999996"/>
    <s v="Other Electricity Regulated Cost of Production (Services), 330 kV"/>
    <x v="1180"/>
    <x v="3"/>
    <s v="28 Cost of Goods Sold "/>
    <s v="7190 Other operating expenses"/>
    <s v="entry account l4"/>
    <s v="L4"/>
    <n v="9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9"/>
    <s v="&quot; &quot;"/>
    <x v="104"/>
    <x v="206"/>
    <x v="300"/>
    <x v="393"/>
    <x v="0"/>
    <m/>
    <s v="Other"/>
    <s v="Other Electricity Regulated Cost of Production (Services), 330 kV"/>
    <x v="1"/>
    <n v="330"/>
    <x v="0"/>
    <x v="0"/>
    <m/>
    <m/>
    <m/>
    <m/>
    <m/>
    <m/>
    <m/>
  </r>
  <r>
    <n v="7100.1239999999998"/>
    <s v="Cost of Regulated Electricity Services, Transmission Activities in 220 kV"/>
    <x v="1181"/>
    <x v="3"/>
    <s v="28 Cost of Goods Sold "/>
    <s v="Cap Account"/>
    <s v="L3 cap account"/>
    <s v="L3"/>
    <n v="8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&quot; &quot;"/>
    <s v="&quot; &quot;"/>
    <x v="104"/>
    <x v="206"/>
    <x v="301"/>
    <x v="0"/>
    <x v="0"/>
    <m/>
    <m/>
    <s v="Cost of Regulated Electricity Services, Transmission Activities in 220 kV"/>
    <x v="2"/>
    <n v="220"/>
    <x v="0"/>
    <x v="0"/>
    <m/>
    <m/>
    <m/>
    <m/>
    <m/>
    <m/>
    <m/>
  </r>
  <r>
    <n v="7100.1241"/>
    <s v="Operation Cost, 220 kV"/>
    <x v="1182"/>
    <x v="3"/>
    <s v="28 Cost of Goods Sold "/>
    <s v="Cap Account"/>
    <s v="L4 cap account"/>
    <s v="L4"/>
    <n v="9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&quot; &quot;"/>
    <x v="104"/>
    <x v="206"/>
    <x v="301"/>
    <x v="394"/>
    <x v="0"/>
    <m/>
    <m/>
    <s v="Operation Cost, 220 kV"/>
    <x v="2"/>
    <n v="220"/>
    <x v="0"/>
    <x v="0"/>
    <m/>
    <m/>
    <m/>
    <m/>
    <m/>
    <m/>
    <m/>
  </r>
  <r>
    <n v="7100.1241099999997"/>
    <s v="Operation Cost on Personnel, 220 kV"/>
    <x v="1183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1"/>
    <x v="104"/>
    <x v="206"/>
    <x v="301"/>
    <x v="394"/>
    <x v="50"/>
    <m/>
    <s v="Personnel"/>
    <s v="Operation Cost on Personnel, 220 kV"/>
    <x v="1"/>
    <n v="220"/>
    <x v="0"/>
    <x v="0"/>
    <m/>
    <m/>
    <m/>
    <m/>
    <m/>
    <m/>
    <m/>
  </r>
  <r>
    <n v="7100.1241200000004"/>
    <s v="Operation Cost on Materials, 220 kV"/>
    <x v="1184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2"/>
    <x v="104"/>
    <x v="206"/>
    <x v="301"/>
    <x v="394"/>
    <x v="51"/>
    <m/>
    <s v="Materials"/>
    <s v="Operation Cost on Materials, 220 kV"/>
    <x v="1"/>
    <n v="220"/>
    <x v="0"/>
    <x v="0"/>
    <m/>
    <m/>
    <m/>
    <m/>
    <m/>
    <m/>
    <m/>
  </r>
  <r>
    <n v="7100.1241300000002"/>
    <s v="Operation Cost on Outsource, 220 kV"/>
    <x v="1185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3"/>
    <x v="104"/>
    <x v="206"/>
    <x v="301"/>
    <x v="394"/>
    <x v="52"/>
    <m/>
    <s v="outsource"/>
    <s v="Operation Cost on Outsource, 220 kV"/>
    <x v="1"/>
    <n v="220"/>
    <x v="0"/>
    <x v="0"/>
    <m/>
    <m/>
    <m/>
    <m/>
    <m/>
    <m/>
    <m/>
  </r>
  <r>
    <n v="7100.1241399999999"/>
    <s v="Operation Cost on Electricity Consumed and Other Utilities, 220 kV"/>
    <x v="1186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4"/>
    <x v="104"/>
    <x v="206"/>
    <x v="301"/>
    <x v="394"/>
    <x v="53"/>
    <m/>
    <s v="Utilities"/>
    <s v="Operation Cost on Electricity Consumed and Other Utilities, 220 kV"/>
    <x v="1"/>
    <n v="220"/>
    <x v="0"/>
    <x v="0"/>
    <m/>
    <m/>
    <m/>
    <m/>
    <m/>
    <m/>
    <m/>
  </r>
  <r>
    <n v="7100.1241499999996"/>
    <s v="Operation Cost on Operating Lease, 220 kV"/>
    <x v="1187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5"/>
    <x v="104"/>
    <x v="206"/>
    <x v="301"/>
    <x v="394"/>
    <x v="54"/>
    <m/>
    <s v="Operating lease"/>
    <s v="Operation Cost on Operating Lease, 220 kV"/>
    <x v="1"/>
    <n v="220"/>
    <x v="0"/>
    <x v="0"/>
    <m/>
    <m/>
    <m/>
    <m/>
    <m/>
    <m/>
    <m/>
  </r>
  <r>
    <n v="7100.1241799999998"/>
    <s v="Depreciation Cost of 220 kV"/>
    <x v="1188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8"/>
    <x v="104"/>
    <x v="206"/>
    <x v="301"/>
    <x v="394"/>
    <x v="55"/>
    <m/>
    <s v="Depreciation"/>
    <s v="Depreciation Cost of 220 kV"/>
    <x v="1"/>
    <n v="220"/>
    <x v="0"/>
    <x v="0"/>
    <m/>
    <m/>
    <m/>
    <m/>
    <m/>
    <m/>
    <m/>
  </r>
  <r>
    <n v="7100.1241900000005"/>
    <s v="Operation Cost on Other, 220 kV"/>
    <x v="1189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9"/>
    <x v="104"/>
    <x v="206"/>
    <x v="301"/>
    <x v="394"/>
    <x v="56"/>
    <m/>
    <s v="Other"/>
    <s v="Operation Cost on Other, 220 kV"/>
    <x v="1"/>
    <n v="220"/>
    <x v="0"/>
    <x v="0"/>
    <m/>
    <m/>
    <m/>
    <m/>
    <m/>
    <m/>
    <m/>
  </r>
  <r>
    <n v="7100.1242000000002"/>
    <s v="Maintenance Cost, 220 kV"/>
    <x v="1190"/>
    <x v="3"/>
    <s v="28 Cost of Goods Sold "/>
    <s v="Cap Account"/>
    <s v="L4 cap account"/>
    <s v="L4"/>
    <n v="9"/>
    <x v="2"/>
    <n v="404"/>
    <s v="4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&quot; &quot;"/>
    <x v="104"/>
    <x v="206"/>
    <x v="301"/>
    <x v="395"/>
    <x v="0"/>
    <m/>
    <m/>
    <s v="Maintenance Cost, 220 kV"/>
    <x v="2"/>
    <n v="220"/>
    <x v="0"/>
    <x v="0"/>
    <m/>
    <m/>
    <m/>
    <m/>
    <m/>
    <m/>
    <m/>
  </r>
  <r>
    <n v="7100.1242099999999"/>
    <s v="Maintenance Cost on Personnel, 220 kV"/>
    <x v="1191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1"/>
    <x v="104"/>
    <x v="206"/>
    <x v="301"/>
    <x v="395"/>
    <x v="57"/>
    <m/>
    <s v="Personnel"/>
    <s v="Maintenance Cost on Personnel, 220 kV"/>
    <x v="1"/>
    <n v="220"/>
    <x v="0"/>
    <x v="0"/>
    <m/>
    <m/>
    <m/>
    <m/>
    <m/>
    <m/>
    <m/>
  </r>
  <r>
    <n v="7100.1242199999997"/>
    <s v="Maintenance Cost on Materials, 220 kV"/>
    <x v="1192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2"/>
    <x v="104"/>
    <x v="206"/>
    <x v="301"/>
    <x v="395"/>
    <x v="58"/>
    <m/>
    <s v="Materials"/>
    <s v="Maintenance Cost on Materials, 220 kV"/>
    <x v="1"/>
    <n v="220"/>
    <x v="0"/>
    <x v="0"/>
    <m/>
    <m/>
    <m/>
    <m/>
    <m/>
    <m/>
    <m/>
  </r>
  <r>
    <n v="7100.1242300000004"/>
    <s v="Maintenance Cost on Outsource, 220 kV"/>
    <x v="1193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3"/>
    <x v="104"/>
    <x v="206"/>
    <x v="301"/>
    <x v="395"/>
    <x v="59"/>
    <m/>
    <s v="outsource"/>
    <s v="Maintenance Cost on Outsource, 220 kV"/>
    <x v="1"/>
    <n v="220"/>
    <x v="0"/>
    <x v="0"/>
    <m/>
    <m/>
    <m/>
    <m/>
    <m/>
    <m/>
    <m/>
  </r>
  <r>
    <n v="7100.1242400000001"/>
    <s v="Maintenance Cost on Electricity Consumed and Other Utilities, 220 kV"/>
    <x v="1194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4"/>
    <x v="104"/>
    <x v="206"/>
    <x v="301"/>
    <x v="395"/>
    <x v="60"/>
    <m/>
    <s v="Utilities"/>
    <s v="Maintenance Cost on Electricity Consumed and Other Utilities, 220 kV"/>
    <x v="1"/>
    <n v="220"/>
    <x v="0"/>
    <x v="0"/>
    <m/>
    <m/>
    <m/>
    <m/>
    <m/>
    <m/>
    <m/>
  </r>
  <r>
    <n v="7100.1242499999998"/>
    <s v="Maintenance Cost on Operating Lease, 220 kV"/>
    <x v="1195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5"/>
    <x v="104"/>
    <x v="206"/>
    <x v="301"/>
    <x v="395"/>
    <x v="61"/>
    <m/>
    <s v="Operating lease"/>
    <s v="Maintenance Cost on Operating Lease, 220 kV"/>
    <x v="1"/>
    <n v="220"/>
    <x v="0"/>
    <x v="0"/>
    <m/>
    <m/>
    <m/>
    <m/>
    <m/>
    <m/>
    <m/>
  </r>
  <r>
    <n v="7100.12428"/>
    <s v="Depreciation Cost of 220 kV"/>
    <x v="1196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8"/>
    <x v="104"/>
    <x v="206"/>
    <x v="301"/>
    <x v="395"/>
    <x v="62"/>
    <m/>
    <s v="Depreciation"/>
    <s v="Depreciation Cost of 220 kV"/>
    <x v="1"/>
    <n v="220"/>
    <x v="0"/>
    <x v="0"/>
    <m/>
    <m/>
    <m/>
    <m/>
    <m/>
    <m/>
    <m/>
  </r>
  <r>
    <n v="7100.1242899999997"/>
    <s v="Maintenance Cost on Other, 220 kV"/>
    <x v="1197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9"/>
    <x v="104"/>
    <x v="206"/>
    <x v="301"/>
    <x v="395"/>
    <x v="63"/>
    <m/>
    <s v="Other"/>
    <s v="Maintenance Cost on Other, 220 kV"/>
    <x v="1"/>
    <n v="220"/>
    <x v="0"/>
    <x v="0"/>
    <m/>
    <m/>
    <m/>
    <m/>
    <m/>
    <m/>
    <m/>
  </r>
  <r>
    <n v="7100.1243000000004"/>
    <s v="Cost of Energy Losses, 220 kV"/>
    <x v="1198"/>
    <x v="3"/>
    <s v="28 Cost of Goods Sold "/>
    <s v="Cap Account"/>
    <s v="entry account l4"/>
    <s v="L4"/>
    <n v="9"/>
    <x v="2"/>
    <n v="404"/>
    <s v="4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3"/>
    <s v="&quot; &quot;"/>
    <x v="104"/>
    <x v="206"/>
    <x v="301"/>
    <x v="396"/>
    <x v="0"/>
    <m/>
    <s v="Energy loss"/>
    <s v="Cost of Energy Losses, 220 kV"/>
    <x v="1"/>
    <n v="220"/>
    <x v="0"/>
    <x v="0"/>
    <m/>
    <m/>
    <m/>
    <m/>
    <m/>
    <m/>
    <m/>
  </r>
  <r>
    <n v="7100.1248999999998"/>
    <s v="Other Electricity Regulated Cost of Production (Services), 220 kV"/>
    <x v="1199"/>
    <x v="3"/>
    <s v="28 Cost of Goods Sold "/>
    <s v="7190 Other operating expenses"/>
    <s v="entry account l4"/>
    <s v="L4"/>
    <n v="9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9"/>
    <s v="&quot; &quot;"/>
    <x v="104"/>
    <x v="206"/>
    <x v="301"/>
    <x v="397"/>
    <x v="0"/>
    <m/>
    <s v="Other"/>
    <s v="Other Electricity Regulated Cost of Production (Services), 220 kV"/>
    <x v="1"/>
    <n v="220"/>
    <x v="0"/>
    <x v="0"/>
    <m/>
    <m/>
    <m/>
    <m/>
    <m/>
    <m/>
    <m/>
  </r>
  <r>
    <n v="7100.125"/>
    <s v="Cost of Regulated Electricity Services, Transmission Activities in 110 kV"/>
    <x v="1200"/>
    <x v="3"/>
    <s v="28 Cost of Goods Sold "/>
    <s v="Cap Account"/>
    <s v="L3 cap account"/>
    <s v="L3"/>
    <n v="8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&quot; &quot;"/>
    <s v="&quot; &quot;"/>
    <x v="104"/>
    <x v="206"/>
    <x v="302"/>
    <x v="0"/>
    <x v="0"/>
    <m/>
    <m/>
    <s v="Cost of Regulated Electricity Services, Transmission Activities in 110 kV"/>
    <x v="2"/>
    <n v="110"/>
    <x v="0"/>
    <x v="0"/>
    <m/>
    <m/>
    <m/>
    <m/>
    <m/>
    <m/>
    <m/>
  </r>
  <r>
    <n v="7100.1251000000002"/>
    <s v="Operation Cost, 110 kV"/>
    <x v="1201"/>
    <x v="3"/>
    <s v="28 Cost of Goods Sold "/>
    <s v="Cap Account"/>
    <s v="L4 cap account"/>
    <s v="L4"/>
    <n v="9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&quot; &quot;"/>
    <x v="104"/>
    <x v="206"/>
    <x v="302"/>
    <x v="398"/>
    <x v="0"/>
    <m/>
    <m/>
    <s v="Operation Cost, 110 kV"/>
    <x v="2"/>
    <n v="110"/>
    <x v="0"/>
    <x v="0"/>
    <m/>
    <m/>
    <m/>
    <m/>
    <m/>
    <m/>
    <m/>
  </r>
  <r>
    <n v="7100.1251099999999"/>
    <s v="Operation Cost on Personnel, 110 kV"/>
    <x v="1202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1"/>
    <x v="104"/>
    <x v="206"/>
    <x v="302"/>
    <x v="398"/>
    <x v="64"/>
    <m/>
    <s v="Personnel"/>
    <s v="Operation Cost on Personnel, 110 kV"/>
    <x v="1"/>
    <n v="110"/>
    <x v="0"/>
    <x v="0"/>
    <m/>
    <m/>
    <m/>
    <m/>
    <m/>
    <m/>
    <m/>
  </r>
  <r>
    <n v="7100.1251199999997"/>
    <s v="Operation Cost on Materials, 110 kV"/>
    <x v="1203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2"/>
    <x v="104"/>
    <x v="206"/>
    <x v="302"/>
    <x v="398"/>
    <x v="65"/>
    <m/>
    <s v="Materials"/>
    <s v="Operation Cost on Materials, 110 kV"/>
    <x v="1"/>
    <n v="110"/>
    <x v="0"/>
    <x v="0"/>
    <m/>
    <m/>
    <m/>
    <m/>
    <m/>
    <m/>
    <m/>
  </r>
  <r>
    <n v="7100.1251300000004"/>
    <s v="Operation Cost on Outsource, 110 kV"/>
    <x v="1204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3"/>
    <x v="104"/>
    <x v="206"/>
    <x v="302"/>
    <x v="398"/>
    <x v="66"/>
    <m/>
    <s v="outsource"/>
    <s v="Operation Cost on Outsource, 110 kV"/>
    <x v="1"/>
    <n v="110"/>
    <x v="0"/>
    <x v="0"/>
    <m/>
    <m/>
    <m/>
    <m/>
    <m/>
    <m/>
    <m/>
  </r>
  <r>
    <n v="7100.1251400000001"/>
    <s v="Operation Cost on Electricity Consumed and Other Utilities, 110 kV"/>
    <x v="1205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4"/>
    <x v="104"/>
    <x v="206"/>
    <x v="302"/>
    <x v="398"/>
    <x v="67"/>
    <m/>
    <s v="Utilities"/>
    <s v="Operation Cost on Electricity Consumed and Other Utilities, 110 kV"/>
    <x v="1"/>
    <n v="110"/>
    <x v="0"/>
    <x v="0"/>
    <m/>
    <m/>
    <m/>
    <m/>
    <m/>
    <m/>
    <m/>
  </r>
  <r>
    <n v="7100.1251499999998"/>
    <s v="Operation Cost on Operating Lease, 110 kV"/>
    <x v="1206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5"/>
    <x v="104"/>
    <x v="206"/>
    <x v="302"/>
    <x v="398"/>
    <x v="68"/>
    <m/>
    <s v="Operating lease"/>
    <s v="Operation Cost on Operating Lease, 110 kV"/>
    <x v="1"/>
    <n v="110"/>
    <x v="0"/>
    <x v="0"/>
    <m/>
    <m/>
    <m/>
    <m/>
    <m/>
    <m/>
    <m/>
  </r>
  <r>
    <n v="7100.12518"/>
    <s v="Depreciation Cost of 110 kV"/>
    <x v="1207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8"/>
    <x v="104"/>
    <x v="206"/>
    <x v="302"/>
    <x v="398"/>
    <x v="69"/>
    <m/>
    <s v="Depreciation"/>
    <s v="Depreciation Cost of 110 kV"/>
    <x v="1"/>
    <n v="110"/>
    <x v="0"/>
    <x v="0"/>
    <m/>
    <m/>
    <m/>
    <m/>
    <m/>
    <m/>
    <m/>
  </r>
  <r>
    <n v="7100.1251899999997"/>
    <s v="Operation Cost on Other, 110 kV"/>
    <x v="1208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9"/>
    <x v="104"/>
    <x v="206"/>
    <x v="302"/>
    <x v="398"/>
    <x v="70"/>
    <m/>
    <s v="Other"/>
    <s v="Operation Cost on Other, 110 kV"/>
    <x v="1"/>
    <n v="110"/>
    <x v="0"/>
    <x v="0"/>
    <m/>
    <m/>
    <m/>
    <m/>
    <m/>
    <m/>
    <m/>
  </r>
  <r>
    <n v="7100.1252000000004"/>
    <s v="Maintenance Cost, 110 kV"/>
    <x v="1209"/>
    <x v="3"/>
    <s v="28 Cost of Goods Sold "/>
    <s v="Cap Account"/>
    <s v="L4 cap account"/>
    <s v="L4"/>
    <n v="9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&quot; &quot;"/>
    <x v="104"/>
    <x v="206"/>
    <x v="302"/>
    <x v="399"/>
    <x v="0"/>
    <m/>
    <m/>
    <s v="Maintenance Cost, 110 kV"/>
    <x v="2"/>
    <n v="110"/>
    <x v="0"/>
    <x v="0"/>
    <m/>
    <m/>
    <m/>
    <m/>
    <m/>
    <m/>
    <m/>
  </r>
  <r>
    <n v="7100.1252100000002"/>
    <s v="Maintenance Cost on Personnel, 110 kV"/>
    <x v="1210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1"/>
    <x v="104"/>
    <x v="206"/>
    <x v="302"/>
    <x v="399"/>
    <x v="71"/>
    <m/>
    <s v="Personnel"/>
    <s v="Maintenance Cost on Personnel, 110 kV"/>
    <x v="1"/>
    <n v="110"/>
    <x v="0"/>
    <x v="0"/>
    <m/>
    <m/>
    <m/>
    <m/>
    <m/>
    <m/>
    <m/>
  </r>
  <r>
    <n v="7100.1252199999999"/>
    <s v="Maintenance Cost on Materials, 110 kV"/>
    <x v="1211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2"/>
    <x v="104"/>
    <x v="206"/>
    <x v="302"/>
    <x v="399"/>
    <x v="72"/>
    <m/>
    <s v="Materials"/>
    <s v="Maintenance Cost on Materials, 110 kV"/>
    <x v="1"/>
    <n v="110"/>
    <x v="0"/>
    <x v="0"/>
    <m/>
    <m/>
    <m/>
    <m/>
    <m/>
    <m/>
    <m/>
  </r>
  <r>
    <n v="7100.1252299999996"/>
    <s v="Maintenance Cost on Outsource, 110 kV"/>
    <x v="1212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3"/>
    <x v="104"/>
    <x v="206"/>
    <x v="302"/>
    <x v="399"/>
    <x v="73"/>
    <m/>
    <s v="outsource"/>
    <s v="Maintenance Cost on Outsource, 110 kV"/>
    <x v="1"/>
    <n v="110"/>
    <x v="0"/>
    <x v="0"/>
    <m/>
    <m/>
    <m/>
    <m/>
    <m/>
    <m/>
    <m/>
  </r>
  <r>
    <n v="7100.1252400000003"/>
    <s v="Maintenance Cost on Electricity Consumed and Other Utilities, 110 kV"/>
    <x v="1213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4"/>
    <x v="104"/>
    <x v="206"/>
    <x v="302"/>
    <x v="399"/>
    <x v="74"/>
    <m/>
    <s v="Utilities"/>
    <s v="Maintenance Cost on Electricity Consumed and Other Utilities, 110 kV"/>
    <x v="1"/>
    <n v="110"/>
    <x v="0"/>
    <x v="0"/>
    <m/>
    <m/>
    <m/>
    <m/>
    <m/>
    <m/>
    <m/>
  </r>
  <r>
    <n v="7100.1252500000001"/>
    <s v="Maintenance Cost on Operating Lease, 110 kV"/>
    <x v="1214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5"/>
    <x v="104"/>
    <x v="206"/>
    <x v="302"/>
    <x v="399"/>
    <x v="75"/>
    <m/>
    <s v="Operating lease"/>
    <s v="Maintenance Cost on Operating Lease, 110 kV"/>
    <x v="1"/>
    <n v="110"/>
    <x v="0"/>
    <x v="0"/>
    <m/>
    <m/>
    <m/>
    <m/>
    <m/>
    <m/>
    <m/>
  </r>
  <r>
    <n v="7100.1252800000002"/>
    <s v="Depreciation Cost of 110 kV"/>
    <x v="1215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8"/>
    <x v="104"/>
    <x v="206"/>
    <x v="302"/>
    <x v="399"/>
    <x v="76"/>
    <m/>
    <s v="Depreciation"/>
    <s v="Depreciation Cost of 110 kV"/>
    <x v="1"/>
    <n v="110"/>
    <x v="0"/>
    <x v="0"/>
    <m/>
    <m/>
    <m/>
    <m/>
    <m/>
    <m/>
    <m/>
  </r>
  <r>
    <n v="7100.1252899999999"/>
    <s v="Maintenance Cost on Other, 110 kV"/>
    <x v="1216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9"/>
    <x v="104"/>
    <x v="206"/>
    <x v="302"/>
    <x v="399"/>
    <x v="77"/>
    <m/>
    <s v="Other"/>
    <s v="Maintenance Cost on Other, 110 kV"/>
    <x v="1"/>
    <n v="110"/>
    <x v="0"/>
    <x v="0"/>
    <m/>
    <m/>
    <m/>
    <m/>
    <m/>
    <m/>
    <m/>
  </r>
  <r>
    <n v="7100.1252999999997"/>
    <s v="Cost of Energy Losses, 110 kV"/>
    <x v="1217"/>
    <x v="3"/>
    <s v="28 Cost of Goods Sold "/>
    <s v="Cap Account"/>
    <s v="entry account l4"/>
    <s v="L4"/>
    <n v="9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3"/>
    <s v="&quot; &quot;"/>
    <x v="104"/>
    <x v="206"/>
    <x v="302"/>
    <x v="400"/>
    <x v="0"/>
    <m/>
    <s v="Energy loss"/>
    <s v="Cost of Energy Losses, 110 kV"/>
    <x v="1"/>
    <n v="110"/>
    <x v="0"/>
    <x v="0"/>
    <m/>
    <m/>
    <m/>
    <m/>
    <m/>
    <m/>
    <m/>
  </r>
  <r>
    <n v="7100.1259"/>
    <s v="Other Electricity Regulated Cost of Production (Services), 110 kV"/>
    <x v="1218"/>
    <x v="3"/>
    <s v="28 Cost of Goods Sold "/>
    <s v="7190 Other operating expenses"/>
    <s v="entry account l4"/>
    <s v="L4"/>
    <n v="9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9"/>
    <s v="&quot; &quot;"/>
    <x v="104"/>
    <x v="206"/>
    <x v="302"/>
    <x v="401"/>
    <x v="0"/>
    <m/>
    <s v="Other"/>
    <s v="Other Electricity Regulated Cost of Production (Services), 110 kV"/>
    <x v="1"/>
    <n v="110"/>
    <x v="0"/>
    <x v="0"/>
    <m/>
    <m/>
    <m/>
    <m/>
    <m/>
    <m/>
    <m/>
  </r>
  <r>
    <n v="7100.1260000000002"/>
    <s v="Cost of Regulated Electricity Services, Transmission Activities in 35 kV"/>
    <x v="1219"/>
    <x v="3"/>
    <s v="28 Cost of Goods Sold "/>
    <s v="Cap Account"/>
    <s v="L3 cap account"/>
    <s v="L3"/>
    <n v="8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&quot; &quot;"/>
    <s v="&quot; &quot;"/>
    <x v="104"/>
    <x v="206"/>
    <x v="303"/>
    <x v="0"/>
    <x v="0"/>
    <m/>
    <m/>
    <s v="Cost of Regulated Electricity Services, Transmission Activities in 35 kV"/>
    <x v="2"/>
    <n v="35"/>
    <x v="0"/>
    <x v="0"/>
    <m/>
    <m/>
    <m/>
    <m/>
    <m/>
    <m/>
    <m/>
  </r>
  <r>
    <n v="7100.1261000000004"/>
    <s v="Operation Cost, 35 kV"/>
    <x v="1220"/>
    <x v="3"/>
    <s v="28 Cost of Goods Sold "/>
    <s v="Cap Account"/>
    <s v="L4 cap account"/>
    <s v="L4"/>
    <n v="9"/>
    <x v="2"/>
    <n v="404"/>
    <s v="6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&quot; &quot;"/>
    <x v="104"/>
    <x v="206"/>
    <x v="303"/>
    <x v="402"/>
    <x v="0"/>
    <m/>
    <m/>
    <s v="Operation Cost, 35 kV"/>
    <x v="2"/>
    <n v="35"/>
    <x v="0"/>
    <x v="0"/>
    <m/>
    <m/>
    <m/>
    <m/>
    <m/>
    <m/>
    <m/>
  </r>
  <r>
    <n v="7100.1261100000002"/>
    <s v="Operation Cost on Personnel, 35 kV"/>
    <x v="1221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1"/>
    <x v="104"/>
    <x v="206"/>
    <x v="303"/>
    <x v="402"/>
    <x v="78"/>
    <m/>
    <s v="Personnel"/>
    <s v="Operation Cost on Personnel, 35 kV"/>
    <x v="1"/>
    <n v="35"/>
    <x v="0"/>
    <x v="0"/>
    <m/>
    <m/>
    <m/>
    <m/>
    <m/>
    <m/>
    <m/>
  </r>
  <r>
    <n v="7100.1261199999999"/>
    <s v="Operation Cost on Materials, 35 kV"/>
    <x v="1222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2"/>
    <x v="104"/>
    <x v="206"/>
    <x v="303"/>
    <x v="402"/>
    <x v="79"/>
    <m/>
    <s v="Materials"/>
    <s v="Operation Cost on Materials, 35 kV"/>
    <x v="1"/>
    <n v="35"/>
    <x v="0"/>
    <x v="0"/>
    <m/>
    <m/>
    <m/>
    <m/>
    <m/>
    <m/>
    <m/>
  </r>
  <r>
    <n v="7100.1261299999996"/>
    <s v="Operation Cost on Outsource, 35 kV"/>
    <x v="1223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3"/>
    <x v="104"/>
    <x v="206"/>
    <x v="303"/>
    <x v="402"/>
    <x v="80"/>
    <m/>
    <s v="outsource"/>
    <s v="Operation Cost on Outsource, 35 kV"/>
    <x v="1"/>
    <n v="35"/>
    <x v="0"/>
    <x v="0"/>
    <m/>
    <m/>
    <m/>
    <m/>
    <m/>
    <m/>
    <m/>
  </r>
  <r>
    <n v="7100.1261400000003"/>
    <s v="Operation Cost on Electricity Consumed and Other Utilities, 35 kV"/>
    <x v="1224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4"/>
    <x v="104"/>
    <x v="206"/>
    <x v="303"/>
    <x v="402"/>
    <x v="81"/>
    <m/>
    <s v="Utilities"/>
    <s v="Operation Cost on Electricity Consumed and Other Utilities, 35 kV"/>
    <x v="1"/>
    <n v="35"/>
    <x v="0"/>
    <x v="0"/>
    <m/>
    <m/>
    <m/>
    <m/>
    <m/>
    <m/>
    <m/>
  </r>
  <r>
    <n v="7100.1261500000001"/>
    <s v="Operation Cost on Operating Lease, 35 kV"/>
    <x v="1225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5"/>
    <x v="104"/>
    <x v="206"/>
    <x v="303"/>
    <x v="402"/>
    <x v="82"/>
    <m/>
    <s v="Operating lease"/>
    <s v="Operation Cost on Operating Lease, 35 kV"/>
    <x v="1"/>
    <n v="35"/>
    <x v="0"/>
    <x v="0"/>
    <m/>
    <m/>
    <m/>
    <m/>
    <m/>
    <m/>
    <m/>
  </r>
  <r>
    <n v="7100.1261800000002"/>
    <s v="Depreciation Cost of 35 kV"/>
    <x v="1226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8"/>
    <x v="104"/>
    <x v="206"/>
    <x v="303"/>
    <x v="402"/>
    <x v="83"/>
    <m/>
    <s v="Depreciation"/>
    <s v="Depreciation Cost of 35 kV"/>
    <x v="1"/>
    <n v="35"/>
    <x v="0"/>
    <x v="0"/>
    <m/>
    <m/>
    <m/>
    <m/>
    <m/>
    <m/>
    <m/>
  </r>
  <r>
    <n v="7100.12619"/>
    <s v="Operation Cost on Other, 35 kV"/>
    <x v="1227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9"/>
    <x v="104"/>
    <x v="206"/>
    <x v="303"/>
    <x v="402"/>
    <x v="84"/>
    <m/>
    <s v="Other"/>
    <s v="Operation Cost on Other, 35 kV"/>
    <x v="1"/>
    <n v="35"/>
    <x v="0"/>
    <x v="0"/>
    <m/>
    <m/>
    <m/>
    <m/>
    <m/>
    <m/>
    <m/>
  </r>
  <r>
    <n v="7100.1261999999997"/>
    <s v="Maintenance Cost, 35 kV"/>
    <x v="1228"/>
    <x v="3"/>
    <s v="28 Cost of Goods Sold "/>
    <s v="Cap Account"/>
    <s v="L4 cap account"/>
    <s v="L4"/>
    <n v="9"/>
    <x v="2"/>
    <n v="404"/>
    <s v="6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&quot; &quot;"/>
    <x v="104"/>
    <x v="206"/>
    <x v="303"/>
    <x v="403"/>
    <x v="0"/>
    <m/>
    <m/>
    <s v="Maintenance Cost, 35 kV"/>
    <x v="2"/>
    <n v="35"/>
    <x v="0"/>
    <x v="0"/>
    <m/>
    <m/>
    <m/>
    <m/>
    <m/>
    <m/>
    <m/>
  </r>
  <r>
    <n v="7100.1262100000004"/>
    <s v="Maintenance Cost on Personnel, 35 kV"/>
    <x v="1229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1"/>
    <x v="104"/>
    <x v="206"/>
    <x v="303"/>
    <x v="403"/>
    <x v="85"/>
    <m/>
    <s v="Personnel"/>
    <s v="Maintenance Cost on Personnel, 35 kV"/>
    <x v="1"/>
    <n v="35"/>
    <x v="0"/>
    <x v="0"/>
    <m/>
    <m/>
    <m/>
    <m/>
    <m/>
    <m/>
    <m/>
  </r>
  <r>
    <n v="7100.1262200000001"/>
    <s v="Maintenance Cost on Materials, 35 kV"/>
    <x v="1230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2"/>
    <x v="104"/>
    <x v="206"/>
    <x v="303"/>
    <x v="403"/>
    <x v="86"/>
    <m/>
    <s v="Materials"/>
    <s v="Maintenance Cost on Materials, 35 kV"/>
    <x v="1"/>
    <n v="35"/>
    <x v="0"/>
    <x v="0"/>
    <m/>
    <m/>
    <m/>
    <m/>
    <m/>
    <m/>
    <m/>
  </r>
  <r>
    <n v="7100.1262299999999"/>
    <s v="Maintenance Cost on Outsource, 35 kV"/>
    <x v="1231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3"/>
    <x v="104"/>
    <x v="206"/>
    <x v="303"/>
    <x v="403"/>
    <x v="87"/>
    <m/>
    <s v="outsource"/>
    <s v="Maintenance Cost on Outsource, 35 kV"/>
    <x v="1"/>
    <n v="35"/>
    <x v="0"/>
    <x v="0"/>
    <m/>
    <m/>
    <m/>
    <m/>
    <m/>
    <m/>
    <m/>
  </r>
  <r>
    <n v="7100.1262399999996"/>
    <s v="Maintenance Cost on Electricity Consumed and Other Utilities, 35 kV"/>
    <x v="1232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4"/>
    <x v="104"/>
    <x v="206"/>
    <x v="303"/>
    <x v="403"/>
    <x v="88"/>
    <m/>
    <s v="Utilities"/>
    <s v="Maintenance Cost on Electricity Consumed and Other Utilities, 35 kV"/>
    <x v="1"/>
    <n v="35"/>
    <x v="0"/>
    <x v="0"/>
    <m/>
    <m/>
    <m/>
    <m/>
    <m/>
    <m/>
    <m/>
  </r>
  <r>
    <n v="7100.1262500000003"/>
    <s v="Maintenance Cost on Operating Lease, 35 kV"/>
    <x v="1233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5"/>
    <x v="104"/>
    <x v="206"/>
    <x v="303"/>
    <x v="403"/>
    <x v="89"/>
    <m/>
    <s v="Operating lease"/>
    <s v="Maintenance Cost on Operating Lease, 35 kV"/>
    <x v="1"/>
    <n v="35"/>
    <x v="0"/>
    <x v="0"/>
    <m/>
    <m/>
    <m/>
    <m/>
    <m/>
    <m/>
    <m/>
  </r>
  <r>
    <n v="7100.1262800000004"/>
    <s v="Depreciation Cost of 35 kV"/>
    <x v="1234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8"/>
    <x v="104"/>
    <x v="206"/>
    <x v="303"/>
    <x v="403"/>
    <x v="90"/>
    <m/>
    <s v="Depreciation"/>
    <s v="Depreciation Cost of 35 kV"/>
    <x v="1"/>
    <n v="35"/>
    <x v="0"/>
    <x v="0"/>
    <m/>
    <m/>
    <m/>
    <m/>
    <m/>
    <m/>
    <m/>
  </r>
  <r>
    <n v="7100.1262900000002"/>
    <s v="Maintenance Cost on Other, 35 kV"/>
    <x v="1235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9"/>
    <x v="104"/>
    <x v="206"/>
    <x v="303"/>
    <x v="403"/>
    <x v="91"/>
    <m/>
    <s v="Other"/>
    <s v="Maintenance Cost on Other, 35 kV"/>
    <x v="1"/>
    <n v="35"/>
    <x v="0"/>
    <x v="0"/>
    <m/>
    <m/>
    <m/>
    <m/>
    <m/>
    <m/>
    <m/>
  </r>
  <r>
    <n v="7100.1262999999999"/>
    <s v="Cost of Energy Losses, 35 kV"/>
    <x v="1236"/>
    <x v="3"/>
    <s v="28 Cost of Goods Sold "/>
    <s v="Cap Account"/>
    <s v="entry account l4"/>
    <s v="L4"/>
    <n v="9"/>
    <x v="2"/>
    <n v="404"/>
    <s v="6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3"/>
    <s v="&quot; &quot;"/>
    <x v="104"/>
    <x v="206"/>
    <x v="303"/>
    <x v="404"/>
    <x v="0"/>
    <m/>
    <s v="Energy loss"/>
    <s v="Cost of Energy Losses, 35 kV"/>
    <x v="1"/>
    <n v="35"/>
    <x v="0"/>
    <x v="0"/>
    <m/>
    <m/>
    <m/>
    <m/>
    <m/>
    <m/>
    <m/>
  </r>
  <r>
    <n v="7100.1269000000002"/>
    <s v="Other Electricity Regulated Cost of Production (Services), 35 kV"/>
    <x v="1237"/>
    <x v="3"/>
    <s v="28 Cost of Goods Sold "/>
    <s v="7190 Other operating expenses"/>
    <s v="entry account l4"/>
    <s v="L4"/>
    <n v="9"/>
    <x v="2"/>
    <n v="404"/>
    <s v="6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9"/>
    <s v="&quot; &quot;"/>
    <x v="104"/>
    <x v="206"/>
    <x v="303"/>
    <x v="405"/>
    <x v="0"/>
    <m/>
    <s v="Other"/>
    <s v="Other Electricity Regulated Cost of Production (Services), 35 kV"/>
    <x v="1"/>
    <n v="35"/>
    <x v="0"/>
    <x v="0"/>
    <m/>
    <m/>
    <m/>
    <m/>
    <m/>
    <m/>
    <m/>
  </r>
  <r>
    <n v="7100.1270000000004"/>
    <s v="Cost of Regulated Electricity Services, Transmission Activities in 6/10 kV and below"/>
    <x v="1238"/>
    <x v="3"/>
    <s v="28 Cost of Goods Sold "/>
    <s v="Cap Account"/>
    <s v="L3 cap account"/>
    <s v="L3"/>
    <n v="8"/>
    <x v="2"/>
    <n v="404"/>
    <s v="27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&quot; &quot;"/>
    <s v="&quot; &quot;"/>
    <x v="104"/>
    <x v="206"/>
    <x v="304"/>
    <x v="0"/>
    <x v="0"/>
    <m/>
    <m/>
    <s v="Cost of Regulated Electricity Services, Transmission Activities in 6/10 kV and below"/>
    <x v="2"/>
    <s v="6/10"/>
    <x v="0"/>
    <x v="0"/>
    <m/>
    <m/>
    <m/>
    <m/>
    <m/>
    <m/>
    <m/>
  </r>
  <r>
    <n v="7100.1270999999997"/>
    <s v="Operation Cost, 6/10 kV and below"/>
    <x v="1239"/>
    <x v="3"/>
    <s v="28 Cost of Goods Sold "/>
    <s v="Cap Account"/>
    <s v="L4 cap account"/>
    <s v="L4"/>
    <n v="9"/>
    <x v="2"/>
    <n v="404"/>
    <s v="7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&quot; &quot;"/>
    <x v="104"/>
    <x v="206"/>
    <x v="304"/>
    <x v="406"/>
    <x v="0"/>
    <m/>
    <m/>
    <s v="Operation Cost, 6/10 kV and below"/>
    <x v="2"/>
    <s v="6/10"/>
    <x v="0"/>
    <x v="0"/>
    <m/>
    <m/>
    <m/>
    <m/>
    <m/>
    <m/>
    <m/>
  </r>
  <r>
    <n v="7100.1271100000004"/>
    <s v="Operation Cost on Personnel, 6/10 kV and below"/>
    <x v="1240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1"/>
    <x v="104"/>
    <x v="206"/>
    <x v="304"/>
    <x v="406"/>
    <x v="92"/>
    <m/>
    <s v="Personnel"/>
    <s v="Operation Cost on Personnel, 6/10 kV and below"/>
    <x v="1"/>
    <s v="6/10"/>
    <x v="0"/>
    <x v="0"/>
    <m/>
    <m/>
    <m/>
    <m/>
    <m/>
    <m/>
    <m/>
  </r>
  <r>
    <n v="7100.1271200000001"/>
    <s v="Operation Cost on Materials, 6/10 kV and below"/>
    <x v="1241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2"/>
    <x v="104"/>
    <x v="206"/>
    <x v="304"/>
    <x v="406"/>
    <x v="93"/>
    <m/>
    <s v="Materials"/>
    <s v="Operation Cost on Materials, 6/10 kV and below"/>
    <x v="1"/>
    <s v="6/10"/>
    <x v="0"/>
    <x v="0"/>
    <m/>
    <m/>
    <m/>
    <m/>
    <m/>
    <m/>
    <m/>
  </r>
  <r>
    <n v="7100.1271299999999"/>
    <s v="Operation Cost on Outsource, 6/10 kV and below"/>
    <x v="1242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3"/>
    <x v="104"/>
    <x v="206"/>
    <x v="304"/>
    <x v="406"/>
    <x v="94"/>
    <m/>
    <s v="outsource"/>
    <s v="Operation Cost on Outsource, 6/10 kV and below"/>
    <x v="1"/>
    <s v="6/10"/>
    <x v="0"/>
    <x v="0"/>
    <m/>
    <m/>
    <m/>
    <m/>
    <m/>
    <m/>
    <m/>
  </r>
  <r>
    <n v="7100.1271399999996"/>
    <s v="Operation Cost on Electricity Consumed and Other Utilities, 6/10 kV and below"/>
    <x v="1243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4"/>
    <x v="104"/>
    <x v="206"/>
    <x v="304"/>
    <x v="406"/>
    <x v="95"/>
    <m/>
    <s v="Utilities"/>
    <s v="Operation Cost on Electricity Consumed and Other Utilities, 6/10 kV and below"/>
    <x v="1"/>
    <s v="6/10"/>
    <x v="0"/>
    <x v="0"/>
    <m/>
    <m/>
    <m/>
    <m/>
    <m/>
    <m/>
    <m/>
  </r>
  <r>
    <n v="7100.1271500000003"/>
    <s v="Operation Cost on Operating Lease, 6/10 kV and below"/>
    <x v="1244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5"/>
    <x v="104"/>
    <x v="206"/>
    <x v="304"/>
    <x v="406"/>
    <x v="96"/>
    <m/>
    <s v="Operating lease"/>
    <s v="Operation Cost on Operating Lease, 6/10 kV and below"/>
    <x v="1"/>
    <s v="6/10"/>
    <x v="0"/>
    <x v="0"/>
    <m/>
    <m/>
    <m/>
    <m/>
    <m/>
    <m/>
    <m/>
  </r>
  <r>
    <n v="7100.1271800000004"/>
    <s v="Depreciation Cost of 6/10 kV and below"/>
    <x v="1245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8"/>
    <x v="104"/>
    <x v="206"/>
    <x v="304"/>
    <x v="406"/>
    <x v="97"/>
    <m/>
    <s v="Depreciation"/>
    <s v="Depreciation Cost of 6/10 kV and below"/>
    <x v="1"/>
    <s v="6/10"/>
    <x v="0"/>
    <x v="0"/>
    <m/>
    <m/>
    <m/>
    <m/>
    <m/>
    <m/>
    <m/>
  </r>
  <r>
    <n v="7100.1271900000002"/>
    <s v="Operation Cost on Other, 6/10 kV and below"/>
    <x v="1246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9"/>
    <x v="104"/>
    <x v="206"/>
    <x v="304"/>
    <x v="406"/>
    <x v="98"/>
    <m/>
    <s v="Other"/>
    <s v="Operation Cost on Other, 6/10 kV and below"/>
    <x v="1"/>
    <s v="6/10"/>
    <x v="0"/>
    <x v="0"/>
    <m/>
    <m/>
    <m/>
    <m/>
    <m/>
    <m/>
    <m/>
  </r>
  <r>
    <n v="7100.1271999999999"/>
    <s v="Maintenance Cost, 6/10 kV and below"/>
    <x v="1247"/>
    <x v="3"/>
    <s v="28 Cost of Goods Sold "/>
    <s v="Cap Account"/>
    <s v="L4 cap account"/>
    <s v="L4"/>
    <n v="9"/>
    <x v="2"/>
    <n v="404"/>
    <s v="7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&quot; &quot;"/>
    <x v="104"/>
    <x v="206"/>
    <x v="304"/>
    <x v="407"/>
    <x v="0"/>
    <m/>
    <m/>
    <s v="Maintenance Cost, 6/10 kV and below"/>
    <x v="2"/>
    <s v="6/10"/>
    <x v="0"/>
    <x v="0"/>
    <m/>
    <m/>
    <m/>
    <m/>
    <m/>
    <m/>
    <m/>
  </r>
  <r>
    <n v="7100.1272099999996"/>
    <s v="Maintenance Cost on Personnel, 6/10 kV and below"/>
    <x v="1248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1"/>
    <x v="104"/>
    <x v="206"/>
    <x v="304"/>
    <x v="407"/>
    <x v="99"/>
    <m/>
    <s v="Personnel"/>
    <s v="Maintenance Cost on Personnel, 6/10 kV and below"/>
    <x v="1"/>
    <s v="6/10"/>
    <x v="0"/>
    <x v="0"/>
    <m/>
    <m/>
    <m/>
    <m/>
    <m/>
    <m/>
    <m/>
  </r>
  <r>
    <n v="7100.1272200000003"/>
    <s v="Maintenance Cost on Materials, 6/10 kV and below"/>
    <x v="1249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2"/>
    <x v="104"/>
    <x v="206"/>
    <x v="304"/>
    <x v="407"/>
    <x v="100"/>
    <m/>
    <s v="Materials"/>
    <s v="Maintenance Cost on Materials, 6/10 kV and below"/>
    <x v="1"/>
    <s v="6/10"/>
    <x v="0"/>
    <x v="0"/>
    <m/>
    <m/>
    <m/>
    <m/>
    <m/>
    <m/>
    <m/>
  </r>
  <r>
    <n v="7100.1272300000001"/>
    <s v="Maintenance Cost on Outsource, 6/10 kV and below"/>
    <x v="1250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3"/>
    <x v="104"/>
    <x v="206"/>
    <x v="304"/>
    <x v="407"/>
    <x v="101"/>
    <m/>
    <s v="outsource"/>
    <s v="Maintenance Cost on Outsource, 6/10 kV and below"/>
    <x v="1"/>
    <s v="6/10"/>
    <x v="0"/>
    <x v="0"/>
    <m/>
    <m/>
    <m/>
    <m/>
    <m/>
    <m/>
    <m/>
  </r>
  <r>
    <n v="7100.1272399999998"/>
    <s v="Maintenance Cost on Electricity Consumed and Other Utilities, 6/10 kV and below"/>
    <x v="1251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4"/>
    <x v="104"/>
    <x v="206"/>
    <x v="304"/>
    <x v="407"/>
    <x v="102"/>
    <m/>
    <s v="Utilities"/>
    <s v="Maintenance Cost on Electricity Consumed and Other Utilities, 6/10 kV and below"/>
    <x v="1"/>
    <s v="6/10"/>
    <x v="0"/>
    <x v="0"/>
    <m/>
    <m/>
    <m/>
    <m/>
    <m/>
    <m/>
    <m/>
  </r>
  <r>
    <n v="7100.1272499999995"/>
    <s v="Maintenance Cost on Operating Lease, 6/10 kV and below"/>
    <x v="1252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5"/>
    <x v="104"/>
    <x v="206"/>
    <x v="304"/>
    <x v="407"/>
    <x v="103"/>
    <m/>
    <s v="Operating lease"/>
    <s v="Maintenance Cost on Operating Lease, 6/10 kV and below"/>
    <x v="1"/>
    <s v="6/10"/>
    <x v="0"/>
    <x v="0"/>
    <m/>
    <m/>
    <m/>
    <m/>
    <m/>
    <m/>
    <m/>
  </r>
  <r>
    <n v="7100.1272799999997"/>
    <s v="Depreciation Cost of 6/10 kV and below"/>
    <x v="1253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8"/>
    <x v="104"/>
    <x v="206"/>
    <x v="304"/>
    <x v="407"/>
    <x v="104"/>
    <m/>
    <s v="Depreciation"/>
    <s v="Depreciation Cost of 6/10 kV and below"/>
    <x v="1"/>
    <s v="6/10"/>
    <x v="0"/>
    <x v="0"/>
    <m/>
    <m/>
    <m/>
    <m/>
    <m/>
    <m/>
    <m/>
  </r>
  <r>
    <n v="7100.1272900000004"/>
    <s v="Maintenance Cost on Other, 6/10 kV and below"/>
    <x v="1254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9"/>
    <x v="104"/>
    <x v="206"/>
    <x v="304"/>
    <x v="407"/>
    <x v="105"/>
    <m/>
    <s v="Other"/>
    <s v="Maintenance Cost on Other, 6/10 kV and below"/>
    <x v="1"/>
    <s v="6/10"/>
    <x v="0"/>
    <x v="0"/>
    <m/>
    <m/>
    <m/>
    <m/>
    <m/>
    <m/>
    <m/>
  </r>
  <r>
    <n v="7100.1273000000001"/>
    <s v="Cost of Energy Losses, 6/10 kV and below"/>
    <x v="1255"/>
    <x v="3"/>
    <s v="28 Cost of Goods Sold "/>
    <s v="Cap Account"/>
    <s v="entry account l4"/>
    <s v="L4"/>
    <n v="9"/>
    <x v="2"/>
    <n v="404"/>
    <s v="7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3"/>
    <s v="&quot; &quot;"/>
    <x v="104"/>
    <x v="206"/>
    <x v="304"/>
    <x v="408"/>
    <x v="0"/>
    <m/>
    <s v="Energy loss"/>
    <s v="Cost of Energy Losses, 6/10 kV and below"/>
    <x v="1"/>
    <s v="6/10"/>
    <x v="0"/>
    <x v="0"/>
    <m/>
    <m/>
    <m/>
    <m/>
    <m/>
    <m/>
    <m/>
  </r>
  <r>
    <n v="7100.1279000000004"/>
    <s v="Other Electricity Regulated Cost of Production (Services), 6/10 kV and below"/>
    <x v="1256"/>
    <x v="3"/>
    <s v="28 Cost of Goods Sold "/>
    <s v="7190 Other operating expenses"/>
    <s v="entry account l4"/>
    <s v="L4"/>
    <n v="9"/>
    <x v="2"/>
    <n v="404"/>
    <s v="7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9"/>
    <s v="&quot; &quot;"/>
    <x v="104"/>
    <x v="206"/>
    <x v="304"/>
    <x v="409"/>
    <x v="0"/>
    <m/>
    <s v="Other"/>
    <s v="Other Electricity Regulated Cost of Production (Services), 6/10 kV and below"/>
    <x v="1"/>
    <s v="6/10"/>
    <x v="0"/>
    <x v="0"/>
    <m/>
    <m/>
    <m/>
    <m/>
    <m/>
    <m/>
    <m/>
  </r>
  <r>
    <n v="7100.1279999999997"/>
    <s v="Cost of Regulated Electricity Services, Transmission Activities in Technical Services"/>
    <x v="1257"/>
    <x v="3"/>
    <s v="28 Cost of Goods Sold "/>
    <s v="7180 Repair and maintenance"/>
    <s v="entry account l3"/>
    <s v="L3"/>
    <n v="8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8"/>
    <s v="&quot; &quot;"/>
    <s v="&quot; &quot;"/>
    <x v="104"/>
    <x v="206"/>
    <x v="305"/>
    <x v="0"/>
    <x v="0"/>
    <m/>
    <s v="technical services"/>
    <s v="Cost of Regulated Electricity Services, Transmission Activities in Technical Services"/>
    <x v="1"/>
    <s v="undefined"/>
    <x v="0"/>
    <x v="0"/>
    <m/>
    <m/>
    <m/>
    <m/>
    <m/>
    <m/>
    <m/>
  </r>
  <r>
    <n v="7100.1289999999999"/>
    <s v="Cost of Regulated Electricity Services, Transmission Activities, Other"/>
    <x v="1258"/>
    <x v="3"/>
    <s v="28 Cost of Goods Sold "/>
    <s v="7190 Other operating expenses"/>
    <s v="entry account l3"/>
    <s v="L3"/>
    <n v="8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9"/>
    <s v="&quot; &quot;"/>
    <s v="&quot; &quot;"/>
    <x v="104"/>
    <x v="206"/>
    <x v="306"/>
    <x v="0"/>
    <x v="0"/>
    <m/>
    <s v="Other"/>
    <s v="Cost of Regulated Electricity Services, Transmission Activities, Other"/>
    <x v="1"/>
    <s v="undefined"/>
    <x v="0"/>
    <x v="0"/>
    <m/>
    <m/>
    <m/>
    <m/>
    <m/>
    <m/>
    <m/>
  </r>
  <r>
    <n v="7100.13"/>
    <s v="Cost of Regulated Electricity Services, Distribution Activities (Network)"/>
    <x v="1259"/>
    <x v="4"/>
    <s v="28 Cost of Goods Sold "/>
    <s v="Cap Account"/>
    <s v="L2 cap account"/>
    <s v="L2"/>
    <n v="7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&quot; &quot;"/>
    <s v="&quot; &quot;"/>
    <s v="&quot; &quot;"/>
    <x v="104"/>
    <x v="207"/>
    <x v="0"/>
    <x v="0"/>
    <x v="0"/>
    <m/>
    <m/>
    <s v="Cost of Regulated Electricity Services, Distribution Activities (Network)"/>
    <x v="2"/>
    <s v="undefined"/>
    <x v="0"/>
    <x v="0"/>
    <m/>
    <m/>
    <m/>
    <m/>
    <m/>
    <m/>
    <m/>
  </r>
  <r>
    <n v="7100.1310000000003"/>
    <s v="Cost of Regulated Electricity Services, Distribution (Network) 110 kV"/>
    <x v="1260"/>
    <x v="4"/>
    <s v="28 Cost of Goods Sold "/>
    <s v="Cap Account"/>
    <s v="L3 cap account"/>
    <s v="L3"/>
    <n v="8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&quot; &quot;"/>
    <s v="&quot; &quot;"/>
    <x v="104"/>
    <x v="207"/>
    <x v="307"/>
    <x v="0"/>
    <x v="0"/>
    <m/>
    <m/>
    <s v="Cost of Regulated Electricity Services, Distribution (Network) 110 kV"/>
    <x v="2"/>
    <n v="110"/>
    <x v="0"/>
    <x v="0"/>
    <m/>
    <m/>
    <m/>
    <m/>
    <m/>
    <m/>
    <m/>
  </r>
  <r>
    <n v="7100.1310999999996"/>
    <s v="Operation Cost, 110 kV"/>
    <x v="1261"/>
    <x v="4"/>
    <s v="28 Cost of Goods Sold "/>
    <s v="Cap Account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&quot; &quot;"/>
    <x v="104"/>
    <x v="207"/>
    <x v="307"/>
    <x v="410"/>
    <x v="0"/>
    <m/>
    <m/>
    <s v="Operation Cost, 110 kV"/>
    <x v="2"/>
    <n v="110"/>
    <x v="0"/>
    <x v="0"/>
    <m/>
    <m/>
    <m/>
    <m/>
    <m/>
    <m/>
    <m/>
  </r>
  <r>
    <n v="7100.1311100000003"/>
    <s v="Operation Cost on Personnel, 110 kV"/>
    <x v="1262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1"/>
    <x v="104"/>
    <x v="207"/>
    <x v="307"/>
    <x v="410"/>
    <x v="106"/>
    <m/>
    <s v="Personnel"/>
    <s v="Operation Cost on Personnel, 110 kV"/>
    <x v="1"/>
    <n v="110"/>
    <x v="0"/>
    <x v="0"/>
    <m/>
    <m/>
    <m/>
    <m/>
    <m/>
    <m/>
    <m/>
  </r>
  <r>
    <n v="7100.13112"/>
    <s v="Operation Cost on Materials, 110 kV"/>
    <x v="1263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2"/>
    <x v="104"/>
    <x v="207"/>
    <x v="307"/>
    <x v="410"/>
    <x v="107"/>
    <m/>
    <s v="Materials"/>
    <s v="Operation Cost on Materials, 110 kV"/>
    <x v="1"/>
    <n v="110"/>
    <x v="0"/>
    <x v="0"/>
    <m/>
    <m/>
    <m/>
    <m/>
    <m/>
    <m/>
    <m/>
  </r>
  <r>
    <n v="7100.1311299999998"/>
    <s v="Operation Cost on Outsource, 110 kV"/>
    <x v="1264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3"/>
    <x v="104"/>
    <x v="207"/>
    <x v="307"/>
    <x v="410"/>
    <x v="108"/>
    <m/>
    <s v="outsource"/>
    <s v="Operation Cost on Outsource, 110 kV"/>
    <x v="1"/>
    <n v="110"/>
    <x v="0"/>
    <x v="0"/>
    <m/>
    <m/>
    <m/>
    <m/>
    <m/>
    <m/>
    <m/>
  </r>
  <r>
    <n v="7100.1311400000004"/>
    <s v="Operation Cost on Electricity Consumed and Other Utilities, 110 kV"/>
    <x v="1265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4"/>
    <x v="104"/>
    <x v="207"/>
    <x v="307"/>
    <x v="410"/>
    <x v="109"/>
    <m/>
    <s v="Utilities"/>
    <s v="Operation Cost on Electricity Consumed and Other Utilities, 110 kV"/>
    <x v="1"/>
    <n v="110"/>
    <x v="0"/>
    <x v="0"/>
    <m/>
    <m/>
    <m/>
    <m/>
    <m/>
    <m/>
    <m/>
  </r>
  <r>
    <n v="7100.1311500000002"/>
    <s v="Operation Cost on Operating Lease, 110 kV"/>
    <x v="1266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5"/>
    <x v="104"/>
    <x v="207"/>
    <x v="307"/>
    <x v="410"/>
    <x v="110"/>
    <m/>
    <s v="Operating lease"/>
    <s v="Operation Cost on Operating Lease, 110 kV"/>
    <x v="1"/>
    <n v="110"/>
    <x v="0"/>
    <x v="0"/>
    <m/>
    <m/>
    <m/>
    <m/>
    <m/>
    <m/>
    <m/>
  </r>
  <r>
    <n v="7100.1311800000003"/>
    <s v="Depreciation Cost of 110 kV"/>
    <x v="1267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8"/>
    <x v="104"/>
    <x v="207"/>
    <x v="307"/>
    <x v="410"/>
    <x v="111"/>
    <m/>
    <s v="Depreciation"/>
    <s v="Depreciation Cost of 110 kV"/>
    <x v="1"/>
    <n v="110"/>
    <x v="0"/>
    <x v="0"/>
    <m/>
    <m/>
    <m/>
    <m/>
    <m/>
    <m/>
    <m/>
  </r>
  <r>
    <n v="7100.1311900000001"/>
    <s v="Operation Cost on Other, 110 kV"/>
    <x v="1268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9"/>
    <x v="104"/>
    <x v="207"/>
    <x v="307"/>
    <x v="410"/>
    <x v="112"/>
    <m/>
    <s v="Other"/>
    <s v="Operation Cost on Other, 110 kV"/>
    <x v="1"/>
    <n v="110"/>
    <x v="0"/>
    <x v="0"/>
    <m/>
    <m/>
    <m/>
    <m/>
    <m/>
    <m/>
    <m/>
  </r>
  <r>
    <n v="7100.1311999999998"/>
    <s v="Maintenance Cost, 110 kV"/>
    <x v="1269"/>
    <x v="4"/>
    <s v="28 Cost of Goods Sold "/>
    <s v="Cap Account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&quot; &quot;"/>
    <x v="104"/>
    <x v="207"/>
    <x v="307"/>
    <x v="411"/>
    <x v="0"/>
    <m/>
    <m/>
    <s v="Maintenance Cost, 110 kV"/>
    <x v="2"/>
    <n v="110"/>
    <x v="0"/>
    <x v="0"/>
    <m/>
    <m/>
    <m/>
    <m/>
    <m/>
    <m/>
    <m/>
  </r>
  <r>
    <n v="7100.1312099999996"/>
    <s v="Maintenance Cost on Personnel, 110 kV"/>
    <x v="1270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1"/>
    <x v="104"/>
    <x v="207"/>
    <x v="307"/>
    <x v="411"/>
    <x v="113"/>
    <m/>
    <s v="Personnel"/>
    <s v="Maintenance Cost on Personnel, 110 kV"/>
    <x v="1"/>
    <n v="110"/>
    <x v="0"/>
    <x v="0"/>
    <m/>
    <m/>
    <m/>
    <m/>
    <m/>
    <m/>
    <m/>
  </r>
  <r>
    <n v="7100.1312200000002"/>
    <s v="Maintenance Cost on Materials, 110 kV"/>
    <x v="1271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2"/>
    <x v="104"/>
    <x v="207"/>
    <x v="307"/>
    <x v="411"/>
    <x v="114"/>
    <m/>
    <s v="Materials"/>
    <s v="Maintenance Cost on Materials, 110 kV"/>
    <x v="1"/>
    <n v="110"/>
    <x v="0"/>
    <x v="0"/>
    <m/>
    <m/>
    <m/>
    <m/>
    <m/>
    <m/>
    <m/>
  </r>
  <r>
    <n v="7100.13123"/>
    <s v="Maintenance Cost on Outsource, 110 kV"/>
    <x v="1272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3"/>
    <x v="104"/>
    <x v="207"/>
    <x v="307"/>
    <x v="411"/>
    <x v="115"/>
    <m/>
    <s v="outsource"/>
    <s v="Maintenance Cost on Outsource, 110 kV"/>
    <x v="1"/>
    <n v="110"/>
    <x v="0"/>
    <x v="0"/>
    <m/>
    <m/>
    <m/>
    <m/>
    <m/>
    <m/>
    <m/>
  </r>
  <r>
    <n v="7100.1312399999997"/>
    <s v="Maintenance Cost on Electricity Consumed and Other Utilities, 110 kV"/>
    <x v="1273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4"/>
    <x v="104"/>
    <x v="207"/>
    <x v="307"/>
    <x v="411"/>
    <x v="116"/>
    <m/>
    <s v="Utilities"/>
    <s v="Maintenance Cost on Electricity Consumed and Other Utilities, 110 kV"/>
    <x v="1"/>
    <n v="110"/>
    <x v="0"/>
    <x v="0"/>
    <m/>
    <m/>
    <m/>
    <m/>
    <m/>
    <m/>
    <m/>
  </r>
  <r>
    <n v="7100.1312500000004"/>
    <s v="Maintenance Cost on Operating Lease, 110 kV"/>
    <x v="1274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5"/>
    <x v="104"/>
    <x v="207"/>
    <x v="307"/>
    <x v="411"/>
    <x v="117"/>
    <m/>
    <s v="Operating lease"/>
    <s v="Maintenance Cost on Operating Lease, 110 kV"/>
    <x v="1"/>
    <n v="110"/>
    <x v="0"/>
    <x v="0"/>
    <m/>
    <m/>
    <m/>
    <m/>
    <m/>
    <m/>
    <m/>
  </r>
  <r>
    <n v="7100.1312799999996"/>
    <s v="Depreciation Cost of 110 kV"/>
    <x v="1275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8"/>
    <x v="104"/>
    <x v="207"/>
    <x v="307"/>
    <x v="411"/>
    <x v="118"/>
    <m/>
    <s v="Depreciation"/>
    <s v="Depreciation Cost of 110 kV"/>
    <x v="1"/>
    <n v="110"/>
    <x v="0"/>
    <x v="0"/>
    <m/>
    <m/>
    <m/>
    <m/>
    <m/>
    <m/>
    <m/>
  </r>
  <r>
    <n v="7100.1312900000003"/>
    <s v="Maintenance Cost on Other, 110 kV"/>
    <x v="1276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9"/>
    <x v="104"/>
    <x v="207"/>
    <x v="307"/>
    <x v="411"/>
    <x v="119"/>
    <m/>
    <s v="Other"/>
    <s v="Maintenance Cost on Other, 110 kV"/>
    <x v="1"/>
    <n v="110"/>
    <x v="0"/>
    <x v="0"/>
    <m/>
    <m/>
    <m/>
    <m/>
    <m/>
    <m/>
    <m/>
  </r>
  <r>
    <n v="7100.1313"/>
    <s v="Cost of Energy Losses, 110 kV"/>
    <x v="1277"/>
    <x v="4"/>
    <s v="28 Cost of Goods Sold "/>
    <s v="Cap Account"/>
    <s v="entry account l4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3"/>
    <s v="&quot; &quot;"/>
    <x v="104"/>
    <x v="207"/>
    <x v="307"/>
    <x v="412"/>
    <x v="0"/>
    <m/>
    <s v="Energy loss"/>
    <s v="Cost of Energy Losses, 110 kV"/>
    <x v="1"/>
    <n v="110"/>
    <x v="0"/>
    <x v="0"/>
    <m/>
    <m/>
    <m/>
    <m/>
    <m/>
    <m/>
    <m/>
  </r>
  <r>
    <n v="7100.1319000000003"/>
    <s v="Other Electricity Regulated Cost of Production (Services), 110 kV"/>
    <x v="1278"/>
    <x v="4"/>
    <s v="28 Cost of Goods Sold "/>
    <s v="7190 Other operating expenses"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9"/>
    <s v="&quot; &quot;"/>
    <x v="104"/>
    <x v="207"/>
    <x v="307"/>
    <x v="413"/>
    <x v="0"/>
    <m/>
    <s v="Other"/>
    <s v="Other Electricity Regulated Cost of Production (Services), 110 kV"/>
    <x v="1"/>
    <n v="110"/>
    <x v="0"/>
    <x v="0"/>
    <m/>
    <m/>
    <m/>
    <m/>
    <m/>
    <m/>
    <m/>
  </r>
  <r>
    <n v="7100.1319999999996"/>
    <s v="Cost of Regulated Electricity Services, Distribution (Network) 35 kV"/>
    <x v="1279"/>
    <x v="4"/>
    <s v="28 Cost of Goods Sold "/>
    <s v="Cap Account"/>
    <s v="L3 cap account"/>
    <s v="L3"/>
    <n v="8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&quot; &quot;"/>
    <s v="&quot; &quot;"/>
    <x v="104"/>
    <x v="207"/>
    <x v="308"/>
    <x v="0"/>
    <x v="0"/>
    <m/>
    <m/>
    <s v="Cost of Regulated Electricity Services, Distribution (Network) 35 kV"/>
    <x v="2"/>
    <n v="35"/>
    <x v="0"/>
    <x v="0"/>
    <m/>
    <m/>
    <m/>
    <m/>
    <m/>
    <m/>
    <m/>
  </r>
  <r>
    <n v="7100.1320999999998"/>
    <s v="Operation Cost, 35 kV"/>
    <x v="1280"/>
    <x v="4"/>
    <s v="28 Cost of Goods Sold "/>
    <s v="Cap Account"/>
    <s v="L4 cap account"/>
    <s v="L4"/>
    <n v="9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&quot; &quot;"/>
    <x v="104"/>
    <x v="207"/>
    <x v="308"/>
    <x v="414"/>
    <x v="0"/>
    <m/>
    <m/>
    <s v="Operation Cost, 35 kV"/>
    <x v="2"/>
    <n v="35"/>
    <x v="0"/>
    <x v="0"/>
    <m/>
    <m/>
    <m/>
    <m/>
    <m/>
    <m/>
    <m/>
  </r>
  <r>
    <n v="7100.1321099999996"/>
    <s v="Operation Cost on Personnel, 35 kV"/>
    <x v="1281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1"/>
    <x v="104"/>
    <x v="207"/>
    <x v="308"/>
    <x v="414"/>
    <x v="120"/>
    <m/>
    <s v="Personnel"/>
    <s v="Operation Cost on Personnel, 35 kV"/>
    <x v="1"/>
    <n v="35"/>
    <x v="0"/>
    <x v="0"/>
    <m/>
    <m/>
    <m/>
    <m/>
    <m/>
    <m/>
    <m/>
  </r>
  <r>
    <n v="7100.1321200000002"/>
    <s v="Operation Cost on Materials, 35 kV"/>
    <x v="1282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2"/>
    <x v="104"/>
    <x v="207"/>
    <x v="308"/>
    <x v="414"/>
    <x v="121"/>
    <m/>
    <s v="Materials"/>
    <s v="Operation Cost on Materials, 35 kV"/>
    <x v="1"/>
    <n v="35"/>
    <x v="0"/>
    <x v="0"/>
    <m/>
    <m/>
    <m/>
    <m/>
    <m/>
    <m/>
    <m/>
  </r>
  <r>
    <n v="7100.13213"/>
    <s v="Operation Cost on Outsource, 35 kV"/>
    <x v="1283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3"/>
    <x v="104"/>
    <x v="207"/>
    <x v="308"/>
    <x v="414"/>
    <x v="122"/>
    <m/>
    <s v="outsource"/>
    <s v="Operation Cost on Outsource, 35 kV"/>
    <x v="1"/>
    <n v="35"/>
    <x v="0"/>
    <x v="0"/>
    <m/>
    <m/>
    <m/>
    <m/>
    <m/>
    <m/>
    <m/>
  </r>
  <r>
    <n v="7100.1321399999997"/>
    <s v="Operation Cost on Electricity Consumed and Other Utilities, 35 kV"/>
    <x v="1284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4"/>
    <x v="104"/>
    <x v="207"/>
    <x v="308"/>
    <x v="414"/>
    <x v="123"/>
    <m/>
    <s v="Utilities"/>
    <s v="Operation Cost on Electricity Consumed and Other Utilities, 35 kV"/>
    <x v="1"/>
    <n v="35"/>
    <x v="0"/>
    <x v="0"/>
    <m/>
    <m/>
    <m/>
    <m/>
    <m/>
    <m/>
    <m/>
  </r>
  <r>
    <n v="7100.1321500000004"/>
    <s v="Operation Cost on Operating Lease, 35 kV"/>
    <x v="1285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5"/>
    <x v="104"/>
    <x v="207"/>
    <x v="308"/>
    <x v="414"/>
    <x v="124"/>
    <m/>
    <s v="Operating lease"/>
    <s v="Operation Cost on Operating Lease, 35 kV"/>
    <x v="1"/>
    <n v="35"/>
    <x v="0"/>
    <x v="0"/>
    <m/>
    <m/>
    <m/>
    <m/>
    <m/>
    <m/>
    <m/>
  </r>
  <r>
    <n v="7100.1321799999996"/>
    <s v="Depreciation Cost of 35 kV"/>
    <x v="1286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8"/>
    <x v="104"/>
    <x v="207"/>
    <x v="308"/>
    <x v="414"/>
    <x v="125"/>
    <m/>
    <s v="Depreciation"/>
    <s v="Depreciation Cost of 35 kV"/>
    <x v="1"/>
    <n v="35"/>
    <x v="0"/>
    <x v="0"/>
    <m/>
    <m/>
    <m/>
    <m/>
    <m/>
    <m/>
    <m/>
  </r>
  <r>
    <n v="7100.1321900000003"/>
    <s v="Operation Cost on Other, 35 kV"/>
    <x v="1287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9"/>
    <x v="104"/>
    <x v="207"/>
    <x v="308"/>
    <x v="414"/>
    <x v="126"/>
    <m/>
    <s v="Other"/>
    <s v="Operation Cost on Other, 35 kV"/>
    <x v="1"/>
    <n v="35"/>
    <x v="0"/>
    <x v="0"/>
    <m/>
    <m/>
    <m/>
    <m/>
    <m/>
    <m/>
    <m/>
  </r>
  <r>
    <n v="7100.1322"/>
    <s v="Maintenance Cost, 35 kV"/>
    <x v="1288"/>
    <x v="4"/>
    <s v="28 Cost of Goods Sold "/>
    <s v="Cap Account"/>
    <s v="L4 cap account"/>
    <s v="L4"/>
    <n v="9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&quot; &quot;"/>
    <x v="104"/>
    <x v="207"/>
    <x v="308"/>
    <x v="415"/>
    <x v="0"/>
    <m/>
    <m/>
    <s v="Maintenance Cost, 35 kV"/>
    <x v="2"/>
    <n v="35"/>
    <x v="0"/>
    <x v="0"/>
    <m/>
    <m/>
    <m/>
    <m/>
    <m/>
    <m/>
    <m/>
  </r>
  <r>
    <n v="7100.1322099999998"/>
    <s v="Maintenance Cost on Personnel, 35 kV"/>
    <x v="1289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1"/>
    <x v="104"/>
    <x v="207"/>
    <x v="308"/>
    <x v="415"/>
    <x v="127"/>
    <m/>
    <s v="Personnel"/>
    <s v="Maintenance Cost on Personnel, 35 kV"/>
    <x v="1"/>
    <n v="35"/>
    <x v="0"/>
    <x v="0"/>
    <m/>
    <m/>
    <m/>
    <m/>
    <m/>
    <m/>
    <m/>
  </r>
  <r>
    <n v="7100.1322200000004"/>
    <s v="Maintenance Cost on Materials, 35 kV"/>
    <x v="1290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2"/>
    <x v="104"/>
    <x v="207"/>
    <x v="308"/>
    <x v="415"/>
    <x v="128"/>
    <m/>
    <s v="Materials"/>
    <s v="Maintenance Cost on Materials, 35 kV"/>
    <x v="1"/>
    <n v="35"/>
    <x v="0"/>
    <x v="0"/>
    <m/>
    <m/>
    <m/>
    <m/>
    <m/>
    <m/>
    <m/>
  </r>
  <r>
    <n v="7100.1322300000002"/>
    <s v="Maintenance Cost on Outsource, 35 kV"/>
    <x v="1291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3"/>
    <x v="104"/>
    <x v="207"/>
    <x v="308"/>
    <x v="415"/>
    <x v="129"/>
    <m/>
    <s v="outsource"/>
    <s v="Maintenance Cost on Outsource, 35 kV"/>
    <x v="1"/>
    <n v="35"/>
    <x v="0"/>
    <x v="0"/>
    <m/>
    <m/>
    <m/>
    <m/>
    <m/>
    <m/>
    <m/>
  </r>
  <r>
    <n v="7100.1322399999999"/>
    <s v="Maintenance Cost on Electricity Consumed and Other Utilities, 35 kV"/>
    <x v="1292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4"/>
    <x v="104"/>
    <x v="207"/>
    <x v="308"/>
    <x v="415"/>
    <x v="130"/>
    <m/>
    <s v="Utilities"/>
    <s v="Maintenance Cost on Electricity Consumed and Other Utilities, 35 kV"/>
    <x v="1"/>
    <n v="35"/>
    <x v="0"/>
    <x v="0"/>
    <m/>
    <m/>
    <m/>
    <m/>
    <m/>
    <m/>
    <m/>
  </r>
  <r>
    <n v="7100.1322499999997"/>
    <s v="Maintenance Cost on Operating Lease, 35 kV"/>
    <x v="1293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5"/>
    <x v="104"/>
    <x v="207"/>
    <x v="308"/>
    <x v="415"/>
    <x v="131"/>
    <m/>
    <s v="Operating lease"/>
    <s v="Maintenance Cost on Operating Lease, 35 kV"/>
    <x v="1"/>
    <n v="35"/>
    <x v="0"/>
    <x v="0"/>
    <m/>
    <m/>
    <m/>
    <m/>
    <m/>
    <m/>
    <m/>
  </r>
  <r>
    <n v="7100.1322799999998"/>
    <s v="Depreciation Cost of 35 kV"/>
    <x v="1294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8"/>
    <x v="104"/>
    <x v="207"/>
    <x v="308"/>
    <x v="415"/>
    <x v="132"/>
    <m/>
    <s v="Depreciation"/>
    <s v="Depreciation Cost of 35 kV"/>
    <x v="1"/>
    <n v="35"/>
    <x v="0"/>
    <x v="0"/>
    <m/>
    <m/>
    <m/>
    <m/>
    <m/>
    <m/>
    <m/>
  </r>
  <r>
    <n v="7100.1322899999996"/>
    <s v="Maintenance Cost on Other, 35 kV"/>
    <x v="1295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9"/>
    <x v="104"/>
    <x v="207"/>
    <x v="308"/>
    <x v="415"/>
    <x v="133"/>
    <m/>
    <s v="Other"/>
    <s v="Maintenance Cost on Other, 35 kV"/>
    <x v="1"/>
    <n v="35"/>
    <x v="0"/>
    <x v="0"/>
    <m/>
    <m/>
    <m/>
    <m/>
    <m/>
    <m/>
    <m/>
  </r>
  <r>
    <n v="7100.1323000000002"/>
    <s v="Cost of Energy Losses, 35 kV"/>
    <x v="1296"/>
    <x v="4"/>
    <s v="28 Cost of Goods Sold "/>
    <s v="Cap Account"/>
    <s v="entry account l4"/>
    <s v="L4"/>
    <n v="9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3"/>
    <s v="&quot; &quot;"/>
    <x v="104"/>
    <x v="207"/>
    <x v="308"/>
    <x v="416"/>
    <x v="0"/>
    <m/>
    <s v="Energy loss"/>
    <s v="Cost of Energy Losses, 35 kV"/>
    <x v="1"/>
    <n v="35"/>
    <x v="0"/>
    <x v="0"/>
    <m/>
    <m/>
    <m/>
    <m/>
    <m/>
    <m/>
    <m/>
  </r>
  <r>
    <n v="7100.1328999999996"/>
    <s v="Other Electricity Regulated Cost of Production (Services), 35 kV"/>
    <x v="1297"/>
    <x v="4"/>
    <s v="28 Cost of Goods Sold "/>
    <s v="7190 Other operating expenses"/>
    <s v="entry account l4"/>
    <s v="L4"/>
    <n v="9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9"/>
    <s v="&quot; &quot;"/>
    <x v="104"/>
    <x v="207"/>
    <x v="308"/>
    <x v="417"/>
    <x v="0"/>
    <m/>
    <s v="Other"/>
    <s v="Other Electricity Regulated Cost of Production (Services), 35 kV"/>
    <x v="1"/>
    <n v="35"/>
    <x v="0"/>
    <x v="0"/>
    <m/>
    <m/>
    <m/>
    <m/>
    <m/>
    <m/>
    <m/>
  </r>
  <r>
    <n v="7100.1329999999998"/>
    <s v="Cost of Regulated Electricity Services, Distribution (Network) 10 kV"/>
    <x v="1298"/>
    <x v="4"/>
    <s v="28 Cost of Goods Sold "/>
    <s v="Cap Account"/>
    <s v="L3 cap account"/>
    <s v="L3"/>
    <n v="8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&quot; &quot;"/>
    <s v="&quot; &quot;"/>
    <x v="104"/>
    <x v="207"/>
    <x v="309"/>
    <x v="0"/>
    <x v="0"/>
    <m/>
    <m/>
    <s v="Cost of Regulated Electricity Services, Distribution (Network) 10 kV"/>
    <x v="2"/>
    <n v="10"/>
    <x v="0"/>
    <x v="0"/>
    <m/>
    <m/>
    <m/>
    <m/>
    <m/>
    <m/>
    <m/>
  </r>
  <r>
    <n v="7100.1331"/>
    <s v="Operation Cost, 10 kV"/>
    <x v="1299"/>
    <x v="4"/>
    <s v="28 Cost of Goods Sold "/>
    <s v="Cap Account"/>
    <s v="L4 cap account"/>
    <s v="L4"/>
    <n v="9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&quot; &quot;"/>
    <x v="104"/>
    <x v="207"/>
    <x v="309"/>
    <x v="418"/>
    <x v="0"/>
    <m/>
    <m/>
    <s v="Operation Cost, 10 kV"/>
    <x v="2"/>
    <n v="10"/>
    <x v="0"/>
    <x v="0"/>
    <m/>
    <m/>
    <m/>
    <m/>
    <m/>
    <m/>
    <m/>
  </r>
  <r>
    <n v="7100.1331099999998"/>
    <s v="Operation Cost on Personnel, 10 kV"/>
    <x v="1300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1"/>
    <x v="104"/>
    <x v="207"/>
    <x v="309"/>
    <x v="418"/>
    <x v="134"/>
    <m/>
    <s v="Personnel"/>
    <s v="Operation Cost on Personnel, 10 kV"/>
    <x v="1"/>
    <n v="10"/>
    <x v="0"/>
    <x v="0"/>
    <m/>
    <m/>
    <m/>
    <m/>
    <m/>
    <m/>
    <m/>
  </r>
  <r>
    <n v="7100.1331200000004"/>
    <s v="Operation Cost on Materials, 10 kV"/>
    <x v="1301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2"/>
    <x v="104"/>
    <x v="207"/>
    <x v="309"/>
    <x v="418"/>
    <x v="135"/>
    <m/>
    <s v="Materials"/>
    <s v="Operation Cost on Materials, 10 kV"/>
    <x v="1"/>
    <n v="10"/>
    <x v="0"/>
    <x v="0"/>
    <m/>
    <m/>
    <m/>
    <m/>
    <m/>
    <m/>
    <m/>
  </r>
  <r>
    <n v="7100.1331300000002"/>
    <s v="Operation Cost on Outsource, 10 kV"/>
    <x v="1302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3"/>
    <x v="104"/>
    <x v="207"/>
    <x v="309"/>
    <x v="418"/>
    <x v="136"/>
    <m/>
    <s v="outsource"/>
    <s v="Operation Cost on Outsource, 10 kV"/>
    <x v="1"/>
    <n v="10"/>
    <x v="0"/>
    <x v="0"/>
    <m/>
    <m/>
    <m/>
    <m/>
    <m/>
    <m/>
    <m/>
  </r>
  <r>
    <n v="7100.1331399999999"/>
    <s v="Operation Cost on Electricity Consumed and Other Utilities, 10 kV"/>
    <x v="1303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4"/>
    <x v="104"/>
    <x v="207"/>
    <x v="309"/>
    <x v="418"/>
    <x v="137"/>
    <m/>
    <s v="Utilities"/>
    <s v="Operation Cost on Electricity Consumed and Other Utilities, 10 kV"/>
    <x v="1"/>
    <n v="10"/>
    <x v="0"/>
    <x v="0"/>
    <m/>
    <m/>
    <m/>
    <m/>
    <m/>
    <m/>
    <m/>
  </r>
  <r>
    <n v="7100.1331499999997"/>
    <s v="Operation Cost on Operating Lease, 10 kV"/>
    <x v="1304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5"/>
    <x v="104"/>
    <x v="207"/>
    <x v="309"/>
    <x v="418"/>
    <x v="138"/>
    <m/>
    <s v="Operating lease"/>
    <s v="Operation Cost on Operating Lease, 10 kV"/>
    <x v="1"/>
    <n v="10"/>
    <x v="0"/>
    <x v="0"/>
    <m/>
    <m/>
    <m/>
    <m/>
    <m/>
    <m/>
    <m/>
  </r>
  <r>
    <n v="7100.1331799999998"/>
    <s v="Depreciation Cost of 10 kV"/>
    <x v="1305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8"/>
    <x v="104"/>
    <x v="207"/>
    <x v="309"/>
    <x v="418"/>
    <x v="139"/>
    <m/>
    <s v="Depreciation"/>
    <s v="Depreciation Cost of 10 kV"/>
    <x v="1"/>
    <n v="10"/>
    <x v="0"/>
    <x v="0"/>
    <m/>
    <m/>
    <m/>
    <m/>
    <m/>
    <m/>
    <m/>
  </r>
  <r>
    <n v="7100.1331899999996"/>
    <s v="Operation Cost on Other, 10 kV"/>
    <x v="1306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9"/>
    <x v="104"/>
    <x v="207"/>
    <x v="309"/>
    <x v="418"/>
    <x v="140"/>
    <m/>
    <s v="Other"/>
    <s v="Operation Cost on Other, 10 kV"/>
    <x v="1"/>
    <n v="10"/>
    <x v="0"/>
    <x v="0"/>
    <m/>
    <m/>
    <m/>
    <m/>
    <m/>
    <m/>
    <m/>
  </r>
  <r>
    <n v="7100.1332000000002"/>
    <s v="Maintenance Cost, 10 kV"/>
    <x v="1307"/>
    <x v="4"/>
    <s v="28 Cost of Goods Sold "/>
    <s v="Cap Account"/>
    <s v="L4 cap account"/>
    <s v="L4"/>
    <n v="9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&quot; &quot;"/>
    <x v="104"/>
    <x v="207"/>
    <x v="309"/>
    <x v="419"/>
    <x v="0"/>
    <m/>
    <m/>
    <s v="Maintenance Cost, 10 kV"/>
    <x v="2"/>
    <n v="10"/>
    <x v="0"/>
    <x v="0"/>
    <m/>
    <m/>
    <m/>
    <m/>
    <m/>
    <m/>
    <m/>
  </r>
  <r>
    <n v="7100.13321"/>
    <s v="Maintenance Cost on Personnel, 10 kV"/>
    <x v="1308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1"/>
    <x v="104"/>
    <x v="207"/>
    <x v="309"/>
    <x v="419"/>
    <x v="141"/>
    <m/>
    <s v="Personnel"/>
    <s v="Maintenance Cost on Personnel, 10 kV"/>
    <x v="1"/>
    <n v="10"/>
    <x v="0"/>
    <x v="0"/>
    <m/>
    <m/>
    <m/>
    <m/>
    <m/>
    <m/>
    <m/>
  </r>
  <r>
    <n v="7100.1332199999997"/>
    <s v="Maintenance Cost on Materials, 10 kV"/>
    <x v="1309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2"/>
    <x v="104"/>
    <x v="207"/>
    <x v="309"/>
    <x v="419"/>
    <x v="142"/>
    <m/>
    <s v="Materials"/>
    <s v="Maintenance Cost on Materials, 10 kV"/>
    <x v="1"/>
    <n v="10"/>
    <x v="0"/>
    <x v="0"/>
    <m/>
    <m/>
    <m/>
    <m/>
    <m/>
    <m/>
    <m/>
  </r>
  <r>
    <n v="7100.1332300000004"/>
    <s v="Maintenance Cost on Outsource, 10 kV"/>
    <x v="1310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3"/>
    <x v="104"/>
    <x v="207"/>
    <x v="309"/>
    <x v="419"/>
    <x v="143"/>
    <m/>
    <s v="outsource"/>
    <s v="Maintenance Cost on Outsource, 10 kV"/>
    <x v="1"/>
    <n v="10"/>
    <x v="0"/>
    <x v="0"/>
    <m/>
    <m/>
    <m/>
    <m/>
    <m/>
    <m/>
    <m/>
  </r>
  <r>
    <n v="7100.1332400000001"/>
    <s v="Maintenance Cost on Electricity Consumed and Other Utilities, 10 kV"/>
    <x v="1311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4"/>
    <x v="104"/>
    <x v="207"/>
    <x v="309"/>
    <x v="419"/>
    <x v="144"/>
    <m/>
    <s v="Utilities"/>
    <s v="Maintenance Cost on Electricity Consumed and Other Utilities, 10 kV"/>
    <x v="1"/>
    <n v="10"/>
    <x v="0"/>
    <x v="0"/>
    <m/>
    <m/>
    <m/>
    <m/>
    <m/>
    <m/>
    <m/>
  </r>
  <r>
    <n v="7100.1332499999999"/>
    <s v="Maintenance Cost on Operating Lease, 10 kV"/>
    <x v="1312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5"/>
    <x v="104"/>
    <x v="207"/>
    <x v="309"/>
    <x v="419"/>
    <x v="145"/>
    <m/>
    <s v="Operating lease"/>
    <s v="Maintenance Cost on Operating Lease, 10 kV"/>
    <x v="1"/>
    <n v="10"/>
    <x v="0"/>
    <x v="0"/>
    <m/>
    <m/>
    <m/>
    <m/>
    <m/>
    <m/>
    <m/>
  </r>
  <r>
    <n v="7100.13328"/>
    <s v="Depreciation Cost of 10 kV"/>
    <x v="1313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8"/>
    <x v="104"/>
    <x v="207"/>
    <x v="309"/>
    <x v="419"/>
    <x v="146"/>
    <m/>
    <s v="Depreciation"/>
    <s v="Depreciation Cost of 10 kV"/>
    <x v="1"/>
    <n v="10"/>
    <x v="0"/>
    <x v="0"/>
    <m/>
    <m/>
    <m/>
    <m/>
    <m/>
    <m/>
    <m/>
  </r>
  <r>
    <n v="7100.1332899999998"/>
    <s v="Maintenance Cost on Other, 10 kV"/>
    <x v="1314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9"/>
    <x v="104"/>
    <x v="207"/>
    <x v="309"/>
    <x v="419"/>
    <x v="147"/>
    <m/>
    <s v="Other"/>
    <s v="Maintenance Cost on Other, 10 kV"/>
    <x v="1"/>
    <n v="10"/>
    <x v="0"/>
    <x v="0"/>
    <m/>
    <m/>
    <m/>
    <m/>
    <m/>
    <m/>
    <m/>
  </r>
  <r>
    <n v="7100.1333000000004"/>
    <s v="Cost of Energy Losses, 10 kV"/>
    <x v="1315"/>
    <x v="4"/>
    <s v="28 Cost of Goods Sold "/>
    <s v="Cap Account"/>
    <s v="entry account l4"/>
    <s v="L4"/>
    <n v="9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3"/>
    <s v="&quot; &quot;"/>
    <x v="104"/>
    <x v="207"/>
    <x v="309"/>
    <x v="420"/>
    <x v="0"/>
    <m/>
    <s v="Energy loss"/>
    <s v="Cost of Energy Losses, 10 kV"/>
    <x v="1"/>
    <n v="10"/>
    <x v="0"/>
    <x v="0"/>
    <m/>
    <m/>
    <m/>
    <m/>
    <m/>
    <m/>
    <m/>
  </r>
  <r>
    <n v="7100.1338999999998"/>
    <s v="Other Electricity Regulated Cost of Production (Services), 10 kV"/>
    <x v="1316"/>
    <x v="4"/>
    <s v="28 Cost of Goods Sold "/>
    <s v="7190 Other operating expenses"/>
    <s v="entry account l4"/>
    <s v="L4"/>
    <n v="9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9"/>
    <s v="&quot; &quot;"/>
    <x v="104"/>
    <x v="207"/>
    <x v="309"/>
    <x v="421"/>
    <x v="0"/>
    <m/>
    <s v="Other"/>
    <s v="Other Electricity Regulated Cost of Production (Services), 10 kV"/>
    <x v="1"/>
    <n v="10"/>
    <x v="0"/>
    <x v="0"/>
    <m/>
    <m/>
    <m/>
    <m/>
    <m/>
    <m/>
    <m/>
  </r>
  <r>
    <n v="7100.134"/>
    <s v="Cost of Regulated Electricity Services, Distribution (Network) 6 kV"/>
    <x v="1317"/>
    <x v="4"/>
    <s v="28 Cost of Goods Sold "/>
    <s v="Cap Account"/>
    <s v="L3 cap account"/>
    <s v="L3"/>
    <n v="8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&quot; &quot;"/>
    <s v="&quot; &quot;"/>
    <x v="104"/>
    <x v="207"/>
    <x v="310"/>
    <x v="0"/>
    <x v="0"/>
    <m/>
    <m/>
    <s v="Cost of Regulated Electricity Services, Distribution (Network) 6 kV"/>
    <x v="2"/>
    <n v="6"/>
    <x v="0"/>
    <x v="0"/>
    <m/>
    <m/>
    <m/>
    <m/>
    <m/>
    <m/>
    <m/>
  </r>
  <r>
    <n v="7100.1341000000002"/>
    <s v="Operation Cost, 6 kV"/>
    <x v="1318"/>
    <x v="4"/>
    <s v="28 Cost of Goods Sold "/>
    <s v="Cap Account"/>
    <s v="L4 cap account"/>
    <s v="L4"/>
    <n v="9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&quot; &quot;"/>
    <x v="104"/>
    <x v="207"/>
    <x v="310"/>
    <x v="422"/>
    <x v="0"/>
    <m/>
    <m/>
    <s v="Operation Cost, 6 kV"/>
    <x v="2"/>
    <n v="6"/>
    <x v="0"/>
    <x v="0"/>
    <m/>
    <m/>
    <m/>
    <m/>
    <m/>
    <m/>
    <m/>
  </r>
  <r>
    <n v="7100.13411"/>
    <s v="Operation Cost on Personnel, 6 kV"/>
    <x v="1319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1"/>
    <x v="104"/>
    <x v="207"/>
    <x v="310"/>
    <x v="422"/>
    <x v="148"/>
    <m/>
    <s v="Personnel"/>
    <s v="Operation Cost on Personnel, 6 kV"/>
    <x v="1"/>
    <n v="6"/>
    <x v="0"/>
    <x v="0"/>
    <m/>
    <m/>
    <m/>
    <m/>
    <m/>
    <m/>
    <m/>
  </r>
  <r>
    <n v="7100.1341199999997"/>
    <s v="Operation Cost on Materials, 6 kV"/>
    <x v="1320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2"/>
    <x v="104"/>
    <x v="207"/>
    <x v="310"/>
    <x v="422"/>
    <x v="149"/>
    <m/>
    <s v="Materials"/>
    <s v="Operation Cost on Materials, 6 kV"/>
    <x v="1"/>
    <n v="6"/>
    <x v="0"/>
    <x v="0"/>
    <m/>
    <m/>
    <m/>
    <m/>
    <m/>
    <m/>
    <m/>
  </r>
  <r>
    <n v="7100.1341300000004"/>
    <s v="Operation Cost on Outsource, 6 kV"/>
    <x v="1321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3"/>
    <x v="104"/>
    <x v="207"/>
    <x v="310"/>
    <x v="422"/>
    <x v="150"/>
    <m/>
    <s v="outsource"/>
    <s v="Operation Cost on Outsource, 6 kV"/>
    <x v="1"/>
    <n v="6"/>
    <x v="0"/>
    <x v="0"/>
    <m/>
    <m/>
    <m/>
    <m/>
    <m/>
    <m/>
    <m/>
  </r>
  <r>
    <n v="7100.1341400000001"/>
    <s v="Operation Cost on Electricity Consumed and Other Utilities, 6 kV"/>
    <x v="1322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4"/>
    <x v="104"/>
    <x v="207"/>
    <x v="310"/>
    <x v="422"/>
    <x v="151"/>
    <m/>
    <s v="Utilities"/>
    <s v="Operation Cost on Electricity Consumed and Other Utilities, 6 kV"/>
    <x v="1"/>
    <n v="6"/>
    <x v="0"/>
    <x v="0"/>
    <m/>
    <m/>
    <m/>
    <m/>
    <m/>
    <m/>
    <m/>
  </r>
  <r>
    <n v="7100.1341499999999"/>
    <s v="Operation Cost on Operating Lease, 6 kV"/>
    <x v="1323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5"/>
    <x v="104"/>
    <x v="207"/>
    <x v="310"/>
    <x v="422"/>
    <x v="152"/>
    <m/>
    <s v="Operating lease"/>
    <s v="Operation Cost on Operating Lease, 6 kV"/>
    <x v="1"/>
    <n v="6"/>
    <x v="0"/>
    <x v="0"/>
    <m/>
    <m/>
    <m/>
    <m/>
    <m/>
    <m/>
    <m/>
  </r>
  <r>
    <n v="7100.13418"/>
    <s v="Depreciation Cost of 6 kV"/>
    <x v="1324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8"/>
    <x v="104"/>
    <x v="207"/>
    <x v="310"/>
    <x v="422"/>
    <x v="153"/>
    <m/>
    <s v="Depreciation"/>
    <s v="Depreciation Cost of 6 kV"/>
    <x v="1"/>
    <n v="6"/>
    <x v="0"/>
    <x v="0"/>
    <m/>
    <m/>
    <m/>
    <m/>
    <m/>
    <m/>
    <m/>
  </r>
  <r>
    <n v="7100.1341899999998"/>
    <s v="Operation Cost on Other, 6 kV"/>
    <x v="1325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9"/>
    <x v="104"/>
    <x v="207"/>
    <x v="310"/>
    <x v="422"/>
    <x v="154"/>
    <m/>
    <s v="Other"/>
    <s v="Operation Cost on Other, 6 kV"/>
    <x v="1"/>
    <n v="6"/>
    <x v="0"/>
    <x v="0"/>
    <m/>
    <m/>
    <m/>
    <m/>
    <m/>
    <m/>
    <m/>
  </r>
  <r>
    <n v="7100.1342000000004"/>
    <s v="Maintenance Cost, 6 kV"/>
    <x v="1326"/>
    <x v="4"/>
    <s v="28 Cost of Goods Sold "/>
    <s v="Cap Account"/>
    <s v="L4 cap account"/>
    <s v="L4"/>
    <n v="9"/>
    <x v="2"/>
    <n v="404"/>
    <s v="4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&quot; &quot;"/>
    <x v="104"/>
    <x v="207"/>
    <x v="310"/>
    <x v="423"/>
    <x v="0"/>
    <m/>
    <m/>
    <s v="Maintenance Cost, 6 kV"/>
    <x v="2"/>
    <n v="6"/>
    <x v="0"/>
    <x v="0"/>
    <m/>
    <m/>
    <m/>
    <m/>
    <m/>
    <m/>
    <m/>
  </r>
  <r>
    <n v="7100.1342100000002"/>
    <s v="Maintenance Cost on Personnel, 6 kV"/>
    <x v="1327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1"/>
    <x v="104"/>
    <x v="207"/>
    <x v="310"/>
    <x v="423"/>
    <x v="155"/>
    <m/>
    <s v="Personnel"/>
    <s v="Maintenance Cost on Personnel, 6 kV"/>
    <x v="1"/>
    <n v="6"/>
    <x v="0"/>
    <x v="0"/>
    <m/>
    <m/>
    <m/>
    <m/>
    <m/>
    <m/>
    <m/>
  </r>
  <r>
    <n v="7100.1342199999999"/>
    <s v="Maintenance Cost on Materials, 6 kV"/>
    <x v="1328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2"/>
    <x v="104"/>
    <x v="207"/>
    <x v="310"/>
    <x v="423"/>
    <x v="156"/>
    <m/>
    <s v="Materials"/>
    <s v="Maintenance Cost on Materials, 6 kV"/>
    <x v="1"/>
    <n v="6"/>
    <x v="0"/>
    <x v="0"/>
    <m/>
    <m/>
    <m/>
    <m/>
    <m/>
    <m/>
    <m/>
  </r>
  <r>
    <n v="7100.1342299999997"/>
    <s v="Maintenance Cost on Outsource, 6 kV"/>
    <x v="1329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3"/>
    <x v="104"/>
    <x v="207"/>
    <x v="310"/>
    <x v="423"/>
    <x v="157"/>
    <m/>
    <s v="outsource"/>
    <s v="Maintenance Cost on Outsource, 6 kV"/>
    <x v="1"/>
    <n v="6"/>
    <x v="0"/>
    <x v="0"/>
    <m/>
    <m/>
    <m/>
    <m/>
    <m/>
    <m/>
    <m/>
  </r>
  <r>
    <n v="7100.1342400000003"/>
    <s v="Maintenance Cost on Electricity Consumed and Other Utilities, 6 kV"/>
    <x v="1330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4"/>
    <x v="104"/>
    <x v="207"/>
    <x v="310"/>
    <x v="423"/>
    <x v="158"/>
    <m/>
    <s v="Utilities"/>
    <s v="Maintenance Cost on Electricity Consumed and Other Utilities, 6 kV"/>
    <x v="1"/>
    <n v="6"/>
    <x v="0"/>
    <x v="0"/>
    <m/>
    <m/>
    <m/>
    <m/>
    <m/>
    <m/>
    <m/>
  </r>
  <r>
    <n v="7100.1342500000001"/>
    <s v="Maintenance Cost on Operating Lease, 6 kV"/>
    <x v="1331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5"/>
    <x v="104"/>
    <x v="207"/>
    <x v="310"/>
    <x v="423"/>
    <x v="159"/>
    <m/>
    <s v="Operating lease"/>
    <s v="Maintenance Cost on Operating Lease, 6 kV"/>
    <x v="1"/>
    <n v="6"/>
    <x v="0"/>
    <x v="0"/>
    <m/>
    <m/>
    <m/>
    <m/>
    <m/>
    <m/>
    <m/>
  </r>
  <r>
    <n v="7100.1342800000002"/>
    <s v="Depreciation Cost of 6 kV"/>
    <x v="1332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8"/>
    <x v="104"/>
    <x v="207"/>
    <x v="310"/>
    <x v="423"/>
    <x v="160"/>
    <m/>
    <s v="Depreciation"/>
    <s v="Depreciation Cost of 6 kV"/>
    <x v="1"/>
    <n v="6"/>
    <x v="0"/>
    <x v="0"/>
    <m/>
    <m/>
    <m/>
    <m/>
    <m/>
    <m/>
    <m/>
  </r>
  <r>
    <n v="7100.13429"/>
    <s v="Maintenance Cost on Other, 6 kV"/>
    <x v="1333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9"/>
    <x v="104"/>
    <x v="207"/>
    <x v="310"/>
    <x v="423"/>
    <x v="161"/>
    <m/>
    <s v="Other"/>
    <s v="Maintenance Cost on Other, 6 kV"/>
    <x v="1"/>
    <n v="6"/>
    <x v="0"/>
    <x v="0"/>
    <m/>
    <m/>
    <m/>
    <m/>
    <m/>
    <m/>
    <m/>
  </r>
  <r>
    <n v="7100.1342999999997"/>
    <s v="Cost of Energy Losses, 6 kV"/>
    <x v="1334"/>
    <x v="4"/>
    <s v="28 Cost of Goods Sold "/>
    <s v="Cap Account"/>
    <s v="entry account l4"/>
    <s v="L4"/>
    <n v="9"/>
    <x v="2"/>
    <n v="404"/>
    <s v="4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3"/>
    <s v="&quot; &quot;"/>
    <x v="104"/>
    <x v="207"/>
    <x v="310"/>
    <x v="424"/>
    <x v="0"/>
    <m/>
    <s v="Energy loss"/>
    <s v="Cost of Energy Losses, 6 kV"/>
    <x v="1"/>
    <n v="6"/>
    <x v="0"/>
    <x v="0"/>
    <m/>
    <m/>
    <m/>
    <m/>
    <m/>
    <m/>
    <m/>
  </r>
  <r>
    <n v="7100.1349"/>
    <s v="Other Electricity Regulated Cost of Production (Services), 6 kV"/>
    <x v="1335"/>
    <x v="4"/>
    <s v="28 Cost of Goods Sold "/>
    <s v="7190 Other operating expenses"/>
    <s v="entry account l4"/>
    <s v="L4"/>
    <n v="9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9"/>
    <s v="&quot; &quot;"/>
    <x v="104"/>
    <x v="207"/>
    <x v="310"/>
    <x v="425"/>
    <x v="0"/>
    <m/>
    <s v="Other"/>
    <s v="Other Electricity Regulated Cost of Production (Services), 6 kV"/>
    <x v="1"/>
    <n v="6"/>
    <x v="0"/>
    <x v="0"/>
    <m/>
    <m/>
    <m/>
    <m/>
    <m/>
    <m/>
    <m/>
  </r>
  <r>
    <n v="7100.1350000000002"/>
    <s v="Cost of Regulated Electricity Services, Distribution (Network) 220/380 V"/>
    <x v="1336"/>
    <x v="4"/>
    <s v="28 Cost of Goods Sold "/>
    <s v="Cap Account"/>
    <s v="L3 cap account"/>
    <s v="L3"/>
    <n v="8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&quot; &quot;"/>
    <s v="&quot; &quot;"/>
    <x v="104"/>
    <x v="207"/>
    <x v="311"/>
    <x v="0"/>
    <x v="0"/>
    <m/>
    <m/>
    <s v="Cost of Regulated Electricity Services, Distribution (Network) 220/380 V"/>
    <x v="2"/>
    <s v="220/380"/>
    <x v="0"/>
    <x v="0"/>
    <m/>
    <m/>
    <m/>
    <m/>
    <m/>
    <m/>
    <m/>
  </r>
  <r>
    <n v="7100.1351000000004"/>
    <s v="Operation Cost, 220/380 V"/>
    <x v="1337"/>
    <x v="4"/>
    <s v="28 Cost of Goods Sold "/>
    <s v="Cap Account"/>
    <s v="L4 cap account"/>
    <s v="L4"/>
    <n v="9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&quot; &quot;"/>
    <x v="104"/>
    <x v="207"/>
    <x v="311"/>
    <x v="426"/>
    <x v="0"/>
    <m/>
    <m/>
    <s v="Operation Cost, 220/380 V"/>
    <x v="2"/>
    <s v="220/380"/>
    <x v="0"/>
    <x v="0"/>
    <m/>
    <m/>
    <m/>
    <m/>
    <m/>
    <m/>
    <m/>
  </r>
  <r>
    <n v="7100.1351100000002"/>
    <s v="Operation Cost on Personnel, 220/380 V"/>
    <x v="1338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1"/>
    <x v="104"/>
    <x v="207"/>
    <x v="311"/>
    <x v="426"/>
    <x v="162"/>
    <m/>
    <s v="Personnel"/>
    <s v="Operation Cost on Personnel, 220/380 V"/>
    <x v="1"/>
    <s v="220/380"/>
    <x v="0"/>
    <x v="0"/>
    <m/>
    <m/>
    <m/>
    <m/>
    <m/>
    <m/>
    <m/>
  </r>
  <r>
    <n v="7100.1351199999999"/>
    <s v="Operation Cost on Materials, 220/380 V"/>
    <x v="1339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2"/>
    <x v="104"/>
    <x v="207"/>
    <x v="311"/>
    <x v="426"/>
    <x v="163"/>
    <m/>
    <s v="Materials"/>
    <s v="Operation Cost on Materials, 220/380 V"/>
    <x v="1"/>
    <s v="220/380"/>
    <x v="0"/>
    <x v="0"/>
    <m/>
    <m/>
    <m/>
    <m/>
    <m/>
    <m/>
    <m/>
  </r>
  <r>
    <n v="7100.1351299999997"/>
    <s v="Operation Cost on Outsource, 220/380 V"/>
    <x v="1340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3"/>
    <x v="104"/>
    <x v="207"/>
    <x v="311"/>
    <x v="426"/>
    <x v="164"/>
    <m/>
    <s v="outsource"/>
    <s v="Operation Cost on Outsource, 220/380 V"/>
    <x v="1"/>
    <s v="220/380"/>
    <x v="0"/>
    <x v="0"/>
    <m/>
    <m/>
    <m/>
    <m/>
    <m/>
    <m/>
    <m/>
  </r>
  <r>
    <n v="7100.1351400000003"/>
    <s v="Operation Cost on Electricity Consumed and Other Utilities, 220/380 V"/>
    <x v="1341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4"/>
    <x v="104"/>
    <x v="207"/>
    <x v="311"/>
    <x v="426"/>
    <x v="165"/>
    <m/>
    <s v="Utilities"/>
    <s v="Operation Cost on Electricity Consumed and Other Utilities, 220/380 V"/>
    <x v="1"/>
    <s v="220/380"/>
    <x v="0"/>
    <x v="0"/>
    <m/>
    <m/>
    <m/>
    <m/>
    <m/>
    <m/>
    <m/>
  </r>
  <r>
    <n v="7100.1351500000001"/>
    <s v="Operation Cost on Operating Lease, 220/380 V"/>
    <x v="1342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5"/>
    <x v="104"/>
    <x v="207"/>
    <x v="311"/>
    <x v="426"/>
    <x v="166"/>
    <m/>
    <s v="Operating lease"/>
    <s v="Operation Cost on Operating Lease, 220/380 V"/>
    <x v="1"/>
    <s v="220/380"/>
    <x v="0"/>
    <x v="0"/>
    <m/>
    <m/>
    <m/>
    <m/>
    <m/>
    <m/>
    <m/>
  </r>
  <r>
    <n v="7100.1351800000002"/>
    <s v="Depreciation Cost of 220/380 V"/>
    <x v="1343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8"/>
    <x v="104"/>
    <x v="207"/>
    <x v="311"/>
    <x v="426"/>
    <x v="167"/>
    <m/>
    <s v="Depreciation"/>
    <s v="Depreciation Cost of 220/380 V"/>
    <x v="1"/>
    <s v="220/380"/>
    <x v="0"/>
    <x v="0"/>
    <m/>
    <m/>
    <m/>
    <m/>
    <m/>
    <m/>
    <m/>
  </r>
  <r>
    <n v="7100.13519"/>
    <s v="Operation Cost on Other, 220/380 V"/>
    <x v="1344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9"/>
    <x v="104"/>
    <x v="207"/>
    <x v="311"/>
    <x v="426"/>
    <x v="168"/>
    <m/>
    <s v="Other"/>
    <s v="Operation Cost on Other, 220/380 V"/>
    <x v="1"/>
    <s v="220/380"/>
    <x v="0"/>
    <x v="0"/>
    <m/>
    <m/>
    <m/>
    <m/>
    <m/>
    <m/>
    <m/>
  </r>
  <r>
    <n v="7100.1351999999997"/>
    <s v="Maintenance Cost, 220/380 V"/>
    <x v="1345"/>
    <x v="4"/>
    <s v="28 Cost of Goods Sold "/>
    <s v="Cap Account"/>
    <s v="L4 cap account"/>
    <s v="L4"/>
    <n v="9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&quot; &quot;"/>
    <x v="104"/>
    <x v="207"/>
    <x v="311"/>
    <x v="427"/>
    <x v="0"/>
    <m/>
    <m/>
    <s v="Maintenance Cost, 220/380 V"/>
    <x v="2"/>
    <s v="220/380"/>
    <x v="0"/>
    <x v="0"/>
    <m/>
    <m/>
    <m/>
    <m/>
    <m/>
    <m/>
    <m/>
  </r>
  <r>
    <n v="7100.1352100000004"/>
    <s v="Maintenance Cost on Personnel, 220/380 V"/>
    <x v="1346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1"/>
    <x v="104"/>
    <x v="207"/>
    <x v="311"/>
    <x v="427"/>
    <x v="169"/>
    <m/>
    <s v="Personnel"/>
    <s v="Maintenance Cost on Personnel, 220/380 V"/>
    <x v="1"/>
    <s v="220/380"/>
    <x v="0"/>
    <x v="0"/>
    <m/>
    <m/>
    <m/>
    <m/>
    <m/>
    <m/>
    <m/>
  </r>
  <r>
    <n v="7100.1352200000001"/>
    <s v="Maintenance Cost on Materials, 220/380 V"/>
    <x v="1347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2"/>
    <x v="104"/>
    <x v="207"/>
    <x v="311"/>
    <x v="427"/>
    <x v="170"/>
    <m/>
    <s v="Materials"/>
    <s v="Maintenance Cost on Materials, 220/380 V"/>
    <x v="1"/>
    <s v="220/380"/>
    <x v="0"/>
    <x v="0"/>
    <m/>
    <m/>
    <m/>
    <m/>
    <m/>
    <m/>
    <m/>
  </r>
  <r>
    <n v="7100.1352299999999"/>
    <s v="Maintenance Cost on Outsource, 220/380 V"/>
    <x v="1348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3"/>
    <x v="104"/>
    <x v="207"/>
    <x v="311"/>
    <x v="427"/>
    <x v="171"/>
    <m/>
    <s v="outsource"/>
    <s v="Maintenance Cost on Outsource, 220/380 V"/>
    <x v="1"/>
    <s v="220/380"/>
    <x v="0"/>
    <x v="0"/>
    <m/>
    <m/>
    <m/>
    <m/>
    <m/>
    <m/>
    <m/>
  </r>
  <r>
    <n v="7100.1352399999996"/>
    <s v="Maintenance Cost on Electricity Consumed and Other Utilities, 220/380 V"/>
    <x v="1349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4"/>
    <x v="104"/>
    <x v="207"/>
    <x v="311"/>
    <x v="427"/>
    <x v="172"/>
    <m/>
    <s v="Utilities"/>
    <s v="Maintenance Cost on Electricity Consumed and Other Utilities, 220/380 V"/>
    <x v="1"/>
    <s v="220/380"/>
    <x v="0"/>
    <x v="0"/>
    <m/>
    <m/>
    <m/>
    <m/>
    <m/>
    <m/>
    <m/>
  </r>
  <r>
    <n v="7100.1352500000003"/>
    <s v="Maintenance Cost on Operating Lease, 220/380 V"/>
    <x v="1350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5"/>
    <x v="104"/>
    <x v="207"/>
    <x v="311"/>
    <x v="427"/>
    <x v="173"/>
    <m/>
    <s v="Operating lease"/>
    <s v="Maintenance Cost on Operating Lease, 220/380 V"/>
    <x v="1"/>
    <s v="220/380"/>
    <x v="0"/>
    <x v="0"/>
    <m/>
    <m/>
    <m/>
    <m/>
    <m/>
    <m/>
    <m/>
  </r>
  <r>
    <n v="7100.1352800000004"/>
    <s v="Depreciation Cost of 220/380 V"/>
    <x v="1351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8"/>
    <x v="104"/>
    <x v="207"/>
    <x v="311"/>
    <x v="427"/>
    <x v="174"/>
    <m/>
    <s v="Depreciation"/>
    <s v="Depreciation Cost of 220/380 V"/>
    <x v="1"/>
    <s v="220/380"/>
    <x v="0"/>
    <x v="0"/>
    <m/>
    <m/>
    <m/>
    <m/>
    <m/>
    <m/>
    <m/>
  </r>
  <r>
    <n v="7100.1352900000002"/>
    <s v="Maintenance Cost on Other, 220/380 V"/>
    <x v="1352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9"/>
    <x v="104"/>
    <x v="207"/>
    <x v="311"/>
    <x v="427"/>
    <x v="175"/>
    <m/>
    <s v="Other"/>
    <s v="Maintenance Cost on Other, 220/380 V"/>
    <x v="1"/>
    <s v="220/380"/>
    <x v="0"/>
    <x v="0"/>
    <m/>
    <m/>
    <m/>
    <m/>
    <m/>
    <m/>
    <m/>
  </r>
  <r>
    <n v="7100.1352999999999"/>
    <s v="Cost of Energy Losses, 220/380 V"/>
    <x v="1353"/>
    <x v="4"/>
    <s v="28 Cost of Goods Sold "/>
    <s v="Cap Account"/>
    <s v="entry account l4"/>
    <s v="L4"/>
    <n v="9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3"/>
    <s v="&quot; &quot;"/>
    <x v="104"/>
    <x v="207"/>
    <x v="311"/>
    <x v="428"/>
    <x v="0"/>
    <m/>
    <s v="Energy loss"/>
    <s v="Cost of Energy Losses, 220/380 V"/>
    <x v="1"/>
    <s v="220/380"/>
    <x v="0"/>
    <x v="0"/>
    <m/>
    <m/>
    <m/>
    <m/>
    <m/>
    <m/>
    <m/>
  </r>
  <r>
    <n v="7100.1359000000002"/>
    <s v="Other Electricity Regulated Cost of Production (Services), 220/380 V"/>
    <x v="1354"/>
    <x v="4"/>
    <s v="28 Cost of Goods Sold "/>
    <s v="7190 Other operating expenses"/>
    <s v="entry account l4"/>
    <s v="L4"/>
    <n v="9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9"/>
    <s v="&quot; &quot;"/>
    <x v="104"/>
    <x v="207"/>
    <x v="311"/>
    <x v="429"/>
    <x v="0"/>
    <m/>
    <s v="Other"/>
    <s v="Other Electricity Regulated Cost of Production (Services), 220/380 V"/>
    <x v="1"/>
    <s v="220/380"/>
    <x v="0"/>
    <x v="0"/>
    <m/>
    <m/>
    <m/>
    <m/>
    <m/>
    <m/>
    <m/>
  </r>
  <r>
    <n v="7100.1369999999997"/>
    <s v="Cost of Regulated Electricity Services, Distribution (Network), Distribution Dispatch Services"/>
    <x v="1355"/>
    <x v="4"/>
    <s v="28 Cost of Goods Sold "/>
    <s v="Cap Account"/>
    <s v="L3 cap account"/>
    <s v="L3"/>
    <n v="8"/>
    <x v="2"/>
    <n v="404"/>
    <s v="37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&quot; &quot;"/>
    <s v="&quot; &quot;"/>
    <x v="104"/>
    <x v="207"/>
    <x v="312"/>
    <x v="0"/>
    <x v="0"/>
    <m/>
    <m/>
    <s v="Cost of Regulated Electricity Services, Distribution (Network), Distribution Dispatch Services"/>
    <x v="2"/>
    <s v="undefined"/>
    <x v="0"/>
    <x v="0"/>
    <m/>
    <m/>
    <m/>
    <m/>
    <m/>
    <m/>
    <m/>
  </r>
  <r>
    <n v="7100.1370999999999"/>
    <s v="Operation Cost, Distribution Dispatch Services"/>
    <x v="1356"/>
    <x v="4"/>
    <s v="28 Cost of Goods Sold "/>
    <s v="Cap Account"/>
    <s v="L4 cap account"/>
    <s v="L4"/>
    <n v="9"/>
    <x v="2"/>
    <n v="404"/>
    <s v="7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&quot; &quot;"/>
    <x v="104"/>
    <x v="207"/>
    <x v="312"/>
    <x v="430"/>
    <x v="0"/>
    <m/>
    <m/>
    <s v="Operation Cost, Distribution Dispatch Services"/>
    <x v="2"/>
    <s v="undefined"/>
    <x v="0"/>
    <x v="0"/>
    <m/>
    <m/>
    <m/>
    <m/>
    <m/>
    <m/>
    <m/>
  </r>
  <r>
    <n v="7100.1371099999997"/>
    <s v="Operation Cost on Personnel, Distribution Dispatch Services"/>
    <x v="1357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1"/>
    <x v="104"/>
    <x v="207"/>
    <x v="312"/>
    <x v="430"/>
    <x v="176"/>
    <m/>
    <s v="Personnel"/>
    <s v="Operation Cost on Personnel, Distribution Dispatch Services"/>
    <x v="1"/>
    <s v="undefined"/>
    <x v="0"/>
    <x v="0"/>
    <m/>
    <m/>
    <m/>
    <m/>
    <m/>
    <m/>
    <m/>
  </r>
  <r>
    <n v="7100.1371200000003"/>
    <s v="Operation Cost on Materials, Distribution Dispatch Services"/>
    <x v="1358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2"/>
    <x v="104"/>
    <x v="207"/>
    <x v="312"/>
    <x v="430"/>
    <x v="177"/>
    <m/>
    <s v="Materials"/>
    <s v="Operation Cost on Materials, Distribution Dispatch Services"/>
    <x v="1"/>
    <s v="undefined"/>
    <x v="0"/>
    <x v="0"/>
    <m/>
    <m/>
    <m/>
    <m/>
    <m/>
    <m/>
    <m/>
  </r>
  <r>
    <n v="7100.1371300000001"/>
    <s v="Operation Cost on Outsource, Distribution Dispatch Services"/>
    <x v="1359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3"/>
    <x v="104"/>
    <x v="207"/>
    <x v="312"/>
    <x v="430"/>
    <x v="178"/>
    <m/>
    <s v="outsource"/>
    <s v="Operation Cost on Outsource, Distribution Dispatch Services"/>
    <x v="1"/>
    <s v="undefined"/>
    <x v="0"/>
    <x v="0"/>
    <m/>
    <m/>
    <m/>
    <m/>
    <m/>
    <m/>
    <m/>
  </r>
  <r>
    <n v="7100.1371399999998"/>
    <s v="Operation Cost on Electricity Consumed and Other Utilities, Distribution Dispatch Services"/>
    <x v="1360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4"/>
    <x v="104"/>
    <x v="207"/>
    <x v="312"/>
    <x v="430"/>
    <x v="179"/>
    <m/>
    <s v="Utilities"/>
    <s v="Operation Cost on Electricity Consumed and Other Utilities, Distribution Dispatch Services"/>
    <x v="1"/>
    <s v="undefined"/>
    <x v="0"/>
    <x v="0"/>
    <m/>
    <m/>
    <m/>
    <m/>
    <m/>
    <m/>
    <m/>
  </r>
  <r>
    <n v="7100.1371499999996"/>
    <s v="Operation Cost on Operating Lease, Distribution Dispatch Services"/>
    <x v="1361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5"/>
    <x v="104"/>
    <x v="207"/>
    <x v="312"/>
    <x v="430"/>
    <x v="180"/>
    <m/>
    <s v="Operating lease"/>
    <s v="Operation Cost on Operating Lease, Distribution Dispatch Services"/>
    <x v="1"/>
    <s v="undefined"/>
    <x v="0"/>
    <x v="0"/>
    <m/>
    <m/>
    <m/>
    <m/>
    <m/>
    <m/>
    <m/>
  </r>
  <r>
    <n v="7100.1371799999997"/>
    <s v="Depreciation Cost of Distribution Dispatch Services"/>
    <x v="1362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8"/>
    <x v="104"/>
    <x v="207"/>
    <x v="312"/>
    <x v="430"/>
    <x v="181"/>
    <m/>
    <s v="Depreciation"/>
    <s v="Depreciation Cost of Distribution Dispatch Services"/>
    <x v="1"/>
    <s v="undefined"/>
    <x v="0"/>
    <x v="0"/>
    <m/>
    <m/>
    <m/>
    <m/>
    <m/>
    <m/>
    <m/>
  </r>
  <r>
    <n v="7100.1371900000004"/>
    <s v="Operation Cost on Other, Distribution Dispatch Services"/>
    <x v="1363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9"/>
    <x v="104"/>
    <x v="207"/>
    <x v="312"/>
    <x v="430"/>
    <x v="182"/>
    <m/>
    <s v="Other"/>
    <s v="Operation Cost on Other, Distribution Dispatch Services"/>
    <x v="1"/>
    <s v="undefined"/>
    <x v="0"/>
    <x v="0"/>
    <m/>
    <m/>
    <m/>
    <m/>
    <m/>
    <m/>
    <m/>
  </r>
  <r>
    <n v="7100.1372000000001"/>
    <s v="Maintenance Cost, Distribution Dispatch Services"/>
    <x v="1364"/>
    <x v="4"/>
    <s v="28 Cost of Goods Sold "/>
    <s v="Cap Account"/>
    <s v="L4 cap account"/>
    <s v="L4"/>
    <n v="9"/>
    <x v="2"/>
    <n v="404"/>
    <s v="7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&quot; &quot;"/>
    <x v="104"/>
    <x v="207"/>
    <x v="312"/>
    <x v="431"/>
    <x v="0"/>
    <m/>
    <m/>
    <s v="Maintenance Cost, Distribution Dispatch Services"/>
    <x v="2"/>
    <s v="undefined"/>
    <x v="0"/>
    <x v="0"/>
    <m/>
    <m/>
    <m/>
    <m/>
    <m/>
    <m/>
    <m/>
  </r>
  <r>
    <n v="7100.1372099999999"/>
    <s v="Maintenance Cost on Personnel, Distribution Dispatch Services"/>
    <x v="1365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1"/>
    <x v="104"/>
    <x v="207"/>
    <x v="312"/>
    <x v="431"/>
    <x v="183"/>
    <m/>
    <s v="Personnel"/>
    <s v="Maintenance Cost on Personnel, Distribution Dispatch Services"/>
    <x v="1"/>
    <s v="undefined"/>
    <x v="0"/>
    <x v="0"/>
    <m/>
    <m/>
    <m/>
    <m/>
    <m/>
    <m/>
    <m/>
  </r>
  <r>
    <n v="7100.1372199999996"/>
    <s v="Maintenance Cost on Materials, Distribution Dispatch Services"/>
    <x v="1366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2"/>
    <x v="104"/>
    <x v="207"/>
    <x v="312"/>
    <x v="431"/>
    <x v="184"/>
    <m/>
    <s v="Materials"/>
    <s v="Maintenance Cost on Materials, Distribution Dispatch Services"/>
    <x v="1"/>
    <s v="undefined"/>
    <x v="0"/>
    <x v="0"/>
    <m/>
    <m/>
    <m/>
    <m/>
    <m/>
    <m/>
    <m/>
  </r>
  <r>
    <n v="7100.1372300000003"/>
    <s v="Maintenance Cost on Outsource, Distribution Dispatch Services"/>
    <x v="1367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3"/>
    <x v="104"/>
    <x v="207"/>
    <x v="312"/>
    <x v="431"/>
    <x v="185"/>
    <m/>
    <s v="outsource"/>
    <s v="Maintenance Cost on Outsource, Distribution Dispatch Services"/>
    <x v="1"/>
    <s v="undefined"/>
    <x v="0"/>
    <x v="0"/>
    <m/>
    <m/>
    <m/>
    <m/>
    <m/>
    <m/>
    <m/>
  </r>
  <r>
    <n v="7100.13724"/>
    <s v="Maintenance Cost on Electricity Consumed and Other Utilities, Distribution Dispatch Services"/>
    <x v="1368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4"/>
    <x v="104"/>
    <x v="207"/>
    <x v="312"/>
    <x v="431"/>
    <x v="186"/>
    <m/>
    <s v="Utilities"/>
    <s v="Maintenance Cost on Electricity Consumed and Other Utilities, Distribution Dispatch Services"/>
    <x v="1"/>
    <s v="undefined"/>
    <x v="0"/>
    <x v="0"/>
    <m/>
    <m/>
    <m/>
    <m/>
    <m/>
    <m/>
    <m/>
  </r>
  <r>
    <n v="7100.1372499999998"/>
    <s v="Maintenance Cost on Operating Lease, Distribution Dispatch Services"/>
    <x v="1369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5"/>
    <x v="104"/>
    <x v="207"/>
    <x v="312"/>
    <x v="431"/>
    <x v="187"/>
    <m/>
    <s v="Operating lease"/>
    <s v="Maintenance Cost on Operating Lease, Distribution Dispatch Services"/>
    <x v="1"/>
    <s v="undefined"/>
    <x v="0"/>
    <x v="0"/>
    <m/>
    <m/>
    <m/>
    <m/>
    <m/>
    <m/>
    <m/>
  </r>
  <r>
    <n v="7100.1372799999999"/>
    <s v="Depreciation Cost of Distribution Dispatch Services"/>
    <x v="1370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8"/>
    <x v="104"/>
    <x v="207"/>
    <x v="312"/>
    <x v="431"/>
    <x v="188"/>
    <m/>
    <s v="Depreciation"/>
    <s v="Depreciation Cost of Distribution Dispatch Services"/>
    <x v="1"/>
    <s v="undefined"/>
    <x v="0"/>
    <x v="0"/>
    <m/>
    <m/>
    <m/>
    <m/>
    <m/>
    <m/>
    <m/>
  </r>
  <r>
    <n v="7100.1372899999997"/>
    <s v="Maintenance Cost on Other, Distribution Dispatch Services"/>
    <x v="1371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9"/>
    <x v="104"/>
    <x v="207"/>
    <x v="312"/>
    <x v="431"/>
    <x v="189"/>
    <m/>
    <s v="Other"/>
    <s v="Maintenance Cost on Other, Distribution Dispatch Services"/>
    <x v="1"/>
    <s v="undefined"/>
    <x v="0"/>
    <x v="0"/>
    <m/>
    <m/>
    <m/>
    <m/>
    <m/>
    <m/>
    <m/>
  </r>
  <r>
    <n v="7100.1373000000003"/>
    <s v="Cost of Energy Losses, Distribution Dispatch Services"/>
    <x v="1372"/>
    <x v="4"/>
    <s v="28 Cost of Goods Sold "/>
    <s v="Cap Account"/>
    <s v="entry account l4"/>
    <s v="L4"/>
    <n v="9"/>
    <x v="2"/>
    <n v="404"/>
    <s v="7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3"/>
    <s v="&quot; &quot;"/>
    <x v="104"/>
    <x v="207"/>
    <x v="312"/>
    <x v="432"/>
    <x v="0"/>
    <m/>
    <s v="Energy loss"/>
    <s v="Cost of Energy Losses, Distribution Dispatch Services"/>
    <x v="1"/>
    <s v="undefined"/>
    <x v="0"/>
    <x v="0"/>
    <m/>
    <m/>
    <m/>
    <m/>
    <m/>
    <m/>
    <m/>
  </r>
  <r>
    <n v="7100.1378999999997"/>
    <s v="Other Electricity Regulated Cost of Production (Services), Distribution Dispatch Services"/>
    <x v="1373"/>
    <x v="4"/>
    <s v="28 Cost of Goods Sold "/>
    <s v="7190 Other operating expenses"/>
    <s v="entry account l4"/>
    <s v="L4"/>
    <n v="9"/>
    <x v="2"/>
    <n v="404"/>
    <s v="7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9"/>
    <s v="&quot; &quot;"/>
    <x v="104"/>
    <x v="207"/>
    <x v="312"/>
    <x v="433"/>
    <x v="0"/>
    <m/>
    <s v="Other"/>
    <s v="Other Electricity Regulated Cost of Production (Services), Distribution Dispatch Services"/>
    <x v="1"/>
    <s v="undefined"/>
    <x v="0"/>
    <x v="0"/>
    <m/>
    <m/>
    <m/>
    <m/>
    <m/>
    <m/>
    <m/>
  </r>
  <r>
    <n v="7100.1379999999999"/>
    <s v="Cost of Regulated Electricity Services, Distribution (Network), Technical Services"/>
    <x v="1374"/>
    <x v="4"/>
    <s v="28 Cost of Goods Sold "/>
    <s v="7180 Repair and maintenance"/>
    <s v="entry account l3"/>
    <s v="L3"/>
    <n v="8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8"/>
    <s v="&quot; &quot;"/>
    <s v="&quot; &quot;"/>
    <x v="104"/>
    <x v="207"/>
    <x v="313"/>
    <x v="0"/>
    <x v="0"/>
    <m/>
    <s v="technical services"/>
    <s v="Cost of Regulated Electricity Services, Distribution (Network), Technical Services"/>
    <x v="1"/>
    <s v="undefined"/>
    <x v="0"/>
    <x v="0"/>
    <m/>
    <m/>
    <m/>
    <m/>
    <m/>
    <m/>
    <m/>
  </r>
  <r>
    <n v="7100.1390000000001"/>
    <s v="Cost of Regulated Electricity Services, Distribution (Network), Other"/>
    <x v="1375"/>
    <x v="4"/>
    <s v="28 Cost of Goods Sold "/>
    <s v="7190 Other operating expenses"/>
    <s v="entry account l3"/>
    <s v="L3"/>
    <n v="8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9"/>
    <s v="&quot; &quot;"/>
    <s v="&quot; &quot;"/>
    <x v="104"/>
    <x v="207"/>
    <x v="314"/>
    <x v="0"/>
    <x v="0"/>
    <m/>
    <s v="Other"/>
    <s v="Cost of Regulated Electricity Services, Distribution (Network), Other"/>
    <x v="1"/>
    <s v="undefined"/>
    <x v="0"/>
    <x v="0"/>
    <m/>
    <m/>
    <m/>
    <m/>
    <m/>
    <m/>
    <m/>
  </r>
  <r>
    <n v="7100.14"/>
    <s v="Cost of Regulated Electricity Distribution (Supply) Activities"/>
    <x v="1376"/>
    <x v="5"/>
    <s v=" Not discussed"/>
    <s v="Not discussed"/>
    <s v="L2 cap account"/>
    <s v="L2"/>
    <n v="7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&quot; &quot;"/>
    <s v="&quot; &quot;"/>
    <s v="&quot; &quot;"/>
    <x v="104"/>
    <x v="208"/>
    <x v="0"/>
    <x v="0"/>
    <x v="0"/>
    <m/>
    <m/>
    <s v="Cost of Regulated Electricity Distribution (Supply) Activities"/>
    <x v="2"/>
    <s v="undefined"/>
    <x v="0"/>
    <x v="0"/>
    <m/>
    <m/>
    <m/>
    <m/>
    <m/>
    <m/>
    <m/>
  </r>
  <r>
    <n v="7100.1409999999996"/>
    <s v="Cost of Supply of Active Electricity"/>
    <x v="1377"/>
    <x v="5"/>
    <s v=" Not discussed"/>
    <s v="Not discussed"/>
    <s v="L3 cap account"/>
    <s v="L3"/>
    <n v="8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&quot; &quot;"/>
    <s v="&quot; &quot;"/>
    <x v="104"/>
    <x v="208"/>
    <x v="315"/>
    <x v="0"/>
    <x v="0"/>
    <m/>
    <m/>
    <s v="Cost of Supply of Active Electricity"/>
    <x v="2"/>
    <s v="undefined"/>
    <x v="0"/>
    <x v="0"/>
    <m/>
    <m/>
    <m/>
    <m/>
    <m/>
    <m/>
    <m/>
  </r>
  <r>
    <n v="7100.1410999999998"/>
    <s v="Cost of Purchase of Electricity"/>
    <x v="1378"/>
    <x v="5"/>
    <s v=" Not discussed"/>
    <s v="Not discussed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1"/>
    <s v="&quot; &quot;"/>
    <x v="104"/>
    <x v="208"/>
    <x v="315"/>
    <x v="434"/>
    <x v="0"/>
    <m/>
    <m/>
    <s v="Cost of Purchase of Electricity"/>
    <x v="2"/>
    <s v="undefined"/>
    <x v="0"/>
    <x v="0"/>
    <m/>
    <m/>
    <m/>
    <m/>
    <m/>
    <m/>
    <m/>
  </r>
  <r>
    <n v="7100.1411099999996"/>
    <s v="Cost of Active Electricity Purchased for Sale"/>
    <x v="1379"/>
    <x v="5"/>
    <s v=" Not discussed"/>
    <s v="Not discus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1"/>
    <s v="7100.14111"/>
    <x v="104"/>
    <x v="208"/>
    <x v="315"/>
    <x v="434"/>
    <x v="190"/>
    <m/>
    <s v="Cost active energy"/>
    <s v="Cost of Active Electricity Purchased for Sale"/>
    <x v="1"/>
    <s v="undefined"/>
    <x v="0"/>
    <x v="0"/>
    <m/>
    <m/>
    <m/>
    <m/>
    <m/>
    <m/>
    <m/>
  </r>
  <r>
    <n v="7100.1412"/>
    <s v="Operation &amp; Maintenance Cost"/>
    <x v="1380"/>
    <x v="5"/>
    <s v=" Not discussed"/>
    <s v="Not discussed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&quot; &quot;"/>
    <x v="104"/>
    <x v="208"/>
    <x v="315"/>
    <x v="435"/>
    <x v="0"/>
    <m/>
    <m/>
    <s v="Operation &amp; Maintenance Cost"/>
    <x v="2"/>
    <s v="undefined"/>
    <x v="0"/>
    <x v="0"/>
    <m/>
    <m/>
    <m/>
    <m/>
    <m/>
    <m/>
    <m/>
  </r>
  <r>
    <n v="7100.1412099999998"/>
    <s v="Operation and Maintenance Cost of Distribution (Supply) on Personnel"/>
    <x v="1381"/>
    <x v="5"/>
    <s v=" Not discussed"/>
    <s v="Not discussed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1"/>
    <x v="104"/>
    <x v="208"/>
    <x v="315"/>
    <x v="435"/>
    <x v="191"/>
    <m/>
    <s v="Cost active energy"/>
    <s v="Operation and Maintenance Cost of Distribution (Supply) on Personnel"/>
    <x v="1"/>
    <s v="undefined"/>
    <x v="0"/>
    <x v="0"/>
    <m/>
    <m/>
    <m/>
    <m/>
    <m/>
    <m/>
    <m/>
  </r>
  <r>
    <n v="7100.1412200000004"/>
    <s v="Operation  and Maintenance Cost of Distribution (Supply) on Materials"/>
    <x v="1382"/>
    <x v="5"/>
    <s v=" Not discussed"/>
    <s v="Not discus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2"/>
    <x v="104"/>
    <x v="208"/>
    <x v="315"/>
    <x v="435"/>
    <x v="192"/>
    <m/>
    <s v="Cost active energy"/>
    <s v="Operation  and Maintenance Cost of Distribution (Supply) on Materials"/>
    <x v="1"/>
    <s v="undefined"/>
    <x v="0"/>
    <x v="0"/>
    <m/>
    <m/>
    <m/>
    <m/>
    <m/>
    <m/>
    <m/>
  </r>
  <r>
    <n v="7100.1412300000002"/>
    <s v="Operation  and Maintenance Cost of Distribution (Supply) on Outsource"/>
    <x v="1383"/>
    <x v="5"/>
    <s v=" Not discussed"/>
    <s v="Not discussed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3"/>
    <x v="104"/>
    <x v="208"/>
    <x v="315"/>
    <x v="435"/>
    <x v="193"/>
    <m/>
    <s v="Cost active energy"/>
    <s v="Operation  and Maintenance Cost of Distribution (Supply) on Outsource"/>
    <x v="1"/>
    <s v="undefined"/>
    <x v="0"/>
    <x v="0"/>
    <m/>
    <m/>
    <m/>
    <m/>
    <m/>
    <m/>
    <m/>
  </r>
  <r>
    <n v="7100.1412399999999"/>
    <s v="Operation  and Maintenance Cost of Distribution (Supply) on Electricity Consumed and Other Utilities"/>
    <x v="1384"/>
    <x v="5"/>
    <s v=" Not discussed"/>
    <s v="Not discussed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4"/>
    <x v="104"/>
    <x v="208"/>
    <x v="315"/>
    <x v="435"/>
    <x v="194"/>
    <m/>
    <s v="Cost active energy"/>
    <s v="Operation  and Maintenance Cost of Distribution (Supply) on Electricity Consumed and Other Utilities"/>
    <x v="1"/>
    <s v="undefined"/>
    <x v="0"/>
    <x v="0"/>
    <m/>
    <m/>
    <m/>
    <m/>
    <m/>
    <m/>
    <m/>
  </r>
  <r>
    <n v="7100.1412499999997"/>
    <s v="Operation  and Maintenance Cost of Distribution (Supply) on Operating Lease"/>
    <x v="1385"/>
    <x v="5"/>
    <s v=" Not discussed"/>
    <s v="Not discussed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5"/>
    <x v="104"/>
    <x v="208"/>
    <x v="315"/>
    <x v="435"/>
    <x v="195"/>
    <m/>
    <s v="Cost of reserve"/>
    <s v="Operation  and Maintenance Cost of Distribution (Supply) on Operating Lease"/>
    <x v="1"/>
    <s v="undefined"/>
    <x v="0"/>
    <x v="0"/>
    <m/>
    <m/>
    <m/>
    <m/>
    <m/>
    <m/>
    <m/>
  </r>
  <r>
    <n v="7100.1412799999998"/>
    <s v="Depreciation Cost of the Assets of Distribution (Supply) in Operation"/>
    <x v="1386"/>
    <x v="5"/>
    <s v=" Not discussed"/>
    <s v="Not discussed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8"/>
    <x v="104"/>
    <x v="208"/>
    <x v="315"/>
    <x v="435"/>
    <x v="196"/>
    <m/>
    <s v="No names"/>
    <s v="Depreciation Cost of the Assets of Distribution (Supply) in Operation"/>
    <x v="1"/>
    <s v="No names"/>
    <x v="0"/>
    <x v="0"/>
    <m/>
    <m/>
    <m/>
    <m/>
    <m/>
    <m/>
    <m/>
  </r>
  <r>
    <n v="7100.1412899999996"/>
    <s v="Other Operation and Maintenance Costs of Distribution (Supply)"/>
    <x v="1387"/>
    <x v="5"/>
    <s v=" Not discussed"/>
    <s v="Not discussed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9"/>
    <x v="104"/>
    <x v="208"/>
    <x v="315"/>
    <x v="435"/>
    <x v="197"/>
    <m/>
    <s v="No names"/>
    <s v="Other Operation and Maintenance Costs of Distribution (Supply)"/>
    <x v="1"/>
    <s v="No names"/>
    <x v="0"/>
    <x v="0"/>
    <m/>
    <m/>
    <m/>
    <m/>
    <m/>
    <m/>
    <m/>
  </r>
  <r>
    <n v="7100.1413000000002"/>
    <s v="Cost of Active Electricity Losses"/>
    <x v="1388"/>
    <x v="5"/>
    <s v=" Not discussed"/>
    <s v="Not discussed"/>
    <s v="entry account l4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3"/>
    <s v="&quot; &quot;"/>
    <x v="104"/>
    <x v="208"/>
    <x v="315"/>
    <x v="436"/>
    <x v="0"/>
    <m/>
    <m/>
    <s v="Cost of Active Electricity Losses"/>
    <x v="1"/>
    <m/>
    <x v="0"/>
    <x v="0"/>
    <m/>
    <m/>
    <m/>
    <m/>
    <m/>
    <m/>
    <m/>
  </r>
  <r>
    <n v="7100.1418999999996"/>
    <s v="Other Cost of Active Electricity Losses"/>
    <x v="1389"/>
    <x v="5"/>
    <m/>
    <m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9"/>
    <s v="&quot; &quot;"/>
    <x v="104"/>
    <x v="208"/>
    <x v="315"/>
    <x v="437"/>
    <x v="0"/>
    <m/>
    <m/>
    <s v="Other Cost of Active Electricity Losses"/>
    <x v="1"/>
    <m/>
    <x v="0"/>
    <x v="0"/>
    <m/>
    <m/>
    <m/>
    <m/>
    <m/>
    <m/>
    <m/>
  </r>
  <r>
    <n v="7100.1490000000003"/>
    <s v="Cost of Other Distribution (Supply) Activity"/>
    <x v="1390"/>
    <x v="5"/>
    <s v=" Not discussed"/>
    <s v="Not discussed"/>
    <s v="entry account l3"/>
    <s v="L3"/>
    <n v="8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9"/>
    <s v="&quot; &quot;"/>
    <s v="&quot; &quot;"/>
    <x v="104"/>
    <x v="208"/>
    <x v="316"/>
    <x v="0"/>
    <x v="0"/>
    <m/>
    <s v="Other"/>
    <s v="Cost of Other Distribution (Supply) Activity"/>
    <x v="1"/>
    <s v="undefined"/>
    <x v="0"/>
    <x v="0"/>
    <m/>
    <m/>
    <m/>
    <m/>
    <m/>
    <m/>
    <m/>
  </r>
  <r>
    <n v="7100.15"/>
    <s v="Cost of Regulated Electricity Generation Activities"/>
    <x v="1391"/>
    <x v="6"/>
    <s v="28 Cost of Goods Sold "/>
    <s v="Cap Account"/>
    <s v="L2 cap account"/>
    <s v="L2"/>
    <n v="7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&quot; &quot;"/>
    <s v="&quot; &quot;"/>
    <s v="&quot; &quot;"/>
    <x v="104"/>
    <x v="209"/>
    <x v="0"/>
    <x v="0"/>
    <x v="0"/>
    <m/>
    <m/>
    <s v="Cost of Regulated Electricity Generation Activities"/>
    <x v="2"/>
    <s v="undefined"/>
    <x v="0"/>
    <x v="0"/>
    <m/>
    <m/>
    <m/>
    <m/>
    <m/>
    <m/>
    <m/>
  </r>
  <r>
    <n v="7100.1509999999998"/>
    <s v="Generation in Hydraulic Power Plant"/>
    <x v="1392"/>
    <x v="6"/>
    <s v="28 Cost of Goods Sold "/>
    <s v="Cap Account"/>
    <s v="L3 cap account"/>
    <s v="L3"/>
    <n v="8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&quot; &quot;"/>
    <s v="&quot; &quot;"/>
    <x v="104"/>
    <x v="209"/>
    <x v="317"/>
    <x v="0"/>
    <x v="0"/>
    <m/>
    <m/>
    <s v="Generation in Hydraulic Power Plant"/>
    <x v="2"/>
    <s v="undefined"/>
    <x v="0"/>
    <x v="0"/>
    <m/>
    <m/>
    <m/>
    <m/>
    <m/>
    <m/>
    <m/>
  </r>
  <r>
    <n v="7100.1511"/>
    <s v="Direct Cost on Generation"/>
    <x v="1393"/>
    <x v="6"/>
    <s v="28 Cost of Goods Sold "/>
    <s v="Cap Account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1"/>
    <s v="&quot; &quot;"/>
    <x v="104"/>
    <x v="209"/>
    <x v="317"/>
    <x v="438"/>
    <x v="0"/>
    <m/>
    <m/>
    <s v="Direct Cost on Generation"/>
    <x v="2"/>
    <s v="undefined"/>
    <x v="0"/>
    <x v="0"/>
    <m/>
    <m/>
    <m/>
    <m/>
    <m/>
    <m/>
    <m/>
  </r>
  <r>
    <n v="7100.1511099999998"/>
    <s v="Hydraulic Water Cost"/>
    <x v="1394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1"/>
    <s v="7100.15111"/>
    <x v="104"/>
    <x v="209"/>
    <x v="317"/>
    <x v="438"/>
    <x v="198"/>
    <m/>
    <s v="Hydraulic Water Cost"/>
    <s v="Hydraulic Water Cost"/>
    <x v="1"/>
    <s v="undefined"/>
    <x v="0"/>
    <x v="0"/>
    <m/>
    <m/>
    <m/>
    <m/>
    <m/>
    <m/>
    <m/>
  </r>
  <r>
    <n v="7100.1511899999996"/>
    <s v="Other"/>
    <x v="1395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1"/>
    <s v="7100.15119"/>
    <x v="104"/>
    <x v="209"/>
    <x v="317"/>
    <x v="438"/>
    <x v="199"/>
    <m/>
    <s v="Other"/>
    <s v="Other"/>
    <x v="1"/>
    <s v="undefined"/>
    <x v="0"/>
    <x v="0"/>
    <m/>
    <m/>
    <m/>
    <m/>
    <m/>
    <m/>
    <m/>
  </r>
  <r>
    <n v="7100.1512000000002"/>
    <s v="Operation Cost in Hydraulic Power Plant"/>
    <x v="1396"/>
    <x v="6"/>
    <s v="28 Cost of Goods Sold "/>
    <s v="Cap Account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&quot; &quot;"/>
    <x v="104"/>
    <x v="209"/>
    <x v="317"/>
    <x v="439"/>
    <x v="0"/>
    <m/>
    <m/>
    <s v="Operation Cost in Hydraulic Power Plant"/>
    <x v="2"/>
    <s v="undefined"/>
    <x v="0"/>
    <x v="0"/>
    <m/>
    <m/>
    <m/>
    <m/>
    <m/>
    <m/>
    <m/>
  </r>
  <r>
    <n v="7100.15121"/>
    <s v="Personnel "/>
    <x v="1397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1"/>
    <x v="104"/>
    <x v="209"/>
    <x v="317"/>
    <x v="439"/>
    <x v="200"/>
    <m/>
    <s v="Personnel"/>
    <s v="Personnel "/>
    <x v="1"/>
    <s v="undefined"/>
    <x v="0"/>
    <x v="0"/>
    <m/>
    <m/>
    <m/>
    <m/>
    <m/>
    <m/>
    <m/>
  </r>
  <r>
    <n v="7100.1512199999997"/>
    <s v="Materials "/>
    <x v="1398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2"/>
    <x v="104"/>
    <x v="209"/>
    <x v="317"/>
    <x v="439"/>
    <x v="201"/>
    <m/>
    <s v="Materials"/>
    <s v="Materials "/>
    <x v="1"/>
    <s v="undefined"/>
    <x v="0"/>
    <x v="0"/>
    <m/>
    <m/>
    <m/>
    <m/>
    <m/>
    <m/>
    <m/>
  </r>
  <r>
    <n v="7100.1512300000004"/>
    <s v="Outsource "/>
    <x v="1399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3"/>
    <x v="104"/>
    <x v="209"/>
    <x v="317"/>
    <x v="439"/>
    <x v="202"/>
    <m/>
    <s v="outsource"/>
    <s v="Outsource "/>
    <x v="1"/>
    <s v="undefined"/>
    <x v="0"/>
    <x v="0"/>
    <m/>
    <m/>
    <m/>
    <m/>
    <m/>
    <m/>
    <m/>
  </r>
  <r>
    <n v="7100.1512400000001"/>
    <s v="Utilities (no electricity)"/>
    <x v="1400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4"/>
    <x v="104"/>
    <x v="209"/>
    <x v="317"/>
    <x v="439"/>
    <x v="203"/>
    <m/>
    <s v="Utilities"/>
    <s v="Utilities (no electricity)"/>
    <x v="1"/>
    <s v="undefined"/>
    <x v="0"/>
    <x v="0"/>
    <m/>
    <m/>
    <m/>
    <m/>
    <m/>
    <m/>
    <m/>
  </r>
  <r>
    <n v="7100.1512499999999"/>
    <s v="Operation lease (rent)"/>
    <x v="1401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5"/>
    <x v="104"/>
    <x v="209"/>
    <x v="317"/>
    <x v="439"/>
    <x v="204"/>
    <m/>
    <s v="Operating lease"/>
    <s v="Operation lease (rent)"/>
    <x v="1"/>
    <s v="undefined"/>
    <x v="0"/>
    <x v="0"/>
    <m/>
    <m/>
    <m/>
    <m/>
    <m/>
    <m/>
    <m/>
  </r>
  <r>
    <n v="7100.1512599999996"/>
    <s v="Electricity Self Consumption"/>
    <x v="1402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6"/>
    <x v="104"/>
    <x v="209"/>
    <x v="317"/>
    <x v="439"/>
    <x v="205"/>
    <m/>
    <s v="EL. Self Consumption"/>
    <s v="Electricity Self Consumption"/>
    <x v="1"/>
    <s v="undefined"/>
    <x v="0"/>
    <x v="0"/>
    <m/>
    <m/>
    <m/>
    <m/>
    <m/>
    <m/>
    <m/>
  </r>
  <r>
    <n v="7100.15128"/>
    <s v="Depreciation of Assets in Operation"/>
    <x v="1403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8"/>
    <x v="104"/>
    <x v="209"/>
    <x v="317"/>
    <x v="439"/>
    <x v="206"/>
    <m/>
    <s v="Depreciation"/>
    <s v="Depreciation of Assets in Operation"/>
    <x v="1"/>
    <s v="undefined"/>
    <x v="0"/>
    <x v="0"/>
    <m/>
    <m/>
    <m/>
    <m/>
    <m/>
    <m/>
    <m/>
  </r>
  <r>
    <n v="7100.1512899999998"/>
    <s v="Other"/>
    <x v="1404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9"/>
    <x v="104"/>
    <x v="209"/>
    <x v="317"/>
    <x v="439"/>
    <x v="207"/>
    <m/>
    <s v="Other"/>
    <s v="Other"/>
    <x v="1"/>
    <s v="undefined"/>
    <x v="0"/>
    <x v="0"/>
    <m/>
    <m/>
    <m/>
    <m/>
    <m/>
    <m/>
    <m/>
  </r>
  <r>
    <n v="7100.1513000000004"/>
    <s v="Maintenance Cost in Hydraulic Power Plant"/>
    <x v="1405"/>
    <x v="6"/>
    <s v="28 Cost of Goods Sold "/>
    <s v="Cap Account"/>
    <s v="L4 cap account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&quot; &quot;"/>
    <x v="104"/>
    <x v="209"/>
    <x v="317"/>
    <x v="440"/>
    <x v="0"/>
    <m/>
    <m/>
    <s v="Maintenance Cost in Hydraulic Power Plant"/>
    <x v="2"/>
    <s v="undefined"/>
    <x v="0"/>
    <x v="0"/>
    <m/>
    <m/>
    <m/>
    <m/>
    <m/>
    <m/>
    <m/>
  </r>
  <r>
    <n v="7100.1513100000002"/>
    <s v="Personnel "/>
    <x v="1406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1"/>
    <x v="104"/>
    <x v="209"/>
    <x v="317"/>
    <x v="440"/>
    <x v="208"/>
    <m/>
    <s v="Personnel"/>
    <s v="Personnel "/>
    <x v="1"/>
    <s v="undefined"/>
    <x v="0"/>
    <x v="0"/>
    <m/>
    <m/>
    <m/>
    <m/>
    <m/>
    <m/>
    <m/>
  </r>
  <r>
    <n v="7100.1513199999999"/>
    <s v="Materials "/>
    <x v="1407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2"/>
    <x v="104"/>
    <x v="209"/>
    <x v="317"/>
    <x v="440"/>
    <x v="209"/>
    <m/>
    <s v="Materials"/>
    <s v="Materials "/>
    <x v="1"/>
    <s v="undefined"/>
    <x v="0"/>
    <x v="0"/>
    <m/>
    <m/>
    <m/>
    <m/>
    <m/>
    <m/>
    <m/>
  </r>
  <r>
    <n v="7100.1513299999997"/>
    <s v="Outsource "/>
    <x v="1408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3"/>
    <x v="104"/>
    <x v="209"/>
    <x v="317"/>
    <x v="440"/>
    <x v="210"/>
    <m/>
    <s v="outsource"/>
    <s v="Outsource "/>
    <x v="1"/>
    <s v="undefined"/>
    <x v="0"/>
    <x v="0"/>
    <m/>
    <m/>
    <m/>
    <m/>
    <m/>
    <m/>
    <m/>
  </r>
  <r>
    <n v="7100.1513400000003"/>
    <s v="Utilities (no electricity)"/>
    <x v="1409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4"/>
    <x v="104"/>
    <x v="209"/>
    <x v="317"/>
    <x v="440"/>
    <x v="211"/>
    <m/>
    <s v="Utilities"/>
    <s v="Utilities (no electricity)"/>
    <x v="1"/>
    <s v="undefined"/>
    <x v="0"/>
    <x v="0"/>
    <m/>
    <m/>
    <m/>
    <m/>
    <m/>
    <m/>
    <m/>
  </r>
  <r>
    <n v="7100.1513500000001"/>
    <s v="Operation lease (rent)"/>
    <x v="1410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5"/>
    <x v="104"/>
    <x v="209"/>
    <x v="317"/>
    <x v="440"/>
    <x v="212"/>
    <m/>
    <s v="Operating lease"/>
    <s v="Operation lease (rent)"/>
    <x v="1"/>
    <s v="undefined"/>
    <x v="0"/>
    <x v="0"/>
    <m/>
    <m/>
    <m/>
    <m/>
    <m/>
    <m/>
    <m/>
  </r>
  <r>
    <n v="7100.1513599999998"/>
    <s v="Electricity Self Consumption"/>
    <x v="1411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6"/>
    <x v="104"/>
    <x v="209"/>
    <x v="317"/>
    <x v="440"/>
    <x v="213"/>
    <m/>
    <s v="EL. Self Consumption"/>
    <s v="Electricity Self Consumption"/>
    <x v="1"/>
    <s v="undefined"/>
    <x v="0"/>
    <x v="0"/>
    <m/>
    <m/>
    <m/>
    <m/>
    <m/>
    <m/>
    <m/>
  </r>
  <r>
    <n v="7100.1513800000002"/>
    <s v="Depreciation of Assets in Maintenance"/>
    <x v="1412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8"/>
    <x v="104"/>
    <x v="209"/>
    <x v="317"/>
    <x v="440"/>
    <x v="214"/>
    <m/>
    <s v="Depreciation"/>
    <s v="Depreciation of Assets in Maintenance"/>
    <x v="1"/>
    <s v="undefined"/>
    <x v="0"/>
    <x v="0"/>
    <m/>
    <m/>
    <m/>
    <m/>
    <m/>
    <m/>
    <m/>
  </r>
  <r>
    <n v="7100.15139"/>
    <s v="Other"/>
    <x v="1413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9"/>
    <x v="104"/>
    <x v="209"/>
    <x v="317"/>
    <x v="440"/>
    <x v="215"/>
    <m/>
    <s v="Other"/>
    <s v="Other"/>
    <x v="1"/>
    <s v="undefined"/>
    <x v="0"/>
    <x v="0"/>
    <m/>
    <m/>
    <m/>
    <m/>
    <m/>
    <m/>
    <m/>
  </r>
  <r>
    <n v="7100.1518999999998"/>
    <s v="Other Costs in Hydraulic Power Plant"/>
    <x v="1414"/>
    <x v="6"/>
    <s v="28 Cost of Goods Sold "/>
    <s v="7190 Other operating expenses"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9"/>
    <s v="&quot; &quot;"/>
    <x v="104"/>
    <x v="209"/>
    <x v="317"/>
    <x v="441"/>
    <x v="0"/>
    <m/>
    <s v="Other"/>
    <s v="Other Costs in Hydraulic Power Plant"/>
    <x v="1"/>
    <s v="undefined"/>
    <x v="0"/>
    <x v="0"/>
    <m/>
    <m/>
    <m/>
    <m/>
    <m/>
    <m/>
    <m/>
  </r>
  <r>
    <n v="7100.152"/>
    <s v="Generation in Steam Power Plant (Steam only)"/>
    <x v="1415"/>
    <x v="6"/>
    <s v="28 Cost of Goods Sold "/>
    <s v="Cap Account"/>
    <s v="L3 cap account"/>
    <s v="L3"/>
    <n v="8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&quot; &quot;"/>
    <s v="&quot; &quot;"/>
    <x v="104"/>
    <x v="209"/>
    <x v="318"/>
    <x v="0"/>
    <x v="0"/>
    <m/>
    <m/>
    <s v="Generation in Steam Power Plant (Steam only)"/>
    <x v="2"/>
    <s v="undefined"/>
    <x v="0"/>
    <x v="0"/>
    <m/>
    <m/>
    <m/>
    <m/>
    <m/>
    <m/>
    <m/>
  </r>
  <r>
    <n v="7100.1521000000002"/>
    <s v="Direct Cost on Generation"/>
    <x v="1416"/>
    <x v="6"/>
    <s v="28 Cost of Goods Sold "/>
    <s v="Cap Account"/>
    <s v="L4 cap account"/>
    <s v="L4"/>
    <n v="9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&quot; &quot;"/>
    <x v="104"/>
    <x v="209"/>
    <x v="318"/>
    <x v="442"/>
    <x v="0"/>
    <m/>
    <m/>
    <s v="Direct Cost on Generation"/>
    <x v="2"/>
    <s v="undefined"/>
    <x v="0"/>
    <x v="0"/>
    <m/>
    <m/>
    <m/>
    <m/>
    <m/>
    <m/>
    <m/>
  </r>
  <r>
    <n v="7100.15211"/>
    <s v="Fuel for Generation"/>
    <x v="1417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7100.15211"/>
    <x v="104"/>
    <x v="209"/>
    <x v="318"/>
    <x v="442"/>
    <x v="216"/>
    <m/>
    <s v="Fuel for Gen."/>
    <s v="Fuel for Generation"/>
    <x v="1"/>
    <s v="undefined"/>
    <x v="0"/>
    <x v="0"/>
    <m/>
    <m/>
    <m/>
    <m/>
    <m/>
    <m/>
    <m/>
  </r>
  <r>
    <n v="7100.1521199999997"/>
    <s v="Water for Generation"/>
    <x v="1418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7100.15212"/>
    <x v="104"/>
    <x v="209"/>
    <x v="318"/>
    <x v="442"/>
    <x v="217"/>
    <m/>
    <s v="Water for Gen."/>
    <s v="Water for Generation"/>
    <x v="1"/>
    <s v="undefined"/>
    <x v="0"/>
    <x v="0"/>
    <m/>
    <m/>
    <m/>
    <m/>
    <m/>
    <m/>
    <m/>
  </r>
  <r>
    <n v="7100.1521899999998"/>
    <s v="Other"/>
    <x v="1419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7100.15219"/>
    <x v="104"/>
    <x v="209"/>
    <x v="318"/>
    <x v="442"/>
    <x v="218"/>
    <m/>
    <s v="Other"/>
    <s v="Other"/>
    <x v="1"/>
    <s v="undefined"/>
    <x v="0"/>
    <x v="0"/>
    <m/>
    <m/>
    <m/>
    <m/>
    <m/>
    <m/>
    <m/>
  </r>
  <r>
    <n v="7100.1522000000004"/>
    <s v="Operation Cost in Steam Power Plant (Steam only)"/>
    <x v="1420"/>
    <x v="6"/>
    <s v="28 Cost of Goods Sold "/>
    <s v="Cap Account"/>
    <s v="L4 cap account"/>
    <s v="L4"/>
    <n v="9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&quot; &quot;"/>
    <x v="104"/>
    <x v="209"/>
    <x v="318"/>
    <x v="443"/>
    <x v="0"/>
    <m/>
    <m/>
    <s v="Operation Cost in Steam Power Plant (Steam only)"/>
    <x v="2"/>
    <s v="undefined"/>
    <x v="0"/>
    <x v="0"/>
    <m/>
    <m/>
    <m/>
    <m/>
    <m/>
    <m/>
    <m/>
  </r>
  <r>
    <n v="7100.1522100000002"/>
    <s v="Personnel "/>
    <x v="1421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1"/>
    <x v="104"/>
    <x v="209"/>
    <x v="318"/>
    <x v="443"/>
    <x v="219"/>
    <m/>
    <s v="Personnel"/>
    <s v="Personnel "/>
    <x v="1"/>
    <s v="undefined"/>
    <x v="0"/>
    <x v="0"/>
    <m/>
    <m/>
    <m/>
    <m/>
    <m/>
    <m/>
    <m/>
  </r>
  <r>
    <n v="7100.1522199999999"/>
    <s v="Materials "/>
    <x v="1422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2"/>
    <x v="104"/>
    <x v="209"/>
    <x v="318"/>
    <x v="443"/>
    <x v="220"/>
    <m/>
    <s v="Materials"/>
    <s v="Materials "/>
    <x v="1"/>
    <s v="undefined"/>
    <x v="0"/>
    <x v="0"/>
    <m/>
    <m/>
    <m/>
    <m/>
    <m/>
    <m/>
    <m/>
  </r>
  <r>
    <n v="7100.1522299999997"/>
    <s v="Outsource "/>
    <x v="1423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3"/>
    <x v="104"/>
    <x v="209"/>
    <x v="318"/>
    <x v="443"/>
    <x v="221"/>
    <m/>
    <s v="outsource"/>
    <s v="Outsource "/>
    <x v="1"/>
    <s v="undefined"/>
    <x v="0"/>
    <x v="0"/>
    <m/>
    <m/>
    <m/>
    <m/>
    <m/>
    <m/>
    <m/>
  </r>
  <r>
    <n v="7100.1522400000003"/>
    <s v="Utilities (no electricity)"/>
    <x v="1424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4"/>
    <x v="104"/>
    <x v="209"/>
    <x v="318"/>
    <x v="443"/>
    <x v="222"/>
    <m/>
    <s v="Utilities"/>
    <s v="Utilities (no electricity)"/>
    <x v="1"/>
    <s v="undefined"/>
    <x v="0"/>
    <x v="0"/>
    <m/>
    <m/>
    <m/>
    <m/>
    <m/>
    <m/>
    <m/>
  </r>
  <r>
    <n v="7100.1522500000001"/>
    <s v="Operation lease (rent)"/>
    <x v="1425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5"/>
    <x v="104"/>
    <x v="209"/>
    <x v="318"/>
    <x v="443"/>
    <x v="223"/>
    <m/>
    <s v="Operating lease"/>
    <s v="Operation lease (rent)"/>
    <x v="1"/>
    <s v="undefined"/>
    <x v="0"/>
    <x v="0"/>
    <m/>
    <m/>
    <m/>
    <m/>
    <m/>
    <m/>
    <m/>
  </r>
  <r>
    <n v="7100.1522599999998"/>
    <s v="Electricity Self Consumption"/>
    <x v="1426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6"/>
    <x v="104"/>
    <x v="209"/>
    <x v="318"/>
    <x v="443"/>
    <x v="224"/>
    <m/>
    <s v="EL. Self Consumption"/>
    <s v="Electricity Self Consumption"/>
    <x v="1"/>
    <s v="undefined"/>
    <x v="0"/>
    <x v="0"/>
    <m/>
    <m/>
    <m/>
    <m/>
    <m/>
    <m/>
    <m/>
  </r>
  <r>
    <n v="7100.1522800000002"/>
    <s v="Depreciation of Assets in Operation"/>
    <x v="1427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8"/>
    <x v="104"/>
    <x v="209"/>
    <x v="318"/>
    <x v="443"/>
    <x v="225"/>
    <m/>
    <s v="Depreciation"/>
    <s v="Depreciation of Assets in Operation"/>
    <x v="1"/>
    <s v="undefined"/>
    <x v="0"/>
    <x v="0"/>
    <m/>
    <m/>
    <m/>
    <m/>
    <m/>
    <m/>
    <m/>
  </r>
  <r>
    <n v="7100.15229"/>
    <s v="Other"/>
    <x v="1428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9"/>
    <x v="104"/>
    <x v="209"/>
    <x v="318"/>
    <x v="443"/>
    <x v="226"/>
    <m/>
    <s v="Other"/>
    <s v="Other"/>
    <x v="1"/>
    <s v="undefined"/>
    <x v="0"/>
    <x v="0"/>
    <m/>
    <m/>
    <m/>
    <m/>
    <m/>
    <m/>
    <m/>
  </r>
  <r>
    <n v="7100.1522999999997"/>
    <s v="Maintenance Cost in Steam Power Plant (Steam only)"/>
    <x v="1429"/>
    <x v="6"/>
    <s v="28 Cost of Goods Sold "/>
    <s v="Cap Account"/>
    <s v="L4 cap account"/>
    <s v="L4"/>
    <n v="9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&quot; &quot;"/>
    <x v="104"/>
    <x v="209"/>
    <x v="318"/>
    <x v="444"/>
    <x v="0"/>
    <m/>
    <m/>
    <s v="Maintenance Cost in Steam Power Plant (Steam only)"/>
    <x v="2"/>
    <s v="undefined"/>
    <x v="0"/>
    <x v="0"/>
    <m/>
    <m/>
    <m/>
    <m/>
    <m/>
    <m/>
    <m/>
  </r>
  <r>
    <n v="7100.1523100000004"/>
    <s v="Personnel "/>
    <x v="1430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1"/>
    <x v="104"/>
    <x v="209"/>
    <x v="318"/>
    <x v="444"/>
    <x v="227"/>
    <m/>
    <s v="Personnel"/>
    <s v="Personnel "/>
    <x v="1"/>
    <s v="undefined"/>
    <x v="0"/>
    <x v="0"/>
    <m/>
    <m/>
    <m/>
    <m/>
    <m/>
    <m/>
    <m/>
  </r>
  <r>
    <n v="7100.1523200000001"/>
    <s v="Materials "/>
    <x v="1431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2"/>
    <x v="104"/>
    <x v="209"/>
    <x v="318"/>
    <x v="444"/>
    <x v="228"/>
    <m/>
    <s v="Materials"/>
    <s v="Materials "/>
    <x v="1"/>
    <s v="undefined"/>
    <x v="0"/>
    <x v="0"/>
    <m/>
    <m/>
    <m/>
    <m/>
    <m/>
    <m/>
    <m/>
  </r>
  <r>
    <n v="7100.1523299999999"/>
    <s v="Outsource "/>
    <x v="1432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3"/>
    <x v="104"/>
    <x v="209"/>
    <x v="318"/>
    <x v="444"/>
    <x v="229"/>
    <m/>
    <s v="outsource"/>
    <s v="Outsource "/>
    <x v="1"/>
    <s v="undefined"/>
    <x v="0"/>
    <x v="0"/>
    <m/>
    <m/>
    <m/>
    <m/>
    <m/>
    <m/>
    <m/>
  </r>
  <r>
    <n v="7100.1523399999996"/>
    <s v="Utilities (no electricity)"/>
    <x v="1433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4"/>
    <x v="104"/>
    <x v="209"/>
    <x v="318"/>
    <x v="444"/>
    <x v="230"/>
    <m/>
    <s v="Utilities"/>
    <s v="Utilities (no electricity)"/>
    <x v="1"/>
    <s v="undefined"/>
    <x v="0"/>
    <x v="0"/>
    <m/>
    <m/>
    <m/>
    <m/>
    <m/>
    <m/>
    <m/>
  </r>
  <r>
    <n v="7100.1523500000003"/>
    <s v="Operation lease (rent)"/>
    <x v="1434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5"/>
    <x v="104"/>
    <x v="209"/>
    <x v="318"/>
    <x v="444"/>
    <x v="231"/>
    <m/>
    <s v="Operating lease"/>
    <s v="Operation lease (rent)"/>
    <x v="1"/>
    <s v="undefined"/>
    <x v="0"/>
    <x v="0"/>
    <m/>
    <m/>
    <m/>
    <m/>
    <m/>
    <m/>
    <m/>
  </r>
  <r>
    <n v="7100.15236"/>
    <s v="Electricity Self Consumption"/>
    <x v="1435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6"/>
    <x v="104"/>
    <x v="209"/>
    <x v="318"/>
    <x v="444"/>
    <x v="232"/>
    <m/>
    <s v="EL. Self Consumption"/>
    <s v="Electricity Self Consumption"/>
    <x v="1"/>
    <s v="undefined"/>
    <x v="0"/>
    <x v="0"/>
    <m/>
    <m/>
    <m/>
    <m/>
    <m/>
    <m/>
    <m/>
  </r>
  <r>
    <n v="7100.1523800000004"/>
    <s v="Depreciation of Assets in Maintenance"/>
    <x v="1436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8"/>
    <x v="104"/>
    <x v="209"/>
    <x v="318"/>
    <x v="444"/>
    <x v="233"/>
    <m/>
    <s v="Depreciation"/>
    <s v="Depreciation of Assets in Maintenance"/>
    <x v="1"/>
    <s v="undefined"/>
    <x v="0"/>
    <x v="0"/>
    <m/>
    <m/>
    <m/>
    <m/>
    <m/>
    <m/>
    <m/>
  </r>
  <r>
    <n v="7100.1523900000002"/>
    <s v="Other"/>
    <x v="1437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9"/>
    <x v="104"/>
    <x v="209"/>
    <x v="318"/>
    <x v="444"/>
    <x v="234"/>
    <m/>
    <s v="Other"/>
    <s v="Other"/>
    <x v="1"/>
    <s v="undefined"/>
    <x v="0"/>
    <x v="0"/>
    <m/>
    <m/>
    <m/>
    <m/>
    <m/>
    <m/>
    <m/>
  </r>
  <r>
    <n v="7100.1529"/>
    <s v="Other Cost in Steam Power Plant (Steam only)"/>
    <x v="1438"/>
    <x v="6"/>
    <s v="28 Cost of Goods Sold "/>
    <s v="7190 Other operating expenses"/>
    <s v="entry account l4"/>
    <s v="L4"/>
    <n v="9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9"/>
    <s v="&quot; &quot;"/>
    <x v="104"/>
    <x v="209"/>
    <x v="318"/>
    <x v="445"/>
    <x v="0"/>
    <m/>
    <s v="Other"/>
    <s v="Other Cost in Steam Power Plant (Steam only)"/>
    <x v="1"/>
    <s v="undefined"/>
    <x v="0"/>
    <x v="0"/>
    <m/>
    <m/>
    <m/>
    <m/>
    <m/>
    <m/>
    <m/>
  </r>
  <r>
    <n v="7100.1530000000002"/>
    <s v="Generation in Co-Generation Power Plants (Steam only for Electricity and Steam)"/>
    <x v="1439"/>
    <x v="6"/>
    <s v="28 Cost of Goods Sold "/>
    <s v="Cap Account"/>
    <s v="L3 cap account"/>
    <s v="L3"/>
    <n v="8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&quot; &quot;"/>
    <s v="&quot; &quot;"/>
    <x v="104"/>
    <x v="209"/>
    <x v="319"/>
    <x v="0"/>
    <x v="0"/>
    <m/>
    <m/>
    <s v="Generation in Co-Generation Power Plants (Steam only for Electricity and Steam)"/>
    <x v="2"/>
    <s v="undefined"/>
    <x v="0"/>
    <x v="0"/>
    <m/>
    <m/>
    <m/>
    <m/>
    <m/>
    <m/>
    <m/>
  </r>
  <r>
    <n v="7100.1531000000004"/>
    <s v="Direct Cost on Generation"/>
    <x v="1440"/>
    <x v="6"/>
    <s v="28 Cost of Goods Sold "/>
    <s v="Cap Account"/>
    <s v="L4 cap account"/>
    <s v="L4"/>
    <n v="9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&quot; &quot;"/>
    <x v="104"/>
    <x v="209"/>
    <x v="319"/>
    <x v="446"/>
    <x v="0"/>
    <m/>
    <m/>
    <s v="Direct Cost on Generation"/>
    <x v="2"/>
    <s v="undefined"/>
    <x v="0"/>
    <x v="0"/>
    <m/>
    <m/>
    <m/>
    <m/>
    <m/>
    <m/>
    <m/>
  </r>
  <r>
    <n v="7100.1531100000002"/>
    <s v="Fuel for Generation"/>
    <x v="1441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7100.15311"/>
    <x v="104"/>
    <x v="209"/>
    <x v="319"/>
    <x v="446"/>
    <x v="235"/>
    <m/>
    <s v="Fuel for Gen."/>
    <s v="Fuel for Generation"/>
    <x v="1"/>
    <s v="undefined"/>
    <x v="0"/>
    <x v="0"/>
    <m/>
    <m/>
    <m/>
    <m/>
    <m/>
    <m/>
    <m/>
  </r>
  <r>
    <n v="7100.1531199999999"/>
    <s v="Water for Generation"/>
    <x v="1442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7100.15312"/>
    <x v="104"/>
    <x v="209"/>
    <x v="319"/>
    <x v="446"/>
    <x v="236"/>
    <m/>
    <s v="Water for Gen."/>
    <s v="Water for Generation"/>
    <x v="1"/>
    <s v="undefined"/>
    <x v="0"/>
    <x v="0"/>
    <m/>
    <m/>
    <m/>
    <m/>
    <m/>
    <m/>
    <m/>
  </r>
  <r>
    <n v="7100.15319"/>
    <s v="Other"/>
    <x v="1443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7100.15319"/>
    <x v="104"/>
    <x v="209"/>
    <x v="319"/>
    <x v="446"/>
    <x v="237"/>
    <m/>
    <s v="Other"/>
    <s v="Other"/>
    <x v="1"/>
    <s v="undefined"/>
    <x v="0"/>
    <x v="0"/>
    <m/>
    <m/>
    <m/>
    <m/>
    <m/>
    <m/>
    <m/>
  </r>
  <r>
    <n v="7100.1531999999997"/>
    <s v="Operation Cost in Co-Generation Power Plants (Steam only for Electricity and Steam)"/>
    <x v="1444"/>
    <x v="6"/>
    <s v="28 Cost of Goods Sold "/>
    <s v="Cap Account"/>
    <s v="L4 cap account"/>
    <s v="L4"/>
    <n v="9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&quot; &quot;"/>
    <x v="104"/>
    <x v="209"/>
    <x v="319"/>
    <x v="447"/>
    <x v="0"/>
    <m/>
    <m/>
    <s v="Operation Cost in Co-Generation Power Plants (Steam only for Electricity and Steam)"/>
    <x v="2"/>
    <s v="undefined"/>
    <x v="0"/>
    <x v="0"/>
    <m/>
    <m/>
    <m/>
    <m/>
    <m/>
    <m/>
    <m/>
  </r>
  <r>
    <n v="7100.1532100000004"/>
    <s v="Personnel "/>
    <x v="1445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1"/>
    <x v="104"/>
    <x v="209"/>
    <x v="319"/>
    <x v="447"/>
    <x v="238"/>
    <m/>
    <s v="Personnel"/>
    <s v="Personnel "/>
    <x v="1"/>
    <s v="undefined"/>
    <x v="0"/>
    <x v="0"/>
    <m/>
    <m/>
    <m/>
    <m/>
    <m/>
    <m/>
    <m/>
  </r>
  <r>
    <n v="7100.1532200000001"/>
    <s v="Materials "/>
    <x v="1446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2"/>
    <x v="104"/>
    <x v="209"/>
    <x v="319"/>
    <x v="447"/>
    <x v="239"/>
    <m/>
    <s v="Materials"/>
    <s v="Materials "/>
    <x v="1"/>
    <s v="undefined"/>
    <x v="0"/>
    <x v="0"/>
    <m/>
    <m/>
    <m/>
    <m/>
    <m/>
    <m/>
    <m/>
  </r>
  <r>
    <n v="7100.1532299999999"/>
    <s v="Outsource "/>
    <x v="1447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3"/>
    <x v="104"/>
    <x v="209"/>
    <x v="319"/>
    <x v="447"/>
    <x v="240"/>
    <m/>
    <s v="outsource"/>
    <s v="Outsource "/>
    <x v="1"/>
    <s v="undefined"/>
    <x v="0"/>
    <x v="0"/>
    <m/>
    <m/>
    <m/>
    <m/>
    <m/>
    <m/>
    <m/>
  </r>
  <r>
    <n v="7100.1532399999996"/>
    <s v="Utilities (no electricity)"/>
    <x v="1448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4"/>
    <x v="104"/>
    <x v="209"/>
    <x v="319"/>
    <x v="447"/>
    <x v="241"/>
    <m/>
    <s v="Utilities"/>
    <s v="Utilities (no electricity)"/>
    <x v="1"/>
    <s v="undefined"/>
    <x v="0"/>
    <x v="0"/>
    <m/>
    <m/>
    <m/>
    <m/>
    <m/>
    <m/>
    <m/>
  </r>
  <r>
    <n v="7100.1532500000003"/>
    <s v="Operation lease (rent)"/>
    <x v="1449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5"/>
    <x v="104"/>
    <x v="209"/>
    <x v="319"/>
    <x v="447"/>
    <x v="242"/>
    <m/>
    <s v="Operating lease"/>
    <s v="Operation lease (rent)"/>
    <x v="1"/>
    <s v="undefined"/>
    <x v="0"/>
    <x v="0"/>
    <m/>
    <m/>
    <m/>
    <m/>
    <m/>
    <m/>
    <m/>
  </r>
  <r>
    <n v="7100.15326"/>
    <s v="Electricity Self Consumption"/>
    <x v="1450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6"/>
    <x v="104"/>
    <x v="209"/>
    <x v="319"/>
    <x v="447"/>
    <x v="243"/>
    <m/>
    <s v="EL. Self Consumption"/>
    <s v="Electricity Self Consumption"/>
    <x v="1"/>
    <s v="undefined"/>
    <x v="0"/>
    <x v="0"/>
    <m/>
    <m/>
    <m/>
    <m/>
    <m/>
    <m/>
    <m/>
  </r>
  <r>
    <n v="7100.1532800000004"/>
    <s v="Depreciation of Assets in Operation"/>
    <x v="1451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8"/>
    <x v="104"/>
    <x v="209"/>
    <x v="319"/>
    <x v="447"/>
    <x v="244"/>
    <m/>
    <s v="Depreciation"/>
    <s v="Depreciation of Assets in Operation"/>
    <x v="1"/>
    <s v="undefined"/>
    <x v="0"/>
    <x v="0"/>
    <m/>
    <m/>
    <m/>
    <m/>
    <m/>
    <m/>
    <m/>
  </r>
  <r>
    <n v="7100.1532900000002"/>
    <s v="Other"/>
    <x v="1452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9"/>
    <x v="104"/>
    <x v="209"/>
    <x v="319"/>
    <x v="447"/>
    <x v="245"/>
    <m/>
    <s v="Other"/>
    <s v="Other"/>
    <x v="1"/>
    <s v="undefined"/>
    <x v="0"/>
    <x v="0"/>
    <m/>
    <m/>
    <m/>
    <m/>
    <m/>
    <m/>
    <m/>
  </r>
  <r>
    <n v="7100.1532999999999"/>
    <s v="Maintenance Cost in Co-Generation Power Plants (Steam only for Electricity and Steam)"/>
    <x v="1453"/>
    <x v="6"/>
    <s v="28 Cost of Goods Sold "/>
    <s v="Cap Account"/>
    <s v="L4 cap account"/>
    <s v="L4"/>
    <n v="9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&quot; &quot;"/>
    <x v="104"/>
    <x v="209"/>
    <x v="319"/>
    <x v="448"/>
    <x v="0"/>
    <m/>
    <m/>
    <s v="Maintenance Cost in Co-Generation Power Plants (Steam only for Electricity and Steam)"/>
    <x v="2"/>
    <s v="undefined"/>
    <x v="0"/>
    <x v="0"/>
    <m/>
    <m/>
    <m/>
    <m/>
    <m/>
    <m/>
    <m/>
  </r>
  <r>
    <n v="7100.1533099999997"/>
    <s v="Personnel "/>
    <x v="1454"/>
    <x v="6"/>
    <s v="28 Cost of Goods Sold "/>
    <s v="7120 Labor - direct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1"/>
    <x v="104"/>
    <x v="209"/>
    <x v="319"/>
    <x v="448"/>
    <x v="246"/>
    <m/>
    <s v="Personnel"/>
    <s v="Personnel "/>
    <x v="1"/>
    <s v="undefined"/>
    <x v="0"/>
    <x v="0"/>
    <m/>
    <m/>
    <m/>
    <m/>
    <m/>
    <m/>
    <m/>
  </r>
  <r>
    <n v="7100.1533200000003"/>
    <s v="Materials "/>
    <x v="1455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2"/>
    <x v="104"/>
    <x v="209"/>
    <x v="319"/>
    <x v="448"/>
    <x v="247"/>
    <m/>
    <s v="Materials"/>
    <s v="Materials "/>
    <x v="1"/>
    <s v="undefined"/>
    <x v="0"/>
    <x v="0"/>
    <m/>
    <m/>
    <m/>
    <m/>
    <m/>
    <m/>
    <m/>
  </r>
  <r>
    <n v="7100.1533300000001"/>
    <s v="Outsource "/>
    <x v="1456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3"/>
    <x v="104"/>
    <x v="209"/>
    <x v="319"/>
    <x v="448"/>
    <x v="248"/>
    <m/>
    <s v="outsource"/>
    <s v="Outsource "/>
    <x v="1"/>
    <s v="undefined"/>
    <x v="0"/>
    <x v="0"/>
    <m/>
    <m/>
    <m/>
    <m/>
    <m/>
    <m/>
    <m/>
  </r>
  <r>
    <n v="7100.1533399999998"/>
    <s v="Utilities (no electricity)"/>
    <x v="1457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4"/>
    <x v="104"/>
    <x v="209"/>
    <x v="319"/>
    <x v="448"/>
    <x v="249"/>
    <m/>
    <s v="Utilities"/>
    <s v="Utilities (no electricity)"/>
    <x v="1"/>
    <s v="undefined"/>
    <x v="0"/>
    <x v="0"/>
    <m/>
    <m/>
    <m/>
    <m/>
    <m/>
    <m/>
    <m/>
  </r>
  <r>
    <n v="7100.1533499999996"/>
    <s v="Operation lease (rent)"/>
    <x v="1458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5"/>
    <x v="104"/>
    <x v="209"/>
    <x v="319"/>
    <x v="448"/>
    <x v="250"/>
    <m/>
    <s v="Operating lease"/>
    <s v="Operation lease (rent)"/>
    <x v="1"/>
    <s v="undefined"/>
    <x v="0"/>
    <x v="0"/>
    <m/>
    <m/>
    <m/>
    <m/>
    <m/>
    <m/>
    <m/>
  </r>
  <r>
    <n v="7100.1533600000002"/>
    <s v="Electricity Self Consumption"/>
    <x v="1459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6"/>
    <x v="104"/>
    <x v="209"/>
    <x v="319"/>
    <x v="448"/>
    <x v="251"/>
    <m/>
    <s v="EL. Self Consumption"/>
    <s v="Electricity Self Consumption"/>
    <x v="1"/>
    <s v="undefined"/>
    <x v="0"/>
    <x v="0"/>
    <m/>
    <m/>
    <m/>
    <m/>
    <m/>
    <m/>
    <m/>
  </r>
  <r>
    <n v="7100.1533799999997"/>
    <s v="Depreciation of Assets in Maintenance"/>
    <x v="1460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8"/>
    <x v="104"/>
    <x v="209"/>
    <x v="319"/>
    <x v="448"/>
    <x v="252"/>
    <m/>
    <s v="Depreciation"/>
    <s v="Depreciation of Assets in Maintenance"/>
    <x v="1"/>
    <s v="undefined"/>
    <x v="0"/>
    <x v="0"/>
    <m/>
    <m/>
    <m/>
    <m/>
    <m/>
    <m/>
    <m/>
  </r>
  <r>
    <n v="7100.1533900000004"/>
    <s v="Other"/>
    <x v="1461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9"/>
    <x v="104"/>
    <x v="209"/>
    <x v="319"/>
    <x v="448"/>
    <x v="253"/>
    <m/>
    <s v="Other"/>
    <s v="Other"/>
    <x v="1"/>
    <s v="undefined"/>
    <x v="0"/>
    <x v="0"/>
    <m/>
    <m/>
    <m/>
    <m/>
    <m/>
    <m/>
    <m/>
  </r>
  <r>
    <n v="7100.1539000000002"/>
    <s v="Other Costs on Co-Generation Power Plants (Steam only for Electricity and Steam)"/>
    <x v="1462"/>
    <x v="6"/>
    <s v="28 Cost of Goods Sold "/>
    <s v="7190 Other operating expenses"/>
    <s v="entry account l4"/>
    <s v="L4"/>
    <n v="9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9"/>
    <s v="&quot; &quot;"/>
    <x v="104"/>
    <x v="209"/>
    <x v="319"/>
    <x v="449"/>
    <x v="0"/>
    <m/>
    <s v="Other"/>
    <s v="Other Costs on Co-Generation Power Plants (Steam only for Electricity and Steam)"/>
    <x v="1"/>
    <s v="undefined"/>
    <x v="0"/>
    <x v="0"/>
    <m/>
    <m/>
    <m/>
    <m/>
    <m/>
    <m/>
    <m/>
  </r>
  <r>
    <n v="7100.1540000000005"/>
    <s v="Generation in Gas Power Plants (Gas only)"/>
    <x v="1463"/>
    <x v="6"/>
    <s v="28 Cost of Goods Sold "/>
    <s v="Cap Account"/>
    <s v="L3 cap account"/>
    <s v="L3"/>
    <n v="8"/>
    <x v="2"/>
    <n v="404"/>
    <s v="5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&quot; &quot;"/>
    <s v="&quot; &quot;"/>
    <x v="104"/>
    <x v="209"/>
    <x v="320"/>
    <x v="0"/>
    <x v="0"/>
    <m/>
    <m/>
    <s v="Generation in Gas Power Plants (Gas only)"/>
    <x v="2"/>
    <s v="undefined"/>
    <x v="0"/>
    <x v="0"/>
    <m/>
    <m/>
    <m/>
    <m/>
    <m/>
    <m/>
    <m/>
  </r>
  <r>
    <n v="7100.1540999999997"/>
    <s v="Direct Cost on Generation"/>
    <x v="1464"/>
    <x v="6"/>
    <s v="28 Cost of Goods Sold "/>
    <s v="Cap Account"/>
    <s v="L4 cap account"/>
    <s v="L4"/>
    <n v="9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&quot; &quot;"/>
    <x v="104"/>
    <x v="209"/>
    <x v="320"/>
    <x v="450"/>
    <x v="0"/>
    <m/>
    <m/>
    <s v="Direct Cost on Generation"/>
    <x v="2"/>
    <s v="undefined"/>
    <x v="0"/>
    <x v="0"/>
    <m/>
    <m/>
    <m/>
    <m/>
    <m/>
    <m/>
    <m/>
  </r>
  <r>
    <n v="7100.1541100000004"/>
    <s v="Fuel for Generation"/>
    <x v="1465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7100.15411"/>
    <x v="104"/>
    <x v="209"/>
    <x v="320"/>
    <x v="450"/>
    <x v="254"/>
    <m/>
    <s v="Fuel for Gen."/>
    <s v="Fuel for Generation"/>
    <x v="1"/>
    <s v="undefined"/>
    <x v="0"/>
    <x v="0"/>
    <m/>
    <m/>
    <m/>
    <m/>
    <m/>
    <m/>
    <m/>
  </r>
  <r>
    <n v="7100.1541200000001"/>
    <s v="Water for Generation"/>
    <x v="1466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7100.15412"/>
    <x v="104"/>
    <x v="209"/>
    <x v="320"/>
    <x v="450"/>
    <x v="255"/>
    <m/>
    <s v="Water for Gen."/>
    <s v="Water for Generation"/>
    <x v="1"/>
    <s v="undefined"/>
    <x v="0"/>
    <x v="0"/>
    <m/>
    <m/>
    <m/>
    <m/>
    <m/>
    <m/>
    <m/>
  </r>
  <r>
    <n v="7100.1541900000002"/>
    <s v="Other"/>
    <x v="1467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7100.15419"/>
    <x v="104"/>
    <x v="209"/>
    <x v="320"/>
    <x v="450"/>
    <x v="256"/>
    <m/>
    <s v="Other"/>
    <s v="Other"/>
    <x v="1"/>
    <s v="undefined"/>
    <x v="0"/>
    <x v="0"/>
    <m/>
    <m/>
    <m/>
    <m/>
    <m/>
    <m/>
    <m/>
  </r>
  <r>
    <n v="7100.1541999999999"/>
    <s v="Operation Cost in Gas Power Plants (Gas only)"/>
    <x v="1468"/>
    <x v="6"/>
    <s v="28 Cost of Goods Sold "/>
    <s v="Cap Account"/>
    <s v="L4 cap account"/>
    <s v="L4"/>
    <n v="9"/>
    <x v="2"/>
    <n v="404"/>
    <s v="4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&quot; &quot;"/>
    <x v="104"/>
    <x v="209"/>
    <x v="320"/>
    <x v="451"/>
    <x v="0"/>
    <m/>
    <m/>
    <s v="Operation Cost in Gas Power Plants (Gas only)"/>
    <x v="2"/>
    <s v="undefined"/>
    <x v="0"/>
    <x v="0"/>
    <m/>
    <m/>
    <m/>
    <m/>
    <m/>
    <m/>
    <m/>
  </r>
  <r>
    <n v="7100.1542099999997"/>
    <s v="Personnel "/>
    <x v="1469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1"/>
    <x v="104"/>
    <x v="209"/>
    <x v="320"/>
    <x v="451"/>
    <x v="257"/>
    <m/>
    <s v="Personnel"/>
    <s v="Personnel "/>
    <x v="1"/>
    <s v="undefined"/>
    <x v="0"/>
    <x v="0"/>
    <m/>
    <m/>
    <m/>
    <m/>
    <m/>
    <m/>
    <m/>
  </r>
  <r>
    <n v="7100.1542200000004"/>
    <s v="Materials "/>
    <x v="1470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2"/>
    <x v="104"/>
    <x v="209"/>
    <x v="320"/>
    <x v="451"/>
    <x v="258"/>
    <m/>
    <s v="Materials"/>
    <s v="Materials "/>
    <x v="1"/>
    <s v="undefined"/>
    <x v="0"/>
    <x v="0"/>
    <m/>
    <m/>
    <m/>
    <m/>
    <m/>
    <m/>
    <m/>
  </r>
  <r>
    <n v="7100.1542300000001"/>
    <s v="Outsource "/>
    <x v="1471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3"/>
    <x v="104"/>
    <x v="209"/>
    <x v="320"/>
    <x v="451"/>
    <x v="259"/>
    <m/>
    <s v="outsource"/>
    <s v="Outsource "/>
    <x v="1"/>
    <s v="undefined"/>
    <x v="0"/>
    <x v="0"/>
    <m/>
    <m/>
    <m/>
    <m/>
    <m/>
    <m/>
    <m/>
  </r>
  <r>
    <n v="7100.1542399999998"/>
    <s v="Utilities (no electricity)"/>
    <x v="1472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4"/>
    <x v="104"/>
    <x v="209"/>
    <x v="320"/>
    <x v="451"/>
    <x v="260"/>
    <m/>
    <s v="Utilities"/>
    <s v="Utilities (no electricity)"/>
    <x v="1"/>
    <s v="undefined"/>
    <x v="0"/>
    <x v="0"/>
    <m/>
    <m/>
    <m/>
    <m/>
    <m/>
    <m/>
    <m/>
  </r>
  <r>
    <n v="7100.1542499999996"/>
    <s v="Operation lease (rent)"/>
    <x v="1473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5"/>
    <x v="104"/>
    <x v="209"/>
    <x v="320"/>
    <x v="451"/>
    <x v="261"/>
    <m/>
    <s v="Operating lease"/>
    <s v="Operation lease (rent)"/>
    <x v="1"/>
    <s v="undefined"/>
    <x v="0"/>
    <x v="0"/>
    <m/>
    <m/>
    <m/>
    <m/>
    <m/>
    <m/>
    <m/>
  </r>
  <r>
    <n v="7100.1542600000002"/>
    <s v="Electricity Self Consumption"/>
    <x v="1474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6"/>
    <x v="104"/>
    <x v="209"/>
    <x v="320"/>
    <x v="451"/>
    <x v="262"/>
    <m/>
    <s v="EL. Self Consumption"/>
    <s v="Electricity Self Consumption"/>
    <x v="1"/>
    <s v="undefined"/>
    <x v="0"/>
    <x v="0"/>
    <m/>
    <m/>
    <m/>
    <m/>
    <m/>
    <m/>
    <m/>
  </r>
  <r>
    <n v="7100.1542799999997"/>
    <s v="Depreciation of Assets in Operation"/>
    <x v="1475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8"/>
    <x v="104"/>
    <x v="209"/>
    <x v="320"/>
    <x v="451"/>
    <x v="263"/>
    <m/>
    <s v="Depreciation"/>
    <s v="Depreciation of Assets in Operation"/>
    <x v="1"/>
    <s v="undefined"/>
    <x v="0"/>
    <x v="0"/>
    <m/>
    <m/>
    <m/>
    <m/>
    <m/>
    <m/>
    <m/>
  </r>
  <r>
    <n v="7100.1542900000004"/>
    <s v="Other"/>
    <x v="1476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9"/>
    <x v="104"/>
    <x v="209"/>
    <x v="320"/>
    <x v="451"/>
    <x v="264"/>
    <m/>
    <s v="Other"/>
    <s v="Other"/>
    <x v="1"/>
    <s v="undefined"/>
    <x v="0"/>
    <x v="0"/>
    <m/>
    <m/>
    <m/>
    <m/>
    <m/>
    <m/>
    <m/>
  </r>
  <r>
    <n v="7100.1543000000001"/>
    <s v="Maintenance Cost in Gas Power Plants (Gas only)"/>
    <x v="1477"/>
    <x v="6"/>
    <s v="28 Cost of Goods Sold "/>
    <s v="Cap Account"/>
    <s v="L4 cap account"/>
    <s v="L4"/>
    <n v="9"/>
    <x v="2"/>
    <n v="404"/>
    <s v="4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&quot; &quot;"/>
    <x v="104"/>
    <x v="209"/>
    <x v="320"/>
    <x v="452"/>
    <x v="0"/>
    <m/>
    <m/>
    <s v="Maintenance Cost in Gas Power Plants (Gas only)"/>
    <x v="2"/>
    <s v="undefined"/>
    <x v="0"/>
    <x v="0"/>
    <m/>
    <m/>
    <m/>
    <m/>
    <m/>
    <m/>
    <m/>
  </r>
  <r>
    <n v="7100.1543099999999"/>
    <s v="Personnel "/>
    <x v="1478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1"/>
    <x v="104"/>
    <x v="209"/>
    <x v="320"/>
    <x v="452"/>
    <x v="265"/>
    <m/>
    <s v="Personnel"/>
    <s v="Personnel "/>
    <x v="1"/>
    <s v="undefined"/>
    <x v="0"/>
    <x v="0"/>
    <m/>
    <m/>
    <m/>
    <m/>
    <m/>
    <m/>
    <m/>
  </r>
  <r>
    <n v="7100.1543199999996"/>
    <s v="Materials "/>
    <x v="1479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2"/>
    <x v="104"/>
    <x v="209"/>
    <x v="320"/>
    <x v="452"/>
    <x v="266"/>
    <m/>
    <s v="Materials"/>
    <s v="Materials "/>
    <x v="1"/>
    <s v="undefined"/>
    <x v="0"/>
    <x v="0"/>
    <m/>
    <m/>
    <m/>
    <m/>
    <m/>
    <m/>
    <m/>
  </r>
  <r>
    <n v="7100.1543300000003"/>
    <s v="Outsource "/>
    <x v="1480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3"/>
    <x v="104"/>
    <x v="209"/>
    <x v="320"/>
    <x v="452"/>
    <x v="267"/>
    <m/>
    <s v="outsource"/>
    <s v="Outsource "/>
    <x v="1"/>
    <s v="undefined"/>
    <x v="0"/>
    <x v="0"/>
    <m/>
    <m/>
    <m/>
    <m/>
    <m/>
    <m/>
    <m/>
  </r>
  <r>
    <n v="7100.15434"/>
    <s v="Utilities (no electricity)"/>
    <x v="1481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4"/>
    <x v="104"/>
    <x v="209"/>
    <x v="320"/>
    <x v="452"/>
    <x v="268"/>
    <m/>
    <s v="Utilities"/>
    <s v="Utilities (no electricity)"/>
    <x v="1"/>
    <s v="undefined"/>
    <x v="0"/>
    <x v="0"/>
    <m/>
    <m/>
    <m/>
    <m/>
    <m/>
    <m/>
    <m/>
  </r>
  <r>
    <n v="7100.1543499999998"/>
    <s v="Operation lease (rent)"/>
    <x v="1482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5"/>
    <x v="104"/>
    <x v="209"/>
    <x v="320"/>
    <x v="452"/>
    <x v="269"/>
    <m/>
    <s v="Operating lease"/>
    <s v="Operation lease (rent)"/>
    <x v="1"/>
    <s v="undefined"/>
    <x v="0"/>
    <x v="0"/>
    <m/>
    <m/>
    <m/>
    <m/>
    <m/>
    <m/>
    <m/>
  </r>
  <r>
    <n v="7100.1543600000005"/>
    <s v="Electricity Self Consumption"/>
    <x v="1483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6"/>
    <x v="104"/>
    <x v="209"/>
    <x v="320"/>
    <x v="452"/>
    <x v="270"/>
    <m/>
    <s v="EL. Self Consumption"/>
    <s v="Electricity Self Consumption"/>
    <x v="1"/>
    <s v="undefined"/>
    <x v="0"/>
    <x v="0"/>
    <m/>
    <m/>
    <m/>
    <m/>
    <m/>
    <m/>
    <m/>
  </r>
  <r>
    <n v="7100.1543799999999"/>
    <s v="Depreciation of Assets in Maintenance"/>
    <x v="1484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8"/>
    <x v="104"/>
    <x v="209"/>
    <x v="320"/>
    <x v="452"/>
    <x v="271"/>
    <m/>
    <s v="Depreciation"/>
    <s v="Depreciation of Assets in Maintenance"/>
    <x v="1"/>
    <s v="undefined"/>
    <x v="0"/>
    <x v="0"/>
    <m/>
    <m/>
    <m/>
    <m/>
    <m/>
    <m/>
    <m/>
  </r>
  <r>
    <n v="7100.1543899999997"/>
    <s v="Other"/>
    <x v="1485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9"/>
    <x v="104"/>
    <x v="209"/>
    <x v="320"/>
    <x v="452"/>
    <x v="272"/>
    <m/>
    <s v="Other"/>
    <s v="Other"/>
    <x v="1"/>
    <s v="undefined"/>
    <x v="0"/>
    <x v="0"/>
    <m/>
    <m/>
    <m/>
    <m/>
    <m/>
    <m/>
    <m/>
  </r>
  <r>
    <n v="7100.1549000000005"/>
    <s v="Other Costs on Gas Power Plants (Gas only)"/>
    <x v="1486"/>
    <x v="6"/>
    <s v="28 Cost of Goods Sold "/>
    <s v="7190 Other operating expenses"/>
    <s v="entry account l4"/>
    <s v="L4"/>
    <n v="9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9"/>
    <s v="&quot; &quot;"/>
    <x v="104"/>
    <x v="209"/>
    <x v="320"/>
    <x v="453"/>
    <x v="0"/>
    <m/>
    <s v="Other"/>
    <s v="Other Costs on Gas Power Plants (Gas only)"/>
    <x v="1"/>
    <s v="undefined"/>
    <x v="0"/>
    <x v="0"/>
    <m/>
    <m/>
    <m/>
    <m/>
    <m/>
    <m/>
    <m/>
  </r>
  <r>
    <n v="7100.1549999999997"/>
    <s v="Generation in Combined Cycle Power Plants (Gas and Steam)"/>
    <x v="1487"/>
    <x v="6"/>
    <s v="28 Cost of Goods Sold "/>
    <s v="Cap Account"/>
    <s v="L3 cap account"/>
    <s v="L3"/>
    <n v="8"/>
    <x v="2"/>
    <n v="404"/>
    <s v="5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&quot; &quot;"/>
    <s v="&quot; &quot;"/>
    <x v="104"/>
    <x v="209"/>
    <x v="321"/>
    <x v="0"/>
    <x v="0"/>
    <m/>
    <m/>
    <s v="Generation in Combined Cycle Power Plants (Gas and Steam)"/>
    <x v="2"/>
    <s v="undefined"/>
    <x v="0"/>
    <x v="0"/>
    <m/>
    <m/>
    <m/>
    <m/>
    <m/>
    <m/>
    <m/>
  </r>
  <r>
    <n v="7100.1550999999999"/>
    <s v="Direct Cost on Generation"/>
    <x v="1488"/>
    <x v="6"/>
    <s v="28 Cost of Goods Sold "/>
    <s v="Cap Account"/>
    <s v="L4 cap account"/>
    <s v="L4"/>
    <n v="9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&quot; &quot;"/>
    <x v="104"/>
    <x v="209"/>
    <x v="321"/>
    <x v="454"/>
    <x v="0"/>
    <m/>
    <m/>
    <s v="Direct Cost on Generation"/>
    <x v="2"/>
    <s v="undefined"/>
    <x v="0"/>
    <x v="0"/>
    <m/>
    <m/>
    <m/>
    <m/>
    <m/>
    <m/>
    <m/>
  </r>
  <r>
    <n v="7100.1551099999997"/>
    <s v="Fuel for Generation"/>
    <x v="1489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7100.15511"/>
    <x v="104"/>
    <x v="209"/>
    <x v="321"/>
    <x v="454"/>
    <x v="273"/>
    <m/>
    <s v="Fuel for Gen."/>
    <s v="Fuel for Generation"/>
    <x v="1"/>
    <s v="undefined"/>
    <x v="0"/>
    <x v="0"/>
    <m/>
    <m/>
    <m/>
    <m/>
    <m/>
    <m/>
    <m/>
  </r>
  <r>
    <n v="7100.1551200000004"/>
    <s v="Water for Generation"/>
    <x v="1490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7100.15512"/>
    <x v="104"/>
    <x v="209"/>
    <x v="321"/>
    <x v="454"/>
    <x v="274"/>
    <m/>
    <s v="Water for Gen."/>
    <s v="Water for Generation"/>
    <x v="1"/>
    <s v="undefined"/>
    <x v="0"/>
    <x v="0"/>
    <m/>
    <m/>
    <m/>
    <m/>
    <m/>
    <m/>
    <m/>
  </r>
  <r>
    <n v="7100.1551900000004"/>
    <s v="Other"/>
    <x v="1491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7100.15519"/>
    <x v="104"/>
    <x v="209"/>
    <x v="321"/>
    <x v="454"/>
    <x v="275"/>
    <m/>
    <s v="Other"/>
    <s v="Other"/>
    <x v="1"/>
    <s v="undefined"/>
    <x v="0"/>
    <x v="0"/>
    <m/>
    <m/>
    <m/>
    <m/>
    <m/>
    <m/>
    <m/>
  </r>
  <r>
    <n v="7100.1552000000001"/>
    <s v="Operation Cost in Combined Cycle Power Plants (Gas and Steam)"/>
    <x v="1492"/>
    <x v="6"/>
    <s v="28 Cost of Goods Sold "/>
    <s v="Cap Account"/>
    <s v="L4 cap account"/>
    <s v="L4"/>
    <n v="9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&quot; &quot;"/>
    <x v="104"/>
    <x v="209"/>
    <x v="321"/>
    <x v="455"/>
    <x v="0"/>
    <m/>
    <m/>
    <s v="Operation Cost in Combined Cycle Power Plants (Gas and Steam)"/>
    <x v="2"/>
    <s v="undefined"/>
    <x v="0"/>
    <x v="0"/>
    <m/>
    <m/>
    <m/>
    <m/>
    <m/>
    <m/>
    <m/>
  </r>
  <r>
    <n v="7100.1552099999999"/>
    <s v="Personnel "/>
    <x v="1493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1"/>
    <x v="104"/>
    <x v="209"/>
    <x v="321"/>
    <x v="455"/>
    <x v="276"/>
    <m/>
    <s v="Personnel"/>
    <s v="Personnel "/>
    <x v="1"/>
    <s v="undefined"/>
    <x v="0"/>
    <x v="0"/>
    <m/>
    <m/>
    <m/>
    <m/>
    <m/>
    <m/>
    <m/>
  </r>
  <r>
    <n v="7100.1552199999996"/>
    <s v="Materials "/>
    <x v="1494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2"/>
    <x v="104"/>
    <x v="209"/>
    <x v="321"/>
    <x v="455"/>
    <x v="277"/>
    <m/>
    <s v="Materials"/>
    <s v="Materials "/>
    <x v="1"/>
    <s v="undefined"/>
    <x v="0"/>
    <x v="0"/>
    <m/>
    <m/>
    <m/>
    <m/>
    <m/>
    <m/>
    <m/>
  </r>
  <r>
    <n v="7100.1552300000003"/>
    <s v="Outsource "/>
    <x v="1495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3"/>
    <x v="104"/>
    <x v="209"/>
    <x v="321"/>
    <x v="455"/>
    <x v="278"/>
    <m/>
    <s v="outsource"/>
    <s v="Outsource "/>
    <x v="1"/>
    <s v="undefined"/>
    <x v="0"/>
    <x v="0"/>
    <m/>
    <m/>
    <m/>
    <m/>
    <m/>
    <m/>
    <m/>
  </r>
  <r>
    <n v="7100.15524"/>
    <s v="Utilities (no electricity)"/>
    <x v="1496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4"/>
    <x v="104"/>
    <x v="209"/>
    <x v="321"/>
    <x v="455"/>
    <x v="279"/>
    <m/>
    <s v="Utilities"/>
    <s v="Utilities (no electricity)"/>
    <x v="1"/>
    <s v="undefined"/>
    <x v="0"/>
    <x v="0"/>
    <m/>
    <m/>
    <m/>
    <m/>
    <m/>
    <m/>
    <m/>
  </r>
  <r>
    <n v="7100.1552499999998"/>
    <s v="Operation lease (rent)"/>
    <x v="1497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5"/>
    <x v="104"/>
    <x v="209"/>
    <x v="321"/>
    <x v="455"/>
    <x v="280"/>
    <m/>
    <s v="Operating lease"/>
    <s v="Operation lease (rent)"/>
    <x v="1"/>
    <s v="undefined"/>
    <x v="0"/>
    <x v="0"/>
    <m/>
    <m/>
    <m/>
    <m/>
    <m/>
    <m/>
    <m/>
  </r>
  <r>
    <n v="7100.1552600000005"/>
    <s v="Electricity Self Consumption"/>
    <x v="1498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6"/>
    <x v="104"/>
    <x v="209"/>
    <x v="321"/>
    <x v="455"/>
    <x v="281"/>
    <m/>
    <s v="EL. Self Consumption"/>
    <s v="Electricity Self Consumption"/>
    <x v="1"/>
    <s v="undefined"/>
    <x v="0"/>
    <x v="0"/>
    <m/>
    <m/>
    <m/>
    <m/>
    <m/>
    <m/>
    <m/>
  </r>
  <r>
    <n v="7100.1552799999999"/>
    <s v="Depreciation of Assets in Operation"/>
    <x v="1499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8"/>
    <x v="104"/>
    <x v="209"/>
    <x v="321"/>
    <x v="455"/>
    <x v="282"/>
    <m/>
    <s v="Depreciation"/>
    <s v="Depreciation of Assets in Operation"/>
    <x v="1"/>
    <s v="undefined"/>
    <x v="0"/>
    <x v="0"/>
    <m/>
    <m/>
    <m/>
    <m/>
    <m/>
    <m/>
    <m/>
  </r>
  <r>
    <n v="7100.1552899999997"/>
    <s v="Other"/>
    <x v="1500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9"/>
    <x v="104"/>
    <x v="209"/>
    <x v="321"/>
    <x v="455"/>
    <x v="283"/>
    <m/>
    <s v="Other"/>
    <s v="Other"/>
    <x v="1"/>
    <s v="undefined"/>
    <x v="0"/>
    <x v="0"/>
    <m/>
    <m/>
    <m/>
    <m/>
    <m/>
    <m/>
    <m/>
  </r>
  <r>
    <n v="7100.1553000000004"/>
    <s v="Maintenance Cost in Combined Cycle Power Plants (Gas and Steam)"/>
    <x v="1501"/>
    <x v="6"/>
    <s v="28 Cost of Goods Sold "/>
    <s v="Cap Account"/>
    <s v="L4 cap account"/>
    <s v="L4"/>
    <n v="9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&quot; &quot;"/>
    <x v="104"/>
    <x v="209"/>
    <x v="321"/>
    <x v="456"/>
    <x v="0"/>
    <m/>
    <m/>
    <s v="Maintenance Cost in Combined Cycle Power Plants (Gas and Steam)"/>
    <x v="2"/>
    <s v="undefined"/>
    <x v="0"/>
    <x v="0"/>
    <m/>
    <m/>
    <m/>
    <m/>
    <m/>
    <m/>
    <m/>
  </r>
  <r>
    <n v="7100.1553100000001"/>
    <s v="Personnel "/>
    <x v="1502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1"/>
    <x v="104"/>
    <x v="209"/>
    <x v="321"/>
    <x v="456"/>
    <x v="284"/>
    <m/>
    <s v="Personnel"/>
    <s v="Personnel "/>
    <x v="1"/>
    <s v="undefined"/>
    <x v="0"/>
    <x v="0"/>
    <m/>
    <m/>
    <m/>
    <m/>
    <m/>
    <m/>
    <m/>
  </r>
  <r>
    <n v="7100.1553199999998"/>
    <s v="Materials "/>
    <x v="1503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2"/>
    <x v="104"/>
    <x v="209"/>
    <x v="321"/>
    <x v="456"/>
    <x v="285"/>
    <m/>
    <s v="Materials"/>
    <s v="Materials "/>
    <x v="1"/>
    <s v="undefined"/>
    <x v="0"/>
    <x v="0"/>
    <m/>
    <m/>
    <m/>
    <m/>
    <m/>
    <m/>
    <m/>
  </r>
  <r>
    <n v="7100.1553299999996"/>
    <s v="Outsource "/>
    <x v="1504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3"/>
    <x v="104"/>
    <x v="209"/>
    <x v="321"/>
    <x v="456"/>
    <x v="286"/>
    <m/>
    <s v="outsource"/>
    <s v="Outsource "/>
    <x v="1"/>
    <s v="undefined"/>
    <x v="0"/>
    <x v="0"/>
    <m/>
    <m/>
    <m/>
    <m/>
    <m/>
    <m/>
    <m/>
  </r>
  <r>
    <n v="7100.1553400000003"/>
    <s v="Utilities (no electricity)"/>
    <x v="1505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4"/>
    <x v="104"/>
    <x v="209"/>
    <x v="321"/>
    <x v="456"/>
    <x v="287"/>
    <m/>
    <s v="Utilities"/>
    <s v="Utilities (no electricity)"/>
    <x v="1"/>
    <s v="undefined"/>
    <x v="0"/>
    <x v="0"/>
    <m/>
    <m/>
    <m/>
    <m/>
    <m/>
    <m/>
    <m/>
  </r>
  <r>
    <n v="7100.15535"/>
    <s v="Operation lease (rent)"/>
    <x v="1506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5"/>
    <x v="104"/>
    <x v="209"/>
    <x v="321"/>
    <x v="456"/>
    <x v="288"/>
    <m/>
    <s v="Operating lease"/>
    <s v="Operation lease (rent)"/>
    <x v="1"/>
    <s v="undefined"/>
    <x v="0"/>
    <x v="0"/>
    <m/>
    <m/>
    <m/>
    <m/>
    <m/>
    <m/>
    <m/>
  </r>
  <r>
    <n v="7100.1553599999997"/>
    <s v="Electricity Self Consumption"/>
    <x v="1507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6"/>
    <x v="104"/>
    <x v="209"/>
    <x v="321"/>
    <x v="456"/>
    <x v="289"/>
    <m/>
    <s v="EL. Self Consumption"/>
    <s v="Electricity Self Consumption"/>
    <x v="1"/>
    <s v="undefined"/>
    <x v="0"/>
    <x v="0"/>
    <m/>
    <m/>
    <m/>
    <m/>
    <m/>
    <m/>
    <m/>
  </r>
  <r>
    <n v="7100.1553800000002"/>
    <s v="Depreciation of Assets in Maintenance"/>
    <x v="1508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8"/>
    <x v="104"/>
    <x v="209"/>
    <x v="321"/>
    <x v="456"/>
    <x v="290"/>
    <m/>
    <s v="Depreciation"/>
    <s v="Depreciation of Assets in Maintenance"/>
    <x v="1"/>
    <s v="undefined"/>
    <x v="0"/>
    <x v="0"/>
    <m/>
    <m/>
    <m/>
    <m/>
    <m/>
    <m/>
    <m/>
  </r>
  <r>
    <n v="7100.1553899999999"/>
    <s v="Other"/>
    <x v="1509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9"/>
    <x v="104"/>
    <x v="209"/>
    <x v="321"/>
    <x v="456"/>
    <x v="291"/>
    <m/>
    <s v="Other"/>
    <s v="Other"/>
    <x v="1"/>
    <s v="undefined"/>
    <x v="0"/>
    <x v="0"/>
    <m/>
    <m/>
    <m/>
    <m/>
    <m/>
    <m/>
    <m/>
  </r>
  <r>
    <n v="7100.1558999999997"/>
    <s v="Other Costs on Combined Cycle Power Plants (Gas and Steam)"/>
    <x v="1510"/>
    <x v="6"/>
    <s v="28 Cost of Goods Sold "/>
    <s v="7190 Other operating expenses"/>
    <s v="entry account l4"/>
    <s v="L4"/>
    <n v="9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9"/>
    <s v="&quot; &quot;"/>
    <x v="104"/>
    <x v="209"/>
    <x v="321"/>
    <x v="457"/>
    <x v="0"/>
    <m/>
    <s v="Other"/>
    <s v="Other Costs on Combined Cycle Power Plants (Gas and Steam)"/>
    <x v="1"/>
    <s v="undefined"/>
    <x v="0"/>
    <x v="0"/>
    <m/>
    <m/>
    <m/>
    <m/>
    <m/>
    <m/>
    <m/>
  </r>
  <r>
    <n v="7100.1589999999997"/>
    <s v="Other"/>
    <x v="1511"/>
    <x v="6"/>
    <s v="28 Cost of Goods Sold "/>
    <s v="reserve"/>
    <s v="entry account l3"/>
    <s v="L3"/>
    <n v="8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9"/>
    <s v="&quot; &quot;"/>
    <s v="&quot; &quot;"/>
    <x v="104"/>
    <x v="209"/>
    <x v="322"/>
    <x v="0"/>
    <x v="0"/>
    <m/>
    <s v="Other"/>
    <s v="Other"/>
    <x v="1"/>
    <s v="undefined"/>
    <x v="0"/>
    <x v="0"/>
    <m/>
    <m/>
    <m/>
    <m/>
    <m/>
    <m/>
    <m/>
  </r>
  <r>
    <n v="7100.19"/>
    <s v="Cost of Production (Services) of Electricity Regulated Other Activities"/>
    <x v="1512"/>
    <x v="7"/>
    <s v="not defined in gnerc form"/>
    <s v="not defined in gnerc form"/>
    <s v="entry account l2"/>
    <s v="L2"/>
    <n v="7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9"/>
    <s v="&quot; &quot;"/>
    <s v="&quot; &quot;"/>
    <s v="&quot; &quot;"/>
    <x v="104"/>
    <x v="210"/>
    <x v="0"/>
    <x v="0"/>
    <x v="0"/>
    <m/>
    <s v="Other"/>
    <s v="Cost of Production (Services) of Electricity Regulated Other Activities"/>
    <x v="1"/>
    <s v="undefined"/>
    <x v="0"/>
    <x v="0"/>
    <m/>
    <m/>
    <m/>
    <m/>
    <m/>
    <m/>
    <m/>
  </r>
  <r>
    <n v="7110"/>
    <s v="Materials / purchased"/>
    <x v="1513"/>
    <x v="0"/>
    <s v="28 Cost of Goods Sold "/>
    <s v="7110 Materials purchased"/>
    <s v="Heading &amp; Entry Account"/>
    <s v="M"/>
    <n v="4"/>
    <x v="1"/>
    <n v="1"/>
    <s v="10"/>
    <s v="7"/>
    <s v="71"/>
    <s v="7110"/>
    <x v="6"/>
    <x v="29"/>
    <x v="130"/>
    <s v="71"/>
    <s v="7110"/>
    <s v="71 Cost of products sold (goods-producing and services industries)"/>
    <s v="7110 Materials / purchased"/>
    <s v="&quot; &quot;"/>
    <s v="&quot; &quot;"/>
    <s v="&quot; &quot;"/>
    <s v="&quot; &quot;"/>
    <s v="&quot; &quot;"/>
    <x v="2"/>
    <x v="0"/>
    <x v="0"/>
    <x v="0"/>
    <x v="0"/>
    <m/>
    <s v="Materials"/>
    <s v="Materials / purchased"/>
    <x v="1"/>
    <s v="undefined"/>
    <x v="0"/>
    <x v="0"/>
    <m/>
    <m/>
    <m/>
    <m/>
    <m/>
    <m/>
    <m/>
  </r>
  <r>
    <n v="7120"/>
    <s v="Direct Payroll"/>
    <x v="1514"/>
    <x v="0"/>
    <s v="28 Cost of Goods Sold "/>
    <s v="7120 Labor - Direct"/>
    <s v="Heading &amp; Entry Account"/>
    <s v="M"/>
    <n v="4"/>
    <x v="1"/>
    <n v="1"/>
    <s v="20"/>
    <s v="7"/>
    <s v="71"/>
    <s v="7120"/>
    <x v="6"/>
    <x v="29"/>
    <x v="131"/>
    <s v="71"/>
    <s v="7120"/>
    <s v="71 Cost of products sold (goods-producing and services industries)"/>
    <s v="7120 Direct Payroll"/>
    <s v="&quot; &quot;"/>
    <s v="&quot; &quot;"/>
    <s v="&quot; &quot;"/>
    <s v="&quot; &quot;"/>
    <s v="&quot; &quot;"/>
    <x v="2"/>
    <x v="0"/>
    <x v="0"/>
    <x v="0"/>
    <x v="0"/>
    <m/>
    <s v="Personnel"/>
    <s v="Direct Payroll"/>
    <x v="1"/>
    <s v="undefined"/>
    <x v="0"/>
    <x v="0"/>
    <m/>
    <m/>
    <m/>
    <m/>
    <m/>
    <m/>
    <m/>
  </r>
  <r>
    <n v="7130"/>
    <s v="Direct labor taxes and social insurance"/>
    <x v="1515"/>
    <x v="0"/>
    <s v="not defined in gnerc form"/>
    <s v="not defined in gnerc form"/>
    <s v="Heading &amp; Entry Account"/>
    <s v="M"/>
    <n v="4"/>
    <x v="1"/>
    <n v="1"/>
    <s v="30"/>
    <s v="7"/>
    <s v="71"/>
    <s v="7130"/>
    <x v="6"/>
    <x v="29"/>
    <x v="132"/>
    <s v="71"/>
    <s v="7130"/>
    <s v="71 Cost of products sold (goods-producing and services industries)"/>
    <s v="7130 Direct labor taxes and social insurance"/>
    <s v="&quot; &quot;"/>
    <s v="&quot; &quot;"/>
    <s v="&quot; &quot;"/>
    <s v="&quot; &quot;"/>
    <s v="&quot; &quot;"/>
    <x v="2"/>
    <x v="0"/>
    <x v="0"/>
    <x v="0"/>
    <x v="0"/>
    <m/>
    <s v="Personnel"/>
    <s v="Direct labor taxes and social insurance"/>
    <x v="1"/>
    <s v="undefined"/>
    <x v="0"/>
    <x v="0"/>
    <m/>
    <m/>
    <m/>
    <m/>
    <m/>
    <m/>
    <m/>
  </r>
  <r>
    <n v="7140"/>
    <s v="Indirect materials (purchased)"/>
    <x v="1516"/>
    <x v="0"/>
    <s v="28 Cost of Goods Sold "/>
    <s v="7140 Indirect materials (purchased)"/>
    <s v="Heading &amp; Entry Account"/>
    <s v="M"/>
    <n v="4"/>
    <x v="1"/>
    <n v="1"/>
    <s v="40"/>
    <s v="7"/>
    <s v="71"/>
    <s v="7140"/>
    <x v="6"/>
    <x v="29"/>
    <x v="133"/>
    <s v="71"/>
    <s v="7140"/>
    <s v="71 Cost of products sold (goods-producing and services industries)"/>
    <s v="7140 Indirect materials (purchased)"/>
    <s v="&quot; &quot;"/>
    <s v="&quot; &quot;"/>
    <s v="&quot; &quot;"/>
    <s v="&quot; &quot;"/>
    <s v="&quot; &quot;"/>
    <x v="2"/>
    <x v="0"/>
    <x v="0"/>
    <x v="0"/>
    <x v="0"/>
    <m/>
    <s v="Materials"/>
    <s v="Indirect materials (purchased)"/>
    <x v="1"/>
    <s v="undefined"/>
    <x v="0"/>
    <x v="0"/>
    <m/>
    <m/>
    <m/>
    <m/>
    <m/>
    <m/>
    <m/>
  </r>
  <r>
    <n v="7150"/>
    <s v="Indirect Labor"/>
    <x v="1517"/>
    <x v="0"/>
    <s v="28 Cost of Goods Sold "/>
    <s v="7150 Indirect labor"/>
    <s v="Heading &amp; Entry Account"/>
    <s v="M"/>
    <n v="4"/>
    <x v="1"/>
    <n v="1"/>
    <s v="50"/>
    <s v="7"/>
    <s v="71"/>
    <s v="7150"/>
    <x v="6"/>
    <x v="29"/>
    <x v="134"/>
    <s v="71"/>
    <s v="7150"/>
    <s v="71 Cost of products sold (goods-producing and services industries)"/>
    <s v="7150 Indirect Labor"/>
    <s v="&quot; &quot;"/>
    <s v="&quot; &quot;"/>
    <s v="&quot; &quot;"/>
    <s v="&quot; &quot;"/>
    <s v="&quot; &quot;"/>
    <x v="2"/>
    <x v="0"/>
    <x v="0"/>
    <x v="0"/>
    <x v="0"/>
    <m/>
    <s v="Personnel"/>
    <s v="Indirect Labor"/>
    <x v="1"/>
    <s v="undefined"/>
    <x v="0"/>
    <x v="0"/>
    <m/>
    <m/>
    <m/>
    <m/>
    <m/>
    <m/>
    <m/>
  </r>
  <r>
    <n v="7160"/>
    <s v="Indirect Labor Taxes and Benefits Expenses"/>
    <x v="1518"/>
    <x v="0"/>
    <s v="not defined in gnerc form"/>
    <s v="not defined in gnerc form"/>
    <s v="Heading &amp; Entry Account"/>
    <s v="M"/>
    <n v="4"/>
    <x v="1"/>
    <n v="1"/>
    <s v="60"/>
    <s v="7"/>
    <s v="71"/>
    <s v="7160"/>
    <x v="6"/>
    <x v="29"/>
    <x v="135"/>
    <s v="71"/>
    <s v="7160"/>
    <s v="71 Cost of products sold (goods-producing and services industries)"/>
    <s v="7160 Indirect Labor Taxes and Benefits Expenses"/>
    <s v="&quot; &quot;"/>
    <s v="&quot; &quot;"/>
    <s v="&quot; &quot;"/>
    <s v="&quot; &quot;"/>
    <s v="&quot; &quot;"/>
    <x v="2"/>
    <x v="0"/>
    <x v="0"/>
    <x v="0"/>
    <x v="0"/>
    <m/>
    <s v="Personnel"/>
    <s v="Indirect Labor Taxes and Benefits Expenses"/>
    <x v="1"/>
    <s v="undefined"/>
    <x v="0"/>
    <x v="0"/>
    <m/>
    <m/>
    <m/>
    <m/>
    <m/>
    <m/>
    <m/>
  </r>
  <r>
    <n v="7170"/>
    <s v="Depreciation and amortization"/>
    <x v="1519"/>
    <x v="0"/>
    <s v="28 Cost of Goods Sold "/>
    <s v="7170 Depreciation/amortization"/>
    <s v="Heading &amp; Entry Account"/>
    <s v="M"/>
    <n v="4"/>
    <x v="1"/>
    <n v="1"/>
    <s v="70"/>
    <s v="7"/>
    <s v="71"/>
    <s v="7170"/>
    <x v="6"/>
    <x v="29"/>
    <x v="136"/>
    <s v="71"/>
    <s v="7170"/>
    <s v="71 Cost of products sold (goods-producing and services industries)"/>
    <s v="7170 Depreciation and amortization"/>
    <s v="&quot; &quot;"/>
    <s v="&quot; &quot;"/>
    <s v="&quot; &quot;"/>
    <s v="&quot; &quot;"/>
    <s v="&quot; &quot;"/>
    <x v="2"/>
    <x v="0"/>
    <x v="0"/>
    <x v="0"/>
    <x v="0"/>
    <m/>
    <s v="Depreciation"/>
    <s v="Depreciation and amortization"/>
    <x v="1"/>
    <s v="undefined"/>
    <x v="0"/>
    <x v="0"/>
    <m/>
    <m/>
    <m/>
    <m/>
    <m/>
    <m/>
    <m/>
  </r>
  <r>
    <n v="7180"/>
    <s v="Repair and Maintenance Costs"/>
    <x v="1520"/>
    <x v="0"/>
    <s v="28 Cost of Goods Sold "/>
    <s v="7180 Repair and maintenance"/>
    <s v="Heading &amp; Entry Account"/>
    <s v="M"/>
    <n v="4"/>
    <x v="1"/>
    <n v="1"/>
    <s v="80"/>
    <s v="7"/>
    <s v="71"/>
    <s v="7180"/>
    <x v="6"/>
    <x v="29"/>
    <x v="137"/>
    <s v="71"/>
    <s v="7180"/>
    <s v="71 Cost of products sold (goods-producing and services industries)"/>
    <s v="7180 Repair and Maintenance Costs"/>
    <s v="&quot; &quot;"/>
    <s v="&quot; &quot;"/>
    <s v="&quot; &quot;"/>
    <s v="&quot; &quot;"/>
    <s v="&quot; &quot;"/>
    <x v="2"/>
    <x v="0"/>
    <x v="0"/>
    <x v="0"/>
    <x v="0"/>
    <m/>
    <s v="repair and maintenance cost"/>
    <s v="Repair and Maintenance Costs"/>
    <x v="1"/>
    <s v="undefined"/>
    <x v="0"/>
    <x v="0"/>
    <m/>
    <m/>
    <m/>
    <m/>
    <m/>
    <m/>
    <m/>
  </r>
  <r>
    <n v="7185"/>
    <s v="Inventory adjustment"/>
    <x v="1521"/>
    <x v="0"/>
    <s v="28 Cost of Goods Sold "/>
    <s v="7185 Inventory adjustment"/>
    <s v="Heading &amp; Entry Account"/>
    <s v="M"/>
    <n v="4"/>
    <x v="1"/>
    <n v="1"/>
    <s v="85"/>
    <s v="7"/>
    <s v="71"/>
    <s v="7185"/>
    <x v="6"/>
    <x v="29"/>
    <x v="138"/>
    <s v="71"/>
    <s v="7185"/>
    <s v="71 Cost of products sold (goods-producing and services industries)"/>
    <s v="7185 Inventory adjustment"/>
    <s v="&quot; &quot;"/>
    <s v="&quot; &quot;"/>
    <s v="&quot; &quot;"/>
    <s v="&quot; &quot;"/>
    <s v="&quot; &quot;"/>
    <x v="2"/>
    <x v="0"/>
    <x v="0"/>
    <x v="0"/>
    <x v="0"/>
    <m/>
    <s v="Inventory adjustment"/>
    <s v="Inventory adjustment"/>
    <x v="1"/>
    <s v="undefined"/>
    <x v="0"/>
    <x v="0"/>
    <m/>
    <m/>
    <m/>
    <m/>
    <m/>
    <m/>
    <m/>
  </r>
  <r>
    <n v="7190"/>
    <s v="Other Operating Expenses"/>
    <x v="1522"/>
    <x v="0"/>
    <s v="28 Cost of Goods Sold "/>
    <s v="7190 Other operating expenses"/>
    <s v="Heading &amp; Entry Account"/>
    <s v="M"/>
    <n v="4"/>
    <x v="1"/>
    <n v="1"/>
    <s v="90"/>
    <s v="7"/>
    <s v="71"/>
    <s v="7190"/>
    <x v="6"/>
    <x v="29"/>
    <x v="139"/>
    <s v="71"/>
    <s v="7190"/>
    <s v="71 Cost of products sold (goods-producing and services industries)"/>
    <s v="7190 Other Operating Expenses"/>
    <s v="&quot; &quot;"/>
    <s v="&quot; &quot;"/>
    <s v="&quot; &quot;"/>
    <s v="&quot; &quot;"/>
    <s v="&quot; &quot;"/>
    <x v="2"/>
    <x v="0"/>
    <x v="0"/>
    <x v="0"/>
    <x v="0"/>
    <m/>
    <s v="Other"/>
    <s v="Other Operating Expenses"/>
    <x v="1"/>
    <s v="undefined"/>
    <x v="0"/>
    <x v="0"/>
    <m/>
    <m/>
    <m/>
    <m/>
    <m/>
    <m/>
    <m/>
  </r>
  <r>
    <n v="7200"/>
    <s v="Cost of Goods Sold (Trading Enterprises)"/>
    <x v="1523"/>
    <x v="0"/>
    <s v="not defined in gnerc form"/>
    <s v="not defined in gnerc form"/>
    <s v="2Headings"/>
    <s v="M"/>
    <n v="4"/>
    <x v="1"/>
    <n v="42"/>
    <s v="00"/>
    <s v="7"/>
    <s v="72"/>
    <s v="Not include"/>
    <x v="6"/>
    <x v="30"/>
    <x v="0"/>
    <s v="72"/>
    <s v="Not include"/>
    <s v="72 Cost of Goods Sold (Trading Enterprises)"/>
    <s v="Not Include"/>
    <s v="7200"/>
    <s v="&quot; &quot;"/>
    <s v="&quot; &quot;"/>
    <s v="&quot; &quot;"/>
    <s v="&quot; &quot;"/>
    <x v="105"/>
    <x v="0"/>
    <x v="0"/>
    <x v="0"/>
    <x v="0"/>
    <m/>
    <m/>
    <s v="Cost of Goods Sold (Trading Enterprises)"/>
    <x v="0"/>
    <s v="Indirect Overhead"/>
    <x v="0"/>
    <x v="0"/>
    <m/>
    <m/>
    <m/>
    <m/>
    <m/>
    <m/>
    <m/>
  </r>
  <r>
    <n v="7210"/>
    <s v="Sold / Purchased goods"/>
    <x v="1524"/>
    <x v="0"/>
    <s v="not defined in gnerc form"/>
    <s v="not defined in gnerc form"/>
    <s v="Heading &amp; Entry Account"/>
    <s v="M"/>
    <n v="4"/>
    <x v="1"/>
    <n v="1"/>
    <s v="10"/>
    <s v="7"/>
    <s v="72"/>
    <s v="7210"/>
    <x v="6"/>
    <x v="30"/>
    <x v="140"/>
    <s v="72"/>
    <s v="7210"/>
    <s v="72 Cost of Goods Sold (Trading Enterprises)"/>
    <s v="7210 Sold / Purchased goods"/>
    <s v="&quot; &quot;"/>
    <s v="&quot; &quot;"/>
    <s v="&quot; &quot;"/>
    <s v="&quot; &quot;"/>
    <s v="&quot; &quot;"/>
    <x v="2"/>
    <x v="0"/>
    <x v="0"/>
    <x v="0"/>
    <x v="0"/>
    <m/>
    <s v="Sold / Purchased goods"/>
    <s v="Sold / Purchased goods"/>
    <x v="1"/>
    <s v="Indirect Overhead"/>
    <x v="0"/>
    <x v="0"/>
    <m/>
    <m/>
    <m/>
    <m/>
    <m/>
    <m/>
    <m/>
  </r>
  <r>
    <n v="7220"/>
    <s v="Returns/discounts"/>
    <x v="1525"/>
    <x v="0"/>
    <s v="not defined in gnerc form"/>
    <s v="not defined in gnerc form"/>
    <s v="Heading &amp; Entry Account"/>
    <s v="M"/>
    <n v="4"/>
    <x v="1"/>
    <n v="1"/>
    <s v="20"/>
    <s v="7"/>
    <s v="72"/>
    <s v="7220"/>
    <x v="6"/>
    <x v="30"/>
    <x v="141"/>
    <s v="72"/>
    <s v="7220"/>
    <s v="72 Cost of Goods Sold (Trading Enterprises)"/>
    <s v="7220 Returns/discounts"/>
    <s v="&quot; &quot;"/>
    <s v="&quot; &quot;"/>
    <s v="&quot; &quot;"/>
    <s v="&quot; &quot;"/>
    <s v="&quot; &quot;"/>
    <x v="2"/>
    <x v="0"/>
    <x v="0"/>
    <x v="0"/>
    <x v="0"/>
    <m/>
    <s v="Returns/discounts"/>
    <s v="Returns/discounts"/>
    <x v="1"/>
    <s v="Indirect Overhead"/>
    <x v="0"/>
    <x v="0"/>
    <m/>
    <m/>
    <m/>
    <m/>
    <m/>
    <m/>
    <m/>
  </r>
  <r>
    <n v="7290"/>
    <s v="Inventory adjustments"/>
    <x v="1526"/>
    <x v="0"/>
    <s v="not defined in gnerc form"/>
    <s v="not defined in gnerc form"/>
    <s v="Heading &amp; Entry Account"/>
    <s v="M"/>
    <n v="4"/>
    <x v="1"/>
    <n v="1"/>
    <s v="90"/>
    <s v="7"/>
    <s v="72"/>
    <s v="7290"/>
    <x v="6"/>
    <x v="30"/>
    <x v="142"/>
    <s v="72"/>
    <s v="7290"/>
    <s v="72 Cost of Goods Sold (Trading Enterprises)"/>
    <s v="7290 Inventory adjustments"/>
    <s v="&quot; &quot;"/>
    <s v="&quot; &quot;"/>
    <s v="&quot; &quot;"/>
    <s v="&quot; &quot;"/>
    <s v="&quot; &quot;"/>
    <x v="2"/>
    <x v="0"/>
    <x v="0"/>
    <x v="0"/>
    <x v="0"/>
    <m/>
    <s v="Inventory adjustments"/>
    <s v="Inventory adjustments"/>
    <x v="1"/>
    <s v="Indirect Overhead"/>
    <x v="0"/>
    <x v="0"/>
    <m/>
    <m/>
    <m/>
    <m/>
    <m/>
    <m/>
    <m/>
  </r>
  <r>
    <n v="7300"/>
    <s v="Sales Expenses"/>
    <x v="1527"/>
    <x v="0"/>
    <s v="not defined in gnerc form"/>
    <s v="not defined in gnerc form"/>
    <s v="2Headings"/>
    <s v="M"/>
    <n v="4"/>
    <x v="1"/>
    <n v="42"/>
    <s v="00"/>
    <s v="7"/>
    <s v="73"/>
    <s v="Not include"/>
    <x v="6"/>
    <x v="31"/>
    <x v="0"/>
    <s v="73"/>
    <s v="Not include"/>
    <s v="73 Sales Expenses"/>
    <s v="Not Include"/>
    <s v="7300"/>
    <s v="&quot; &quot;"/>
    <s v="&quot; &quot;"/>
    <s v="&quot; &quot;"/>
    <s v="&quot; &quot;"/>
    <x v="106"/>
    <x v="0"/>
    <x v="0"/>
    <x v="0"/>
    <x v="0"/>
    <m/>
    <m/>
    <s v="Sales Expenses"/>
    <x v="0"/>
    <s v="Indirect Overhead"/>
    <x v="0"/>
    <x v="0"/>
    <m/>
    <m/>
    <m/>
    <m/>
    <m/>
    <m/>
    <m/>
  </r>
  <r>
    <n v="7310"/>
    <s v="Advertisement Expenses"/>
    <x v="1528"/>
    <x v="0"/>
    <s v="not defined in gnerc form"/>
    <s v="not defined in gnerc form"/>
    <s v="Heading &amp; Entry Account"/>
    <s v="M"/>
    <n v="4"/>
    <x v="1"/>
    <n v="1"/>
    <s v="10"/>
    <s v="7"/>
    <s v="73"/>
    <s v="7310"/>
    <x v="6"/>
    <x v="31"/>
    <x v="143"/>
    <s v="73"/>
    <s v="7310"/>
    <s v="73 Sales Expenses"/>
    <s v="7310 Advertisement Expenses"/>
    <s v="&quot; &quot;"/>
    <s v="&quot; &quot;"/>
    <s v="&quot; &quot;"/>
    <s v="&quot; &quot;"/>
    <s v="&quot; &quot;"/>
    <x v="2"/>
    <x v="0"/>
    <x v="0"/>
    <x v="0"/>
    <x v="0"/>
    <m/>
    <s v="Advertisement Expenses"/>
    <s v="Advertisement Expenses"/>
    <x v="1"/>
    <s v="Indirect Overhead"/>
    <x v="0"/>
    <x v="0"/>
    <m/>
    <m/>
    <m/>
    <m/>
    <m/>
    <m/>
    <m/>
  </r>
  <r>
    <n v="7320"/>
    <s v="Salaries, wages and commissions expenses"/>
    <x v="1529"/>
    <x v="0"/>
    <s v="not defined in gnerc form"/>
    <s v="not defined in gnerc form"/>
    <s v="Heading &amp; Entry Account"/>
    <s v="M"/>
    <n v="4"/>
    <x v="1"/>
    <n v="1"/>
    <s v="20"/>
    <s v="7"/>
    <s v="73"/>
    <s v="7320"/>
    <x v="6"/>
    <x v="31"/>
    <x v="144"/>
    <s v="73"/>
    <s v="7320"/>
    <s v="73 Sales Expenses"/>
    <s v="7320 Salaries, wages and commissions expenses"/>
    <s v="&quot; &quot;"/>
    <s v="&quot; &quot;"/>
    <s v="&quot; &quot;"/>
    <s v="&quot; &quot;"/>
    <s v="&quot; &quot;"/>
    <x v="2"/>
    <x v="0"/>
    <x v="0"/>
    <x v="0"/>
    <x v="0"/>
    <m/>
    <s v="Personnel"/>
    <s v="Salaries, wages and commissions expenses"/>
    <x v="1"/>
    <s v="Indirect Overhead"/>
    <x v="0"/>
    <x v="0"/>
    <m/>
    <m/>
    <m/>
    <m/>
    <m/>
    <m/>
    <m/>
  </r>
  <r>
    <n v="7330"/>
    <s v="Accruals on salaries"/>
    <x v="1530"/>
    <x v="0"/>
    <s v="not defined in gnerc form"/>
    <s v="not defined in gnerc form"/>
    <s v="Heading &amp; Entry Account"/>
    <s v="M"/>
    <n v="4"/>
    <x v="1"/>
    <n v="1"/>
    <s v="30"/>
    <s v="7"/>
    <s v="73"/>
    <s v="7330"/>
    <x v="6"/>
    <x v="31"/>
    <x v="145"/>
    <s v="73"/>
    <s v="7330"/>
    <s v="73 Sales Expenses"/>
    <s v="7330 Accruals on salaries"/>
    <s v="&quot; &quot;"/>
    <s v="&quot; &quot;"/>
    <s v="&quot; &quot;"/>
    <s v="&quot; &quot;"/>
    <s v="&quot; &quot;"/>
    <x v="2"/>
    <x v="0"/>
    <x v="0"/>
    <x v="0"/>
    <x v="0"/>
    <m/>
    <s v="Personnel"/>
    <s v="Accruals on salaries"/>
    <x v="1"/>
    <s v="Indirect Overhead"/>
    <x v="0"/>
    <x v="0"/>
    <m/>
    <m/>
    <m/>
    <m/>
    <m/>
    <m/>
    <m/>
  </r>
  <r>
    <n v="7340"/>
    <s v="Transportation and storage expenses"/>
    <x v="1531"/>
    <x v="0"/>
    <s v="not defined in gnerc form"/>
    <s v="not defined in gnerc form"/>
    <s v="Heading &amp; Entry Account"/>
    <s v="M"/>
    <n v="4"/>
    <x v="1"/>
    <n v="1"/>
    <s v="40"/>
    <s v="7"/>
    <s v="73"/>
    <s v="7340"/>
    <x v="6"/>
    <x v="31"/>
    <x v="146"/>
    <s v="73"/>
    <s v="7340"/>
    <s v="73 Sales Expenses"/>
    <s v="7340 Transportation and storage expenses"/>
    <s v="&quot; &quot;"/>
    <s v="&quot; &quot;"/>
    <s v="&quot; &quot;"/>
    <s v="&quot; &quot;"/>
    <s v="&quot; &quot;"/>
    <x v="2"/>
    <x v="0"/>
    <x v="0"/>
    <x v="0"/>
    <x v="0"/>
    <m/>
    <s v="Transportation and storage expenses"/>
    <s v="Transportation and storage expenses"/>
    <x v="1"/>
    <s v="Indirect Overhead"/>
    <x v="0"/>
    <x v="0"/>
    <m/>
    <m/>
    <m/>
    <m/>
    <m/>
    <m/>
    <m/>
  </r>
  <r>
    <n v="7390"/>
    <s v="Other selling expenses "/>
    <x v="1532"/>
    <x v="0"/>
    <s v="not defined in gnerc form"/>
    <s v="not defined in gnerc form"/>
    <s v="Heading &amp; Entry Account"/>
    <s v="M"/>
    <n v="4"/>
    <x v="1"/>
    <n v="1"/>
    <s v="90"/>
    <s v="7"/>
    <s v="73"/>
    <s v="7390"/>
    <x v="6"/>
    <x v="31"/>
    <x v="147"/>
    <s v="73"/>
    <s v="7390"/>
    <s v="73 Sales Expenses"/>
    <s v="7390 Other selling expenses"/>
    <s v="&quot; &quot;"/>
    <s v="&quot; &quot;"/>
    <s v="&quot; &quot;"/>
    <s v="&quot; &quot;"/>
    <s v="&quot; &quot;"/>
    <x v="2"/>
    <x v="0"/>
    <x v="0"/>
    <x v="0"/>
    <x v="0"/>
    <m/>
    <s v="Other"/>
    <s v="Other selling expenses "/>
    <x v="1"/>
    <s v="Indirect Overhead"/>
    <x v="0"/>
    <x v="0"/>
    <m/>
    <m/>
    <m/>
    <m/>
    <m/>
    <m/>
    <m/>
  </r>
  <r>
    <n v="7400"/>
    <s v="General and administrative expenses"/>
    <x v="1533"/>
    <x v="1"/>
    <s v="29 General and administrative expenses"/>
    <s v="Cap Account"/>
    <s v="2Headings special"/>
    <s v="M"/>
    <n v="4"/>
    <x v="2"/>
    <n v="108"/>
    <s v="00"/>
    <s v="7"/>
    <s v="74"/>
    <s v="7400"/>
    <x v="6"/>
    <x v="32"/>
    <x v="148"/>
    <s v="74"/>
    <s v="7400"/>
    <s v="74 General and administrative expenses"/>
    <s v="7400 General and administrative expenses"/>
    <s v="&quot; &quot;"/>
    <s v="&quot; &quot;"/>
    <s v="&quot; &quot;"/>
    <s v="&quot; &quot;"/>
    <s v="&quot; &quot;"/>
    <x v="2"/>
    <x v="0"/>
    <x v="0"/>
    <x v="0"/>
    <x v="0"/>
    <m/>
    <m/>
    <s v="General and administrative expenses"/>
    <x v="2"/>
    <s v="Indirect Overhead"/>
    <x v="0"/>
    <x v="0"/>
    <m/>
    <m/>
    <m/>
    <m/>
    <m/>
    <m/>
    <m/>
  </r>
  <r>
    <n v="7400.1"/>
    <s v="General &amp; Administration Expenses for Electricity Regulated Activities"/>
    <x v="1534"/>
    <x v="1"/>
    <s v="29 General and administrative expenses"/>
    <s v="7400G&amp;A"/>
    <s v="L1 cap account"/>
    <s v="L1"/>
    <n v="6"/>
    <x v="2"/>
    <n v="108"/>
    <s v=".1"/>
    <s v="7"/>
    <s v="74"/>
    <s v="7400"/>
    <x v="6"/>
    <x v="32"/>
    <x v="148"/>
    <s v="74"/>
    <s v="7400"/>
    <s v="74 General and administrative expenses"/>
    <s v="7400 General and administrative expenses"/>
    <s v="7400.1"/>
    <s v="&quot; &quot;"/>
    <s v="&quot; &quot;"/>
    <s v="&quot; &quot;"/>
    <s v="&quot; &quot;"/>
    <x v="107"/>
    <x v="0"/>
    <x v="0"/>
    <x v="0"/>
    <x v="0"/>
    <m/>
    <m/>
    <s v="General &amp; Administration Expenses for Electricity Regulated Activities"/>
    <x v="2"/>
    <s v="Indirect Overhead"/>
    <x v="0"/>
    <x v="0"/>
    <m/>
    <m/>
    <m/>
    <m/>
    <m/>
    <m/>
    <m/>
  </r>
  <r>
    <n v="7400.11"/>
    <s v="General &amp; Administration Expenses of Electricity Regulated Dispatch Activities"/>
    <x v="1535"/>
    <x v="2"/>
    <s v="29 General and administrative expenses"/>
    <s v="7400G&amp;A"/>
    <s v="L2 cap account"/>
    <s v="L2"/>
    <n v="7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&quot; &quot;"/>
    <s v="&quot; &quot;"/>
    <s v="&quot; &quot;"/>
    <x v="107"/>
    <x v="211"/>
    <x v="0"/>
    <x v="0"/>
    <x v="0"/>
    <m/>
    <m/>
    <s v="General &amp; Administration Expenses of Electricity Regulated Dispatch Activities"/>
    <x v="2"/>
    <s v="Indirect Overhead"/>
    <x v="0"/>
    <x v="0"/>
    <m/>
    <m/>
    <m/>
    <m/>
    <m/>
    <m/>
    <m/>
  </r>
  <r>
    <n v="7400.1109999999999"/>
    <s v="Administration Expenses of Electricity Regulated Dispatch Activities"/>
    <x v="1536"/>
    <x v="2"/>
    <s v="29 General and administrative expenses"/>
    <s v="7400G&amp;A"/>
    <s v="L3 cap account"/>
    <s v="L3"/>
    <n v="8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&quot; &quot;"/>
    <s v="&quot; &quot;"/>
    <x v="107"/>
    <x v="211"/>
    <x v="323"/>
    <x v="0"/>
    <x v="0"/>
    <m/>
    <m/>
    <s v="Administration Expenses of Electricity Regulated Dispatch Activities"/>
    <x v="2"/>
    <s v="Indirect Overhead"/>
    <x v="0"/>
    <x v="0"/>
    <m/>
    <m/>
    <m/>
    <m/>
    <m/>
    <m/>
    <m/>
  </r>
  <r>
    <n v="7400.1111000000001"/>
    <s v="Payroll Cost of Administration"/>
    <x v="1537"/>
    <x v="2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1"/>
    <s v="&quot; &quot;"/>
    <x v="107"/>
    <x v="211"/>
    <x v="323"/>
    <x v="458"/>
    <x v="0"/>
    <m/>
    <s v="Personnel"/>
    <s v="Payroll Cost of Administration"/>
    <x v="1"/>
    <s v="Indirect Overhead"/>
    <x v="0"/>
    <x v="0"/>
    <m/>
    <m/>
    <m/>
    <m/>
    <m/>
    <m/>
    <m/>
  </r>
  <r>
    <n v="7400.1112000000003"/>
    <s v="Operating Lease"/>
    <x v="1538"/>
    <x v="2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2"/>
    <s v="&quot; &quot;"/>
    <x v="107"/>
    <x v="211"/>
    <x v="323"/>
    <x v="459"/>
    <x v="0"/>
    <m/>
    <s v="Operating lease"/>
    <s v="Operating Lease"/>
    <x v="1"/>
    <s v="Indirect Overhead"/>
    <x v="0"/>
    <x v="0"/>
    <m/>
    <m/>
    <m/>
    <m/>
    <m/>
    <m/>
    <m/>
  </r>
  <r>
    <n v="7400.1112999999996"/>
    <s v="Office supply"/>
    <x v="1539"/>
    <x v="2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3"/>
    <s v="&quot; &quot;"/>
    <x v="107"/>
    <x v="211"/>
    <x v="323"/>
    <x v="460"/>
    <x v="0"/>
    <m/>
    <s v="Office Supply"/>
    <s v="Office supply"/>
    <x v="1"/>
    <s v="Indirect Overhead"/>
    <x v="0"/>
    <x v="0"/>
    <m/>
    <m/>
    <m/>
    <m/>
    <m/>
    <m/>
    <m/>
  </r>
  <r>
    <n v="7400.1113999999998"/>
    <s v="Communication"/>
    <x v="1540"/>
    <x v="2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4"/>
    <s v="&quot; &quot;"/>
    <x v="107"/>
    <x v="211"/>
    <x v="323"/>
    <x v="461"/>
    <x v="0"/>
    <m/>
    <s v="Communication"/>
    <s v="Communication"/>
    <x v="1"/>
    <s v="Indirect Overhead"/>
    <x v="0"/>
    <x v="0"/>
    <m/>
    <m/>
    <m/>
    <m/>
    <m/>
    <m/>
    <m/>
  </r>
  <r>
    <n v="7400.1115"/>
    <s v="Utilities"/>
    <x v="1541"/>
    <x v="2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5"/>
    <s v="&quot; &quot;"/>
    <x v="107"/>
    <x v="211"/>
    <x v="323"/>
    <x v="462"/>
    <x v="0"/>
    <m/>
    <s v="Utilities"/>
    <s v="Utilities"/>
    <x v="1"/>
    <s v="Indirect Overhead"/>
    <x v="0"/>
    <x v="0"/>
    <m/>
    <m/>
    <m/>
    <m/>
    <m/>
    <m/>
    <m/>
  </r>
  <r>
    <n v="7400.1116000000002"/>
    <s v="Repair"/>
    <x v="1542"/>
    <x v="2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6"/>
    <s v="&quot; &quot;"/>
    <x v="107"/>
    <x v="211"/>
    <x v="323"/>
    <x v="463"/>
    <x v="0"/>
    <m/>
    <s v="Repair"/>
    <s v="Repair"/>
    <x v="1"/>
    <s v="Indirect Overhead"/>
    <x v="0"/>
    <x v="0"/>
    <m/>
    <m/>
    <m/>
    <m/>
    <m/>
    <m/>
    <m/>
  </r>
  <r>
    <n v="7400.1117000000004"/>
    <s v="Representative Expenses"/>
    <x v="1543"/>
    <x v="2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7"/>
    <s v="&quot; &quot;"/>
    <x v="107"/>
    <x v="211"/>
    <x v="323"/>
    <x v="464"/>
    <x v="0"/>
    <m/>
    <s v="Representative Expenses"/>
    <s v="Representative Expenses"/>
    <x v="1"/>
    <s v="Indirect Overhead"/>
    <x v="0"/>
    <x v="0"/>
    <m/>
    <m/>
    <m/>
    <m/>
    <m/>
    <m/>
    <m/>
  </r>
  <r>
    <n v="7400.1117999999997"/>
    <s v="Depreciation"/>
    <x v="1544"/>
    <x v="2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8"/>
    <s v="&quot; &quot;"/>
    <x v="107"/>
    <x v="211"/>
    <x v="323"/>
    <x v="465"/>
    <x v="0"/>
    <m/>
    <m/>
    <s v="Depreciation"/>
    <x v="1"/>
    <m/>
    <x v="0"/>
    <x v="0"/>
    <m/>
    <m/>
    <m/>
    <m/>
    <m/>
    <m/>
    <m/>
  </r>
  <r>
    <n v="7400.1118999999999"/>
    <s v="Other Electricity Regulated Administration Expenses"/>
    <x v="1545"/>
    <x v="2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9"/>
    <s v="&quot; &quot;"/>
    <x v="107"/>
    <x v="211"/>
    <x v="323"/>
    <x v="466"/>
    <x v="0"/>
    <m/>
    <s v="Other"/>
    <s v="Other Electricity Regulated Administration Expenses"/>
    <x v="1"/>
    <s v="Indirect Overhead"/>
    <x v="0"/>
    <x v="0"/>
    <m/>
    <m/>
    <m/>
    <m/>
    <m/>
    <m/>
    <m/>
  </r>
  <r>
    <n v="7400.1120000000001"/>
    <s v="General Costs of Electricity Regulated Dispatch Activities"/>
    <x v="1546"/>
    <x v="2"/>
    <s v="29 General and administrative expenses"/>
    <s v="7400G&amp;A"/>
    <s v="L3 cap account"/>
    <s v="L3"/>
    <n v="8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&quot; &quot;"/>
    <s v="&quot; &quot;"/>
    <x v="107"/>
    <x v="211"/>
    <x v="324"/>
    <x v="0"/>
    <x v="0"/>
    <m/>
    <s v="General Expenses"/>
    <s v="General Costs of Electricity Regulated Dispatch Activities"/>
    <x v="2"/>
    <s v="Indirect Overhead"/>
    <x v="0"/>
    <x v="0"/>
    <m/>
    <m/>
    <m/>
    <m/>
    <m/>
    <m/>
    <m/>
  </r>
  <r>
    <n v="7400.1121000000003"/>
    <s v="Insurance"/>
    <x v="1547"/>
    <x v="2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1"/>
    <s v="&quot; &quot;"/>
    <x v="107"/>
    <x v="211"/>
    <x v="324"/>
    <x v="467"/>
    <x v="0"/>
    <m/>
    <s v="Insurance"/>
    <s v="Insurance"/>
    <x v="1"/>
    <s v="Indirect Overhead"/>
    <x v="0"/>
    <x v="0"/>
    <m/>
    <m/>
    <m/>
    <m/>
    <m/>
    <m/>
    <m/>
  </r>
  <r>
    <n v="7400.1121999999996"/>
    <s v="Consultation and Audit"/>
    <x v="1548"/>
    <x v="2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2"/>
    <s v="&quot; &quot;"/>
    <x v="107"/>
    <x v="211"/>
    <x v="324"/>
    <x v="468"/>
    <x v="0"/>
    <m/>
    <s v="Consultation and Audit"/>
    <s v="Consultation and Audit"/>
    <x v="1"/>
    <s v="Indirect Overhead"/>
    <x v="0"/>
    <x v="0"/>
    <m/>
    <m/>
    <m/>
    <m/>
    <m/>
    <m/>
    <m/>
  </r>
  <r>
    <n v="7400.1122999999998"/>
    <s v="Training"/>
    <x v="1549"/>
    <x v="2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3"/>
    <s v="&quot; &quot;"/>
    <x v="107"/>
    <x v="211"/>
    <x v="324"/>
    <x v="469"/>
    <x v="0"/>
    <m/>
    <s v="training"/>
    <s v="Training"/>
    <x v="1"/>
    <s v="Indirect Overhead"/>
    <x v="0"/>
    <x v="0"/>
    <m/>
    <m/>
    <m/>
    <m/>
    <m/>
    <m/>
    <m/>
  </r>
  <r>
    <n v="7400.1124"/>
    <s v="Bank charges and Fees"/>
    <x v="1550"/>
    <x v="2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4"/>
    <s v="&quot; &quot;"/>
    <x v="107"/>
    <x v="211"/>
    <x v="324"/>
    <x v="470"/>
    <x v="0"/>
    <m/>
    <s v="Bank charges and Fees"/>
    <s v="Bank charges and Fees"/>
    <x v="1"/>
    <s v="Indirect Overhead"/>
    <x v="0"/>
    <x v="0"/>
    <m/>
    <m/>
    <m/>
    <m/>
    <m/>
    <m/>
    <m/>
  </r>
  <r>
    <n v="7400.1125000000002"/>
    <s v="Business Trip"/>
    <x v="1551"/>
    <x v="2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5"/>
    <s v="&quot; &quot;"/>
    <x v="107"/>
    <x v="211"/>
    <x v="324"/>
    <x v="471"/>
    <x v="0"/>
    <m/>
    <s v="Business Trip"/>
    <s v="Business Trip"/>
    <x v="1"/>
    <s v="Indirect Overhead"/>
    <x v="0"/>
    <x v="0"/>
    <m/>
    <m/>
    <m/>
    <m/>
    <m/>
    <m/>
    <m/>
  </r>
  <r>
    <n v="7400.1126000000004"/>
    <s v="Bad dept"/>
    <x v="1552"/>
    <x v="2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6"/>
    <s v="&quot; &quot;"/>
    <x v="107"/>
    <x v="211"/>
    <x v="324"/>
    <x v="472"/>
    <x v="0"/>
    <m/>
    <s v="Bad dept"/>
    <s v="Bad dept"/>
    <x v="1"/>
    <s v="Indirect Overhead"/>
    <x v="0"/>
    <x v="0"/>
    <m/>
    <m/>
    <m/>
    <m/>
    <m/>
    <m/>
    <m/>
  </r>
  <r>
    <n v="7400.1126999999997"/>
    <s v="Other Taxes and Duties"/>
    <x v="1553"/>
    <x v="2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7"/>
    <s v="&quot; &quot;"/>
    <x v="107"/>
    <x v="211"/>
    <x v="324"/>
    <x v="473"/>
    <x v="0"/>
    <m/>
    <s v="taxes"/>
    <s v="Other Taxes and Duties"/>
    <x v="1"/>
    <s v="Indirect Overhead"/>
    <x v="0"/>
    <x v="0"/>
    <m/>
    <m/>
    <m/>
    <m/>
    <m/>
    <m/>
    <m/>
  </r>
  <r>
    <n v="7400.1127999999999"/>
    <s v="Penalties and Charges"/>
    <x v="1554"/>
    <x v="2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8"/>
    <s v="&quot; &quot;"/>
    <x v="107"/>
    <x v="211"/>
    <x v="324"/>
    <x v="474"/>
    <x v="0"/>
    <m/>
    <s v="Penalties and Charges"/>
    <s v="Penalties and Charges"/>
    <x v="1"/>
    <s v="Indirect Overhead"/>
    <x v="0"/>
    <x v="0"/>
    <m/>
    <m/>
    <m/>
    <m/>
    <m/>
    <m/>
    <m/>
  </r>
  <r>
    <n v="7400.1129000000001"/>
    <s v="Other Electricity Regulated General Expenses"/>
    <x v="1555"/>
    <x v="2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9"/>
    <s v="&quot; &quot;"/>
    <x v="107"/>
    <x v="211"/>
    <x v="324"/>
    <x v="475"/>
    <x v="0"/>
    <m/>
    <s v="General Expenses"/>
    <s v="Other Electricity Regulated General Expenses"/>
    <x v="1"/>
    <s v="Indirect Overhead"/>
    <x v="0"/>
    <x v="0"/>
    <m/>
    <m/>
    <m/>
    <m/>
    <m/>
    <m/>
    <m/>
  </r>
  <r>
    <n v="7400.12"/>
    <s v="General &amp; Administration Expenses of Electricity Regulated Transmission Activities"/>
    <x v="1556"/>
    <x v="3"/>
    <s v="29 General and administrative expenses"/>
    <s v="7400G&amp;A"/>
    <s v="L2 cap account"/>
    <s v="L2"/>
    <n v="7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&quot; &quot;"/>
    <s v="&quot; &quot;"/>
    <s v="&quot; &quot;"/>
    <x v="107"/>
    <x v="212"/>
    <x v="0"/>
    <x v="0"/>
    <x v="0"/>
    <m/>
    <m/>
    <s v="General &amp; Administration Expenses of Electricity Regulated Transmission Activities"/>
    <x v="2"/>
    <s v="Indirect Overhead"/>
    <x v="0"/>
    <x v="0"/>
    <m/>
    <m/>
    <m/>
    <m/>
    <m/>
    <m/>
    <m/>
  </r>
  <r>
    <n v="7400.1210000000001"/>
    <s v="Administration Expenses of Electricity Regulated Transmission Activities"/>
    <x v="1557"/>
    <x v="3"/>
    <s v="29 General and administrative expenses"/>
    <s v="7400G&amp;A"/>
    <s v="L3 cap account"/>
    <s v="L3"/>
    <n v="8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&quot; &quot;"/>
    <s v="&quot; &quot;"/>
    <x v="107"/>
    <x v="212"/>
    <x v="325"/>
    <x v="0"/>
    <x v="0"/>
    <m/>
    <m/>
    <s v="Administration Expenses of Electricity Regulated Transmission Activities"/>
    <x v="2"/>
    <s v="Indirect Overhead"/>
    <x v="0"/>
    <x v="0"/>
    <m/>
    <m/>
    <m/>
    <m/>
    <m/>
    <m/>
    <m/>
  </r>
  <r>
    <n v="7400.1211000000003"/>
    <s v="Payroll Cost of Administration"/>
    <x v="1558"/>
    <x v="3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1"/>
    <s v="&quot; &quot;"/>
    <x v="107"/>
    <x v="212"/>
    <x v="325"/>
    <x v="476"/>
    <x v="0"/>
    <m/>
    <s v="Personnel"/>
    <s v="Payroll Cost of Administration"/>
    <x v="1"/>
    <s v="Indirect Overhead"/>
    <x v="0"/>
    <x v="0"/>
    <m/>
    <m/>
    <m/>
    <m/>
    <m/>
    <m/>
    <m/>
  </r>
  <r>
    <n v="7400.1211999999996"/>
    <s v="Operating Lease"/>
    <x v="1559"/>
    <x v="3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2"/>
    <s v="&quot; &quot;"/>
    <x v="107"/>
    <x v="212"/>
    <x v="325"/>
    <x v="477"/>
    <x v="0"/>
    <m/>
    <s v="Operating lease"/>
    <s v="Operating Lease"/>
    <x v="1"/>
    <s v="Indirect Overhead"/>
    <x v="0"/>
    <x v="0"/>
    <m/>
    <m/>
    <m/>
    <m/>
    <m/>
    <m/>
    <m/>
  </r>
  <r>
    <n v="7400.1212999999998"/>
    <s v="Office supply"/>
    <x v="1560"/>
    <x v="3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3"/>
    <s v="&quot; &quot;"/>
    <x v="107"/>
    <x v="212"/>
    <x v="325"/>
    <x v="478"/>
    <x v="0"/>
    <m/>
    <s v="Office Supply"/>
    <s v="Office supply"/>
    <x v="1"/>
    <s v="Indirect Overhead"/>
    <x v="0"/>
    <x v="0"/>
    <m/>
    <m/>
    <m/>
    <m/>
    <m/>
    <m/>
    <m/>
  </r>
  <r>
    <n v="7400.1214"/>
    <s v="Communication"/>
    <x v="1561"/>
    <x v="3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4"/>
    <s v="&quot; &quot;"/>
    <x v="107"/>
    <x v="212"/>
    <x v="325"/>
    <x v="479"/>
    <x v="0"/>
    <m/>
    <s v="Communication"/>
    <s v="Communication"/>
    <x v="1"/>
    <s v="Indirect Overhead"/>
    <x v="0"/>
    <x v="0"/>
    <m/>
    <m/>
    <m/>
    <m/>
    <m/>
    <m/>
    <m/>
  </r>
  <r>
    <n v="7400.1215000000002"/>
    <s v="Utilities"/>
    <x v="1562"/>
    <x v="3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5"/>
    <s v="&quot; &quot;"/>
    <x v="107"/>
    <x v="212"/>
    <x v="325"/>
    <x v="480"/>
    <x v="0"/>
    <m/>
    <s v="Utilities"/>
    <s v="Utilities"/>
    <x v="1"/>
    <s v="Indirect Overhead"/>
    <x v="0"/>
    <x v="0"/>
    <m/>
    <m/>
    <m/>
    <m/>
    <m/>
    <m/>
    <m/>
  </r>
  <r>
    <n v="7400.1216000000004"/>
    <s v="Repair"/>
    <x v="1563"/>
    <x v="3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6"/>
    <s v="&quot; &quot;"/>
    <x v="107"/>
    <x v="212"/>
    <x v="325"/>
    <x v="481"/>
    <x v="0"/>
    <m/>
    <s v="Repair"/>
    <s v="Repair"/>
    <x v="1"/>
    <s v="Indirect Overhead"/>
    <x v="0"/>
    <x v="0"/>
    <m/>
    <m/>
    <m/>
    <m/>
    <m/>
    <m/>
    <m/>
  </r>
  <r>
    <n v="7400.1216999999997"/>
    <s v="Representative Expenses"/>
    <x v="1564"/>
    <x v="3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7"/>
    <s v="&quot; &quot;"/>
    <x v="107"/>
    <x v="212"/>
    <x v="325"/>
    <x v="482"/>
    <x v="0"/>
    <m/>
    <s v="Representative Expenses"/>
    <s v="Representative Expenses"/>
    <x v="1"/>
    <s v="Indirect Overhead"/>
    <x v="0"/>
    <x v="0"/>
    <m/>
    <m/>
    <m/>
    <m/>
    <m/>
    <m/>
    <m/>
  </r>
  <r>
    <n v="7400.1217999999999"/>
    <s v="Depreciation"/>
    <x v="1565"/>
    <x v="3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8"/>
    <s v="&quot; &quot;"/>
    <x v="107"/>
    <x v="212"/>
    <x v="325"/>
    <x v="483"/>
    <x v="0"/>
    <m/>
    <m/>
    <s v="Depreciation"/>
    <x v="1"/>
    <m/>
    <x v="0"/>
    <x v="0"/>
    <m/>
    <m/>
    <m/>
    <m/>
    <m/>
    <m/>
    <m/>
  </r>
  <r>
    <n v="7400.1219000000001"/>
    <s v="Other Electricity Regulated Administration Expenses"/>
    <x v="1566"/>
    <x v="3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9"/>
    <s v="&quot; &quot;"/>
    <x v="107"/>
    <x v="212"/>
    <x v="325"/>
    <x v="484"/>
    <x v="0"/>
    <m/>
    <s v="Other"/>
    <s v="Other Electricity Regulated Administration Expenses"/>
    <x v="1"/>
    <s v="Indirect Overhead"/>
    <x v="0"/>
    <x v="0"/>
    <m/>
    <m/>
    <m/>
    <m/>
    <m/>
    <m/>
    <m/>
  </r>
  <r>
    <n v="7400.1220000000003"/>
    <s v="General Costs of Electricity Regulated Transmission Activities"/>
    <x v="1567"/>
    <x v="3"/>
    <s v="29 General and administrative expenses"/>
    <s v="7400G&amp;A"/>
    <s v="L3 cap account"/>
    <s v="L3"/>
    <n v="8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&quot; &quot;"/>
    <s v="&quot; &quot;"/>
    <x v="107"/>
    <x v="212"/>
    <x v="326"/>
    <x v="0"/>
    <x v="0"/>
    <m/>
    <s v="General Expenses"/>
    <s v="General Costs of Electricity Regulated Transmission Activities"/>
    <x v="2"/>
    <s v="Indirect Overhead"/>
    <x v="0"/>
    <x v="0"/>
    <m/>
    <m/>
    <m/>
    <m/>
    <m/>
    <m/>
    <m/>
  </r>
  <r>
    <n v="7400.1220999999996"/>
    <s v="Insurance"/>
    <x v="1568"/>
    <x v="3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1"/>
    <s v="&quot; &quot;"/>
    <x v="107"/>
    <x v="212"/>
    <x v="326"/>
    <x v="485"/>
    <x v="0"/>
    <m/>
    <s v="Insurance"/>
    <s v="Insurance"/>
    <x v="1"/>
    <s v="Indirect Overhead"/>
    <x v="0"/>
    <x v="0"/>
    <m/>
    <m/>
    <m/>
    <m/>
    <m/>
    <m/>
    <m/>
  </r>
  <r>
    <n v="7400.1221999999998"/>
    <s v="Consultation and Audit"/>
    <x v="1569"/>
    <x v="3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2"/>
    <s v="&quot; &quot;"/>
    <x v="107"/>
    <x v="212"/>
    <x v="326"/>
    <x v="486"/>
    <x v="0"/>
    <m/>
    <s v="Consultation and Audit"/>
    <s v="Consultation and Audit"/>
    <x v="1"/>
    <s v="Indirect Overhead"/>
    <x v="0"/>
    <x v="0"/>
    <m/>
    <m/>
    <m/>
    <m/>
    <m/>
    <m/>
    <m/>
  </r>
  <r>
    <n v="7400.1223"/>
    <s v="Training"/>
    <x v="1570"/>
    <x v="3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3"/>
    <s v="&quot; &quot;"/>
    <x v="107"/>
    <x v="212"/>
    <x v="326"/>
    <x v="487"/>
    <x v="0"/>
    <m/>
    <s v="training"/>
    <s v="Training"/>
    <x v="1"/>
    <s v="Indirect Overhead"/>
    <x v="0"/>
    <x v="0"/>
    <m/>
    <m/>
    <m/>
    <m/>
    <m/>
    <m/>
    <m/>
  </r>
  <r>
    <n v="7400.1224000000002"/>
    <s v="Bank charges and Fees"/>
    <x v="1571"/>
    <x v="3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4"/>
    <s v="&quot; &quot;"/>
    <x v="107"/>
    <x v="212"/>
    <x v="326"/>
    <x v="488"/>
    <x v="0"/>
    <m/>
    <s v="Bank charges and Fees"/>
    <s v="Bank charges and Fees"/>
    <x v="1"/>
    <s v="Indirect Overhead"/>
    <x v="0"/>
    <x v="0"/>
    <m/>
    <m/>
    <m/>
    <m/>
    <m/>
    <m/>
    <m/>
  </r>
  <r>
    <n v="7400.1225000000004"/>
    <s v="Business Trip"/>
    <x v="1572"/>
    <x v="3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5"/>
    <s v="&quot; &quot;"/>
    <x v="107"/>
    <x v="212"/>
    <x v="326"/>
    <x v="489"/>
    <x v="0"/>
    <m/>
    <s v="Business Trip"/>
    <s v="Business Trip"/>
    <x v="1"/>
    <s v="Indirect Overhead"/>
    <x v="0"/>
    <x v="0"/>
    <m/>
    <m/>
    <m/>
    <m/>
    <m/>
    <m/>
    <m/>
  </r>
  <r>
    <n v="7400.1225999999997"/>
    <s v="Bad dept"/>
    <x v="1573"/>
    <x v="3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6"/>
    <s v="&quot; &quot;"/>
    <x v="107"/>
    <x v="212"/>
    <x v="326"/>
    <x v="490"/>
    <x v="0"/>
    <m/>
    <s v="Bad dept"/>
    <s v="Bad dept"/>
    <x v="1"/>
    <s v="Indirect Overhead"/>
    <x v="0"/>
    <x v="0"/>
    <m/>
    <m/>
    <m/>
    <m/>
    <m/>
    <m/>
    <m/>
  </r>
  <r>
    <n v="7400.1226999999999"/>
    <s v="Other Taxes and Duties"/>
    <x v="1574"/>
    <x v="3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7"/>
    <s v="&quot; &quot;"/>
    <x v="107"/>
    <x v="212"/>
    <x v="326"/>
    <x v="491"/>
    <x v="0"/>
    <m/>
    <s v="taxes"/>
    <s v="Other Taxes and Duties"/>
    <x v="1"/>
    <s v="Indirect Overhead"/>
    <x v="0"/>
    <x v="0"/>
    <m/>
    <m/>
    <m/>
    <m/>
    <m/>
    <m/>
    <m/>
  </r>
  <r>
    <n v="7400.1228000000001"/>
    <s v="Penalties and Charges"/>
    <x v="1575"/>
    <x v="3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8"/>
    <s v="&quot; &quot;"/>
    <x v="107"/>
    <x v="212"/>
    <x v="326"/>
    <x v="492"/>
    <x v="0"/>
    <m/>
    <s v="Penalties and Charges"/>
    <s v="Penalties and Charges"/>
    <x v="1"/>
    <s v="Indirect Overhead"/>
    <x v="0"/>
    <x v="0"/>
    <m/>
    <m/>
    <m/>
    <m/>
    <m/>
    <m/>
    <m/>
  </r>
  <r>
    <n v="7400.1229000000003"/>
    <s v="Other Electricity Regulated General Expenses"/>
    <x v="1576"/>
    <x v="3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9"/>
    <s v="&quot; &quot;"/>
    <x v="107"/>
    <x v="212"/>
    <x v="326"/>
    <x v="493"/>
    <x v="0"/>
    <m/>
    <s v="General Expenses"/>
    <s v="Other Electricity Regulated General Expenses"/>
    <x v="1"/>
    <s v="Indirect Overhead"/>
    <x v="0"/>
    <x v="0"/>
    <m/>
    <m/>
    <m/>
    <m/>
    <m/>
    <m/>
    <m/>
  </r>
  <r>
    <n v="7400.13"/>
    <s v="General &amp; Administration Costs of Electricity Regulated Distribution (Network) Activities"/>
    <x v="1577"/>
    <x v="4"/>
    <s v="29 General and administrative expenses"/>
    <s v="7400G&amp;A"/>
    <s v="L2 cap account"/>
    <s v="L2"/>
    <n v="7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&quot; &quot;"/>
    <s v="&quot; &quot;"/>
    <s v="&quot; &quot;"/>
    <x v="107"/>
    <x v="213"/>
    <x v="0"/>
    <x v="0"/>
    <x v="0"/>
    <m/>
    <m/>
    <s v="General &amp; Administration Costs of Electricity Regulated Distribution (Network) Activities"/>
    <x v="2"/>
    <s v="Indirect Overhead"/>
    <x v="0"/>
    <x v="0"/>
    <m/>
    <m/>
    <m/>
    <m/>
    <m/>
    <m/>
    <m/>
  </r>
  <r>
    <n v="7400.1310000000003"/>
    <s v="Administration Expenses of Electricity Regulated Distribution (Network) Activities"/>
    <x v="1578"/>
    <x v="4"/>
    <s v="29 General and administrative expenses"/>
    <s v="7400G&amp;A"/>
    <s v="L3 cap account"/>
    <s v="L3"/>
    <n v="8"/>
    <x v="2"/>
    <n v="108"/>
    <s v="31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&quot; &quot;"/>
    <s v="&quot; &quot;"/>
    <x v="107"/>
    <x v="213"/>
    <x v="327"/>
    <x v="0"/>
    <x v="0"/>
    <m/>
    <m/>
    <s v="Administration Expenses of Electricity Regulated Distribution (Network) Activities"/>
    <x v="2"/>
    <s v="Indirect Overhead"/>
    <x v="0"/>
    <x v="0"/>
    <m/>
    <m/>
    <m/>
    <m/>
    <m/>
    <m/>
    <m/>
  </r>
  <r>
    <n v="7400.1310999999996"/>
    <s v="Payroll Cost of Administration"/>
    <x v="1579"/>
    <x v="4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1"/>
    <s v="&quot; &quot;"/>
    <x v="107"/>
    <x v="213"/>
    <x v="327"/>
    <x v="494"/>
    <x v="0"/>
    <m/>
    <s v="Personnel"/>
    <s v="Payroll Cost of Administration"/>
    <x v="1"/>
    <s v="Indirect Overhead"/>
    <x v="0"/>
    <x v="0"/>
    <m/>
    <m/>
    <m/>
    <m/>
    <m/>
    <m/>
    <m/>
  </r>
  <r>
    <n v="7400.1311999999998"/>
    <s v="Operating Lease"/>
    <x v="1580"/>
    <x v="4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2"/>
    <s v="&quot; &quot;"/>
    <x v="107"/>
    <x v="213"/>
    <x v="327"/>
    <x v="495"/>
    <x v="0"/>
    <m/>
    <s v="Operating lease"/>
    <s v="Operating Lease"/>
    <x v="1"/>
    <s v="Indirect Overhead"/>
    <x v="0"/>
    <x v="0"/>
    <m/>
    <m/>
    <m/>
    <m/>
    <m/>
    <m/>
    <m/>
  </r>
  <r>
    <n v="7400.1313"/>
    <s v="Office Supply"/>
    <x v="1581"/>
    <x v="4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3"/>
    <s v="&quot; &quot;"/>
    <x v="107"/>
    <x v="213"/>
    <x v="327"/>
    <x v="496"/>
    <x v="0"/>
    <m/>
    <s v="Office Supply"/>
    <s v="Office Supply"/>
    <x v="1"/>
    <s v="Indirect Overhead"/>
    <x v="0"/>
    <x v="0"/>
    <m/>
    <m/>
    <m/>
    <m/>
    <m/>
    <m/>
    <m/>
  </r>
  <r>
    <n v="7400.1314000000002"/>
    <s v="Communication"/>
    <x v="1582"/>
    <x v="4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4"/>
    <s v="&quot; &quot;"/>
    <x v="107"/>
    <x v="213"/>
    <x v="327"/>
    <x v="497"/>
    <x v="0"/>
    <m/>
    <s v="Communication"/>
    <s v="Communication"/>
    <x v="1"/>
    <s v="Indirect Overhead"/>
    <x v="0"/>
    <x v="0"/>
    <m/>
    <m/>
    <m/>
    <m/>
    <m/>
    <m/>
    <m/>
  </r>
  <r>
    <n v="7400.1315000000004"/>
    <s v="Utilities"/>
    <x v="1583"/>
    <x v="4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5"/>
    <s v="&quot; &quot;"/>
    <x v="107"/>
    <x v="213"/>
    <x v="327"/>
    <x v="498"/>
    <x v="0"/>
    <m/>
    <s v="Utilities"/>
    <s v="Utilities"/>
    <x v="1"/>
    <s v="Indirect Overhead"/>
    <x v="0"/>
    <x v="0"/>
    <m/>
    <m/>
    <m/>
    <m/>
    <m/>
    <m/>
    <m/>
  </r>
  <r>
    <n v="7400.1315999999997"/>
    <s v="Repair"/>
    <x v="1584"/>
    <x v="4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6"/>
    <s v="&quot; &quot;"/>
    <x v="107"/>
    <x v="213"/>
    <x v="327"/>
    <x v="499"/>
    <x v="0"/>
    <m/>
    <s v="Repair"/>
    <s v="Repair"/>
    <x v="1"/>
    <s v="Indirect Overhead"/>
    <x v="0"/>
    <x v="0"/>
    <m/>
    <m/>
    <m/>
    <m/>
    <m/>
    <m/>
    <m/>
  </r>
  <r>
    <n v="7400.1316999999999"/>
    <s v="Representative Expenses"/>
    <x v="1585"/>
    <x v="4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7"/>
    <s v="&quot; &quot;"/>
    <x v="107"/>
    <x v="213"/>
    <x v="327"/>
    <x v="500"/>
    <x v="0"/>
    <m/>
    <s v="Representative Expenses"/>
    <s v="Representative Expenses"/>
    <x v="1"/>
    <s v="Indirect Overhead"/>
    <x v="0"/>
    <x v="0"/>
    <m/>
    <m/>
    <m/>
    <m/>
    <m/>
    <m/>
    <m/>
  </r>
  <r>
    <n v="7400.1318000000001"/>
    <s v="Depreciation"/>
    <x v="1586"/>
    <x v="4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8"/>
    <s v="&quot; &quot;"/>
    <x v="107"/>
    <x v="213"/>
    <x v="327"/>
    <x v="501"/>
    <x v="0"/>
    <m/>
    <m/>
    <s v="Depreciation"/>
    <x v="1"/>
    <m/>
    <x v="0"/>
    <x v="0"/>
    <m/>
    <m/>
    <m/>
    <m/>
    <m/>
    <m/>
    <m/>
  </r>
  <r>
    <n v="7400.1319000000003"/>
    <s v="Other Electricity Regulated Administration Expenses"/>
    <x v="1587"/>
    <x v="4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9"/>
    <s v="&quot; &quot;"/>
    <x v="107"/>
    <x v="213"/>
    <x v="327"/>
    <x v="502"/>
    <x v="0"/>
    <m/>
    <s v="Other"/>
    <s v="Other Electricity Regulated Administration Expenses"/>
    <x v="1"/>
    <s v="Indirect Overhead"/>
    <x v="0"/>
    <x v="0"/>
    <m/>
    <m/>
    <m/>
    <m/>
    <m/>
    <m/>
    <m/>
  </r>
  <r>
    <n v="7400.1319999999996"/>
    <s v="General Costs of Electricity Regulated Distribution (Network) Activities"/>
    <x v="1588"/>
    <x v="4"/>
    <s v="29 General and administrative expenses"/>
    <s v="7400G&amp;A"/>
    <s v="L3 cap account"/>
    <s v="L3"/>
    <n v="8"/>
    <x v="2"/>
    <n v="108"/>
    <s v="32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&quot; &quot;"/>
    <s v="&quot; &quot;"/>
    <x v="107"/>
    <x v="213"/>
    <x v="328"/>
    <x v="0"/>
    <x v="0"/>
    <m/>
    <s v="General Expenses"/>
    <s v="General Costs of Electricity Regulated Distribution (Network) Activities"/>
    <x v="2"/>
    <s v="Indirect Overhead"/>
    <x v="0"/>
    <x v="0"/>
    <m/>
    <m/>
    <m/>
    <m/>
    <m/>
    <m/>
    <m/>
  </r>
  <r>
    <n v="7400.1320999999998"/>
    <s v="Insurance"/>
    <x v="1589"/>
    <x v="4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1"/>
    <s v="&quot; &quot;"/>
    <x v="107"/>
    <x v="213"/>
    <x v="328"/>
    <x v="503"/>
    <x v="0"/>
    <m/>
    <s v="Insurance"/>
    <s v="Insurance"/>
    <x v="1"/>
    <s v="Indirect Overhead"/>
    <x v="0"/>
    <x v="0"/>
    <m/>
    <m/>
    <m/>
    <m/>
    <m/>
    <m/>
    <m/>
  </r>
  <r>
    <n v="7400.1322"/>
    <s v="Consultation and Audit"/>
    <x v="1590"/>
    <x v="4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2"/>
    <s v="&quot; &quot;"/>
    <x v="107"/>
    <x v="213"/>
    <x v="328"/>
    <x v="504"/>
    <x v="0"/>
    <m/>
    <s v="Consultation and Audit"/>
    <s v="Consultation and Audit"/>
    <x v="1"/>
    <s v="Indirect Overhead"/>
    <x v="0"/>
    <x v="0"/>
    <m/>
    <m/>
    <m/>
    <m/>
    <m/>
    <m/>
    <m/>
  </r>
  <r>
    <n v="7400.1323000000002"/>
    <s v="Training"/>
    <x v="1591"/>
    <x v="4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3"/>
    <s v="&quot; &quot;"/>
    <x v="107"/>
    <x v="213"/>
    <x v="328"/>
    <x v="505"/>
    <x v="0"/>
    <m/>
    <s v="training"/>
    <s v="Training"/>
    <x v="1"/>
    <s v="Indirect Overhead"/>
    <x v="0"/>
    <x v="0"/>
    <m/>
    <m/>
    <m/>
    <m/>
    <m/>
    <m/>
    <m/>
  </r>
  <r>
    <n v="7400.1324000000004"/>
    <s v="Bank charges and Fees"/>
    <x v="1592"/>
    <x v="4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4"/>
    <s v="&quot; &quot;"/>
    <x v="107"/>
    <x v="213"/>
    <x v="328"/>
    <x v="506"/>
    <x v="0"/>
    <m/>
    <s v="Bank charges and Fees"/>
    <s v="Bank charges and Fees"/>
    <x v="1"/>
    <s v="Indirect Overhead"/>
    <x v="0"/>
    <x v="0"/>
    <m/>
    <m/>
    <m/>
    <m/>
    <m/>
    <m/>
    <m/>
  </r>
  <r>
    <n v="7400.1324999999997"/>
    <s v="Business Trip"/>
    <x v="1593"/>
    <x v="4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5"/>
    <s v="&quot; &quot;"/>
    <x v="107"/>
    <x v="213"/>
    <x v="328"/>
    <x v="507"/>
    <x v="0"/>
    <m/>
    <s v="Business Trip"/>
    <s v="Business Trip"/>
    <x v="1"/>
    <s v="Indirect Overhead"/>
    <x v="0"/>
    <x v="0"/>
    <m/>
    <m/>
    <m/>
    <m/>
    <m/>
    <m/>
    <m/>
  </r>
  <r>
    <n v="7400.1325999999999"/>
    <s v="Bad dept"/>
    <x v="1594"/>
    <x v="4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6"/>
    <s v="&quot; &quot;"/>
    <x v="107"/>
    <x v="213"/>
    <x v="328"/>
    <x v="508"/>
    <x v="0"/>
    <m/>
    <s v="Bad dept"/>
    <s v="Bad dept"/>
    <x v="1"/>
    <s v="Indirect Overhead"/>
    <x v="0"/>
    <x v="0"/>
    <m/>
    <m/>
    <m/>
    <m/>
    <m/>
    <m/>
    <m/>
  </r>
  <r>
    <n v="7400.1327000000001"/>
    <s v="Other Taxes and Duties"/>
    <x v="1595"/>
    <x v="4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7"/>
    <s v="&quot; &quot;"/>
    <x v="107"/>
    <x v="213"/>
    <x v="328"/>
    <x v="509"/>
    <x v="0"/>
    <m/>
    <s v="taxes"/>
    <s v="Other Taxes and Duties"/>
    <x v="1"/>
    <s v="Indirect Overhead"/>
    <x v="0"/>
    <x v="0"/>
    <m/>
    <m/>
    <m/>
    <m/>
    <m/>
    <m/>
    <m/>
  </r>
  <r>
    <n v="7400.1328000000003"/>
    <s v="Penalties and Charges"/>
    <x v="1596"/>
    <x v="4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8"/>
    <s v="&quot; &quot;"/>
    <x v="107"/>
    <x v="213"/>
    <x v="328"/>
    <x v="510"/>
    <x v="0"/>
    <m/>
    <s v="Penalties and Charges"/>
    <s v="Penalties and Charges"/>
    <x v="1"/>
    <s v="Indirect Overhead"/>
    <x v="0"/>
    <x v="0"/>
    <m/>
    <m/>
    <m/>
    <m/>
    <m/>
    <m/>
    <m/>
  </r>
  <r>
    <n v="7400.1328999999996"/>
    <s v="Other Electricity Regulated General Expenses"/>
    <x v="1597"/>
    <x v="4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9"/>
    <s v="&quot; &quot;"/>
    <x v="107"/>
    <x v="213"/>
    <x v="328"/>
    <x v="511"/>
    <x v="0"/>
    <m/>
    <s v="General Expenses"/>
    <s v="Other Electricity Regulated General Expenses"/>
    <x v="1"/>
    <s v="Indirect Overhead"/>
    <x v="0"/>
    <x v="0"/>
    <m/>
    <m/>
    <m/>
    <m/>
    <m/>
    <m/>
    <m/>
  </r>
  <r>
    <n v="7400.14"/>
    <s v="General &amp; Administration Costs of Electricity Regulated Distribution (Supply) Activities"/>
    <x v="1598"/>
    <x v="5"/>
    <s v="29 General and administrative expenses"/>
    <s v="7400G&amp;A"/>
    <s v="L2 cap account"/>
    <s v="L2"/>
    <n v="7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&quot; &quot;"/>
    <s v="&quot; &quot;"/>
    <s v="&quot; &quot;"/>
    <x v="107"/>
    <x v="214"/>
    <x v="0"/>
    <x v="0"/>
    <x v="0"/>
    <m/>
    <m/>
    <s v="General &amp; Administration Costs of Electricity Regulated Distribution (Supply) Activities"/>
    <x v="2"/>
    <s v="Indirect Overhead"/>
    <x v="0"/>
    <x v="0"/>
    <m/>
    <m/>
    <m/>
    <m/>
    <m/>
    <m/>
    <m/>
  </r>
  <r>
    <n v="7400.1409999999996"/>
    <s v="Administration Expenses of Electricity Regulated Distribution (Supply) Activities"/>
    <x v="1599"/>
    <x v="5"/>
    <s v="29 General and administrative expenses"/>
    <s v="7400G&amp;A"/>
    <s v="L3 cap account"/>
    <s v="L3"/>
    <n v="8"/>
    <x v="2"/>
    <n v="108"/>
    <s v="41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&quot; &quot;"/>
    <s v="&quot; &quot;"/>
    <x v="107"/>
    <x v="214"/>
    <x v="329"/>
    <x v="0"/>
    <x v="0"/>
    <m/>
    <m/>
    <s v="Administration Expenses of Electricity Regulated Distribution (Supply) Activities"/>
    <x v="2"/>
    <s v="Indirect Overhead"/>
    <x v="0"/>
    <x v="0"/>
    <m/>
    <m/>
    <m/>
    <m/>
    <m/>
    <m/>
    <m/>
  </r>
  <r>
    <n v="7400.1410999999998"/>
    <s v="Payroll Cost of Administration"/>
    <x v="1600"/>
    <x v="5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1"/>
    <s v="&quot; &quot;"/>
    <x v="107"/>
    <x v="214"/>
    <x v="329"/>
    <x v="512"/>
    <x v="0"/>
    <m/>
    <s v="Personnel"/>
    <s v="Payroll Cost of Administration"/>
    <x v="1"/>
    <s v="Indirect Overhead"/>
    <x v="0"/>
    <x v="0"/>
    <m/>
    <m/>
    <m/>
    <m/>
    <m/>
    <m/>
    <m/>
  </r>
  <r>
    <n v="7400.1412"/>
    <s v="Operating Lease"/>
    <x v="1601"/>
    <x v="5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2"/>
    <s v="&quot; &quot;"/>
    <x v="107"/>
    <x v="214"/>
    <x v="329"/>
    <x v="513"/>
    <x v="0"/>
    <m/>
    <s v="Operating lease"/>
    <s v="Operating Lease"/>
    <x v="1"/>
    <s v="Indirect Overhead"/>
    <x v="0"/>
    <x v="0"/>
    <m/>
    <m/>
    <m/>
    <m/>
    <m/>
    <m/>
    <m/>
  </r>
  <r>
    <n v="7400.1413000000002"/>
    <s v="Office Supply"/>
    <x v="1602"/>
    <x v="5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3"/>
    <s v="&quot; &quot;"/>
    <x v="107"/>
    <x v="214"/>
    <x v="329"/>
    <x v="514"/>
    <x v="0"/>
    <m/>
    <s v="Office Supply"/>
    <s v="Office Supply"/>
    <x v="1"/>
    <s v="Indirect Overhead"/>
    <x v="0"/>
    <x v="0"/>
    <m/>
    <m/>
    <m/>
    <m/>
    <m/>
    <m/>
    <m/>
  </r>
  <r>
    <n v="7400.1414000000004"/>
    <s v="Communication"/>
    <x v="1603"/>
    <x v="5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4"/>
    <s v="&quot; &quot;"/>
    <x v="107"/>
    <x v="214"/>
    <x v="329"/>
    <x v="515"/>
    <x v="0"/>
    <m/>
    <s v="Communication"/>
    <s v="Communication"/>
    <x v="1"/>
    <s v="Indirect Overhead"/>
    <x v="0"/>
    <x v="0"/>
    <m/>
    <m/>
    <m/>
    <m/>
    <m/>
    <m/>
    <m/>
  </r>
  <r>
    <n v="7400.1414999999997"/>
    <s v="Utilities"/>
    <x v="1604"/>
    <x v="5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5"/>
    <s v="&quot; &quot;"/>
    <x v="107"/>
    <x v="214"/>
    <x v="329"/>
    <x v="516"/>
    <x v="0"/>
    <m/>
    <s v="Utilities"/>
    <s v="Utilities"/>
    <x v="1"/>
    <s v="Indirect Overhead"/>
    <x v="0"/>
    <x v="0"/>
    <m/>
    <m/>
    <m/>
    <m/>
    <m/>
    <m/>
    <m/>
  </r>
  <r>
    <n v="7400.1415999999999"/>
    <s v="Repair"/>
    <x v="1605"/>
    <x v="5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6"/>
    <s v="&quot; &quot;"/>
    <x v="107"/>
    <x v="214"/>
    <x v="329"/>
    <x v="517"/>
    <x v="0"/>
    <m/>
    <s v="Repair"/>
    <s v="Repair"/>
    <x v="1"/>
    <s v="Indirect Overhead"/>
    <x v="0"/>
    <x v="0"/>
    <m/>
    <m/>
    <m/>
    <m/>
    <m/>
    <m/>
    <m/>
  </r>
  <r>
    <n v="7400.1417000000001"/>
    <s v="Representative Expenses"/>
    <x v="1606"/>
    <x v="5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7"/>
    <s v="&quot; &quot;"/>
    <x v="107"/>
    <x v="214"/>
    <x v="329"/>
    <x v="518"/>
    <x v="0"/>
    <m/>
    <s v="Representative Expenses"/>
    <s v="Representative Expenses"/>
    <x v="1"/>
    <s v="Indirect Overhead"/>
    <x v="0"/>
    <x v="0"/>
    <m/>
    <m/>
    <m/>
    <m/>
    <m/>
    <m/>
    <m/>
  </r>
  <r>
    <n v="7400.1418000000003"/>
    <s v="Depreciation"/>
    <x v="1607"/>
    <x v="5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8"/>
    <s v="&quot; &quot;"/>
    <x v="107"/>
    <x v="214"/>
    <x v="329"/>
    <x v="519"/>
    <x v="0"/>
    <m/>
    <m/>
    <s v="Depreciation"/>
    <x v="1"/>
    <m/>
    <x v="0"/>
    <x v="0"/>
    <m/>
    <m/>
    <m/>
    <m/>
    <m/>
    <m/>
    <m/>
  </r>
  <r>
    <n v="7400.1418999999996"/>
    <s v="Other Electricity Regulated Administration Expenses"/>
    <x v="1608"/>
    <x v="5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9"/>
    <s v="&quot; &quot;"/>
    <x v="107"/>
    <x v="214"/>
    <x v="329"/>
    <x v="520"/>
    <x v="0"/>
    <m/>
    <s v="Other"/>
    <s v="Other Electricity Regulated Administration Expenses"/>
    <x v="1"/>
    <s v="Indirect Overhead"/>
    <x v="0"/>
    <x v="0"/>
    <m/>
    <m/>
    <m/>
    <m/>
    <m/>
    <m/>
    <m/>
  </r>
  <r>
    <n v="7400.1419999999998"/>
    <s v="General Costs of Electricity Regulated Distribution (Supply) Activities"/>
    <x v="1609"/>
    <x v="5"/>
    <s v="29 General and administrative expenses"/>
    <s v="7400G&amp;A"/>
    <s v="L3 cap account"/>
    <s v="L3"/>
    <n v="8"/>
    <x v="2"/>
    <n v="108"/>
    <s v="42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&quot; &quot;"/>
    <s v="&quot; &quot;"/>
    <x v="107"/>
    <x v="214"/>
    <x v="330"/>
    <x v="0"/>
    <x v="0"/>
    <m/>
    <s v="General Expenses"/>
    <s v="General Costs of Electricity Regulated Distribution (Supply) Activities"/>
    <x v="2"/>
    <s v="Indirect Overhead"/>
    <x v="0"/>
    <x v="0"/>
    <m/>
    <m/>
    <m/>
    <m/>
    <m/>
    <m/>
    <m/>
  </r>
  <r>
    <n v="7400.1421"/>
    <s v="Insurance"/>
    <x v="1610"/>
    <x v="5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1"/>
    <s v="&quot; &quot;"/>
    <x v="107"/>
    <x v="214"/>
    <x v="330"/>
    <x v="521"/>
    <x v="0"/>
    <m/>
    <s v="Insurance"/>
    <s v="Insurance"/>
    <x v="1"/>
    <s v="Indirect Overhead"/>
    <x v="0"/>
    <x v="0"/>
    <m/>
    <m/>
    <m/>
    <m/>
    <m/>
    <m/>
    <m/>
  </r>
  <r>
    <n v="7400.1422000000002"/>
    <s v="Consultation and Audit"/>
    <x v="1611"/>
    <x v="5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2"/>
    <s v="&quot; &quot;"/>
    <x v="107"/>
    <x v="214"/>
    <x v="330"/>
    <x v="522"/>
    <x v="0"/>
    <m/>
    <s v="Consultation and Audit"/>
    <s v="Consultation and Audit"/>
    <x v="1"/>
    <s v="Indirect Overhead"/>
    <x v="0"/>
    <x v="0"/>
    <m/>
    <m/>
    <m/>
    <m/>
    <m/>
    <m/>
    <m/>
  </r>
  <r>
    <n v="7400.1423000000004"/>
    <s v="Training"/>
    <x v="1612"/>
    <x v="5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3"/>
    <s v="&quot; &quot;"/>
    <x v="107"/>
    <x v="214"/>
    <x v="330"/>
    <x v="523"/>
    <x v="0"/>
    <m/>
    <s v="training"/>
    <s v="Training"/>
    <x v="1"/>
    <s v="Indirect Overhead"/>
    <x v="0"/>
    <x v="0"/>
    <m/>
    <m/>
    <m/>
    <m/>
    <m/>
    <m/>
    <m/>
  </r>
  <r>
    <n v="7400.1423999999997"/>
    <s v="Bank charges and Fees"/>
    <x v="1613"/>
    <x v="5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4"/>
    <s v="&quot; &quot;"/>
    <x v="107"/>
    <x v="214"/>
    <x v="330"/>
    <x v="524"/>
    <x v="0"/>
    <m/>
    <s v="Bank charges and Fees"/>
    <s v="Bank charges and Fees"/>
    <x v="1"/>
    <s v="Indirect Overhead"/>
    <x v="0"/>
    <x v="0"/>
    <m/>
    <m/>
    <m/>
    <m/>
    <m/>
    <m/>
    <m/>
  </r>
  <r>
    <n v="7400.1424999999999"/>
    <s v="Business Trip"/>
    <x v="1614"/>
    <x v="5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5"/>
    <s v="&quot; &quot;"/>
    <x v="107"/>
    <x v="214"/>
    <x v="330"/>
    <x v="525"/>
    <x v="0"/>
    <m/>
    <s v="Business Trip"/>
    <s v="Business Trip"/>
    <x v="1"/>
    <s v="Indirect Overhead"/>
    <x v="0"/>
    <x v="0"/>
    <m/>
    <m/>
    <m/>
    <m/>
    <m/>
    <m/>
    <m/>
  </r>
  <r>
    <n v="7400.1426000000001"/>
    <s v="Bad dept"/>
    <x v="1615"/>
    <x v="5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6"/>
    <s v="&quot; &quot;"/>
    <x v="107"/>
    <x v="214"/>
    <x v="330"/>
    <x v="526"/>
    <x v="0"/>
    <m/>
    <s v="Bad dept"/>
    <s v="Bad dept"/>
    <x v="1"/>
    <s v="Indirect Overhead"/>
    <x v="0"/>
    <x v="0"/>
    <m/>
    <m/>
    <m/>
    <m/>
    <m/>
    <m/>
    <m/>
  </r>
  <r>
    <n v="7400.1427000000003"/>
    <s v="Other Taxes and Duties"/>
    <x v="1616"/>
    <x v="5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7"/>
    <s v="&quot; &quot;"/>
    <x v="107"/>
    <x v="214"/>
    <x v="330"/>
    <x v="527"/>
    <x v="0"/>
    <m/>
    <s v="taxes"/>
    <s v="Other Taxes and Duties"/>
    <x v="1"/>
    <s v="Indirect Overhead"/>
    <x v="0"/>
    <x v="0"/>
    <m/>
    <m/>
    <m/>
    <m/>
    <m/>
    <m/>
    <m/>
  </r>
  <r>
    <n v="7400.1427999999996"/>
    <s v="Penalties and Charges"/>
    <x v="1617"/>
    <x v="5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8"/>
    <s v="&quot; &quot;"/>
    <x v="107"/>
    <x v="214"/>
    <x v="330"/>
    <x v="528"/>
    <x v="0"/>
    <m/>
    <s v="Penalties and Charges"/>
    <s v="Penalties and Charges"/>
    <x v="1"/>
    <s v="Indirect Overhead"/>
    <x v="0"/>
    <x v="0"/>
    <m/>
    <m/>
    <m/>
    <m/>
    <m/>
    <m/>
    <m/>
  </r>
  <r>
    <n v="7400.1428999999998"/>
    <s v="Other Electricity Regulated General Expenses"/>
    <x v="1618"/>
    <x v="5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9"/>
    <s v="&quot; &quot;"/>
    <x v="107"/>
    <x v="214"/>
    <x v="330"/>
    <x v="529"/>
    <x v="0"/>
    <m/>
    <s v="General Expenses"/>
    <s v="Other Electricity Regulated General Expenses"/>
    <x v="1"/>
    <s v="Indirect Overhead"/>
    <x v="0"/>
    <x v="0"/>
    <m/>
    <m/>
    <m/>
    <m/>
    <m/>
    <m/>
    <m/>
  </r>
  <r>
    <n v="7400.15"/>
    <s v="General &amp; Administration Costs of Electricity Regulated Generation Activities"/>
    <x v="1619"/>
    <x v="6"/>
    <s v="29 General and administrative expenses"/>
    <s v="7400G&amp;A"/>
    <s v="L2 cap account"/>
    <s v="L2"/>
    <n v="7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&quot; &quot;"/>
    <s v="&quot; &quot;"/>
    <s v="&quot; &quot;"/>
    <x v="107"/>
    <x v="215"/>
    <x v="0"/>
    <x v="0"/>
    <x v="0"/>
    <m/>
    <m/>
    <s v="General &amp; Administration Costs of Electricity Regulated Generation Activities"/>
    <x v="2"/>
    <s v="Indirect Overhead"/>
    <x v="0"/>
    <x v="0"/>
    <m/>
    <m/>
    <m/>
    <m/>
    <m/>
    <m/>
    <m/>
  </r>
  <r>
    <n v="7400.1509999999998"/>
    <s v="Administration Expenses of Electricity Regulated Generation Activities"/>
    <x v="1620"/>
    <x v="6"/>
    <s v="29 General and administrative expenses"/>
    <s v="7400G&amp;A"/>
    <s v="L3 cap account"/>
    <s v="L3"/>
    <n v="8"/>
    <x v="2"/>
    <n v="108"/>
    <s v="51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&quot; &quot;"/>
    <s v="&quot; &quot;"/>
    <x v="107"/>
    <x v="215"/>
    <x v="331"/>
    <x v="0"/>
    <x v="0"/>
    <m/>
    <m/>
    <s v="Administration Expenses of Electricity Regulated Generation Activities"/>
    <x v="2"/>
    <s v="Indirect Overhead"/>
    <x v="0"/>
    <x v="0"/>
    <m/>
    <m/>
    <m/>
    <m/>
    <m/>
    <m/>
    <m/>
  </r>
  <r>
    <n v="7400.1511"/>
    <s v="Payroll Cost of Administration"/>
    <x v="1621"/>
    <x v="6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1"/>
    <s v="&quot; &quot;"/>
    <x v="107"/>
    <x v="215"/>
    <x v="331"/>
    <x v="530"/>
    <x v="0"/>
    <m/>
    <s v="Personnel"/>
    <s v="Payroll Cost of Administration"/>
    <x v="1"/>
    <s v="Indirect Overhead"/>
    <x v="0"/>
    <x v="0"/>
    <m/>
    <m/>
    <m/>
    <m/>
    <m/>
    <m/>
    <m/>
  </r>
  <r>
    <n v="7400.1512000000002"/>
    <s v="Operating Lease"/>
    <x v="1622"/>
    <x v="6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2"/>
    <s v="&quot; &quot;"/>
    <x v="107"/>
    <x v="215"/>
    <x v="331"/>
    <x v="531"/>
    <x v="0"/>
    <m/>
    <s v="Operating lease"/>
    <s v="Operating Lease"/>
    <x v="1"/>
    <s v="Indirect Overhead"/>
    <x v="0"/>
    <x v="0"/>
    <m/>
    <m/>
    <m/>
    <m/>
    <m/>
    <m/>
    <m/>
  </r>
  <r>
    <n v="7400.1513000000004"/>
    <s v="Office Supply"/>
    <x v="1623"/>
    <x v="6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3"/>
    <s v="&quot; &quot;"/>
    <x v="107"/>
    <x v="215"/>
    <x v="331"/>
    <x v="532"/>
    <x v="0"/>
    <m/>
    <s v="Office Supply"/>
    <s v="Office Supply"/>
    <x v="1"/>
    <s v="Indirect Overhead"/>
    <x v="0"/>
    <x v="0"/>
    <m/>
    <m/>
    <m/>
    <m/>
    <m/>
    <m/>
    <m/>
  </r>
  <r>
    <n v="7400.1513999999997"/>
    <s v="Communication"/>
    <x v="1624"/>
    <x v="6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4"/>
    <s v="&quot; &quot;"/>
    <x v="107"/>
    <x v="215"/>
    <x v="331"/>
    <x v="533"/>
    <x v="0"/>
    <m/>
    <s v="Communication"/>
    <s v="Communication"/>
    <x v="1"/>
    <s v="Indirect Overhead"/>
    <x v="0"/>
    <x v="0"/>
    <m/>
    <m/>
    <m/>
    <m/>
    <m/>
    <m/>
    <m/>
  </r>
  <r>
    <n v="7400.1514999999999"/>
    <s v="Utilities"/>
    <x v="1625"/>
    <x v="6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5"/>
    <s v="&quot; &quot;"/>
    <x v="107"/>
    <x v="215"/>
    <x v="331"/>
    <x v="534"/>
    <x v="0"/>
    <m/>
    <s v="Utilities"/>
    <s v="Utilities"/>
    <x v="1"/>
    <s v="Indirect Overhead"/>
    <x v="0"/>
    <x v="0"/>
    <m/>
    <m/>
    <m/>
    <m/>
    <m/>
    <m/>
    <m/>
  </r>
  <r>
    <n v="7400.1516000000001"/>
    <s v="Repair"/>
    <x v="1626"/>
    <x v="6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6"/>
    <s v="&quot; &quot;"/>
    <x v="107"/>
    <x v="215"/>
    <x v="331"/>
    <x v="535"/>
    <x v="0"/>
    <m/>
    <s v="Repair"/>
    <s v="Repair"/>
    <x v="1"/>
    <s v="Indirect Overhead"/>
    <x v="0"/>
    <x v="0"/>
    <m/>
    <m/>
    <m/>
    <m/>
    <m/>
    <m/>
    <m/>
  </r>
  <r>
    <n v="7400.1517000000003"/>
    <s v="Representative Expenses"/>
    <x v="1627"/>
    <x v="6"/>
    <s v="29 General and administrative expenses"/>
    <s v="7490 Other general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7"/>
    <s v="&quot; &quot;"/>
    <x v="107"/>
    <x v="215"/>
    <x v="331"/>
    <x v="536"/>
    <x v="0"/>
    <m/>
    <s v="Representative Expenses"/>
    <s v="Representative Expenses"/>
    <x v="1"/>
    <s v="Indirect Overhead"/>
    <x v="0"/>
    <x v="0"/>
    <m/>
    <m/>
    <m/>
    <m/>
    <m/>
    <m/>
    <m/>
  </r>
  <r>
    <n v="7400.1517999999996"/>
    <s v="Depreciation"/>
    <x v="1628"/>
    <x v="6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8"/>
    <s v="&quot; &quot;"/>
    <x v="107"/>
    <x v="215"/>
    <x v="331"/>
    <x v="537"/>
    <x v="0"/>
    <m/>
    <m/>
    <s v="Depreciation"/>
    <x v="1"/>
    <m/>
    <x v="0"/>
    <x v="0"/>
    <m/>
    <m/>
    <m/>
    <m/>
    <m/>
    <m/>
    <m/>
  </r>
  <r>
    <n v="7400.1518999999998"/>
    <s v="Other Electricity Regulated Administration Expenses"/>
    <x v="1629"/>
    <x v="6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9"/>
    <s v="&quot; &quot;"/>
    <x v="107"/>
    <x v="215"/>
    <x v="331"/>
    <x v="538"/>
    <x v="0"/>
    <m/>
    <s v="Other"/>
    <s v="Other Electricity Regulated Administration Expenses"/>
    <x v="1"/>
    <s v="Indirect Overhead"/>
    <x v="0"/>
    <x v="0"/>
    <m/>
    <m/>
    <m/>
    <m/>
    <m/>
    <m/>
    <m/>
  </r>
  <r>
    <n v="7400.152"/>
    <s v="General Costs of Electricity Regulated Generation Activities"/>
    <x v="1630"/>
    <x v="6"/>
    <s v="29 General and administrative expenses"/>
    <s v="7400G&amp;A"/>
    <s v="L3 cap account"/>
    <s v="L3"/>
    <n v="8"/>
    <x v="2"/>
    <n v="108"/>
    <s v="52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&quot; &quot;"/>
    <s v="&quot; &quot;"/>
    <x v="107"/>
    <x v="215"/>
    <x v="332"/>
    <x v="0"/>
    <x v="0"/>
    <m/>
    <s v="General Expenses"/>
    <s v="General Costs of Electricity Regulated Generation Activities"/>
    <x v="2"/>
    <s v="Indirect Overhead"/>
    <x v="0"/>
    <x v="0"/>
    <m/>
    <m/>
    <m/>
    <m/>
    <m/>
    <m/>
    <m/>
  </r>
  <r>
    <n v="7400.1521000000002"/>
    <s v="Insurance"/>
    <x v="1631"/>
    <x v="6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1"/>
    <s v="&quot; &quot;"/>
    <x v="107"/>
    <x v="215"/>
    <x v="332"/>
    <x v="539"/>
    <x v="0"/>
    <m/>
    <s v="Insurance"/>
    <s v="Insurance"/>
    <x v="1"/>
    <s v="Indirect Overhead"/>
    <x v="0"/>
    <x v="0"/>
    <m/>
    <m/>
    <m/>
    <m/>
    <m/>
    <m/>
    <m/>
  </r>
  <r>
    <n v="7400.1522000000004"/>
    <s v="Consultation and Audit"/>
    <x v="1632"/>
    <x v="6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2"/>
    <s v="&quot; &quot;"/>
    <x v="107"/>
    <x v="215"/>
    <x v="332"/>
    <x v="540"/>
    <x v="0"/>
    <m/>
    <s v="Consultation and Audit"/>
    <s v="Consultation and Audit"/>
    <x v="1"/>
    <s v="Indirect Overhead"/>
    <x v="0"/>
    <x v="0"/>
    <m/>
    <m/>
    <m/>
    <m/>
    <m/>
    <m/>
    <m/>
  </r>
  <r>
    <n v="7400.1522999999997"/>
    <s v="Training"/>
    <x v="1633"/>
    <x v="6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3"/>
    <s v="&quot; &quot;"/>
    <x v="107"/>
    <x v="215"/>
    <x v="332"/>
    <x v="541"/>
    <x v="0"/>
    <m/>
    <s v="training"/>
    <s v="Training"/>
    <x v="1"/>
    <s v="Indirect Overhead"/>
    <x v="0"/>
    <x v="0"/>
    <m/>
    <m/>
    <m/>
    <m/>
    <m/>
    <m/>
    <m/>
  </r>
  <r>
    <n v="7400.1523999999999"/>
    <s v="Bank charges and Fees"/>
    <x v="1634"/>
    <x v="6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4"/>
    <s v="&quot; &quot;"/>
    <x v="107"/>
    <x v="215"/>
    <x v="332"/>
    <x v="542"/>
    <x v="0"/>
    <m/>
    <s v="Bank charges and Fees"/>
    <s v="Bank charges and Fees"/>
    <x v="1"/>
    <s v="Indirect Overhead"/>
    <x v="0"/>
    <x v="0"/>
    <m/>
    <m/>
    <m/>
    <m/>
    <m/>
    <m/>
    <m/>
  </r>
  <r>
    <n v="7400.1525000000001"/>
    <s v="Business Trip"/>
    <x v="1635"/>
    <x v="6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5"/>
    <s v="&quot; &quot;"/>
    <x v="107"/>
    <x v="215"/>
    <x v="332"/>
    <x v="543"/>
    <x v="0"/>
    <m/>
    <s v="Business Trip"/>
    <s v="Business Trip"/>
    <x v="1"/>
    <s v="Indirect Overhead"/>
    <x v="0"/>
    <x v="0"/>
    <m/>
    <m/>
    <m/>
    <m/>
    <m/>
    <m/>
    <m/>
  </r>
  <r>
    <n v="7400.1526000000003"/>
    <s v="Bad dept"/>
    <x v="1636"/>
    <x v="6"/>
    <s v="29 General and administrative expenses"/>
    <s v="7490 Other general expenses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6"/>
    <s v="&quot; &quot;"/>
    <x v="107"/>
    <x v="215"/>
    <x v="332"/>
    <x v="544"/>
    <x v="0"/>
    <m/>
    <s v="Bad dept"/>
    <s v="Bad dept"/>
    <x v="1"/>
    <s v="Indirect Overhead"/>
    <x v="0"/>
    <x v="0"/>
    <m/>
    <m/>
    <m/>
    <m/>
    <m/>
    <m/>
    <m/>
  </r>
  <r>
    <n v="7400.1526999999996"/>
    <s v="Other Taxes and Duties"/>
    <x v="1637"/>
    <x v="6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7"/>
    <s v="&quot; &quot;"/>
    <x v="107"/>
    <x v="215"/>
    <x v="332"/>
    <x v="545"/>
    <x v="0"/>
    <m/>
    <s v="taxes"/>
    <s v="Other Taxes and Duties"/>
    <x v="1"/>
    <s v="Indirect Overhead"/>
    <x v="0"/>
    <x v="0"/>
    <m/>
    <m/>
    <m/>
    <m/>
    <m/>
    <m/>
    <m/>
  </r>
  <r>
    <n v="7400.1527999999998"/>
    <s v="Penalties and Charges"/>
    <x v="1638"/>
    <x v="6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8"/>
    <s v="&quot; &quot;"/>
    <x v="107"/>
    <x v="215"/>
    <x v="332"/>
    <x v="546"/>
    <x v="0"/>
    <m/>
    <s v="Penalties and Charges"/>
    <s v="Penalties and Charges"/>
    <x v="1"/>
    <s v="Indirect Overhead"/>
    <x v="0"/>
    <x v="0"/>
    <m/>
    <m/>
    <m/>
    <m/>
    <m/>
    <m/>
    <m/>
  </r>
  <r>
    <n v="7400.1529"/>
    <s v="Other Electricity Regulated General Expenses"/>
    <x v="1639"/>
    <x v="6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9"/>
    <s v="&quot; &quot;"/>
    <x v="107"/>
    <x v="215"/>
    <x v="332"/>
    <x v="547"/>
    <x v="0"/>
    <m/>
    <s v="General Expenses"/>
    <s v="Other Electricity Regulated General Expenses"/>
    <x v="1"/>
    <s v="Indirect Overhead"/>
    <x v="0"/>
    <x v="0"/>
    <m/>
    <m/>
    <m/>
    <m/>
    <m/>
    <m/>
    <m/>
  </r>
  <r>
    <n v="7400.19"/>
    <s v="General &amp; Administration Costs of Electricity Regulated Other Activities"/>
    <x v="1640"/>
    <x v="7"/>
    <s v="not defined in gnerc form"/>
    <s v="not defined in gnerc form"/>
    <s v="entry account l2"/>
    <s v="L2"/>
    <n v="7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9"/>
    <s v="&quot; &quot;"/>
    <s v="&quot; &quot;"/>
    <s v="&quot; &quot;"/>
    <x v="107"/>
    <x v="216"/>
    <x v="0"/>
    <x v="0"/>
    <x v="0"/>
    <m/>
    <s v="G&amp;A"/>
    <s v="General &amp; Administration Costs of Electricity Regulated Other Activities"/>
    <x v="1"/>
    <s v="Indirect Overhead"/>
    <x v="0"/>
    <x v="0"/>
    <m/>
    <m/>
    <m/>
    <m/>
    <m/>
    <m/>
    <m/>
  </r>
  <r>
    <n v="7410"/>
    <s v="Salary and Wages Expenses"/>
    <x v="1641"/>
    <x v="0"/>
    <s v="29 General and administrative expenses"/>
    <s v="7410 Salary and wages expense"/>
    <s v="Heading &amp; Entry Account"/>
    <s v="M"/>
    <n v="4"/>
    <x v="1"/>
    <n v="1"/>
    <s v="10"/>
    <s v="7"/>
    <s v="74"/>
    <s v="7410"/>
    <x v="6"/>
    <x v="32"/>
    <x v="149"/>
    <s v="74"/>
    <s v="7410"/>
    <s v="74 General and administrative expenses"/>
    <s v="7410 Salary and Wages Expenses"/>
    <s v="&quot; &quot;"/>
    <s v="&quot; &quot;"/>
    <s v="&quot; &quot;"/>
    <s v="&quot; &quot;"/>
    <s v="&quot; &quot;"/>
    <x v="2"/>
    <x v="0"/>
    <x v="0"/>
    <x v="0"/>
    <x v="0"/>
    <m/>
    <s v="Personnel"/>
    <s v="Salary and Wages Expenses"/>
    <x v="1"/>
    <s v="Indirect Overhead"/>
    <x v="0"/>
    <x v="0"/>
    <m/>
    <m/>
    <m/>
    <m/>
    <m/>
    <m/>
    <m/>
  </r>
  <r>
    <n v="7415"/>
    <s v="Social Insurance Expense"/>
    <x v="1642"/>
    <x v="0"/>
    <s v="not defined in gnerc form"/>
    <s v="not defined in gnerc form"/>
    <s v="Heading &amp; Entry Account"/>
    <s v="M"/>
    <n v="4"/>
    <x v="1"/>
    <n v="1"/>
    <s v="15"/>
    <s v="7"/>
    <s v="74"/>
    <s v="7415"/>
    <x v="6"/>
    <x v="32"/>
    <x v="150"/>
    <s v="74"/>
    <s v="7415"/>
    <s v="74 General and administrative expenses"/>
    <s v="7415 Social Insurance Expense"/>
    <s v="&quot; &quot;"/>
    <s v="&quot; &quot;"/>
    <s v="&quot; &quot;"/>
    <s v="&quot; &quot;"/>
    <s v="&quot; &quot;"/>
    <x v="2"/>
    <x v="0"/>
    <x v="0"/>
    <x v="0"/>
    <x v="0"/>
    <m/>
    <s v="Personnel"/>
    <s v="Social Insurance Expense"/>
    <x v="1"/>
    <s v="Indirect Overhead"/>
    <x v="0"/>
    <x v="0"/>
    <m/>
    <m/>
    <m/>
    <m/>
    <m/>
    <m/>
    <m/>
  </r>
  <r>
    <n v="7420"/>
    <s v="Operating Lease"/>
    <x v="1643"/>
    <x v="0"/>
    <s v="29 General and administrative expenses"/>
    <s v="7420 Operating lease"/>
    <s v="Heading &amp; Entry Account"/>
    <s v="M"/>
    <n v="4"/>
    <x v="1"/>
    <n v="1"/>
    <s v="20"/>
    <s v="7"/>
    <s v="74"/>
    <s v="7420"/>
    <x v="6"/>
    <x v="32"/>
    <x v="151"/>
    <s v="74"/>
    <s v="7420"/>
    <s v="74 General and administrative expenses"/>
    <s v="7420 Operating Lease"/>
    <s v="&quot; &quot;"/>
    <s v="&quot; &quot;"/>
    <s v="&quot; &quot;"/>
    <s v="&quot; &quot;"/>
    <s v="&quot; &quot;"/>
    <x v="2"/>
    <x v="0"/>
    <x v="0"/>
    <x v="0"/>
    <x v="0"/>
    <m/>
    <s v="Operating lease"/>
    <s v="Operating Lease"/>
    <x v="1"/>
    <s v="Indirect Overhead"/>
    <x v="0"/>
    <x v="0"/>
    <m/>
    <m/>
    <m/>
    <m/>
    <m/>
    <m/>
    <m/>
  </r>
  <r>
    <n v="7425"/>
    <s v="Office supplies"/>
    <x v="1644"/>
    <x v="0"/>
    <s v="29 General and administrative expenses"/>
    <s v="7425 Office supplies"/>
    <s v="Heading &amp; Entry Account"/>
    <s v="M"/>
    <n v="4"/>
    <x v="1"/>
    <n v="1"/>
    <s v="25"/>
    <s v="7"/>
    <s v="74"/>
    <s v="7425"/>
    <x v="6"/>
    <x v="32"/>
    <x v="152"/>
    <s v="74"/>
    <s v="7425"/>
    <s v="74 General and administrative expenses"/>
    <s v="7425 Office supplies"/>
    <s v="&quot; &quot;"/>
    <s v="&quot; &quot;"/>
    <s v="&quot; &quot;"/>
    <s v="&quot; &quot;"/>
    <s v="&quot; &quot;"/>
    <x v="2"/>
    <x v="0"/>
    <x v="0"/>
    <x v="0"/>
    <x v="0"/>
    <m/>
    <s v="Office Supply"/>
    <s v="Office supplies"/>
    <x v="1"/>
    <s v="Indirect Overhead"/>
    <x v="0"/>
    <x v="0"/>
    <m/>
    <m/>
    <m/>
    <m/>
    <m/>
    <m/>
    <m/>
  </r>
  <r>
    <n v="7430"/>
    <s v="Communication Expenses"/>
    <x v="1645"/>
    <x v="0"/>
    <s v="29 General and administrative expenses"/>
    <s v="7430 Communications - expense"/>
    <s v="Heading &amp; Entry Account"/>
    <s v="M"/>
    <n v="4"/>
    <x v="1"/>
    <n v="1"/>
    <s v="30"/>
    <s v="7"/>
    <s v="74"/>
    <s v="7430"/>
    <x v="6"/>
    <x v="32"/>
    <x v="153"/>
    <s v="74"/>
    <s v="7430"/>
    <s v="74 General and administrative expenses"/>
    <s v="7430 Communication Expenses"/>
    <s v="&quot; &quot;"/>
    <s v="&quot; &quot;"/>
    <s v="&quot; &quot;"/>
    <s v="&quot; &quot;"/>
    <s v="&quot; &quot;"/>
    <x v="2"/>
    <x v="0"/>
    <x v="0"/>
    <x v="0"/>
    <x v="0"/>
    <m/>
    <s v="Communication"/>
    <s v="Communication Expenses"/>
    <x v="1"/>
    <s v="Indirect Overhead"/>
    <x v="0"/>
    <x v="0"/>
    <m/>
    <m/>
    <m/>
    <m/>
    <m/>
    <m/>
    <m/>
  </r>
  <r>
    <n v="7435"/>
    <s v="Insurance"/>
    <x v="1646"/>
    <x v="0"/>
    <s v="29 General and administrative expenses"/>
    <s v="7435 Insurance"/>
    <s v="Heading &amp; Entry Account"/>
    <s v="M"/>
    <n v="4"/>
    <x v="1"/>
    <n v="1"/>
    <s v="35"/>
    <s v="7"/>
    <s v="74"/>
    <s v="7435"/>
    <x v="6"/>
    <x v="32"/>
    <x v="154"/>
    <s v="74"/>
    <s v="7435"/>
    <s v="74 General and administrative expenses"/>
    <s v="7435 Insurance"/>
    <s v="&quot; &quot;"/>
    <s v="&quot; &quot;"/>
    <s v="&quot; &quot;"/>
    <s v="&quot; &quot;"/>
    <s v="&quot; &quot;"/>
    <x v="2"/>
    <x v="0"/>
    <x v="0"/>
    <x v="0"/>
    <x v="0"/>
    <m/>
    <s v="Insurance"/>
    <s v="Insurance"/>
    <x v="1"/>
    <s v="Indirect Overhead"/>
    <x v="0"/>
    <x v="0"/>
    <m/>
    <m/>
    <m/>
    <m/>
    <m/>
    <m/>
    <m/>
  </r>
  <r>
    <n v="7440"/>
    <s v="Repair"/>
    <x v="1647"/>
    <x v="0"/>
    <s v="29 General and administrative expenses"/>
    <s v="7440 Repairs"/>
    <s v="Heading &amp; Entry Account"/>
    <s v="M"/>
    <n v="4"/>
    <x v="1"/>
    <n v="1"/>
    <s v="40"/>
    <s v="7"/>
    <s v="74"/>
    <s v="7440"/>
    <x v="6"/>
    <x v="32"/>
    <x v="155"/>
    <s v="74"/>
    <s v="7440"/>
    <s v="74 General and administrative expenses"/>
    <s v="7440 Repair"/>
    <s v="&quot; &quot;"/>
    <s v="&quot; &quot;"/>
    <s v="&quot; &quot;"/>
    <s v="&quot; &quot;"/>
    <s v="&quot; &quot;"/>
    <x v="2"/>
    <x v="0"/>
    <x v="0"/>
    <x v="0"/>
    <x v="0"/>
    <m/>
    <s v="Repair"/>
    <s v="Repair"/>
    <x v="1"/>
    <s v="Indirect Overhead"/>
    <x v="0"/>
    <x v="0"/>
    <m/>
    <m/>
    <m/>
    <m/>
    <m/>
    <m/>
    <m/>
  </r>
  <r>
    <n v="7445"/>
    <s v="Computer Expenses"/>
    <x v="1648"/>
    <x v="0"/>
    <s v="29 General and administrative expenses"/>
    <s v="7445 Computer's expenses"/>
    <s v="Heading &amp; Entry Account"/>
    <s v="M"/>
    <n v="4"/>
    <x v="1"/>
    <n v="1"/>
    <s v="45"/>
    <s v="7"/>
    <s v="74"/>
    <s v="7445"/>
    <x v="6"/>
    <x v="32"/>
    <x v="156"/>
    <s v="74"/>
    <s v="7445"/>
    <s v="74 General and administrative expenses"/>
    <s v="7445 Computer Expenses"/>
    <s v="&quot; &quot;"/>
    <s v="&quot; &quot;"/>
    <s v="&quot; &quot;"/>
    <s v="&quot; &quot;"/>
    <s v="&quot; &quot;"/>
    <x v="2"/>
    <x v="0"/>
    <x v="0"/>
    <x v="0"/>
    <x v="0"/>
    <m/>
    <s v="Computer Expenses"/>
    <s v="Computer Expenses"/>
    <x v="1"/>
    <s v="Indirect Overhead"/>
    <x v="0"/>
    <x v="0"/>
    <m/>
    <m/>
    <m/>
    <m/>
    <m/>
    <m/>
    <m/>
  </r>
  <r>
    <n v="7450"/>
    <s v="Consultation and Audit Fee"/>
    <x v="1649"/>
    <x v="0"/>
    <s v="29 General and administrative expenses"/>
    <s v="7450 Consulting fees"/>
    <s v="Heading &amp; Entry Account"/>
    <s v="M"/>
    <n v="4"/>
    <x v="1"/>
    <n v="1"/>
    <s v="50"/>
    <s v="7"/>
    <s v="74"/>
    <s v="7450"/>
    <x v="6"/>
    <x v="32"/>
    <x v="157"/>
    <s v="74"/>
    <s v="7450"/>
    <s v="74 General and administrative expenses"/>
    <s v="7450 Consultation and Audit Fee"/>
    <s v="&quot; &quot;"/>
    <s v="&quot; &quot;"/>
    <s v="&quot; &quot;"/>
    <s v="&quot; &quot;"/>
    <s v="&quot; &quot;"/>
    <x v="2"/>
    <x v="0"/>
    <x v="0"/>
    <x v="0"/>
    <x v="0"/>
    <m/>
    <s v="Consultation and Audit"/>
    <s v="Consultation and Audit Fee"/>
    <x v="1"/>
    <s v="Indirect Overhead"/>
    <x v="0"/>
    <x v="0"/>
    <m/>
    <m/>
    <m/>
    <m/>
    <m/>
    <m/>
    <m/>
  </r>
  <r>
    <n v="7455"/>
    <s v="Depreciation and amortization"/>
    <x v="1650"/>
    <x v="0"/>
    <s v="29 General and administrative expenses"/>
    <s v="7455 Depreciation and amortization"/>
    <s v="Heading &amp; Entry Account"/>
    <s v="M"/>
    <n v="4"/>
    <x v="1"/>
    <n v="1"/>
    <s v="55"/>
    <s v="7"/>
    <s v="74"/>
    <s v="7455"/>
    <x v="6"/>
    <x v="32"/>
    <x v="158"/>
    <s v="74"/>
    <s v="7455"/>
    <s v="74 General and administrative expenses"/>
    <s v="7455 Depreciation and amortization"/>
    <s v="&quot; &quot;"/>
    <s v="&quot; &quot;"/>
    <s v="&quot; &quot;"/>
    <s v="&quot; &quot;"/>
    <s v="&quot; &quot;"/>
    <x v="2"/>
    <x v="0"/>
    <x v="0"/>
    <x v="0"/>
    <x v="0"/>
    <m/>
    <s v="Depreciation"/>
    <s v="Depreciation and amortization"/>
    <x v="1"/>
    <s v="Indirect Overhead"/>
    <x v="0"/>
    <x v="0"/>
    <m/>
    <m/>
    <m/>
    <m/>
    <m/>
    <m/>
    <m/>
  </r>
  <r>
    <n v="7460"/>
    <s v="Bad debt expense"/>
    <x v="1651"/>
    <x v="0"/>
    <s v="29 General and administrative expenses"/>
    <s v="7460 Bad debt expense"/>
    <s v="Heading &amp; Entry Account"/>
    <s v="M"/>
    <n v="4"/>
    <x v="1"/>
    <n v="1"/>
    <s v="60"/>
    <s v="7"/>
    <s v="74"/>
    <s v="7460"/>
    <x v="6"/>
    <x v="32"/>
    <x v="159"/>
    <s v="74"/>
    <s v="7460"/>
    <s v="74 General and administrative expenses"/>
    <s v="7460 Bad debt expense"/>
    <s v="&quot; &quot;"/>
    <s v="&quot; &quot;"/>
    <s v="&quot; &quot;"/>
    <s v="&quot; &quot;"/>
    <s v="&quot; &quot;"/>
    <x v="2"/>
    <x v="0"/>
    <x v="0"/>
    <x v="0"/>
    <x v="0"/>
    <m/>
    <s v="Bad dept"/>
    <s v="Bad debt expense"/>
    <x v="1"/>
    <s v="Indirect Overhead"/>
    <x v="0"/>
    <x v="0"/>
    <m/>
    <m/>
    <m/>
    <m/>
    <m/>
    <m/>
    <m/>
  </r>
  <r>
    <n v="7465"/>
    <s v="Other tax expenses"/>
    <x v="1652"/>
    <x v="0"/>
    <s v="29 General and administrative expenses"/>
    <s v="7465 Other tax expenses"/>
    <s v="Heading &amp; Entry Account"/>
    <s v="M"/>
    <n v="4"/>
    <x v="1"/>
    <n v="1"/>
    <s v="65"/>
    <s v="7"/>
    <s v="74"/>
    <s v="7465"/>
    <x v="6"/>
    <x v="32"/>
    <x v="160"/>
    <s v="74"/>
    <s v="7465"/>
    <s v="74 General and administrative expenses"/>
    <s v="7465 Other tax expenses"/>
    <s v="&quot; &quot;"/>
    <s v="&quot; &quot;"/>
    <s v="&quot; &quot;"/>
    <s v="&quot; &quot;"/>
    <s v="&quot; &quot;"/>
    <x v="2"/>
    <x v="0"/>
    <x v="0"/>
    <x v="0"/>
    <x v="0"/>
    <m/>
    <s v="taxes"/>
    <s v="Other tax expenses"/>
    <x v="1"/>
    <s v="Indirect Overhead"/>
    <x v="0"/>
    <x v="0"/>
    <m/>
    <m/>
    <m/>
    <m/>
    <m/>
    <m/>
    <m/>
  </r>
  <r>
    <n v="7490"/>
    <s v="Other general expenses"/>
    <x v="1653"/>
    <x v="0"/>
    <s v="29 General and administrative expenses"/>
    <s v="7490 Other general expenses"/>
    <s v="Heading &amp; Entry Account"/>
    <s v="M"/>
    <n v="4"/>
    <x v="1"/>
    <n v="1"/>
    <s v="90"/>
    <s v="7"/>
    <s v="74"/>
    <s v="7490"/>
    <x v="6"/>
    <x v="32"/>
    <x v="161"/>
    <s v="74"/>
    <s v="7490"/>
    <s v="74 General and administrative expenses"/>
    <s v="7490 Other general expenses"/>
    <s v="&quot; &quot;"/>
    <s v="&quot; &quot;"/>
    <s v="&quot; &quot;"/>
    <s v="&quot; &quot;"/>
    <s v="&quot; &quot;"/>
    <x v="2"/>
    <x v="0"/>
    <x v="0"/>
    <x v="0"/>
    <x v="0"/>
    <m/>
    <s v="General Expenses"/>
    <s v="Other general expenses"/>
    <x v="1"/>
    <s v="Indirect Overhead"/>
    <x v="0"/>
    <x v="0"/>
    <m/>
    <m/>
    <m/>
    <m/>
    <m/>
    <m/>
    <m/>
  </r>
  <r>
    <n v="7500"/>
    <s v="Total Operating Expenses for Regulated Activities"/>
    <x v="1654"/>
    <x v="1"/>
    <s v="special accounts"/>
    <s v="special accounts"/>
    <s v="2Headings special"/>
    <s v="M"/>
    <n v="4"/>
    <x v="1"/>
    <n v="134"/>
    <s v="00"/>
    <s v="7"/>
    <s v="75"/>
    <s v="7500"/>
    <x v="6"/>
    <x v="33"/>
    <x v="162"/>
    <s v="75"/>
    <s v="7500"/>
    <s v="75 Total Operating Expenses for Regulated Activities"/>
    <s v="7500 Total Operating Expenses for Regulated Activities"/>
    <s v="&quot; &quot;"/>
    <s v="&quot; &quot;"/>
    <s v="&quot; &quot;"/>
    <s v="&quot; &quot;"/>
    <s v="&quot; &quot;"/>
    <x v="2"/>
    <x v="0"/>
    <x v="0"/>
    <x v="0"/>
    <x v="0"/>
    <m/>
    <m/>
    <s v="Total Operating Expenses for Regulated Activities"/>
    <x v="2"/>
    <s v="undefined"/>
    <x v="0"/>
    <x v="0"/>
    <m/>
    <m/>
    <m/>
    <m/>
    <m/>
    <m/>
    <m/>
  </r>
  <r>
    <n v="7500.1"/>
    <s v="Operating Expenses for Electricity Regulated Activity"/>
    <x v="1655"/>
    <x v="1"/>
    <s v="special accounts"/>
    <s v="special accounts"/>
    <s v="L1 cap account"/>
    <s v="L1"/>
    <n v="6"/>
    <x v="1"/>
    <n v="134"/>
    <s v=".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&quot; &quot;"/>
    <s v="&quot; &quot;"/>
    <s v="&quot; &quot;"/>
    <s v="&quot; &quot;"/>
    <x v="108"/>
    <x v="0"/>
    <x v="0"/>
    <x v="0"/>
    <x v="0"/>
    <m/>
    <m/>
    <s v="Operating Expenses for Electricity Regulated Activity"/>
    <x v="2"/>
    <s v="undefined"/>
    <x v="0"/>
    <x v="0"/>
    <m/>
    <m/>
    <m/>
    <m/>
    <m/>
    <m/>
    <m/>
  </r>
  <r>
    <n v="7500.11"/>
    <s v="Operating Expenses for Electricity Regulated Dispatch Activity"/>
    <x v="1656"/>
    <x v="2"/>
    <s v="special accounts"/>
    <s v="special accounts"/>
    <s v="L2 cap account"/>
    <s v="L2"/>
    <n v="7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&quot; &quot;"/>
    <s v="&quot; &quot;"/>
    <s v="&quot; &quot;"/>
    <x v="108"/>
    <x v="217"/>
    <x v="0"/>
    <x v="0"/>
    <x v="0"/>
    <m/>
    <m/>
    <s v="Operating Expenses for Electricity Regulated Dispatch Activity"/>
    <x v="2"/>
    <s v="undefined"/>
    <x v="0"/>
    <x v="0"/>
    <m/>
    <m/>
    <m/>
    <m/>
    <m/>
    <m/>
    <m/>
  </r>
  <r>
    <n v="7500.1109999999999"/>
    <s v="Tariff Type 1 (GEL/kWh)"/>
    <x v="1657"/>
    <x v="2"/>
    <s v="special accounts"/>
    <s v="special accounts"/>
    <s v="L3 cap account"/>
    <s v="L3"/>
    <n v="8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&quot; &quot;"/>
    <s v="&quot; &quot;"/>
    <x v="108"/>
    <x v="217"/>
    <x v="333"/>
    <x v="0"/>
    <x v="0"/>
    <m/>
    <m/>
    <s v="Tariff Type 1 (GEL/kWh)"/>
    <x v="2"/>
    <s v="undefined"/>
    <x v="0"/>
    <x v="0"/>
    <m/>
    <m/>
    <m/>
    <m/>
    <m/>
    <m/>
    <m/>
  </r>
  <r>
    <n v="7500.1111000000001"/>
    <s v="Production / Service Cost of Dispatch Services"/>
    <x v="1658"/>
    <x v="2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&quot; &quot;"/>
    <x v="108"/>
    <x v="217"/>
    <x v="333"/>
    <x v="548"/>
    <x v="0"/>
    <m/>
    <s v="Special Accounts"/>
    <s v="Production / Service Cost of Dispatch Services"/>
    <x v="2"/>
    <s v="undefined"/>
    <x v="0"/>
    <x v="0"/>
    <m/>
    <m/>
    <m/>
    <m/>
    <m/>
    <m/>
    <m/>
  </r>
  <r>
    <n v="7500.1111099999998"/>
    <s v="Direct Electricity Cost"/>
    <x v="1659"/>
    <x v="2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1"/>
    <x v="108"/>
    <x v="217"/>
    <x v="333"/>
    <x v="548"/>
    <x v="292"/>
    <m/>
    <m/>
    <s v="Direct Electricity Cost"/>
    <x v="1"/>
    <m/>
    <x v="0"/>
    <x v="0"/>
    <m/>
    <m/>
    <m/>
    <m/>
    <m/>
    <m/>
    <m/>
  </r>
  <r>
    <n v="7500.1111199999996"/>
    <s v="Payroll Cost"/>
    <x v="1660"/>
    <x v="2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2"/>
    <x v="108"/>
    <x v="217"/>
    <x v="333"/>
    <x v="548"/>
    <x v="293"/>
    <m/>
    <m/>
    <s v="Payroll Cost"/>
    <x v="1"/>
    <m/>
    <x v="0"/>
    <x v="0"/>
    <m/>
    <m/>
    <m/>
    <m/>
    <m/>
    <m/>
    <m/>
  </r>
  <r>
    <n v="7500.1111300000002"/>
    <s v="Materials "/>
    <x v="1661"/>
    <x v="2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3"/>
    <x v="108"/>
    <x v="217"/>
    <x v="333"/>
    <x v="548"/>
    <x v="294"/>
    <m/>
    <m/>
    <s v="Materials "/>
    <x v="1"/>
    <m/>
    <x v="0"/>
    <x v="0"/>
    <m/>
    <m/>
    <m/>
    <m/>
    <m/>
    <m/>
    <m/>
  </r>
  <r>
    <n v="7500.11114"/>
    <s v="Outsource"/>
    <x v="1662"/>
    <x v="2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4"/>
    <x v="108"/>
    <x v="217"/>
    <x v="333"/>
    <x v="548"/>
    <x v="295"/>
    <m/>
    <m/>
    <s v="Outsource"/>
    <x v="1"/>
    <m/>
    <x v="0"/>
    <x v="0"/>
    <m/>
    <m/>
    <m/>
    <m/>
    <m/>
    <m/>
    <m/>
  </r>
  <r>
    <n v="7500.1111499999997"/>
    <s v="Utilities"/>
    <x v="1663"/>
    <x v="2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5"/>
    <x v="108"/>
    <x v="217"/>
    <x v="333"/>
    <x v="548"/>
    <x v="296"/>
    <m/>
    <m/>
    <s v="Utilities"/>
    <x v="1"/>
    <m/>
    <x v="0"/>
    <x v="0"/>
    <m/>
    <m/>
    <m/>
    <m/>
    <m/>
    <m/>
    <m/>
  </r>
  <r>
    <n v="7500.1111600000004"/>
    <s v="Operation lease (rent)"/>
    <x v="1664"/>
    <x v="2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6"/>
    <x v="108"/>
    <x v="217"/>
    <x v="333"/>
    <x v="548"/>
    <x v="297"/>
    <m/>
    <m/>
    <s v="Operation lease (rent)"/>
    <x v="1"/>
    <m/>
    <x v="0"/>
    <x v="0"/>
    <m/>
    <m/>
    <m/>
    <m/>
    <m/>
    <m/>
    <m/>
  </r>
  <r>
    <n v="7500.1111700000001"/>
    <s v="Electricity Losses"/>
    <x v="1665"/>
    <x v="2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7"/>
    <x v="108"/>
    <x v="217"/>
    <x v="333"/>
    <x v="548"/>
    <x v="298"/>
    <m/>
    <m/>
    <s v="Electricity Losses"/>
    <x v="1"/>
    <m/>
    <x v="0"/>
    <x v="0"/>
    <m/>
    <m/>
    <m/>
    <m/>
    <m/>
    <m/>
    <m/>
  </r>
  <r>
    <n v="7500.1111799999999"/>
    <s v="Depreciation"/>
    <x v="1666"/>
    <x v="2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8"/>
    <x v="108"/>
    <x v="217"/>
    <x v="333"/>
    <x v="548"/>
    <x v="299"/>
    <m/>
    <m/>
    <s v="Depreciation"/>
    <x v="1"/>
    <m/>
    <x v="0"/>
    <x v="0"/>
    <m/>
    <m/>
    <m/>
    <m/>
    <m/>
    <m/>
    <m/>
  </r>
  <r>
    <n v="7500.1111899999996"/>
    <s v="Other"/>
    <x v="1667"/>
    <x v="2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9"/>
    <x v="108"/>
    <x v="217"/>
    <x v="333"/>
    <x v="548"/>
    <x v="300"/>
    <m/>
    <m/>
    <s v="Other"/>
    <x v="1"/>
    <m/>
    <x v="0"/>
    <x v="0"/>
    <m/>
    <m/>
    <m/>
    <m/>
    <m/>
    <m/>
    <m/>
  </r>
  <r>
    <n v="7500.1112000000003"/>
    <s v="General &amp; Administration Expenses"/>
    <x v="1668"/>
    <x v="2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&quot; &quot;"/>
    <x v="108"/>
    <x v="217"/>
    <x v="333"/>
    <x v="549"/>
    <x v="0"/>
    <m/>
    <s v="Special Accounts"/>
    <s v="General &amp; Administration Expenses"/>
    <x v="2"/>
    <s v="undefined"/>
    <x v="0"/>
    <x v="0"/>
    <m/>
    <m/>
    <m/>
    <m/>
    <m/>
    <m/>
    <m/>
  </r>
  <r>
    <n v="7500.11121"/>
    <s v="Payroll Cost"/>
    <x v="1669"/>
    <x v="2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1"/>
    <x v="108"/>
    <x v="217"/>
    <x v="333"/>
    <x v="549"/>
    <x v="301"/>
    <m/>
    <m/>
    <s v="Payroll Cost"/>
    <x v="1"/>
    <m/>
    <x v="0"/>
    <x v="0"/>
    <m/>
    <m/>
    <m/>
    <m/>
    <m/>
    <m/>
    <m/>
  </r>
  <r>
    <n v="7500.1112199999998"/>
    <s v="Supply, Communication &amp; Utilities"/>
    <x v="1670"/>
    <x v="2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2"/>
    <x v="108"/>
    <x v="217"/>
    <x v="333"/>
    <x v="549"/>
    <x v="302"/>
    <m/>
    <m/>
    <s v="Supply, Communication &amp; Utilities"/>
    <x v="1"/>
    <m/>
    <x v="0"/>
    <x v="0"/>
    <m/>
    <m/>
    <m/>
    <m/>
    <m/>
    <m/>
    <m/>
  </r>
  <r>
    <n v="7500.1112300000004"/>
    <s v="Business Trips, Trainings, Representative Expenses"/>
    <x v="1671"/>
    <x v="2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3"/>
    <x v="108"/>
    <x v="217"/>
    <x v="333"/>
    <x v="549"/>
    <x v="303"/>
    <m/>
    <m/>
    <s v="Business Trips, Trainings, Representative Expenses"/>
    <x v="1"/>
    <m/>
    <x v="0"/>
    <x v="0"/>
    <m/>
    <m/>
    <m/>
    <m/>
    <m/>
    <m/>
    <m/>
  </r>
  <r>
    <n v="7500.1112400000002"/>
    <s v="Depreciation, Repair &amp; Rent"/>
    <x v="1672"/>
    <x v="2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4"/>
    <x v="108"/>
    <x v="217"/>
    <x v="333"/>
    <x v="549"/>
    <x v="304"/>
    <m/>
    <m/>
    <s v="Depreciation, Repair &amp; Rent"/>
    <x v="1"/>
    <m/>
    <x v="0"/>
    <x v="0"/>
    <m/>
    <m/>
    <m/>
    <m/>
    <m/>
    <m/>
    <m/>
  </r>
  <r>
    <n v="7500.1112499999999"/>
    <s v="Insurance, Consulting &amp; Audit"/>
    <x v="1673"/>
    <x v="2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5"/>
    <x v="108"/>
    <x v="217"/>
    <x v="333"/>
    <x v="549"/>
    <x v="305"/>
    <m/>
    <m/>
    <s v="Insurance, Consulting &amp; Audit"/>
    <x v="1"/>
    <m/>
    <x v="0"/>
    <x v="0"/>
    <m/>
    <m/>
    <m/>
    <m/>
    <m/>
    <m/>
    <m/>
  </r>
  <r>
    <n v="7500.1112599999997"/>
    <s v="Bank Charges"/>
    <x v="1674"/>
    <x v="2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6"/>
    <x v="108"/>
    <x v="217"/>
    <x v="333"/>
    <x v="549"/>
    <x v="306"/>
    <m/>
    <m/>
    <s v="Bank Charges"/>
    <x v="1"/>
    <m/>
    <x v="0"/>
    <x v="0"/>
    <m/>
    <m/>
    <m/>
    <m/>
    <m/>
    <m/>
    <m/>
  </r>
  <r>
    <n v="7500.1112700000003"/>
    <s v="Other Taxes &amp; Duties, Penalties &amp; Charges"/>
    <x v="1675"/>
    <x v="2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7"/>
    <x v="108"/>
    <x v="217"/>
    <x v="333"/>
    <x v="549"/>
    <x v="307"/>
    <m/>
    <m/>
    <s v="Other Taxes &amp; Duties, Penalties &amp; Charges"/>
    <x v="1"/>
    <m/>
    <x v="0"/>
    <x v="0"/>
    <m/>
    <m/>
    <m/>
    <m/>
    <m/>
    <m/>
    <m/>
  </r>
  <r>
    <n v="7500.1112800000001"/>
    <s v="Bad Debt"/>
    <x v="1676"/>
    <x v="2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8"/>
    <x v="108"/>
    <x v="217"/>
    <x v="333"/>
    <x v="549"/>
    <x v="308"/>
    <m/>
    <m/>
    <s v="Bad Debt"/>
    <x v="1"/>
    <m/>
    <x v="0"/>
    <x v="0"/>
    <m/>
    <m/>
    <m/>
    <m/>
    <m/>
    <m/>
    <m/>
  </r>
  <r>
    <n v="7500.1112899999998"/>
    <s v="Other"/>
    <x v="1677"/>
    <x v="2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9"/>
    <x v="108"/>
    <x v="217"/>
    <x v="333"/>
    <x v="549"/>
    <x v="309"/>
    <m/>
    <m/>
    <s v="Other"/>
    <x v="1"/>
    <m/>
    <x v="0"/>
    <x v="0"/>
    <m/>
    <m/>
    <m/>
    <m/>
    <m/>
    <m/>
    <m/>
  </r>
  <r>
    <n v="7500.12"/>
    <s v="Operating Expenses for Electricity Regulated Transmission Activity"/>
    <x v="1678"/>
    <x v="3"/>
    <s v="special accounts"/>
    <s v="special accounts"/>
    <s v="L2 cap account"/>
    <s v="L2"/>
    <n v="7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&quot; &quot;"/>
    <s v="&quot; &quot;"/>
    <s v="&quot; &quot;"/>
    <x v="108"/>
    <x v="218"/>
    <x v="0"/>
    <x v="0"/>
    <x v="0"/>
    <m/>
    <m/>
    <s v="Operating Expenses for Electricity Regulated Transmission Activity"/>
    <x v="2"/>
    <s v="undefined"/>
    <x v="0"/>
    <x v="0"/>
    <m/>
    <m/>
    <m/>
    <m/>
    <m/>
    <m/>
    <m/>
  </r>
  <r>
    <n v="7500.1210000000001"/>
    <s v="Tariff Type 1 (GEL/kWh)"/>
    <x v="1679"/>
    <x v="3"/>
    <s v="special accounts"/>
    <s v="special accounts"/>
    <s v="L3 cap account"/>
    <s v="L3"/>
    <n v="8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&quot; &quot;"/>
    <s v="&quot; &quot;"/>
    <x v="108"/>
    <x v="218"/>
    <x v="334"/>
    <x v="0"/>
    <x v="0"/>
    <m/>
    <m/>
    <s v="Tariff Type 1 (GEL/kWh)"/>
    <x v="2"/>
    <s v="undefined"/>
    <x v="0"/>
    <x v="0"/>
    <m/>
    <m/>
    <m/>
    <m/>
    <m/>
    <m/>
    <m/>
  </r>
  <r>
    <n v="7500.1211000000003"/>
    <s v="Production / Service Cost of Transmission Services"/>
    <x v="1680"/>
    <x v="3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&quot; &quot;"/>
    <x v="108"/>
    <x v="218"/>
    <x v="334"/>
    <x v="550"/>
    <x v="0"/>
    <m/>
    <s v="Special Accounts"/>
    <s v="Production / Service Cost of Transmission Services"/>
    <x v="2"/>
    <s v="undefined"/>
    <x v="0"/>
    <x v="0"/>
    <m/>
    <m/>
    <m/>
    <m/>
    <m/>
    <m/>
    <m/>
  </r>
  <r>
    <n v="7500.12111"/>
    <s v="Direct Electricity Cost"/>
    <x v="1681"/>
    <x v="3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1"/>
    <x v="108"/>
    <x v="218"/>
    <x v="334"/>
    <x v="550"/>
    <x v="310"/>
    <m/>
    <m/>
    <s v="Direct Electricity Cost"/>
    <x v="1"/>
    <m/>
    <x v="0"/>
    <x v="0"/>
    <m/>
    <m/>
    <m/>
    <m/>
    <m/>
    <m/>
    <m/>
  </r>
  <r>
    <n v="7500.1211199999998"/>
    <s v="Payroll Cost"/>
    <x v="1682"/>
    <x v="3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2"/>
    <x v="108"/>
    <x v="218"/>
    <x v="334"/>
    <x v="550"/>
    <x v="311"/>
    <m/>
    <m/>
    <s v="Payroll Cost"/>
    <x v="1"/>
    <m/>
    <x v="0"/>
    <x v="0"/>
    <m/>
    <m/>
    <m/>
    <m/>
    <m/>
    <m/>
    <m/>
  </r>
  <r>
    <n v="7500.1211300000004"/>
    <s v="Materials "/>
    <x v="1683"/>
    <x v="3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3"/>
    <x v="108"/>
    <x v="218"/>
    <x v="334"/>
    <x v="550"/>
    <x v="312"/>
    <m/>
    <m/>
    <s v="Materials "/>
    <x v="1"/>
    <m/>
    <x v="0"/>
    <x v="0"/>
    <m/>
    <m/>
    <m/>
    <m/>
    <m/>
    <m/>
    <m/>
  </r>
  <r>
    <n v="7500.1211400000002"/>
    <s v="Outsource"/>
    <x v="1684"/>
    <x v="3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4"/>
    <x v="108"/>
    <x v="218"/>
    <x v="334"/>
    <x v="550"/>
    <x v="313"/>
    <m/>
    <m/>
    <s v="Outsource"/>
    <x v="1"/>
    <m/>
    <x v="0"/>
    <x v="0"/>
    <m/>
    <m/>
    <m/>
    <m/>
    <m/>
    <m/>
    <m/>
  </r>
  <r>
    <n v="7500.1211499999999"/>
    <s v="Utilities"/>
    <x v="1685"/>
    <x v="3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5"/>
    <x v="108"/>
    <x v="218"/>
    <x v="334"/>
    <x v="550"/>
    <x v="314"/>
    <m/>
    <m/>
    <s v="Utilities"/>
    <x v="1"/>
    <m/>
    <x v="0"/>
    <x v="0"/>
    <m/>
    <m/>
    <m/>
    <m/>
    <m/>
    <m/>
    <m/>
  </r>
  <r>
    <n v="7500.1211599999997"/>
    <s v="Operation lease (rent)"/>
    <x v="1686"/>
    <x v="3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6"/>
    <x v="108"/>
    <x v="218"/>
    <x v="334"/>
    <x v="550"/>
    <x v="315"/>
    <m/>
    <m/>
    <s v="Operation lease (rent)"/>
    <x v="1"/>
    <m/>
    <x v="0"/>
    <x v="0"/>
    <m/>
    <m/>
    <m/>
    <m/>
    <m/>
    <m/>
    <m/>
  </r>
  <r>
    <n v="7500.1211700000003"/>
    <s v="Electricity Losses"/>
    <x v="1687"/>
    <x v="3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7"/>
    <x v="108"/>
    <x v="218"/>
    <x v="334"/>
    <x v="550"/>
    <x v="316"/>
    <m/>
    <m/>
    <s v="Electricity Losses"/>
    <x v="1"/>
    <m/>
    <x v="0"/>
    <x v="0"/>
    <m/>
    <m/>
    <m/>
    <m/>
    <m/>
    <m/>
    <m/>
  </r>
  <r>
    <n v="7500.1211800000001"/>
    <s v="Depreciation"/>
    <x v="1688"/>
    <x v="3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8"/>
    <x v="108"/>
    <x v="218"/>
    <x v="334"/>
    <x v="550"/>
    <x v="317"/>
    <m/>
    <m/>
    <s v="Depreciation"/>
    <x v="1"/>
    <m/>
    <x v="0"/>
    <x v="0"/>
    <m/>
    <m/>
    <m/>
    <m/>
    <m/>
    <m/>
    <m/>
  </r>
  <r>
    <n v="7500.1211899999998"/>
    <s v="Other"/>
    <x v="1689"/>
    <x v="3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9"/>
    <x v="108"/>
    <x v="218"/>
    <x v="334"/>
    <x v="550"/>
    <x v="318"/>
    <m/>
    <m/>
    <s v="Other"/>
    <x v="1"/>
    <m/>
    <x v="0"/>
    <x v="0"/>
    <m/>
    <m/>
    <m/>
    <m/>
    <m/>
    <m/>
    <m/>
  </r>
  <r>
    <n v="7500.1211999999996"/>
    <s v="General &amp; Administration Expenses"/>
    <x v="1690"/>
    <x v="3"/>
    <m/>
    <m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&quot; &quot;"/>
    <x v="108"/>
    <x v="218"/>
    <x v="334"/>
    <x v="551"/>
    <x v="0"/>
    <m/>
    <m/>
    <s v="General &amp; Administration Expenses"/>
    <x v="2"/>
    <m/>
    <x v="0"/>
    <x v="0"/>
    <m/>
    <m/>
    <m/>
    <m/>
    <m/>
    <m/>
    <m/>
  </r>
  <r>
    <n v="7500.1212100000002"/>
    <s v="Payroll Cost"/>
    <x v="1691"/>
    <x v="3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1"/>
    <x v="108"/>
    <x v="218"/>
    <x v="334"/>
    <x v="551"/>
    <x v="319"/>
    <m/>
    <m/>
    <s v="Payroll Cost"/>
    <x v="1"/>
    <m/>
    <x v="0"/>
    <x v="0"/>
    <m/>
    <m/>
    <m/>
    <m/>
    <m/>
    <m/>
    <m/>
  </r>
  <r>
    <n v="7500.12122"/>
    <s v="Supply, Communication &amp; Utilities"/>
    <x v="1692"/>
    <x v="3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2"/>
    <x v="108"/>
    <x v="218"/>
    <x v="334"/>
    <x v="551"/>
    <x v="320"/>
    <m/>
    <m/>
    <s v="Supply, Communication &amp; Utilities"/>
    <x v="1"/>
    <m/>
    <x v="0"/>
    <x v="0"/>
    <m/>
    <m/>
    <m/>
    <m/>
    <m/>
    <m/>
    <m/>
  </r>
  <r>
    <n v="7500.1212299999997"/>
    <s v="Business Trips, Trainings, Representative Expenses"/>
    <x v="1693"/>
    <x v="3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3"/>
    <x v="108"/>
    <x v="218"/>
    <x v="334"/>
    <x v="551"/>
    <x v="321"/>
    <m/>
    <m/>
    <s v="Business Trips, Trainings, Representative Expenses"/>
    <x v="1"/>
    <m/>
    <x v="0"/>
    <x v="0"/>
    <m/>
    <m/>
    <m/>
    <m/>
    <m/>
    <m/>
    <m/>
  </r>
  <r>
    <n v="7500.1212400000004"/>
    <s v="Depreciation, Repair &amp; Rent"/>
    <x v="1694"/>
    <x v="3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4"/>
    <x v="108"/>
    <x v="218"/>
    <x v="334"/>
    <x v="551"/>
    <x v="322"/>
    <m/>
    <m/>
    <s v="Depreciation, Repair &amp; Rent"/>
    <x v="1"/>
    <m/>
    <x v="0"/>
    <x v="0"/>
    <m/>
    <m/>
    <m/>
    <m/>
    <m/>
    <m/>
    <m/>
  </r>
  <r>
    <n v="7500.1212500000001"/>
    <s v="Insurance, Consulting &amp; Audit"/>
    <x v="1695"/>
    <x v="3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5"/>
    <x v="108"/>
    <x v="218"/>
    <x v="334"/>
    <x v="551"/>
    <x v="323"/>
    <m/>
    <m/>
    <s v="Insurance, Consulting &amp; Audit"/>
    <x v="1"/>
    <m/>
    <x v="0"/>
    <x v="0"/>
    <m/>
    <m/>
    <m/>
    <m/>
    <m/>
    <m/>
    <m/>
  </r>
  <r>
    <n v="7500.1212599999999"/>
    <s v="Bank Charges"/>
    <x v="1696"/>
    <x v="3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6"/>
    <x v="108"/>
    <x v="218"/>
    <x v="334"/>
    <x v="551"/>
    <x v="324"/>
    <m/>
    <m/>
    <s v="Bank Charges"/>
    <x v="1"/>
    <m/>
    <x v="0"/>
    <x v="0"/>
    <m/>
    <m/>
    <m/>
    <m/>
    <m/>
    <m/>
    <m/>
  </r>
  <r>
    <n v="7500.1212699999996"/>
    <s v="Other Taxes &amp; Duties, Penalties &amp; Charges"/>
    <x v="1697"/>
    <x v="3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7"/>
    <x v="108"/>
    <x v="218"/>
    <x v="334"/>
    <x v="551"/>
    <x v="325"/>
    <m/>
    <m/>
    <s v="Other Taxes &amp; Duties, Penalties &amp; Charges"/>
    <x v="1"/>
    <m/>
    <x v="0"/>
    <x v="0"/>
    <m/>
    <m/>
    <m/>
    <m/>
    <m/>
    <m/>
    <m/>
  </r>
  <r>
    <n v="7500.1212800000003"/>
    <s v="Bad Debt"/>
    <x v="1698"/>
    <x v="3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8"/>
    <x v="108"/>
    <x v="218"/>
    <x v="334"/>
    <x v="551"/>
    <x v="326"/>
    <m/>
    <m/>
    <s v="Bad Debt"/>
    <x v="1"/>
    <m/>
    <x v="0"/>
    <x v="0"/>
    <m/>
    <m/>
    <m/>
    <m/>
    <m/>
    <m/>
    <m/>
  </r>
  <r>
    <n v="7500.12129"/>
    <s v="Other"/>
    <x v="1699"/>
    <x v="3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9"/>
    <x v="108"/>
    <x v="218"/>
    <x v="334"/>
    <x v="551"/>
    <x v="327"/>
    <m/>
    <m/>
    <s v="Other"/>
    <x v="1"/>
    <m/>
    <x v="0"/>
    <x v="0"/>
    <m/>
    <m/>
    <m/>
    <m/>
    <m/>
    <m/>
    <m/>
  </r>
  <r>
    <n v="7500.13"/>
    <s v="Operating Expenses for Electricity Regulated Distribution (Network) Activity"/>
    <x v="1700"/>
    <x v="4"/>
    <s v="special accounts"/>
    <s v="special accounts"/>
    <s v="L2 cap account"/>
    <s v="L2"/>
    <n v="7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&quot; &quot;"/>
    <s v="&quot; &quot;"/>
    <s v="&quot; &quot;"/>
    <x v="108"/>
    <x v="219"/>
    <x v="0"/>
    <x v="0"/>
    <x v="0"/>
    <m/>
    <m/>
    <s v="Operating Expenses for Electricity Regulated Distribution (Network) Activity"/>
    <x v="2"/>
    <s v="undefined"/>
    <x v="0"/>
    <x v="0"/>
    <m/>
    <m/>
    <m/>
    <m/>
    <m/>
    <m/>
    <m/>
  </r>
  <r>
    <n v="7500.1310000000003"/>
    <s v="Tariff Type 1 (GEL/kWh)"/>
    <x v="1701"/>
    <x v="4"/>
    <s v="special accounts"/>
    <s v="special accounts"/>
    <s v="L3 cap account"/>
    <s v="L3"/>
    <n v="8"/>
    <x v="1"/>
    <n v="134"/>
    <s v="3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&quot; &quot;"/>
    <s v="&quot; &quot;"/>
    <x v="108"/>
    <x v="219"/>
    <x v="335"/>
    <x v="0"/>
    <x v="0"/>
    <m/>
    <m/>
    <s v="Tariff Type 1 (GEL/kWh)"/>
    <x v="2"/>
    <s v="undefined"/>
    <x v="0"/>
    <x v="0"/>
    <m/>
    <m/>
    <m/>
    <m/>
    <m/>
    <m/>
    <m/>
  </r>
  <r>
    <n v="7500.1310999999996"/>
    <s v="Production / Service Cost of Distribution (Network) Services"/>
    <x v="1702"/>
    <x v="4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&quot; &quot;"/>
    <x v="108"/>
    <x v="219"/>
    <x v="335"/>
    <x v="552"/>
    <x v="0"/>
    <m/>
    <s v="Special Accounts"/>
    <s v="Production / Service Cost of Distribution (Network) Services"/>
    <x v="2"/>
    <s v="undefined"/>
    <x v="0"/>
    <x v="0"/>
    <m/>
    <m/>
    <m/>
    <m/>
    <m/>
    <m/>
    <m/>
  </r>
  <r>
    <n v="7500.1311100000003"/>
    <s v="Direct Electricity Cost"/>
    <x v="1703"/>
    <x v="4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1"/>
    <x v="108"/>
    <x v="219"/>
    <x v="335"/>
    <x v="552"/>
    <x v="328"/>
    <m/>
    <m/>
    <s v="Direct Electricity Cost"/>
    <x v="1"/>
    <m/>
    <x v="0"/>
    <x v="0"/>
    <m/>
    <m/>
    <m/>
    <m/>
    <m/>
    <m/>
    <m/>
  </r>
  <r>
    <n v="7500.13112"/>
    <s v="Payroll Cost"/>
    <x v="1704"/>
    <x v="4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2"/>
    <x v="108"/>
    <x v="219"/>
    <x v="335"/>
    <x v="552"/>
    <x v="329"/>
    <m/>
    <m/>
    <s v="Payroll Cost"/>
    <x v="1"/>
    <m/>
    <x v="0"/>
    <x v="0"/>
    <m/>
    <m/>
    <m/>
    <m/>
    <m/>
    <m/>
    <m/>
  </r>
  <r>
    <n v="7500.1311299999998"/>
    <s v="Materials "/>
    <x v="1705"/>
    <x v="4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3"/>
    <x v="108"/>
    <x v="219"/>
    <x v="335"/>
    <x v="552"/>
    <x v="330"/>
    <m/>
    <m/>
    <s v="Materials "/>
    <x v="1"/>
    <m/>
    <x v="0"/>
    <x v="0"/>
    <m/>
    <m/>
    <m/>
    <m/>
    <m/>
    <m/>
    <m/>
  </r>
  <r>
    <n v="7500.1311400000004"/>
    <s v="Outsource"/>
    <x v="1706"/>
    <x v="4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4"/>
    <x v="108"/>
    <x v="219"/>
    <x v="335"/>
    <x v="552"/>
    <x v="331"/>
    <m/>
    <m/>
    <s v="Outsource"/>
    <x v="1"/>
    <m/>
    <x v="0"/>
    <x v="0"/>
    <m/>
    <m/>
    <m/>
    <m/>
    <m/>
    <m/>
    <m/>
  </r>
  <r>
    <n v="7500.1311500000002"/>
    <s v="Utilities"/>
    <x v="1707"/>
    <x v="4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5"/>
    <x v="108"/>
    <x v="219"/>
    <x v="335"/>
    <x v="552"/>
    <x v="332"/>
    <m/>
    <m/>
    <s v="Utilities"/>
    <x v="1"/>
    <m/>
    <x v="0"/>
    <x v="0"/>
    <m/>
    <m/>
    <m/>
    <m/>
    <m/>
    <m/>
    <m/>
  </r>
  <r>
    <n v="7500.1311599999999"/>
    <s v="Operation lease (rent)"/>
    <x v="1708"/>
    <x v="4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6"/>
    <x v="108"/>
    <x v="219"/>
    <x v="335"/>
    <x v="552"/>
    <x v="333"/>
    <m/>
    <m/>
    <s v="Operation lease (rent)"/>
    <x v="1"/>
    <m/>
    <x v="0"/>
    <x v="0"/>
    <m/>
    <m/>
    <m/>
    <m/>
    <m/>
    <m/>
    <m/>
  </r>
  <r>
    <n v="7500.1311699999997"/>
    <s v="Electricity Losses"/>
    <x v="1709"/>
    <x v="4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7"/>
    <x v="108"/>
    <x v="219"/>
    <x v="335"/>
    <x v="552"/>
    <x v="334"/>
    <m/>
    <m/>
    <s v="Electricity Losses"/>
    <x v="1"/>
    <m/>
    <x v="0"/>
    <x v="0"/>
    <m/>
    <m/>
    <m/>
    <m/>
    <m/>
    <m/>
    <m/>
  </r>
  <r>
    <n v="7500.1311800000003"/>
    <s v="Depreciation"/>
    <x v="1710"/>
    <x v="4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8"/>
    <x v="108"/>
    <x v="219"/>
    <x v="335"/>
    <x v="552"/>
    <x v="335"/>
    <m/>
    <m/>
    <s v="Depreciation"/>
    <x v="1"/>
    <m/>
    <x v="0"/>
    <x v="0"/>
    <m/>
    <m/>
    <m/>
    <m/>
    <m/>
    <m/>
    <m/>
  </r>
  <r>
    <n v="7500.1311900000001"/>
    <s v="Other"/>
    <x v="1711"/>
    <x v="4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9"/>
    <x v="108"/>
    <x v="219"/>
    <x v="335"/>
    <x v="552"/>
    <x v="336"/>
    <m/>
    <m/>
    <s v="Other"/>
    <x v="1"/>
    <m/>
    <x v="0"/>
    <x v="0"/>
    <m/>
    <m/>
    <m/>
    <m/>
    <m/>
    <m/>
    <m/>
  </r>
  <r>
    <n v="7500.1311999999998"/>
    <s v="General &amp; Administration Expenses"/>
    <x v="1712"/>
    <x v="4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&quot; &quot;"/>
    <x v="108"/>
    <x v="219"/>
    <x v="335"/>
    <x v="553"/>
    <x v="0"/>
    <m/>
    <s v="Special Accounts"/>
    <s v="General &amp; Administration Expenses"/>
    <x v="2"/>
    <s v="undefined"/>
    <x v="0"/>
    <x v="0"/>
    <m/>
    <m/>
    <m/>
    <m/>
    <m/>
    <m/>
    <m/>
  </r>
  <r>
    <n v="7500.1312099999996"/>
    <s v="Payroll Cost"/>
    <x v="1713"/>
    <x v="4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1"/>
    <x v="108"/>
    <x v="219"/>
    <x v="335"/>
    <x v="553"/>
    <x v="337"/>
    <m/>
    <m/>
    <s v="Payroll Cost"/>
    <x v="1"/>
    <m/>
    <x v="0"/>
    <x v="0"/>
    <m/>
    <m/>
    <m/>
    <m/>
    <m/>
    <m/>
    <m/>
  </r>
  <r>
    <n v="7500.1312200000002"/>
    <s v="Supply, Communication &amp; Utilities"/>
    <x v="1714"/>
    <x v="4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2"/>
    <x v="108"/>
    <x v="219"/>
    <x v="335"/>
    <x v="553"/>
    <x v="338"/>
    <m/>
    <m/>
    <s v="Supply, Communication &amp; Utilities"/>
    <x v="1"/>
    <m/>
    <x v="0"/>
    <x v="0"/>
    <m/>
    <m/>
    <m/>
    <m/>
    <m/>
    <m/>
    <m/>
  </r>
  <r>
    <n v="7500.13123"/>
    <s v="Business Trips, Trainings, Representative Expenses"/>
    <x v="1715"/>
    <x v="4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3"/>
    <x v="108"/>
    <x v="219"/>
    <x v="335"/>
    <x v="553"/>
    <x v="339"/>
    <m/>
    <m/>
    <s v="Business Trips, Trainings, Representative Expenses"/>
    <x v="1"/>
    <m/>
    <x v="0"/>
    <x v="0"/>
    <m/>
    <m/>
    <m/>
    <m/>
    <m/>
    <m/>
    <m/>
  </r>
  <r>
    <n v="7500.1312399999997"/>
    <s v="Depreciation, Repair &amp; Rent"/>
    <x v="1716"/>
    <x v="4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4"/>
    <x v="108"/>
    <x v="219"/>
    <x v="335"/>
    <x v="553"/>
    <x v="340"/>
    <m/>
    <m/>
    <s v="Depreciation, Repair &amp; Rent"/>
    <x v="1"/>
    <m/>
    <x v="0"/>
    <x v="0"/>
    <m/>
    <m/>
    <m/>
    <m/>
    <m/>
    <m/>
    <m/>
  </r>
  <r>
    <n v="7500.1312500000004"/>
    <s v="Insurance, Consulting &amp; Audit"/>
    <x v="1717"/>
    <x v="4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5"/>
    <x v="108"/>
    <x v="219"/>
    <x v="335"/>
    <x v="553"/>
    <x v="341"/>
    <m/>
    <m/>
    <s v="Insurance, Consulting &amp; Audit"/>
    <x v="1"/>
    <m/>
    <x v="0"/>
    <x v="0"/>
    <m/>
    <m/>
    <m/>
    <m/>
    <m/>
    <m/>
    <m/>
  </r>
  <r>
    <n v="7500.1312600000001"/>
    <s v="Bank Charges"/>
    <x v="1718"/>
    <x v="4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6"/>
    <x v="108"/>
    <x v="219"/>
    <x v="335"/>
    <x v="553"/>
    <x v="342"/>
    <m/>
    <m/>
    <s v="Bank Charges"/>
    <x v="1"/>
    <m/>
    <x v="0"/>
    <x v="0"/>
    <m/>
    <m/>
    <m/>
    <m/>
    <m/>
    <m/>
    <m/>
  </r>
  <r>
    <n v="7500.1312699999999"/>
    <s v="Other Taxes &amp; Duties, Penalties &amp; Charges"/>
    <x v="1719"/>
    <x v="4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7"/>
    <x v="108"/>
    <x v="219"/>
    <x v="335"/>
    <x v="553"/>
    <x v="343"/>
    <m/>
    <m/>
    <s v="Other Taxes &amp; Duties, Penalties &amp; Charges"/>
    <x v="1"/>
    <m/>
    <x v="0"/>
    <x v="0"/>
    <m/>
    <m/>
    <m/>
    <m/>
    <m/>
    <m/>
    <m/>
  </r>
  <r>
    <n v="7500.1312799999996"/>
    <s v="Bad Debt"/>
    <x v="1720"/>
    <x v="4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8"/>
    <x v="108"/>
    <x v="219"/>
    <x v="335"/>
    <x v="553"/>
    <x v="344"/>
    <m/>
    <m/>
    <s v="Bad Debt"/>
    <x v="1"/>
    <m/>
    <x v="0"/>
    <x v="0"/>
    <m/>
    <m/>
    <m/>
    <m/>
    <m/>
    <m/>
    <m/>
  </r>
  <r>
    <n v="7500.1312900000003"/>
    <s v="Other"/>
    <x v="1721"/>
    <x v="4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9"/>
    <x v="108"/>
    <x v="219"/>
    <x v="335"/>
    <x v="553"/>
    <x v="345"/>
    <m/>
    <m/>
    <s v="Other"/>
    <x v="1"/>
    <m/>
    <x v="0"/>
    <x v="0"/>
    <m/>
    <m/>
    <m/>
    <m/>
    <m/>
    <m/>
    <m/>
  </r>
  <r>
    <n v="7500.14"/>
    <s v="Operating Expenses for Electricity Regulated Distribution (Supply) Activity"/>
    <x v="1722"/>
    <x v="5"/>
    <s v="special accounts"/>
    <s v="special accounts"/>
    <s v="L2 cap account"/>
    <s v="L2"/>
    <n v="7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&quot; &quot;"/>
    <s v="&quot; &quot;"/>
    <s v="&quot; &quot;"/>
    <x v="108"/>
    <x v="220"/>
    <x v="0"/>
    <x v="0"/>
    <x v="0"/>
    <m/>
    <m/>
    <s v="Operating Expenses for Electricity Regulated Distribution (Supply) Activity"/>
    <x v="2"/>
    <s v="undefined"/>
    <x v="0"/>
    <x v="0"/>
    <m/>
    <m/>
    <m/>
    <m/>
    <m/>
    <m/>
    <m/>
  </r>
  <r>
    <n v="7500.1409999999996"/>
    <s v="Tariff Type 1 (GEL/kWh)"/>
    <x v="1723"/>
    <x v="5"/>
    <s v="special accounts"/>
    <s v="special accounts"/>
    <s v="L3 cap account"/>
    <s v="L3"/>
    <n v="8"/>
    <x v="1"/>
    <n v="134"/>
    <s v="4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&quot; &quot;"/>
    <s v="&quot; &quot;"/>
    <x v="108"/>
    <x v="220"/>
    <x v="336"/>
    <x v="0"/>
    <x v="0"/>
    <m/>
    <m/>
    <s v="Tariff Type 1 (GEL/kWh)"/>
    <x v="2"/>
    <s v="undefined"/>
    <x v="0"/>
    <x v="0"/>
    <m/>
    <m/>
    <m/>
    <m/>
    <m/>
    <m/>
    <m/>
  </r>
  <r>
    <n v="7500.1410999999998"/>
    <s v="Production / Service Cost of Distribution (Supply) Services"/>
    <x v="1724"/>
    <x v="5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&quot; &quot;"/>
    <x v="108"/>
    <x v="220"/>
    <x v="336"/>
    <x v="554"/>
    <x v="0"/>
    <m/>
    <s v="Special Accounts"/>
    <s v="Production / Service Cost of Distribution (Supply) Services"/>
    <x v="2"/>
    <s v="undefined"/>
    <x v="0"/>
    <x v="0"/>
    <m/>
    <m/>
    <m/>
    <m/>
    <m/>
    <m/>
    <m/>
  </r>
  <r>
    <n v="7500.1411099999996"/>
    <s v="Direct Electricity Cost"/>
    <x v="1725"/>
    <x v="5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1"/>
    <x v="108"/>
    <x v="220"/>
    <x v="336"/>
    <x v="554"/>
    <x v="346"/>
    <m/>
    <m/>
    <s v="Direct Electricity Cost"/>
    <x v="1"/>
    <m/>
    <x v="0"/>
    <x v="0"/>
    <m/>
    <m/>
    <m/>
    <m/>
    <m/>
    <m/>
    <m/>
  </r>
  <r>
    <n v="7500.1411200000002"/>
    <s v="Payroll Cost"/>
    <x v="1726"/>
    <x v="5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2"/>
    <x v="108"/>
    <x v="220"/>
    <x v="336"/>
    <x v="554"/>
    <x v="347"/>
    <m/>
    <m/>
    <s v="Payroll Cost"/>
    <x v="1"/>
    <m/>
    <x v="0"/>
    <x v="0"/>
    <m/>
    <m/>
    <m/>
    <m/>
    <m/>
    <m/>
    <m/>
  </r>
  <r>
    <n v="7500.14113"/>
    <s v="Materials "/>
    <x v="1727"/>
    <x v="5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3"/>
    <x v="108"/>
    <x v="220"/>
    <x v="336"/>
    <x v="554"/>
    <x v="348"/>
    <m/>
    <m/>
    <s v="Materials "/>
    <x v="1"/>
    <m/>
    <x v="0"/>
    <x v="0"/>
    <m/>
    <m/>
    <m/>
    <m/>
    <m/>
    <m/>
    <m/>
  </r>
  <r>
    <n v="7500.1411399999997"/>
    <s v="Outsource"/>
    <x v="1728"/>
    <x v="5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4"/>
    <x v="108"/>
    <x v="220"/>
    <x v="336"/>
    <x v="554"/>
    <x v="349"/>
    <m/>
    <m/>
    <s v="Outsource"/>
    <x v="1"/>
    <m/>
    <x v="0"/>
    <x v="0"/>
    <m/>
    <m/>
    <m/>
    <m/>
    <m/>
    <m/>
    <m/>
  </r>
  <r>
    <n v="7500.1411500000004"/>
    <s v="Utilities"/>
    <x v="1729"/>
    <x v="5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5"/>
    <x v="108"/>
    <x v="220"/>
    <x v="336"/>
    <x v="554"/>
    <x v="350"/>
    <m/>
    <m/>
    <s v="Utilities"/>
    <x v="1"/>
    <m/>
    <x v="0"/>
    <x v="0"/>
    <m/>
    <m/>
    <m/>
    <m/>
    <m/>
    <m/>
    <m/>
  </r>
  <r>
    <n v="7500.1411600000001"/>
    <s v="Operation lease (rent)"/>
    <x v="1730"/>
    <x v="5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6"/>
    <x v="108"/>
    <x v="220"/>
    <x v="336"/>
    <x v="554"/>
    <x v="351"/>
    <m/>
    <m/>
    <s v="Operation lease (rent)"/>
    <x v="1"/>
    <m/>
    <x v="0"/>
    <x v="0"/>
    <m/>
    <m/>
    <m/>
    <m/>
    <m/>
    <m/>
    <m/>
  </r>
  <r>
    <n v="7500.1411699999999"/>
    <s v="Electricity Losses"/>
    <x v="1731"/>
    <x v="5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7"/>
    <x v="108"/>
    <x v="220"/>
    <x v="336"/>
    <x v="554"/>
    <x v="352"/>
    <m/>
    <m/>
    <s v="Electricity Losses"/>
    <x v="1"/>
    <m/>
    <x v="0"/>
    <x v="0"/>
    <m/>
    <m/>
    <m/>
    <m/>
    <m/>
    <m/>
    <m/>
  </r>
  <r>
    <n v="7500.1411799999996"/>
    <s v="Depreciation"/>
    <x v="1732"/>
    <x v="5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8"/>
    <x v="108"/>
    <x v="220"/>
    <x v="336"/>
    <x v="554"/>
    <x v="353"/>
    <m/>
    <m/>
    <s v="Depreciation"/>
    <x v="1"/>
    <m/>
    <x v="0"/>
    <x v="0"/>
    <m/>
    <m/>
    <m/>
    <m/>
    <m/>
    <m/>
    <m/>
  </r>
  <r>
    <n v="7500.1411900000003"/>
    <s v="Other"/>
    <x v="1733"/>
    <x v="5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9"/>
    <x v="108"/>
    <x v="220"/>
    <x v="336"/>
    <x v="554"/>
    <x v="354"/>
    <m/>
    <m/>
    <s v="Other"/>
    <x v="1"/>
    <m/>
    <x v="0"/>
    <x v="0"/>
    <m/>
    <m/>
    <m/>
    <m/>
    <m/>
    <m/>
    <m/>
  </r>
  <r>
    <n v="7500.1412"/>
    <s v="General &amp; Administration Expenses"/>
    <x v="1734"/>
    <x v="5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&quot; &quot;"/>
    <x v="108"/>
    <x v="220"/>
    <x v="336"/>
    <x v="555"/>
    <x v="0"/>
    <m/>
    <s v="Special Accounts"/>
    <s v="General &amp; Administration Expenses"/>
    <x v="2"/>
    <s v="undefined"/>
    <x v="0"/>
    <x v="0"/>
    <m/>
    <m/>
    <m/>
    <m/>
    <m/>
    <m/>
    <m/>
  </r>
  <r>
    <n v="7500.1412099999998"/>
    <s v="Payroll Cost"/>
    <x v="1735"/>
    <x v="5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1"/>
    <x v="108"/>
    <x v="220"/>
    <x v="336"/>
    <x v="555"/>
    <x v="355"/>
    <m/>
    <m/>
    <s v="Payroll Cost"/>
    <x v="1"/>
    <m/>
    <x v="0"/>
    <x v="0"/>
    <m/>
    <m/>
    <m/>
    <m/>
    <m/>
    <m/>
    <m/>
  </r>
  <r>
    <n v="7500.1412200000004"/>
    <s v="Supply, Communication &amp; Utilities"/>
    <x v="1736"/>
    <x v="5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2"/>
    <x v="108"/>
    <x v="220"/>
    <x v="336"/>
    <x v="555"/>
    <x v="356"/>
    <m/>
    <m/>
    <s v="Supply, Communication &amp; Utilities"/>
    <x v="1"/>
    <m/>
    <x v="0"/>
    <x v="0"/>
    <m/>
    <m/>
    <m/>
    <m/>
    <m/>
    <m/>
    <m/>
  </r>
  <r>
    <n v="7500.1412300000002"/>
    <s v="Business Trips, Trainings, Representative Expenses"/>
    <x v="1737"/>
    <x v="5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3"/>
    <x v="108"/>
    <x v="220"/>
    <x v="336"/>
    <x v="555"/>
    <x v="357"/>
    <m/>
    <m/>
    <s v="Business Trips, Trainings, Representative Expenses"/>
    <x v="1"/>
    <m/>
    <x v="0"/>
    <x v="0"/>
    <m/>
    <m/>
    <m/>
    <m/>
    <m/>
    <m/>
    <m/>
  </r>
  <r>
    <n v="7500.1412399999999"/>
    <s v="Depreciation, Repair &amp; Rent"/>
    <x v="1738"/>
    <x v="5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4"/>
    <x v="108"/>
    <x v="220"/>
    <x v="336"/>
    <x v="555"/>
    <x v="358"/>
    <m/>
    <m/>
    <s v="Depreciation, Repair &amp; Rent"/>
    <x v="1"/>
    <m/>
    <x v="0"/>
    <x v="0"/>
    <m/>
    <m/>
    <m/>
    <m/>
    <m/>
    <m/>
    <m/>
  </r>
  <r>
    <n v="7500.1412499999997"/>
    <s v="Insurance, Consulting &amp; Audit"/>
    <x v="1739"/>
    <x v="5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5"/>
    <x v="108"/>
    <x v="220"/>
    <x v="336"/>
    <x v="555"/>
    <x v="359"/>
    <m/>
    <m/>
    <s v="Insurance, Consulting &amp; Audit"/>
    <x v="1"/>
    <m/>
    <x v="0"/>
    <x v="0"/>
    <m/>
    <m/>
    <m/>
    <m/>
    <m/>
    <m/>
    <m/>
  </r>
  <r>
    <n v="7500.1412600000003"/>
    <s v="Bank Charges"/>
    <x v="1740"/>
    <x v="5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6"/>
    <x v="108"/>
    <x v="220"/>
    <x v="336"/>
    <x v="555"/>
    <x v="360"/>
    <m/>
    <m/>
    <s v="Bank Charges"/>
    <x v="1"/>
    <m/>
    <x v="0"/>
    <x v="0"/>
    <m/>
    <m/>
    <m/>
    <m/>
    <m/>
    <m/>
    <m/>
  </r>
  <r>
    <n v="7500.1412700000001"/>
    <s v="Other Taxes &amp; Duties, Penalties &amp; Charges"/>
    <x v="1741"/>
    <x v="5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7"/>
    <x v="108"/>
    <x v="220"/>
    <x v="336"/>
    <x v="555"/>
    <x v="361"/>
    <m/>
    <m/>
    <s v="Other Taxes &amp; Duties, Penalties &amp; Charges"/>
    <x v="1"/>
    <m/>
    <x v="0"/>
    <x v="0"/>
    <m/>
    <m/>
    <m/>
    <m/>
    <m/>
    <m/>
    <m/>
  </r>
  <r>
    <n v="7500.1412799999998"/>
    <s v="Bad Debt"/>
    <x v="1742"/>
    <x v="5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8"/>
    <x v="108"/>
    <x v="220"/>
    <x v="336"/>
    <x v="555"/>
    <x v="362"/>
    <m/>
    <m/>
    <s v="Bad Debt"/>
    <x v="1"/>
    <m/>
    <x v="0"/>
    <x v="0"/>
    <m/>
    <m/>
    <m/>
    <m/>
    <m/>
    <m/>
    <m/>
  </r>
  <r>
    <n v="7500.1412899999996"/>
    <s v="Other"/>
    <x v="1743"/>
    <x v="5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9"/>
    <x v="108"/>
    <x v="220"/>
    <x v="336"/>
    <x v="555"/>
    <x v="363"/>
    <m/>
    <m/>
    <s v="Other"/>
    <x v="1"/>
    <m/>
    <x v="0"/>
    <x v="0"/>
    <m/>
    <m/>
    <m/>
    <m/>
    <m/>
    <m/>
    <m/>
  </r>
  <r>
    <n v="7500.15"/>
    <s v="Operating Expenses for Electricity Regulated Generation Activity"/>
    <x v="1744"/>
    <x v="6"/>
    <s v="special accounts"/>
    <s v="special accounts"/>
    <s v="L2 cap account"/>
    <s v="L2"/>
    <n v="7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&quot; &quot;"/>
    <s v="&quot; &quot;"/>
    <s v="&quot; &quot;"/>
    <x v="108"/>
    <x v="221"/>
    <x v="0"/>
    <x v="0"/>
    <x v="0"/>
    <m/>
    <m/>
    <s v="Operating Expenses for Electricity Regulated Generation Activity"/>
    <x v="2"/>
    <s v="undefined"/>
    <x v="0"/>
    <x v="0"/>
    <m/>
    <m/>
    <m/>
    <m/>
    <m/>
    <m/>
    <m/>
  </r>
  <r>
    <n v="7500.1509999999998"/>
    <s v="Tariff Type 1 (GEL/kWh)"/>
    <x v="1745"/>
    <x v="6"/>
    <s v="special accounts"/>
    <s v="special accounts"/>
    <s v="L3 cap account"/>
    <s v="L3"/>
    <n v="8"/>
    <x v="1"/>
    <n v="134"/>
    <s v="5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&quot; &quot;"/>
    <s v="&quot; &quot;"/>
    <x v="108"/>
    <x v="221"/>
    <x v="337"/>
    <x v="0"/>
    <x v="0"/>
    <m/>
    <m/>
    <s v="Tariff Type 1 (GEL/kWh)"/>
    <x v="2"/>
    <s v="undefined"/>
    <x v="0"/>
    <x v="0"/>
    <m/>
    <m/>
    <m/>
    <m/>
    <m/>
    <m/>
    <m/>
  </r>
  <r>
    <n v="7500.1511"/>
    <s v="Production / Service Cost of Generation"/>
    <x v="1746"/>
    <x v="6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&quot; &quot;"/>
    <x v="108"/>
    <x v="221"/>
    <x v="337"/>
    <x v="556"/>
    <x v="0"/>
    <m/>
    <s v="Special Accounts"/>
    <s v="Production / Service Cost of Generation"/>
    <x v="2"/>
    <s v="undefined"/>
    <x v="0"/>
    <x v="0"/>
    <m/>
    <m/>
    <m/>
    <m/>
    <m/>
    <m/>
    <m/>
  </r>
  <r>
    <n v="7500.1511099999998"/>
    <s v="Direct Electricity Cost"/>
    <x v="1747"/>
    <x v="6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1"/>
    <x v="108"/>
    <x v="221"/>
    <x v="337"/>
    <x v="556"/>
    <x v="364"/>
    <m/>
    <m/>
    <s v="Direct Electricity Cost"/>
    <x v="1"/>
    <m/>
    <x v="0"/>
    <x v="0"/>
    <m/>
    <m/>
    <m/>
    <m/>
    <m/>
    <m/>
    <m/>
  </r>
  <r>
    <n v="7500.1511200000004"/>
    <s v="Payroll Cost"/>
    <x v="1748"/>
    <x v="6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2"/>
    <x v="108"/>
    <x v="221"/>
    <x v="337"/>
    <x v="556"/>
    <x v="365"/>
    <m/>
    <m/>
    <s v="Payroll Cost"/>
    <x v="1"/>
    <m/>
    <x v="0"/>
    <x v="0"/>
    <m/>
    <m/>
    <m/>
    <m/>
    <m/>
    <m/>
    <m/>
  </r>
  <r>
    <n v="7500.1511300000002"/>
    <s v="Materials "/>
    <x v="1749"/>
    <x v="6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3"/>
    <x v="108"/>
    <x v="221"/>
    <x v="337"/>
    <x v="556"/>
    <x v="366"/>
    <m/>
    <m/>
    <s v="Materials "/>
    <x v="1"/>
    <m/>
    <x v="0"/>
    <x v="0"/>
    <m/>
    <m/>
    <m/>
    <m/>
    <m/>
    <m/>
    <m/>
  </r>
  <r>
    <n v="7500.1511399999999"/>
    <s v="Outsource"/>
    <x v="1750"/>
    <x v="6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4"/>
    <x v="108"/>
    <x v="221"/>
    <x v="337"/>
    <x v="556"/>
    <x v="367"/>
    <m/>
    <m/>
    <s v="Outsource"/>
    <x v="1"/>
    <m/>
    <x v="0"/>
    <x v="0"/>
    <m/>
    <m/>
    <m/>
    <m/>
    <m/>
    <m/>
    <m/>
  </r>
  <r>
    <n v="7500.1511499999997"/>
    <s v="Utilities"/>
    <x v="1751"/>
    <x v="6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5"/>
    <x v="108"/>
    <x v="221"/>
    <x v="337"/>
    <x v="556"/>
    <x v="368"/>
    <m/>
    <m/>
    <s v="Utilities"/>
    <x v="1"/>
    <m/>
    <x v="0"/>
    <x v="0"/>
    <m/>
    <m/>
    <m/>
    <m/>
    <m/>
    <m/>
    <m/>
  </r>
  <r>
    <n v="7500.1511600000003"/>
    <s v="Operation lease (rent)"/>
    <x v="1752"/>
    <x v="6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6"/>
    <x v="108"/>
    <x v="221"/>
    <x v="337"/>
    <x v="556"/>
    <x v="369"/>
    <m/>
    <m/>
    <s v="Operation lease (rent)"/>
    <x v="1"/>
    <m/>
    <x v="0"/>
    <x v="0"/>
    <m/>
    <m/>
    <m/>
    <m/>
    <m/>
    <m/>
    <m/>
  </r>
  <r>
    <n v="7500.1511700000001"/>
    <s v="Electricity Losses"/>
    <x v="1753"/>
    <x v="6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7"/>
    <x v="108"/>
    <x v="221"/>
    <x v="337"/>
    <x v="556"/>
    <x v="370"/>
    <m/>
    <m/>
    <s v="Electricity Losses"/>
    <x v="1"/>
    <m/>
    <x v="0"/>
    <x v="0"/>
    <m/>
    <m/>
    <m/>
    <m/>
    <m/>
    <m/>
    <m/>
  </r>
  <r>
    <n v="7500.1511799999998"/>
    <s v="Depreciation"/>
    <x v="1754"/>
    <x v="6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8"/>
    <x v="108"/>
    <x v="221"/>
    <x v="337"/>
    <x v="556"/>
    <x v="371"/>
    <m/>
    <m/>
    <s v="Depreciation"/>
    <x v="1"/>
    <m/>
    <x v="0"/>
    <x v="0"/>
    <m/>
    <m/>
    <m/>
    <m/>
    <m/>
    <m/>
    <m/>
  </r>
  <r>
    <n v="7500.1511899999996"/>
    <s v="Other"/>
    <x v="1755"/>
    <x v="6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9"/>
    <x v="108"/>
    <x v="221"/>
    <x v="337"/>
    <x v="556"/>
    <x v="372"/>
    <m/>
    <m/>
    <s v="Other"/>
    <x v="1"/>
    <m/>
    <x v="0"/>
    <x v="0"/>
    <m/>
    <m/>
    <m/>
    <m/>
    <m/>
    <m/>
    <m/>
  </r>
  <r>
    <n v="7500.1512000000002"/>
    <s v="General &amp; Administration Expenses"/>
    <x v="1756"/>
    <x v="6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&quot; &quot;"/>
    <x v="108"/>
    <x v="221"/>
    <x v="337"/>
    <x v="557"/>
    <x v="0"/>
    <m/>
    <s v="Special Accounts"/>
    <s v="General &amp; Administration Expenses"/>
    <x v="2"/>
    <s v="undefined"/>
    <x v="0"/>
    <x v="0"/>
    <m/>
    <m/>
    <m/>
    <m/>
    <m/>
    <m/>
    <m/>
  </r>
  <r>
    <n v="7500.15121"/>
    <s v="Payroll Cost"/>
    <x v="1757"/>
    <x v="6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1"/>
    <x v="108"/>
    <x v="221"/>
    <x v="337"/>
    <x v="557"/>
    <x v="373"/>
    <m/>
    <m/>
    <s v="Payroll Cost"/>
    <x v="1"/>
    <m/>
    <x v="0"/>
    <x v="0"/>
    <m/>
    <m/>
    <m/>
    <m/>
    <m/>
    <m/>
    <m/>
  </r>
  <r>
    <n v="7500.1512199999997"/>
    <s v="Supply, Communication &amp; Utilities"/>
    <x v="1758"/>
    <x v="6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2"/>
    <x v="108"/>
    <x v="221"/>
    <x v="337"/>
    <x v="557"/>
    <x v="374"/>
    <m/>
    <m/>
    <s v="Supply, Communication &amp; Utilities"/>
    <x v="1"/>
    <m/>
    <x v="0"/>
    <x v="0"/>
    <m/>
    <m/>
    <m/>
    <m/>
    <m/>
    <m/>
    <m/>
  </r>
  <r>
    <n v="7500.1512300000004"/>
    <s v="Business Trips, Trainings, Representative Expenses"/>
    <x v="1759"/>
    <x v="6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3"/>
    <x v="108"/>
    <x v="221"/>
    <x v="337"/>
    <x v="557"/>
    <x v="375"/>
    <m/>
    <m/>
    <s v="Business Trips, Trainings, Representative Expenses"/>
    <x v="1"/>
    <m/>
    <x v="0"/>
    <x v="0"/>
    <m/>
    <m/>
    <m/>
    <m/>
    <m/>
    <m/>
    <m/>
  </r>
  <r>
    <n v="7500.1512400000001"/>
    <s v="Depreciation, Repair &amp; Rent"/>
    <x v="1760"/>
    <x v="6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4"/>
    <x v="108"/>
    <x v="221"/>
    <x v="337"/>
    <x v="557"/>
    <x v="376"/>
    <m/>
    <m/>
    <s v="Depreciation, Repair &amp; Rent"/>
    <x v="1"/>
    <m/>
    <x v="0"/>
    <x v="0"/>
    <m/>
    <m/>
    <m/>
    <m/>
    <m/>
    <m/>
    <m/>
  </r>
  <r>
    <n v="7500.1512499999999"/>
    <s v="Insurance, Consulting &amp; Audit"/>
    <x v="1761"/>
    <x v="6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5"/>
    <x v="108"/>
    <x v="221"/>
    <x v="337"/>
    <x v="557"/>
    <x v="377"/>
    <m/>
    <m/>
    <s v="Insurance, Consulting &amp; Audit"/>
    <x v="1"/>
    <m/>
    <x v="0"/>
    <x v="0"/>
    <m/>
    <m/>
    <m/>
    <m/>
    <m/>
    <m/>
    <m/>
  </r>
  <r>
    <n v="7500.1512599999996"/>
    <s v="Bank Charges"/>
    <x v="1762"/>
    <x v="6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6"/>
    <x v="108"/>
    <x v="221"/>
    <x v="337"/>
    <x v="557"/>
    <x v="378"/>
    <m/>
    <m/>
    <s v="Bank Charges"/>
    <x v="1"/>
    <m/>
    <x v="0"/>
    <x v="0"/>
    <m/>
    <m/>
    <m/>
    <m/>
    <m/>
    <m/>
    <m/>
  </r>
  <r>
    <n v="7500.1512700000003"/>
    <s v="Other Taxes &amp; Duties, Penalties &amp; Charges"/>
    <x v="1763"/>
    <x v="6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7"/>
    <x v="108"/>
    <x v="221"/>
    <x v="337"/>
    <x v="557"/>
    <x v="379"/>
    <m/>
    <m/>
    <s v="Other Taxes &amp; Duties, Penalties &amp; Charges"/>
    <x v="1"/>
    <m/>
    <x v="0"/>
    <x v="0"/>
    <m/>
    <m/>
    <m/>
    <m/>
    <m/>
    <m/>
    <m/>
  </r>
  <r>
    <n v="7500.15128"/>
    <s v="Bad Debt"/>
    <x v="1764"/>
    <x v="6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8"/>
    <x v="108"/>
    <x v="221"/>
    <x v="337"/>
    <x v="557"/>
    <x v="380"/>
    <m/>
    <m/>
    <s v="Bad Debt"/>
    <x v="1"/>
    <m/>
    <x v="0"/>
    <x v="0"/>
    <m/>
    <m/>
    <m/>
    <m/>
    <m/>
    <m/>
    <m/>
  </r>
  <r>
    <n v="7500.1512899999998"/>
    <s v="Other"/>
    <x v="1765"/>
    <x v="6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9"/>
    <x v="108"/>
    <x v="221"/>
    <x v="337"/>
    <x v="557"/>
    <x v="381"/>
    <m/>
    <m/>
    <s v="Other"/>
    <x v="1"/>
    <m/>
    <x v="0"/>
    <x v="0"/>
    <m/>
    <m/>
    <m/>
    <m/>
    <m/>
    <m/>
    <m/>
  </r>
  <r>
    <n v="7500.19"/>
    <s v="Operating Expenses for Electricity Regulated Other Activity"/>
    <x v="1766"/>
    <x v="7"/>
    <s v="special accounts"/>
    <s v="special accounts"/>
    <s v="L2 cap account"/>
    <s v="L2"/>
    <n v="7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&quot; &quot;"/>
    <s v="&quot; &quot;"/>
    <s v="&quot; &quot;"/>
    <x v="108"/>
    <x v="222"/>
    <x v="0"/>
    <x v="0"/>
    <x v="0"/>
    <m/>
    <s v="other"/>
    <s v="Operating Expenses for Electricity Regulated Other Activity"/>
    <x v="2"/>
    <s v="undefined"/>
    <x v="0"/>
    <x v="0"/>
    <m/>
    <m/>
    <m/>
    <m/>
    <m/>
    <m/>
    <m/>
  </r>
  <r>
    <n v="7500.1909999999998"/>
    <s v="Tariff Type 1 (GEL/kWh)"/>
    <x v="1767"/>
    <x v="7"/>
    <s v="special accounts"/>
    <s v="special accounts"/>
    <s v="L3 cap account"/>
    <s v="L3"/>
    <n v="8"/>
    <x v="1"/>
    <n v="134"/>
    <s v="9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&quot; &quot;"/>
    <s v="&quot; &quot;"/>
    <x v="108"/>
    <x v="222"/>
    <x v="338"/>
    <x v="0"/>
    <x v="0"/>
    <m/>
    <m/>
    <s v="Tariff Type 1 (GEL/kWh)"/>
    <x v="2"/>
    <s v="undefined"/>
    <x v="0"/>
    <x v="0"/>
    <m/>
    <m/>
    <m/>
    <m/>
    <m/>
    <m/>
    <m/>
  </r>
  <r>
    <n v="7500.1911"/>
    <s v="Production / Service Cost of Other Services"/>
    <x v="1768"/>
    <x v="7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&quot; &quot;"/>
    <x v="108"/>
    <x v="222"/>
    <x v="338"/>
    <x v="558"/>
    <x v="0"/>
    <m/>
    <s v="Special Accounts"/>
    <s v="Production / Service Cost of Other Services"/>
    <x v="2"/>
    <s v="undefined"/>
    <x v="0"/>
    <x v="0"/>
    <m/>
    <m/>
    <m/>
    <m/>
    <m/>
    <m/>
    <m/>
  </r>
  <r>
    <n v="7500.1911099999998"/>
    <s v="Direct Electricity Cost"/>
    <x v="1769"/>
    <x v="7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1"/>
    <x v="108"/>
    <x v="222"/>
    <x v="338"/>
    <x v="558"/>
    <x v="382"/>
    <m/>
    <m/>
    <s v="Direct Electricity Cost"/>
    <x v="1"/>
    <m/>
    <x v="0"/>
    <x v="0"/>
    <m/>
    <m/>
    <m/>
    <m/>
    <m/>
    <m/>
    <m/>
  </r>
  <r>
    <n v="7500.1911200000004"/>
    <s v="Payroll Cost"/>
    <x v="1770"/>
    <x v="7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2"/>
    <x v="108"/>
    <x v="222"/>
    <x v="338"/>
    <x v="558"/>
    <x v="383"/>
    <m/>
    <m/>
    <s v="Payroll Cost"/>
    <x v="1"/>
    <m/>
    <x v="0"/>
    <x v="0"/>
    <m/>
    <m/>
    <m/>
    <m/>
    <m/>
    <m/>
    <m/>
  </r>
  <r>
    <n v="7500.1911300000002"/>
    <s v="Materials "/>
    <x v="1771"/>
    <x v="7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3"/>
    <x v="108"/>
    <x v="222"/>
    <x v="338"/>
    <x v="558"/>
    <x v="384"/>
    <m/>
    <m/>
    <s v="Materials "/>
    <x v="1"/>
    <m/>
    <x v="0"/>
    <x v="0"/>
    <m/>
    <m/>
    <m/>
    <m/>
    <m/>
    <m/>
    <m/>
  </r>
  <r>
    <n v="7500.1911399999999"/>
    <s v="Outsource"/>
    <x v="1772"/>
    <x v="7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4"/>
    <x v="108"/>
    <x v="222"/>
    <x v="338"/>
    <x v="558"/>
    <x v="385"/>
    <m/>
    <m/>
    <s v="Outsource"/>
    <x v="1"/>
    <m/>
    <x v="0"/>
    <x v="0"/>
    <m/>
    <m/>
    <m/>
    <m/>
    <m/>
    <m/>
    <m/>
  </r>
  <r>
    <n v="7500.1911499999997"/>
    <s v="Utilities"/>
    <x v="1773"/>
    <x v="7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5"/>
    <x v="108"/>
    <x v="222"/>
    <x v="338"/>
    <x v="558"/>
    <x v="386"/>
    <m/>
    <m/>
    <s v="Utilities"/>
    <x v="1"/>
    <m/>
    <x v="0"/>
    <x v="0"/>
    <m/>
    <m/>
    <m/>
    <m/>
    <m/>
    <m/>
    <m/>
  </r>
  <r>
    <n v="7500.1911600000003"/>
    <s v="Operation lease (rent)"/>
    <x v="1774"/>
    <x v="7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6"/>
    <x v="108"/>
    <x v="222"/>
    <x v="338"/>
    <x v="558"/>
    <x v="387"/>
    <m/>
    <m/>
    <s v="Operation lease (rent)"/>
    <x v="1"/>
    <m/>
    <x v="0"/>
    <x v="0"/>
    <m/>
    <m/>
    <m/>
    <m/>
    <m/>
    <m/>
    <m/>
  </r>
  <r>
    <n v="7500.1911700000001"/>
    <s v="Electricity Losses"/>
    <x v="1775"/>
    <x v="7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7"/>
    <x v="108"/>
    <x v="222"/>
    <x v="338"/>
    <x v="558"/>
    <x v="388"/>
    <m/>
    <m/>
    <s v="Electricity Losses"/>
    <x v="1"/>
    <m/>
    <x v="0"/>
    <x v="0"/>
    <m/>
    <m/>
    <m/>
    <m/>
    <m/>
    <m/>
    <m/>
  </r>
  <r>
    <n v="7500.1911799999998"/>
    <s v="Depreciation"/>
    <x v="1776"/>
    <x v="7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8"/>
    <x v="108"/>
    <x v="222"/>
    <x v="338"/>
    <x v="558"/>
    <x v="389"/>
    <m/>
    <m/>
    <s v="Depreciation"/>
    <x v="1"/>
    <m/>
    <x v="0"/>
    <x v="0"/>
    <m/>
    <m/>
    <m/>
    <m/>
    <m/>
    <m/>
    <m/>
  </r>
  <r>
    <n v="7500.1911899999996"/>
    <s v="Other"/>
    <x v="1777"/>
    <x v="7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9"/>
    <x v="108"/>
    <x v="222"/>
    <x v="338"/>
    <x v="558"/>
    <x v="390"/>
    <m/>
    <m/>
    <s v="Other"/>
    <x v="1"/>
    <m/>
    <x v="0"/>
    <x v="0"/>
    <m/>
    <m/>
    <m/>
    <m/>
    <m/>
    <m/>
    <m/>
  </r>
  <r>
    <n v="7500.1912000000002"/>
    <s v="General &amp; Administration Expenses"/>
    <x v="1778"/>
    <x v="7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&quot; &quot;"/>
    <x v="108"/>
    <x v="222"/>
    <x v="338"/>
    <x v="559"/>
    <x v="0"/>
    <m/>
    <s v="Special Accounts"/>
    <s v="General &amp; Administration Expenses"/>
    <x v="2"/>
    <s v="undefined"/>
    <x v="0"/>
    <x v="0"/>
    <m/>
    <m/>
    <m/>
    <m/>
    <m/>
    <m/>
    <m/>
  </r>
  <r>
    <n v="7500.19121"/>
    <s v="Payroll Cost"/>
    <x v="1779"/>
    <x v="7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1"/>
    <x v="108"/>
    <x v="222"/>
    <x v="338"/>
    <x v="559"/>
    <x v="391"/>
    <m/>
    <m/>
    <s v="Payroll Cost"/>
    <x v="1"/>
    <m/>
    <x v="0"/>
    <x v="0"/>
    <m/>
    <m/>
    <m/>
    <m/>
    <m/>
    <m/>
    <m/>
  </r>
  <r>
    <n v="7500.1912199999997"/>
    <s v="Supply, Communication &amp; Utilities"/>
    <x v="1780"/>
    <x v="7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2"/>
    <x v="108"/>
    <x v="222"/>
    <x v="338"/>
    <x v="559"/>
    <x v="392"/>
    <m/>
    <m/>
    <s v="Supply, Communication &amp; Utilities"/>
    <x v="1"/>
    <m/>
    <x v="0"/>
    <x v="0"/>
    <m/>
    <m/>
    <m/>
    <m/>
    <m/>
    <m/>
    <m/>
  </r>
  <r>
    <n v="7500.1912300000004"/>
    <s v="Business Trips, Trainings, Representative Expenses"/>
    <x v="1781"/>
    <x v="7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3"/>
    <x v="108"/>
    <x v="222"/>
    <x v="338"/>
    <x v="559"/>
    <x v="393"/>
    <m/>
    <m/>
    <s v="Business Trips, Trainings, Representative Expenses"/>
    <x v="1"/>
    <m/>
    <x v="0"/>
    <x v="0"/>
    <m/>
    <m/>
    <m/>
    <m/>
    <m/>
    <m/>
    <m/>
  </r>
  <r>
    <n v="7500.1912400000001"/>
    <s v="Depreciation, Repair &amp; Rent"/>
    <x v="1782"/>
    <x v="7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4"/>
    <x v="108"/>
    <x v="222"/>
    <x v="338"/>
    <x v="559"/>
    <x v="394"/>
    <m/>
    <m/>
    <s v="Depreciation, Repair &amp; Rent"/>
    <x v="1"/>
    <m/>
    <x v="0"/>
    <x v="0"/>
    <m/>
    <m/>
    <m/>
    <m/>
    <m/>
    <m/>
    <m/>
  </r>
  <r>
    <n v="7500.1912499999999"/>
    <s v="Insurance, Consulting &amp; Audit"/>
    <x v="1783"/>
    <x v="7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5"/>
    <x v="108"/>
    <x v="222"/>
    <x v="338"/>
    <x v="559"/>
    <x v="395"/>
    <m/>
    <m/>
    <s v="Insurance, Consulting &amp; Audit"/>
    <x v="1"/>
    <m/>
    <x v="0"/>
    <x v="0"/>
    <m/>
    <m/>
    <m/>
    <m/>
    <m/>
    <m/>
    <m/>
  </r>
  <r>
    <n v="7500.1912599999996"/>
    <s v="Bank Charges"/>
    <x v="1784"/>
    <x v="7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6"/>
    <x v="108"/>
    <x v="222"/>
    <x v="338"/>
    <x v="559"/>
    <x v="396"/>
    <m/>
    <m/>
    <s v="Bank Charges"/>
    <x v="1"/>
    <m/>
    <x v="0"/>
    <x v="0"/>
    <m/>
    <m/>
    <m/>
    <m/>
    <m/>
    <m/>
    <m/>
  </r>
  <r>
    <n v="7500.1912700000003"/>
    <s v="Other Taxes &amp; Duties, Penalties &amp; Charges"/>
    <x v="1785"/>
    <x v="7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7"/>
    <x v="108"/>
    <x v="222"/>
    <x v="338"/>
    <x v="559"/>
    <x v="397"/>
    <m/>
    <m/>
    <s v="Other Taxes &amp; Duties, Penalties &amp; Charges"/>
    <x v="1"/>
    <m/>
    <x v="0"/>
    <x v="0"/>
    <m/>
    <m/>
    <m/>
    <m/>
    <m/>
    <m/>
    <m/>
  </r>
  <r>
    <n v="7500.19128"/>
    <s v="Bad Debt"/>
    <x v="1786"/>
    <x v="7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8"/>
    <x v="108"/>
    <x v="222"/>
    <x v="338"/>
    <x v="559"/>
    <x v="398"/>
    <m/>
    <m/>
    <s v="Bad Debt"/>
    <x v="1"/>
    <m/>
    <x v="0"/>
    <x v="0"/>
    <m/>
    <m/>
    <m/>
    <m/>
    <m/>
    <m/>
    <m/>
  </r>
  <r>
    <n v="7500.1912899999998"/>
    <s v="Other"/>
    <x v="1787"/>
    <x v="7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9"/>
    <x v="108"/>
    <x v="222"/>
    <x v="338"/>
    <x v="559"/>
    <x v="399"/>
    <m/>
    <m/>
    <s v="Other"/>
    <x v="1"/>
    <m/>
    <x v="0"/>
    <x v="0"/>
    <m/>
    <m/>
    <m/>
    <m/>
    <m/>
    <m/>
    <m/>
  </r>
  <r>
    <n v="7700"/>
    <s v="Expenditures on Non-Current Assets"/>
    <x v="1788"/>
    <x v="1"/>
    <s v="under development"/>
    <s v="under development"/>
    <s v="2Headings special"/>
    <s v="M"/>
    <n v="4"/>
    <x v="3"/>
    <n v="37"/>
    <s v="00"/>
    <s v="7"/>
    <s v="77"/>
    <s v="7700"/>
    <x v="6"/>
    <x v="34"/>
    <x v="163"/>
    <s v="77"/>
    <s v="7700"/>
    <s v="77 Expenditures on Non-Current Assets"/>
    <s v="7700 Expenditures on Non-Current Assets"/>
    <s v="&quot; &quot;"/>
    <s v="&quot; &quot;"/>
    <s v="&quot; &quot;"/>
    <s v="&quot; &quot;"/>
    <s v="&quot; &quot;"/>
    <x v="2"/>
    <x v="0"/>
    <x v="0"/>
    <x v="0"/>
    <x v="0"/>
    <m/>
    <s v="Transit account"/>
    <s v="Expenditures on Non-Current Assets"/>
    <x v="2"/>
    <s v="undefined"/>
    <x v="0"/>
    <x v="0"/>
    <m/>
    <m/>
    <m/>
    <m/>
    <m/>
    <m/>
    <m/>
  </r>
  <r>
    <n v="7700.1"/>
    <s v="Expenditures on Non-Current Assets, Dispatch"/>
    <x v="1789"/>
    <x v="2"/>
    <s v="under development"/>
    <s v="under development"/>
    <s v="L1 cap account"/>
    <s v="L1"/>
    <n v="6"/>
    <x v="3"/>
    <n v="37"/>
    <s v=".1"/>
    <s v="7"/>
    <s v="77"/>
    <s v="7700"/>
    <x v="6"/>
    <x v="34"/>
    <x v="163"/>
    <s v="77"/>
    <s v="7700"/>
    <s v="77 Expenditures on Non-Current Assets"/>
    <s v="7700 Expenditures on Non-Current Assets"/>
    <s v="7700.1"/>
    <s v="&quot; &quot;"/>
    <s v="&quot; &quot;"/>
    <s v="&quot; &quot;"/>
    <s v="&quot; &quot;"/>
    <x v="109"/>
    <x v="0"/>
    <x v="0"/>
    <x v="0"/>
    <x v="0"/>
    <m/>
    <s v="Transit account"/>
    <s v="Expenditures on Non-Current Assets, Dispatch"/>
    <x v="2"/>
    <s v="undefined"/>
    <x v="0"/>
    <x v="0"/>
    <m/>
    <m/>
    <m/>
    <m/>
    <m/>
    <m/>
    <m/>
  </r>
  <r>
    <n v="7700.11"/>
    <s v="Construction (Production) of New FA, Dispatch"/>
    <x v="1790"/>
    <x v="2"/>
    <s v="under development"/>
    <s v="under development"/>
    <s v="entry account l2"/>
    <s v="L2"/>
    <n v="7"/>
    <x v="3"/>
    <n v="37"/>
    <s v="11"/>
    <s v="7"/>
    <s v="77"/>
    <s v="7700"/>
    <x v="6"/>
    <x v="34"/>
    <x v="163"/>
    <s v="77"/>
    <s v="7700"/>
    <s v="77 Expenditures on Non-Current Assets"/>
    <s v="7700 Expenditures on Non-Current Assets"/>
    <s v="7700.1"/>
    <s v="7700.11"/>
    <s v="&quot; &quot;"/>
    <s v="&quot; &quot;"/>
    <s v="&quot; &quot;"/>
    <x v="109"/>
    <x v="223"/>
    <x v="0"/>
    <x v="0"/>
    <x v="0"/>
    <m/>
    <s v="Transit account"/>
    <s v="Construction (Production) of New FA, Dispatch"/>
    <x v="1"/>
    <s v="undefined"/>
    <x v="0"/>
    <x v="0"/>
    <m/>
    <m/>
    <m/>
    <m/>
    <m/>
    <m/>
    <m/>
  </r>
  <r>
    <n v="7700.12"/>
    <s v="Installation Costs of FA, Dispatch"/>
    <x v="1791"/>
    <x v="2"/>
    <s v="under development"/>
    <s v="under development"/>
    <s v="entry account l2"/>
    <s v="L2"/>
    <n v="7"/>
    <x v="3"/>
    <n v="37"/>
    <s v="12"/>
    <s v="7"/>
    <s v="77"/>
    <s v="7700"/>
    <x v="6"/>
    <x v="34"/>
    <x v="163"/>
    <s v="77"/>
    <s v="7700"/>
    <s v="77 Expenditures on Non-Current Assets"/>
    <s v="7700 Expenditures on Non-Current Assets"/>
    <s v="7700.1"/>
    <s v="7700.12"/>
    <s v="&quot; &quot;"/>
    <s v="&quot; &quot;"/>
    <s v="&quot; &quot;"/>
    <x v="109"/>
    <x v="224"/>
    <x v="0"/>
    <x v="0"/>
    <x v="0"/>
    <m/>
    <s v="Transit account"/>
    <s v="Installation Costs of FA, Dispatch"/>
    <x v="1"/>
    <s v="undefined"/>
    <x v="0"/>
    <x v="0"/>
    <m/>
    <m/>
    <m/>
    <m/>
    <m/>
    <m/>
    <m/>
  </r>
  <r>
    <n v="7700.13"/>
    <s v="Expenditures on FA in Operation, Dispatch"/>
    <x v="1792"/>
    <x v="2"/>
    <s v="under development"/>
    <s v="under development"/>
    <s v="entry account l2"/>
    <s v="L2"/>
    <n v="7"/>
    <x v="3"/>
    <n v="37"/>
    <s v="13"/>
    <s v="7"/>
    <s v="77"/>
    <s v="7700"/>
    <x v="6"/>
    <x v="34"/>
    <x v="163"/>
    <s v="77"/>
    <s v="7700"/>
    <s v="77 Expenditures on Non-Current Assets"/>
    <s v="7700 Expenditures on Non-Current Assets"/>
    <s v="7700.1"/>
    <s v="7700.13"/>
    <s v="&quot; &quot;"/>
    <s v="&quot; &quot;"/>
    <s v="&quot; &quot;"/>
    <x v="109"/>
    <x v="225"/>
    <x v="0"/>
    <x v="0"/>
    <x v="0"/>
    <m/>
    <s v="Transit account"/>
    <s v="Expenditures on FA in Operation, Dispatch"/>
    <x v="1"/>
    <s v="undefined"/>
    <x v="0"/>
    <x v="0"/>
    <m/>
    <m/>
    <m/>
    <m/>
    <m/>
    <m/>
    <m/>
  </r>
  <r>
    <n v="7700.14"/>
    <s v="Development (Production) of New Intangible LT Asset, Dispatch"/>
    <x v="1793"/>
    <x v="2"/>
    <s v="under development"/>
    <s v="under development"/>
    <s v="entry account l2"/>
    <s v="L2"/>
    <n v="7"/>
    <x v="3"/>
    <n v="37"/>
    <s v="14"/>
    <s v="7"/>
    <s v="77"/>
    <s v="7700"/>
    <x v="6"/>
    <x v="34"/>
    <x v="163"/>
    <s v="77"/>
    <s v="7700"/>
    <s v="77 Expenditures on Non-Current Assets"/>
    <s v="7700 Expenditures on Non-Current Assets"/>
    <s v="7700.1"/>
    <s v="7700.14"/>
    <s v="&quot; &quot;"/>
    <s v="&quot; &quot;"/>
    <s v="&quot; &quot;"/>
    <x v="109"/>
    <x v="226"/>
    <x v="0"/>
    <x v="0"/>
    <x v="0"/>
    <m/>
    <s v="Transit account"/>
    <s v="Development (Production) of New Intangible LT Asset, Dispatch"/>
    <x v="1"/>
    <s v="undefined"/>
    <x v="0"/>
    <x v="0"/>
    <m/>
    <m/>
    <m/>
    <m/>
    <m/>
    <m/>
    <m/>
  </r>
  <r>
    <n v="7700.15"/>
    <s v="Expenditures on Intangible LT Asset in Operation, Dispatch"/>
    <x v="1794"/>
    <x v="2"/>
    <s v="under development"/>
    <s v="under development"/>
    <s v="entry account l2"/>
    <s v="L2"/>
    <n v="7"/>
    <x v="3"/>
    <n v="37"/>
    <s v="15"/>
    <s v="7"/>
    <s v="77"/>
    <s v="7700"/>
    <x v="6"/>
    <x v="34"/>
    <x v="163"/>
    <s v="77"/>
    <s v="7700"/>
    <s v="77 Expenditures on Non-Current Assets"/>
    <s v="7700 Expenditures on Non-Current Assets"/>
    <s v="7700.1"/>
    <s v="7700.15"/>
    <s v="&quot; &quot;"/>
    <s v="&quot; &quot;"/>
    <s v="&quot; &quot;"/>
    <x v="109"/>
    <x v="227"/>
    <x v="0"/>
    <x v="0"/>
    <x v="0"/>
    <m/>
    <s v="Transit account"/>
    <s v="Expenditures on Intangible LT Asset in Operation, Dispatch"/>
    <x v="1"/>
    <s v="undefined"/>
    <x v="0"/>
    <x v="0"/>
    <m/>
    <m/>
    <m/>
    <m/>
    <m/>
    <m/>
    <m/>
  </r>
  <r>
    <n v="7700.2"/>
    <s v="Expenditures on Non-Current Assets, Transmission"/>
    <x v="1795"/>
    <x v="3"/>
    <s v="under development"/>
    <s v="under development"/>
    <s v="L1 cap account"/>
    <s v="L1"/>
    <n v="6"/>
    <x v="3"/>
    <n v="37"/>
    <s v=".2"/>
    <s v="7"/>
    <s v="77"/>
    <s v="7700"/>
    <x v="6"/>
    <x v="34"/>
    <x v="163"/>
    <s v="77"/>
    <s v="7700"/>
    <s v="77 Expenditures on Non-Current Assets"/>
    <s v="7700 Expenditures on Non-Current Assets"/>
    <s v="7700.2"/>
    <s v="&quot; &quot;"/>
    <s v="&quot; &quot;"/>
    <s v="&quot; &quot;"/>
    <s v="&quot; &quot;"/>
    <x v="110"/>
    <x v="0"/>
    <x v="0"/>
    <x v="0"/>
    <x v="0"/>
    <m/>
    <s v="Transit account"/>
    <s v="Expenditures on Non-Current Assets, Transmission"/>
    <x v="2"/>
    <s v="undefined"/>
    <x v="0"/>
    <x v="0"/>
    <m/>
    <m/>
    <m/>
    <m/>
    <m/>
    <m/>
    <m/>
  </r>
  <r>
    <n v="7700.21"/>
    <s v="Construction (Production) of New FA, Transmission"/>
    <x v="1796"/>
    <x v="3"/>
    <s v="under development"/>
    <s v="under development"/>
    <s v="entry account l2"/>
    <s v="L2"/>
    <n v="7"/>
    <x v="3"/>
    <n v="37"/>
    <s v="21"/>
    <s v="7"/>
    <s v="77"/>
    <s v="7700"/>
    <x v="6"/>
    <x v="34"/>
    <x v="163"/>
    <s v="77"/>
    <s v="7700"/>
    <s v="77 Expenditures on Non-Current Assets"/>
    <s v="7700 Expenditures on Non-Current Assets"/>
    <s v="7700.2"/>
    <s v="7700.21"/>
    <s v="&quot; &quot;"/>
    <s v="&quot; &quot;"/>
    <s v="&quot; &quot;"/>
    <x v="110"/>
    <x v="228"/>
    <x v="0"/>
    <x v="0"/>
    <x v="0"/>
    <m/>
    <s v="Transit account"/>
    <s v="Construction (Production) of New FA, Transmission"/>
    <x v="1"/>
    <s v="undefined"/>
    <x v="0"/>
    <x v="0"/>
    <m/>
    <m/>
    <m/>
    <m/>
    <m/>
    <m/>
    <m/>
  </r>
  <r>
    <n v="7700.22"/>
    <s v="Installation Costs of FA, Transmission"/>
    <x v="1797"/>
    <x v="3"/>
    <s v="under development"/>
    <s v="under development"/>
    <s v="entry account l2"/>
    <s v="L2"/>
    <n v="7"/>
    <x v="3"/>
    <n v="37"/>
    <s v="22"/>
    <s v="7"/>
    <s v="77"/>
    <s v="7700"/>
    <x v="6"/>
    <x v="34"/>
    <x v="163"/>
    <s v="77"/>
    <s v="7700"/>
    <s v="77 Expenditures on Non-Current Assets"/>
    <s v="7700 Expenditures on Non-Current Assets"/>
    <s v="7700.2"/>
    <s v="7700.22"/>
    <s v="&quot; &quot;"/>
    <s v="&quot; &quot;"/>
    <s v="&quot; &quot;"/>
    <x v="110"/>
    <x v="229"/>
    <x v="0"/>
    <x v="0"/>
    <x v="0"/>
    <m/>
    <s v="Transit account"/>
    <s v="Installation Costs of FA, Transmission"/>
    <x v="1"/>
    <s v="undefined"/>
    <x v="0"/>
    <x v="0"/>
    <m/>
    <m/>
    <m/>
    <m/>
    <m/>
    <m/>
    <m/>
  </r>
  <r>
    <n v="7700.23"/>
    <s v="Expenditures on FA in Operation, Transmission"/>
    <x v="1798"/>
    <x v="3"/>
    <s v="under development"/>
    <s v="under development"/>
    <s v="entry account l2"/>
    <s v="L2"/>
    <n v="7"/>
    <x v="3"/>
    <n v="37"/>
    <s v="23"/>
    <s v="7"/>
    <s v="77"/>
    <s v="7700"/>
    <x v="6"/>
    <x v="34"/>
    <x v="163"/>
    <s v="77"/>
    <s v="7700"/>
    <s v="77 Expenditures on Non-Current Assets"/>
    <s v="7700 Expenditures on Non-Current Assets"/>
    <s v="7700.2"/>
    <s v="7700.23"/>
    <s v="&quot; &quot;"/>
    <s v="&quot; &quot;"/>
    <s v="&quot; &quot;"/>
    <x v="110"/>
    <x v="230"/>
    <x v="0"/>
    <x v="0"/>
    <x v="0"/>
    <m/>
    <s v="Transit account"/>
    <s v="Expenditures on FA in Operation, Transmission"/>
    <x v="1"/>
    <s v="undefined"/>
    <x v="0"/>
    <x v="0"/>
    <m/>
    <m/>
    <m/>
    <m/>
    <m/>
    <m/>
    <m/>
  </r>
  <r>
    <n v="7700.24"/>
    <s v="Development (Production) of New Intangible LT Asset, Transmission"/>
    <x v="1799"/>
    <x v="3"/>
    <s v="under development"/>
    <s v="under development"/>
    <s v="entry account l2"/>
    <s v="L2"/>
    <n v="7"/>
    <x v="3"/>
    <n v="37"/>
    <s v="24"/>
    <s v="7"/>
    <s v="77"/>
    <s v="7700"/>
    <x v="6"/>
    <x v="34"/>
    <x v="163"/>
    <s v="77"/>
    <s v="7700"/>
    <s v="77 Expenditures on Non-Current Assets"/>
    <s v="7700 Expenditures on Non-Current Assets"/>
    <s v="7700.2"/>
    <s v="7700.24"/>
    <s v="&quot; &quot;"/>
    <s v="&quot; &quot;"/>
    <s v="&quot; &quot;"/>
    <x v="110"/>
    <x v="231"/>
    <x v="0"/>
    <x v="0"/>
    <x v="0"/>
    <m/>
    <s v="Transit account"/>
    <s v="Development (Production) of New Intangible LT Asset, Transmission"/>
    <x v="1"/>
    <s v="undefined"/>
    <x v="0"/>
    <x v="0"/>
    <m/>
    <m/>
    <m/>
    <m/>
    <m/>
    <m/>
    <m/>
  </r>
  <r>
    <n v="7700.25"/>
    <s v="Expenditures on Intangible LT Asset in Operation, Transmission"/>
    <x v="1800"/>
    <x v="3"/>
    <s v="under development"/>
    <s v="under development"/>
    <s v="entry account l2"/>
    <s v="L2"/>
    <n v="7"/>
    <x v="3"/>
    <n v="37"/>
    <s v="25"/>
    <s v="7"/>
    <s v="77"/>
    <s v="7700"/>
    <x v="6"/>
    <x v="34"/>
    <x v="163"/>
    <s v="77"/>
    <s v="7700"/>
    <s v="77 Expenditures on Non-Current Assets"/>
    <s v="7700 Expenditures on Non-Current Assets"/>
    <s v="7700.2"/>
    <s v="7700.25"/>
    <s v="&quot; &quot;"/>
    <s v="&quot; &quot;"/>
    <s v="&quot; &quot;"/>
    <x v="110"/>
    <x v="232"/>
    <x v="0"/>
    <x v="0"/>
    <x v="0"/>
    <m/>
    <s v="Transit account"/>
    <s v="Expenditures on Intangible LT Asset in Operation, Transmission"/>
    <x v="1"/>
    <s v="undefined"/>
    <x v="0"/>
    <x v="0"/>
    <m/>
    <m/>
    <m/>
    <m/>
    <m/>
    <m/>
    <m/>
  </r>
  <r>
    <n v="7700.3"/>
    <s v="Expenditures on Non-Current Assets, Distribution (Network)"/>
    <x v="1801"/>
    <x v="4"/>
    <s v="under development"/>
    <s v="under development"/>
    <s v="L1 cap account"/>
    <s v="L1"/>
    <n v="6"/>
    <x v="3"/>
    <n v="37"/>
    <s v=".3"/>
    <s v="7"/>
    <s v="77"/>
    <s v="7700"/>
    <x v="6"/>
    <x v="34"/>
    <x v="163"/>
    <s v="77"/>
    <s v="7700"/>
    <s v="77 Expenditures on Non-Current Assets"/>
    <s v="7700 Expenditures on Non-Current Assets"/>
    <s v="7700.3"/>
    <s v="&quot; &quot;"/>
    <s v="&quot; &quot;"/>
    <s v="&quot; &quot;"/>
    <s v="&quot; &quot;"/>
    <x v="111"/>
    <x v="0"/>
    <x v="0"/>
    <x v="0"/>
    <x v="0"/>
    <m/>
    <s v="Transit account"/>
    <s v="Expenditures on Non-Current Assets, Distribution (Network)"/>
    <x v="2"/>
    <s v="undefined"/>
    <x v="0"/>
    <x v="0"/>
    <m/>
    <m/>
    <m/>
    <m/>
    <m/>
    <m/>
    <m/>
  </r>
  <r>
    <n v="7700.31"/>
    <s v="Construction (Production) of New FA, Distribution"/>
    <x v="1802"/>
    <x v="4"/>
    <s v="under development"/>
    <s v="under development"/>
    <s v="entry account l2"/>
    <s v="L2"/>
    <n v="7"/>
    <x v="3"/>
    <n v="37"/>
    <s v="31"/>
    <s v="7"/>
    <s v="77"/>
    <s v="7700"/>
    <x v="6"/>
    <x v="34"/>
    <x v="163"/>
    <s v="77"/>
    <s v="7700"/>
    <s v="77 Expenditures on Non-Current Assets"/>
    <s v="7700 Expenditures on Non-Current Assets"/>
    <s v="7700.3"/>
    <s v="7700.31"/>
    <s v="&quot; &quot;"/>
    <s v="&quot; &quot;"/>
    <s v="&quot; &quot;"/>
    <x v="111"/>
    <x v="233"/>
    <x v="0"/>
    <x v="0"/>
    <x v="0"/>
    <m/>
    <s v="Transit account"/>
    <s v="Construction (Production) of New FA, Distribution"/>
    <x v="1"/>
    <s v="undefined"/>
    <x v="0"/>
    <x v="0"/>
    <m/>
    <m/>
    <m/>
    <m/>
    <m/>
    <m/>
    <m/>
  </r>
  <r>
    <n v="7700.32"/>
    <s v="Installation Costs of FA, Distribution"/>
    <x v="1803"/>
    <x v="4"/>
    <s v="under development"/>
    <s v="under development"/>
    <s v="entry account l2"/>
    <s v="L2"/>
    <n v="7"/>
    <x v="3"/>
    <n v="37"/>
    <s v="32"/>
    <s v="7"/>
    <s v="77"/>
    <s v="7700"/>
    <x v="6"/>
    <x v="34"/>
    <x v="163"/>
    <s v="77"/>
    <s v="7700"/>
    <s v="77 Expenditures on Non-Current Assets"/>
    <s v="7700 Expenditures on Non-Current Assets"/>
    <s v="7700.3"/>
    <s v="7700.32"/>
    <s v="&quot; &quot;"/>
    <s v="&quot; &quot;"/>
    <s v="&quot; &quot;"/>
    <x v="111"/>
    <x v="234"/>
    <x v="0"/>
    <x v="0"/>
    <x v="0"/>
    <m/>
    <s v="Transit account"/>
    <s v="Installation Costs of FA, Distribution"/>
    <x v="1"/>
    <s v="undefined"/>
    <x v="0"/>
    <x v="0"/>
    <m/>
    <m/>
    <m/>
    <m/>
    <m/>
    <m/>
    <m/>
  </r>
  <r>
    <n v="7700.33"/>
    <s v="Expenditures on FA in Operation, Distribution"/>
    <x v="1804"/>
    <x v="4"/>
    <s v="under development"/>
    <s v="under development"/>
    <s v="entry account l2"/>
    <s v="L2"/>
    <n v="7"/>
    <x v="3"/>
    <n v="37"/>
    <s v="33"/>
    <s v="7"/>
    <s v="77"/>
    <s v="7700"/>
    <x v="6"/>
    <x v="34"/>
    <x v="163"/>
    <s v="77"/>
    <s v="7700"/>
    <s v="77 Expenditures on Non-Current Assets"/>
    <s v="7700 Expenditures on Non-Current Assets"/>
    <s v="7700.3"/>
    <s v="7700.33"/>
    <s v="&quot; &quot;"/>
    <s v="&quot; &quot;"/>
    <s v="&quot; &quot;"/>
    <x v="111"/>
    <x v="235"/>
    <x v="0"/>
    <x v="0"/>
    <x v="0"/>
    <m/>
    <s v="Transit account"/>
    <s v="Expenditures on FA in Operation, Distribution"/>
    <x v="1"/>
    <s v="undefined"/>
    <x v="0"/>
    <x v="0"/>
    <m/>
    <m/>
    <m/>
    <m/>
    <m/>
    <m/>
    <m/>
  </r>
  <r>
    <n v="7700.34"/>
    <s v="Development (Production) of New Intangible LT Asset, Distribution"/>
    <x v="1805"/>
    <x v="4"/>
    <s v="under development"/>
    <s v="under development"/>
    <s v="entry account l2"/>
    <s v="L2"/>
    <n v="7"/>
    <x v="3"/>
    <n v="37"/>
    <s v="34"/>
    <s v="7"/>
    <s v="77"/>
    <s v="7700"/>
    <x v="6"/>
    <x v="34"/>
    <x v="163"/>
    <s v="77"/>
    <s v="7700"/>
    <s v="77 Expenditures on Non-Current Assets"/>
    <s v="7700 Expenditures on Non-Current Assets"/>
    <s v="7700.3"/>
    <s v="7700.34"/>
    <s v="&quot; &quot;"/>
    <s v="&quot; &quot;"/>
    <s v="&quot; &quot;"/>
    <x v="111"/>
    <x v="236"/>
    <x v="0"/>
    <x v="0"/>
    <x v="0"/>
    <m/>
    <s v="Transit account"/>
    <s v="Development (Production) of New Intangible LT Asset, Distribution"/>
    <x v="1"/>
    <s v="undefined"/>
    <x v="0"/>
    <x v="0"/>
    <m/>
    <m/>
    <m/>
    <m/>
    <m/>
    <m/>
    <m/>
  </r>
  <r>
    <n v="7700.35"/>
    <s v="Expenditures on Intangible LT Asset in Operation, Distribution"/>
    <x v="1806"/>
    <x v="4"/>
    <s v="under development"/>
    <s v="under development"/>
    <s v="entry account l2"/>
    <s v="L2"/>
    <n v="7"/>
    <x v="3"/>
    <n v="37"/>
    <s v="35"/>
    <s v="7"/>
    <s v="77"/>
    <s v="7700"/>
    <x v="6"/>
    <x v="34"/>
    <x v="163"/>
    <s v="77"/>
    <s v="7700"/>
    <s v="77 Expenditures on Non-Current Assets"/>
    <s v="7700 Expenditures on Non-Current Assets"/>
    <s v="7700.3"/>
    <s v="7700.35"/>
    <s v="&quot; &quot;"/>
    <s v="&quot; &quot;"/>
    <s v="&quot; &quot;"/>
    <x v="111"/>
    <x v="237"/>
    <x v="0"/>
    <x v="0"/>
    <x v="0"/>
    <m/>
    <s v="Transit account"/>
    <s v="Expenditures on Intangible LT Asset in Operation, Distribution"/>
    <x v="1"/>
    <s v="undefined"/>
    <x v="0"/>
    <x v="0"/>
    <m/>
    <m/>
    <m/>
    <m/>
    <m/>
    <m/>
    <m/>
  </r>
  <r>
    <n v="7700.4"/>
    <s v="Expenditures on Non-Current Assets, Distribution (Supply)"/>
    <x v="1807"/>
    <x v="5"/>
    <s v="under development"/>
    <s v="under development"/>
    <s v="L1 cap account"/>
    <s v="L1"/>
    <n v="6"/>
    <x v="3"/>
    <n v="37"/>
    <s v=".4"/>
    <s v="7"/>
    <s v="77"/>
    <s v="7700"/>
    <x v="6"/>
    <x v="34"/>
    <x v="163"/>
    <s v="77"/>
    <s v="7700"/>
    <s v="77 Expenditures on Non-Current Assets"/>
    <s v="7700 Expenditures on Non-Current Assets"/>
    <s v="7700.4"/>
    <s v="&quot; &quot;"/>
    <s v="&quot; &quot;"/>
    <s v="&quot; &quot;"/>
    <s v="&quot; &quot;"/>
    <x v="112"/>
    <x v="0"/>
    <x v="0"/>
    <x v="0"/>
    <x v="0"/>
    <m/>
    <s v="Transit account"/>
    <s v="Expenditures on Non-Current Assets, Distribution (Supply)"/>
    <x v="2"/>
    <s v="undefined"/>
    <x v="0"/>
    <x v="0"/>
    <m/>
    <m/>
    <m/>
    <m/>
    <m/>
    <m/>
    <m/>
  </r>
  <r>
    <n v="7700.41"/>
    <s v="Construction (Production) of New FA, Distribution (Supply)"/>
    <x v="1808"/>
    <x v="5"/>
    <s v="under development"/>
    <s v="under development"/>
    <s v="entry account l2"/>
    <s v="L2"/>
    <n v="7"/>
    <x v="3"/>
    <n v="37"/>
    <s v="41"/>
    <s v="7"/>
    <s v="77"/>
    <s v="7700"/>
    <x v="6"/>
    <x v="34"/>
    <x v="163"/>
    <s v="77"/>
    <s v="7700"/>
    <s v="77 Expenditures on Non-Current Assets"/>
    <s v="7700 Expenditures on Non-Current Assets"/>
    <s v="7700.4"/>
    <s v="7700.41"/>
    <s v="&quot; &quot;"/>
    <s v="&quot; &quot;"/>
    <s v="&quot; &quot;"/>
    <x v="112"/>
    <x v="238"/>
    <x v="0"/>
    <x v="0"/>
    <x v="0"/>
    <m/>
    <s v="Transit account"/>
    <s v="Construction (Production) of New FA, Distribution (Supply)"/>
    <x v="1"/>
    <s v="undefined"/>
    <x v="0"/>
    <x v="0"/>
    <m/>
    <m/>
    <m/>
    <m/>
    <m/>
    <m/>
    <m/>
  </r>
  <r>
    <n v="7700.42"/>
    <s v="Installation Costs of FA, Distribution (Supply)"/>
    <x v="1809"/>
    <x v="5"/>
    <s v="under development"/>
    <s v="under development"/>
    <s v="entry account l2"/>
    <s v="L2"/>
    <n v="7"/>
    <x v="3"/>
    <n v="37"/>
    <s v="42"/>
    <s v="7"/>
    <s v="77"/>
    <s v="7700"/>
    <x v="6"/>
    <x v="34"/>
    <x v="163"/>
    <s v="77"/>
    <s v="7700"/>
    <s v="77 Expenditures on Non-Current Assets"/>
    <s v="7700 Expenditures on Non-Current Assets"/>
    <s v="7700.4"/>
    <s v="7700.42"/>
    <s v="&quot; &quot;"/>
    <s v="&quot; &quot;"/>
    <s v="&quot; &quot;"/>
    <x v="112"/>
    <x v="239"/>
    <x v="0"/>
    <x v="0"/>
    <x v="0"/>
    <m/>
    <s v="Transit account"/>
    <s v="Installation Costs of FA, Distribution (Supply)"/>
    <x v="1"/>
    <s v="undefined"/>
    <x v="0"/>
    <x v="0"/>
    <m/>
    <m/>
    <m/>
    <m/>
    <m/>
    <m/>
    <m/>
  </r>
  <r>
    <n v="7700.43"/>
    <s v="Expenditures on FA in Operation, Distribution (Supply)"/>
    <x v="1810"/>
    <x v="5"/>
    <s v="under development"/>
    <s v="under development"/>
    <s v="entry account l2"/>
    <s v="L2"/>
    <n v="7"/>
    <x v="3"/>
    <n v="37"/>
    <s v="43"/>
    <s v="7"/>
    <s v="77"/>
    <s v="7700"/>
    <x v="6"/>
    <x v="34"/>
    <x v="163"/>
    <s v="77"/>
    <s v="7700"/>
    <s v="77 Expenditures on Non-Current Assets"/>
    <s v="7700 Expenditures on Non-Current Assets"/>
    <s v="7700.4"/>
    <s v="7700.43"/>
    <s v="&quot; &quot;"/>
    <s v="&quot; &quot;"/>
    <s v="&quot; &quot;"/>
    <x v="112"/>
    <x v="240"/>
    <x v="0"/>
    <x v="0"/>
    <x v="0"/>
    <m/>
    <s v="Transit account"/>
    <s v="Expenditures on FA in Operation, Distribution (Supply)"/>
    <x v="1"/>
    <s v="undefined"/>
    <x v="0"/>
    <x v="0"/>
    <m/>
    <m/>
    <m/>
    <m/>
    <m/>
    <m/>
    <m/>
  </r>
  <r>
    <n v="7700.44"/>
    <s v="Development (Production) of New Intangible LT Asset, Distribution (Supply)"/>
    <x v="1811"/>
    <x v="5"/>
    <s v="under development"/>
    <s v="under development"/>
    <s v="entry account l2"/>
    <s v="L2"/>
    <n v="7"/>
    <x v="3"/>
    <n v="37"/>
    <s v="44"/>
    <s v="7"/>
    <s v="77"/>
    <s v="7700"/>
    <x v="6"/>
    <x v="34"/>
    <x v="163"/>
    <s v="77"/>
    <s v="7700"/>
    <s v="77 Expenditures on Non-Current Assets"/>
    <s v="7700 Expenditures on Non-Current Assets"/>
    <s v="7700.4"/>
    <s v="7700.44"/>
    <s v="&quot; &quot;"/>
    <s v="&quot; &quot;"/>
    <s v="&quot; &quot;"/>
    <x v="112"/>
    <x v="241"/>
    <x v="0"/>
    <x v="0"/>
    <x v="0"/>
    <m/>
    <s v="Transit account"/>
    <s v="Development (Production) of New Intangible LT Asset, Distribution (Supply)"/>
    <x v="1"/>
    <s v="undefined"/>
    <x v="0"/>
    <x v="0"/>
    <m/>
    <m/>
    <m/>
    <m/>
    <m/>
    <m/>
    <m/>
  </r>
  <r>
    <n v="7700.45"/>
    <s v="Expenditures on Intangible LT Asset in Operation, Distribution (Supply)"/>
    <x v="1812"/>
    <x v="5"/>
    <s v="under development"/>
    <s v="under development"/>
    <s v="entry account l2"/>
    <s v="L2"/>
    <n v="7"/>
    <x v="3"/>
    <n v="37"/>
    <s v="45"/>
    <s v="7"/>
    <s v="77"/>
    <s v="7700"/>
    <x v="6"/>
    <x v="34"/>
    <x v="163"/>
    <s v="77"/>
    <s v="7700"/>
    <s v="77 Expenditures on Non-Current Assets"/>
    <s v="7700 Expenditures on Non-Current Assets"/>
    <s v="7700.4"/>
    <s v="7700.45"/>
    <s v="&quot; &quot;"/>
    <s v="&quot; &quot;"/>
    <s v="&quot; &quot;"/>
    <x v="112"/>
    <x v="242"/>
    <x v="0"/>
    <x v="0"/>
    <x v="0"/>
    <m/>
    <s v="Transit account"/>
    <s v="Expenditures on Intangible LT Asset in Operation, Distribution (Supply)"/>
    <x v="1"/>
    <s v="undefined"/>
    <x v="0"/>
    <x v="0"/>
    <m/>
    <m/>
    <m/>
    <m/>
    <m/>
    <m/>
    <m/>
  </r>
  <r>
    <n v="7700.5"/>
    <s v="Expenditures on Non-Current Assets, Generation"/>
    <x v="1813"/>
    <x v="6"/>
    <s v="under development"/>
    <s v="under development"/>
    <s v="L1 cap account"/>
    <s v="L1"/>
    <n v="6"/>
    <x v="3"/>
    <n v="37"/>
    <s v=".5"/>
    <s v="7"/>
    <s v="77"/>
    <s v="7700"/>
    <x v="6"/>
    <x v="34"/>
    <x v="163"/>
    <s v="77"/>
    <s v="7700"/>
    <s v="77 Expenditures on Non-Current Assets"/>
    <s v="7700 Expenditures on Non-Current Assets"/>
    <s v="7700.5"/>
    <s v="&quot; &quot;"/>
    <s v="&quot; &quot;"/>
    <s v="&quot; &quot;"/>
    <s v="&quot; &quot;"/>
    <x v="113"/>
    <x v="0"/>
    <x v="0"/>
    <x v="0"/>
    <x v="0"/>
    <m/>
    <s v="Transit account"/>
    <s v="Expenditures on Non-Current Assets, Generation"/>
    <x v="2"/>
    <s v="undefined"/>
    <x v="0"/>
    <x v="0"/>
    <m/>
    <m/>
    <m/>
    <m/>
    <m/>
    <m/>
    <m/>
  </r>
  <r>
    <n v="7700.51"/>
    <s v="Construction (Production) of New FA, Generation"/>
    <x v="1814"/>
    <x v="6"/>
    <s v="under development"/>
    <s v="under development"/>
    <s v="entry account l2"/>
    <s v="L2"/>
    <n v="7"/>
    <x v="3"/>
    <n v="37"/>
    <s v="51"/>
    <s v="7"/>
    <s v="77"/>
    <s v="7700"/>
    <x v="6"/>
    <x v="34"/>
    <x v="163"/>
    <s v="77"/>
    <s v="7700"/>
    <s v="77 Expenditures on Non-Current Assets"/>
    <s v="7700 Expenditures on Non-Current Assets"/>
    <s v="7700.5"/>
    <s v="7700.51"/>
    <s v="&quot; &quot;"/>
    <s v="&quot; &quot;"/>
    <s v="&quot; &quot;"/>
    <x v="113"/>
    <x v="243"/>
    <x v="0"/>
    <x v="0"/>
    <x v="0"/>
    <m/>
    <s v="Transit account"/>
    <s v="Construction (Production) of New FA, Generation"/>
    <x v="1"/>
    <s v="undefined"/>
    <x v="0"/>
    <x v="0"/>
    <m/>
    <m/>
    <m/>
    <m/>
    <m/>
    <m/>
    <m/>
  </r>
  <r>
    <n v="7700.52"/>
    <s v="Installation Costs of FA, Generation"/>
    <x v="1815"/>
    <x v="6"/>
    <s v="under development"/>
    <s v="under development"/>
    <s v="entry account l2"/>
    <s v="L2"/>
    <n v="7"/>
    <x v="3"/>
    <n v="37"/>
    <s v="52"/>
    <s v="7"/>
    <s v="77"/>
    <s v="7700"/>
    <x v="6"/>
    <x v="34"/>
    <x v="163"/>
    <s v="77"/>
    <s v="7700"/>
    <s v="77 Expenditures on Non-Current Assets"/>
    <s v="7700 Expenditures on Non-Current Assets"/>
    <s v="7700.5"/>
    <s v="7700.52"/>
    <s v="&quot; &quot;"/>
    <s v="&quot; &quot;"/>
    <s v="&quot; &quot;"/>
    <x v="113"/>
    <x v="244"/>
    <x v="0"/>
    <x v="0"/>
    <x v="0"/>
    <m/>
    <s v="Transit account"/>
    <s v="Installation Costs of FA, Generation"/>
    <x v="1"/>
    <s v="undefined"/>
    <x v="0"/>
    <x v="0"/>
    <m/>
    <m/>
    <m/>
    <m/>
    <m/>
    <m/>
    <m/>
  </r>
  <r>
    <n v="7700.53"/>
    <s v="Expenditures on FA in Operation, Generation"/>
    <x v="1816"/>
    <x v="6"/>
    <s v="under development"/>
    <s v="under development"/>
    <s v="entry account l2"/>
    <s v="L2"/>
    <n v="7"/>
    <x v="3"/>
    <n v="37"/>
    <s v="53"/>
    <s v="7"/>
    <s v="77"/>
    <s v="7700"/>
    <x v="6"/>
    <x v="34"/>
    <x v="163"/>
    <s v="77"/>
    <s v="7700"/>
    <s v="77 Expenditures on Non-Current Assets"/>
    <s v="7700 Expenditures on Non-Current Assets"/>
    <s v="7700.5"/>
    <s v="7700.53"/>
    <s v="&quot; &quot;"/>
    <s v="&quot; &quot;"/>
    <s v="&quot; &quot;"/>
    <x v="113"/>
    <x v="245"/>
    <x v="0"/>
    <x v="0"/>
    <x v="0"/>
    <m/>
    <s v="Transit account"/>
    <s v="Expenditures on FA in Operation, Generation"/>
    <x v="1"/>
    <s v="undefined"/>
    <x v="0"/>
    <x v="0"/>
    <m/>
    <m/>
    <m/>
    <m/>
    <m/>
    <m/>
    <m/>
  </r>
  <r>
    <n v="7700.54"/>
    <s v="Development (Production) of New Intangible LT Asset, Generation"/>
    <x v="1817"/>
    <x v="6"/>
    <s v="under development"/>
    <s v="under development"/>
    <s v="entry account l2"/>
    <s v="L2"/>
    <n v="7"/>
    <x v="3"/>
    <n v="37"/>
    <s v="54"/>
    <s v="7"/>
    <s v="77"/>
    <s v="7700"/>
    <x v="6"/>
    <x v="34"/>
    <x v="163"/>
    <s v="77"/>
    <s v="7700"/>
    <s v="77 Expenditures on Non-Current Assets"/>
    <s v="7700 Expenditures on Non-Current Assets"/>
    <s v="7700.5"/>
    <s v="7700.54"/>
    <s v="&quot; &quot;"/>
    <s v="&quot; &quot;"/>
    <s v="&quot; &quot;"/>
    <x v="113"/>
    <x v="246"/>
    <x v="0"/>
    <x v="0"/>
    <x v="0"/>
    <m/>
    <s v="Transit account"/>
    <s v="Development (Production) of New Intangible LT Asset, Generation"/>
    <x v="1"/>
    <s v="undefined"/>
    <x v="0"/>
    <x v="0"/>
    <m/>
    <m/>
    <m/>
    <m/>
    <m/>
    <m/>
    <m/>
  </r>
  <r>
    <n v="7700.55"/>
    <s v="Expenditures on Intangible LT Asset in Operation, Generation"/>
    <x v="1818"/>
    <x v="6"/>
    <s v="under development"/>
    <s v="under development"/>
    <s v="entry account l2"/>
    <s v="L2"/>
    <n v="7"/>
    <x v="3"/>
    <n v="37"/>
    <s v="55"/>
    <s v="7"/>
    <s v="77"/>
    <s v="7700"/>
    <x v="6"/>
    <x v="34"/>
    <x v="163"/>
    <s v="77"/>
    <s v="7700"/>
    <s v="77 Expenditures on Non-Current Assets"/>
    <s v="7700 Expenditures on Non-Current Assets"/>
    <s v="7700.5"/>
    <s v="7700.55"/>
    <s v="&quot; &quot;"/>
    <s v="&quot; &quot;"/>
    <s v="&quot; &quot;"/>
    <x v="113"/>
    <x v="247"/>
    <x v="0"/>
    <x v="0"/>
    <x v="0"/>
    <m/>
    <s v="Transit account"/>
    <s v="Expenditures on Intangible LT Asset in Operation, Generation"/>
    <x v="1"/>
    <s v="undefined"/>
    <x v="0"/>
    <x v="0"/>
    <m/>
    <m/>
    <m/>
    <m/>
    <m/>
    <m/>
    <m/>
  </r>
  <r>
    <n v="7700.9"/>
    <s v="Expenditures on Non-Current Assets, Other"/>
    <x v="1819"/>
    <x v="7"/>
    <s v="under development"/>
    <s v="under development"/>
    <s v="L1 cap account"/>
    <s v="L1"/>
    <n v="6"/>
    <x v="3"/>
    <n v="37"/>
    <s v=".9"/>
    <s v="7"/>
    <s v="77"/>
    <s v="7700"/>
    <x v="6"/>
    <x v="34"/>
    <x v="163"/>
    <s v="77"/>
    <s v="7700"/>
    <s v="77 Expenditures on Non-Current Assets"/>
    <s v="7700 Expenditures on Non-Current Assets"/>
    <s v="7700.9"/>
    <s v="&quot; &quot;"/>
    <s v="&quot; &quot;"/>
    <s v="&quot; &quot;"/>
    <s v="&quot; &quot;"/>
    <x v="114"/>
    <x v="0"/>
    <x v="0"/>
    <x v="0"/>
    <x v="0"/>
    <m/>
    <s v="Transit account"/>
    <s v="Expenditures on Non-Current Assets, Other"/>
    <x v="2"/>
    <s v="undefined"/>
    <x v="0"/>
    <x v="0"/>
    <m/>
    <m/>
    <m/>
    <m/>
    <m/>
    <m/>
    <m/>
  </r>
  <r>
    <n v="7700.91"/>
    <s v="Construction (Production) of New FA, Other"/>
    <x v="1820"/>
    <x v="7"/>
    <s v="under development"/>
    <s v="under development"/>
    <s v="entry account l2"/>
    <s v="L2"/>
    <n v="7"/>
    <x v="3"/>
    <n v="37"/>
    <s v="91"/>
    <s v="7"/>
    <s v="77"/>
    <s v="7700"/>
    <x v="6"/>
    <x v="34"/>
    <x v="163"/>
    <s v="77"/>
    <s v="7700"/>
    <s v="77 Expenditures on Non-Current Assets"/>
    <s v="7700 Expenditures on Non-Current Assets"/>
    <s v="7700.9"/>
    <s v="7700.91"/>
    <s v="&quot; &quot;"/>
    <s v="&quot; &quot;"/>
    <s v="&quot; &quot;"/>
    <x v="114"/>
    <x v="248"/>
    <x v="0"/>
    <x v="0"/>
    <x v="0"/>
    <m/>
    <s v="Transit account"/>
    <s v="Construction (Production) of New FA, Other"/>
    <x v="1"/>
    <s v="undefined"/>
    <x v="0"/>
    <x v="0"/>
    <m/>
    <m/>
    <m/>
    <m/>
    <m/>
    <m/>
    <m/>
  </r>
  <r>
    <n v="7700.92"/>
    <s v="Installation Costs of FA, Other"/>
    <x v="1821"/>
    <x v="7"/>
    <s v="under development"/>
    <s v="under development"/>
    <s v="entry account l2"/>
    <s v="L2"/>
    <n v="7"/>
    <x v="3"/>
    <n v="37"/>
    <s v="92"/>
    <s v="7"/>
    <s v="77"/>
    <s v="7700"/>
    <x v="6"/>
    <x v="34"/>
    <x v="163"/>
    <s v="77"/>
    <s v="7700"/>
    <s v="77 Expenditures on Non-Current Assets"/>
    <s v="7700 Expenditures on Non-Current Assets"/>
    <s v="7700.9"/>
    <s v="7700.92"/>
    <s v="&quot; &quot;"/>
    <s v="&quot; &quot;"/>
    <s v="&quot; &quot;"/>
    <x v="114"/>
    <x v="249"/>
    <x v="0"/>
    <x v="0"/>
    <x v="0"/>
    <m/>
    <s v="Transit account"/>
    <s v="Installation Costs of FA, Other"/>
    <x v="1"/>
    <s v="undefined"/>
    <x v="0"/>
    <x v="0"/>
    <m/>
    <m/>
    <m/>
    <m/>
    <m/>
    <m/>
    <m/>
  </r>
  <r>
    <n v="7700.93"/>
    <s v="Expenditures on Assets in Operation FA, Other"/>
    <x v="1822"/>
    <x v="7"/>
    <s v="under development"/>
    <s v="under development"/>
    <s v="entry account l2"/>
    <s v="L2"/>
    <n v="7"/>
    <x v="3"/>
    <n v="37"/>
    <s v="93"/>
    <s v="7"/>
    <s v="77"/>
    <s v="7700"/>
    <x v="6"/>
    <x v="34"/>
    <x v="163"/>
    <s v="77"/>
    <s v="7700"/>
    <s v="77 Expenditures on Non-Current Assets"/>
    <s v="7700 Expenditures on Non-Current Assets"/>
    <s v="7700.9"/>
    <s v="7700.93"/>
    <s v="&quot; &quot;"/>
    <s v="&quot; &quot;"/>
    <s v="&quot; &quot;"/>
    <x v="114"/>
    <x v="250"/>
    <x v="0"/>
    <x v="0"/>
    <x v="0"/>
    <m/>
    <s v="Transit account"/>
    <s v="Expenditures on Assets in Operation FA, Other"/>
    <x v="1"/>
    <s v="undefined"/>
    <x v="0"/>
    <x v="0"/>
    <m/>
    <m/>
    <m/>
    <m/>
    <m/>
    <m/>
    <m/>
  </r>
  <r>
    <n v="7700.94"/>
    <s v="Development (Production) of New Intangible LT Asset, Other"/>
    <x v="1823"/>
    <x v="7"/>
    <s v="under development"/>
    <s v="under development"/>
    <s v="entry account l2"/>
    <s v="L2"/>
    <n v="7"/>
    <x v="3"/>
    <n v="37"/>
    <s v="94"/>
    <s v="7"/>
    <s v="77"/>
    <s v="7700"/>
    <x v="6"/>
    <x v="34"/>
    <x v="163"/>
    <s v="77"/>
    <s v="7700"/>
    <s v="77 Expenditures on Non-Current Assets"/>
    <s v="7700 Expenditures on Non-Current Assets"/>
    <s v="7700.9"/>
    <s v="7700.94"/>
    <s v="&quot; &quot;"/>
    <s v="&quot; &quot;"/>
    <s v="&quot; &quot;"/>
    <x v="114"/>
    <x v="251"/>
    <x v="0"/>
    <x v="0"/>
    <x v="0"/>
    <m/>
    <s v="Transit account"/>
    <s v="Development (Production) of New Intangible LT Asset, Other"/>
    <x v="1"/>
    <s v="undefined"/>
    <x v="0"/>
    <x v="0"/>
    <m/>
    <m/>
    <m/>
    <m/>
    <m/>
    <m/>
    <m/>
  </r>
  <r>
    <n v="7700.95"/>
    <s v="Expenditures on Intangible LT Asset in Operation, Other"/>
    <x v="1824"/>
    <x v="7"/>
    <s v="under development"/>
    <s v="under development"/>
    <s v="entry account l2"/>
    <s v="L2"/>
    <n v="7"/>
    <x v="3"/>
    <n v="37"/>
    <s v="95"/>
    <s v="7"/>
    <s v="77"/>
    <s v="7700"/>
    <x v="6"/>
    <x v="34"/>
    <x v="163"/>
    <s v="77"/>
    <s v="7700"/>
    <s v="77 Expenditures on Non-Current Assets"/>
    <s v="7700 Expenditures on Non-Current Assets"/>
    <s v="7700.9"/>
    <s v="7700.95"/>
    <s v="&quot; &quot;"/>
    <s v="&quot; &quot;"/>
    <s v="&quot; &quot;"/>
    <x v="114"/>
    <x v="252"/>
    <x v="0"/>
    <x v="0"/>
    <x v="0"/>
    <m/>
    <s v="Transit account"/>
    <s v="Expenditures on Intangible LT Asset in Operation, Other"/>
    <x v="1"/>
    <s v="undefined"/>
    <x v="0"/>
    <x v="0"/>
    <m/>
    <m/>
    <m/>
    <m/>
    <m/>
    <m/>
    <m/>
  </r>
  <r>
    <n v="8000"/>
    <s v="Non-Operating Income and Expense"/>
    <x v="1825"/>
    <x v="0"/>
    <s v="30 Non-Operating income"/>
    <n v="0"/>
    <s v="1Headings"/>
    <s v="M"/>
    <n v="4"/>
    <x v="1"/>
    <n v="42"/>
    <s v="00"/>
    <s v="8"/>
    <s v="80"/>
    <s v="Not include"/>
    <x v="7"/>
    <x v="0"/>
    <x v="0"/>
    <s v="80"/>
    <s v="Not include"/>
    <s v="Not Include"/>
    <s v="Not Include"/>
    <s v="8000"/>
    <s v="&quot; &quot;"/>
    <s v="&quot; &quot;"/>
    <s v="&quot; &quot;"/>
    <s v="&quot; &quot;"/>
    <x v="115"/>
    <x v="0"/>
    <x v="0"/>
    <x v="0"/>
    <x v="0"/>
    <m/>
    <m/>
    <s v="Non-Operating Income and Expense"/>
    <x v="0"/>
    <m/>
    <x v="0"/>
    <x v="0"/>
    <m/>
    <m/>
    <m/>
    <m/>
    <m/>
    <m/>
    <m/>
  </r>
  <r>
    <n v="8100"/>
    <s v="Non-Operating income"/>
    <x v="1826"/>
    <x v="0"/>
    <s v="30 Non-Operating income"/>
    <n v="0"/>
    <s v="2Headings"/>
    <s v="M"/>
    <n v="4"/>
    <x v="1"/>
    <n v="42"/>
    <s v="00"/>
    <s v="8"/>
    <s v="81"/>
    <s v="Not include"/>
    <x v="7"/>
    <x v="35"/>
    <x v="0"/>
    <s v="81"/>
    <s v="Not include"/>
    <s v="81 Non-Operating income"/>
    <s v="Not Include"/>
    <s v="8100"/>
    <s v="&quot; &quot;"/>
    <s v="&quot; &quot;"/>
    <s v="&quot; &quot;"/>
    <s v="&quot; &quot;"/>
    <x v="116"/>
    <x v="0"/>
    <x v="0"/>
    <x v="0"/>
    <x v="0"/>
    <m/>
    <m/>
    <s v="Non-Operating income"/>
    <x v="0"/>
    <m/>
    <x v="0"/>
    <x v="0"/>
    <m/>
    <m/>
    <m/>
    <m/>
    <m/>
    <m/>
    <m/>
  </r>
  <r>
    <n v="8100.1"/>
    <s v="Income from Grants: Electricity Regulated Activity"/>
    <x v="1827"/>
    <x v="1"/>
    <m/>
    <m/>
    <s v="L1 cap account"/>
    <s v="L1"/>
    <n v="6"/>
    <x v="1"/>
    <n v="7"/>
    <s v=".1"/>
    <s v="8"/>
    <s v="81"/>
    <s v="8100"/>
    <x v="7"/>
    <x v="35"/>
    <x v="164"/>
    <s v="81"/>
    <s v="8100"/>
    <s v="81 Non-Operating income"/>
    <s v="8100 Non-Operating income"/>
    <s v="8100.1"/>
    <s v="&quot; &quot;"/>
    <s v="&quot; &quot;"/>
    <s v="&quot; &quot;"/>
    <s v="&quot; &quot;"/>
    <x v="117"/>
    <x v="0"/>
    <x v="0"/>
    <x v="0"/>
    <x v="0"/>
    <m/>
    <m/>
    <s v="Income from Grants: Electricity Regulated Activity"/>
    <x v="2"/>
    <m/>
    <x v="0"/>
    <x v="0"/>
    <m/>
    <m/>
    <m/>
    <m/>
    <m/>
    <m/>
    <m/>
  </r>
  <r>
    <n v="8100.11"/>
    <s v="Income from Grants: Electricity Regulated Activity, Dispatch"/>
    <x v="1828"/>
    <x v="2"/>
    <m/>
    <m/>
    <s v="entry account l2"/>
    <s v="L2"/>
    <n v="7"/>
    <x v="1"/>
    <n v="7"/>
    <s v="11"/>
    <s v="8"/>
    <s v="81"/>
    <s v="8100"/>
    <x v="7"/>
    <x v="35"/>
    <x v="164"/>
    <s v="81"/>
    <s v="8100"/>
    <s v="81 Non-Operating income"/>
    <s v="8100 Non-Operating income"/>
    <s v="8100.1"/>
    <s v="8100.11"/>
    <s v="&quot; &quot;"/>
    <s v="&quot; &quot;"/>
    <s v="&quot; &quot;"/>
    <x v="117"/>
    <x v="253"/>
    <x v="0"/>
    <x v="0"/>
    <x v="0"/>
    <m/>
    <m/>
    <s v="Income from Grants: Electricity Regulated Activity, Dispatch"/>
    <x v="1"/>
    <m/>
    <x v="0"/>
    <x v="0"/>
    <m/>
    <m/>
    <m/>
    <m/>
    <m/>
    <m/>
    <m/>
  </r>
  <r>
    <n v="8100.12"/>
    <s v="Income from Grants: Electricity Regulated Activity, Transmission"/>
    <x v="1829"/>
    <x v="3"/>
    <m/>
    <m/>
    <s v="entry account l2"/>
    <s v="L2"/>
    <n v="7"/>
    <x v="1"/>
    <n v="7"/>
    <s v="12"/>
    <s v="8"/>
    <s v="81"/>
    <s v="8100"/>
    <x v="7"/>
    <x v="35"/>
    <x v="164"/>
    <s v="81"/>
    <s v="8100"/>
    <s v="81 Non-Operating income"/>
    <s v="8100 Non-Operating income"/>
    <s v="8100.1"/>
    <s v="8100.12"/>
    <s v="&quot; &quot;"/>
    <s v="&quot; &quot;"/>
    <s v="&quot; &quot;"/>
    <x v="117"/>
    <x v="254"/>
    <x v="0"/>
    <x v="0"/>
    <x v="0"/>
    <m/>
    <m/>
    <s v="Income from Grants: Electricity Regulated Activity, Transmission"/>
    <x v="1"/>
    <m/>
    <x v="0"/>
    <x v="0"/>
    <m/>
    <m/>
    <m/>
    <m/>
    <m/>
    <m/>
    <m/>
  </r>
  <r>
    <n v="8100.13"/>
    <s v="Income from Grants: Electricity Regulated Activity, Distribution (Network)"/>
    <x v="1830"/>
    <x v="4"/>
    <m/>
    <m/>
    <s v="entry account l2"/>
    <s v="L2"/>
    <n v="7"/>
    <x v="1"/>
    <n v="7"/>
    <s v="13"/>
    <s v="8"/>
    <s v="81"/>
    <s v="8100"/>
    <x v="7"/>
    <x v="35"/>
    <x v="164"/>
    <s v="81"/>
    <s v="8100"/>
    <s v="81 Non-Operating income"/>
    <s v="8100 Non-Operating income"/>
    <s v="8100.1"/>
    <s v="8100.13"/>
    <s v="&quot; &quot;"/>
    <s v="&quot; &quot;"/>
    <s v="&quot; &quot;"/>
    <x v="117"/>
    <x v="255"/>
    <x v="0"/>
    <x v="0"/>
    <x v="0"/>
    <m/>
    <m/>
    <s v="Income from Grants: Electricity Regulated Activity, Distribution (Network)"/>
    <x v="1"/>
    <m/>
    <x v="0"/>
    <x v="0"/>
    <m/>
    <m/>
    <m/>
    <m/>
    <m/>
    <m/>
    <m/>
  </r>
  <r>
    <n v="8100.14"/>
    <s v="Income from Grants: Electricity Regulated Activity, Distribution (Supply)"/>
    <x v="1831"/>
    <x v="5"/>
    <m/>
    <m/>
    <s v="entry account l2"/>
    <s v="L2"/>
    <n v="7"/>
    <x v="1"/>
    <n v="7"/>
    <s v="14"/>
    <s v="8"/>
    <s v="81"/>
    <s v="8100"/>
    <x v="7"/>
    <x v="35"/>
    <x v="164"/>
    <s v="81"/>
    <s v="8100"/>
    <s v="81 Non-Operating income"/>
    <s v="8100 Non-Operating income"/>
    <s v="8100.1"/>
    <s v="8100.14"/>
    <s v="&quot; &quot;"/>
    <s v="&quot; &quot;"/>
    <s v="&quot; &quot;"/>
    <x v="117"/>
    <x v="256"/>
    <x v="0"/>
    <x v="0"/>
    <x v="0"/>
    <m/>
    <m/>
    <s v="Income from Grants: Electricity Regulated Activity, Distribution (Supply)"/>
    <x v="1"/>
    <m/>
    <x v="0"/>
    <x v="0"/>
    <m/>
    <m/>
    <m/>
    <m/>
    <m/>
    <m/>
    <m/>
  </r>
  <r>
    <n v="8100.15"/>
    <s v="Income from Grants: Electricity Regulated Activity, Generation"/>
    <x v="1832"/>
    <x v="6"/>
    <m/>
    <m/>
    <s v="entry account l2"/>
    <s v="L2"/>
    <n v="7"/>
    <x v="1"/>
    <n v="7"/>
    <s v="15"/>
    <s v="8"/>
    <s v="81"/>
    <s v="8100"/>
    <x v="7"/>
    <x v="35"/>
    <x v="164"/>
    <s v="81"/>
    <s v="8100"/>
    <s v="81 Non-Operating income"/>
    <s v="8100 Non-Operating income"/>
    <s v="8100.1"/>
    <s v="8100.15"/>
    <s v="&quot; &quot;"/>
    <s v="&quot; &quot;"/>
    <s v="&quot; &quot;"/>
    <x v="117"/>
    <x v="257"/>
    <x v="0"/>
    <x v="0"/>
    <x v="0"/>
    <m/>
    <m/>
    <s v="Income from Grants: Electricity Regulated Activity, Generation"/>
    <x v="1"/>
    <m/>
    <x v="0"/>
    <x v="0"/>
    <m/>
    <m/>
    <m/>
    <m/>
    <m/>
    <m/>
    <m/>
  </r>
  <r>
    <n v="8100.19"/>
    <s v="Income from Grants: Electricity Regulated Activity, Other"/>
    <x v="1833"/>
    <x v="7"/>
    <m/>
    <m/>
    <s v="entry account l2"/>
    <s v="L2"/>
    <n v="7"/>
    <x v="1"/>
    <n v="7"/>
    <s v="19"/>
    <s v="8"/>
    <s v="81"/>
    <s v="8100"/>
    <x v="7"/>
    <x v="35"/>
    <x v="164"/>
    <s v="81"/>
    <s v="8100"/>
    <s v="81 Non-Operating income"/>
    <s v="8100 Non-Operating income"/>
    <s v="8100.1"/>
    <s v="8100.19"/>
    <s v="&quot; &quot;"/>
    <s v="&quot; &quot;"/>
    <s v="&quot; &quot;"/>
    <x v="117"/>
    <x v="258"/>
    <x v="0"/>
    <x v="0"/>
    <x v="0"/>
    <m/>
    <m/>
    <s v="Income from Grants: Electricity Regulated Activity, Other"/>
    <x v="1"/>
    <m/>
    <x v="0"/>
    <x v="0"/>
    <m/>
    <m/>
    <m/>
    <m/>
    <m/>
    <m/>
    <m/>
  </r>
  <r>
    <n v="8110"/>
    <s v="Interest Income"/>
    <x v="1834"/>
    <x v="0"/>
    <s v="30 Non-Operating income"/>
    <s v="8110 Interest income"/>
    <s v="Heading &amp; Entry Account"/>
    <s v="M"/>
    <n v="4"/>
    <x v="1"/>
    <n v="1"/>
    <s v="10"/>
    <s v="8"/>
    <s v="81"/>
    <s v="8110"/>
    <x v="7"/>
    <x v="35"/>
    <x v="165"/>
    <s v="81"/>
    <s v="8110"/>
    <s v="81 Non-Operating income"/>
    <s v="8110 Interest Income"/>
    <s v="&quot; &quot;"/>
    <s v="&quot; &quot;"/>
    <s v="&quot; &quot;"/>
    <s v="&quot; &quot;"/>
    <s v="&quot; &quot;"/>
    <x v="2"/>
    <x v="0"/>
    <x v="0"/>
    <x v="0"/>
    <x v="0"/>
    <m/>
    <m/>
    <s v="Interest Income"/>
    <x v="1"/>
    <m/>
    <x v="0"/>
    <x v="0"/>
    <m/>
    <m/>
    <m/>
    <m/>
    <m/>
    <m/>
    <m/>
  </r>
  <r>
    <n v="8120"/>
    <s v="Income from dividends"/>
    <x v="1835"/>
    <x v="0"/>
    <s v="30 Non-Operating income"/>
    <s v="8120 Income from dividends"/>
    <s v="Heading &amp; Entry Account"/>
    <s v="M"/>
    <n v="4"/>
    <x v="1"/>
    <n v="1"/>
    <s v="20"/>
    <s v="8"/>
    <s v="81"/>
    <s v="8120"/>
    <x v="7"/>
    <x v="35"/>
    <x v="166"/>
    <s v="81"/>
    <s v="8120"/>
    <s v="81 Non-Operating income"/>
    <s v="8120 Income from dividends"/>
    <s v="&quot; &quot;"/>
    <s v="&quot; &quot;"/>
    <s v="&quot; &quot;"/>
    <s v="&quot; &quot;"/>
    <s v="&quot; &quot;"/>
    <x v="2"/>
    <x v="0"/>
    <x v="0"/>
    <x v="0"/>
    <x v="0"/>
    <m/>
    <m/>
    <s v="Income from dividends"/>
    <x v="1"/>
    <m/>
    <x v="0"/>
    <x v="0"/>
    <m/>
    <m/>
    <m/>
    <m/>
    <m/>
    <m/>
    <m/>
  </r>
  <r>
    <n v="8130"/>
    <s v="Gain from non operating activities"/>
    <x v="1836"/>
    <x v="0"/>
    <s v="30 Non-Operating income"/>
    <s v="8130 Gain from non operating activities"/>
    <s v="Heading &amp; Entry Account"/>
    <s v="M"/>
    <n v="4"/>
    <x v="1"/>
    <n v="1"/>
    <s v="30"/>
    <s v="8"/>
    <s v="81"/>
    <s v="8130"/>
    <x v="7"/>
    <x v="35"/>
    <x v="167"/>
    <s v="81"/>
    <s v="8130"/>
    <s v="81 Non-Operating income"/>
    <s v="8130 Gain from non operating activities"/>
    <s v="&quot; &quot;"/>
    <s v="&quot; &quot;"/>
    <s v="&quot; &quot;"/>
    <s v="&quot; &quot;"/>
    <s v="&quot; &quot;"/>
    <x v="2"/>
    <x v="0"/>
    <x v="0"/>
    <x v="0"/>
    <x v="0"/>
    <m/>
    <m/>
    <s v="Gain from non operating activities"/>
    <x v="1"/>
    <m/>
    <x v="0"/>
    <x v="0"/>
    <m/>
    <m/>
    <m/>
    <m/>
    <m/>
    <m/>
    <m/>
  </r>
  <r>
    <n v="8190"/>
    <s v="Other non-operating income"/>
    <x v="1837"/>
    <x v="0"/>
    <s v="30 Non-Operating income"/>
    <s v="8190 Other non operating income"/>
    <s v="Heading &amp; Entry Account"/>
    <s v="M"/>
    <n v="4"/>
    <x v="1"/>
    <n v="1"/>
    <s v="90"/>
    <s v="8"/>
    <s v="81"/>
    <s v="8190"/>
    <x v="7"/>
    <x v="35"/>
    <x v="168"/>
    <s v="81"/>
    <s v="8190"/>
    <s v="81 Non-Operating income"/>
    <s v="8190 Other non-operating income"/>
    <s v="&quot; &quot;"/>
    <s v="&quot; &quot;"/>
    <s v="&quot; &quot;"/>
    <s v="&quot; &quot;"/>
    <s v="&quot; &quot;"/>
    <x v="2"/>
    <x v="0"/>
    <x v="0"/>
    <x v="0"/>
    <x v="0"/>
    <m/>
    <m/>
    <s v="Other non-operating income"/>
    <x v="1"/>
    <m/>
    <x v="0"/>
    <x v="0"/>
    <m/>
    <m/>
    <m/>
    <m/>
    <m/>
    <m/>
    <m/>
  </r>
  <r>
    <n v="8200"/>
    <s v="Non-Operating Expenses/Losses"/>
    <x v="1838"/>
    <x v="0"/>
    <s v="30 Non-Operating income"/>
    <n v="0"/>
    <s v="2Headings"/>
    <s v="M"/>
    <n v="4"/>
    <x v="1"/>
    <n v="42"/>
    <s v="00"/>
    <s v="8"/>
    <s v="82"/>
    <s v="Not include"/>
    <x v="7"/>
    <x v="36"/>
    <x v="0"/>
    <s v="82"/>
    <s v="Not include"/>
    <s v="82 Non-Operating Expenses/Losses"/>
    <s v="Not Include"/>
    <s v="8200"/>
    <s v="&quot; &quot;"/>
    <s v="&quot; &quot;"/>
    <s v="&quot; &quot;"/>
    <s v="&quot; &quot;"/>
    <x v="118"/>
    <x v="0"/>
    <x v="0"/>
    <x v="0"/>
    <x v="0"/>
    <m/>
    <m/>
    <s v="Non-Operating Expenses/Losses"/>
    <x v="0"/>
    <m/>
    <x v="0"/>
    <x v="0"/>
    <m/>
    <m/>
    <m/>
    <m/>
    <m/>
    <m/>
    <m/>
  </r>
  <r>
    <n v="8200.1"/>
    <s v="Depreciation of Granted Assets: Electricity Regulated Activity"/>
    <x v="1839"/>
    <x v="1"/>
    <m/>
    <m/>
    <s v="L1 cap account"/>
    <s v="L1"/>
    <n v="6"/>
    <x v="1"/>
    <n v="7"/>
    <s v=".1"/>
    <s v="8"/>
    <s v="82"/>
    <s v="8200"/>
    <x v="7"/>
    <x v="36"/>
    <x v="169"/>
    <s v="82"/>
    <s v="8200"/>
    <s v="82 Non-Operating Expenses/Losses"/>
    <s v="8200 Non-Operating Expenses/Losses"/>
    <s v="8200.1"/>
    <s v="&quot; &quot;"/>
    <s v="&quot; &quot;"/>
    <s v="&quot; &quot;"/>
    <s v="&quot; &quot;"/>
    <x v="119"/>
    <x v="0"/>
    <x v="0"/>
    <x v="0"/>
    <x v="0"/>
    <m/>
    <m/>
    <s v="Depreciation of Granted Assets: Electricity Regulated Activity"/>
    <x v="2"/>
    <m/>
    <x v="0"/>
    <x v="0"/>
    <m/>
    <m/>
    <m/>
    <m/>
    <m/>
    <m/>
    <m/>
  </r>
  <r>
    <n v="8200.11"/>
    <s v="Depreciation of Granted Assets: Electricity Regulated Activity, Dispatch"/>
    <x v="1840"/>
    <x v="2"/>
    <m/>
    <m/>
    <s v="entry account l2"/>
    <s v="L2"/>
    <n v="7"/>
    <x v="1"/>
    <n v="7"/>
    <s v="11"/>
    <s v="8"/>
    <s v="82"/>
    <s v="8200"/>
    <x v="7"/>
    <x v="36"/>
    <x v="169"/>
    <s v="82"/>
    <s v="8200"/>
    <s v="82 Non-Operating Expenses/Losses"/>
    <s v="8200 Non-Operating Expenses/Losses"/>
    <s v="8200.1"/>
    <s v="8200.11"/>
    <s v="&quot; &quot;"/>
    <s v="&quot; &quot;"/>
    <s v="&quot; &quot;"/>
    <x v="119"/>
    <x v="259"/>
    <x v="0"/>
    <x v="0"/>
    <x v="0"/>
    <m/>
    <m/>
    <s v="Depreciation of Granted Assets: Electricity Regulated Activity, Dispatch"/>
    <x v="1"/>
    <m/>
    <x v="0"/>
    <x v="0"/>
    <m/>
    <m/>
    <m/>
    <m/>
    <m/>
    <m/>
    <m/>
  </r>
  <r>
    <n v="8200.1200000000008"/>
    <s v="Depreciation of Granted Assets: Electricity Regulated Activity, Transmission"/>
    <x v="1841"/>
    <x v="3"/>
    <m/>
    <m/>
    <s v="entry account l2"/>
    <s v="L2"/>
    <n v="7"/>
    <x v="1"/>
    <n v="7"/>
    <s v="12"/>
    <s v="8"/>
    <s v="82"/>
    <s v="8200"/>
    <x v="7"/>
    <x v="36"/>
    <x v="169"/>
    <s v="82"/>
    <s v="8200"/>
    <s v="82 Non-Operating Expenses/Losses"/>
    <s v="8200 Non-Operating Expenses/Losses"/>
    <s v="8200.1"/>
    <s v="8200.12"/>
    <s v="&quot; &quot;"/>
    <s v="&quot; &quot;"/>
    <s v="&quot; &quot;"/>
    <x v="119"/>
    <x v="260"/>
    <x v="0"/>
    <x v="0"/>
    <x v="0"/>
    <m/>
    <m/>
    <s v="Depreciation of Granted Assets: Electricity Regulated Activity, Transmission"/>
    <x v="1"/>
    <m/>
    <x v="0"/>
    <x v="0"/>
    <m/>
    <m/>
    <m/>
    <m/>
    <m/>
    <m/>
    <m/>
  </r>
  <r>
    <n v="8200.1299999999992"/>
    <s v="Depreciation of Granted Assets: Electricity Regulated Activity, Distribution (Network)"/>
    <x v="1842"/>
    <x v="4"/>
    <m/>
    <m/>
    <s v="entry account l2"/>
    <s v="L2"/>
    <n v="7"/>
    <x v="1"/>
    <n v="7"/>
    <s v="13"/>
    <s v="8"/>
    <s v="82"/>
    <s v="8200"/>
    <x v="7"/>
    <x v="36"/>
    <x v="169"/>
    <s v="82"/>
    <s v="8200"/>
    <s v="82 Non-Operating Expenses/Losses"/>
    <s v="8200 Non-Operating Expenses/Losses"/>
    <s v="8200.1"/>
    <s v="8200.13"/>
    <s v="&quot; &quot;"/>
    <s v="&quot; &quot;"/>
    <s v="&quot; &quot;"/>
    <x v="119"/>
    <x v="261"/>
    <x v="0"/>
    <x v="0"/>
    <x v="0"/>
    <m/>
    <m/>
    <s v="Depreciation of Granted Assets: Electricity Regulated Activity, Distribution (Network)"/>
    <x v="1"/>
    <m/>
    <x v="0"/>
    <x v="0"/>
    <m/>
    <m/>
    <m/>
    <m/>
    <m/>
    <m/>
    <m/>
  </r>
  <r>
    <n v="8200.14"/>
    <s v="Depreciation of Granted Assets: Electricity Regulated Activity, Distribution (Supply)"/>
    <x v="1843"/>
    <x v="5"/>
    <m/>
    <m/>
    <s v="entry account l2"/>
    <s v="L2"/>
    <n v="7"/>
    <x v="1"/>
    <n v="7"/>
    <s v="14"/>
    <s v="8"/>
    <s v="82"/>
    <s v="8200"/>
    <x v="7"/>
    <x v="36"/>
    <x v="169"/>
    <s v="82"/>
    <s v="8200"/>
    <s v="82 Non-Operating Expenses/Losses"/>
    <s v="8200 Non-Operating Expenses/Losses"/>
    <s v="8200.1"/>
    <s v="8200.14"/>
    <s v="&quot; &quot;"/>
    <s v="&quot; &quot;"/>
    <s v="&quot; &quot;"/>
    <x v="119"/>
    <x v="262"/>
    <x v="0"/>
    <x v="0"/>
    <x v="0"/>
    <m/>
    <m/>
    <s v="Depreciation of Granted Assets: Electricity Regulated Activity, Distribution (Supply)"/>
    <x v="1"/>
    <m/>
    <x v="0"/>
    <x v="0"/>
    <m/>
    <m/>
    <m/>
    <m/>
    <m/>
    <m/>
    <m/>
  </r>
  <r>
    <n v="8200.15"/>
    <s v="Depreciation of Granted Assets: Electricity Regulated Activity, Generation"/>
    <x v="1844"/>
    <x v="6"/>
    <m/>
    <m/>
    <s v="entry account l2"/>
    <s v="L2"/>
    <n v="7"/>
    <x v="1"/>
    <n v="7"/>
    <s v="15"/>
    <s v="8"/>
    <s v="82"/>
    <s v="8200"/>
    <x v="7"/>
    <x v="36"/>
    <x v="169"/>
    <s v="82"/>
    <s v="8200"/>
    <s v="82 Non-Operating Expenses/Losses"/>
    <s v="8200 Non-Operating Expenses/Losses"/>
    <s v="8200.1"/>
    <s v="8200.15"/>
    <s v="&quot; &quot;"/>
    <s v="&quot; &quot;"/>
    <s v="&quot; &quot;"/>
    <x v="119"/>
    <x v="263"/>
    <x v="0"/>
    <x v="0"/>
    <x v="0"/>
    <m/>
    <m/>
    <s v="Depreciation of Granted Assets: Electricity Regulated Activity, Generation"/>
    <x v="1"/>
    <m/>
    <x v="0"/>
    <x v="0"/>
    <m/>
    <m/>
    <m/>
    <m/>
    <m/>
    <m/>
    <m/>
  </r>
  <r>
    <n v="8200.19"/>
    <s v="Depreciation of Granted Assets: Electricity Regulated Activity, Other"/>
    <x v="1845"/>
    <x v="7"/>
    <m/>
    <m/>
    <s v="entry account l2"/>
    <s v="L2"/>
    <n v="7"/>
    <x v="1"/>
    <n v="7"/>
    <s v="19"/>
    <s v="8"/>
    <s v="82"/>
    <s v="8200"/>
    <x v="7"/>
    <x v="36"/>
    <x v="169"/>
    <s v="82"/>
    <s v="8200"/>
    <s v="82 Non-Operating Expenses/Losses"/>
    <s v="8200 Non-Operating Expenses/Losses"/>
    <s v="8200.1"/>
    <s v="8200.19"/>
    <s v="&quot; &quot;"/>
    <s v="&quot; &quot;"/>
    <s v="&quot; &quot;"/>
    <x v="119"/>
    <x v="264"/>
    <x v="0"/>
    <x v="0"/>
    <x v="0"/>
    <m/>
    <m/>
    <s v="Depreciation of Granted Assets: Electricity Regulated Activity, Other"/>
    <x v="1"/>
    <m/>
    <x v="0"/>
    <x v="0"/>
    <m/>
    <m/>
    <m/>
    <m/>
    <m/>
    <m/>
    <m/>
  </r>
  <r>
    <n v="8210"/>
    <s v="Interest Expense"/>
    <x v="1846"/>
    <x v="0"/>
    <s v="30 Non-Operating income"/>
    <s v="8210 Interest expense"/>
    <s v="Heading &amp; Entry Account"/>
    <s v="M"/>
    <n v="4"/>
    <x v="1"/>
    <n v="1"/>
    <s v="10"/>
    <s v="8"/>
    <s v="82"/>
    <s v="8210"/>
    <x v="7"/>
    <x v="36"/>
    <x v="170"/>
    <s v="82"/>
    <s v="8210"/>
    <s v="82 Non-Operating Expenses/Losses"/>
    <s v="8210 Interest Expense"/>
    <s v="&quot; &quot;"/>
    <s v="&quot; &quot;"/>
    <s v="&quot; &quot;"/>
    <s v="&quot; &quot;"/>
    <s v="&quot; &quot;"/>
    <x v="2"/>
    <x v="0"/>
    <x v="0"/>
    <x v="0"/>
    <x v="0"/>
    <m/>
    <m/>
    <s v="Interest Expense"/>
    <x v="1"/>
    <m/>
    <x v="0"/>
    <x v="0"/>
    <m/>
    <m/>
    <m/>
    <m/>
    <m/>
    <m/>
    <m/>
  </r>
  <r>
    <n v="8220"/>
    <s v="Non-operating Loss"/>
    <x v="1847"/>
    <x v="0"/>
    <s v="30 Non-Operating income"/>
    <s v="8220 Non-operating losses"/>
    <s v="Heading &amp; Entry Account"/>
    <s v="M"/>
    <n v="4"/>
    <x v="1"/>
    <n v="1"/>
    <s v="20"/>
    <s v="8"/>
    <s v="82"/>
    <s v="8220"/>
    <x v="7"/>
    <x v="36"/>
    <x v="171"/>
    <s v="82"/>
    <s v="8220"/>
    <s v="82 Non-Operating Expenses/Losses"/>
    <s v="8220 Non operating loss"/>
    <s v="&quot; &quot;"/>
    <s v="&quot; &quot;"/>
    <s v="&quot; &quot;"/>
    <s v="&quot; &quot;"/>
    <s v="&quot; &quot;"/>
    <x v="2"/>
    <x v="0"/>
    <x v="0"/>
    <x v="0"/>
    <x v="0"/>
    <m/>
    <m/>
    <s v="Non-operating Loss"/>
    <x v="1"/>
    <m/>
    <x v="0"/>
    <x v="0"/>
    <m/>
    <m/>
    <m/>
    <m/>
    <m/>
    <m/>
    <m/>
  </r>
  <r>
    <n v="8290"/>
    <s v="Other Non-operating Losses"/>
    <x v="1848"/>
    <x v="0"/>
    <s v="30 Non-Operating income"/>
    <s v="8290 Other non operating Losses"/>
    <s v="Heading &amp; Entry Account"/>
    <s v="M"/>
    <n v="4"/>
    <x v="1"/>
    <n v="1"/>
    <s v="90"/>
    <s v="8"/>
    <s v="82"/>
    <s v="8290"/>
    <x v="7"/>
    <x v="36"/>
    <x v="172"/>
    <s v="82"/>
    <s v="8290"/>
    <s v="82 Non-Operating Expenses/Losses"/>
    <s v="8290 Other nonoperating expenses"/>
    <s v="&quot; &quot;"/>
    <s v="&quot; &quot;"/>
    <s v="&quot; &quot;"/>
    <s v="&quot; &quot;"/>
    <s v="&quot; &quot;"/>
    <x v="2"/>
    <x v="0"/>
    <x v="0"/>
    <x v="0"/>
    <x v="0"/>
    <m/>
    <m/>
    <s v="Other Non-operating Losses"/>
    <x v="1"/>
    <m/>
    <x v="0"/>
    <x v="0"/>
    <m/>
    <m/>
    <m/>
    <m/>
    <m/>
    <m/>
    <m/>
  </r>
  <r>
    <n v="9000"/>
    <s v="Extraordinary Gains (Losses)"/>
    <x v="1849"/>
    <x v="0"/>
    <s v="31 Extraordinary Gains or Losses"/>
    <n v="0"/>
    <s v="1Headings"/>
    <s v="M"/>
    <n v="4"/>
    <x v="1"/>
    <n v="42"/>
    <s v="00"/>
    <s v="9"/>
    <s v="90"/>
    <s v="Not include"/>
    <x v="8"/>
    <x v="0"/>
    <x v="0"/>
    <s v="90"/>
    <s v="Not include"/>
    <s v="Not Include"/>
    <s v="Not Include"/>
    <s v="9000"/>
    <s v="&quot; &quot;"/>
    <s v="&quot; &quot;"/>
    <s v="&quot; &quot;"/>
    <s v="&quot; &quot;"/>
    <x v="120"/>
    <x v="0"/>
    <x v="0"/>
    <x v="0"/>
    <x v="0"/>
    <m/>
    <m/>
    <s v="Extraordinary Gains (Losses)"/>
    <x v="0"/>
    <m/>
    <x v="0"/>
    <x v="0"/>
    <m/>
    <m/>
    <m/>
    <m/>
    <m/>
    <m/>
    <m/>
  </r>
  <r>
    <n v="9100"/>
    <s v="Extraordinary gains or losses"/>
    <x v="1850"/>
    <x v="0"/>
    <s v="31 Extraordinary Gains or Losses"/>
    <n v="0"/>
    <s v="2Headings"/>
    <s v="M"/>
    <n v="4"/>
    <x v="1"/>
    <n v="42"/>
    <s v="00"/>
    <s v="9"/>
    <s v="91"/>
    <s v="Not include"/>
    <x v="8"/>
    <x v="37"/>
    <x v="0"/>
    <s v="91"/>
    <s v="Not include"/>
    <s v="91 Exstraordinary gains or losses"/>
    <s v="Not Include"/>
    <s v="9100"/>
    <s v="&quot; &quot;"/>
    <s v="&quot; &quot;"/>
    <s v="&quot; &quot;"/>
    <s v="&quot; &quot;"/>
    <x v="121"/>
    <x v="0"/>
    <x v="0"/>
    <x v="0"/>
    <x v="0"/>
    <m/>
    <m/>
    <s v="Extraordinary gains or losses"/>
    <x v="0"/>
    <m/>
    <x v="0"/>
    <x v="0"/>
    <m/>
    <m/>
    <m/>
    <m/>
    <m/>
    <m/>
    <m/>
  </r>
  <r>
    <n v="9110"/>
    <s v="Extraordinary gains"/>
    <x v="1851"/>
    <x v="0"/>
    <s v="31 Extraordinary Gains or Losses"/>
    <s v="9110 Extraordinary gains"/>
    <s v="Heading &amp; Entry Account"/>
    <s v="M"/>
    <n v="4"/>
    <x v="1"/>
    <n v="1"/>
    <s v="10"/>
    <s v="9"/>
    <s v="91"/>
    <s v="9110"/>
    <x v="8"/>
    <x v="37"/>
    <x v="173"/>
    <s v="91"/>
    <s v="9110"/>
    <s v="91 Exstraordinary gains or losses"/>
    <s v="9110 Extraordinary gains"/>
    <s v="&quot; &quot;"/>
    <s v="&quot; &quot;"/>
    <s v="&quot; &quot;"/>
    <s v="&quot; &quot;"/>
    <s v="&quot; &quot;"/>
    <x v="2"/>
    <x v="0"/>
    <x v="0"/>
    <x v="0"/>
    <x v="0"/>
    <m/>
    <m/>
    <s v="Extraordinary gains"/>
    <x v="1"/>
    <m/>
    <x v="0"/>
    <x v="0"/>
    <m/>
    <m/>
    <m/>
    <m/>
    <m/>
    <m/>
    <m/>
  </r>
  <r>
    <n v="9120"/>
    <s v="Extraordinary losses"/>
    <x v="1852"/>
    <x v="0"/>
    <s v="31 Extraordinary Gains or Losses"/>
    <s v="9120 Extraordinary losses"/>
    <s v="Heading &amp; Entry Account"/>
    <s v="M"/>
    <n v="4"/>
    <x v="1"/>
    <n v="1"/>
    <s v="20"/>
    <s v="9"/>
    <s v="91"/>
    <s v="9120"/>
    <x v="8"/>
    <x v="37"/>
    <x v="174"/>
    <s v="91"/>
    <s v="9120"/>
    <s v="91 Exstraordinary gains or losses"/>
    <s v="9120 Extraordinary losses"/>
    <s v="&quot; &quot;"/>
    <s v="&quot; &quot;"/>
    <s v="&quot; &quot;"/>
    <s v="&quot; &quot;"/>
    <s v="&quot; &quot;"/>
    <x v="2"/>
    <x v="0"/>
    <x v="0"/>
    <x v="0"/>
    <x v="0"/>
    <m/>
    <m/>
    <s v="Extraordinary losses"/>
    <x v="1"/>
    <m/>
    <x v="0"/>
    <x v="0"/>
    <m/>
    <m/>
    <m/>
    <m/>
    <m/>
    <m/>
    <m/>
  </r>
  <r>
    <n v="9200"/>
    <s v="Other Expenses"/>
    <x v="1853"/>
    <x v="0"/>
    <s v="31 Extraordinary Gains or Losses"/>
    <n v="0"/>
    <s v="2Headings"/>
    <s v="M"/>
    <n v="4"/>
    <x v="1"/>
    <n v="42"/>
    <s v="00"/>
    <s v="9"/>
    <s v="92"/>
    <s v="Not include"/>
    <x v="8"/>
    <x v="38"/>
    <x v="0"/>
    <s v="92"/>
    <s v="Not include"/>
    <s v="92 Other Expenses"/>
    <s v="Not Include"/>
    <s v="9200"/>
    <s v="&quot; &quot;"/>
    <s v="&quot; &quot;"/>
    <s v="&quot; &quot;"/>
    <s v="&quot; &quot;"/>
    <x v="122"/>
    <x v="0"/>
    <x v="0"/>
    <x v="0"/>
    <x v="0"/>
    <m/>
    <m/>
    <s v="Other Expenses"/>
    <x v="0"/>
    <m/>
    <x v="0"/>
    <x v="0"/>
    <m/>
    <m/>
    <m/>
    <m/>
    <m/>
    <m/>
    <m/>
  </r>
  <r>
    <n v="9210"/>
    <s v="Profit Tax"/>
    <x v="1854"/>
    <x v="0"/>
    <s v="31 Extraordinary Gains or Losses"/>
    <s v="9210 Profit tax"/>
    <s v="Heading &amp; Entry Account"/>
    <s v="M"/>
    <n v="4"/>
    <x v="1"/>
    <n v="1"/>
    <s v="10"/>
    <s v="9"/>
    <s v="92"/>
    <s v="9210"/>
    <x v="8"/>
    <x v="38"/>
    <x v="175"/>
    <s v="92"/>
    <s v="9210"/>
    <s v="92 Other Expenses"/>
    <s v="9210 Profit Tax"/>
    <s v="&quot; &quot;"/>
    <s v="&quot; &quot;"/>
    <s v="&quot; &quot;"/>
    <s v="&quot; &quot;"/>
    <s v="&quot; &quot;"/>
    <x v="2"/>
    <x v="0"/>
    <x v="0"/>
    <x v="0"/>
    <x v="0"/>
    <m/>
    <m/>
    <s v="Profit Tax"/>
    <x v="1"/>
    <m/>
    <x v="0"/>
    <x v="0"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855">
  <r>
    <x v="0"/>
    <s v="Current Assets (ST Assets)"/>
    <x v="0"/>
    <x v="0"/>
    <s v="09 Current assets - other"/>
    <n v="0"/>
    <s v="1Headings"/>
    <s v="M"/>
    <n v="4"/>
    <x v="0"/>
    <n v="42"/>
    <s v="00"/>
    <s v="1"/>
    <s v="10"/>
    <s v="Not include"/>
    <x v="0"/>
    <x v="0"/>
    <x v="0"/>
    <s v="10"/>
    <s v="Not include"/>
    <s v="Not Include"/>
    <s v="Not Include"/>
    <s v="1000"/>
    <s v="&quot; &quot;"/>
    <s v="&quot; &quot;"/>
    <s v="&quot; &quot;"/>
    <s v="&quot; &quot;"/>
    <x v="0"/>
    <x v="0"/>
    <x v="0"/>
    <x v="0"/>
    <x v="0"/>
    <m/>
    <m/>
    <s v="Current Assets (ST Assets)"/>
    <x v="0"/>
    <m/>
    <x v="0"/>
    <x v="0"/>
    <m/>
    <m/>
    <m/>
    <m/>
    <m/>
    <m/>
    <m/>
  </r>
  <r>
    <x v="1"/>
    <s v="Cash on Hand"/>
    <x v="1"/>
    <x v="0"/>
    <s v="01 Cash on Hand"/>
    <n v="0"/>
    <s v="2Headings"/>
    <s v="M"/>
    <n v="4"/>
    <x v="0"/>
    <n v="42"/>
    <s v="00"/>
    <s v="1"/>
    <s v="11"/>
    <s v="Not include"/>
    <x v="0"/>
    <x v="1"/>
    <x v="0"/>
    <s v="11"/>
    <s v="Not include"/>
    <s v="11 Cash on Hand"/>
    <s v="Not Include"/>
    <s v="1100"/>
    <s v="&quot; &quot;"/>
    <s v="&quot; &quot;"/>
    <s v="&quot; &quot;"/>
    <s v="&quot; &quot;"/>
    <x v="1"/>
    <x v="0"/>
    <x v="0"/>
    <x v="0"/>
    <x v="0"/>
    <m/>
    <m/>
    <s v="Cash on Hand"/>
    <x v="0"/>
    <m/>
    <x v="0"/>
    <x v="0"/>
    <m/>
    <m/>
    <m/>
    <m/>
    <m/>
    <m/>
    <m/>
  </r>
  <r>
    <x v="2"/>
    <s v="Cash on Hand Local Currency"/>
    <x v="2"/>
    <x v="0"/>
    <s v="01 Cash on Hand"/>
    <s v="1110 Cash on Hand Local Currency"/>
    <s v="Heading &amp; Entry Account"/>
    <s v="M"/>
    <n v="4"/>
    <x v="0"/>
    <n v="1"/>
    <s v="10"/>
    <s v="1"/>
    <s v="11"/>
    <s v="1110"/>
    <x v="0"/>
    <x v="1"/>
    <x v="1"/>
    <s v="11"/>
    <s v="1110"/>
    <s v="11 Cash on Hand"/>
    <s v="1110 Cash on Hand Local Currency"/>
    <s v="&quot; &quot;"/>
    <s v="&quot; &quot;"/>
    <s v="&quot; &quot;"/>
    <s v="&quot; &quot;"/>
    <s v="&quot; &quot;"/>
    <x v="2"/>
    <x v="0"/>
    <x v="0"/>
    <x v="0"/>
    <x v="0"/>
    <m/>
    <m/>
    <s v="Cash on Hand Local Currency"/>
    <x v="1"/>
    <m/>
    <x v="0"/>
    <x v="0"/>
    <m/>
    <m/>
    <m/>
    <m/>
    <m/>
    <m/>
    <m/>
  </r>
  <r>
    <x v="3"/>
    <s v="Cash on Hand Foreign Currency"/>
    <x v="3"/>
    <x v="0"/>
    <s v="01 Cash on Hand"/>
    <s v="1120 Cash on Hand Foreign Currency"/>
    <s v="Heading &amp; Entry Account"/>
    <s v="M"/>
    <n v="4"/>
    <x v="0"/>
    <n v="1"/>
    <s v="20"/>
    <s v="1"/>
    <s v="11"/>
    <s v="1120"/>
    <x v="0"/>
    <x v="1"/>
    <x v="2"/>
    <s v="11"/>
    <s v="1120"/>
    <s v="11 Cash on Hand"/>
    <s v="1120 Cash on Hand Foreign Currency"/>
    <s v="&quot; &quot;"/>
    <s v="&quot; &quot;"/>
    <s v="&quot; &quot;"/>
    <s v="&quot; &quot;"/>
    <s v="&quot; &quot;"/>
    <x v="2"/>
    <x v="0"/>
    <x v="0"/>
    <x v="0"/>
    <x v="0"/>
    <m/>
    <m/>
    <s v="Cash on Hand Foreign Currency"/>
    <x v="1"/>
    <m/>
    <x v="0"/>
    <x v="0"/>
    <m/>
    <m/>
    <m/>
    <m/>
    <m/>
    <m/>
    <m/>
  </r>
  <r>
    <x v="4"/>
    <s v="Cash in Bank"/>
    <x v="4"/>
    <x v="0"/>
    <s v="02 Cash in Bank"/>
    <n v="0"/>
    <s v="2Headings"/>
    <s v="M"/>
    <n v="4"/>
    <x v="0"/>
    <n v="42"/>
    <s v="00"/>
    <s v="1"/>
    <s v="12"/>
    <s v="Not include"/>
    <x v="0"/>
    <x v="2"/>
    <x v="0"/>
    <s v="12"/>
    <s v="Not include"/>
    <s v="12 Cash in Bank"/>
    <s v="Not Include"/>
    <s v="1200"/>
    <s v="&quot; &quot;"/>
    <s v="&quot; &quot;"/>
    <s v="&quot; &quot;"/>
    <s v="&quot; &quot;"/>
    <x v="3"/>
    <x v="0"/>
    <x v="0"/>
    <x v="0"/>
    <x v="0"/>
    <m/>
    <m/>
    <s v="Cash in Bank"/>
    <x v="0"/>
    <m/>
    <x v="0"/>
    <x v="0"/>
    <m/>
    <m/>
    <m/>
    <m/>
    <m/>
    <m/>
    <m/>
  </r>
  <r>
    <x v="5"/>
    <s v="Bank - national currency (resident banks)"/>
    <x v="5"/>
    <x v="0"/>
    <s v="02 Cash in Bank"/>
    <s v="1210 Bank - national currency (resident banks)"/>
    <s v="Heading &amp; Entry Account"/>
    <s v="M"/>
    <n v="4"/>
    <x v="0"/>
    <n v="1"/>
    <s v="10"/>
    <s v="1"/>
    <s v="12"/>
    <s v="1210"/>
    <x v="0"/>
    <x v="2"/>
    <x v="3"/>
    <s v="12"/>
    <s v="1210"/>
    <s v="12 Cash in Bank"/>
    <s v="1210 Bank - national currency (resident banks)"/>
    <s v="&quot; &quot;"/>
    <s v="&quot; &quot;"/>
    <s v="&quot; &quot;"/>
    <s v="&quot; &quot;"/>
    <s v="&quot; &quot;"/>
    <x v="2"/>
    <x v="0"/>
    <x v="0"/>
    <x v="0"/>
    <x v="0"/>
    <m/>
    <m/>
    <s v="Bank - national currency (resident banks)"/>
    <x v="1"/>
    <m/>
    <x v="0"/>
    <x v="0"/>
    <m/>
    <m/>
    <m/>
    <m/>
    <m/>
    <m/>
    <m/>
  </r>
  <r>
    <x v="6"/>
    <s v="Bank - foreign currency (resident banks)"/>
    <x v="6"/>
    <x v="0"/>
    <s v="02 Cash in Bank"/>
    <s v="1220 Bank - foreign currency (resident banks)"/>
    <s v="Heading &amp; Entry Account"/>
    <s v="M"/>
    <n v="4"/>
    <x v="0"/>
    <n v="1"/>
    <s v="20"/>
    <s v="1"/>
    <s v="12"/>
    <s v="1220"/>
    <x v="0"/>
    <x v="2"/>
    <x v="4"/>
    <s v="12"/>
    <s v="1220"/>
    <s v="12 Cash in Bank"/>
    <s v="1220 Bank - foreign currency (resident banks)"/>
    <s v="&quot; &quot;"/>
    <s v="&quot; &quot;"/>
    <s v="&quot; &quot;"/>
    <s v="&quot; &quot;"/>
    <s v="&quot; &quot;"/>
    <x v="2"/>
    <x v="0"/>
    <x v="0"/>
    <x v="0"/>
    <x v="0"/>
    <m/>
    <m/>
    <s v="Bank - foreign currency (resident banks)"/>
    <x v="1"/>
    <m/>
    <x v="0"/>
    <x v="0"/>
    <m/>
    <m/>
    <m/>
    <m/>
    <m/>
    <m/>
    <m/>
  </r>
  <r>
    <x v="7"/>
    <s v="International Bank-foreign currency"/>
    <x v="7"/>
    <x v="0"/>
    <s v="02 Cash in Bank"/>
    <s v="1230 International Bank-foreign currency"/>
    <s v="Heading &amp; Entry Account"/>
    <s v="M"/>
    <n v="4"/>
    <x v="0"/>
    <n v="1"/>
    <s v="30"/>
    <s v="1"/>
    <s v="12"/>
    <s v="1230"/>
    <x v="0"/>
    <x v="2"/>
    <x v="5"/>
    <s v="12"/>
    <s v="1230"/>
    <s v="12 Cash in Bank"/>
    <s v="1230 International Bank-foreign currency"/>
    <s v="&quot; &quot;"/>
    <s v="&quot; &quot;"/>
    <s v="&quot; &quot;"/>
    <s v="&quot; &quot;"/>
    <s v="&quot; &quot;"/>
    <x v="2"/>
    <x v="0"/>
    <x v="0"/>
    <x v="0"/>
    <x v="0"/>
    <m/>
    <m/>
    <s v="International Bank-foreign currency"/>
    <x v="1"/>
    <m/>
    <x v="0"/>
    <x v="0"/>
    <m/>
    <m/>
    <m/>
    <m/>
    <m/>
    <m/>
    <m/>
  </r>
  <r>
    <x v="8"/>
    <s v="Cash on other bank account"/>
    <x v="8"/>
    <x v="0"/>
    <s v="02 Cash in Bank"/>
    <s v="1290 Cash on other bank account"/>
    <s v="Heading &amp; Entry Account"/>
    <s v="M"/>
    <n v="4"/>
    <x v="0"/>
    <n v="1"/>
    <s v="90"/>
    <s v="1"/>
    <s v="12"/>
    <s v="1290"/>
    <x v="0"/>
    <x v="2"/>
    <x v="6"/>
    <s v="12"/>
    <s v="1290"/>
    <s v="12 Cash in Bank"/>
    <s v="1290 Cash on other bank account"/>
    <s v="&quot; &quot;"/>
    <s v="&quot; &quot;"/>
    <s v="&quot; &quot;"/>
    <s v="&quot; &quot;"/>
    <s v="&quot; &quot;"/>
    <x v="2"/>
    <x v="0"/>
    <x v="0"/>
    <x v="0"/>
    <x v="0"/>
    <m/>
    <m/>
    <s v="Cash on other bank account"/>
    <x v="1"/>
    <m/>
    <x v="0"/>
    <x v="0"/>
    <m/>
    <m/>
    <m/>
    <m/>
    <m/>
    <m/>
    <m/>
  </r>
  <r>
    <x v="9"/>
    <s v="ST Investments"/>
    <x v="9"/>
    <x v="0"/>
    <s v="03 Short - term Investments"/>
    <n v="0"/>
    <s v="2Headings"/>
    <s v="M"/>
    <n v="4"/>
    <x v="0"/>
    <n v="42"/>
    <s v="00"/>
    <s v="1"/>
    <s v="13"/>
    <s v="Not include"/>
    <x v="0"/>
    <x v="3"/>
    <x v="0"/>
    <s v="13"/>
    <s v="Not include"/>
    <s v="13 ST Investments"/>
    <s v="Not Include"/>
    <s v="1300"/>
    <s v="&quot; &quot;"/>
    <s v="&quot; &quot;"/>
    <s v="&quot; &quot;"/>
    <s v="&quot; &quot;"/>
    <x v="4"/>
    <x v="0"/>
    <x v="0"/>
    <x v="0"/>
    <x v="0"/>
    <m/>
    <m/>
    <s v="ST Investments"/>
    <x v="0"/>
    <m/>
    <x v="0"/>
    <x v="0"/>
    <m/>
    <m/>
    <m/>
    <m/>
    <m/>
    <m/>
    <m/>
  </r>
  <r>
    <x v="10"/>
    <s v="Marketable securities"/>
    <x v="10"/>
    <x v="0"/>
    <s v="03 Short - term Investments"/>
    <s v="1310 Marketable securities"/>
    <s v="Heading &amp; Entry Account"/>
    <s v="M"/>
    <n v="4"/>
    <x v="0"/>
    <n v="1"/>
    <s v="10"/>
    <s v="1"/>
    <s v="13"/>
    <s v="1310"/>
    <x v="0"/>
    <x v="3"/>
    <x v="7"/>
    <s v="13"/>
    <s v="1310"/>
    <s v="13 ST Investments"/>
    <s v="1310 Marketable securities"/>
    <s v="&quot; &quot;"/>
    <s v="&quot; &quot;"/>
    <s v="&quot; &quot;"/>
    <s v="&quot; &quot;"/>
    <s v="&quot; &quot;"/>
    <x v="2"/>
    <x v="0"/>
    <x v="0"/>
    <x v="0"/>
    <x v="0"/>
    <m/>
    <m/>
    <s v="Marketable securities"/>
    <x v="1"/>
    <m/>
    <x v="0"/>
    <x v="0"/>
    <m/>
    <m/>
    <m/>
    <m/>
    <m/>
    <m/>
    <m/>
  </r>
  <r>
    <x v="11"/>
    <s v="Government securities"/>
    <x v="11"/>
    <x v="0"/>
    <s v="03 Short - term Investments"/>
    <s v="1320 Government securities"/>
    <s v="Heading &amp; Entry Account"/>
    <s v="M"/>
    <n v="4"/>
    <x v="0"/>
    <n v="1"/>
    <s v="20"/>
    <s v="1"/>
    <s v="13"/>
    <s v="1320"/>
    <x v="0"/>
    <x v="3"/>
    <x v="8"/>
    <s v="13"/>
    <s v="1320"/>
    <s v="13 ST Investments"/>
    <s v="1320 Government securities"/>
    <s v="&quot; &quot;"/>
    <s v="&quot; &quot;"/>
    <s v="&quot; &quot;"/>
    <s v="&quot; &quot;"/>
    <s v="&quot; &quot;"/>
    <x v="2"/>
    <x v="0"/>
    <x v="0"/>
    <x v="0"/>
    <x v="0"/>
    <m/>
    <m/>
    <s v="Government securities"/>
    <x v="1"/>
    <m/>
    <x v="0"/>
    <x v="0"/>
    <m/>
    <m/>
    <m/>
    <m/>
    <m/>
    <m/>
    <m/>
  </r>
  <r>
    <x v="12"/>
    <s v="Current portion of long-term investments"/>
    <x v="12"/>
    <x v="0"/>
    <s v="03 Short - term Investments"/>
    <s v="1330 Current portion of long-term investments"/>
    <s v="Heading &amp; Entry Account"/>
    <s v="M"/>
    <n v="4"/>
    <x v="0"/>
    <n v="1"/>
    <s v="30"/>
    <s v="1"/>
    <s v="13"/>
    <s v="1330"/>
    <x v="0"/>
    <x v="3"/>
    <x v="9"/>
    <s v="13"/>
    <s v="1330"/>
    <s v="13 ST Investments"/>
    <s v="1330 Current portion of long-term investments"/>
    <s v="&quot; &quot;"/>
    <s v="&quot; &quot;"/>
    <s v="&quot; &quot;"/>
    <s v="&quot; &quot;"/>
    <s v="&quot; &quot;"/>
    <x v="2"/>
    <x v="0"/>
    <x v="0"/>
    <x v="0"/>
    <x v="0"/>
    <m/>
    <m/>
    <s v="Current portion of long-term investments"/>
    <x v="1"/>
    <m/>
    <x v="0"/>
    <x v="0"/>
    <m/>
    <m/>
    <m/>
    <m/>
    <m/>
    <m/>
    <m/>
  </r>
  <r>
    <x v="13"/>
    <s v="Other short-term investments"/>
    <x v="13"/>
    <x v="0"/>
    <s v="03 Short - term Investments"/>
    <s v="1340 Other short-term investments"/>
    <s v="Heading &amp; Entry Account"/>
    <s v="M"/>
    <n v="4"/>
    <x v="0"/>
    <n v="1"/>
    <s v="90"/>
    <s v="1"/>
    <s v="13"/>
    <s v="1390"/>
    <x v="0"/>
    <x v="3"/>
    <x v="10"/>
    <s v="13"/>
    <s v="1390"/>
    <s v="13 ST Investments"/>
    <s v="1390 Other short-term investments"/>
    <s v="&quot; &quot;"/>
    <s v="&quot; &quot;"/>
    <s v="&quot; &quot;"/>
    <s v="&quot; &quot;"/>
    <s v="&quot; &quot;"/>
    <x v="2"/>
    <x v="0"/>
    <x v="0"/>
    <x v="0"/>
    <x v="0"/>
    <m/>
    <m/>
    <s v="Other short-term investments"/>
    <x v="1"/>
    <m/>
    <x v="0"/>
    <x v="0"/>
    <m/>
    <m/>
    <m/>
    <m/>
    <m/>
    <m/>
    <m/>
  </r>
  <r>
    <x v="14"/>
    <s v="ST Receivables"/>
    <x v="14"/>
    <x v="0"/>
    <s v="04 Receivables"/>
    <n v="0"/>
    <s v="2Headings"/>
    <s v="M"/>
    <n v="4"/>
    <x v="0"/>
    <n v="42"/>
    <s v="00"/>
    <s v="1"/>
    <s v="14"/>
    <s v="Not include"/>
    <x v="0"/>
    <x v="4"/>
    <x v="0"/>
    <s v="14"/>
    <s v="Not include"/>
    <s v="14 ST Receivables"/>
    <s v="Not Include"/>
    <s v="1400"/>
    <s v="&quot; &quot;"/>
    <s v="&quot; &quot;"/>
    <s v="&quot; &quot;"/>
    <s v="&quot; &quot;"/>
    <x v="5"/>
    <x v="0"/>
    <x v="0"/>
    <x v="0"/>
    <x v="0"/>
    <m/>
    <m/>
    <s v="ST Receivables"/>
    <x v="0"/>
    <m/>
    <x v="0"/>
    <x v="0"/>
    <m/>
    <m/>
    <m/>
    <m/>
    <m/>
    <m/>
    <m/>
  </r>
  <r>
    <x v="15"/>
    <s v="Accounts receivable - trade"/>
    <x v="15"/>
    <x v="0"/>
    <s v="04 Receivables"/>
    <n v="0"/>
    <s v="Head accounts"/>
    <s v="M"/>
    <n v="4"/>
    <x v="0"/>
    <n v="9"/>
    <s v="10"/>
    <s v="1"/>
    <s v="14"/>
    <s v="1410"/>
    <x v="0"/>
    <x v="4"/>
    <x v="11"/>
    <s v="14"/>
    <s v="1410"/>
    <s v="14 ST Receivables"/>
    <s v="1410 Accounts receivable - trade"/>
    <s v="&quot; &quot;"/>
    <s v="&quot; &quot;"/>
    <s v="&quot; &quot;"/>
    <s v="&quot; &quot;"/>
    <s v="&quot; &quot;"/>
    <x v="2"/>
    <x v="0"/>
    <x v="0"/>
    <x v="0"/>
    <x v="0"/>
    <m/>
    <m/>
    <s v="Accounts receivable - trade"/>
    <x v="2"/>
    <m/>
    <x v="0"/>
    <x v="0"/>
    <m/>
    <m/>
    <m/>
    <m/>
    <m/>
    <m/>
    <m/>
  </r>
  <r>
    <x v="16"/>
    <s v="Receivables for Regulated Activity"/>
    <x v="16"/>
    <x v="1"/>
    <s v="04 Receivables"/>
    <n v="0"/>
    <s v="L1 cap account"/>
    <s v="L1"/>
    <n v="6"/>
    <x v="0"/>
    <n v="9"/>
    <s v=".1"/>
    <s v="1"/>
    <s v="14"/>
    <s v="1410"/>
    <x v="0"/>
    <x v="4"/>
    <x v="11"/>
    <s v="14"/>
    <s v="1410"/>
    <s v="14 ST Receivables"/>
    <s v="1410 Accounts receivable - trade"/>
    <s v="1410.1"/>
    <s v="&quot; &quot;"/>
    <s v="&quot; &quot;"/>
    <s v="&quot; &quot;"/>
    <s v="&quot; &quot;"/>
    <x v="6"/>
    <x v="0"/>
    <x v="0"/>
    <x v="0"/>
    <x v="0"/>
    <m/>
    <m/>
    <s v="Receivables for Regulated Activity"/>
    <x v="2"/>
    <m/>
    <x v="0"/>
    <x v="0"/>
    <m/>
    <m/>
    <m/>
    <m/>
    <m/>
    <m/>
    <m/>
  </r>
  <r>
    <x v="17"/>
    <s v="Receivables for Regulated Dispatch Services"/>
    <x v="17"/>
    <x v="2"/>
    <s v="04 Receivables"/>
    <s v="1410 Accounts receivable - trade"/>
    <s v="entry account l2"/>
    <s v="L2"/>
    <n v="7"/>
    <x v="0"/>
    <n v="9"/>
    <s v="11"/>
    <s v="1"/>
    <s v="14"/>
    <s v="1410"/>
    <x v="0"/>
    <x v="4"/>
    <x v="11"/>
    <s v="14"/>
    <s v="1410"/>
    <s v="14 ST Receivables"/>
    <s v="1410 Accounts receivable - trade"/>
    <s v="1410.1"/>
    <s v="1410.11"/>
    <s v="&quot; &quot;"/>
    <s v="&quot; &quot;"/>
    <s v="&quot; &quot;"/>
    <x v="6"/>
    <x v="1"/>
    <x v="0"/>
    <x v="0"/>
    <x v="0"/>
    <m/>
    <m/>
    <s v="Receivables for Regulated Dispatch Services"/>
    <x v="1"/>
    <m/>
    <x v="0"/>
    <x v="0"/>
    <m/>
    <m/>
    <m/>
    <m/>
    <m/>
    <m/>
    <m/>
  </r>
  <r>
    <x v="18"/>
    <s v="Receivables for Regulated Transmission Services"/>
    <x v="18"/>
    <x v="3"/>
    <s v="04 Receivables"/>
    <s v="1410 Accounts receivable - trade"/>
    <s v="entry account l2"/>
    <s v="L2"/>
    <n v="7"/>
    <x v="0"/>
    <n v="9"/>
    <s v="12"/>
    <s v="1"/>
    <s v="14"/>
    <s v="1410"/>
    <x v="0"/>
    <x v="4"/>
    <x v="11"/>
    <s v="14"/>
    <s v="1410"/>
    <s v="14 ST Receivables"/>
    <s v="1410 Accounts receivable - trade"/>
    <s v="1410.1"/>
    <s v="1410.12"/>
    <s v="&quot; &quot;"/>
    <s v="&quot; &quot;"/>
    <s v="&quot; &quot;"/>
    <x v="6"/>
    <x v="2"/>
    <x v="0"/>
    <x v="0"/>
    <x v="0"/>
    <m/>
    <m/>
    <s v="Receivables for Regulated Transmission Services"/>
    <x v="1"/>
    <m/>
    <x v="0"/>
    <x v="0"/>
    <m/>
    <m/>
    <m/>
    <m/>
    <m/>
    <m/>
    <m/>
  </r>
  <r>
    <x v="19"/>
    <s v="Receivables for Regulated Distribution (Network) Services"/>
    <x v="19"/>
    <x v="4"/>
    <s v="04 Receivables"/>
    <s v="1410 Accounts receivable - trade"/>
    <s v="entry account l2"/>
    <s v="L2"/>
    <n v="7"/>
    <x v="0"/>
    <n v="9"/>
    <s v="13"/>
    <s v="1"/>
    <s v="14"/>
    <s v="1410"/>
    <x v="0"/>
    <x v="4"/>
    <x v="11"/>
    <s v="14"/>
    <s v="1410"/>
    <s v="14 ST Receivables"/>
    <s v="1410 Accounts receivable - trade"/>
    <s v="1410.1"/>
    <s v="1410.13"/>
    <s v="&quot; &quot;"/>
    <s v="&quot; &quot;"/>
    <s v="&quot; &quot;"/>
    <x v="6"/>
    <x v="3"/>
    <x v="0"/>
    <x v="0"/>
    <x v="0"/>
    <m/>
    <m/>
    <s v="Receivables for Regulated Distribution (Network) Services"/>
    <x v="1"/>
    <m/>
    <x v="0"/>
    <x v="0"/>
    <m/>
    <m/>
    <m/>
    <m/>
    <m/>
    <m/>
    <m/>
  </r>
  <r>
    <x v="20"/>
    <s v="Receivables for Regulated Distribution (Supply) Services"/>
    <x v="20"/>
    <x v="5"/>
    <s v="04 Receivables"/>
    <s v="1410 Accounts receivable - trade"/>
    <s v="entry account l2"/>
    <s v="L2"/>
    <n v="7"/>
    <x v="0"/>
    <n v="9"/>
    <s v="14"/>
    <s v="1"/>
    <s v="14"/>
    <s v="1410"/>
    <x v="0"/>
    <x v="4"/>
    <x v="11"/>
    <s v="14"/>
    <s v="1410"/>
    <s v="14 ST Receivables"/>
    <s v="1410 Accounts receivable - trade"/>
    <s v="1410.1"/>
    <s v="1410.14"/>
    <s v="&quot; &quot;"/>
    <s v="&quot; &quot;"/>
    <s v="&quot; &quot;"/>
    <x v="6"/>
    <x v="4"/>
    <x v="0"/>
    <x v="0"/>
    <x v="0"/>
    <m/>
    <m/>
    <s v="Receivables for Regulated Distribution (Supply) Services"/>
    <x v="1"/>
    <m/>
    <x v="0"/>
    <x v="0"/>
    <m/>
    <m/>
    <m/>
    <m/>
    <m/>
    <m/>
    <m/>
  </r>
  <r>
    <x v="21"/>
    <s v="Receivables for Regulated Generation"/>
    <x v="21"/>
    <x v="6"/>
    <s v="04 Receivables"/>
    <s v="1410 Accounts receivable - trade"/>
    <s v="entry account l2"/>
    <s v="L2"/>
    <n v="7"/>
    <x v="0"/>
    <n v="9"/>
    <s v="15"/>
    <s v="1"/>
    <s v="14"/>
    <s v="1410"/>
    <x v="0"/>
    <x v="4"/>
    <x v="11"/>
    <s v="14"/>
    <s v="1410"/>
    <s v="14 ST Receivables"/>
    <s v="1410 Accounts receivable - trade"/>
    <s v="1410.1"/>
    <s v="1410.15"/>
    <s v="&quot; &quot;"/>
    <s v="&quot; &quot;"/>
    <s v="&quot; &quot;"/>
    <x v="6"/>
    <x v="5"/>
    <x v="0"/>
    <x v="0"/>
    <x v="0"/>
    <m/>
    <m/>
    <s v="Receivables for Regulated Generation"/>
    <x v="1"/>
    <m/>
    <x v="0"/>
    <x v="0"/>
    <m/>
    <m/>
    <m/>
    <m/>
    <m/>
    <m/>
    <m/>
  </r>
  <r>
    <x v="22"/>
    <s v="Receivables for other regulated Services"/>
    <x v="22"/>
    <x v="7"/>
    <s v="not defined in gnerc form"/>
    <s v="not defined in gnerc form"/>
    <s v="entry account l2"/>
    <s v="L2"/>
    <n v="7"/>
    <x v="0"/>
    <n v="9"/>
    <s v="19"/>
    <s v="1"/>
    <s v="14"/>
    <s v="1410"/>
    <x v="0"/>
    <x v="4"/>
    <x v="11"/>
    <s v="14"/>
    <s v="1410"/>
    <s v="14 ST Receivables"/>
    <s v="1410 Accounts receivable - trade"/>
    <s v="1410.1"/>
    <s v="1410.19"/>
    <s v="&quot; &quot;"/>
    <s v="&quot; &quot;"/>
    <s v="&quot; &quot;"/>
    <x v="6"/>
    <x v="6"/>
    <x v="0"/>
    <x v="0"/>
    <x v="0"/>
    <m/>
    <m/>
    <s v="Receivables for other regulated Services"/>
    <x v="1"/>
    <m/>
    <x v="0"/>
    <x v="0"/>
    <m/>
    <m/>
    <m/>
    <m/>
    <m/>
    <m/>
    <m/>
  </r>
  <r>
    <x v="23"/>
    <s v="Receivables for Non-Regulated Activity"/>
    <x v="23"/>
    <x v="8"/>
    <s v="not defined in gnerc form"/>
    <s v="not defined in gnerc form"/>
    <s v="entry account l1"/>
    <s v="L1"/>
    <n v="6"/>
    <x v="0"/>
    <n v="9"/>
    <s v=".2"/>
    <s v="1"/>
    <s v="14"/>
    <s v="1410"/>
    <x v="0"/>
    <x v="4"/>
    <x v="11"/>
    <s v="14"/>
    <s v="1410"/>
    <s v="14 ST Receivables"/>
    <s v="1410 Accounts receivable - trade"/>
    <s v="1410.2"/>
    <s v="&quot; &quot;"/>
    <s v="&quot; &quot;"/>
    <s v="&quot; &quot;"/>
    <s v="&quot; &quot;"/>
    <x v="7"/>
    <x v="0"/>
    <x v="0"/>
    <x v="0"/>
    <x v="0"/>
    <m/>
    <m/>
    <s v="Receivables for Non-Regulated Activity"/>
    <x v="1"/>
    <m/>
    <x v="0"/>
    <x v="0"/>
    <m/>
    <m/>
    <m/>
    <m/>
    <m/>
    <m/>
    <m/>
  </r>
  <r>
    <x v="24"/>
    <s v="Allowance for doubtful debts"/>
    <x v="24"/>
    <x v="0"/>
    <s v="04 Receivables"/>
    <s v="1415 Allowance for doubtful debts"/>
    <s v="Heading &amp; Entry Account"/>
    <s v="M"/>
    <n v="4"/>
    <x v="0"/>
    <n v="1"/>
    <s v="15"/>
    <s v="1"/>
    <s v="14"/>
    <s v="1415"/>
    <x v="0"/>
    <x v="4"/>
    <x v="12"/>
    <s v="14"/>
    <s v="1415"/>
    <s v="14 ST Receivables"/>
    <s v="1415 Allowance for doubtful debts"/>
    <s v="&quot; &quot;"/>
    <s v="&quot; &quot;"/>
    <s v="&quot; &quot;"/>
    <s v="&quot; &quot;"/>
    <s v="&quot; &quot;"/>
    <x v="2"/>
    <x v="0"/>
    <x v="0"/>
    <x v="0"/>
    <x v="0"/>
    <m/>
    <m/>
    <s v="Allowance for doubtful debts"/>
    <x v="1"/>
    <m/>
    <x v="0"/>
    <x v="0"/>
    <m/>
    <m/>
    <m/>
    <m/>
    <m/>
    <m/>
    <m/>
  </r>
  <r>
    <x v="25"/>
    <s v="AR from subsidiaries"/>
    <x v="25"/>
    <x v="0"/>
    <s v="04 Receivables"/>
    <s v="1420 AR from subsidiaries"/>
    <s v="Heading &amp; Entry Account"/>
    <s v="M"/>
    <n v="4"/>
    <x v="0"/>
    <n v="1"/>
    <s v="20"/>
    <s v="1"/>
    <s v="14"/>
    <s v="1420"/>
    <x v="0"/>
    <x v="4"/>
    <x v="13"/>
    <s v="14"/>
    <s v="1420"/>
    <s v="14 ST Receivables"/>
    <s v="1420 AR from subsidiaries"/>
    <s v="&quot; &quot;"/>
    <s v="&quot; &quot;"/>
    <s v="&quot; &quot;"/>
    <s v="&quot; &quot;"/>
    <s v="&quot; &quot;"/>
    <x v="2"/>
    <x v="0"/>
    <x v="0"/>
    <x v="0"/>
    <x v="0"/>
    <m/>
    <m/>
    <s v="AR from subsidiaries"/>
    <x v="1"/>
    <m/>
    <x v="0"/>
    <x v="0"/>
    <m/>
    <m/>
    <m/>
    <m/>
    <m/>
    <m/>
    <m/>
  </r>
  <r>
    <x v="26"/>
    <s v="AR - employees"/>
    <x v="26"/>
    <x v="0"/>
    <s v="04 Receivables"/>
    <s v="1430 AR - employee"/>
    <s v="Heading &amp; Entry Account"/>
    <s v="M"/>
    <n v="4"/>
    <x v="0"/>
    <n v="1"/>
    <s v="30"/>
    <s v="1"/>
    <s v="14"/>
    <s v="1430"/>
    <x v="0"/>
    <x v="4"/>
    <x v="14"/>
    <s v="14"/>
    <s v="1430"/>
    <s v="14 ST Receivables"/>
    <s v="1430 AR - employees"/>
    <s v="&quot; &quot;"/>
    <s v="&quot; &quot;"/>
    <s v="&quot; &quot;"/>
    <s v="&quot; &quot;"/>
    <s v="&quot; &quot;"/>
    <x v="2"/>
    <x v="0"/>
    <x v="0"/>
    <x v="0"/>
    <x v="0"/>
    <m/>
    <m/>
    <s v="AR - employees"/>
    <x v="1"/>
    <m/>
    <x v="0"/>
    <x v="0"/>
    <m/>
    <m/>
    <m/>
    <m/>
    <m/>
    <m/>
    <m/>
  </r>
  <r>
    <x v="27"/>
    <s v="AR - officers and directors"/>
    <x v="27"/>
    <x v="0"/>
    <s v="04 Receivables"/>
    <s v="1440 AR - officers and directors"/>
    <s v="Heading &amp; Entry Account"/>
    <s v="M"/>
    <n v="4"/>
    <x v="0"/>
    <n v="1"/>
    <s v="40"/>
    <s v="1"/>
    <s v="14"/>
    <s v="1440"/>
    <x v="0"/>
    <x v="4"/>
    <x v="15"/>
    <s v="14"/>
    <s v="1440"/>
    <s v="14 ST Receivables"/>
    <s v="1440 AR - officers and directors"/>
    <s v="&quot; &quot;"/>
    <s v="&quot; &quot;"/>
    <s v="&quot; &quot;"/>
    <s v="&quot; &quot;"/>
    <s v="&quot; &quot;"/>
    <x v="2"/>
    <x v="0"/>
    <x v="0"/>
    <x v="0"/>
    <x v="0"/>
    <m/>
    <m/>
    <s v="AR - officers and directors"/>
    <x v="1"/>
    <m/>
    <x v="0"/>
    <x v="0"/>
    <m/>
    <m/>
    <m/>
    <m/>
    <m/>
    <m/>
    <m/>
  </r>
  <r>
    <x v="28"/>
    <s v="AR - partn. on the loans issued"/>
    <x v="28"/>
    <x v="0"/>
    <s v="04 Receivables"/>
    <s v="1450 AR - partner. on the loans issued"/>
    <s v="Heading &amp; Entry Account"/>
    <s v="M"/>
    <n v="4"/>
    <x v="0"/>
    <n v="1"/>
    <s v="50"/>
    <s v="1"/>
    <s v="14"/>
    <s v="1450"/>
    <x v="0"/>
    <x v="4"/>
    <x v="16"/>
    <s v="14"/>
    <s v="1450"/>
    <s v="14 ST Receivables"/>
    <s v="1450 AR - partn. on the loans issued"/>
    <s v="&quot; &quot;"/>
    <s v="&quot; &quot;"/>
    <s v="&quot; &quot;"/>
    <s v="&quot; &quot;"/>
    <s v="&quot; &quot;"/>
    <x v="2"/>
    <x v="0"/>
    <x v="0"/>
    <x v="0"/>
    <x v="0"/>
    <m/>
    <m/>
    <s v="AR - partn. on the loans issued"/>
    <x v="1"/>
    <m/>
    <x v="0"/>
    <x v="0"/>
    <m/>
    <m/>
    <m/>
    <m/>
    <m/>
    <m/>
    <m/>
  </r>
  <r>
    <x v="29"/>
    <s v="Payments receivables from partn. for subscr."/>
    <x v="29"/>
    <x v="0"/>
    <s v="04 Receivables"/>
    <s v="1460 Payments receiv. from partner. for subscribed"/>
    <s v="Heading &amp; Entry Account"/>
    <s v="M"/>
    <n v="4"/>
    <x v="0"/>
    <n v="1"/>
    <s v="60"/>
    <s v="1"/>
    <s v="14"/>
    <s v="1460"/>
    <x v="0"/>
    <x v="4"/>
    <x v="17"/>
    <s v="14"/>
    <s v="1460"/>
    <s v="14 ST Receivables"/>
    <s v="1460 Payments receiv. from partn. for subscri"/>
    <s v="&quot; &quot;"/>
    <s v="&quot; &quot;"/>
    <s v="&quot; &quot;"/>
    <s v="&quot; &quot;"/>
    <s v="&quot; &quot;"/>
    <x v="2"/>
    <x v="0"/>
    <x v="0"/>
    <x v="0"/>
    <x v="0"/>
    <m/>
    <m/>
    <s v="Payments receivables from partn. for subscr."/>
    <x v="1"/>
    <m/>
    <x v="0"/>
    <x v="0"/>
    <m/>
    <m/>
    <m/>
    <m/>
    <m/>
    <m/>
    <m/>
  </r>
  <r>
    <x v="30"/>
    <s v="Current portion of long-term receivables"/>
    <x v="30"/>
    <x v="0"/>
    <s v="04 Receivables"/>
    <s v="1470 Current portion of long-term receivables"/>
    <s v="Heading &amp; Entry Account"/>
    <s v="M"/>
    <n v="4"/>
    <x v="0"/>
    <n v="1"/>
    <s v="70"/>
    <s v="1"/>
    <s v="14"/>
    <s v="1470"/>
    <x v="0"/>
    <x v="4"/>
    <x v="18"/>
    <s v="14"/>
    <s v="1470"/>
    <s v="14 ST Receivables"/>
    <s v="1470 Current portion of long-term receivables"/>
    <s v="&quot; &quot;"/>
    <s v="&quot; &quot;"/>
    <s v="&quot; &quot;"/>
    <s v="&quot; &quot;"/>
    <s v="&quot; &quot;"/>
    <x v="2"/>
    <x v="0"/>
    <x v="0"/>
    <x v="0"/>
    <x v="0"/>
    <m/>
    <m/>
    <s v="Current portion of long-term receivables"/>
    <x v="1"/>
    <m/>
    <x v="0"/>
    <x v="0"/>
    <m/>
    <m/>
    <m/>
    <m/>
    <m/>
    <m/>
    <m/>
  </r>
  <r>
    <x v="31"/>
    <s v="Prepayments to suppliers"/>
    <x v="31"/>
    <x v="0"/>
    <s v="04 Receivables"/>
    <s v="1480 Prepayments to suppliers"/>
    <s v="Heading &amp; Entry Account"/>
    <s v="M"/>
    <n v="4"/>
    <x v="0"/>
    <n v="1"/>
    <s v="80"/>
    <s v="1"/>
    <s v="14"/>
    <s v="1480"/>
    <x v="0"/>
    <x v="4"/>
    <x v="19"/>
    <s v="14"/>
    <s v="1480"/>
    <s v="14 ST Receivables"/>
    <s v="1480 Prepayments to suppliers"/>
    <s v="&quot; &quot;"/>
    <s v="&quot; &quot;"/>
    <s v="&quot; &quot;"/>
    <s v="&quot; &quot;"/>
    <s v="&quot; &quot;"/>
    <x v="2"/>
    <x v="0"/>
    <x v="0"/>
    <x v="0"/>
    <x v="0"/>
    <m/>
    <m/>
    <s v="Prepayments to suppliers"/>
    <x v="1"/>
    <m/>
    <x v="0"/>
    <x v="0"/>
    <m/>
    <m/>
    <m/>
    <m/>
    <m/>
    <m/>
    <m/>
  </r>
  <r>
    <x v="32"/>
    <s v="Prepayments to custom-hose"/>
    <x v="32"/>
    <x v="0"/>
    <s v="not defined in gnerc form"/>
    <s v="not defined in gnerc form"/>
    <s v="Heading &amp; Entry Account"/>
    <s v="M"/>
    <n v="4"/>
    <x v="0"/>
    <n v="1"/>
    <s v="85"/>
    <s v="1"/>
    <s v="14"/>
    <s v="1485"/>
    <x v="0"/>
    <x v="4"/>
    <x v="20"/>
    <s v="14"/>
    <s v="1485"/>
    <s v="14 ST Receivables"/>
    <s v="1485 Prepayments to custom-hose"/>
    <s v="&quot; &quot;"/>
    <s v="&quot; &quot;"/>
    <s v="&quot; &quot;"/>
    <s v="&quot; &quot;"/>
    <s v="&quot; &quot;"/>
    <x v="2"/>
    <x v="0"/>
    <x v="0"/>
    <x v="0"/>
    <x v="0"/>
    <m/>
    <m/>
    <s v="Prepayments to custom-hose"/>
    <x v="1"/>
    <m/>
    <x v="0"/>
    <x v="0"/>
    <m/>
    <m/>
    <m/>
    <m/>
    <m/>
    <m/>
    <m/>
  </r>
  <r>
    <x v="33"/>
    <s v="Other short term receivables"/>
    <x v="33"/>
    <x v="0"/>
    <s v="04 Receivables"/>
    <s v="1490 Other short term receivables"/>
    <s v="Heading &amp; Entry Account"/>
    <s v="M"/>
    <n v="4"/>
    <x v="0"/>
    <n v="1"/>
    <s v="90"/>
    <s v="1"/>
    <s v="14"/>
    <s v="1490"/>
    <x v="0"/>
    <x v="4"/>
    <x v="21"/>
    <s v="14"/>
    <s v="1490"/>
    <s v="14 ST Receivables"/>
    <s v="1490 Other short term receivables"/>
    <s v="&quot; &quot;"/>
    <s v="&quot; &quot;"/>
    <s v="&quot; &quot;"/>
    <s v="&quot; &quot;"/>
    <s v="&quot; &quot;"/>
    <x v="2"/>
    <x v="0"/>
    <x v="0"/>
    <x v="0"/>
    <x v="0"/>
    <m/>
    <m/>
    <s v="Other short term receivables"/>
    <x v="1"/>
    <m/>
    <x v="0"/>
    <x v="0"/>
    <m/>
    <m/>
    <m/>
    <m/>
    <m/>
    <m/>
    <m/>
  </r>
  <r>
    <x v="34"/>
    <s v="ST Notes Receivable"/>
    <x v="34"/>
    <x v="0"/>
    <s v="05 Short-term notes receivables"/>
    <n v="0"/>
    <s v="2Headings"/>
    <s v="M"/>
    <n v="4"/>
    <x v="0"/>
    <n v="42"/>
    <s v="00"/>
    <s v="1"/>
    <s v="15"/>
    <s v="Not include"/>
    <x v="0"/>
    <x v="5"/>
    <x v="0"/>
    <s v="15"/>
    <s v="Not include"/>
    <s v="15 ST Notes Receivable"/>
    <s v="Not Include"/>
    <s v="1500"/>
    <s v="&quot; &quot;"/>
    <s v="&quot; &quot;"/>
    <s v="&quot; &quot;"/>
    <s v="&quot; &quot;"/>
    <x v="8"/>
    <x v="0"/>
    <x v="0"/>
    <x v="0"/>
    <x v="0"/>
    <m/>
    <m/>
    <s v="ST Notes Receivable"/>
    <x v="0"/>
    <m/>
    <x v="0"/>
    <x v="0"/>
    <m/>
    <m/>
    <m/>
    <m/>
    <m/>
    <m/>
    <m/>
  </r>
  <r>
    <x v="35"/>
    <s v="Notes receivable due within one year"/>
    <x v="35"/>
    <x v="0"/>
    <s v="05 Short-term notes receivables"/>
    <s v="1510 Notes receivable due within one year"/>
    <s v="Heading &amp; Entry Account"/>
    <s v="M"/>
    <n v="4"/>
    <x v="0"/>
    <n v="1"/>
    <s v="10"/>
    <s v="1"/>
    <s v="15"/>
    <s v="1510"/>
    <x v="0"/>
    <x v="5"/>
    <x v="22"/>
    <s v="15"/>
    <s v="1510"/>
    <s v="15 ST Notes Receivable"/>
    <s v="1510 Notes receivable due within one year"/>
    <s v="&quot; &quot;"/>
    <s v="&quot; &quot;"/>
    <s v="&quot; &quot;"/>
    <s v="&quot; &quot;"/>
    <s v="&quot; &quot;"/>
    <x v="2"/>
    <x v="0"/>
    <x v="0"/>
    <x v="0"/>
    <x v="0"/>
    <m/>
    <m/>
    <s v="Notes receivable due within one year"/>
    <x v="1"/>
    <m/>
    <x v="0"/>
    <x v="0"/>
    <m/>
    <m/>
    <m/>
    <m/>
    <m/>
    <m/>
    <m/>
  </r>
  <r>
    <x v="36"/>
    <s v="The current portion of long-term notes"/>
    <x v="36"/>
    <x v="0"/>
    <s v="05 Short-term notes receivables"/>
    <s v="1520 The current portion of long-term notes"/>
    <s v="Heading &amp; Entry Account"/>
    <s v="M"/>
    <n v="4"/>
    <x v="0"/>
    <n v="1"/>
    <s v="20"/>
    <s v="1"/>
    <s v="15"/>
    <s v="1520"/>
    <x v="0"/>
    <x v="5"/>
    <x v="23"/>
    <s v="15"/>
    <s v="1520"/>
    <s v="15 ST Notes Receivable"/>
    <s v="1520 The current portion of long-term notes"/>
    <s v="&quot; &quot;"/>
    <s v="&quot; &quot;"/>
    <s v="&quot; &quot;"/>
    <s v="&quot; &quot;"/>
    <s v="&quot; &quot;"/>
    <x v="2"/>
    <x v="0"/>
    <x v="0"/>
    <x v="0"/>
    <x v="0"/>
    <m/>
    <m/>
    <s v="The current portion of long-term notes"/>
    <x v="1"/>
    <m/>
    <x v="0"/>
    <x v="0"/>
    <m/>
    <m/>
    <m/>
    <m/>
    <m/>
    <m/>
    <m/>
  </r>
  <r>
    <x v="37"/>
    <s v="Inventory"/>
    <x v="37"/>
    <x v="0"/>
    <s v="06 Inventory"/>
    <n v="0"/>
    <s v="2Headings"/>
    <s v="M"/>
    <n v="4"/>
    <x v="0"/>
    <n v="42"/>
    <s v="00"/>
    <s v="1"/>
    <s v="16"/>
    <s v="Not include"/>
    <x v="0"/>
    <x v="6"/>
    <x v="0"/>
    <s v="16"/>
    <s v="Not include"/>
    <s v="16 Inventory"/>
    <s v="Not Include"/>
    <s v="1600"/>
    <s v="&quot; &quot;"/>
    <s v="&quot; &quot;"/>
    <s v="&quot; &quot;"/>
    <s v="&quot; &quot;"/>
    <x v="9"/>
    <x v="0"/>
    <x v="0"/>
    <x v="0"/>
    <x v="0"/>
    <m/>
    <m/>
    <s v="Inventory"/>
    <x v="0"/>
    <m/>
    <x v="0"/>
    <x v="0"/>
    <m/>
    <m/>
    <m/>
    <m/>
    <m/>
    <m/>
    <m/>
  </r>
  <r>
    <x v="38"/>
    <s v="Goods"/>
    <x v="38"/>
    <x v="0"/>
    <s v="06 Inventory"/>
    <s v="1610 Goods"/>
    <s v="Heading &amp; Entry Account"/>
    <s v="M"/>
    <n v="4"/>
    <x v="0"/>
    <n v="1"/>
    <s v="10"/>
    <s v="1"/>
    <s v="16"/>
    <s v="1610"/>
    <x v="0"/>
    <x v="6"/>
    <x v="24"/>
    <s v="16"/>
    <s v="1610"/>
    <s v="16 Inventory"/>
    <s v="1610 Goods"/>
    <s v="&quot; &quot;"/>
    <s v="&quot; &quot;"/>
    <s v="&quot; &quot;"/>
    <s v="&quot; &quot;"/>
    <s v="&quot; &quot;"/>
    <x v="2"/>
    <x v="0"/>
    <x v="0"/>
    <x v="0"/>
    <x v="0"/>
    <m/>
    <m/>
    <s v="Goods"/>
    <x v="1"/>
    <m/>
    <x v="0"/>
    <x v="0"/>
    <m/>
    <m/>
    <m/>
    <m/>
    <m/>
    <m/>
    <m/>
  </r>
  <r>
    <x v="39"/>
    <s v="Materials and supplies"/>
    <x v="39"/>
    <x v="0"/>
    <s v="06 Inventory"/>
    <s v="1620 Materials and supplies"/>
    <s v="Heading &amp; Entry Account"/>
    <s v="M"/>
    <n v="4"/>
    <x v="0"/>
    <n v="1"/>
    <s v="20"/>
    <s v="1"/>
    <s v="16"/>
    <s v="1620"/>
    <x v="0"/>
    <x v="6"/>
    <x v="25"/>
    <s v="16"/>
    <s v="1620"/>
    <s v="16 Inventory"/>
    <s v="1620 Materials and supplies"/>
    <s v="&quot; &quot;"/>
    <s v="&quot; &quot;"/>
    <s v="&quot; &quot;"/>
    <s v="&quot; &quot;"/>
    <s v="&quot; &quot;"/>
    <x v="2"/>
    <x v="0"/>
    <x v="0"/>
    <x v="0"/>
    <x v="0"/>
    <m/>
    <m/>
    <s v="Materials and supplies"/>
    <x v="1"/>
    <m/>
    <x v="0"/>
    <x v="0"/>
    <m/>
    <m/>
    <m/>
    <m/>
    <m/>
    <m/>
    <m/>
  </r>
  <r>
    <x v="40"/>
    <s v="Semi-Products"/>
    <x v="40"/>
    <x v="0"/>
    <s v="not defined in gnerc form"/>
    <s v="not defined in gnerc form"/>
    <s v="Heading &amp; Entry Account"/>
    <s v="M"/>
    <n v="4"/>
    <x v="0"/>
    <n v="1"/>
    <s v="30"/>
    <s v="1"/>
    <s v="16"/>
    <s v="1630"/>
    <x v="0"/>
    <x v="6"/>
    <x v="26"/>
    <s v="16"/>
    <s v="1630"/>
    <s v="16 Inventory"/>
    <s v="1630 Semi-Products"/>
    <s v="&quot; &quot;"/>
    <s v="&quot; &quot;"/>
    <s v="&quot; &quot;"/>
    <s v="&quot; &quot;"/>
    <s v="&quot; &quot;"/>
    <x v="2"/>
    <x v="0"/>
    <x v="0"/>
    <x v="0"/>
    <x v="0"/>
    <m/>
    <m/>
    <s v="Semi-Products"/>
    <x v="1"/>
    <m/>
    <x v="0"/>
    <x v="0"/>
    <m/>
    <m/>
    <m/>
    <m/>
    <m/>
    <m/>
    <m/>
  </r>
  <r>
    <x v="41"/>
    <s v="Interim account"/>
    <x v="41"/>
    <x v="0"/>
    <s v="not defined in gnerc form"/>
    <s v="not defined in gnerc form"/>
    <s v="Heading &amp; Entry Account"/>
    <s v="M"/>
    <n v="4"/>
    <x v="0"/>
    <n v="1"/>
    <s v="35"/>
    <s v="1"/>
    <s v="16"/>
    <s v="1635"/>
    <x v="0"/>
    <x v="6"/>
    <x v="27"/>
    <s v="16"/>
    <s v="1635"/>
    <s v="16 Inventory"/>
    <s v="1635 Interim account"/>
    <s v="&quot; &quot;"/>
    <s v="&quot; &quot;"/>
    <s v="&quot; &quot;"/>
    <s v="&quot; &quot;"/>
    <s v="&quot; &quot;"/>
    <x v="2"/>
    <x v="0"/>
    <x v="0"/>
    <x v="0"/>
    <x v="0"/>
    <m/>
    <m/>
    <s v="Interim account"/>
    <x v="1"/>
    <m/>
    <x v="0"/>
    <x v="0"/>
    <m/>
    <m/>
    <m/>
    <m/>
    <m/>
    <m/>
    <m/>
  </r>
  <r>
    <x v="42"/>
    <s v="Finished products"/>
    <x v="42"/>
    <x v="0"/>
    <s v="not defined in gnerc form"/>
    <s v="not defined in gnerc form"/>
    <s v="Heading &amp; Entry Account"/>
    <s v="M"/>
    <n v="4"/>
    <x v="0"/>
    <n v="1"/>
    <s v="40"/>
    <s v="1"/>
    <s v="16"/>
    <s v="1640"/>
    <x v="0"/>
    <x v="6"/>
    <x v="28"/>
    <s v="16"/>
    <s v="1640"/>
    <s v="16 Inventory"/>
    <s v="1640 Finished products"/>
    <s v="&quot; &quot;"/>
    <s v="&quot; &quot;"/>
    <s v="&quot; &quot;"/>
    <s v="&quot; &quot;"/>
    <s v="&quot; &quot;"/>
    <x v="2"/>
    <x v="0"/>
    <x v="0"/>
    <x v="0"/>
    <x v="0"/>
    <m/>
    <m/>
    <s v="Finished products"/>
    <x v="1"/>
    <m/>
    <x v="0"/>
    <x v="0"/>
    <m/>
    <m/>
    <m/>
    <m/>
    <m/>
    <m/>
    <m/>
  </r>
  <r>
    <x v="43"/>
    <s v="Other inventory (fuel, tare)"/>
    <x v="43"/>
    <x v="0"/>
    <s v="06 Inventory"/>
    <s v="1690 Other inventory (fuel, tare)"/>
    <s v="Heading &amp; Entry Account"/>
    <s v="M"/>
    <n v="4"/>
    <x v="0"/>
    <n v="1"/>
    <s v="90"/>
    <s v="1"/>
    <s v="16"/>
    <s v="1690"/>
    <x v="0"/>
    <x v="6"/>
    <x v="29"/>
    <s v="16"/>
    <s v="1690"/>
    <s v="16 Inventory"/>
    <s v="1690 Other inventory (fuel, tare)"/>
    <s v="&quot; &quot;"/>
    <s v="&quot; &quot;"/>
    <s v="&quot; &quot;"/>
    <s v="&quot; &quot;"/>
    <s v="&quot; &quot;"/>
    <x v="2"/>
    <x v="0"/>
    <x v="0"/>
    <x v="0"/>
    <x v="0"/>
    <m/>
    <m/>
    <s v="Other inventory (fuel, tare)"/>
    <x v="1"/>
    <m/>
    <x v="0"/>
    <x v="0"/>
    <m/>
    <m/>
    <m/>
    <m/>
    <m/>
    <m/>
    <m/>
  </r>
  <r>
    <x v="44"/>
    <s v="Prepaid expenses"/>
    <x v="44"/>
    <x v="0"/>
    <s v="07 Prepaid expenses"/>
    <n v="0"/>
    <s v="2Headings"/>
    <s v="M"/>
    <n v="4"/>
    <x v="0"/>
    <n v="42"/>
    <s v="00"/>
    <s v="1"/>
    <s v="17"/>
    <s v="Not include"/>
    <x v="0"/>
    <x v="7"/>
    <x v="0"/>
    <s v="17"/>
    <s v="Not include"/>
    <s v="17 Prepaid expenses"/>
    <s v="Not Include"/>
    <s v="1700"/>
    <s v="&quot; &quot;"/>
    <s v="&quot; &quot;"/>
    <s v="&quot; &quot;"/>
    <s v="&quot; &quot;"/>
    <x v="10"/>
    <x v="0"/>
    <x v="0"/>
    <x v="0"/>
    <x v="0"/>
    <m/>
    <m/>
    <s v="Prepaid expenses"/>
    <x v="0"/>
    <m/>
    <x v="0"/>
    <x v="0"/>
    <m/>
    <m/>
    <m/>
    <m/>
    <m/>
    <m/>
    <m/>
  </r>
  <r>
    <x v="45"/>
    <s v="Prepaid services"/>
    <x v="45"/>
    <x v="0"/>
    <s v="07 Prepaid expenses"/>
    <s v="1710 Prepaid services"/>
    <s v="Heading &amp; Entry Account"/>
    <s v="M"/>
    <n v="4"/>
    <x v="0"/>
    <n v="1"/>
    <s v="10"/>
    <s v="1"/>
    <s v="17"/>
    <s v="1710"/>
    <x v="0"/>
    <x v="7"/>
    <x v="30"/>
    <s v="17"/>
    <s v="1710"/>
    <s v="17 Prepaid expenses"/>
    <s v="1710 Prepaid services"/>
    <s v="&quot; &quot;"/>
    <s v="&quot; &quot;"/>
    <s v="&quot; &quot;"/>
    <s v="&quot; &quot;"/>
    <s v="&quot; &quot;"/>
    <x v="2"/>
    <x v="0"/>
    <x v="0"/>
    <x v="0"/>
    <x v="0"/>
    <m/>
    <m/>
    <s v="Prepaid services"/>
    <x v="1"/>
    <m/>
    <x v="0"/>
    <x v="0"/>
    <m/>
    <m/>
    <m/>
    <m/>
    <m/>
    <m/>
    <m/>
  </r>
  <r>
    <x v="46"/>
    <s v="Prepaid lease"/>
    <x v="46"/>
    <x v="0"/>
    <s v="07 Prepaid expenses"/>
    <s v="1720 Prepaid lease"/>
    <s v="Heading &amp; Entry Account"/>
    <s v="M"/>
    <n v="4"/>
    <x v="0"/>
    <n v="1"/>
    <s v="20"/>
    <s v="1"/>
    <s v="17"/>
    <s v="1720"/>
    <x v="0"/>
    <x v="7"/>
    <x v="31"/>
    <s v="17"/>
    <s v="1720"/>
    <s v="17 Prepaid expenses"/>
    <s v="1720 Prepaid lease"/>
    <s v="&quot; &quot;"/>
    <s v="&quot; &quot;"/>
    <s v="&quot; &quot;"/>
    <s v="&quot; &quot;"/>
    <s v="&quot; &quot;"/>
    <x v="2"/>
    <x v="0"/>
    <x v="0"/>
    <x v="0"/>
    <x v="0"/>
    <m/>
    <m/>
    <s v="Prepaid lease"/>
    <x v="1"/>
    <m/>
    <x v="0"/>
    <x v="0"/>
    <m/>
    <m/>
    <m/>
    <m/>
    <m/>
    <m/>
    <m/>
  </r>
  <r>
    <x v="47"/>
    <s v="Prepaid other"/>
    <x v="47"/>
    <x v="0"/>
    <s v="07 Prepaid expenses"/>
    <s v="1790 Prepaid other"/>
    <s v="Heading &amp; Entry Account"/>
    <s v="M"/>
    <n v="4"/>
    <x v="0"/>
    <n v="1"/>
    <s v="90"/>
    <s v="1"/>
    <s v="17"/>
    <s v="1790"/>
    <x v="0"/>
    <x v="7"/>
    <x v="32"/>
    <s v="17"/>
    <s v="1790"/>
    <s v="17 Prepaid expenses"/>
    <s v="1790 Prepaid other"/>
    <s v="&quot; &quot;"/>
    <s v="&quot; &quot;"/>
    <s v="&quot; &quot;"/>
    <s v="&quot; &quot;"/>
    <s v="&quot; &quot;"/>
    <x v="2"/>
    <x v="0"/>
    <x v="0"/>
    <x v="0"/>
    <x v="0"/>
    <m/>
    <m/>
    <s v="Prepaid other"/>
    <x v="1"/>
    <m/>
    <x v="0"/>
    <x v="0"/>
    <m/>
    <m/>
    <m/>
    <m/>
    <m/>
    <m/>
    <m/>
  </r>
  <r>
    <x v="48"/>
    <s v="Accrued receivables"/>
    <x v="48"/>
    <x v="0"/>
    <s v="08 Accrued receivables"/>
    <n v="0"/>
    <s v="2Headings"/>
    <s v="M"/>
    <n v="4"/>
    <x v="0"/>
    <n v="42"/>
    <s v="00"/>
    <s v="1"/>
    <s v="18"/>
    <s v="Not include"/>
    <x v="0"/>
    <x v="8"/>
    <x v="0"/>
    <s v="18"/>
    <s v="Not include"/>
    <s v="18 Accrued receivables"/>
    <s v="Not Include"/>
    <s v="1800"/>
    <s v="&quot; &quot;"/>
    <s v="&quot; &quot;"/>
    <s v="&quot; &quot;"/>
    <s v="&quot; &quot;"/>
    <x v="11"/>
    <x v="0"/>
    <x v="0"/>
    <x v="0"/>
    <x v="0"/>
    <m/>
    <m/>
    <s v="Accrued receivables"/>
    <x v="0"/>
    <m/>
    <x v="0"/>
    <x v="0"/>
    <m/>
    <m/>
    <m/>
    <m/>
    <m/>
    <m/>
    <m/>
  </r>
  <r>
    <x v="49"/>
    <s v="Accrued dividends receivable"/>
    <x v="49"/>
    <x v="0"/>
    <s v="08 Accrued receivables"/>
    <s v="1810 Accrued dividends receivable"/>
    <s v="Heading &amp; Entry Account"/>
    <s v="M"/>
    <n v="4"/>
    <x v="0"/>
    <n v="1"/>
    <s v="10"/>
    <s v="1"/>
    <s v="18"/>
    <s v="1810"/>
    <x v="0"/>
    <x v="8"/>
    <x v="33"/>
    <s v="18"/>
    <s v="1810"/>
    <s v="18 Accrued receivables"/>
    <s v="1810 Accrued dividends receivable"/>
    <s v="&quot; &quot;"/>
    <s v="&quot; &quot;"/>
    <s v="&quot; &quot;"/>
    <s v="&quot; &quot;"/>
    <s v="&quot; &quot;"/>
    <x v="2"/>
    <x v="0"/>
    <x v="0"/>
    <x v="0"/>
    <x v="0"/>
    <m/>
    <m/>
    <s v="Accrued dividends receivable"/>
    <x v="1"/>
    <m/>
    <x v="0"/>
    <x v="0"/>
    <m/>
    <m/>
    <m/>
    <m/>
    <m/>
    <m/>
    <m/>
  </r>
  <r>
    <x v="50"/>
    <s v="Accrued interest receivable"/>
    <x v="50"/>
    <x v="0"/>
    <s v="08 Accrued receivables"/>
    <s v="1820 Accrued interest receivable"/>
    <s v="Heading &amp; Entry Account"/>
    <s v="M"/>
    <n v="4"/>
    <x v="0"/>
    <n v="1"/>
    <s v="20"/>
    <s v="1"/>
    <s v="18"/>
    <s v="1820"/>
    <x v="0"/>
    <x v="8"/>
    <x v="34"/>
    <s v="18"/>
    <s v="1820"/>
    <s v="18 Accrued receivables"/>
    <s v="1820 Accrued interest receivable"/>
    <s v="&quot; &quot;"/>
    <s v="&quot; &quot;"/>
    <s v="&quot; &quot;"/>
    <s v="&quot; &quot;"/>
    <s v="&quot; &quot;"/>
    <x v="2"/>
    <x v="0"/>
    <x v="0"/>
    <x v="0"/>
    <x v="0"/>
    <m/>
    <m/>
    <s v="Accrued interest receivable"/>
    <x v="1"/>
    <m/>
    <x v="0"/>
    <x v="0"/>
    <m/>
    <m/>
    <m/>
    <m/>
    <m/>
    <m/>
    <m/>
  </r>
  <r>
    <x v="51"/>
    <s v="Other accrued receivables"/>
    <x v="51"/>
    <x v="0"/>
    <s v="08 Accrued receivables"/>
    <s v="1890 Other accrued receivables"/>
    <s v="Heading &amp; Entry Account"/>
    <s v="M"/>
    <n v="4"/>
    <x v="0"/>
    <n v="1"/>
    <s v="90"/>
    <s v="1"/>
    <s v="18"/>
    <s v="1890"/>
    <x v="0"/>
    <x v="8"/>
    <x v="35"/>
    <s v="18"/>
    <s v="1890"/>
    <s v="18 Accrued receivables"/>
    <s v="1890 Other accrued receivables"/>
    <s v="&quot; &quot;"/>
    <s v="&quot; &quot;"/>
    <s v="&quot; &quot;"/>
    <s v="&quot; &quot;"/>
    <s v="&quot; &quot;"/>
    <x v="2"/>
    <x v="0"/>
    <x v="0"/>
    <x v="0"/>
    <x v="0"/>
    <m/>
    <m/>
    <s v="Other accrued receivables"/>
    <x v="1"/>
    <m/>
    <x v="0"/>
    <x v="0"/>
    <m/>
    <m/>
    <m/>
    <m/>
    <m/>
    <m/>
    <m/>
  </r>
  <r>
    <x v="52"/>
    <s v="Other Current Assets"/>
    <x v="52"/>
    <x v="0"/>
    <s v="09 Current assets - other"/>
    <n v="0"/>
    <s v="2Headings"/>
    <s v="M"/>
    <n v="4"/>
    <x v="0"/>
    <n v="42"/>
    <s v="00"/>
    <s v="1"/>
    <s v="19"/>
    <s v="Not include"/>
    <x v="0"/>
    <x v="9"/>
    <x v="0"/>
    <s v="19"/>
    <s v="Not include"/>
    <s v="19 Other Current Assets"/>
    <s v="Not Include"/>
    <s v="1900"/>
    <s v="&quot; &quot;"/>
    <s v="&quot; &quot;"/>
    <s v="&quot; &quot;"/>
    <s v="&quot; &quot;"/>
    <x v="12"/>
    <x v="0"/>
    <x v="0"/>
    <x v="0"/>
    <x v="0"/>
    <m/>
    <m/>
    <s v="Other Current Assets"/>
    <x v="0"/>
    <m/>
    <x v="0"/>
    <x v="0"/>
    <m/>
    <m/>
    <m/>
    <m/>
    <m/>
    <m/>
    <m/>
  </r>
  <r>
    <x v="53"/>
    <s v="Other Current Assets"/>
    <x v="53"/>
    <x v="0"/>
    <s v="09 Current assets - other"/>
    <s v="1910 Current assets - other"/>
    <s v="Head accounts"/>
    <s v="M"/>
    <n v="4"/>
    <x v="0"/>
    <n v="3"/>
    <s v="10"/>
    <s v="1"/>
    <s v="19"/>
    <s v="1910"/>
    <x v="0"/>
    <x v="9"/>
    <x v="36"/>
    <s v="19"/>
    <s v="1910"/>
    <s v="19 Other Current Assets"/>
    <s v="1910 Other Current Assets"/>
    <s v="&quot; &quot;"/>
    <s v="&quot; &quot;"/>
    <s v="&quot; &quot;"/>
    <s v="&quot; &quot;"/>
    <s v="&quot; &quot;"/>
    <x v="2"/>
    <x v="0"/>
    <x v="0"/>
    <x v="0"/>
    <x v="0"/>
    <m/>
    <m/>
    <s v="Other Current Assets"/>
    <x v="2"/>
    <m/>
    <x v="0"/>
    <x v="0"/>
    <m/>
    <m/>
    <m/>
    <m/>
    <m/>
    <m/>
    <m/>
  </r>
  <r>
    <x v="54"/>
    <s v="Other Regulated Current Assets"/>
    <x v="54"/>
    <x v="1"/>
    <s v="09 Current assets - other"/>
    <s v="1910 Other Regulated Current Assets"/>
    <s v="entry account l1"/>
    <s v="L1"/>
    <n v="6"/>
    <x v="0"/>
    <n v="3"/>
    <s v=".1"/>
    <s v="1"/>
    <s v="19"/>
    <s v="1910"/>
    <x v="0"/>
    <x v="9"/>
    <x v="36"/>
    <s v="19"/>
    <s v="1910"/>
    <s v="19 Other Current Assets"/>
    <s v="1910 Other Current Assets"/>
    <s v="1910.1"/>
    <s v="&quot; &quot;"/>
    <s v="&quot; &quot;"/>
    <s v="&quot; &quot;"/>
    <s v="&quot; &quot;"/>
    <x v="13"/>
    <x v="0"/>
    <x v="0"/>
    <x v="0"/>
    <x v="0"/>
    <m/>
    <m/>
    <s v="Other Regulated Current Assets"/>
    <x v="1"/>
    <m/>
    <x v="0"/>
    <x v="0"/>
    <m/>
    <m/>
    <m/>
    <m/>
    <m/>
    <m/>
    <m/>
  </r>
  <r>
    <x v="55"/>
    <s v="Other Non-Regulated Current Assets"/>
    <x v="55"/>
    <x v="8"/>
    <s v="not defined in gnerc form"/>
    <s v="not defined in gnerc form"/>
    <s v="entry account l1"/>
    <s v="L1"/>
    <n v="6"/>
    <x v="0"/>
    <n v="3"/>
    <s v=".2"/>
    <s v="1"/>
    <s v="19"/>
    <s v="1910"/>
    <x v="0"/>
    <x v="9"/>
    <x v="36"/>
    <s v="19"/>
    <s v="1910"/>
    <s v="19 Other Current Assets"/>
    <s v="1910 Other Current Assets"/>
    <s v="1910.2"/>
    <s v="&quot; &quot;"/>
    <s v="&quot; &quot;"/>
    <s v="&quot; &quot;"/>
    <s v="&quot; &quot;"/>
    <x v="14"/>
    <x v="0"/>
    <x v="0"/>
    <x v="0"/>
    <x v="0"/>
    <m/>
    <m/>
    <s v="Other Non-Regulated Current Assets"/>
    <x v="1"/>
    <m/>
    <x v="0"/>
    <x v="0"/>
    <m/>
    <m/>
    <m/>
    <m/>
    <m/>
    <m/>
    <m/>
  </r>
  <r>
    <x v="56"/>
    <s v="Long-Term Assets"/>
    <x v="56"/>
    <x v="0"/>
    <s v="10 Fixed assets"/>
    <n v="0"/>
    <s v="1Headings"/>
    <s v="M"/>
    <n v="4"/>
    <x v="0"/>
    <n v="42"/>
    <s v="00"/>
    <s v="2"/>
    <s v="20"/>
    <s v="Not include"/>
    <x v="1"/>
    <x v="0"/>
    <x v="0"/>
    <s v="20"/>
    <s v="Not include"/>
    <s v="Not Include"/>
    <s v="Not Include"/>
    <s v="2000"/>
    <s v="&quot; &quot;"/>
    <s v="&quot; &quot;"/>
    <s v="&quot; &quot;"/>
    <s v="&quot; &quot;"/>
    <x v="15"/>
    <x v="0"/>
    <x v="0"/>
    <x v="0"/>
    <x v="0"/>
    <m/>
    <m/>
    <s v="Long-Term Assets"/>
    <x v="0"/>
    <s v="Not attributable by kv"/>
    <x v="0"/>
    <x v="0"/>
    <m/>
    <m/>
    <m/>
    <m/>
    <m/>
    <m/>
    <m/>
  </r>
  <r>
    <x v="57"/>
    <s v="Fixed Assets"/>
    <x v="57"/>
    <x v="0"/>
    <s v="10 Fixed assets"/>
    <n v="0"/>
    <s v="2Headings"/>
    <s v="M"/>
    <n v="4"/>
    <x v="0"/>
    <n v="42"/>
    <s v="00"/>
    <s v="2"/>
    <s v="21"/>
    <s v="Not include"/>
    <x v="1"/>
    <x v="10"/>
    <x v="0"/>
    <s v="21"/>
    <s v="Not include"/>
    <s v="21 Fixed Assets"/>
    <s v="Not Include"/>
    <s v="2100"/>
    <s v="&quot; &quot;"/>
    <s v="&quot; &quot;"/>
    <s v="&quot; &quot;"/>
    <s v="&quot; &quot;"/>
    <x v="16"/>
    <x v="0"/>
    <x v="0"/>
    <x v="0"/>
    <x v="0"/>
    <m/>
    <m/>
    <s v="Fixed Assets"/>
    <x v="0"/>
    <s v="Not attributable by kv"/>
    <x v="1"/>
    <x v="1"/>
    <m/>
    <m/>
    <m/>
    <m/>
    <m/>
    <m/>
    <m/>
  </r>
  <r>
    <x v="58"/>
    <s v="Land"/>
    <x v="58"/>
    <x v="0"/>
    <s v="10 Fixed assets"/>
    <n v="0"/>
    <s v="Head accounts"/>
    <s v="M"/>
    <n v="4"/>
    <x v="0"/>
    <n v="33"/>
    <s v="10"/>
    <s v="2"/>
    <s v="21"/>
    <s v="2110"/>
    <x v="1"/>
    <x v="10"/>
    <x v="37"/>
    <s v="21"/>
    <s v="2110"/>
    <s v="21 Fixed Assets"/>
    <s v="2110 Land"/>
    <s v="&quot; &quot;"/>
    <s v="&quot; &quot;"/>
    <s v="&quot; &quot;"/>
    <s v="&quot; &quot;"/>
    <s v="&quot; &quot;"/>
    <x v="2"/>
    <x v="0"/>
    <x v="0"/>
    <x v="0"/>
    <x v="0"/>
    <m/>
    <m/>
    <s v="Land"/>
    <x v="2"/>
    <s v="Not attributable by kv"/>
    <x v="2"/>
    <x v="1"/>
    <m/>
    <m/>
    <m/>
    <m/>
    <m/>
    <m/>
    <m/>
  </r>
  <r>
    <x v="59"/>
    <s v="Land: Electricity Regulated Activity"/>
    <x v="59"/>
    <x v="0"/>
    <s v="10 Fixed assets"/>
    <n v="0"/>
    <s v="L1 cap account"/>
    <s v="L1"/>
    <n v="6"/>
    <x v="0"/>
    <n v="33"/>
    <s v=".1"/>
    <s v="2"/>
    <s v="21"/>
    <s v="2110"/>
    <x v="1"/>
    <x v="10"/>
    <x v="37"/>
    <s v="21"/>
    <s v="2110"/>
    <s v="21 Fixed Assets"/>
    <s v="2110 Land"/>
    <s v="2110.1"/>
    <s v="&quot; &quot;"/>
    <s v="&quot; &quot;"/>
    <s v="&quot; &quot;"/>
    <s v="&quot; &quot;"/>
    <x v="17"/>
    <x v="0"/>
    <x v="0"/>
    <x v="0"/>
    <x v="0"/>
    <m/>
    <m/>
    <s v="Land: Electricity Regulated Activity"/>
    <x v="2"/>
    <s v="Not attributable by kv"/>
    <x v="3"/>
    <x v="1"/>
    <m/>
    <m/>
    <m/>
    <m/>
    <m/>
    <m/>
    <m/>
  </r>
  <r>
    <x v="60"/>
    <s v="Land: Electricity Regulated Activity, Dispatch"/>
    <x v="60"/>
    <x v="2"/>
    <s v="10 Fixed assets"/>
    <s v="2114 Land"/>
    <s v="entry account l2"/>
    <s v="L2"/>
    <n v="7"/>
    <x v="0"/>
    <n v="33"/>
    <s v="11"/>
    <s v="2"/>
    <s v="21"/>
    <s v="2110"/>
    <x v="1"/>
    <x v="10"/>
    <x v="37"/>
    <s v="21"/>
    <s v="2110"/>
    <s v="21 Fixed Assets"/>
    <s v="2110 Land"/>
    <s v="2110.1"/>
    <s v="2110.11"/>
    <s v="&quot; &quot;"/>
    <s v="&quot; &quot;"/>
    <s v="&quot; &quot;"/>
    <x v="17"/>
    <x v="7"/>
    <x v="0"/>
    <x v="0"/>
    <x v="0"/>
    <m/>
    <m/>
    <s v="Land: Electricity Regulated Activity, Dispatch"/>
    <x v="1"/>
    <s v="Not attributable by kv"/>
    <x v="4"/>
    <x v="2"/>
    <m/>
    <m/>
    <m/>
    <m/>
    <m/>
    <m/>
    <s v="Dispatch Plant"/>
  </r>
  <r>
    <x v="61"/>
    <s v="Land: Electricity Regulated Activity, Transmission"/>
    <x v="61"/>
    <x v="3"/>
    <s v="10 Fixed assets"/>
    <s v="2113 Land"/>
    <s v="L2 cap account"/>
    <s v="L2"/>
    <n v="7"/>
    <x v="0"/>
    <n v="33"/>
    <s v="12"/>
    <s v="2"/>
    <s v="21"/>
    <s v="2110"/>
    <x v="1"/>
    <x v="10"/>
    <x v="37"/>
    <s v="21"/>
    <s v="2110"/>
    <s v="21 Fixed Assets"/>
    <s v="2110 Land"/>
    <s v="2110.1"/>
    <s v="2110.12"/>
    <s v="&quot; &quot;"/>
    <s v="&quot; &quot;"/>
    <s v="&quot; &quot;"/>
    <x v="17"/>
    <x v="8"/>
    <x v="0"/>
    <x v="0"/>
    <x v="0"/>
    <m/>
    <m/>
    <s v="Land: Electricity Regulated Activity, Transmission"/>
    <x v="2"/>
    <s v="Not attributable by kv"/>
    <x v="5"/>
    <x v="1"/>
    <m/>
    <m/>
    <m/>
    <m/>
    <m/>
    <m/>
    <m/>
  </r>
  <r>
    <x v="62"/>
    <s v="Land: Electricity Regulated Activity, Transmission of 500 kV"/>
    <x v="62"/>
    <x v="3"/>
    <s v="10 Fixed assets"/>
    <s v="2113 Land"/>
    <s v="entry account l3"/>
    <s v="L3"/>
    <n v="8"/>
    <x v="0"/>
    <n v="33"/>
    <s v="21"/>
    <s v="2"/>
    <s v="21"/>
    <s v="2110"/>
    <x v="1"/>
    <x v="10"/>
    <x v="37"/>
    <s v="21"/>
    <s v="2110"/>
    <s v="21 Fixed Assets"/>
    <s v="2110 Land"/>
    <s v="2110.1"/>
    <s v="2110.12"/>
    <s v="2110.121"/>
    <s v="&quot; &quot;"/>
    <s v="&quot; &quot;"/>
    <x v="17"/>
    <x v="8"/>
    <x v="1"/>
    <x v="0"/>
    <x v="0"/>
    <m/>
    <m/>
    <s v="Land: Electricity Regulated Activity, Transmission of 500 kV"/>
    <x v="1"/>
    <n v="500"/>
    <x v="6"/>
    <x v="3"/>
    <m/>
    <m/>
    <m/>
    <m/>
    <m/>
    <m/>
    <s v="Transmission Plant 500 kV"/>
  </r>
  <r>
    <x v="63"/>
    <s v="Land: Electricity Regulated Activity, Transmission of 400 kV"/>
    <x v="63"/>
    <x v="3"/>
    <s v="10 Fixed assets"/>
    <s v="2113 Land"/>
    <s v="entry account l3"/>
    <s v="L3"/>
    <n v="8"/>
    <x v="0"/>
    <n v="33"/>
    <s v="22"/>
    <s v="2"/>
    <s v="21"/>
    <s v="2110"/>
    <x v="1"/>
    <x v="10"/>
    <x v="37"/>
    <s v="21"/>
    <s v="2110"/>
    <s v="21 Fixed Assets"/>
    <s v="2110 Land"/>
    <s v="2110.1"/>
    <s v="2110.12"/>
    <s v="2110.122"/>
    <s v="&quot; &quot;"/>
    <s v="&quot; &quot;"/>
    <x v="17"/>
    <x v="8"/>
    <x v="2"/>
    <x v="0"/>
    <x v="0"/>
    <m/>
    <m/>
    <s v="Land: Electricity Regulated Activity, Transmission of 400 kV"/>
    <x v="1"/>
    <n v="400"/>
    <x v="7"/>
    <x v="4"/>
    <m/>
    <m/>
    <m/>
    <m/>
    <m/>
    <m/>
    <s v="Transmission Plant 400 kV"/>
  </r>
  <r>
    <x v="64"/>
    <s v="Land: Electricity Regulated Activity, Transmission of 330 kV"/>
    <x v="64"/>
    <x v="3"/>
    <s v="10 Fixed assets"/>
    <s v="2113 Land"/>
    <s v="entry account l3"/>
    <s v="L3"/>
    <n v="8"/>
    <x v="0"/>
    <n v="33"/>
    <s v="23"/>
    <s v="2"/>
    <s v="21"/>
    <s v="2110"/>
    <x v="1"/>
    <x v="10"/>
    <x v="37"/>
    <s v="21"/>
    <s v="2110"/>
    <s v="21 Fixed Assets"/>
    <s v="2110 Land"/>
    <s v="2110.1"/>
    <s v="2110.12"/>
    <s v="2110.123"/>
    <s v="&quot; &quot;"/>
    <s v="&quot; &quot;"/>
    <x v="17"/>
    <x v="8"/>
    <x v="3"/>
    <x v="0"/>
    <x v="0"/>
    <m/>
    <m/>
    <s v="Land: Electricity Regulated Activity, Transmission of 330 kV"/>
    <x v="1"/>
    <n v="330"/>
    <x v="8"/>
    <x v="5"/>
    <m/>
    <m/>
    <m/>
    <m/>
    <m/>
    <m/>
    <s v="Transmission Plant 330 kV"/>
  </r>
  <r>
    <x v="65"/>
    <s v="Land: Electricity Regulated Activity, Transmission of 220 kV"/>
    <x v="65"/>
    <x v="3"/>
    <s v="10 Fixed assets"/>
    <s v="2113 Land"/>
    <s v="entry account l3"/>
    <s v="L3"/>
    <n v="8"/>
    <x v="0"/>
    <n v="33"/>
    <s v="24"/>
    <s v="2"/>
    <s v="21"/>
    <s v="2110"/>
    <x v="1"/>
    <x v="10"/>
    <x v="37"/>
    <s v="21"/>
    <s v="2110"/>
    <s v="21 Fixed Assets"/>
    <s v="2110 Land"/>
    <s v="2110.1"/>
    <s v="2110.12"/>
    <s v="2110.124"/>
    <s v="&quot; &quot;"/>
    <s v="&quot; &quot;"/>
    <x v="17"/>
    <x v="8"/>
    <x v="4"/>
    <x v="0"/>
    <x v="0"/>
    <m/>
    <m/>
    <s v="Land: Electricity Regulated Activity, Transmission of 220 kV"/>
    <x v="1"/>
    <n v="220"/>
    <x v="9"/>
    <x v="6"/>
    <m/>
    <m/>
    <m/>
    <m/>
    <m/>
    <m/>
    <s v="Transmission Plant 220 kV"/>
  </r>
  <r>
    <x v="66"/>
    <s v="Land: Electricity Regulated Activity, Transmission of 110 kV"/>
    <x v="66"/>
    <x v="3"/>
    <s v="10 Fixed assets"/>
    <s v="2113 Land"/>
    <s v="entry account l3"/>
    <s v="L3"/>
    <n v="8"/>
    <x v="0"/>
    <n v="33"/>
    <s v="25"/>
    <s v="2"/>
    <s v="21"/>
    <s v="2110"/>
    <x v="1"/>
    <x v="10"/>
    <x v="37"/>
    <s v="21"/>
    <s v="2110"/>
    <s v="21 Fixed Assets"/>
    <s v="2110 Land"/>
    <s v="2110.1"/>
    <s v="2110.12"/>
    <s v="2110.125"/>
    <s v="&quot; &quot;"/>
    <s v="&quot; &quot;"/>
    <x v="17"/>
    <x v="8"/>
    <x v="5"/>
    <x v="0"/>
    <x v="0"/>
    <m/>
    <m/>
    <s v="Land: Electricity Regulated Activity, Transmission of 110 kV"/>
    <x v="1"/>
    <n v="110"/>
    <x v="10"/>
    <x v="7"/>
    <m/>
    <m/>
    <m/>
    <m/>
    <m/>
    <m/>
    <s v="Transmission Plant 110 kV"/>
  </r>
  <r>
    <x v="67"/>
    <s v="Land: Electricity Regulated Activity, Transmission of 35 kV"/>
    <x v="67"/>
    <x v="3"/>
    <s v="10 Fixed assets"/>
    <s v="2113 Land"/>
    <s v="entry account l3"/>
    <s v="L3"/>
    <n v="8"/>
    <x v="0"/>
    <n v="33"/>
    <s v="26"/>
    <s v="2"/>
    <s v="21"/>
    <s v="2110"/>
    <x v="1"/>
    <x v="10"/>
    <x v="37"/>
    <s v="21"/>
    <s v="2110"/>
    <s v="21 Fixed Assets"/>
    <s v="2110 Land"/>
    <s v="2110.1"/>
    <s v="2110.12"/>
    <s v="2110.126"/>
    <s v="&quot; &quot;"/>
    <s v="&quot; &quot;"/>
    <x v="17"/>
    <x v="8"/>
    <x v="6"/>
    <x v="0"/>
    <x v="0"/>
    <m/>
    <m/>
    <s v="Land: Electricity Regulated Activity, Transmission of 35 kV"/>
    <x v="1"/>
    <n v="35"/>
    <x v="11"/>
    <x v="8"/>
    <m/>
    <m/>
    <m/>
    <m/>
    <m/>
    <m/>
    <s v="Transmission Plant 35 kV"/>
  </r>
  <r>
    <x v="68"/>
    <s v="Land: Electricity Regulated Activity, Transmission of 6/10 and below kV"/>
    <x v="68"/>
    <x v="3"/>
    <s v="10 Fixed assets"/>
    <s v="2113 Land"/>
    <s v="entry account l3"/>
    <s v="L3"/>
    <n v="8"/>
    <x v="0"/>
    <n v="33"/>
    <s v="27"/>
    <s v="2"/>
    <s v="21"/>
    <s v="2110"/>
    <x v="1"/>
    <x v="10"/>
    <x v="37"/>
    <s v="21"/>
    <s v="2110"/>
    <s v="21 Fixed Assets"/>
    <s v="2110 Land"/>
    <s v="2110.1"/>
    <s v="2110.12"/>
    <s v="2110.127"/>
    <s v="&quot; &quot;"/>
    <s v="&quot; &quot;"/>
    <x v="17"/>
    <x v="8"/>
    <x v="7"/>
    <x v="0"/>
    <x v="0"/>
    <m/>
    <m/>
    <s v="Land: Electricity Regulated Activity, Transmission of 6/10 and below kV"/>
    <x v="1"/>
    <s v="6/10"/>
    <x v="12"/>
    <x v="9"/>
    <m/>
    <m/>
    <m/>
    <m/>
    <m/>
    <m/>
    <s v="Transmission Plant 6/10 and below kV"/>
  </r>
  <r>
    <x v="69"/>
    <s v="Land: Electricity Regulated Activity, Transmission Technical Services"/>
    <x v="69"/>
    <x v="3"/>
    <s v="10 Fixed assets"/>
    <s v="2113 Land"/>
    <s v="entry account l3"/>
    <s v="L3"/>
    <n v="8"/>
    <x v="0"/>
    <n v="33"/>
    <s v="28"/>
    <s v="2"/>
    <s v="21"/>
    <s v="2110"/>
    <x v="1"/>
    <x v="10"/>
    <x v="37"/>
    <s v="21"/>
    <s v="2110"/>
    <s v="21 Fixed Assets"/>
    <s v="2110 Land"/>
    <s v="2110.1"/>
    <s v="2110.12"/>
    <s v="2110.128"/>
    <s v="&quot; &quot;"/>
    <s v="&quot; &quot;"/>
    <x v="17"/>
    <x v="8"/>
    <x v="8"/>
    <x v="0"/>
    <x v="0"/>
    <m/>
    <m/>
    <s v="Land: Electricity Regulated Activity, Transmission Technical Services"/>
    <x v="1"/>
    <s v="Not attributable by kv"/>
    <x v="13"/>
    <x v="10"/>
    <m/>
    <m/>
    <m/>
    <m/>
    <m/>
    <m/>
    <s v="Transmission / General Plant"/>
  </r>
  <r>
    <x v="70"/>
    <s v="Land: Electricity Regulated Activity, Transmission Administration"/>
    <x v="70"/>
    <x v="3"/>
    <s v="10 Fixed assets"/>
    <s v="2113 Land"/>
    <s v="entry account l3"/>
    <s v="L3"/>
    <n v="8"/>
    <x v="0"/>
    <n v="33"/>
    <s v="29"/>
    <s v="2"/>
    <s v="21"/>
    <s v="2110"/>
    <x v="1"/>
    <x v="10"/>
    <x v="37"/>
    <s v="21"/>
    <s v="2110"/>
    <s v="21 Fixed Assets"/>
    <s v="2110 Land"/>
    <s v="2110.1"/>
    <s v="2110.12"/>
    <s v="2110.129"/>
    <s v="&quot; &quot;"/>
    <s v="&quot; &quot;"/>
    <x v="17"/>
    <x v="8"/>
    <x v="9"/>
    <x v="0"/>
    <x v="0"/>
    <m/>
    <m/>
    <s v="Land: Electricity Regulated Activity, Transmission Administration"/>
    <x v="1"/>
    <s v="Not attributable by kv"/>
    <x v="14"/>
    <x v="10"/>
    <m/>
    <m/>
    <m/>
    <m/>
    <m/>
    <m/>
    <s v="Transmission / General Plant"/>
  </r>
  <r>
    <x v="71"/>
    <s v="Land: Electricity Regulated Activity, Distribution (Network)"/>
    <x v="71"/>
    <x v="4"/>
    <s v="10 Fixed assets"/>
    <s v="2115 Land"/>
    <s v="L2 cap account"/>
    <s v="L2"/>
    <n v="7"/>
    <x v="0"/>
    <n v="33"/>
    <s v="13"/>
    <s v="2"/>
    <s v="21"/>
    <s v="2110"/>
    <x v="1"/>
    <x v="10"/>
    <x v="37"/>
    <s v="21"/>
    <s v="2110"/>
    <s v="21 Fixed Assets"/>
    <s v="2110 Land"/>
    <s v="2110.1"/>
    <s v="2110.13"/>
    <s v="&quot; &quot;"/>
    <s v="&quot; &quot;"/>
    <s v="&quot; &quot;"/>
    <x v="17"/>
    <x v="9"/>
    <x v="0"/>
    <x v="0"/>
    <x v="0"/>
    <m/>
    <m/>
    <s v="Land: Electricity Regulated Activity, Distribution (Network)"/>
    <x v="2"/>
    <s v="Not attributable by kv"/>
    <x v="15"/>
    <x v="1"/>
    <m/>
    <m/>
    <m/>
    <m/>
    <m/>
    <m/>
    <m/>
  </r>
  <r>
    <x v="72"/>
    <s v="Land: Electricity Regulated Activity, Distribution (Network) of 110 kV"/>
    <x v="72"/>
    <x v="4"/>
    <s v="10 Fixed assets"/>
    <s v="2115 Land"/>
    <s v="entry account l3"/>
    <s v="L3"/>
    <n v="8"/>
    <x v="0"/>
    <n v="33"/>
    <s v="31"/>
    <s v="2"/>
    <s v="21"/>
    <s v="2110"/>
    <x v="1"/>
    <x v="10"/>
    <x v="37"/>
    <s v="21"/>
    <s v="2110"/>
    <s v="21 Fixed Assets"/>
    <s v="2110 Land"/>
    <s v="2110.1"/>
    <s v="2110.13"/>
    <s v="2110.131"/>
    <s v="&quot; &quot;"/>
    <s v="&quot; &quot;"/>
    <x v="17"/>
    <x v="9"/>
    <x v="10"/>
    <x v="0"/>
    <x v="0"/>
    <m/>
    <m/>
    <s v="Land: Electricity Regulated Activity, Distribution (Network) of 110 kV"/>
    <x v="1"/>
    <n v="110"/>
    <x v="16"/>
    <x v="11"/>
    <m/>
    <m/>
    <m/>
    <m/>
    <m/>
    <m/>
    <s v="Distribution (Network) Plant 110 kV"/>
  </r>
  <r>
    <x v="73"/>
    <s v="Land: Electricity Regulated Activity, Distribution (Network) of 35 kV"/>
    <x v="73"/>
    <x v="4"/>
    <s v="10 Fixed assets"/>
    <s v="2115 Land"/>
    <s v="entry account l3"/>
    <s v="L3"/>
    <n v="8"/>
    <x v="0"/>
    <n v="33"/>
    <s v="32"/>
    <s v="2"/>
    <s v="21"/>
    <s v="2110"/>
    <x v="1"/>
    <x v="10"/>
    <x v="37"/>
    <s v="21"/>
    <s v="2110"/>
    <s v="21 Fixed Assets"/>
    <s v="2110 Land"/>
    <s v="2110.1"/>
    <s v="2110.13"/>
    <s v="2110.132"/>
    <s v="&quot; &quot;"/>
    <s v="&quot; &quot;"/>
    <x v="17"/>
    <x v="9"/>
    <x v="11"/>
    <x v="0"/>
    <x v="0"/>
    <m/>
    <m/>
    <s v="Land: Electricity Regulated Activity, Distribution (Network) of 35 kV"/>
    <x v="1"/>
    <n v="35"/>
    <x v="17"/>
    <x v="12"/>
    <m/>
    <m/>
    <m/>
    <m/>
    <m/>
    <m/>
    <s v="Distribution (Network) Plant 35 kV"/>
  </r>
  <r>
    <x v="74"/>
    <s v="Land: Electricity Regulated Activity, Distribution (Network) of 10 kV"/>
    <x v="74"/>
    <x v="4"/>
    <s v="10 Fixed assets"/>
    <s v="2115 Land"/>
    <s v="entry account l3"/>
    <s v="L3"/>
    <n v="8"/>
    <x v="0"/>
    <n v="33"/>
    <s v="33"/>
    <s v="2"/>
    <s v="21"/>
    <s v="2110"/>
    <x v="1"/>
    <x v="10"/>
    <x v="37"/>
    <s v="21"/>
    <s v="2110"/>
    <s v="21 Fixed Assets"/>
    <s v="2110 Land"/>
    <s v="2110.1"/>
    <s v="2110.13"/>
    <s v="2110.133"/>
    <s v="&quot; &quot;"/>
    <s v="&quot; &quot;"/>
    <x v="17"/>
    <x v="9"/>
    <x v="12"/>
    <x v="0"/>
    <x v="0"/>
    <m/>
    <m/>
    <s v="Land: Electricity Regulated Activity, Distribution (Network) of 10 kV"/>
    <x v="1"/>
    <n v="10"/>
    <x v="18"/>
    <x v="13"/>
    <m/>
    <m/>
    <m/>
    <m/>
    <m/>
    <m/>
    <s v="Distribution (Network) Plant 10 kV"/>
  </r>
  <r>
    <x v="75"/>
    <s v="Land: Electricity Regulated Activity, Distribution (Network) of 6 kV"/>
    <x v="75"/>
    <x v="4"/>
    <s v="10 Fixed assets"/>
    <s v="2115 Land"/>
    <s v="entry account l3"/>
    <s v="L3"/>
    <n v="8"/>
    <x v="0"/>
    <n v="33"/>
    <s v="34"/>
    <s v="2"/>
    <s v="21"/>
    <s v="2110"/>
    <x v="1"/>
    <x v="10"/>
    <x v="37"/>
    <s v="21"/>
    <s v="2110"/>
    <s v="21 Fixed Assets"/>
    <s v="2110 Land"/>
    <s v="2110.1"/>
    <s v="2110.13"/>
    <s v="2110.134"/>
    <s v="&quot; &quot;"/>
    <s v="&quot; &quot;"/>
    <x v="17"/>
    <x v="9"/>
    <x v="13"/>
    <x v="0"/>
    <x v="0"/>
    <m/>
    <m/>
    <s v="Land: Electricity Regulated Activity, Distribution (Network) of 6 kV"/>
    <x v="1"/>
    <n v="6"/>
    <x v="19"/>
    <x v="14"/>
    <m/>
    <m/>
    <m/>
    <m/>
    <m/>
    <m/>
    <s v="Distribution (Network) Plant  6 and below kV"/>
  </r>
  <r>
    <x v="76"/>
    <s v="Land: Electricity Regulated Activity, Distribution (Network) of 220/380 kV"/>
    <x v="76"/>
    <x v="4"/>
    <s v="10 Fixed assets"/>
    <s v="2115 Land"/>
    <s v="entry account l3"/>
    <s v="L3"/>
    <n v="8"/>
    <x v="0"/>
    <n v="33"/>
    <s v="35"/>
    <s v="2"/>
    <s v="21"/>
    <s v="2110"/>
    <x v="1"/>
    <x v="10"/>
    <x v="37"/>
    <s v="21"/>
    <s v="2110"/>
    <s v="21 Fixed Assets"/>
    <s v="2110 Land"/>
    <s v="2110.1"/>
    <s v="2110.13"/>
    <s v="2110.135"/>
    <s v="&quot; &quot;"/>
    <s v="&quot; &quot;"/>
    <x v="17"/>
    <x v="9"/>
    <x v="14"/>
    <x v="0"/>
    <x v="0"/>
    <m/>
    <m/>
    <s v="Land: Electricity Regulated Activity, Distribution (Network) of 220/380 kV"/>
    <x v="1"/>
    <s v="220/380"/>
    <x v="20"/>
    <x v="15"/>
    <m/>
    <m/>
    <m/>
    <m/>
    <m/>
    <m/>
    <s v="Distribution (Network) Plant 0,4 kV"/>
  </r>
  <r>
    <x v="77"/>
    <s v="Land: Electricity Regulated Activity, Distribution (Network)  Dispatch"/>
    <x v="77"/>
    <x v="4"/>
    <s v="10 Fixed assets"/>
    <s v="2115 Land"/>
    <s v="entry account l3"/>
    <s v="L3"/>
    <n v="8"/>
    <x v="0"/>
    <n v="33"/>
    <s v="37"/>
    <s v="2"/>
    <s v="21"/>
    <s v="2110"/>
    <x v="1"/>
    <x v="10"/>
    <x v="37"/>
    <s v="21"/>
    <s v="2110"/>
    <s v="21 Fixed Assets"/>
    <s v="2110 Land"/>
    <s v="2110.1"/>
    <s v="2110.13"/>
    <s v="2110.137"/>
    <s v="&quot; &quot;"/>
    <s v="&quot; &quot;"/>
    <x v="17"/>
    <x v="9"/>
    <x v="15"/>
    <x v="0"/>
    <x v="0"/>
    <m/>
    <m/>
    <s v="Land: Electricity Regulated Activity, Distribution (Network)  Dispatch"/>
    <x v="1"/>
    <s v="Not attributable by kv"/>
    <x v="21"/>
    <x v="16"/>
    <m/>
    <m/>
    <m/>
    <m/>
    <m/>
    <m/>
    <s v="Distribution (Network) Dispatch Plant"/>
  </r>
  <r>
    <x v="78"/>
    <s v="Land: Electricity Regulated Activity, Distribution (Network) Technical Services"/>
    <x v="78"/>
    <x v="4"/>
    <s v="10 Fixed assets"/>
    <s v="2115 Land"/>
    <s v="entry account l3"/>
    <s v="L3"/>
    <n v="8"/>
    <x v="0"/>
    <n v="33"/>
    <s v="38"/>
    <s v="2"/>
    <s v="21"/>
    <s v="2110"/>
    <x v="1"/>
    <x v="10"/>
    <x v="37"/>
    <s v="21"/>
    <s v="2110"/>
    <s v="21 Fixed Assets"/>
    <s v="2110 Land"/>
    <s v="2110.1"/>
    <s v="2110.13"/>
    <s v="2110.138"/>
    <s v="&quot; &quot;"/>
    <s v="&quot; &quot;"/>
    <x v="17"/>
    <x v="9"/>
    <x v="16"/>
    <x v="0"/>
    <x v="0"/>
    <m/>
    <m/>
    <s v="Land: Electricity Regulated Activity, Distribution (Network) Technical Services"/>
    <x v="1"/>
    <s v="Not attributable by kv"/>
    <x v="22"/>
    <x v="17"/>
    <m/>
    <m/>
    <m/>
    <m/>
    <m/>
    <m/>
    <s v="Distribution (Network) /General Plant"/>
  </r>
  <r>
    <x v="79"/>
    <s v="Land: Electricity Regulated Activity, Distribution (Network) Administration"/>
    <x v="79"/>
    <x v="4"/>
    <s v="10 Fixed assets"/>
    <s v="2115 Land"/>
    <s v="entry account l3"/>
    <s v="L3"/>
    <n v="8"/>
    <x v="0"/>
    <n v="33"/>
    <s v="39"/>
    <s v="2"/>
    <s v="21"/>
    <s v="2110"/>
    <x v="1"/>
    <x v="10"/>
    <x v="37"/>
    <s v="21"/>
    <s v="2110"/>
    <s v="21 Fixed Assets"/>
    <s v="2110 Land"/>
    <s v="2110.1"/>
    <s v="2110.13"/>
    <s v="2110.139"/>
    <s v="&quot; &quot;"/>
    <s v="&quot; &quot;"/>
    <x v="17"/>
    <x v="9"/>
    <x v="17"/>
    <x v="0"/>
    <x v="0"/>
    <m/>
    <m/>
    <s v="Land: Electricity Regulated Activity, Distribution (Network) Administration"/>
    <x v="1"/>
    <s v="Not attributable by kv"/>
    <x v="23"/>
    <x v="17"/>
    <m/>
    <m/>
    <m/>
    <m/>
    <m/>
    <m/>
    <s v="Distribution (Network) /General Plant"/>
  </r>
  <r>
    <x v="80"/>
    <s v="Land: Electricity Regulated Activity, Distribution (Supply)"/>
    <x v="80"/>
    <x v="5"/>
    <s v="10 Fixed assets"/>
    <s v="2115 Land"/>
    <s v="entry account l2"/>
    <s v="L2"/>
    <n v="7"/>
    <x v="0"/>
    <n v="33"/>
    <s v="14"/>
    <s v="2"/>
    <s v="21"/>
    <s v="2110"/>
    <x v="1"/>
    <x v="10"/>
    <x v="37"/>
    <s v="21"/>
    <s v="2110"/>
    <s v="21 Fixed Assets"/>
    <s v="2110 Land"/>
    <s v="2110.1"/>
    <s v="2110.14"/>
    <s v="&quot; &quot;"/>
    <s v="&quot; &quot;"/>
    <s v="&quot; &quot;"/>
    <x v="17"/>
    <x v="10"/>
    <x v="0"/>
    <x v="0"/>
    <x v="0"/>
    <m/>
    <m/>
    <s v="Land: Electricity Regulated Activity, Distribution (Supply)"/>
    <x v="1"/>
    <s v="Not attributable by kv"/>
    <x v="24"/>
    <x v="18"/>
    <m/>
    <m/>
    <m/>
    <m/>
    <m/>
    <m/>
    <s v="Distribution (Supply) / General Plant"/>
  </r>
  <r>
    <x v="81"/>
    <s v="Land: Electricity Regulated Activity, Generation"/>
    <x v="81"/>
    <x v="6"/>
    <s v="10 Fixed assets"/>
    <s v="2111/2112 Land"/>
    <s v="L2 cap account"/>
    <s v="L2"/>
    <n v="7"/>
    <x v="0"/>
    <n v="33"/>
    <s v="15"/>
    <s v="2"/>
    <s v="21"/>
    <s v="2110"/>
    <x v="1"/>
    <x v="10"/>
    <x v="37"/>
    <s v="21"/>
    <s v="2110"/>
    <s v="21 Fixed Assets"/>
    <s v="2110 Land"/>
    <s v="2110.1"/>
    <s v="2110.15"/>
    <s v="&quot; &quot;"/>
    <s v="&quot; &quot;"/>
    <s v="&quot; &quot;"/>
    <x v="17"/>
    <x v="11"/>
    <x v="0"/>
    <x v="0"/>
    <x v="0"/>
    <m/>
    <m/>
    <s v="Land: Electricity Regulated Activity, Generation"/>
    <x v="2"/>
    <s v="Not attributable by kv"/>
    <x v="25"/>
    <x v="1"/>
    <m/>
    <m/>
    <m/>
    <m/>
    <m/>
    <m/>
    <m/>
  </r>
  <r>
    <x v="82"/>
    <s v="Land: Electricity Regulated Activity, Generation: Hydraulic Power Plants (HPP)"/>
    <x v="82"/>
    <x v="6"/>
    <s v="10 Fixed assets"/>
    <s v="2111 Land"/>
    <s v="entry account l3"/>
    <s v="L3"/>
    <n v="8"/>
    <x v="0"/>
    <n v="33"/>
    <s v="51"/>
    <s v="2"/>
    <s v="21"/>
    <s v="2110"/>
    <x v="1"/>
    <x v="10"/>
    <x v="37"/>
    <s v="21"/>
    <s v="2110"/>
    <s v="21 Fixed Assets"/>
    <s v="2110 Land"/>
    <s v="2110.1"/>
    <s v="2110.15"/>
    <s v="2110.151"/>
    <s v="&quot; &quot;"/>
    <s v="&quot; &quot;"/>
    <x v="17"/>
    <x v="11"/>
    <x v="18"/>
    <x v="0"/>
    <x v="0"/>
    <m/>
    <m/>
    <s v="Land: Electricity Regulated Activity, Generation: Hydraulic Power Plants (HPP)"/>
    <x v="1"/>
    <s v="Not attributable by kv"/>
    <x v="26"/>
    <x v="19"/>
    <m/>
    <m/>
    <m/>
    <m/>
    <m/>
    <m/>
    <s v="El-Production/ / Hydraulic Production Plant"/>
  </r>
  <r>
    <x v="83"/>
    <s v="Land: Electricity Regulated Activity, Generation: Steam Power Plants (Steam only)"/>
    <x v="83"/>
    <x v="6"/>
    <s v="10 Fixed assets"/>
    <s v="2112 Land"/>
    <s v="entry account l3"/>
    <s v="L3"/>
    <n v="8"/>
    <x v="0"/>
    <n v="33"/>
    <s v="52"/>
    <s v="2"/>
    <s v="21"/>
    <s v="2110"/>
    <x v="1"/>
    <x v="10"/>
    <x v="37"/>
    <s v="21"/>
    <s v="2110"/>
    <s v="21 Fixed Assets"/>
    <s v="2110 Land"/>
    <s v="2110.1"/>
    <s v="2110.15"/>
    <s v="2110.152"/>
    <s v="&quot; &quot;"/>
    <s v="&quot; &quot;"/>
    <x v="17"/>
    <x v="11"/>
    <x v="19"/>
    <x v="0"/>
    <x v="0"/>
    <m/>
    <m/>
    <s v="Land: Electricity Regulated Activity, Generation: Steam Power Plants (Steam only)"/>
    <x v="1"/>
    <s v="Not attributable by kv"/>
    <x v="27"/>
    <x v="20"/>
    <m/>
    <m/>
    <m/>
    <m/>
    <m/>
    <m/>
    <s v="El-Production/ / Steam Production Plant"/>
  </r>
  <r>
    <x v="84"/>
    <s v="Land: Electricity Regulated Activity, Generation: Co-Generation Power Plants (Steam only for Electricity and Steam)"/>
    <x v="84"/>
    <x v="6"/>
    <s v="10 Fixed assets"/>
    <s v="2112 Land"/>
    <s v="entry account l3"/>
    <s v="L3"/>
    <n v="8"/>
    <x v="0"/>
    <n v="33"/>
    <s v="53"/>
    <s v="2"/>
    <s v="21"/>
    <s v="2110"/>
    <x v="1"/>
    <x v="10"/>
    <x v="37"/>
    <s v="21"/>
    <s v="2110"/>
    <s v="21 Fixed Assets"/>
    <s v="2110 Land"/>
    <s v="2110.1"/>
    <s v="2110.15"/>
    <s v="2110.153"/>
    <s v="&quot; &quot;"/>
    <s v="&quot; &quot;"/>
    <x v="17"/>
    <x v="11"/>
    <x v="20"/>
    <x v="0"/>
    <x v="0"/>
    <m/>
    <m/>
    <s v="Land: Electricity Regulated Activity, Generation: Co-Generation Power Plants (Steam only for Electricity and Steam)"/>
    <x v="1"/>
    <s v="Not attributable by kv"/>
    <x v="28"/>
    <x v="21"/>
    <m/>
    <m/>
    <m/>
    <m/>
    <m/>
    <m/>
    <s v="El-Production/ /   Co. Generation / Plant"/>
  </r>
  <r>
    <x v="85"/>
    <s v="Land: Electricity Regulated Activity, Generation: Gas Power Plants (Gas only)"/>
    <x v="85"/>
    <x v="6"/>
    <s v="10 Fixed assets"/>
    <s v="2112 Land"/>
    <s v="entry account l3"/>
    <s v="L3"/>
    <n v="8"/>
    <x v="0"/>
    <n v="33"/>
    <s v="54"/>
    <s v="2"/>
    <s v="21"/>
    <s v="2110"/>
    <x v="1"/>
    <x v="10"/>
    <x v="37"/>
    <s v="21"/>
    <s v="2110"/>
    <s v="21 Fixed Assets"/>
    <s v="2110 Land"/>
    <s v="2110.1"/>
    <s v="2110.15"/>
    <s v="2110.154"/>
    <s v="&quot; &quot;"/>
    <s v="&quot; &quot;"/>
    <x v="17"/>
    <x v="11"/>
    <x v="21"/>
    <x v="0"/>
    <x v="0"/>
    <m/>
    <m/>
    <s v="Land: Electricity Regulated Activity, Generation: Gas Power Plants (Gas only)"/>
    <x v="1"/>
    <s v="Not attributable by kv"/>
    <x v="29"/>
    <x v="22"/>
    <m/>
    <m/>
    <m/>
    <m/>
    <m/>
    <m/>
    <s v="El-Production/ / Gas Fired Plant"/>
  </r>
  <r>
    <x v="86"/>
    <s v="Land: Electricity Regulated Activity, Generation: Combined Cycle Power Plants (Gas and Steam)"/>
    <x v="86"/>
    <x v="6"/>
    <s v="10 Fixed assets"/>
    <s v="2112 Land"/>
    <s v="entry account l3"/>
    <s v="L3"/>
    <n v="8"/>
    <x v="0"/>
    <n v="33"/>
    <s v="55"/>
    <s v="2"/>
    <s v="21"/>
    <s v="2110"/>
    <x v="1"/>
    <x v="10"/>
    <x v="37"/>
    <s v="21"/>
    <s v="2110"/>
    <s v="21 Fixed Assets"/>
    <s v="2110 Land"/>
    <s v="2110.1"/>
    <s v="2110.15"/>
    <s v="2110.155"/>
    <s v="&quot; &quot;"/>
    <s v="&quot; &quot;"/>
    <x v="17"/>
    <x v="11"/>
    <x v="22"/>
    <x v="0"/>
    <x v="0"/>
    <m/>
    <m/>
    <s v="Land: Electricity Regulated Activity, Generation: Combined Cycle Power Plants (Gas and Steam)"/>
    <x v="1"/>
    <s v="Not attributable by kv"/>
    <x v="30"/>
    <x v="23"/>
    <m/>
    <m/>
    <m/>
    <m/>
    <m/>
    <m/>
    <s v="El-Production/ / Combined Cycle Plant"/>
  </r>
  <r>
    <x v="87"/>
    <s v="Land: Electricity Regulated Activity, Generation: Technical Services"/>
    <x v="87"/>
    <x v="6"/>
    <s v="10 Fixed assets"/>
    <s v="2111/2112 Land"/>
    <s v="entry account l3"/>
    <s v="L3"/>
    <n v="8"/>
    <x v="0"/>
    <n v="33"/>
    <s v="58"/>
    <s v="2"/>
    <s v="21"/>
    <s v="2110"/>
    <x v="1"/>
    <x v="10"/>
    <x v="37"/>
    <s v="21"/>
    <s v="2110"/>
    <s v="21 Fixed Assets"/>
    <s v="2110 Land"/>
    <s v="2110.1"/>
    <s v="2110.15"/>
    <s v="2110.158"/>
    <s v="&quot; &quot;"/>
    <s v="&quot; &quot;"/>
    <x v="17"/>
    <x v="11"/>
    <x v="23"/>
    <x v="0"/>
    <x v="0"/>
    <m/>
    <m/>
    <s v="Land: Electricity Regulated Activity, Generation: Technical Services"/>
    <x v="1"/>
    <s v="Not attributable by kv"/>
    <x v="31"/>
    <x v="24"/>
    <m/>
    <m/>
    <m/>
    <m/>
    <m/>
    <m/>
    <s v="El-Production / General Plant"/>
  </r>
  <r>
    <x v="88"/>
    <s v="Land: Electricity Regulated Activity, Generation: Administration"/>
    <x v="88"/>
    <x v="6"/>
    <s v="10 Fixed assets"/>
    <s v="2111/2112 Land"/>
    <s v="entry account l3"/>
    <s v="L3"/>
    <n v="8"/>
    <x v="0"/>
    <n v="33"/>
    <s v="59"/>
    <s v="2"/>
    <s v="21"/>
    <s v="2110"/>
    <x v="1"/>
    <x v="10"/>
    <x v="37"/>
    <s v="21"/>
    <s v="2110"/>
    <s v="21 Fixed Assets"/>
    <s v="2110 Land"/>
    <s v="2110.1"/>
    <s v="2110.15"/>
    <s v="2110.159"/>
    <s v="&quot; &quot;"/>
    <s v="&quot; &quot;"/>
    <x v="17"/>
    <x v="11"/>
    <x v="24"/>
    <x v="0"/>
    <x v="0"/>
    <m/>
    <m/>
    <s v="Land: Electricity Regulated Activity, Generation: Administration"/>
    <x v="1"/>
    <s v="Not attributable by kv"/>
    <x v="32"/>
    <x v="24"/>
    <m/>
    <m/>
    <m/>
    <m/>
    <m/>
    <m/>
    <s v="El-Production / General Plant"/>
  </r>
  <r>
    <x v="89"/>
    <s v="Land: Electricity Regulated Activity, Other"/>
    <x v="89"/>
    <x v="7"/>
    <s v="not defined in gnerc form"/>
    <s v="not defined in gnerc form"/>
    <s v="entry account l2"/>
    <s v="L2"/>
    <n v="7"/>
    <x v="0"/>
    <n v="33"/>
    <s v="19"/>
    <s v="2"/>
    <s v="21"/>
    <s v="2110"/>
    <x v="1"/>
    <x v="10"/>
    <x v="37"/>
    <s v="21"/>
    <s v="2110"/>
    <s v="21 Fixed Assets"/>
    <s v="2110 Land"/>
    <s v="2110.1"/>
    <s v="2110.19"/>
    <s v="&quot; &quot;"/>
    <s v="&quot; &quot;"/>
    <s v="&quot; &quot;"/>
    <x v="17"/>
    <x v="12"/>
    <x v="0"/>
    <x v="0"/>
    <x v="0"/>
    <m/>
    <m/>
    <s v="Land: Electricity Regulated Activity, Other"/>
    <x v="1"/>
    <s v="Not attributable by kv"/>
    <x v="33"/>
    <x v="25"/>
    <m/>
    <m/>
    <m/>
    <m/>
    <m/>
    <m/>
    <s v="Other Regulated PP&amp;E"/>
  </r>
  <r>
    <x v="90"/>
    <s v="Land: Non-Regulated Activity"/>
    <x v="90"/>
    <x v="8"/>
    <s v="not defined in gnerc form"/>
    <s v="not defined in gnerc form"/>
    <s v="entry account l1"/>
    <s v="L1"/>
    <n v="6"/>
    <x v="0"/>
    <n v="33"/>
    <s v=".9"/>
    <s v="2"/>
    <s v="21"/>
    <s v="2110"/>
    <x v="1"/>
    <x v="10"/>
    <x v="37"/>
    <s v="21"/>
    <s v="2110"/>
    <s v="21 Fixed Assets"/>
    <s v="2110 Land"/>
    <s v="2110.9"/>
    <s v="&quot; &quot;"/>
    <s v="&quot; &quot;"/>
    <s v="&quot; &quot;"/>
    <s v="&quot; &quot;"/>
    <x v="18"/>
    <x v="0"/>
    <x v="0"/>
    <x v="0"/>
    <x v="0"/>
    <m/>
    <m/>
    <s v="Land: Non-Regulated Activity"/>
    <x v="1"/>
    <s v="Not attributable by kv"/>
    <x v="34"/>
    <x v="26"/>
    <m/>
    <m/>
    <m/>
    <m/>
    <m/>
    <m/>
    <s v="Non Regulated"/>
  </r>
  <r>
    <x v="91"/>
    <s v="Construction in progress"/>
    <x v="91"/>
    <x v="0"/>
    <s v="10 Fixed assets"/>
    <n v="0"/>
    <s v="Head accounts"/>
    <s v="M"/>
    <n v="4"/>
    <x v="0"/>
    <n v="9"/>
    <s v="20"/>
    <s v="2"/>
    <s v="21"/>
    <s v="2120"/>
    <x v="1"/>
    <x v="10"/>
    <x v="38"/>
    <s v="21"/>
    <s v="2120"/>
    <s v="21 Fixed Assets"/>
    <s v="2120 Construction in progress"/>
    <s v="&quot; &quot;"/>
    <s v="&quot; &quot;"/>
    <s v="&quot; &quot;"/>
    <s v="&quot; &quot;"/>
    <s v="&quot; &quot;"/>
    <x v="2"/>
    <x v="0"/>
    <x v="0"/>
    <x v="0"/>
    <x v="0"/>
    <m/>
    <m/>
    <s v="Construction in progress"/>
    <x v="2"/>
    <s v="Not attributable by kv"/>
    <x v="35"/>
    <x v="1"/>
    <m/>
    <m/>
    <m/>
    <m/>
    <m/>
    <m/>
    <m/>
  </r>
  <r>
    <x v="92"/>
    <s v="Construction in progress: Electricity Regulated Activity"/>
    <x v="92"/>
    <x v="1"/>
    <s v="10 Fixed assets"/>
    <n v="0"/>
    <s v="L1 cap account"/>
    <s v="L1"/>
    <n v="6"/>
    <x v="0"/>
    <n v="9"/>
    <s v=".1"/>
    <s v="2"/>
    <s v="21"/>
    <s v="2120"/>
    <x v="1"/>
    <x v="10"/>
    <x v="38"/>
    <s v="21"/>
    <s v="2120"/>
    <s v="21 Fixed Assets"/>
    <s v="2120 Construction in progress"/>
    <s v="2120.1"/>
    <s v="&quot; &quot;"/>
    <s v="&quot; &quot;"/>
    <s v="&quot; &quot;"/>
    <s v="&quot; &quot;"/>
    <x v="19"/>
    <x v="0"/>
    <x v="0"/>
    <x v="0"/>
    <x v="0"/>
    <m/>
    <m/>
    <s v="Construction in progress: Electricity Regulated Activity"/>
    <x v="2"/>
    <s v="Not attributable by kv"/>
    <x v="36"/>
    <x v="1"/>
    <m/>
    <m/>
    <m/>
    <m/>
    <m/>
    <m/>
    <m/>
  </r>
  <r>
    <x v="93"/>
    <s v="Construction in progress: Electricity Regulated Activity, Dispatch"/>
    <x v="93"/>
    <x v="2"/>
    <s v="10 Fixed assets"/>
    <s v="2124 Construction in progress"/>
    <s v="entry account l2"/>
    <s v="L2"/>
    <n v="7"/>
    <x v="0"/>
    <n v="9"/>
    <s v="11"/>
    <s v="2"/>
    <s v="21"/>
    <s v="2120"/>
    <x v="1"/>
    <x v="10"/>
    <x v="38"/>
    <s v="21"/>
    <s v="2120"/>
    <s v="21 Fixed Assets"/>
    <s v="2120 Construction in progress"/>
    <s v="2120.1"/>
    <s v="2120.11"/>
    <s v="&quot; &quot;"/>
    <s v="&quot; &quot;"/>
    <s v="&quot; &quot;"/>
    <x v="19"/>
    <x v="13"/>
    <x v="0"/>
    <x v="0"/>
    <x v="0"/>
    <m/>
    <m/>
    <s v="Construction in progress: Electricity Regulated Activity, Dispatch"/>
    <x v="1"/>
    <s v="Not attributable by kv"/>
    <x v="37"/>
    <x v="27"/>
    <m/>
    <m/>
    <m/>
    <m/>
    <m/>
    <m/>
    <s v="CIP Dispatch"/>
  </r>
  <r>
    <x v="94"/>
    <s v="Construction in progress: Electricity Regulated Activity, Transmission"/>
    <x v="94"/>
    <x v="3"/>
    <s v="10 Fixed assets"/>
    <s v="2123 Construction in progress"/>
    <s v="entry account l2"/>
    <s v="L2"/>
    <n v="7"/>
    <x v="0"/>
    <n v="9"/>
    <s v="12"/>
    <s v="2"/>
    <s v="21"/>
    <s v="2120"/>
    <x v="1"/>
    <x v="10"/>
    <x v="38"/>
    <s v="21"/>
    <s v="2120"/>
    <s v="21 Fixed Assets"/>
    <s v="2120 Construction in progress"/>
    <s v="2120.1"/>
    <s v="2120.12"/>
    <s v="&quot; &quot;"/>
    <s v="&quot; &quot;"/>
    <s v="&quot; &quot;"/>
    <x v="19"/>
    <x v="14"/>
    <x v="0"/>
    <x v="0"/>
    <x v="0"/>
    <m/>
    <m/>
    <s v="Construction in progress: Electricity Regulated Activity, Transmission"/>
    <x v="1"/>
    <s v="Not attributable by kv"/>
    <x v="38"/>
    <x v="28"/>
    <m/>
    <m/>
    <m/>
    <m/>
    <m/>
    <m/>
    <s v="CIP Transmission "/>
  </r>
  <r>
    <x v="95"/>
    <s v="Construction in progress: Electricity Regulated Activity, Distribution (Network)"/>
    <x v="95"/>
    <x v="4"/>
    <s v="10 Fixed assets"/>
    <s v="2125 Construction in progress"/>
    <s v="entry account l2"/>
    <s v="L2"/>
    <n v="7"/>
    <x v="0"/>
    <n v="9"/>
    <s v="13"/>
    <s v="2"/>
    <s v="21"/>
    <s v="2120"/>
    <x v="1"/>
    <x v="10"/>
    <x v="38"/>
    <s v="21"/>
    <s v="2120"/>
    <s v="21 Fixed Assets"/>
    <s v="2120 Construction in progress"/>
    <s v="2120.1"/>
    <s v="2120.13"/>
    <s v="&quot; &quot;"/>
    <s v="&quot; &quot;"/>
    <s v="&quot; &quot;"/>
    <x v="19"/>
    <x v="15"/>
    <x v="0"/>
    <x v="0"/>
    <x v="0"/>
    <m/>
    <m/>
    <s v="Construction in progress: Electricity Regulated Activity, Distribution (Network)"/>
    <x v="1"/>
    <s v="Not attributable by kv"/>
    <x v="39"/>
    <x v="29"/>
    <m/>
    <m/>
    <m/>
    <m/>
    <m/>
    <m/>
    <s v="CIP Distribution (Network)"/>
  </r>
  <r>
    <x v="96"/>
    <s v="Construction in progress: Electricity Regulated Activity, Distribution (Supply)"/>
    <x v="96"/>
    <x v="5"/>
    <s v="10 Fixed assets"/>
    <s v="2125 Construction in progress"/>
    <s v="entry account l2"/>
    <s v="L2"/>
    <n v="7"/>
    <x v="0"/>
    <n v="9"/>
    <s v="14"/>
    <s v="2"/>
    <s v="21"/>
    <s v="2120"/>
    <x v="1"/>
    <x v="10"/>
    <x v="38"/>
    <s v="21"/>
    <s v="2120"/>
    <s v="21 Fixed Assets"/>
    <s v="2120 Construction in progress"/>
    <s v="2120.1"/>
    <s v="2120.14"/>
    <s v="&quot; &quot;"/>
    <s v="&quot; &quot;"/>
    <s v="&quot; &quot;"/>
    <x v="19"/>
    <x v="16"/>
    <x v="0"/>
    <x v="0"/>
    <x v="0"/>
    <m/>
    <m/>
    <s v="Construction in progress: Electricity Regulated Activity, Distribution (Supply)"/>
    <x v="1"/>
    <s v="Not attributable by kv"/>
    <x v="40"/>
    <x v="30"/>
    <m/>
    <m/>
    <m/>
    <m/>
    <m/>
    <m/>
    <s v="CIP Distribution (Supply)"/>
  </r>
  <r>
    <x v="97"/>
    <s v="Construction in progress: Electricity Regulated Activity, Generation"/>
    <x v="97"/>
    <x v="6"/>
    <s v="10 Fixed assets"/>
    <s v="2121/2122 Construction"/>
    <s v="entry account l2"/>
    <s v="L2"/>
    <n v="7"/>
    <x v="0"/>
    <n v="9"/>
    <s v="15"/>
    <s v="2"/>
    <s v="21"/>
    <s v="2120"/>
    <x v="1"/>
    <x v="10"/>
    <x v="38"/>
    <s v="21"/>
    <s v="2120"/>
    <s v="21 Fixed Assets"/>
    <s v="2120 Construction in progress"/>
    <s v="2120.1"/>
    <s v="2120.15"/>
    <s v="&quot; &quot;"/>
    <s v="&quot; &quot;"/>
    <s v="&quot; &quot;"/>
    <x v="19"/>
    <x v="17"/>
    <x v="0"/>
    <x v="0"/>
    <x v="0"/>
    <m/>
    <m/>
    <s v="Construction in progress: Electricity Regulated Activity, Generation"/>
    <x v="1"/>
    <s v="Not attributable by kv"/>
    <x v="41"/>
    <x v="31"/>
    <m/>
    <m/>
    <m/>
    <m/>
    <m/>
    <m/>
    <s v="CIP (Electricity Production)"/>
  </r>
  <r>
    <x v="98"/>
    <s v="Construction in progress: Electricity Regulated Activity, Other"/>
    <x v="98"/>
    <x v="7"/>
    <s v="not defined in gnerc form"/>
    <s v="not defined in gnerc form"/>
    <s v="entry account l2"/>
    <s v="L2"/>
    <n v="7"/>
    <x v="0"/>
    <n v="9"/>
    <s v="19"/>
    <s v="2"/>
    <s v="21"/>
    <s v="2120"/>
    <x v="1"/>
    <x v="10"/>
    <x v="38"/>
    <s v="21"/>
    <s v="2120"/>
    <s v="21 Fixed Assets"/>
    <s v="2120 Construction in progress"/>
    <s v="2120.1"/>
    <s v="2120.19"/>
    <s v="&quot; &quot;"/>
    <s v="&quot; &quot;"/>
    <s v="&quot; &quot;"/>
    <x v="19"/>
    <x v="18"/>
    <x v="0"/>
    <x v="0"/>
    <x v="0"/>
    <m/>
    <m/>
    <s v="Construction in progress: Electricity Regulated Activity, Other"/>
    <x v="1"/>
    <s v="Not attributable by kv"/>
    <x v="42"/>
    <x v="25"/>
    <m/>
    <m/>
    <m/>
    <m/>
    <m/>
    <m/>
    <s v="Other Regulated PP&amp;E"/>
  </r>
  <r>
    <x v="99"/>
    <s v="Construction in progress: Non-Regulated Activity"/>
    <x v="99"/>
    <x v="8"/>
    <s v="not defined in gnerc form"/>
    <s v="not defined in gnerc form"/>
    <s v="entry account l1"/>
    <s v="L1"/>
    <n v="6"/>
    <x v="0"/>
    <n v="9"/>
    <s v=".9"/>
    <s v="2"/>
    <s v="21"/>
    <s v="2120"/>
    <x v="1"/>
    <x v="10"/>
    <x v="38"/>
    <s v="21"/>
    <s v="2120"/>
    <s v="21 Fixed Assets"/>
    <s v="2120 Construction in progress"/>
    <s v="2120.9"/>
    <s v="&quot; &quot;"/>
    <s v="&quot; &quot;"/>
    <s v="&quot; &quot;"/>
    <s v="&quot; &quot;"/>
    <x v="20"/>
    <x v="0"/>
    <x v="0"/>
    <x v="0"/>
    <x v="0"/>
    <m/>
    <m/>
    <s v="Construction in progress: Non-Regulated Activity"/>
    <x v="1"/>
    <s v="Not attributable by kv"/>
    <x v="43"/>
    <x v="26"/>
    <m/>
    <m/>
    <m/>
    <m/>
    <m/>
    <m/>
    <s v="Non Regulated"/>
  </r>
  <r>
    <x v="100"/>
    <s v="Buildings"/>
    <x v="100"/>
    <x v="0"/>
    <s v="10 Fixed assets"/>
    <n v="0"/>
    <s v="Head accounts"/>
    <s v="M"/>
    <n v="4"/>
    <x v="0"/>
    <n v="33"/>
    <s v="30"/>
    <s v="2"/>
    <s v="21"/>
    <s v="2130"/>
    <x v="1"/>
    <x v="10"/>
    <x v="39"/>
    <s v="21"/>
    <s v="2130"/>
    <s v="21 Fixed Assets"/>
    <s v="2130 Buildings"/>
    <s v="&quot; &quot;"/>
    <s v="&quot; &quot;"/>
    <s v="&quot; &quot;"/>
    <s v="&quot; &quot;"/>
    <s v="&quot; &quot;"/>
    <x v="2"/>
    <x v="0"/>
    <x v="0"/>
    <x v="0"/>
    <x v="0"/>
    <m/>
    <m/>
    <s v="Buildings"/>
    <x v="2"/>
    <s v="Not attributable by kv"/>
    <x v="44"/>
    <x v="1"/>
    <m/>
    <m/>
    <m/>
    <m/>
    <m/>
    <m/>
    <m/>
  </r>
  <r>
    <x v="101"/>
    <s v="Building: Electricity Regulated Activity"/>
    <x v="101"/>
    <x v="1"/>
    <s v="10 Fixed assets"/>
    <n v="0"/>
    <s v="L1 cap account"/>
    <s v="L1"/>
    <n v="6"/>
    <x v="0"/>
    <n v="33"/>
    <s v=".1"/>
    <s v="2"/>
    <s v="21"/>
    <s v="2130"/>
    <x v="1"/>
    <x v="10"/>
    <x v="39"/>
    <s v="21"/>
    <s v="2130"/>
    <s v="21 Fixed Assets"/>
    <s v="2130 Buildings"/>
    <s v="2130.1"/>
    <s v="&quot; &quot;"/>
    <s v="&quot; &quot;"/>
    <s v="&quot; &quot;"/>
    <s v="&quot; &quot;"/>
    <x v="21"/>
    <x v="0"/>
    <x v="0"/>
    <x v="0"/>
    <x v="0"/>
    <m/>
    <m/>
    <s v="Building: Electricity Regulated Activity"/>
    <x v="2"/>
    <s v="Not attributable by kv"/>
    <x v="45"/>
    <x v="1"/>
    <m/>
    <m/>
    <m/>
    <m/>
    <m/>
    <m/>
    <m/>
  </r>
  <r>
    <x v="102"/>
    <s v="Building: Electricity Regulated Activity, Dispatch"/>
    <x v="102"/>
    <x v="2"/>
    <s v="10 Fixed assets"/>
    <s v="2134 Buildings"/>
    <s v="entry account l2"/>
    <s v="L2"/>
    <n v="7"/>
    <x v="0"/>
    <n v="33"/>
    <s v="11"/>
    <s v="2"/>
    <s v="21"/>
    <s v="2130"/>
    <x v="1"/>
    <x v="10"/>
    <x v="39"/>
    <s v="21"/>
    <s v="2130"/>
    <s v="21 Fixed Assets"/>
    <s v="2130 Buildings"/>
    <s v="2130.1"/>
    <s v="2130.11"/>
    <s v="&quot; &quot;"/>
    <s v="&quot; &quot;"/>
    <s v="&quot; &quot;"/>
    <x v="21"/>
    <x v="19"/>
    <x v="0"/>
    <x v="0"/>
    <x v="0"/>
    <m/>
    <m/>
    <s v="Building: Electricity Regulated Activity, Dispatch"/>
    <x v="1"/>
    <s v="Not attributable by kv"/>
    <x v="46"/>
    <x v="2"/>
    <m/>
    <m/>
    <m/>
    <m/>
    <m/>
    <m/>
    <s v="Dispatch Plant"/>
  </r>
  <r>
    <x v="103"/>
    <s v="Building: Electricity Regulated Activity, Transmission"/>
    <x v="103"/>
    <x v="3"/>
    <s v="10 Fixed assets"/>
    <s v="2133 Buildings"/>
    <s v="L2 cap account"/>
    <s v="L2"/>
    <n v="7"/>
    <x v="0"/>
    <n v="33"/>
    <s v="12"/>
    <s v="2"/>
    <s v="21"/>
    <s v="2130"/>
    <x v="1"/>
    <x v="10"/>
    <x v="39"/>
    <s v="21"/>
    <s v="2130"/>
    <s v="21 Fixed Assets"/>
    <s v="2130 Buildings"/>
    <s v="2130.1"/>
    <s v="2130.12"/>
    <s v="&quot; &quot;"/>
    <s v="&quot; &quot;"/>
    <s v="&quot; &quot;"/>
    <x v="21"/>
    <x v="20"/>
    <x v="0"/>
    <x v="0"/>
    <x v="0"/>
    <m/>
    <m/>
    <s v="Building: Electricity Regulated Activity, Transmission"/>
    <x v="2"/>
    <s v="Not attributable by kv"/>
    <x v="47"/>
    <x v="1"/>
    <m/>
    <m/>
    <m/>
    <m/>
    <m/>
    <m/>
    <m/>
  </r>
  <r>
    <x v="104"/>
    <s v="Building: Electricity Regulated Activity, Transmission of 500 kV"/>
    <x v="104"/>
    <x v="3"/>
    <s v="10 Fixed assets"/>
    <s v="2133 Buildings"/>
    <s v="entry account l3"/>
    <s v="L3"/>
    <n v="8"/>
    <x v="0"/>
    <n v="33"/>
    <s v="21"/>
    <s v="2"/>
    <s v="21"/>
    <s v="2130"/>
    <x v="1"/>
    <x v="10"/>
    <x v="39"/>
    <s v="21"/>
    <s v="2130"/>
    <s v="21 Fixed Assets"/>
    <s v="2130 Buildings"/>
    <s v="2130.1"/>
    <s v="2130.12"/>
    <s v="2130.121"/>
    <s v="&quot; &quot;"/>
    <s v="&quot; &quot;"/>
    <x v="21"/>
    <x v="20"/>
    <x v="25"/>
    <x v="0"/>
    <x v="0"/>
    <m/>
    <m/>
    <s v="Building: Electricity Regulated Activity, Transmission of 500 kV"/>
    <x v="1"/>
    <n v="500"/>
    <x v="48"/>
    <x v="3"/>
    <m/>
    <m/>
    <m/>
    <m/>
    <m/>
    <m/>
    <s v="Transmission Plant 500 kV"/>
  </r>
  <r>
    <x v="105"/>
    <s v="Building: Electricity Regulated Activity, Transmission of 400 kV"/>
    <x v="105"/>
    <x v="3"/>
    <s v="10 Fixed assets"/>
    <s v="2133 Buildings"/>
    <s v="entry account l3"/>
    <s v="L3"/>
    <n v="8"/>
    <x v="0"/>
    <n v="33"/>
    <s v="22"/>
    <s v="2"/>
    <s v="21"/>
    <s v="2130"/>
    <x v="1"/>
    <x v="10"/>
    <x v="39"/>
    <s v="21"/>
    <s v="2130"/>
    <s v="21 Fixed Assets"/>
    <s v="2130 Buildings"/>
    <s v="2130.1"/>
    <s v="2130.12"/>
    <s v="2130.122"/>
    <s v="&quot; &quot;"/>
    <s v="&quot; &quot;"/>
    <x v="21"/>
    <x v="20"/>
    <x v="26"/>
    <x v="0"/>
    <x v="0"/>
    <m/>
    <m/>
    <s v="Building: Electricity Regulated Activity, Transmission of 400 kV"/>
    <x v="1"/>
    <n v="400"/>
    <x v="49"/>
    <x v="4"/>
    <m/>
    <m/>
    <m/>
    <m/>
    <m/>
    <m/>
    <s v="Transmission Plant 400 kV"/>
  </r>
  <r>
    <x v="106"/>
    <s v="Building: Electricity Regulated Activity, Transmission of 330 kV"/>
    <x v="106"/>
    <x v="3"/>
    <s v="10 Fixed assets"/>
    <s v="2133 Buildings"/>
    <s v="entry account l3"/>
    <s v="L3"/>
    <n v="8"/>
    <x v="0"/>
    <n v="33"/>
    <s v="23"/>
    <s v="2"/>
    <s v="21"/>
    <s v="2130"/>
    <x v="1"/>
    <x v="10"/>
    <x v="39"/>
    <s v="21"/>
    <s v="2130"/>
    <s v="21 Fixed Assets"/>
    <s v="2130 Buildings"/>
    <s v="2130.1"/>
    <s v="2130.12"/>
    <s v="2130.123"/>
    <s v="&quot; &quot;"/>
    <s v="&quot; &quot;"/>
    <x v="21"/>
    <x v="20"/>
    <x v="27"/>
    <x v="0"/>
    <x v="0"/>
    <m/>
    <m/>
    <s v="Building: Electricity Regulated Activity, Transmission of 330 kV"/>
    <x v="1"/>
    <n v="330"/>
    <x v="50"/>
    <x v="5"/>
    <m/>
    <m/>
    <m/>
    <m/>
    <m/>
    <m/>
    <s v="Transmission Plant 330 kV"/>
  </r>
  <r>
    <x v="107"/>
    <s v="Building: Electricity Regulated Activity, Transmission of 220 kV"/>
    <x v="107"/>
    <x v="3"/>
    <s v="10 Fixed assets"/>
    <s v="2133 Buildings"/>
    <s v="entry account l3"/>
    <s v="L3"/>
    <n v="8"/>
    <x v="0"/>
    <n v="33"/>
    <s v="24"/>
    <s v="2"/>
    <s v="21"/>
    <s v="2130"/>
    <x v="1"/>
    <x v="10"/>
    <x v="39"/>
    <s v="21"/>
    <s v="2130"/>
    <s v="21 Fixed Assets"/>
    <s v="2130 Buildings"/>
    <s v="2130.1"/>
    <s v="2130.12"/>
    <s v="2130.124"/>
    <s v="&quot; &quot;"/>
    <s v="&quot; &quot;"/>
    <x v="21"/>
    <x v="20"/>
    <x v="28"/>
    <x v="0"/>
    <x v="0"/>
    <m/>
    <m/>
    <s v="Building: Electricity Regulated Activity, Transmission of 220 kV"/>
    <x v="1"/>
    <n v="220"/>
    <x v="51"/>
    <x v="6"/>
    <m/>
    <m/>
    <m/>
    <m/>
    <m/>
    <m/>
    <s v="Transmission Plant 220 kV"/>
  </r>
  <r>
    <x v="108"/>
    <s v="Building: Electricity Regulated Activity, Transmission of 110 kV"/>
    <x v="108"/>
    <x v="3"/>
    <s v="10 Fixed assets"/>
    <s v="2133 Buildings"/>
    <s v="entry account l3"/>
    <s v="L3"/>
    <n v="8"/>
    <x v="0"/>
    <n v="33"/>
    <s v="25"/>
    <s v="2"/>
    <s v="21"/>
    <s v="2130"/>
    <x v="1"/>
    <x v="10"/>
    <x v="39"/>
    <s v="21"/>
    <s v="2130"/>
    <s v="21 Fixed Assets"/>
    <s v="2130 Buildings"/>
    <s v="2130.1"/>
    <s v="2130.12"/>
    <s v="2130.125"/>
    <s v="&quot; &quot;"/>
    <s v="&quot; &quot;"/>
    <x v="21"/>
    <x v="20"/>
    <x v="29"/>
    <x v="0"/>
    <x v="0"/>
    <m/>
    <m/>
    <s v="Building: Electricity Regulated Activity, Transmission of 110 kV"/>
    <x v="1"/>
    <n v="110"/>
    <x v="52"/>
    <x v="7"/>
    <m/>
    <m/>
    <m/>
    <m/>
    <m/>
    <m/>
    <s v="Transmission Plant 110 kV"/>
  </r>
  <r>
    <x v="109"/>
    <s v="Building: Electricity Regulated Activity, Transmission of 35 kV"/>
    <x v="109"/>
    <x v="3"/>
    <s v="10 Fixed assets"/>
    <s v="2133 Buildings"/>
    <s v="entry account l3"/>
    <s v="L3"/>
    <n v="8"/>
    <x v="0"/>
    <n v="33"/>
    <s v="26"/>
    <s v="2"/>
    <s v="21"/>
    <s v="2130"/>
    <x v="1"/>
    <x v="10"/>
    <x v="39"/>
    <s v="21"/>
    <s v="2130"/>
    <s v="21 Fixed Assets"/>
    <s v="2130 Buildings"/>
    <s v="2130.1"/>
    <s v="2130.12"/>
    <s v="2130.126"/>
    <s v="&quot; &quot;"/>
    <s v="&quot; &quot;"/>
    <x v="21"/>
    <x v="20"/>
    <x v="30"/>
    <x v="0"/>
    <x v="0"/>
    <m/>
    <m/>
    <s v="Building: Electricity Regulated Activity, Transmission of 35 kV"/>
    <x v="1"/>
    <n v="35"/>
    <x v="53"/>
    <x v="8"/>
    <m/>
    <m/>
    <m/>
    <m/>
    <m/>
    <m/>
    <s v="Transmission Plant 35 kV"/>
  </r>
  <r>
    <x v="110"/>
    <s v="Building: Electricity Regulated Activity, Transmission of 6/10 and below kV"/>
    <x v="110"/>
    <x v="3"/>
    <s v="10 Fixed assets"/>
    <s v="2133 Buildings"/>
    <s v="entry account l3"/>
    <s v="L3"/>
    <n v="8"/>
    <x v="0"/>
    <n v="33"/>
    <s v="27"/>
    <s v="2"/>
    <s v="21"/>
    <s v="2130"/>
    <x v="1"/>
    <x v="10"/>
    <x v="39"/>
    <s v="21"/>
    <s v="2130"/>
    <s v="21 Fixed Assets"/>
    <s v="2130 Buildings"/>
    <s v="2130.1"/>
    <s v="2130.12"/>
    <s v="2130.127"/>
    <s v="&quot; &quot;"/>
    <s v="&quot; &quot;"/>
    <x v="21"/>
    <x v="20"/>
    <x v="31"/>
    <x v="0"/>
    <x v="0"/>
    <m/>
    <m/>
    <s v="Building: Electricity Regulated Activity, Transmission of 6/10 and below kV"/>
    <x v="1"/>
    <s v="6/10"/>
    <x v="54"/>
    <x v="9"/>
    <m/>
    <m/>
    <m/>
    <m/>
    <m/>
    <m/>
    <s v="Transmission Plant 6/10 and below kV"/>
  </r>
  <r>
    <x v="111"/>
    <s v="Building: Electricity Regulated Activity, Transmission Technical Services"/>
    <x v="111"/>
    <x v="3"/>
    <s v="10 Fixed assets"/>
    <s v="2133 Buildings"/>
    <s v="entry account l3"/>
    <s v="L3"/>
    <n v="8"/>
    <x v="0"/>
    <n v="33"/>
    <s v="28"/>
    <s v="2"/>
    <s v="21"/>
    <s v="2130"/>
    <x v="1"/>
    <x v="10"/>
    <x v="39"/>
    <s v="21"/>
    <s v="2130"/>
    <s v="21 Fixed Assets"/>
    <s v="2130 Buildings"/>
    <s v="2130.1"/>
    <s v="2130.12"/>
    <s v="2130.128"/>
    <s v="&quot; &quot;"/>
    <s v="&quot; &quot;"/>
    <x v="21"/>
    <x v="20"/>
    <x v="32"/>
    <x v="0"/>
    <x v="0"/>
    <m/>
    <m/>
    <s v="Building: Electricity Regulated Activity, Transmission Technical Services"/>
    <x v="1"/>
    <s v="Not attributable by kv"/>
    <x v="55"/>
    <x v="10"/>
    <m/>
    <m/>
    <m/>
    <m/>
    <m/>
    <m/>
    <s v="Transmission / General Plant"/>
  </r>
  <r>
    <x v="112"/>
    <s v="Building: Electricity Regulated Activity, Transmission Administration"/>
    <x v="112"/>
    <x v="3"/>
    <s v="10 Fixed assets"/>
    <s v="2133 Buildings"/>
    <s v="entry account l3"/>
    <s v="L3"/>
    <n v="8"/>
    <x v="0"/>
    <n v="33"/>
    <s v="29"/>
    <s v="2"/>
    <s v="21"/>
    <s v="2130"/>
    <x v="1"/>
    <x v="10"/>
    <x v="39"/>
    <s v="21"/>
    <s v="2130"/>
    <s v="21 Fixed Assets"/>
    <s v="2130 Buildings"/>
    <s v="2130.1"/>
    <s v="2130.12"/>
    <s v="2130.129"/>
    <s v="&quot; &quot;"/>
    <s v="&quot; &quot;"/>
    <x v="21"/>
    <x v="20"/>
    <x v="33"/>
    <x v="0"/>
    <x v="0"/>
    <m/>
    <m/>
    <s v="Building: Electricity Regulated Activity, Transmission Administration"/>
    <x v="1"/>
    <s v="Not attributable by kv"/>
    <x v="56"/>
    <x v="10"/>
    <m/>
    <m/>
    <m/>
    <m/>
    <m/>
    <m/>
    <s v="Transmission / General Plant"/>
  </r>
  <r>
    <x v="113"/>
    <s v="Building: Electricity Regulated Activity, Distribution (Network)"/>
    <x v="113"/>
    <x v="4"/>
    <s v="10 Fixed assets"/>
    <s v="2135 Buildings"/>
    <s v="L2 cap account"/>
    <s v="L2"/>
    <n v="7"/>
    <x v="0"/>
    <n v="33"/>
    <s v="13"/>
    <s v="2"/>
    <s v="21"/>
    <s v="2130"/>
    <x v="1"/>
    <x v="10"/>
    <x v="39"/>
    <s v="21"/>
    <s v="2130"/>
    <s v="21 Fixed Assets"/>
    <s v="2130 Buildings"/>
    <s v="2130.1"/>
    <s v="2130.13"/>
    <s v="&quot; &quot;"/>
    <s v="&quot; &quot;"/>
    <s v="&quot; &quot;"/>
    <x v="21"/>
    <x v="21"/>
    <x v="0"/>
    <x v="0"/>
    <x v="0"/>
    <m/>
    <m/>
    <s v="Building: Electricity Regulated Activity, Distribution (Network)"/>
    <x v="2"/>
    <s v="Not attributable by kv"/>
    <x v="57"/>
    <x v="1"/>
    <m/>
    <m/>
    <m/>
    <m/>
    <m/>
    <m/>
    <m/>
  </r>
  <r>
    <x v="114"/>
    <s v="Building: Electricity Regulated Activity, Distribution (Network) of 110 kV"/>
    <x v="114"/>
    <x v="4"/>
    <s v="10 Fixed assets"/>
    <s v="2135 Buildings"/>
    <s v="entry account l3"/>
    <s v="L3"/>
    <n v="8"/>
    <x v="0"/>
    <n v="33"/>
    <s v="31"/>
    <s v="2"/>
    <s v="21"/>
    <s v="2130"/>
    <x v="1"/>
    <x v="10"/>
    <x v="39"/>
    <s v="21"/>
    <s v="2130"/>
    <s v="21 Fixed Assets"/>
    <s v="2130 Buildings"/>
    <s v="2130.1"/>
    <s v="2130.13"/>
    <s v="2130.131"/>
    <s v="&quot; &quot;"/>
    <s v="&quot; &quot;"/>
    <x v="21"/>
    <x v="21"/>
    <x v="34"/>
    <x v="0"/>
    <x v="0"/>
    <m/>
    <m/>
    <s v="Building: Electricity Regulated Activity, Distribution (Network) of 110 kV"/>
    <x v="1"/>
    <n v="110"/>
    <x v="58"/>
    <x v="11"/>
    <m/>
    <m/>
    <m/>
    <m/>
    <m/>
    <m/>
    <s v="Distribution (Network) Plant 110 kV"/>
  </r>
  <r>
    <x v="115"/>
    <s v="Building: Electricity Regulated Activity, Distribution (Network) of 35 kV"/>
    <x v="115"/>
    <x v="4"/>
    <s v="10 Fixed assets"/>
    <s v="2135 Buildings"/>
    <s v="entry account l3"/>
    <s v="L3"/>
    <n v="8"/>
    <x v="0"/>
    <n v="33"/>
    <s v="32"/>
    <s v="2"/>
    <s v="21"/>
    <s v="2130"/>
    <x v="1"/>
    <x v="10"/>
    <x v="39"/>
    <s v="21"/>
    <s v="2130"/>
    <s v="21 Fixed Assets"/>
    <s v="2130 Buildings"/>
    <s v="2130.1"/>
    <s v="2130.13"/>
    <s v="2130.132"/>
    <s v="&quot; &quot;"/>
    <s v="&quot; &quot;"/>
    <x v="21"/>
    <x v="21"/>
    <x v="35"/>
    <x v="0"/>
    <x v="0"/>
    <m/>
    <m/>
    <s v="Building: Electricity Regulated Activity, Distribution (Network) of 35 kV"/>
    <x v="1"/>
    <n v="35"/>
    <x v="59"/>
    <x v="12"/>
    <m/>
    <m/>
    <m/>
    <m/>
    <m/>
    <m/>
    <s v="Distribution (Network) Plant 35 kV"/>
  </r>
  <r>
    <x v="116"/>
    <s v="Building: Electricity Regulated Activity, Distribution (Network) of 10 kV"/>
    <x v="116"/>
    <x v="4"/>
    <s v="10 Fixed assets"/>
    <s v="2135 Buildings"/>
    <s v="entry account l3"/>
    <s v="L3"/>
    <n v="8"/>
    <x v="0"/>
    <n v="33"/>
    <s v="33"/>
    <s v="2"/>
    <s v="21"/>
    <s v="2130"/>
    <x v="1"/>
    <x v="10"/>
    <x v="39"/>
    <s v="21"/>
    <s v="2130"/>
    <s v="21 Fixed Assets"/>
    <s v="2130 Buildings"/>
    <s v="2130.1"/>
    <s v="2130.13"/>
    <s v="2130.133"/>
    <s v="&quot; &quot;"/>
    <s v="&quot; &quot;"/>
    <x v="21"/>
    <x v="21"/>
    <x v="36"/>
    <x v="0"/>
    <x v="0"/>
    <m/>
    <m/>
    <s v="Building: Electricity Regulated Activity, Distribution (Network) of 10 kV"/>
    <x v="1"/>
    <n v="10"/>
    <x v="60"/>
    <x v="13"/>
    <m/>
    <m/>
    <m/>
    <m/>
    <m/>
    <m/>
    <s v="Distribution (Network) Plant 10 kV"/>
  </r>
  <r>
    <x v="117"/>
    <s v="Building: Electricity Regulated Activity, Distribution (Network) of 6 kV"/>
    <x v="117"/>
    <x v="4"/>
    <s v="10 Fixed assets"/>
    <s v="2135 Buildings"/>
    <s v="entry account l3"/>
    <s v="L3"/>
    <n v="8"/>
    <x v="0"/>
    <n v="33"/>
    <s v="34"/>
    <s v="2"/>
    <s v="21"/>
    <s v="2130"/>
    <x v="1"/>
    <x v="10"/>
    <x v="39"/>
    <s v="21"/>
    <s v="2130"/>
    <s v="21 Fixed Assets"/>
    <s v="2130 Buildings"/>
    <s v="2130.1"/>
    <s v="2130.13"/>
    <s v="2130.134"/>
    <s v="&quot; &quot;"/>
    <s v="&quot; &quot;"/>
    <x v="21"/>
    <x v="21"/>
    <x v="37"/>
    <x v="0"/>
    <x v="0"/>
    <m/>
    <m/>
    <s v="Building: Electricity Regulated Activity, Distribution (Network) of 6 kV"/>
    <x v="1"/>
    <n v="6"/>
    <x v="61"/>
    <x v="14"/>
    <m/>
    <m/>
    <m/>
    <m/>
    <m/>
    <m/>
    <s v="Distribution (Network) Plant  6 and below kV"/>
  </r>
  <r>
    <x v="118"/>
    <s v="Building: Electricity Regulated Activity, Distribution (Network) of 220/380 V"/>
    <x v="118"/>
    <x v="4"/>
    <s v="10 Fixed assets"/>
    <s v="2135 Buildings"/>
    <s v="entry account l3"/>
    <s v="L3"/>
    <n v="8"/>
    <x v="0"/>
    <n v="33"/>
    <s v="35"/>
    <s v="2"/>
    <s v="21"/>
    <s v="2130"/>
    <x v="1"/>
    <x v="10"/>
    <x v="39"/>
    <s v="21"/>
    <s v="2130"/>
    <s v="21 Fixed Assets"/>
    <s v="2130 Buildings"/>
    <s v="2130.1"/>
    <s v="2130.13"/>
    <s v="2130.135"/>
    <s v="&quot; &quot;"/>
    <s v="&quot; &quot;"/>
    <x v="21"/>
    <x v="21"/>
    <x v="38"/>
    <x v="0"/>
    <x v="0"/>
    <m/>
    <m/>
    <s v="Building: Electricity Regulated Activity, Distribution (Network) of 220/380 V"/>
    <x v="1"/>
    <s v="220/380"/>
    <x v="62"/>
    <x v="15"/>
    <m/>
    <m/>
    <m/>
    <m/>
    <m/>
    <m/>
    <s v="Distribution (Network) Plant 0,4 kV"/>
  </r>
  <r>
    <x v="119"/>
    <s v="Building: Electricity Regulated Activity, Distribution (Network) Dispatch"/>
    <x v="119"/>
    <x v="4"/>
    <s v="10 Fixed assets"/>
    <s v="2135 Buildings"/>
    <s v="entry account l3"/>
    <s v="L3"/>
    <n v="8"/>
    <x v="0"/>
    <n v="33"/>
    <s v="37"/>
    <s v="2"/>
    <s v="21"/>
    <s v="2130"/>
    <x v="1"/>
    <x v="10"/>
    <x v="39"/>
    <s v="21"/>
    <s v="2130"/>
    <s v="21 Fixed Assets"/>
    <s v="2130 Buildings"/>
    <s v="2130.1"/>
    <s v="2130.13"/>
    <s v="2130.137"/>
    <s v="&quot; &quot;"/>
    <s v="&quot; &quot;"/>
    <x v="21"/>
    <x v="21"/>
    <x v="39"/>
    <x v="0"/>
    <x v="0"/>
    <m/>
    <m/>
    <s v="Building: Electricity Regulated Activity, Distribution (Network) Dispatch"/>
    <x v="1"/>
    <s v="Not attributable by kv"/>
    <x v="63"/>
    <x v="16"/>
    <m/>
    <m/>
    <m/>
    <m/>
    <m/>
    <m/>
    <s v="Distribution (Network) Dispatch Plant"/>
  </r>
  <r>
    <x v="120"/>
    <s v="Building: Electricity Regulated Activity, Distribution (Network) Technical Services"/>
    <x v="120"/>
    <x v="4"/>
    <s v="10 Fixed assets"/>
    <s v="2135 Buildings"/>
    <s v="entry account l3"/>
    <s v="L3"/>
    <n v="8"/>
    <x v="0"/>
    <n v="33"/>
    <s v="38"/>
    <s v="2"/>
    <s v="21"/>
    <s v="2130"/>
    <x v="1"/>
    <x v="10"/>
    <x v="39"/>
    <s v="21"/>
    <s v="2130"/>
    <s v="21 Fixed Assets"/>
    <s v="2130 Buildings"/>
    <s v="2130.1"/>
    <s v="2130.13"/>
    <s v="2130.138"/>
    <s v="&quot; &quot;"/>
    <s v="&quot; &quot;"/>
    <x v="21"/>
    <x v="21"/>
    <x v="40"/>
    <x v="0"/>
    <x v="0"/>
    <m/>
    <m/>
    <s v="Building: Electricity Regulated Activity, Distribution (Network) Technical Services"/>
    <x v="1"/>
    <s v="Not attributable by kv"/>
    <x v="64"/>
    <x v="17"/>
    <m/>
    <m/>
    <m/>
    <m/>
    <m/>
    <m/>
    <s v="Distribution (Network) /General Plant"/>
  </r>
  <r>
    <x v="121"/>
    <s v="Building: Electricity Regulated Activity, Distribution (Network) Administration"/>
    <x v="121"/>
    <x v="4"/>
    <s v="10 Fixed assets"/>
    <s v="2135 Buildings"/>
    <s v="entry account l3"/>
    <s v="L3"/>
    <n v="8"/>
    <x v="0"/>
    <n v="33"/>
    <s v="39"/>
    <s v="2"/>
    <s v="21"/>
    <s v="2130"/>
    <x v="1"/>
    <x v="10"/>
    <x v="39"/>
    <s v="21"/>
    <s v="2130"/>
    <s v="21 Fixed Assets"/>
    <s v="2130 Buildings"/>
    <s v="2130.1"/>
    <s v="2130.13"/>
    <s v="2130.139"/>
    <s v="&quot; &quot;"/>
    <s v="&quot; &quot;"/>
    <x v="21"/>
    <x v="21"/>
    <x v="41"/>
    <x v="0"/>
    <x v="0"/>
    <m/>
    <m/>
    <s v="Building: Electricity Regulated Activity, Distribution (Network) Administration"/>
    <x v="1"/>
    <s v="Not attributable by kv"/>
    <x v="65"/>
    <x v="17"/>
    <m/>
    <m/>
    <m/>
    <m/>
    <m/>
    <m/>
    <s v="Distribution (Network) /General Plant"/>
  </r>
  <r>
    <x v="122"/>
    <s v="Building: Electricity Regulated Activity, Distribution (Supply)"/>
    <x v="122"/>
    <x v="5"/>
    <s v="10 Fixed assets"/>
    <s v="2135 Buildings"/>
    <s v="entry account l2"/>
    <s v="L2"/>
    <n v="7"/>
    <x v="0"/>
    <n v="33"/>
    <s v="14"/>
    <s v="2"/>
    <s v="21"/>
    <s v="2130"/>
    <x v="1"/>
    <x v="10"/>
    <x v="39"/>
    <s v="21"/>
    <s v="2130"/>
    <s v="21 Fixed Assets"/>
    <s v="2130 Buildings"/>
    <s v="2130.1"/>
    <s v="2130.14"/>
    <s v="&quot; &quot;"/>
    <s v="&quot; &quot;"/>
    <s v="&quot; &quot;"/>
    <x v="21"/>
    <x v="22"/>
    <x v="0"/>
    <x v="0"/>
    <x v="0"/>
    <m/>
    <m/>
    <s v="Building: Electricity Regulated Activity, Distribution (Supply)"/>
    <x v="1"/>
    <s v="Not attributable by kv"/>
    <x v="66"/>
    <x v="18"/>
    <m/>
    <m/>
    <m/>
    <m/>
    <m/>
    <m/>
    <s v="Distribution (Supply) / General Plant"/>
  </r>
  <r>
    <x v="123"/>
    <s v="Building: Electricity Regulated Activity, Generation"/>
    <x v="123"/>
    <x v="6"/>
    <s v="10 Fixed assets"/>
    <s v="2131/2132 Buildings"/>
    <s v="L2 cap account"/>
    <s v="L2"/>
    <n v="7"/>
    <x v="0"/>
    <n v="33"/>
    <s v="15"/>
    <s v="2"/>
    <s v="21"/>
    <s v="2130"/>
    <x v="1"/>
    <x v="10"/>
    <x v="39"/>
    <s v="21"/>
    <s v="2130"/>
    <s v="21 Fixed Assets"/>
    <s v="2130 Buildings"/>
    <s v="2130.1"/>
    <s v="2130.15"/>
    <s v="&quot; &quot;"/>
    <s v="&quot; &quot;"/>
    <s v="&quot; &quot;"/>
    <x v="21"/>
    <x v="23"/>
    <x v="0"/>
    <x v="0"/>
    <x v="0"/>
    <m/>
    <m/>
    <s v="Building: Electricity Regulated Activity, Generation"/>
    <x v="2"/>
    <s v="Not attributable by kv"/>
    <x v="67"/>
    <x v="1"/>
    <m/>
    <m/>
    <m/>
    <m/>
    <m/>
    <m/>
    <m/>
  </r>
  <r>
    <x v="124"/>
    <s v="Building: Electricity Regulated Activity, Generation: Hydraulic Power Plants (HPP)"/>
    <x v="124"/>
    <x v="6"/>
    <s v="10 Fixed assets"/>
    <s v="2131 Buildings"/>
    <s v="entry account l3"/>
    <s v="L3"/>
    <n v="8"/>
    <x v="0"/>
    <n v="33"/>
    <s v="51"/>
    <s v="2"/>
    <s v="21"/>
    <s v="2130"/>
    <x v="1"/>
    <x v="10"/>
    <x v="39"/>
    <s v="21"/>
    <s v="2130"/>
    <s v="21 Fixed Assets"/>
    <s v="2130 Buildings"/>
    <s v="2130.1"/>
    <s v="2130.15"/>
    <s v="2130.151"/>
    <s v="&quot; &quot;"/>
    <s v="&quot; &quot;"/>
    <x v="21"/>
    <x v="23"/>
    <x v="42"/>
    <x v="0"/>
    <x v="0"/>
    <m/>
    <m/>
    <s v="Building: Electricity Regulated Activity, Generation: Hydraulic Power Plants (HPP)"/>
    <x v="1"/>
    <s v="Not attributable by kv"/>
    <x v="68"/>
    <x v="19"/>
    <m/>
    <m/>
    <m/>
    <m/>
    <m/>
    <m/>
    <s v="El-Production / Hydraulic Production Plant"/>
  </r>
  <r>
    <x v="125"/>
    <s v="Building: Electricity Regulated Activity, Generation: Steam Power Plants (Steam only)"/>
    <x v="125"/>
    <x v="6"/>
    <s v="10 Fixed assets"/>
    <s v="2132 Buildings"/>
    <s v="entry account l3"/>
    <s v="L3"/>
    <n v="8"/>
    <x v="0"/>
    <n v="33"/>
    <s v="52"/>
    <s v="2"/>
    <s v="21"/>
    <s v="2130"/>
    <x v="1"/>
    <x v="10"/>
    <x v="39"/>
    <s v="21"/>
    <s v="2130"/>
    <s v="21 Fixed Assets"/>
    <s v="2130 Buildings"/>
    <s v="2130.1"/>
    <s v="2130.15"/>
    <s v="2130.152"/>
    <s v="&quot; &quot;"/>
    <s v="&quot; &quot;"/>
    <x v="21"/>
    <x v="23"/>
    <x v="43"/>
    <x v="0"/>
    <x v="0"/>
    <m/>
    <m/>
    <s v="Building: Electricity Regulated Activity, Generation: Steam Power Plants (Steam only)"/>
    <x v="1"/>
    <s v="Not attributable by kv"/>
    <x v="69"/>
    <x v="20"/>
    <m/>
    <m/>
    <m/>
    <m/>
    <m/>
    <m/>
    <s v="El-Production / Steam Production Plant"/>
  </r>
  <r>
    <x v="126"/>
    <s v="Building: Electricity Regulated Activity, Generation: Co-Generation Power Plants (Steam only for Electricity and Steam)"/>
    <x v="126"/>
    <x v="6"/>
    <s v="10 Fixed assets"/>
    <s v="2132 Buildings"/>
    <s v="entry account l3"/>
    <s v="L3"/>
    <n v="8"/>
    <x v="0"/>
    <n v="33"/>
    <s v="53"/>
    <s v="2"/>
    <s v="21"/>
    <s v="2130"/>
    <x v="1"/>
    <x v="10"/>
    <x v="39"/>
    <s v="21"/>
    <s v="2130"/>
    <s v="21 Fixed Assets"/>
    <s v="2130 Buildings"/>
    <s v="2130.1"/>
    <s v="2130.15"/>
    <s v="2130.153"/>
    <s v="&quot; &quot;"/>
    <s v="&quot; &quot;"/>
    <x v="21"/>
    <x v="23"/>
    <x v="44"/>
    <x v="0"/>
    <x v="0"/>
    <m/>
    <m/>
    <s v="Building: Electricity Regulated Activity, Generation: Co-Generation Power Plants (Steam only for Electricity and Steam)"/>
    <x v="1"/>
    <s v="Not attributable by kv"/>
    <x v="70"/>
    <x v="21"/>
    <m/>
    <m/>
    <m/>
    <m/>
    <m/>
    <m/>
    <s v="El-Production /   Co. Generation / Plant"/>
  </r>
  <r>
    <x v="127"/>
    <s v="Building: Electricity Regulated Activity, Generation: Gas Power Plants (Gas only)"/>
    <x v="127"/>
    <x v="6"/>
    <s v="10 Fixed assets"/>
    <s v="2132 Buildings"/>
    <s v="entry account l3"/>
    <s v="L3"/>
    <n v="8"/>
    <x v="0"/>
    <n v="33"/>
    <s v="54"/>
    <s v="2"/>
    <s v="21"/>
    <s v="2130"/>
    <x v="1"/>
    <x v="10"/>
    <x v="39"/>
    <s v="21"/>
    <s v="2130"/>
    <s v="21 Fixed Assets"/>
    <s v="2130 Buildings"/>
    <s v="2130.1"/>
    <s v="2130.15"/>
    <s v="2130.154"/>
    <s v="&quot; &quot;"/>
    <s v="&quot; &quot;"/>
    <x v="21"/>
    <x v="23"/>
    <x v="45"/>
    <x v="0"/>
    <x v="0"/>
    <m/>
    <m/>
    <s v="Building: Electricity Regulated Activity, Generation: Gas Power Plants (Gas only)"/>
    <x v="1"/>
    <s v="Not attributable by kv"/>
    <x v="71"/>
    <x v="22"/>
    <m/>
    <m/>
    <m/>
    <m/>
    <m/>
    <m/>
    <s v="El-Production / Gas Fired Plant"/>
  </r>
  <r>
    <x v="128"/>
    <s v="Building: Electricity Regulated Activity, Generation: Combined Cycle Power Plants (Gas and Steam)"/>
    <x v="128"/>
    <x v="6"/>
    <s v="10 Fixed assets"/>
    <s v="2132 Buildings"/>
    <s v="entry account l3"/>
    <s v="L3"/>
    <n v="8"/>
    <x v="0"/>
    <n v="33"/>
    <s v="55"/>
    <s v="2"/>
    <s v="21"/>
    <s v="2130"/>
    <x v="1"/>
    <x v="10"/>
    <x v="39"/>
    <s v="21"/>
    <s v="2130"/>
    <s v="21 Fixed Assets"/>
    <s v="2130 Buildings"/>
    <s v="2130.1"/>
    <s v="2130.15"/>
    <s v="2130.155"/>
    <s v="&quot; &quot;"/>
    <s v="&quot; &quot;"/>
    <x v="21"/>
    <x v="23"/>
    <x v="46"/>
    <x v="0"/>
    <x v="0"/>
    <m/>
    <m/>
    <s v="Building: Electricity Regulated Activity, Generation: Combined Cycle Power Plants (Gas and Steam)"/>
    <x v="1"/>
    <s v="Not attributable by kv"/>
    <x v="72"/>
    <x v="23"/>
    <m/>
    <m/>
    <m/>
    <m/>
    <m/>
    <m/>
    <s v="El-Production / Combined Cycle Plant"/>
  </r>
  <r>
    <x v="129"/>
    <s v="Building: Electricity Regulated Activity, Generation: Technical Services"/>
    <x v="129"/>
    <x v="6"/>
    <s v="10 Fixed assets"/>
    <s v="2131/2132 Buildings"/>
    <s v="entry account l3"/>
    <s v="L3"/>
    <n v="8"/>
    <x v="0"/>
    <n v="33"/>
    <s v="58"/>
    <s v="2"/>
    <s v="21"/>
    <s v="2130"/>
    <x v="1"/>
    <x v="10"/>
    <x v="39"/>
    <s v="21"/>
    <s v="2130"/>
    <s v="21 Fixed Assets"/>
    <s v="2130 Buildings"/>
    <s v="2130.1"/>
    <s v="2130.15"/>
    <s v="2130.158"/>
    <s v="&quot; &quot;"/>
    <s v="&quot; &quot;"/>
    <x v="21"/>
    <x v="23"/>
    <x v="47"/>
    <x v="0"/>
    <x v="0"/>
    <m/>
    <m/>
    <s v="Building: Electricity Regulated Activity, Generation: Technical Services"/>
    <x v="1"/>
    <s v="Not attributable by kv"/>
    <x v="73"/>
    <x v="24"/>
    <m/>
    <m/>
    <m/>
    <m/>
    <m/>
    <m/>
    <s v="El-Production / General Plant"/>
  </r>
  <r>
    <x v="130"/>
    <s v="Building: Electricity Regulated Activity, Generation: Administration"/>
    <x v="130"/>
    <x v="6"/>
    <s v="10 Fixed assets"/>
    <s v="2131/2132 Buildings"/>
    <s v="entry account l3"/>
    <s v="L3"/>
    <n v="8"/>
    <x v="0"/>
    <n v="33"/>
    <s v="59"/>
    <s v="2"/>
    <s v="21"/>
    <s v="2130"/>
    <x v="1"/>
    <x v="10"/>
    <x v="39"/>
    <s v="21"/>
    <s v="2130"/>
    <s v="21 Fixed Assets"/>
    <s v="2130 Buildings"/>
    <s v="2130.1"/>
    <s v="2130.15"/>
    <s v="2130.159"/>
    <s v="&quot; &quot;"/>
    <s v="&quot; &quot;"/>
    <x v="21"/>
    <x v="23"/>
    <x v="48"/>
    <x v="0"/>
    <x v="0"/>
    <m/>
    <m/>
    <s v="Building: Electricity Regulated Activity, Generation: Administration"/>
    <x v="1"/>
    <s v="Not attributable by kv"/>
    <x v="74"/>
    <x v="24"/>
    <m/>
    <m/>
    <m/>
    <m/>
    <m/>
    <m/>
    <s v="El-Production / General Plant"/>
  </r>
  <r>
    <x v="131"/>
    <s v="Building: Electricity Regulated Activity, Other"/>
    <x v="131"/>
    <x v="7"/>
    <s v="not defined in gnerc form"/>
    <s v="not defined in gnerc form"/>
    <s v="entry account l2"/>
    <s v="L2"/>
    <n v="7"/>
    <x v="0"/>
    <n v="33"/>
    <s v="19"/>
    <s v="2"/>
    <s v="21"/>
    <s v="2130"/>
    <x v="1"/>
    <x v="10"/>
    <x v="39"/>
    <s v="21"/>
    <s v="2130"/>
    <s v="21 Fixed Assets"/>
    <s v="2130 Buildings"/>
    <s v="2130.1"/>
    <s v="2130.19"/>
    <s v="&quot; &quot;"/>
    <s v="&quot; &quot;"/>
    <s v="&quot; &quot;"/>
    <x v="21"/>
    <x v="24"/>
    <x v="0"/>
    <x v="0"/>
    <x v="0"/>
    <m/>
    <m/>
    <s v="Building: Electricity Regulated Activity, Other"/>
    <x v="1"/>
    <s v="Not attributable by kv"/>
    <x v="75"/>
    <x v="25"/>
    <m/>
    <m/>
    <m/>
    <m/>
    <m/>
    <m/>
    <s v="Other Regulated PP&amp;E"/>
  </r>
  <r>
    <x v="132"/>
    <s v="Buildings: Non-Regulated Activity"/>
    <x v="132"/>
    <x v="8"/>
    <s v="not defined in gnerc form"/>
    <s v="not defined in gnerc form"/>
    <s v="entry account l1"/>
    <s v="L1"/>
    <n v="6"/>
    <x v="0"/>
    <n v="33"/>
    <s v=".9"/>
    <s v="2"/>
    <s v="21"/>
    <s v="2130"/>
    <x v="1"/>
    <x v="10"/>
    <x v="39"/>
    <s v="21"/>
    <s v="2130"/>
    <s v="21 Fixed Assets"/>
    <s v="2130 Buildings"/>
    <s v="2130.9"/>
    <s v="&quot; &quot;"/>
    <s v="&quot; &quot;"/>
    <s v="&quot; &quot;"/>
    <s v="&quot; &quot;"/>
    <x v="22"/>
    <x v="0"/>
    <x v="0"/>
    <x v="0"/>
    <x v="0"/>
    <m/>
    <m/>
    <s v="Buildings: Non-Regulated Activity"/>
    <x v="1"/>
    <s v="Not attributable by kv"/>
    <x v="76"/>
    <x v="26"/>
    <m/>
    <m/>
    <m/>
    <m/>
    <m/>
    <m/>
    <s v="Non Regulated"/>
  </r>
  <r>
    <x v="133"/>
    <s v="Constructions"/>
    <x v="133"/>
    <x v="0"/>
    <s v="10 Fixed assets"/>
    <n v="0"/>
    <s v="Head accounts"/>
    <s v="M"/>
    <n v="4"/>
    <x v="0"/>
    <n v="36"/>
    <s v="40"/>
    <s v="2"/>
    <s v="21"/>
    <s v="2140"/>
    <x v="1"/>
    <x v="10"/>
    <x v="40"/>
    <s v="21"/>
    <s v="2140"/>
    <s v="21 Fixed Assets"/>
    <s v="2140 Constructions"/>
    <s v="&quot; &quot;"/>
    <s v="&quot; &quot;"/>
    <s v="&quot; &quot;"/>
    <s v="&quot; &quot;"/>
    <s v="&quot; &quot;"/>
    <x v="2"/>
    <x v="0"/>
    <x v="0"/>
    <x v="0"/>
    <x v="0"/>
    <m/>
    <m/>
    <s v="Constructions"/>
    <x v="2"/>
    <s v="Not attributable by kv"/>
    <x v="77"/>
    <x v="1"/>
    <m/>
    <m/>
    <m/>
    <m/>
    <m/>
    <m/>
    <m/>
  </r>
  <r>
    <x v="134"/>
    <s v="Constructions: Electricity Regulated Activity"/>
    <x v="134"/>
    <x v="1"/>
    <s v="10 Fixed assets"/>
    <n v="0"/>
    <s v="L1 cap account"/>
    <s v="L1"/>
    <n v="6"/>
    <x v="0"/>
    <n v="36"/>
    <s v=".1"/>
    <s v="2"/>
    <s v="21"/>
    <s v="2140"/>
    <x v="1"/>
    <x v="10"/>
    <x v="40"/>
    <s v="21"/>
    <s v="2140"/>
    <s v="21 Fixed Assets"/>
    <s v="2140 Constructions"/>
    <s v="2140.1"/>
    <s v="&quot; &quot;"/>
    <s v="&quot; &quot;"/>
    <s v="&quot; &quot;"/>
    <s v="&quot; &quot;"/>
    <x v="23"/>
    <x v="0"/>
    <x v="0"/>
    <x v="0"/>
    <x v="0"/>
    <m/>
    <m/>
    <s v="Constructions: Electricity Regulated Activity"/>
    <x v="2"/>
    <s v="Not attributable by kv"/>
    <x v="78"/>
    <x v="1"/>
    <m/>
    <m/>
    <m/>
    <m/>
    <m/>
    <m/>
    <m/>
  </r>
  <r>
    <x v="135"/>
    <s v="Constructions: Electricity Regulated Activity, Dispatch"/>
    <x v="135"/>
    <x v="2"/>
    <s v="10 Fixed assets"/>
    <s v="2144 Constructions"/>
    <s v="entry account l2"/>
    <s v="L2"/>
    <n v="7"/>
    <x v="0"/>
    <n v="36"/>
    <s v="11"/>
    <s v="2"/>
    <s v="21"/>
    <s v="2140"/>
    <x v="1"/>
    <x v="10"/>
    <x v="40"/>
    <s v="21"/>
    <s v="2140"/>
    <s v="21 Fixed Assets"/>
    <s v="2140 Constructions"/>
    <s v="2140.1"/>
    <s v="2140.11"/>
    <s v="&quot; &quot;"/>
    <s v="&quot; &quot;"/>
    <s v="&quot; &quot;"/>
    <x v="23"/>
    <x v="25"/>
    <x v="0"/>
    <x v="0"/>
    <x v="0"/>
    <m/>
    <m/>
    <s v="Constructions: Electricity Regulated Activity, Dispatch"/>
    <x v="1"/>
    <s v="Not attributable by kv"/>
    <x v="79"/>
    <x v="2"/>
    <m/>
    <m/>
    <m/>
    <m/>
    <m/>
    <m/>
    <s v="Dispatch Plant"/>
  </r>
  <r>
    <x v="136"/>
    <s v="Constructions: Electricity Regulated Activity, Transmission"/>
    <x v="136"/>
    <x v="3"/>
    <s v="10 Fixed assets"/>
    <s v="2143 Constructions"/>
    <s v="L2 cap account"/>
    <s v="L2"/>
    <n v="7"/>
    <x v="0"/>
    <n v="36"/>
    <s v="12"/>
    <s v="2"/>
    <s v="21"/>
    <s v="2140"/>
    <x v="1"/>
    <x v="10"/>
    <x v="40"/>
    <s v="21"/>
    <s v="2140"/>
    <s v="21 Fixed Assets"/>
    <s v="2140 Constructions"/>
    <s v="2140.1"/>
    <s v="2140.12"/>
    <s v="&quot; &quot;"/>
    <s v="&quot; &quot;"/>
    <s v="&quot; &quot;"/>
    <x v="23"/>
    <x v="26"/>
    <x v="0"/>
    <x v="0"/>
    <x v="0"/>
    <m/>
    <m/>
    <s v="Constructions: Electricity Regulated Activity, Transmission"/>
    <x v="2"/>
    <s v="Not attributable by kv"/>
    <x v="80"/>
    <x v="1"/>
    <m/>
    <m/>
    <m/>
    <m/>
    <m/>
    <m/>
    <m/>
  </r>
  <r>
    <x v="137"/>
    <s v="Construction: Electricity Regulated Activity, Transmission of 500 kV"/>
    <x v="137"/>
    <x v="3"/>
    <s v="10 Fixed assets"/>
    <s v="2143 Constructions"/>
    <s v="entry account l3"/>
    <s v="L3"/>
    <n v="8"/>
    <x v="0"/>
    <n v="36"/>
    <s v="21"/>
    <s v="2"/>
    <s v="21"/>
    <s v="2140"/>
    <x v="1"/>
    <x v="10"/>
    <x v="40"/>
    <s v="21"/>
    <s v="2140"/>
    <s v="21 Fixed Assets"/>
    <s v="2140 Constructions"/>
    <s v="2140.1"/>
    <s v="2140.12"/>
    <s v="2140.121"/>
    <s v="&quot; &quot;"/>
    <s v="&quot; &quot;"/>
    <x v="23"/>
    <x v="26"/>
    <x v="49"/>
    <x v="0"/>
    <x v="0"/>
    <m/>
    <m/>
    <s v="Construction: Electricity Regulated Activity, Transmission of 500 kV"/>
    <x v="1"/>
    <n v="500"/>
    <x v="81"/>
    <x v="3"/>
    <m/>
    <m/>
    <m/>
    <m/>
    <m/>
    <m/>
    <s v="Transmission Plant 500 kV"/>
  </r>
  <r>
    <x v="138"/>
    <s v="Construction: Electricity Regulated Activity, Transmission of 400 kV"/>
    <x v="138"/>
    <x v="3"/>
    <s v="10 Fixed assets"/>
    <s v="2143 Constructions"/>
    <s v="entry account l3"/>
    <s v="L3"/>
    <n v="8"/>
    <x v="0"/>
    <n v="36"/>
    <s v="22"/>
    <s v="2"/>
    <s v="21"/>
    <s v="2140"/>
    <x v="1"/>
    <x v="10"/>
    <x v="40"/>
    <s v="21"/>
    <s v="2140"/>
    <s v="21 Fixed Assets"/>
    <s v="2140 Constructions"/>
    <s v="2140.1"/>
    <s v="2140.12"/>
    <s v="2140.122"/>
    <s v="&quot; &quot;"/>
    <s v="&quot; &quot;"/>
    <x v="23"/>
    <x v="26"/>
    <x v="50"/>
    <x v="0"/>
    <x v="0"/>
    <m/>
    <m/>
    <s v="Construction: Electricity Regulated Activity, Transmission of 400 kV"/>
    <x v="1"/>
    <n v="400"/>
    <x v="82"/>
    <x v="4"/>
    <m/>
    <m/>
    <m/>
    <m/>
    <m/>
    <m/>
    <s v="Transmission Plant 400 kV"/>
  </r>
  <r>
    <x v="139"/>
    <s v="Construction: Electricity Regulated Activity, Transmission of 330 kV"/>
    <x v="139"/>
    <x v="3"/>
    <s v="10 Fixed assets"/>
    <s v="2143 Constructions"/>
    <s v="entry account l3"/>
    <s v="L3"/>
    <n v="8"/>
    <x v="0"/>
    <n v="36"/>
    <s v="23"/>
    <s v="2"/>
    <s v="21"/>
    <s v="2140"/>
    <x v="1"/>
    <x v="10"/>
    <x v="40"/>
    <s v="21"/>
    <s v="2140"/>
    <s v="21 Fixed Assets"/>
    <s v="2140 Constructions"/>
    <s v="2140.1"/>
    <s v="2140.12"/>
    <s v="2140.123"/>
    <s v="&quot; &quot;"/>
    <s v="&quot; &quot;"/>
    <x v="23"/>
    <x v="26"/>
    <x v="51"/>
    <x v="0"/>
    <x v="0"/>
    <m/>
    <m/>
    <s v="Construction: Electricity Regulated Activity, Transmission of 330 kV"/>
    <x v="1"/>
    <n v="330"/>
    <x v="83"/>
    <x v="5"/>
    <m/>
    <m/>
    <m/>
    <m/>
    <m/>
    <m/>
    <s v="Transmission Plant 330 kV"/>
  </r>
  <r>
    <x v="140"/>
    <s v="Construction: Electricity Regulated Activity, Transmission of 220 kV"/>
    <x v="140"/>
    <x v="3"/>
    <s v="10 Fixed assets"/>
    <s v="2143 Constructions"/>
    <s v="entry account l3"/>
    <s v="L3"/>
    <n v="8"/>
    <x v="0"/>
    <n v="36"/>
    <s v="24"/>
    <s v="2"/>
    <s v="21"/>
    <s v="2140"/>
    <x v="1"/>
    <x v="10"/>
    <x v="40"/>
    <s v="21"/>
    <s v="2140"/>
    <s v="21 Fixed Assets"/>
    <s v="2140 Constructions"/>
    <s v="2140.1"/>
    <s v="2140.12"/>
    <s v="2140.124"/>
    <s v="&quot; &quot;"/>
    <s v="&quot; &quot;"/>
    <x v="23"/>
    <x v="26"/>
    <x v="52"/>
    <x v="0"/>
    <x v="0"/>
    <m/>
    <m/>
    <s v="Construction: Electricity Regulated Activity, Transmission of 220 kV"/>
    <x v="1"/>
    <n v="220"/>
    <x v="84"/>
    <x v="6"/>
    <m/>
    <m/>
    <m/>
    <m/>
    <m/>
    <m/>
    <s v="Transmission Plant 220 kV"/>
  </r>
  <r>
    <x v="141"/>
    <s v="Construction: Electricity Regulated Activity, Transmission of 110 kV"/>
    <x v="141"/>
    <x v="3"/>
    <s v="10 Fixed assets"/>
    <s v="2143 Constructions"/>
    <s v="entry account l3"/>
    <s v="L3"/>
    <n v="8"/>
    <x v="0"/>
    <n v="36"/>
    <s v="25"/>
    <s v="2"/>
    <s v="21"/>
    <s v="2140"/>
    <x v="1"/>
    <x v="10"/>
    <x v="40"/>
    <s v="21"/>
    <s v="2140"/>
    <s v="21 Fixed Assets"/>
    <s v="2140 Constructions"/>
    <s v="2140.1"/>
    <s v="2140.12"/>
    <s v="2140.125"/>
    <s v="&quot; &quot;"/>
    <s v="&quot; &quot;"/>
    <x v="23"/>
    <x v="26"/>
    <x v="53"/>
    <x v="0"/>
    <x v="0"/>
    <m/>
    <m/>
    <s v="Construction: Electricity Regulated Activity, Transmission of 110 kV"/>
    <x v="1"/>
    <n v="110"/>
    <x v="85"/>
    <x v="7"/>
    <m/>
    <m/>
    <m/>
    <m/>
    <m/>
    <m/>
    <s v="Transmission Plant 110 kV"/>
  </r>
  <r>
    <x v="142"/>
    <s v="Construction: Electricity Regulated Activity, Transmission of 35 kV"/>
    <x v="142"/>
    <x v="3"/>
    <s v="10 Fixed assets"/>
    <s v="2143 Constructions"/>
    <s v="entry account l3"/>
    <s v="L3"/>
    <n v="8"/>
    <x v="0"/>
    <n v="36"/>
    <s v="26"/>
    <s v="2"/>
    <s v="21"/>
    <s v="2140"/>
    <x v="1"/>
    <x v="10"/>
    <x v="40"/>
    <s v="21"/>
    <s v="2140"/>
    <s v="21 Fixed Assets"/>
    <s v="2140 Constructions"/>
    <s v="2140.1"/>
    <s v="2140.12"/>
    <s v="2140.126"/>
    <s v="&quot; &quot;"/>
    <s v="&quot; &quot;"/>
    <x v="23"/>
    <x v="26"/>
    <x v="54"/>
    <x v="0"/>
    <x v="0"/>
    <m/>
    <m/>
    <s v="Construction: Electricity Regulated Activity, Transmission of 35 kV"/>
    <x v="1"/>
    <n v="35"/>
    <x v="86"/>
    <x v="8"/>
    <m/>
    <m/>
    <m/>
    <m/>
    <m/>
    <m/>
    <s v="Transmission Plant 35 kV"/>
  </r>
  <r>
    <x v="143"/>
    <s v="Construction: Electricity Regulated Activity, Transmission of 6/10 and below kV"/>
    <x v="143"/>
    <x v="3"/>
    <s v="10 Fixed assets"/>
    <s v="2143 Constructions"/>
    <s v="entry account l3"/>
    <s v="L3"/>
    <n v="8"/>
    <x v="0"/>
    <n v="36"/>
    <s v="27"/>
    <s v="2"/>
    <s v="21"/>
    <s v="2140"/>
    <x v="1"/>
    <x v="10"/>
    <x v="40"/>
    <s v="21"/>
    <s v="2140"/>
    <s v="21 Fixed Assets"/>
    <s v="2140 Constructions"/>
    <s v="2140.1"/>
    <s v="2140.12"/>
    <s v="2140.127"/>
    <s v="&quot; &quot;"/>
    <s v="&quot; &quot;"/>
    <x v="23"/>
    <x v="26"/>
    <x v="55"/>
    <x v="0"/>
    <x v="0"/>
    <m/>
    <m/>
    <s v="Construction: Electricity Regulated Activity, Transmission of 6/10 and below kV"/>
    <x v="1"/>
    <s v="6/10"/>
    <x v="87"/>
    <x v="9"/>
    <m/>
    <m/>
    <m/>
    <m/>
    <m/>
    <m/>
    <s v="Transmission Plant 6/10 and below kV"/>
  </r>
  <r>
    <x v="144"/>
    <s v="Construction: Electricity Regulated Activity, Transmission Technical Services"/>
    <x v="144"/>
    <x v="3"/>
    <s v="10 Fixed assets"/>
    <s v="2143 Constructions"/>
    <s v="entry account l3"/>
    <s v="L3"/>
    <n v="8"/>
    <x v="0"/>
    <n v="36"/>
    <s v="28"/>
    <s v="2"/>
    <s v="21"/>
    <s v="2140"/>
    <x v="1"/>
    <x v="10"/>
    <x v="40"/>
    <s v="21"/>
    <s v="2140"/>
    <s v="21 Fixed Assets"/>
    <s v="2140 Constructions"/>
    <s v="2140.1"/>
    <s v="2140.12"/>
    <s v="2140.128"/>
    <s v="&quot; &quot;"/>
    <s v="&quot; &quot;"/>
    <x v="23"/>
    <x v="26"/>
    <x v="56"/>
    <x v="0"/>
    <x v="0"/>
    <m/>
    <m/>
    <s v="Construction: Electricity Regulated Activity, Transmission Technical Services"/>
    <x v="1"/>
    <s v="Not attributable by kv"/>
    <x v="88"/>
    <x v="10"/>
    <m/>
    <m/>
    <m/>
    <m/>
    <m/>
    <m/>
    <s v="Transmission / General Plant"/>
  </r>
  <r>
    <x v="145"/>
    <s v="Construction: Electricity Regulated Activity, Transmission Administration"/>
    <x v="145"/>
    <x v="3"/>
    <s v="10 Fixed assets"/>
    <s v="2143 Constructions"/>
    <s v="entry account l3"/>
    <s v="L3"/>
    <n v="8"/>
    <x v="0"/>
    <n v="36"/>
    <s v="29"/>
    <s v="2"/>
    <s v="21"/>
    <s v="2140"/>
    <x v="1"/>
    <x v="10"/>
    <x v="40"/>
    <s v="21"/>
    <s v="2140"/>
    <s v="21 Fixed Assets"/>
    <s v="2140 Constructions"/>
    <s v="2140.1"/>
    <s v="2140.12"/>
    <s v="2140.129"/>
    <s v="&quot; &quot;"/>
    <s v="&quot; &quot;"/>
    <x v="23"/>
    <x v="26"/>
    <x v="57"/>
    <x v="0"/>
    <x v="0"/>
    <m/>
    <m/>
    <s v="Construction: Electricity Regulated Activity, Transmission Administration"/>
    <x v="1"/>
    <s v="Not attributable by kv"/>
    <x v="89"/>
    <x v="10"/>
    <m/>
    <m/>
    <m/>
    <m/>
    <m/>
    <m/>
    <s v="Transmission / General Plant"/>
  </r>
  <r>
    <x v="146"/>
    <s v="Constructions: Electricity Regulated Activity, Distribution (Network)"/>
    <x v="146"/>
    <x v="4"/>
    <s v="10 Fixed assets"/>
    <s v="2145 Constructions"/>
    <s v="L2 cap account"/>
    <s v="L2"/>
    <n v="7"/>
    <x v="0"/>
    <n v="36"/>
    <s v="13"/>
    <s v="2"/>
    <s v="21"/>
    <s v="2140"/>
    <x v="1"/>
    <x v="10"/>
    <x v="40"/>
    <s v="21"/>
    <s v="2140"/>
    <s v="21 Fixed Assets"/>
    <s v="2140 Constructions"/>
    <s v="2140.1"/>
    <s v="2140.13"/>
    <s v="&quot; &quot;"/>
    <s v="&quot; &quot;"/>
    <s v="&quot; &quot;"/>
    <x v="23"/>
    <x v="27"/>
    <x v="0"/>
    <x v="0"/>
    <x v="0"/>
    <m/>
    <m/>
    <s v="Constructions: Electricity Regulated Activity, Distribution (Network)"/>
    <x v="2"/>
    <s v="Not attributable by kv"/>
    <x v="90"/>
    <x v="1"/>
    <m/>
    <m/>
    <m/>
    <m/>
    <m/>
    <m/>
    <m/>
  </r>
  <r>
    <x v="147"/>
    <s v="Construction: Electricity Regulated Activity, Distribution (Network) of 110 kV"/>
    <x v="147"/>
    <x v="4"/>
    <s v="10 Fixed assets"/>
    <s v="2145 Constructions"/>
    <s v="entry account l3"/>
    <s v="L3"/>
    <n v="8"/>
    <x v="0"/>
    <n v="36"/>
    <s v="31"/>
    <s v="2"/>
    <s v="21"/>
    <s v="2140"/>
    <x v="1"/>
    <x v="10"/>
    <x v="40"/>
    <s v="21"/>
    <s v="2140"/>
    <s v="21 Fixed Assets"/>
    <s v="2140 Constructions"/>
    <s v="2140.1"/>
    <s v="2140.13"/>
    <s v="2140.131"/>
    <s v="&quot; &quot;"/>
    <s v="&quot; &quot;"/>
    <x v="23"/>
    <x v="27"/>
    <x v="58"/>
    <x v="0"/>
    <x v="0"/>
    <m/>
    <m/>
    <s v="Construction: Electricity Regulated Activity, Distribution (Network) of 110 kV"/>
    <x v="1"/>
    <n v="110"/>
    <x v="91"/>
    <x v="11"/>
    <m/>
    <m/>
    <m/>
    <m/>
    <m/>
    <m/>
    <s v="Distribution (Network) Plant 110 kV"/>
  </r>
  <r>
    <x v="148"/>
    <s v="Construction: Electricity Regulated Activity, Distribution (Network) of 35 kV"/>
    <x v="148"/>
    <x v="4"/>
    <s v="10 Fixed assets"/>
    <s v="2145 Constructions"/>
    <s v="entry account l3"/>
    <s v="L3"/>
    <n v="8"/>
    <x v="0"/>
    <n v="36"/>
    <s v="32"/>
    <s v="2"/>
    <s v="21"/>
    <s v="2140"/>
    <x v="1"/>
    <x v="10"/>
    <x v="40"/>
    <s v="21"/>
    <s v="2140"/>
    <s v="21 Fixed Assets"/>
    <s v="2140 Constructions"/>
    <s v="2140.1"/>
    <s v="2140.13"/>
    <s v="2140.132"/>
    <s v="&quot; &quot;"/>
    <s v="&quot; &quot;"/>
    <x v="23"/>
    <x v="27"/>
    <x v="59"/>
    <x v="0"/>
    <x v="0"/>
    <m/>
    <m/>
    <s v="Construction: Electricity Regulated Activity, Distribution (Network) of 35 kV"/>
    <x v="1"/>
    <n v="35"/>
    <x v="92"/>
    <x v="12"/>
    <m/>
    <m/>
    <m/>
    <m/>
    <m/>
    <m/>
    <s v="Distribution (Network) Plant 35 kV"/>
  </r>
  <r>
    <x v="149"/>
    <s v="Construction: Electricity Regulated Activity, Distribution (Network) of 10 kV"/>
    <x v="149"/>
    <x v="4"/>
    <s v="10 Fixed assets"/>
    <s v="2145 Constructions"/>
    <s v="entry account l3"/>
    <s v="L3"/>
    <n v="8"/>
    <x v="0"/>
    <n v="36"/>
    <s v="33"/>
    <s v="2"/>
    <s v="21"/>
    <s v="2140"/>
    <x v="1"/>
    <x v="10"/>
    <x v="40"/>
    <s v="21"/>
    <s v="2140"/>
    <s v="21 Fixed Assets"/>
    <s v="2140 Constructions"/>
    <s v="2140.1"/>
    <s v="2140.13"/>
    <s v="2140.133"/>
    <s v="&quot; &quot;"/>
    <s v="&quot; &quot;"/>
    <x v="23"/>
    <x v="27"/>
    <x v="60"/>
    <x v="0"/>
    <x v="0"/>
    <m/>
    <m/>
    <s v="Construction: Electricity Regulated Activity, Distribution (Network) of 10 kV"/>
    <x v="1"/>
    <n v="10"/>
    <x v="93"/>
    <x v="13"/>
    <m/>
    <m/>
    <m/>
    <m/>
    <m/>
    <m/>
    <s v="Distribution (Network) Plant 10 kV"/>
  </r>
  <r>
    <x v="150"/>
    <s v="Construction: Electricity Regulated Activity, Distribution (Network) of 6 kV"/>
    <x v="150"/>
    <x v="4"/>
    <s v="10 Fixed assets"/>
    <s v="2145 Constructions"/>
    <s v="entry account l3"/>
    <s v="L3"/>
    <n v="8"/>
    <x v="0"/>
    <n v="36"/>
    <s v="34"/>
    <s v="2"/>
    <s v="21"/>
    <s v="2140"/>
    <x v="1"/>
    <x v="10"/>
    <x v="40"/>
    <s v="21"/>
    <s v="2140"/>
    <s v="21 Fixed Assets"/>
    <s v="2140 Constructions"/>
    <s v="2140.1"/>
    <s v="2140.13"/>
    <s v="2140.134"/>
    <s v="&quot; &quot;"/>
    <s v="&quot; &quot;"/>
    <x v="23"/>
    <x v="27"/>
    <x v="61"/>
    <x v="0"/>
    <x v="0"/>
    <m/>
    <m/>
    <s v="Construction: Electricity Regulated Activity, Distribution (Network) of 6 kV"/>
    <x v="1"/>
    <n v="6"/>
    <x v="94"/>
    <x v="14"/>
    <m/>
    <m/>
    <m/>
    <m/>
    <m/>
    <m/>
    <s v="Distribution (Network) Plant  6 and below kV"/>
  </r>
  <r>
    <x v="151"/>
    <s v="Construction: Electricity Regulated Activity, Distribution (Network) of 220/380 V"/>
    <x v="151"/>
    <x v="4"/>
    <s v="10 Fixed assets"/>
    <s v="2145 Constructions"/>
    <s v="entry account l3"/>
    <s v="L3"/>
    <n v="8"/>
    <x v="0"/>
    <n v="36"/>
    <s v="35"/>
    <s v="2"/>
    <s v="21"/>
    <s v="2140"/>
    <x v="1"/>
    <x v="10"/>
    <x v="40"/>
    <s v="21"/>
    <s v="2140"/>
    <s v="21 Fixed Assets"/>
    <s v="2140 Constructions"/>
    <s v="2140.1"/>
    <s v="2140.13"/>
    <s v="2140.135"/>
    <s v="&quot; &quot;"/>
    <s v="&quot; &quot;"/>
    <x v="23"/>
    <x v="27"/>
    <x v="62"/>
    <x v="0"/>
    <x v="0"/>
    <m/>
    <m/>
    <s v="Construction: Electricity Regulated Activity, Distribution (Network) of 220/380 V"/>
    <x v="1"/>
    <s v="220/380"/>
    <x v="95"/>
    <x v="15"/>
    <m/>
    <m/>
    <m/>
    <m/>
    <m/>
    <m/>
    <s v="Distribution (Network) Plant 0,4 kV"/>
  </r>
  <r>
    <x v="152"/>
    <s v="Construction: Electricity Regulated Activity, Distribution (Network) Dispatch"/>
    <x v="152"/>
    <x v="4"/>
    <s v="10 Fixed assets"/>
    <s v="2145 Constructions"/>
    <s v="entry account l3"/>
    <s v="L3"/>
    <n v="8"/>
    <x v="0"/>
    <n v="36"/>
    <s v="37"/>
    <s v="2"/>
    <s v="21"/>
    <s v="2140"/>
    <x v="1"/>
    <x v="10"/>
    <x v="40"/>
    <s v="21"/>
    <s v="2140"/>
    <s v="21 Fixed Assets"/>
    <s v="2140 Constructions"/>
    <s v="2140.1"/>
    <s v="2140.13"/>
    <s v="2140.137"/>
    <s v="&quot; &quot;"/>
    <s v="&quot; &quot;"/>
    <x v="23"/>
    <x v="27"/>
    <x v="63"/>
    <x v="0"/>
    <x v="0"/>
    <m/>
    <m/>
    <s v="Construction: Electricity Regulated Activity, Distribution (Network) Dispatch"/>
    <x v="1"/>
    <s v="Not attributable by kv"/>
    <x v="96"/>
    <x v="16"/>
    <m/>
    <m/>
    <m/>
    <m/>
    <m/>
    <m/>
    <s v="Distribution (Network) Dispatch Plant"/>
  </r>
  <r>
    <x v="153"/>
    <s v="Construction: Electricity Regulated Activity, Distribution (Network) Technical Services"/>
    <x v="153"/>
    <x v="4"/>
    <s v="10 Fixed assets"/>
    <s v="2145 Constructions"/>
    <s v="entry account l3"/>
    <s v="L3"/>
    <n v="8"/>
    <x v="0"/>
    <n v="36"/>
    <s v="38"/>
    <s v="2"/>
    <s v="21"/>
    <s v="2140"/>
    <x v="1"/>
    <x v="10"/>
    <x v="40"/>
    <s v="21"/>
    <s v="2140"/>
    <s v="21 Fixed Assets"/>
    <s v="2140 Constructions"/>
    <s v="2140.1"/>
    <s v="2140.13"/>
    <s v="2140.138"/>
    <s v="&quot; &quot;"/>
    <s v="&quot; &quot;"/>
    <x v="23"/>
    <x v="27"/>
    <x v="64"/>
    <x v="0"/>
    <x v="0"/>
    <m/>
    <m/>
    <s v="Construction: Electricity Regulated Activity, Distribution (Network) Technical Services"/>
    <x v="1"/>
    <s v="Not attributable by kv"/>
    <x v="97"/>
    <x v="17"/>
    <m/>
    <m/>
    <m/>
    <m/>
    <m/>
    <m/>
    <s v="Distribution (Network) /General Plant"/>
  </r>
  <r>
    <x v="154"/>
    <s v="Construction: Electricity Regulated Activity, Distribution (Network) Administration"/>
    <x v="154"/>
    <x v="4"/>
    <s v="10 Fixed assets"/>
    <s v="2145 Constructions"/>
    <s v="entry account l3"/>
    <s v="L3"/>
    <n v="8"/>
    <x v="0"/>
    <n v="36"/>
    <s v="39"/>
    <s v="2"/>
    <s v="21"/>
    <s v="2140"/>
    <x v="1"/>
    <x v="10"/>
    <x v="40"/>
    <s v="21"/>
    <s v="2140"/>
    <s v="21 Fixed Assets"/>
    <s v="2140 Constructions"/>
    <s v="2140.1"/>
    <s v="2140.13"/>
    <s v="2140.139"/>
    <s v="&quot; &quot;"/>
    <s v="&quot; &quot;"/>
    <x v="23"/>
    <x v="27"/>
    <x v="65"/>
    <x v="0"/>
    <x v="0"/>
    <m/>
    <m/>
    <s v="Construction: Electricity Regulated Activity, Distribution (Network) Administration"/>
    <x v="1"/>
    <s v="Not attributable by kv"/>
    <x v="98"/>
    <x v="17"/>
    <m/>
    <m/>
    <m/>
    <m/>
    <m/>
    <m/>
    <s v="Distribution (Network) /General Plant"/>
  </r>
  <r>
    <x v="155"/>
    <s v="Constructions: Electricity Regulated Activity, Distribution (Supply)"/>
    <x v="155"/>
    <x v="5"/>
    <s v="10 Fixed assets"/>
    <s v="2145 Constructions"/>
    <s v="entry account l2"/>
    <s v="L2"/>
    <n v="7"/>
    <x v="0"/>
    <n v="36"/>
    <s v="14"/>
    <s v="2"/>
    <s v="21"/>
    <s v="2140"/>
    <x v="1"/>
    <x v="10"/>
    <x v="40"/>
    <s v="21"/>
    <s v="2140"/>
    <s v="21 Fixed Assets"/>
    <s v="2140 Constructions"/>
    <s v="2140.1"/>
    <s v="2140.14"/>
    <s v="&quot; &quot;"/>
    <s v="&quot; &quot;"/>
    <s v="&quot; &quot;"/>
    <x v="23"/>
    <x v="28"/>
    <x v="0"/>
    <x v="0"/>
    <x v="0"/>
    <m/>
    <m/>
    <s v="Constructions: Electricity Regulated Activity, Distribution (Supply)"/>
    <x v="1"/>
    <s v="Not attributable by kv"/>
    <x v="99"/>
    <x v="18"/>
    <m/>
    <m/>
    <m/>
    <m/>
    <m/>
    <m/>
    <s v="Distribution (Supply) / General Plant"/>
  </r>
  <r>
    <x v="156"/>
    <s v="Constructions: Electricity Regulated Activity, Generation"/>
    <x v="156"/>
    <x v="6"/>
    <s v="10 Fixed assets"/>
    <n v="0"/>
    <s v="L2 cap account"/>
    <s v="L2"/>
    <n v="7"/>
    <x v="0"/>
    <n v="36"/>
    <s v="15"/>
    <s v="2"/>
    <s v="21"/>
    <s v="2140"/>
    <x v="1"/>
    <x v="10"/>
    <x v="40"/>
    <s v="21"/>
    <s v="2140"/>
    <s v="21 Fixed Assets"/>
    <s v="2140 Constructions"/>
    <s v="2140.1"/>
    <s v="2140.15"/>
    <s v="&quot; &quot;"/>
    <s v="&quot; &quot;"/>
    <s v="&quot; &quot;"/>
    <x v="23"/>
    <x v="29"/>
    <x v="0"/>
    <x v="0"/>
    <x v="0"/>
    <m/>
    <m/>
    <s v="Constructions: Electricity Regulated Activity, Generation"/>
    <x v="2"/>
    <s v="Not attributable by kv"/>
    <x v="100"/>
    <x v="1"/>
    <m/>
    <m/>
    <m/>
    <m/>
    <m/>
    <m/>
    <m/>
  </r>
  <r>
    <x v="157"/>
    <s v="Construction: Electricity Regulated Activity, Generation: Hydraulic Power Plants (HPP)"/>
    <x v="157"/>
    <x v="6"/>
    <s v="10 Fixed assets"/>
    <s v="2141 Constructions"/>
    <s v="L3 cap account"/>
    <s v="L3"/>
    <n v="8"/>
    <x v="0"/>
    <n v="36"/>
    <s v="51"/>
    <s v="2"/>
    <s v="21"/>
    <s v="2140"/>
    <x v="1"/>
    <x v="10"/>
    <x v="40"/>
    <s v="21"/>
    <s v="2140"/>
    <s v="21 Fixed Assets"/>
    <s v="2140 Constructions"/>
    <s v="2140.1"/>
    <s v="2140.15"/>
    <s v="2140.151"/>
    <s v="&quot; &quot;"/>
    <s v="&quot; &quot;"/>
    <x v="23"/>
    <x v="29"/>
    <x v="66"/>
    <x v="0"/>
    <x v="0"/>
    <m/>
    <m/>
    <s v="Construction: Electricity Regulated Activity, Generation: Hydraulic Power Plants (HPP)"/>
    <x v="2"/>
    <s v="Not attributable by kv"/>
    <x v="101"/>
    <x v="19"/>
    <m/>
    <m/>
    <m/>
    <m/>
    <m/>
    <m/>
    <s v="El-Production / Hydraulic Production Plant"/>
  </r>
  <r>
    <x v="158"/>
    <s v="Reservoirs, dams, and waterways."/>
    <x v="158"/>
    <x v="6"/>
    <s v="10 Fixed assets"/>
    <s v="2151.1 reservoirs, dams and waterways"/>
    <s v="entry account l4"/>
    <s v="L4"/>
    <n v="9"/>
    <x v="0"/>
    <n v="36"/>
    <s v="11"/>
    <s v="2"/>
    <s v="21"/>
    <s v="2140"/>
    <x v="1"/>
    <x v="10"/>
    <x v="40"/>
    <s v="21"/>
    <s v="2140"/>
    <s v="21 Fixed Assets"/>
    <s v="2140 Constructions"/>
    <s v="2140.1"/>
    <s v="2140.15"/>
    <s v="2140.151"/>
    <s v="2140.1511"/>
    <s v="&quot; &quot;"/>
    <x v="23"/>
    <x v="29"/>
    <x v="66"/>
    <x v="1"/>
    <x v="0"/>
    <m/>
    <m/>
    <s v="Reservoirs, dams, and waterways."/>
    <x v="1"/>
    <s v="Not attributable by kv"/>
    <x v="102"/>
    <x v="19"/>
    <m/>
    <m/>
    <m/>
    <m/>
    <m/>
    <m/>
    <s v="El-Production / Hydraulic Production Plant"/>
  </r>
  <r>
    <x v="159"/>
    <s v="Roads, railroads and bridges."/>
    <x v="159"/>
    <x v="6"/>
    <s v="10 Fixed assets"/>
    <s v="2141 Constructions"/>
    <s v="entry account l4"/>
    <s v="L4"/>
    <n v="9"/>
    <x v="0"/>
    <n v="36"/>
    <s v="12"/>
    <s v="2"/>
    <s v="21"/>
    <s v="2140"/>
    <x v="1"/>
    <x v="10"/>
    <x v="40"/>
    <s v="21"/>
    <s v="2140"/>
    <s v="21 Fixed Assets"/>
    <s v="2140 Constructions"/>
    <s v="2140.1"/>
    <s v="2140.15"/>
    <s v="2140.151"/>
    <s v="2140.1512"/>
    <s v="&quot; &quot;"/>
    <x v="23"/>
    <x v="29"/>
    <x v="66"/>
    <x v="2"/>
    <x v="0"/>
    <m/>
    <m/>
    <s v="Roads, railroads and bridges."/>
    <x v="1"/>
    <s v="Not attributable by kv"/>
    <x v="103"/>
    <x v="19"/>
    <m/>
    <m/>
    <m/>
    <m/>
    <m/>
    <m/>
    <s v="El-Production / Hydraulic Production Plant"/>
  </r>
  <r>
    <x v="160"/>
    <s v="Other constructions"/>
    <x v="160"/>
    <x v="6"/>
    <s v="10 Fixed assets"/>
    <s v="2141 Constructions"/>
    <s v="entry account l4"/>
    <s v="L4"/>
    <n v="9"/>
    <x v="0"/>
    <n v="36"/>
    <s v="19"/>
    <s v="2"/>
    <s v="21"/>
    <s v="2140"/>
    <x v="1"/>
    <x v="10"/>
    <x v="40"/>
    <s v="21"/>
    <s v="2140"/>
    <s v="21 Fixed Assets"/>
    <s v="2140 Constructions"/>
    <s v="2140.1"/>
    <s v="2140.15"/>
    <s v="2140.151"/>
    <s v="2140.1519"/>
    <s v="&quot; &quot;"/>
    <x v="23"/>
    <x v="29"/>
    <x v="66"/>
    <x v="3"/>
    <x v="0"/>
    <m/>
    <m/>
    <s v="Other constructions"/>
    <x v="1"/>
    <s v="Not attributable by kv"/>
    <x v="104"/>
    <x v="19"/>
    <m/>
    <m/>
    <m/>
    <m/>
    <m/>
    <m/>
    <s v="El-Production / Hydraulic Production Plant"/>
  </r>
  <r>
    <x v="161"/>
    <s v="Construction: Electricity Regulated Activity, Generation: Steam Power Plants (Steam only)"/>
    <x v="161"/>
    <x v="6"/>
    <s v="10 Fixed assets"/>
    <s v="2142 Constructions"/>
    <s v="entry account l3"/>
    <s v="L3"/>
    <n v="8"/>
    <x v="0"/>
    <n v="36"/>
    <s v="52"/>
    <s v="2"/>
    <s v="21"/>
    <s v="2140"/>
    <x v="1"/>
    <x v="10"/>
    <x v="40"/>
    <s v="21"/>
    <s v="2140"/>
    <s v="21 Fixed Assets"/>
    <s v="2140 Constructions"/>
    <s v="2140.1"/>
    <s v="2140.15"/>
    <s v="2140.152"/>
    <s v="&quot; &quot;"/>
    <s v="&quot; &quot;"/>
    <x v="23"/>
    <x v="29"/>
    <x v="67"/>
    <x v="0"/>
    <x v="0"/>
    <m/>
    <m/>
    <s v="Construction: Electricity Regulated Activity, Generation: Steam Power Plants (Steam only)"/>
    <x v="1"/>
    <s v="Not attributable by kv"/>
    <x v="105"/>
    <x v="20"/>
    <m/>
    <m/>
    <m/>
    <m/>
    <m/>
    <m/>
    <s v="El-Production / Steam Production Plant"/>
  </r>
  <r>
    <x v="162"/>
    <s v="Construction: Electricity Regulated Activity, Generation: Co-Generation Power Plants (Steam only for Electricity and Steam)"/>
    <x v="162"/>
    <x v="6"/>
    <s v="10 Fixed assets"/>
    <s v="2142 Constructions"/>
    <s v="entry account l3"/>
    <s v="L3"/>
    <n v="8"/>
    <x v="0"/>
    <n v="36"/>
    <s v="53"/>
    <s v="2"/>
    <s v="21"/>
    <s v="2140"/>
    <x v="1"/>
    <x v="10"/>
    <x v="40"/>
    <s v="21"/>
    <s v="2140"/>
    <s v="21 Fixed Assets"/>
    <s v="2140 Constructions"/>
    <s v="2140.1"/>
    <s v="2140.15"/>
    <s v="2140.153"/>
    <s v="&quot; &quot;"/>
    <s v="&quot; &quot;"/>
    <x v="23"/>
    <x v="29"/>
    <x v="68"/>
    <x v="0"/>
    <x v="0"/>
    <m/>
    <m/>
    <s v="Construction: Electricity Regulated Activity, Generation: Co-Generation Power Plants (Steam only for Electricity and Steam)"/>
    <x v="1"/>
    <s v="Not attributable by kv"/>
    <x v="106"/>
    <x v="21"/>
    <m/>
    <m/>
    <m/>
    <m/>
    <m/>
    <m/>
    <s v="El-Production /   Co. Generation / Plant"/>
  </r>
  <r>
    <x v="163"/>
    <s v="Construction: Electricity Regulated Activity, Generation: Gas Power Plants (Gas only)"/>
    <x v="163"/>
    <x v="6"/>
    <s v="10 Fixed assets"/>
    <s v="2142 Constructions"/>
    <s v="entry account l3"/>
    <s v="L3"/>
    <n v="8"/>
    <x v="0"/>
    <n v="36"/>
    <s v="54"/>
    <s v="2"/>
    <s v="21"/>
    <s v="2140"/>
    <x v="1"/>
    <x v="10"/>
    <x v="40"/>
    <s v="21"/>
    <s v="2140"/>
    <s v="21 Fixed Assets"/>
    <s v="2140 Constructions"/>
    <s v="2140.1"/>
    <s v="2140.15"/>
    <s v="2140.154"/>
    <s v="&quot; &quot;"/>
    <s v="&quot; &quot;"/>
    <x v="23"/>
    <x v="29"/>
    <x v="69"/>
    <x v="0"/>
    <x v="0"/>
    <m/>
    <m/>
    <s v="Construction: Electricity Regulated Activity, Generation: Gas Power Plants (Gas only)"/>
    <x v="1"/>
    <s v="Not attributable by kv"/>
    <x v="107"/>
    <x v="22"/>
    <m/>
    <m/>
    <m/>
    <m/>
    <m/>
    <m/>
    <s v="El-Production / Gas Fired Plant"/>
  </r>
  <r>
    <x v="164"/>
    <s v="Construction: Electricity Regulated Activity, Generation: Combined Cycle Power Plants (Gas and Steam)"/>
    <x v="164"/>
    <x v="6"/>
    <s v="10 Fixed assets"/>
    <s v="2142 Constructions"/>
    <s v="entry account l3"/>
    <s v="L3"/>
    <n v="8"/>
    <x v="0"/>
    <n v="36"/>
    <s v="55"/>
    <s v="2"/>
    <s v="21"/>
    <s v="2140"/>
    <x v="1"/>
    <x v="10"/>
    <x v="40"/>
    <s v="21"/>
    <s v="2140"/>
    <s v="21 Fixed Assets"/>
    <s v="2140 Constructions"/>
    <s v="2140.1"/>
    <s v="2140.15"/>
    <s v="2140.155"/>
    <s v="&quot; &quot;"/>
    <s v="&quot; &quot;"/>
    <x v="23"/>
    <x v="29"/>
    <x v="70"/>
    <x v="0"/>
    <x v="0"/>
    <m/>
    <m/>
    <s v="Construction: Electricity Regulated Activity, Generation: Combined Cycle Power Plants (Gas and Steam)"/>
    <x v="1"/>
    <s v="Not attributable by kv"/>
    <x v="108"/>
    <x v="23"/>
    <m/>
    <m/>
    <m/>
    <m/>
    <m/>
    <m/>
    <s v="El-Production / Combined Cycle Plant"/>
  </r>
  <r>
    <x v="165"/>
    <s v="Construction: Electricity Regulated Activity, Generation: Technical Services"/>
    <x v="165"/>
    <x v="6"/>
    <s v="10 Fixed assets"/>
    <s v="2141/2142 Construction"/>
    <s v="entry account l3"/>
    <s v="L3"/>
    <n v="8"/>
    <x v="0"/>
    <n v="36"/>
    <s v="58"/>
    <s v="2"/>
    <s v="21"/>
    <s v="2140"/>
    <x v="1"/>
    <x v="10"/>
    <x v="40"/>
    <s v="21"/>
    <s v="2140"/>
    <s v="21 Fixed Assets"/>
    <s v="2140 Constructions"/>
    <s v="2140.1"/>
    <s v="2140.15"/>
    <s v="2140.158"/>
    <s v="&quot; &quot;"/>
    <s v="&quot; &quot;"/>
    <x v="23"/>
    <x v="29"/>
    <x v="71"/>
    <x v="0"/>
    <x v="0"/>
    <m/>
    <m/>
    <s v="Construction: Electricity Regulated Activity, Generation: Technical Services"/>
    <x v="1"/>
    <s v="Not attributable by kv"/>
    <x v="109"/>
    <x v="24"/>
    <m/>
    <m/>
    <m/>
    <m/>
    <m/>
    <m/>
    <s v="El-Production / General Plant"/>
  </r>
  <r>
    <x v="166"/>
    <s v="Construction: Electricity Regulated Activity, Generation: Administration"/>
    <x v="166"/>
    <x v="6"/>
    <s v="10 Fixed assets"/>
    <s v="2141/2142 Construction"/>
    <s v="entry account l3"/>
    <s v="L3"/>
    <n v="8"/>
    <x v="0"/>
    <n v="36"/>
    <s v="59"/>
    <s v="2"/>
    <s v="21"/>
    <s v="2140"/>
    <x v="1"/>
    <x v="10"/>
    <x v="40"/>
    <s v="21"/>
    <s v="2140"/>
    <s v="21 Fixed Assets"/>
    <s v="2140 Constructions"/>
    <s v="2140.1"/>
    <s v="2140.15"/>
    <s v="2140.159"/>
    <s v="&quot; &quot;"/>
    <s v="&quot; &quot;"/>
    <x v="23"/>
    <x v="29"/>
    <x v="72"/>
    <x v="0"/>
    <x v="0"/>
    <m/>
    <m/>
    <s v="Construction: Electricity Regulated Activity, Generation: Administration"/>
    <x v="1"/>
    <s v="Not attributable by kv"/>
    <x v="110"/>
    <x v="24"/>
    <m/>
    <m/>
    <m/>
    <m/>
    <m/>
    <m/>
    <s v="El-Production / General Plant"/>
  </r>
  <r>
    <x v="167"/>
    <s v="Constructions: Electricity Regulated Activity, Other"/>
    <x v="167"/>
    <x v="7"/>
    <s v="not defined in gnerc form"/>
    <s v="not defined in gnerc form"/>
    <s v="entry account l2"/>
    <s v="L2"/>
    <n v="7"/>
    <x v="0"/>
    <n v="36"/>
    <s v="19"/>
    <s v="2"/>
    <s v="21"/>
    <s v="2140"/>
    <x v="1"/>
    <x v="10"/>
    <x v="40"/>
    <s v="21"/>
    <s v="2140"/>
    <s v="21 Fixed Assets"/>
    <s v="2140 Constructions"/>
    <s v="2140.1"/>
    <s v="2140.19"/>
    <s v="&quot; &quot;"/>
    <s v="&quot; &quot;"/>
    <s v="&quot; &quot;"/>
    <x v="23"/>
    <x v="30"/>
    <x v="0"/>
    <x v="0"/>
    <x v="0"/>
    <m/>
    <m/>
    <s v="Constructions: Electricity Regulated Activity, Other"/>
    <x v="1"/>
    <s v="Not attributable by kv"/>
    <x v="111"/>
    <x v="25"/>
    <m/>
    <m/>
    <m/>
    <m/>
    <m/>
    <m/>
    <s v="Other Regulated PP&amp;E"/>
  </r>
  <r>
    <x v="168"/>
    <s v="Constructions: Non-Regulated Activity"/>
    <x v="168"/>
    <x v="8"/>
    <s v="not defined in gnerc form"/>
    <s v="not defined in gnerc form"/>
    <s v="entry account l1"/>
    <s v="L1"/>
    <n v="6"/>
    <x v="0"/>
    <n v="36"/>
    <s v=".9"/>
    <s v="2"/>
    <s v="21"/>
    <s v="2140"/>
    <x v="1"/>
    <x v="10"/>
    <x v="40"/>
    <s v="21"/>
    <s v="2140"/>
    <s v="21 Fixed Assets"/>
    <s v="2140 Constructions"/>
    <s v="2140.9"/>
    <s v="&quot; &quot;"/>
    <s v="&quot; &quot;"/>
    <s v="&quot; &quot;"/>
    <s v="&quot; &quot;"/>
    <x v="24"/>
    <x v="0"/>
    <x v="0"/>
    <x v="0"/>
    <x v="0"/>
    <m/>
    <m/>
    <s v="Constructions: Non-Regulated Activity"/>
    <x v="1"/>
    <s v="Not attributable by kv"/>
    <x v="112"/>
    <x v="26"/>
    <m/>
    <m/>
    <m/>
    <m/>
    <m/>
    <m/>
    <s v="Non Regulated"/>
  </r>
  <r>
    <x v="169"/>
    <s v="Machinery and equipment"/>
    <x v="169"/>
    <x v="0"/>
    <s v="10 Fixed assets"/>
    <n v="0"/>
    <s v="Head accounts"/>
    <s v="M"/>
    <n v="4"/>
    <x v="0"/>
    <n v="132"/>
    <s v="50"/>
    <s v="2"/>
    <s v="21"/>
    <s v="2150"/>
    <x v="1"/>
    <x v="10"/>
    <x v="41"/>
    <s v="21"/>
    <s v="2150"/>
    <s v="21 Fixed Assets"/>
    <s v="2150 Machinery and equipment"/>
    <s v="&quot; &quot;"/>
    <s v="&quot; &quot;"/>
    <s v="&quot; &quot;"/>
    <s v="&quot; &quot;"/>
    <s v="&quot; &quot;"/>
    <x v="2"/>
    <x v="0"/>
    <x v="0"/>
    <x v="0"/>
    <x v="0"/>
    <m/>
    <m/>
    <s v="Machinery and equipment"/>
    <x v="2"/>
    <s v="Not attributable by kv"/>
    <x v="113"/>
    <x v="1"/>
    <m/>
    <m/>
    <m/>
    <m/>
    <m/>
    <m/>
    <m/>
  </r>
  <r>
    <x v="170"/>
    <s v="Machinery and equipment: Electricity Regulated Activity"/>
    <x v="170"/>
    <x v="1"/>
    <s v="10 Fixed assets"/>
    <n v="0"/>
    <s v="L1 cap account"/>
    <s v="L1"/>
    <n v="6"/>
    <x v="0"/>
    <n v="132"/>
    <s v=".1"/>
    <s v="2"/>
    <s v="21"/>
    <s v="2150"/>
    <x v="1"/>
    <x v="10"/>
    <x v="41"/>
    <s v="21"/>
    <s v="2150"/>
    <s v="21 Fixed Assets"/>
    <s v="2150 Machinery and equipment"/>
    <s v="2150.1"/>
    <s v="&quot; &quot;"/>
    <s v="&quot; &quot;"/>
    <s v="&quot; &quot;"/>
    <s v="&quot; &quot;"/>
    <x v="25"/>
    <x v="0"/>
    <x v="0"/>
    <x v="0"/>
    <x v="0"/>
    <m/>
    <m/>
    <s v="Machinery and equipment: Electricity Regulated Activity"/>
    <x v="2"/>
    <s v="Not attributable by kv"/>
    <x v="114"/>
    <x v="1"/>
    <m/>
    <m/>
    <m/>
    <m/>
    <m/>
    <m/>
    <m/>
  </r>
  <r>
    <x v="171"/>
    <s v="Machinery and equipment: Electricity Regulated Activity, Dispatch"/>
    <x v="171"/>
    <x v="2"/>
    <s v="10 Fixed assets"/>
    <s v="2154 Machinery and equipment"/>
    <s v="entry account l2"/>
    <s v="L2"/>
    <n v="7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1"/>
    <s v="&quot; &quot;"/>
    <s v="&quot; &quot;"/>
    <s v="&quot; &quot;"/>
    <x v="25"/>
    <x v="31"/>
    <x v="0"/>
    <x v="0"/>
    <x v="0"/>
    <m/>
    <m/>
    <s v="Machinery and equipment: Electricity Regulated Activity, Dispatch"/>
    <x v="1"/>
    <s v="Not attributable by kv"/>
    <x v="115"/>
    <x v="2"/>
    <m/>
    <m/>
    <m/>
    <m/>
    <m/>
    <m/>
    <s v="Dispatch Plant"/>
  </r>
  <r>
    <x v="172"/>
    <s v="Machinery and equipment: Electricity Regulated Activity, Transmission"/>
    <x v="172"/>
    <x v="3"/>
    <s v="10 Fixed assets"/>
    <s v="2153 Machinery and equipment"/>
    <s v="L2 cap account"/>
    <s v="L2"/>
    <n v="7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2"/>
    <s v="&quot; &quot;"/>
    <s v="&quot; &quot;"/>
    <s v="&quot; &quot;"/>
    <x v="25"/>
    <x v="32"/>
    <x v="0"/>
    <x v="0"/>
    <x v="0"/>
    <m/>
    <m/>
    <s v="Machinery and equipment: Electricity Regulated Activity, Transmission"/>
    <x v="2"/>
    <s v="Not attributable by kv"/>
    <x v="116"/>
    <x v="1"/>
    <m/>
    <m/>
    <m/>
    <m/>
    <m/>
    <m/>
    <m/>
  </r>
  <r>
    <x v="173"/>
    <s v="500 kV Machinery and equipment: Electricity Regulated Activity, Transmission"/>
    <x v="173"/>
    <x v="3"/>
    <s v="10 Fixed assets"/>
    <s v="2153.0 Substation equipment"/>
    <s v="L3 cap account"/>
    <s v="L3"/>
    <n v="8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2"/>
    <s v="2150.121"/>
    <s v="&quot; &quot;"/>
    <s v="&quot; &quot;"/>
    <x v="25"/>
    <x v="32"/>
    <x v="73"/>
    <x v="0"/>
    <x v="0"/>
    <m/>
    <m/>
    <s v="500 kV Machinery and equipment: Electricity Regulated Activity, Transmission"/>
    <x v="2"/>
    <n v="500"/>
    <x v="117"/>
    <x v="3"/>
    <m/>
    <m/>
    <m/>
    <m/>
    <m/>
    <m/>
    <s v="Transmission Plant 500 kV"/>
  </r>
  <r>
    <x v="174"/>
    <s v="500 kV Transmission Substation Equipment"/>
    <x v="174"/>
    <x v="3"/>
    <s v="10 Fixed assets"/>
    <s v="2153.0 Substation equipment"/>
    <s v="entry account l4"/>
    <s v="L4"/>
    <n v="9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1"/>
    <s v="&quot; &quot;"/>
    <x v="25"/>
    <x v="32"/>
    <x v="73"/>
    <x v="4"/>
    <x v="0"/>
    <m/>
    <m/>
    <s v="500 kV Transmission Substation Equipment"/>
    <x v="1"/>
    <n v="500"/>
    <x v="118"/>
    <x v="3"/>
    <m/>
    <m/>
    <m/>
    <m/>
    <m/>
    <m/>
    <s v="Transmission Plant 500 kV"/>
  </r>
  <r>
    <x v="175"/>
    <s v="500 kV Transmission Automation and Relay Protection"/>
    <x v="175"/>
    <x v="3"/>
    <s v="10 Fixed assets"/>
    <s v="2153.0 Substation equipment"/>
    <s v="entry account l4"/>
    <s v="L4"/>
    <n v="9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2"/>
    <s v="&quot; &quot;"/>
    <x v="25"/>
    <x v="32"/>
    <x v="73"/>
    <x v="5"/>
    <x v="0"/>
    <m/>
    <m/>
    <s v="500 kV Transmission Automation and Relay Protection"/>
    <x v="1"/>
    <n v="500"/>
    <x v="119"/>
    <x v="3"/>
    <m/>
    <m/>
    <m/>
    <m/>
    <m/>
    <m/>
    <s v="Transmission Plant 500 kV"/>
  </r>
  <r>
    <x v="176"/>
    <s v="500 kV Transmission Metering"/>
    <x v="176"/>
    <x v="3"/>
    <s v="10 Fixed assets"/>
    <s v="2153.0 Substation equipment"/>
    <s v="entry account l4"/>
    <s v="L4"/>
    <n v="9"/>
    <x v="0"/>
    <n v="132"/>
    <s v="13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3"/>
    <s v="&quot; &quot;"/>
    <x v="25"/>
    <x v="32"/>
    <x v="73"/>
    <x v="6"/>
    <x v="0"/>
    <m/>
    <m/>
    <s v="500 kV Transmission Metering"/>
    <x v="1"/>
    <n v="500"/>
    <x v="120"/>
    <x v="3"/>
    <m/>
    <m/>
    <m/>
    <m/>
    <m/>
    <m/>
    <s v="Transmission Plant 500 kV"/>
  </r>
  <r>
    <x v="177"/>
    <s v="500 kV Transmission Optic Communication"/>
    <x v="177"/>
    <x v="3"/>
    <s v="10 Fixed assets"/>
    <s v="2153.0 Substation equipment"/>
    <s v="entry account l4"/>
    <s v="L4"/>
    <n v="9"/>
    <x v="0"/>
    <n v="132"/>
    <s v="14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4"/>
    <s v="&quot; &quot;"/>
    <x v="25"/>
    <x v="32"/>
    <x v="73"/>
    <x v="7"/>
    <x v="0"/>
    <m/>
    <m/>
    <s v="500 kV Transmission Optic Communication"/>
    <x v="1"/>
    <n v="500"/>
    <x v="121"/>
    <x v="3"/>
    <m/>
    <m/>
    <m/>
    <m/>
    <m/>
    <m/>
    <s v="Transmission Plant 500 kV"/>
  </r>
  <r>
    <x v="178"/>
    <s v="500 kV Transmission Other Communication"/>
    <x v="178"/>
    <x v="3"/>
    <s v="10 Fixed assets"/>
    <s v="2153.0 Substation equipment"/>
    <s v="entry account l4"/>
    <s v="L4"/>
    <n v="9"/>
    <x v="0"/>
    <n v="132"/>
    <s v="15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5"/>
    <s v="&quot; &quot;"/>
    <x v="25"/>
    <x v="32"/>
    <x v="73"/>
    <x v="8"/>
    <x v="0"/>
    <m/>
    <m/>
    <s v="500 kV Transmission Other Communication"/>
    <x v="1"/>
    <n v="500"/>
    <x v="122"/>
    <x v="3"/>
    <m/>
    <m/>
    <m/>
    <m/>
    <m/>
    <m/>
    <s v="Transmission Plant 500 kV"/>
  </r>
  <r>
    <x v="179"/>
    <s v="500 kV Transmission Other"/>
    <x v="179"/>
    <x v="3"/>
    <s v="10 Fixed assets"/>
    <s v="2153.0 Substation equipment"/>
    <s v="entry account l4"/>
    <s v="L4"/>
    <n v="9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9"/>
    <s v="&quot; &quot;"/>
    <x v="25"/>
    <x v="32"/>
    <x v="73"/>
    <x v="9"/>
    <x v="0"/>
    <m/>
    <m/>
    <s v="500 kV Transmission Other"/>
    <x v="1"/>
    <n v="500"/>
    <x v="123"/>
    <x v="3"/>
    <m/>
    <m/>
    <m/>
    <m/>
    <m/>
    <m/>
    <s v="Transmission Plant 500 kV"/>
  </r>
  <r>
    <x v="180"/>
    <s v="400 kV Machinery and equipment: Electricity Regulated Activity, Transmission"/>
    <x v="180"/>
    <x v="3"/>
    <s v="not defined in gnerc form"/>
    <s v="not defined in gnerc form"/>
    <s v="L3 cap account"/>
    <s v="L3"/>
    <n v="8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2"/>
    <s v="2150.122"/>
    <s v="&quot; &quot;"/>
    <s v="&quot; &quot;"/>
    <x v="25"/>
    <x v="32"/>
    <x v="74"/>
    <x v="0"/>
    <x v="0"/>
    <m/>
    <m/>
    <s v="400 kV Machinery and equipment: Electricity Regulated Activity, Transmission"/>
    <x v="2"/>
    <n v="400"/>
    <x v="124"/>
    <x v="4"/>
    <m/>
    <m/>
    <m/>
    <m/>
    <m/>
    <m/>
    <s v="Transmission Plant 400 kV"/>
  </r>
  <r>
    <x v="181"/>
    <s v="400 kV Transmission Substation Equipment"/>
    <x v="181"/>
    <x v="3"/>
    <s v="not defined in gnerc form"/>
    <s v="not defined in gnerc form"/>
    <s v="entry account l4"/>
    <s v="L4"/>
    <n v="9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1"/>
    <s v="&quot; &quot;"/>
    <x v="25"/>
    <x v="32"/>
    <x v="74"/>
    <x v="10"/>
    <x v="0"/>
    <m/>
    <m/>
    <s v="400 kV Transmission Substation Equipment"/>
    <x v="1"/>
    <n v="400"/>
    <x v="125"/>
    <x v="4"/>
    <m/>
    <m/>
    <m/>
    <m/>
    <m/>
    <m/>
    <s v="Transmission Plant 400 kV"/>
  </r>
  <r>
    <x v="182"/>
    <s v="400 kV Transmission Automation and Relay Protection"/>
    <x v="182"/>
    <x v="3"/>
    <s v="not defined in gnerc form"/>
    <s v="not defined in gnerc form"/>
    <s v="entry account l4"/>
    <s v="L4"/>
    <n v="9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2"/>
    <s v="&quot; &quot;"/>
    <x v="25"/>
    <x v="32"/>
    <x v="74"/>
    <x v="11"/>
    <x v="0"/>
    <m/>
    <m/>
    <s v="400 kV Transmission Automation and Relay Protection"/>
    <x v="1"/>
    <n v="400"/>
    <x v="126"/>
    <x v="4"/>
    <m/>
    <m/>
    <m/>
    <m/>
    <m/>
    <m/>
    <s v="Transmission Plant 400 kV"/>
  </r>
  <r>
    <x v="183"/>
    <s v="400 kV Transmission Metering"/>
    <x v="183"/>
    <x v="3"/>
    <s v="not defined in gnerc form"/>
    <s v="not defined in gnerc form"/>
    <s v="entry account l4"/>
    <s v="L4"/>
    <n v="9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3"/>
    <s v="&quot; &quot;"/>
    <x v="25"/>
    <x v="32"/>
    <x v="74"/>
    <x v="12"/>
    <x v="0"/>
    <m/>
    <m/>
    <s v="400 kV Transmission Metering"/>
    <x v="1"/>
    <n v="400"/>
    <x v="127"/>
    <x v="4"/>
    <m/>
    <m/>
    <m/>
    <m/>
    <m/>
    <m/>
    <s v="Transmission Plant 400 kV"/>
  </r>
  <r>
    <x v="184"/>
    <s v="400 kV Transmission Optic Communication"/>
    <x v="184"/>
    <x v="3"/>
    <s v="not defined in gnerc form"/>
    <s v="not defined in gnerc form"/>
    <s v="entry account l4"/>
    <s v="L4"/>
    <n v="9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4"/>
    <s v="&quot; &quot;"/>
    <x v="25"/>
    <x v="32"/>
    <x v="74"/>
    <x v="13"/>
    <x v="0"/>
    <m/>
    <m/>
    <s v="400 kV Transmission Optic Communication"/>
    <x v="1"/>
    <n v="400"/>
    <x v="128"/>
    <x v="4"/>
    <m/>
    <m/>
    <m/>
    <m/>
    <m/>
    <m/>
    <s v="Transmission Plant 400 kV"/>
  </r>
  <r>
    <x v="185"/>
    <s v="400 kV Transmission Other Communication"/>
    <x v="185"/>
    <x v="3"/>
    <s v="not defined in gnerc form"/>
    <s v="not defined in gnerc form"/>
    <s v="entry account l4"/>
    <s v="L4"/>
    <n v="9"/>
    <x v="0"/>
    <n v="132"/>
    <s v="25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5"/>
    <s v="&quot; &quot;"/>
    <x v="25"/>
    <x v="32"/>
    <x v="74"/>
    <x v="14"/>
    <x v="0"/>
    <m/>
    <m/>
    <s v="400 kV Transmission Other Communication"/>
    <x v="1"/>
    <n v="400"/>
    <x v="129"/>
    <x v="4"/>
    <m/>
    <m/>
    <m/>
    <m/>
    <m/>
    <m/>
    <s v="Transmission Plant 400 kV"/>
  </r>
  <r>
    <x v="186"/>
    <s v="400 kV Transmission Other"/>
    <x v="186"/>
    <x v="3"/>
    <s v="10 Fixed assets"/>
    <s v="reserve"/>
    <s v="entry account l4"/>
    <s v="L4"/>
    <n v="9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9"/>
    <s v="&quot; &quot;"/>
    <x v="25"/>
    <x v="32"/>
    <x v="74"/>
    <x v="15"/>
    <x v="0"/>
    <m/>
    <m/>
    <s v="400 kV Transmission Other"/>
    <x v="1"/>
    <n v="400"/>
    <x v="130"/>
    <x v="4"/>
    <m/>
    <m/>
    <m/>
    <m/>
    <m/>
    <m/>
    <s v="Transmission Plant 400 kV"/>
  </r>
  <r>
    <x v="187"/>
    <s v="330 kV Machinery and equipment: Electricity Regulated Activity, Transmission"/>
    <x v="187"/>
    <x v="3"/>
    <s v="10 Fixed assets"/>
    <s v="2153.1 Substation equipment"/>
    <s v="L3 cap account"/>
    <s v="L3"/>
    <n v="8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2"/>
    <s v="2150.123"/>
    <s v="&quot; &quot;"/>
    <s v="&quot; &quot;"/>
    <x v="25"/>
    <x v="32"/>
    <x v="75"/>
    <x v="0"/>
    <x v="0"/>
    <m/>
    <m/>
    <s v="330 kV Machinery and equipment: Electricity Regulated Activity, Transmission"/>
    <x v="2"/>
    <n v="330"/>
    <x v="131"/>
    <x v="5"/>
    <m/>
    <m/>
    <m/>
    <m/>
    <m/>
    <m/>
    <s v="Transmission Plant 330 kV"/>
  </r>
  <r>
    <x v="188"/>
    <s v="330 kV Transmission Substation Equipment"/>
    <x v="188"/>
    <x v="3"/>
    <s v="10 Fixed assets"/>
    <s v="2153.1 Substation equipment"/>
    <s v="entry account l4"/>
    <s v="L4"/>
    <n v="9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1"/>
    <s v="&quot; &quot;"/>
    <x v="25"/>
    <x v="32"/>
    <x v="75"/>
    <x v="16"/>
    <x v="0"/>
    <m/>
    <m/>
    <s v="330 kV Transmission Substation Equipment"/>
    <x v="1"/>
    <n v="330"/>
    <x v="132"/>
    <x v="5"/>
    <m/>
    <m/>
    <m/>
    <m/>
    <m/>
    <m/>
    <s v="Transmission Plant 330 kV"/>
  </r>
  <r>
    <x v="189"/>
    <s v="330 kV Transmission Automation and Relay Protection"/>
    <x v="189"/>
    <x v="3"/>
    <s v="10 Fixed assets"/>
    <s v="2153.1 Substation equipment"/>
    <s v="entry account l4"/>
    <s v="L4"/>
    <n v="9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2"/>
    <s v="&quot; &quot;"/>
    <x v="25"/>
    <x v="32"/>
    <x v="75"/>
    <x v="17"/>
    <x v="0"/>
    <m/>
    <m/>
    <s v="330 kV Transmission Automation and Relay Protection"/>
    <x v="1"/>
    <n v="330"/>
    <x v="133"/>
    <x v="5"/>
    <m/>
    <m/>
    <m/>
    <m/>
    <m/>
    <m/>
    <s v="Transmission Plant 330 kV"/>
  </r>
  <r>
    <x v="190"/>
    <s v="330 kV Transmission Metering"/>
    <x v="190"/>
    <x v="3"/>
    <s v="10 Fixed assets"/>
    <s v="2153.1 Substation equipment"/>
    <s v="entry account l4"/>
    <s v="L4"/>
    <n v="9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3"/>
    <s v="&quot; &quot;"/>
    <x v="25"/>
    <x v="32"/>
    <x v="75"/>
    <x v="18"/>
    <x v="0"/>
    <m/>
    <m/>
    <s v="330 kV Transmission Metering"/>
    <x v="1"/>
    <n v="330"/>
    <x v="134"/>
    <x v="5"/>
    <m/>
    <m/>
    <m/>
    <m/>
    <m/>
    <m/>
    <s v="Transmission Plant 330 kV"/>
  </r>
  <r>
    <x v="191"/>
    <s v="330 kV Transmission Optic Communication"/>
    <x v="191"/>
    <x v="3"/>
    <s v="10 Fixed assets"/>
    <s v="2153.1 Substation equipment"/>
    <s v="entry account l4"/>
    <s v="L4"/>
    <n v="9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4"/>
    <s v="&quot; &quot;"/>
    <x v="25"/>
    <x v="32"/>
    <x v="75"/>
    <x v="19"/>
    <x v="0"/>
    <m/>
    <m/>
    <s v="330 kV Transmission Optic Communication"/>
    <x v="1"/>
    <n v="330"/>
    <x v="135"/>
    <x v="5"/>
    <m/>
    <m/>
    <m/>
    <m/>
    <m/>
    <m/>
    <s v="Transmission Plant 330 kV"/>
  </r>
  <r>
    <x v="192"/>
    <s v="330 kV Transmission Other Communication"/>
    <x v="192"/>
    <x v="3"/>
    <s v="10 Fixed assets"/>
    <s v="2153.1 Substation equipment"/>
    <s v="entry account l4"/>
    <s v="L4"/>
    <n v="9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5"/>
    <s v="&quot; &quot;"/>
    <x v="25"/>
    <x v="32"/>
    <x v="75"/>
    <x v="20"/>
    <x v="0"/>
    <m/>
    <m/>
    <s v="330 kV Transmission Other Communication"/>
    <x v="1"/>
    <n v="330"/>
    <x v="136"/>
    <x v="5"/>
    <m/>
    <m/>
    <m/>
    <m/>
    <m/>
    <m/>
    <s v="Transmission Plant 330 kV"/>
  </r>
  <r>
    <x v="193"/>
    <s v="330 kV Transmission Other"/>
    <x v="193"/>
    <x v="3"/>
    <s v="10 Fixed assets"/>
    <s v="reserve"/>
    <s v="entry account l4"/>
    <s v="L4"/>
    <n v="9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9"/>
    <s v="&quot; &quot;"/>
    <x v="25"/>
    <x v="32"/>
    <x v="75"/>
    <x v="21"/>
    <x v="0"/>
    <m/>
    <m/>
    <s v="330 kV Transmission Other"/>
    <x v="1"/>
    <n v="330"/>
    <x v="137"/>
    <x v="5"/>
    <m/>
    <m/>
    <m/>
    <m/>
    <m/>
    <m/>
    <s v="Transmission Plant 330 kV"/>
  </r>
  <r>
    <x v="194"/>
    <s v="220 kV Machinery and equipment: Electricity Regulated Activity, Transmission"/>
    <x v="194"/>
    <x v="3"/>
    <s v="10 Fixed assets"/>
    <s v="2153.2 Substation equipment"/>
    <s v="L3 cap account"/>
    <s v="L3"/>
    <n v="8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2"/>
    <s v="2150.124"/>
    <s v="&quot; &quot;"/>
    <s v="&quot; &quot;"/>
    <x v="25"/>
    <x v="32"/>
    <x v="76"/>
    <x v="0"/>
    <x v="0"/>
    <m/>
    <m/>
    <s v="220 kV Machinery and equipment: Electricity Regulated Activity, Transmission"/>
    <x v="2"/>
    <n v="220"/>
    <x v="138"/>
    <x v="6"/>
    <m/>
    <m/>
    <m/>
    <m/>
    <m/>
    <m/>
    <s v="Transmission Plant 220 kV"/>
  </r>
  <r>
    <x v="195"/>
    <s v="220 kV Transmission Substation Equipment"/>
    <x v="195"/>
    <x v="3"/>
    <s v="10 Fixed assets"/>
    <s v="2153.2 Substation equipment"/>
    <s v="entry account l4"/>
    <s v="L4"/>
    <n v="9"/>
    <x v="0"/>
    <n v="132"/>
    <s v="41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1"/>
    <s v="&quot; &quot;"/>
    <x v="25"/>
    <x v="32"/>
    <x v="76"/>
    <x v="22"/>
    <x v="0"/>
    <m/>
    <m/>
    <s v="220 kV Transmission Substation Equipment"/>
    <x v="1"/>
    <n v="220"/>
    <x v="139"/>
    <x v="6"/>
    <m/>
    <m/>
    <m/>
    <m/>
    <m/>
    <m/>
    <s v="Transmission Plant 220 kV"/>
  </r>
  <r>
    <x v="196"/>
    <s v="220 kV Transmission Automation and Relay Protection"/>
    <x v="196"/>
    <x v="3"/>
    <s v="10 Fixed assets"/>
    <s v="2153.2 Substation equipment"/>
    <s v="entry account l4"/>
    <s v="L4"/>
    <n v="9"/>
    <x v="0"/>
    <n v="132"/>
    <s v="42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2"/>
    <s v="&quot; &quot;"/>
    <x v="25"/>
    <x v="32"/>
    <x v="76"/>
    <x v="23"/>
    <x v="0"/>
    <m/>
    <m/>
    <s v="220 kV Transmission Automation and Relay Protection"/>
    <x v="1"/>
    <n v="220"/>
    <x v="140"/>
    <x v="6"/>
    <m/>
    <m/>
    <m/>
    <m/>
    <m/>
    <m/>
    <s v="Transmission Plant 220 kV"/>
  </r>
  <r>
    <x v="197"/>
    <s v="220 kV Transmission Metering"/>
    <x v="197"/>
    <x v="3"/>
    <s v="10 Fixed assets"/>
    <s v="2153.2 Substation equipment"/>
    <s v="entry account l4"/>
    <s v="L4"/>
    <n v="9"/>
    <x v="0"/>
    <n v="132"/>
    <s v="43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3"/>
    <s v="&quot; &quot;"/>
    <x v="25"/>
    <x v="32"/>
    <x v="76"/>
    <x v="24"/>
    <x v="0"/>
    <m/>
    <m/>
    <s v="220 kV Transmission Metering"/>
    <x v="1"/>
    <n v="220"/>
    <x v="141"/>
    <x v="6"/>
    <m/>
    <m/>
    <m/>
    <m/>
    <m/>
    <m/>
    <s v="Transmission Plant 220 kV"/>
  </r>
  <r>
    <x v="198"/>
    <s v="220 kV Transmission Optic Communication"/>
    <x v="198"/>
    <x v="3"/>
    <s v="10 Fixed assets"/>
    <s v="2153.2 Substation equipment"/>
    <s v="entry account l4"/>
    <s v="L4"/>
    <n v="9"/>
    <x v="0"/>
    <n v="132"/>
    <s v="44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4"/>
    <s v="&quot; &quot;"/>
    <x v="25"/>
    <x v="32"/>
    <x v="76"/>
    <x v="25"/>
    <x v="0"/>
    <m/>
    <m/>
    <s v="220 kV Transmission Optic Communication"/>
    <x v="1"/>
    <n v="220"/>
    <x v="142"/>
    <x v="6"/>
    <m/>
    <m/>
    <m/>
    <m/>
    <m/>
    <m/>
    <s v="Transmission Plant 220 kV"/>
  </r>
  <r>
    <x v="199"/>
    <s v="220 kV Transmission Other Communication"/>
    <x v="199"/>
    <x v="3"/>
    <s v="10 Fixed assets"/>
    <s v="2153.2 Substation equipment"/>
    <s v="entry account l4"/>
    <s v="L4"/>
    <n v="9"/>
    <x v="0"/>
    <n v="132"/>
    <s v="45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5"/>
    <s v="&quot; &quot;"/>
    <x v="25"/>
    <x v="32"/>
    <x v="76"/>
    <x v="26"/>
    <x v="0"/>
    <m/>
    <m/>
    <s v="220 kV Transmission Other Communication"/>
    <x v="1"/>
    <n v="220"/>
    <x v="143"/>
    <x v="6"/>
    <m/>
    <m/>
    <m/>
    <m/>
    <m/>
    <m/>
    <s v="Transmission Plant 220 kV"/>
  </r>
  <r>
    <x v="200"/>
    <s v="220 kV Transmission Other"/>
    <x v="200"/>
    <x v="3"/>
    <s v="10 Fixed assets"/>
    <s v="2153.2 Substation equipment"/>
    <s v="entry account l4"/>
    <s v="L4"/>
    <n v="9"/>
    <x v="0"/>
    <n v="132"/>
    <s v="49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9"/>
    <s v="&quot; &quot;"/>
    <x v="25"/>
    <x v="32"/>
    <x v="76"/>
    <x v="27"/>
    <x v="0"/>
    <m/>
    <m/>
    <s v="220 kV Transmission Other"/>
    <x v="1"/>
    <n v="220"/>
    <x v="144"/>
    <x v="6"/>
    <m/>
    <m/>
    <m/>
    <m/>
    <m/>
    <m/>
    <s v="Transmission Plant 220 kV"/>
  </r>
  <r>
    <x v="201"/>
    <s v="110 kV Machinery and equipment: Electricity Regulated Activity, Transmission"/>
    <x v="201"/>
    <x v="3"/>
    <s v="10 Fixed assets"/>
    <s v="2153.3 Substation equipment"/>
    <s v="L3 cap account"/>
    <s v="L3"/>
    <n v="8"/>
    <x v="0"/>
    <n v="132"/>
    <s v="25"/>
    <s v="2"/>
    <s v="21"/>
    <s v="2150"/>
    <x v="1"/>
    <x v="10"/>
    <x v="41"/>
    <s v="21"/>
    <s v="2150"/>
    <s v="21 Fixed Assets"/>
    <s v="2150 Machinery and equipment"/>
    <s v="2150.1"/>
    <s v="2150.12"/>
    <s v="2150.125"/>
    <s v="&quot; &quot;"/>
    <s v="&quot; &quot;"/>
    <x v="25"/>
    <x v="32"/>
    <x v="77"/>
    <x v="0"/>
    <x v="0"/>
    <m/>
    <m/>
    <s v="110 kV Machinery and equipment: Electricity Regulated Activity, Transmission"/>
    <x v="2"/>
    <n v="110"/>
    <x v="145"/>
    <x v="7"/>
    <m/>
    <m/>
    <m/>
    <m/>
    <m/>
    <m/>
    <s v="Transmission Plant 110 kV"/>
  </r>
  <r>
    <x v="202"/>
    <s v="110 kV Transmission Substation Equipment"/>
    <x v="202"/>
    <x v="3"/>
    <s v="10 Fixed assets"/>
    <s v="2153.3 Substation equipment"/>
    <s v="entry account l4"/>
    <s v="L4"/>
    <n v="9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1"/>
    <s v="&quot; &quot;"/>
    <x v="25"/>
    <x v="32"/>
    <x v="77"/>
    <x v="28"/>
    <x v="0"/>
    <m/>
    <m/>
    <s v="110 kV Transmission Substation Equipment"/>
    <x v="1"/>
    <n v="110"/>
    <x v="146"/>
    <x v="7"/>
    <m/>
    <m/>
    <m/>
    <m/>
    <m/>
    <m/>
    <s v="Transmission Plant 110 kV"/>
  </r>
  <r>
    <x v="203"/>
    <s v="110 kV Transmission Automation and Relay Protection"/>
    <x v="203"/>
    <x v="3"/>
    <s v="10 Fixed assets"/>
    <s v="2153.3 Substation equipment"/>
    <s v="entry account l4"/>
    <s v="L4"/>
    <n v="9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2"/>
    <s v="&quot; &quot;"/>
    <x v="25"/>
    <x v="32"/>
    <x v="77"/>
    <x v="29"/>
    <x v="0"/>
    <m/>
    <m/>
    <s v="110 kV Transmission Automation and Relay Protection"/>
    <x v="1"/>
    <n v="110"/>
    <x v="147"/>
    <x v="7"/>
    <m/>
    <m/>
    <m/>
    <m/>
    <m/>
    <m/>
    <s v="Transmission Plant 110 kV"/>
  </r>
  <r>
    <x v="204"/>
    <s v="110 kV Transmission Metering"/>
    <x v="204"/>
    <x v="3"/>
    <s v="10 Fixed assets"/>
    <s v="2153.3 Substation equipment"/>
    <s v="entry account l4"/>
    <s v="L4"/>
    <n v="9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3"/>
    <s v="&quot; &quot;"/>
    <x v="25"/>
    <x v="32"/>
    <x v="77"/>
    <x v="30"/>
    <x v="0"/>
    <m/>
    <m/>
    <s v="110 kV Transmission Metering"/>
    <x v="1"/>
    <n v="110"/>
    <x v="148"/>
    <x v="7"/>
    <m/>
    <m/>
    <m/>
    <m/>
    <m/>
    <m/>
    <s v="Transmission Plant 110 kV"/>
  </r>
  <r>
    <x v="205"/>
    <s v="110 kV Transmission Optic Communication"/>
    <x v="205"/>
    <x v="3"/>
    <s v="10 Fixed assets"/>
    <s v="2153.3 Substation equipment"/>
    <s v="entry account l4"/>
    <s v="L4"/>
    <n v="9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4"/>
    <s v="&quot; &quot;"/>
    <x v="25"/>
    <x v="32"/>
    <x v="77"/>
    <x v="31"/>
    <x v="0"/>
    <m/>
    <m/>
    <s v="110 kV Transmission Optic Communication"/>
    <x v="1"/>
    <n v="110"/>
    <x v="149"/>
    <x v="7"/>
    <m/>
    <m/>
    <m/>
    <m/>
    <m/>
    <m/>
    <s v="Transmission Plant 110 kV"/>
  </r>
  <r>
    <x v="206"/>
    <s v="110 kV Transmission Other Communication"/>
    <x v="206"/>
    <x v="3"/>
    <s v="10 Fixed assets"/>
    <s v="2153.3 Substation equipment"/>
    <s v="entry account l4"/>
    <s v="L4"/>
    <n v="9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5"/>
    <s v="&quot; &quot;"/>
    <x v="25"/>
    <x v="32"/>
    <x v="77"/>
    <x v="32"/>
    <x v="0"/>
    <m/>
    <m/>
    <s v="110 kV Transmission Other Communication"/>
    <x v="1"/>
    <n v="110"/>
    <x v="150"/>
    <x v="7"/>
    <m/>
    <m/>
    <m/>
    <m/>
    <m/>
    <m/>
    <s v="Transmission Plant 110 kV"/>
  </r>
  <r>
    <x v="207"/>
    <s v="110 kV Transmission Other"/>
    <x v="207"/>
    <x v="3"/>
    <s v="10 Fixed assets"/>
    <s v="2153.3 Substation equipment"/>
    <s v="entry account l4"/>
    <s v="L4"/>
    <n v="9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9"/>
    <s v="&quot; &quot;"/>
    <x v="25"/>
    <x v="32"/>
    <x v="77"/>
    <x v="33"/>
    <x v="0"/>
    <m/>
    <m/>
    <s v="110 kV Transmission Other"/>
    <x v="1"/>
    <n v="110"/>
    <x v="151"/>
    <x v="7"/>
    <m/>
    <m/>
    <m/>
    <m/>
    <m/>
    <m/>
    <s v="Transmission Plant 110 kV"/>
  </r>
  <r>
    <x v="208"/>
    <s v="35 kV Machinery and equipment: Electricity Regulated Activity, Transmission"/>
    <x v="208"/>
    <x v="3"/>
    <s v="10 Fixed assets"/>
    <s v="2153.4 Substation equipment"/>
    <s v="L3 cap account"/>
    <s v="L3"/>
    <n v="8"/>
    <x v="0"/>
    <n v="132"/>
    <s v="26"/>
    <s v="2"/>
    <s v="21"/>
    <s v="2150"/>
    <x v="1"/>
    <x v="10"/>
    <x v="41"/>
    <s v="21"/>
    <s v="2150"/>
    <s v="21 Fixed Assets"/>
    <s v="2150 Machinery and equipment"/>
    <s v="2150.1"/>
    <s v="2150.12"/>
    <s v="2150.126"/>
    <s v="&quot; &quot;"/>
    <s v="&quot; &quot;"/>
    <x v="25"/>
    <x v="32"/>
    <x v="78"/>
    <x v="0"/>
    <x v="0"/>
    <m/>
    <m/>
    <s v="35 kV Machinery and equipment: Electricity Regulated Activity, Transmission"/>
    <x v="2"/>
    <n v="35"/>
    <x v="152"/>
    <x v="8"/>
    <m/>
    <m/>
    <m/>
    <m/>
    <m/>
    <m/>
    <s v="Transmission Plant 35 kV"/>
  </r>
  <r>
    <x v="209"/>
    <s v="35 kV Transmission Substation Equipment"/>
    <x v="209"/>
    <x v="3"/>
    <s v="10 Fixed assets"/>
    <s v="2153.4 Substation equipment"/>
    <s v="entry account l4"/>
    <s v="L4"/>
    <n v="9"/>
    <x v="0"/>
    <n v="132"/>
    <s v="61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1"/>
    <s v="&quot; &quot;"/>
    <x v="25"/>
    <x v="32"/>
    <x v="78"/>
    <x v="34"/>
    <x v="0"/>
    <m/>
    <m/>
    <s v="35 kV Transmission Substation Equipment"/>
    <x v="1"/>
    <n v="35"/>
    <x v="153"/>
    <x v="8"/>
    <m/>
    <m/>
    <m/>
    <m/>
    <m/>
    <m/>
    <s v="Transmission Plant 35 kV"/>
  </r>
  <r>
    <x v="210"/>
    <s v="35 kV Transmission Automation and Relay Protection"/>
    <x v="210"/>
    <x v="3"/>
    <s v="10 Fixed assets"/>
    <s v="2153.4 Substation equipment"/>
    <s v="entry account l4"/>
    <s v="L4"/>
    <n v="9"/>
    <x v="0"/>
    <n v="132"/>
    <s v="62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2"/>
    <s v="&quot; &quot;"/>
    <x v="25"/>
    <x v="32"/>
    <x v="78"/>
    <x v="35"/>
    <x v="0"/>
    <m/>
    <m/>
    <s v="35 kV Transmission Automation and Relay Protection"/>
    <x v="1"/>
    <n v="35"/>
    <x v="154"/>
    <x v="8"/>
    <m/>
    <m/>
    <m/>
    <m/>
    <m/>
    <m/>
    <s v="Transmission Plant 35 kV"/>
  </r>
  <r>
    <x v="211"/>
    <s v="35 kV Transmission Metering"/>
    <x v="211"/>
    <x v="3"/>
    <s v="10 Fixed assets"/>
    <s v="2153.4 Substation equipment"/>
    <s v="entry account l4"/>
    <s v="L4"/>
    <n v="9"/>
    <x v="0"/>
    <n v="132"/>
    <s v="63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3"/>
    <s v="&quot; &quot;"/>
    <x v="25"/>
    <x v="32"/>
    <x v="78"/>
    <x v="36"/>
    <x v="0"/>
    <m/>
    <m/>
    <s v="35 kV Transmission Metering"/>
    <x v="1"/>
    <n v="35"/>
    <x v="155"/>
    <x v="8"/>
    <m/>
    <m/>
    <m/>
    <m/>
    <m/>
    <m/>
    <s v="Transmission Plant 35 kV"/>
  </r>
  <r>
    <x v="212"/>
    <s v="35 kV Transmission Optic Communication"/>
    <x v="212"/>
    <x v="3"/>
    <s v="10 Fixed assets"/>
    <s v="2153.4 Substation equipment"/>
    <s v="entry account l4"/>
    <s v="L4"/>
    <n v="9"/>
    <x v="0"/>
    <n v="132"/>
    <s v="64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4"/>
    <s v="&quot; &quot;"/>
    <x v="25"/>
    <x v="32"/>
    <x v="78"/>
    <x v="37"/>
    <x v="0"/>
    <m/>
    <m/>
    <s v="35 kV Transmission Optic Communication"/>
    <x v="1"/>
    <n v="35"/>
    <x v="156"/>
    <x v="8"/>
    <m/>
    <m/>
    <m/>
    <m/>
    <m/>
    <m/>
    <s v="Transmission Plant 35 kV"/>
  </r>
  <r>
    <x v="213"/>
    <s v="35 kV Transmission Other Communication"/>
    <x v="213"/>
    <x v="3"/>
    <s v="10 Fixed assets"/>
    <s v="2153.4 Substation equipment"/>
    <s v="entry account l4"/>
    <s v="L4"/>
    <n v="9"/>
    <x v="0"/>
    <n v="132"/>
    <s v="65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5"/>
    <s v="&quot; &quot;"/>
    <x v="25"/>
    <x v="32"/>
    <x v="78"/>
    <x v="38"/>
    <x v="0"/>
    <m/>
    <m/>
    <s v="35 kV Transmission Other Communication"/>
    <x v="1"/>
    <n v="35"/>
    <x v="157"/>
    <x v="8"/>
    <m/>
    <m/>
    <m/>
    <m/>
    <m/>
    <m/>
    <s v="Transmission Plant 35 kV"/>
  </r>
  <r>
    <x v="214"/>
    <s v="35 kV Transmission Other"/>
    <x v="214"/>
    <x v="3"/>
    <s v="10 Fixed assets"/>
    <s v="2153.4 Substation equipment"/>
    <s v="entry account l4"/>
    <s v="L4"/>
    <n v="9"/>
    <x v="0"/>
    <n v="132"/>
    <s v="69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9"/>
    <s v="&quot; &quot;"/>
    <x v="25"/>
    <x v="32"/>
    <x v="78"/>
    <x v="39"/>
    <x v="0"/>
    <m/>
    <m/>
    <s v="35 kV Transmission Other"/>
    <x v="1"/>
    <n v="35"/>
    <x v="158"/>
    <x v="8"/>
    <m/>
    <m/>
    <m/>
    <m/>
    <m/>
    <m/>
    <s v="Transmission Plant 35 kV"/>
  </r>
  <r>
    <x v="215"/>
    <s v="6/10 and below kV Machinery and equipment: Electricity Regulated Activity, Transmission"/>
    <x v="215"/>
    <x v="3"/>
    <s v="not defined in gnerc form"/>
    <s v="not defined in gnerc form"/>
    <s v="L3 cap account"/>
    <s v="L3"/>
    <n v="8"/>
    <x v="0"/>
    <n v="132"/>
    <s v="27"/>
    <s v="2"/>
    <s v="21"/>
    <s v="2150"/>
    <x v="1"/>
    <x v="10"/>
    <x v="41"/>
    <s v="21"/>
    <s v="2150"/>
    <s v="21 Fixed Assets"/>
    <s v="2150 Machinery and equipment"/>
    <s v="2150.1"/>
    <s v="2150.12"/>
    <s v="2150.127"/>
    <s v="&quot; &quot;"/>
    <s v="&quot; &quot;"/>
    <x v="25"/>
    <x v="32"/>
    <x v="79"/>
    <x v="0"/>
    <x v="0"/>
    <m/>
    <m/>
    <s v="6/10 and below kV Machinery and equipment: Electricity Regulated Activity, Transmission"/>
    <x v="2"/>
    <s v="6/10"/>
    <x v="159"/>
    <x v="9"/>
    <m/>
    <m/>
    <m/>
    <m/>
    <m/>
    <m/>
    <s v="Transmission Plant 6/10 and below kV"/>
  </r>
  <r>
    <x v="216"/>
    <s v="6/10 and below kV Transmission Substation Equipment"/>
    <x v="216"/>
    <x v="3"/>
    <s v="not defined in gnerc form"/>
    <s v="not defined in gnerc form"/>
    <s v="entry account l4"/>
    <s v="L4"/>
    <n v="9"/>
    <x v="0"/>
    <n v="132"/>
    <s v="71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1"/>
    <s v="&quot; &quot;"/>
    <x v="25"/>
    <x v="32"/>
    <x v="79"/>
    <x v="40"/>
    <x v="0"/>
    <m/>
    <m/>
    <s v="6/10 and below kV Transmission Substation Equipment"/>
    <x v="1"/>
    <s v="6/10"/>
    <x v="160"/>
    <x v="9"/>
    <m/>
    <m/>
    <m/>
    <m/>
    <m/>
    <m/>
    <s v="Transmission Plant 6/10 and below kV"/>
  </r>
  <r>
    <x v="217"/>
    <s v="6/10 and below kV Transmission Automation and Relay Protection"/>
    <x v="217"/>
    <x v="3"/>
    <s v="not defined in gnerc form"/>
    <s v="not defined in gnerc form"/>
    <s v="entry account l4"/>
    <s v="L4"/>
    <n v="9"/>
    <x v="0"/>
    <n v="132"/>
    <s v="72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2"/>
    <s v="&quot; &quot;"/>
    <x v="25"/>
    <x v="32"/>
    <x v="79"/>
    <x v="41"/>
    <x v="0"/>
    <m/>
    <m/>
    <s v="6/10 and below kV Transmission Automation and Relay Protection"/>
    <x v="1"/>
    <s v="6/10"/>
    <x v="161"/>
    <x v="9"/>
    <m/>
    <m/>
    <m/>
    <m/>
    <m/>
    <m/>
    <s v="Transmission Plant 6/10 and below kV"/>
  </r>
  <r>
    <x v="218"/>
    <s v="6/10 and below kV Transmission Metering"/>
    <x v="218"/>
    <x v="3"/>
    <s v="not defined in gnerc form"/>
    <s v="not defined in gnerc form"/>
    <s v="entry account l4"/>
    <s v="L4"/>
    <n v="9"/>
    <x v="0"/>
    <n v="132"/>
    <s v="73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3"/>
    <s v="&quot; &quot;"/>
    <x v="25"/>
    <x v="32"/>
    <x v="79"/>
    <x v="42"/>
    <x v="0"/>
    <m/>
    <m/>
    <s v="6/10 and below kV Transmission Metering"/>
    <x v="1"/>
    <s v="6/10"/>
    <x v="162"/>
    <x v="9"/>
    <m/>
    <m/>
    <m/>
    <m/>
    <m/>
    <m/>
    <s v="Transmission Plant 6/10 and below kV"/>
  </r>
  <r>
    <x v="219"/>
    <s v="6/10 and below kV Transmission Optic Communication"/>
    <x v="219"/>
    <x v="3"/>
    <s v="not defined in gnerc form"/>
    <s v="not defined in gnerc form"/>
    <s v="entry account l4"/>
    <s v="L4"/>
    <n v="9"/>
    <x v="0"/>
    <n v="132"/>
    <s v="74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4"/>
    <s v="&quot; &quot;"/>
    <x v="25"/>
    <x v="32"/>
    <x v="79"/>
    <x v="43"/>
    <x v="0"/>
    <m/>
    <m/>
    <s v="6/10 and below kV Transmission Optic Communication"/>
    <x v="1"/>
    <s v="6/10"/>
    <x v="163"/>
    <x v="9"/>
    <m/>
    <m/>
    <m/>
    <m/>
    <m/>
    <m/>
    <s v="Transmission Plant 6/10 and below kV"/>
  </r>
  <r>
    <x v="220"/>
    <s v="6/10 and below kV Transmission Other Communication"/>
    <x v="220"/>
    <x v="3"/>
    <s v="not defined in gnerc form"/>
    <s v="not defined in gnerc form"/>
    <s v="entry account l4"/>
    <s v="L4"/>
    <n v="9"/>
    <x v="0"/>
    <n v="132"/>
    <s v="75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5"/>
    <s v="&quot; &quot;"/>
    <x v="25"/>
    <x v="32"/>
    <x v="79"/>
    <x v="44"/>
    <x v="0"/>
    <m/>
    <m/>
    <s v="6/10 and below kV Transmission Other Communication"/>
    <x v="1"/>
    <s v="6/10"/>
    <x v="164"/>
    <x v="9"/>
    <m/>
    <m/>
    <m/>
    <m/>
    <m/>
    <m/>
    <s v="Transmission Plant 6/10 and below kV"/>
  </r>
  <r>
    <x v="221"/>
    <s v="6/10 and below kV Transmission Other"/>
    <x v="221"/>
    <x v="3"/>
    <s v="10 Fixed assets"/>
    <s v="2153 Machinery and equipment"/>
    <s v="entry account l4"/>
    <s v="L4"/>
    <n v="9"/>
    <x v="0"/>
    <n v="132"/>
    <s v="79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9"/>
    <s v="&quot; &quot;"/>
    <x v="25"/>
    <x v="32"/>
    <x v="79"/>
    <x v="45"/>
    <x v="0"/>
    <m/>
    <m/>
    <s v="6/10 and below kV Transmission Other"/>
    <x v="1"/>
    <s v="6/10"/>
    <x v="165"/>
    <x v="9"/>
    <m/>
    <m/>
    <m/>
    <m/>
    <m/>
    <m/>
    <s v="Transmission Plant 6/10 and below kV"/>
  </r>
  <r>
    <x v="222"/>
    <s v="Technical Services Machinery and equipment: Electricity Regulated Activity, Transmission"/>
    <x v="222"/>
    <x v="3"/>
    <s v="10 Fixed assets"/>
    <s v="2153 Machinery and equipment"/>
    <s v="entry account l3"/>
    <s v="L3"/>
    <n v="8"/>
    <x v="0"/>
    <n v="132"/>
    <s v="28"/>
    <s v="2"/>
    <s v="21"/>
    <s v="2150"/>
    <x v="1"/>
    <x v="10"/>
    <x v="41"/>
    <s v="21"/>
    <s v="2150"/>
    <s v="21 Fixed Assets"/>
    <s v="2150 Machinery and equipment"/>
    <s v="2150.1"/>
    <s v="2150.12"/>
    <s v="2150.128"/>
    <s v="&quot; &quot;"/>
    <s v="&quot; &quot;"/>
    <x v="25"/>
    <x v="32"/>
    <x v="80"/>
    <x v="0"/>
    <x v="0"/>
    <m/>
    <m/>
    <s v="Technical Services Machinery and equipment: Electricity Regulated Activity, Transmission"/>
    <x v="1"/>
    <s v="Not attributable by kv"/>
    <x v="166"/>
    <x v="10"/>
    <m/>
    <m/>
    <m/>
    <m/>
    <m/>
    <m/>
    <s v="Transmission / General Plant"/>
  </r>
  <r>
    <x v="223"/>
    <s v="Other Machinery and equipment: Electricity Regulated Activity, Transmission"/>
    <x v="223"/>
    <x v="3"/>
    <s v="10 Fixed assets"/>
    <s v="2153 Machinery and equipment"/>
    <s v="entry account l3"/>
    <s v="L3"/>
    <n v="8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2"/>
    <s v="2150.129"/>
    <s v="&quot; &quot;"/>
    <s v="&quot; &quot;"/>
    <x v="25"/>
    <x v="32"/>
    <x v="81"/>
    <x v="0"/>
    <x v="0"/>
    <m/>
    <m/>
    <s v="Other Machinery and equipment: Electricity Regulated Activity, Transmission"/>
    <x v="1"/>
    <s v="Not attributable by kv"/>
    <x v="167"/>
    <x v="10"/>
    <m/>
    <m/>
    <m/>
    <m/>
    <m/>
    <m/>
    <s v="Transmission / General Plant"/>
  </r>
  <r>
    <x v="224"/>
    <s v="Machinery and equipment: Electricity Regulated Activity, Distribution (Network)"/>
    <x v="224"/>
    <x v="4"/>
    <s v="10 Fixed assets"/>
    <s v="2155 Machinery and equipment"/>
    <s v="L2 cap account"/>
    <s v="L2"/>
    <n v="7"/>
    <x v="0"/>
    <n v="132"/>
    <s v="13"/>
    <s v="2"/>
    <s v="21"/>
    <s v="2150"/>
    <x v="1"/>
    <x v="10"/>
    <x v="41"/>
    <s v="21"/>
    <s v="2150"/>
    <s v="21 Fixed Assets"/>
    <s v="2150 Machinery and equipment"/>
    <s v="2150.1"/>
    <s v="2150.13"/>
    <s v="&quot; &quot;"/>
    <s v="&quot; &quot;"/>
    <s v="&quot; &quot;"/>
    <x v="25"/>
    <x v="33"/>
    <x v="0"/>
    <x v="0"/>
    <x v="0"/>
    <m/>
    <m/>
    <s v="Machinery and equipment: Electricity Regulated Activity, Distribution (Network)"/>
    <x v="2"/>
    <s v="Not attributable by kv"/>
    <x v="168"/>
    <x v="1"/>
    <m/>
    <m/>
    <m/>
    <m/>
    <m/>
    <m/>
    <m/>
  </r>
  <r>
    <x v="225"/>
    <s v="110 kV Machinery and equipment: Electricity Regulated Activity, Distribution (Network)"/>
    <x v="225"/>
    <x v="4"/>
    <s v="10 Fixed assets"/>
    <s v="2155.0 Substation equipment"/>
    <s v="L3 cap account"/>
    <s v="L3"/>
    <n v="8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3"/>
    <s v="2150.131"/>
    <s v="&quot; &quot;"/>
    <s v="&quot; &quot;"/>
    <x v="25"/>
    <x v="33"/>
    <x v="82"/>
    <x v="0"/>
    <x v="0"/>
    <m/>
    <m/>
    <s v="110 kV Machinery and equipment: Electricity Regulated Activity, Distribution (Network)"/>
    <x v="2"/>
    <n v="110"/>
    <x v="169"/>
    <x v="11"/>
    <m/>
    <m/>
    <m/>
    <m/>
    <m/>
    <m/>
    <s v="Distribution (Network) Plant 110 kV"/>
  </r>
  <r>
    <x v="226"/>
    <s v="110 kV Distribution (Network) Substation equipment"/>
    <x v="226"/>
    <x v="4"/>
    <s v="10 Fixed assets"/>
    <s v="2155.0 Substation equipment"/>
    <s v="entry account l4"/>
    <s v="L4"/>
    <n v="9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1"/>
    <s v="&quot; &quot;"/>
    <x v="25"/>
    <x v="33"/>
    <x v="82"/>
    <x v="46"/>
    <x v="0"/>
    <m/>
    <m/>
    <s v="110 kV Distribution (Network) Substation equipment"/>
    <x v="1"/>
    <n v="110"/>
    <x v="170"/>
    <x v="11"/>
    <m/>
    <m/>
    <m/>
    <m/>
    <m/>
    <m/>
    <s v="Distribution (Network) Plant 110 kV"/>
  </r>
  <r>
    <x v="227"/>
    <s v="110 kV Distribution (Network) Automation and Relay Protection"/>
    <x v="227"/>
    <x v="4"/>
    <s v="10 Fixed assets"/>
    <s v="2155.0 Substation equipment"/>
    <s v="entry account l4"/>
    <s v="L4"/>
    <n v="9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2"/>
    <s v="&quot; &quot;"/>
    <x v="25"/>
    <x v="33"/>
    <x v="82"/>
    <x v="47"/>
    <x v="0"/>
    <m/>
    <m/>
    <s v="110 kV Distribution (Network) Automation and Relay Protection"/>
    <x v="1"/>
    <n v="110"/>
    <x v="171"/>
    <x v="11"/>
    <m/>
    <m/>
    <m/>
    <m/>
    <m/>
    <m/>
    <s v="Distribution (Network) Plant 110 kV"/>
  </r>
  <r>
    <x v="228"/>
    <s v="110 kV Distribution (Network) Metering"/>
    <x v="228"/>
    <x v="4"/>
    <s v="10 Fixed assets"/>
    <s v="2155.0 Substation equipment"/>
    <s v="entry account l4"/>
    <s v="L4"/>
    <n v="9"/>
    <x v="0"/>
    <n v="132"/>
    <s v="13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3"/>
    <s v="&quot; &quot;"/>
    <x v="25"/>
    <x v="33"/>
    <x v="82"/>
    <x v="48"/>
    <x v="0"/>
    <m/>
    <m/>
    <s v="110 kV Distribution (Network) Metering"/>
    <x v="1"/>
    <n v="110"/>
    <x v="172"/>
    <x v="11"/>
    <m/>
    <m/>
    <m/>
    <m/>
    <m/>
    <m/>
    <s v="Distribution (Network) Plant 110 kV"/>
  </r>
  <r>
    <x v="229"/>
    <s v="110 kV Distribution (Network) Optic Communication"/>
    <x v="229"/>
    <x v="4"/>
    <s v="10 Fixed assets"/>
    <s v="2155.0 Substation equipment"/>
    <s v="entry account l4"/>
    <s v="L4"/>
    <n v="9"/>
    <x v="0"/>
    <n v="132"/>
    <s v="14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4"/>
    <s v="&quot; &quot;"/>
    <x v="25"/>
    <x v="33"/>
    <x v="82"/>
    <x v="49"/>
    <x v="0"/>
    <m/>
    <m/>
    <s v="110 kV Distribution (Network) Optic Communication"/>
    <x v="1"/>
    <n v="110"/>
    <x v="173"/>
    <x v="11"/>
    <m/>
    <m/>
    <m/>
    <m/>
    <m/>
    <m/>
    <s v="Distribution (Network) Plant 110 kV"/>
  </r>
  <r>
    <x v="230"/>
    <s v="110 kV Distribution (Network) Other Communication"/>
    <x v="230"/>
    <x v="4"/>
    <s v="10 Fixed assets"/>
    <s v="2155.0 Substation equipment"/>
    <s v="entry account l4"/>
    <s v="L4"/>
    <n v="9"/>
    <x v="0"/>
    <n v="132"/>
    <s v="15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5"/>
    <s v="&quot; &quot;"/>
    <x v="25"/>
    <x v="33"/>
    <x v="82"/>
    <x v="50"/>
    <x v="0"/>
    <m/>
    <m/>
    <s v="110 kV Distribution (Network) Other Communication"/>
    <x v="1"/>
    <n v="110"/>
    <x v="174"/>
    <x v="11"/>
    <m/>
    <m/>
    <m/>
    <m/>
    <m/>
    <m/>
    <s v="Distribution (Network) Plant 110 kV"/>
  </r>
  <r>
    <x v="231"/>
    <s v="110 kV Distribution (Network) Other"/>
    <x v="231"/>
    <x v="4"/>
    <s v="10 Fixed assets"/>
    <s v="2155.0 Substation equipment"/>
    <s v="entry account l4"/>
    <s v="L4"/>
    <n v="9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9"/>
    <s v="&quot; &quot;"/>
    <x v="25"/>
    <x v="33"/>
    <x v="82"/>
    <x v="51"/>
    <x v="0"/>
    <m/>
    <m/>
    <s v="110 kV Distribution (Network) Other"/>
    <x v="1"/>
    <n v="110"/>
    <x v="175"/>
    <x v="11"/>
    <m/>
    <m/>
    <m/>
    <m/>
    <m/>
    <m/>
    <s v="Distribution (Network) Plant 110 kV"/>
  </r>
  <r>
    <x v="232"/>
    <s v="35 kV Machinery and equipment: Electricity Regulated Activity, Distribution (Network)"/>
    <x v="232"/>
    <x v="4"/>
    <s v="10 Fixed assets"/>
    <s v="2155.1 Substation equipment"/>
    <s v="L3 cap account"/>
    <s v="L3"/>
    <n v="8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3"/>
    <s v="2150.132"/>
    <s v="&quot; &quot;"/>
    <s v="&quot; &quot;"/>
    <x v="25"/>
    <x v="33"/>
    <x v="83"/>
    <x v="0"/>
    <x v="0"/>
    <m/>
    <m/>
    <s v="35 kV Machinery and equipment: Electricity Regulated Activity, Distribution (Network)"/>
    <x v="2"/>
    <n v="35"/>
    <x v="176"/>
    <x v="12"/>
    <m/>
    <m/>
    <m/>
    <m/>
    <m/>
    <m/>
    <s v="Distribution (Network) Plant 35 kV"/>
  </r>
  <r>
    <x v="233"/>
    <s v="35 kV Distribution (Network) Substation equipment"/>
    <x v="233"/>
    <x v="4"/>
    <s v="10 Fixed assets"/>
    <s v="2155.1 Substation equipment"/>
    <s v="entry account l4"/>
    <s v="L4"/>
    <n v="9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1"/>
    <s v="&quot; &quot;"/>
    <x v="25"/>
    <x v="33"/>
    <x v="83"/>
    <x v="52"/>
    <x v="0"/>
    <m/>
    <m/>
    <s v="35 kV Distribution (Network) Substation equipment"/>
    <x v="1"/>
    <n v="35"/>
    <x v="177"/>
    <x v="12"/>
    <m/>
    <m/>
    <m/>
    <m/>
    <m/>
    <m/>
    <s v="Distribution (Network) Plant 35 kV"/>
  </r>
  <r>
    <x v="234"/>
    <s v="35 kV Distribution (Network) Automation and Relay Protection"/>
    <x v="234"/>
    <x v="4"/>
    <s v="10 Fixed assets"/>
    <s v="2155.1 Substation equipment"/>
    <s v="entry account l4"/>
    <s v="L4"/>
    <n v="9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2"/>
    <s v="&quot; &quot;"/>
    <x v="25"/>
    <x v="33"/>
    <x v="83"/>
    <x v="53"/>
    <x v="0"/>
    <m/>
    <m/>
    <s v="35 kV Distribution (Network) Automation and Relay Protection"/>
    <x v="1"/>
    <n v="35"/>
    <x v="178"/>
    <x v="12"/>
    <m/>
    <m/>
    <m/>
    <m/>
    <m/>
    <m/>
    <s v="Distribution (Network) Plant 35 kV"/>
  </r>
  <r>
    <x v="235"/>
    <s v="35 kV Distribution (Network) Metering"/>
    <x v="235"/>
    <x v="4"/>
    <s v="10 Fixed assets"/>
    <s v="2155.1 Substation equipment"/>
    <s v="entry account l4"/>
    <s v="L4"/>
    <n v="9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3"/>
    <s v="&quot; &quot;"/>
    <x v="25"/>
    <x v="33"/>
    <x v="83"/>
    <x v="54"/>
    <x v="0"/>
    <m/>
    <m/>
    <s v="35 kV Distribution (Network) Metering"/>
    <x v="1"/>
    <n v="35"/>
    <x v="179"/>
    <x v="12"/>
    <m/>
    <m/>
    <m/>
    <m/>
    <m/>
    <m/>
    <s v="Distribution (Network) Plant 35 kV"/>
  </r>
  <r>
    <x v="236"/>
    <s v="35 kV Distribution (Network) Optic Communication"/>
    <x v="236"/>
    <x v="4"/>
    <s v="10 Fixed assets"/>
    <s v="2155.1 Substation equipment"/>
    <s v="entry account l4"/>
    <s v="L4"/>
    <n v="9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4"/>
    <s v="&quot; &quot;"/>
    <x v="25"/>
    <x v="33"/>
    <x v="83"/>
    <x v="55"/>
    <x v="0"/>
    <m/>
    <m/>
    <s v="35 kV Distribution (Network) Optic Communication"/>
    <x v="1"/>
    <n v="35"/>
    <x v="180"/>
    <x v="12"/>
    <m/>
    <m/>
    <m/>
    <m/>
    <m/>
    <m/>
    <s v="Distribution (Network) Plant 35 kV"/>
  </r>
  <r>
    <x v="237"/>
    <s v="35 kV Distribution (Network) Other Communication"/>
    <x v="237"/>
    <x v="4"/>
    <s v="10 Fixed assets"/>
    <s v="2155.1 Substation equipment"/>
    <s v="entry account l4"/>
    <s v="L4"/>
    <n v="9"/>
    <x v="0"/>
    <n v="132"/>
    <s v="25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5"/>
    <s v="&quot; &quot;"/>
    <x v="25"/>
    <x v="33"/>
    <x v="83"/>
    <x v="56"/>
    <x v="0"/>
    <m/>
    <m/>
    <s v="35 kV Distribution (Network) Other Communication"/>
    <x v="1"/>
    <n v="35"/>
    <x v="181"/>
    <x v="12"/>
    <m/>
    <m/>
    <m/>
    <m/>
    <m/>
    <m/>
    <s v="Distribution (Network) Plant 35 kV"/>
  </r>
  <r>
    <x v="238"/>
    <s v="35 kV Distribution (Network) Other"/>
    <x v="238"/>
    <x v="4"/>
    <s v="10 Fixed assets"/>
    <s v="2155.1 Substation equipment"/>
    <s v="entry account l4"/>
    <s v="L4"/>
    <n v="9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9"/>
    <s v="&quot; &quot;"/>
    <x v="25"/>
    <x v="33"/>
    <x v="83"/>
    <x v="57"/>
    <x v="0"/>
    <m/>
    <m/>
    <s v="35 kV Distribution (Network) Other"/>
    <x v="1"/>
    <n v="35"/>
    <x v="182"/>
    <x v="12"/>
    <m/>
    <m/>
    <m/>
    <m/>
    <m/>
    <m/>
    <s v="Distribution (Network) Plant 35 kV"/>
  </r>
  <r>
    <x v="239"/>
    <s v="10 kV Machinery and equipment: Electricity Regulated Activity, Distribution (Network)"/>
    <x v="239"/>
    <x v="4"/>
    <s v="10 Fixed assets"/>
    <s v="2155.2 Substation equipment"/>
    <s v="L3 cap account"/>
    <s v="L3"/>
    <n v="8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3"/>
    <s v="2150.133"/>
    <s v="&quot; &quot;"/>
    <s v="&quot; &quot;"/>
    <x v="25"/>
    <x v="33"/>
    <x v="84"/>
    <x v="0"/>
    <x v="0"/>
    <m/>
    <m/>
    <s v="10 kV Machinery and equipment: Electricity Regulated Activity, Distribution (Network)"/>
    <x v="2"/>
    <n v="10"/>
    <x v="183"/>
    <x v="13"/>
    <m/>
    <m/>
    <m/>
    <m/>
    <m/>
    <m/>
    <s v="Distribution (Network) Plant 10 kV"/>
  </r>
  <r>
    <x v="240"/>
    <s v="10 kV Distribution (Network) Substation equipment"/>
    <x v="240"/>
    <x v="4"/>
    <s v="10 Fixed assets"/>
    <s v="2155.2 Substation equipment"/>
    <s v="entry account l4"/>
    <s v="L4"/>
    <n v="9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1"/>
    <s v="&quot; &quot;"/>
    <x v="25"/>
    <x v="33"/>
    <x v="84"/>
    <x v="58"/>
    <x v="0"/>
    <m/>
    <m/>
    <s v="10 kV Distribution (Network) Substation equipment"/>
    <x v="1"/>
    <n v="10"/>
    <x v="184"/>
    <x v="13"/>
    <m/>
    <m/>
    <m/>
    <m/>
    <m/>
    <m/>
    <s v="Distribution (Network) Plant 10 kV"/>
  </r>
  <r>
    <x v="241"/>
    <s v="10 kV Distribution (Network) Automation and Relay Protection"/>
    <x v="241"/>
    <x v="4"/>
    <s v="10 Fixed assets"/>
    <s v="2155.2 Substation equipment"/>
    <s v="entry account l4"/>
    <s v="L4"/>
    <n v="9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2"/>
    <s v="&quot; &quot;"/>
    <x v="25"/>
    <x v="33"/>
    <x v="84"/>
    <x v="59"/>
    <x v="0"/>
    <m/>
    <m/>
    <s v="10 kV Distribution (Network) Automation and Relay Protection"/>
    <x v="1"/>
    <n v="10"/>
    <x v="185"/>
    <x v="13"/>
    <m/>
    <m/>
    <m/>
    <m/>
    <m/>
    <m/>
    <s v="Distribution (Network) Plant 10 kV"/>
  </r>
  <r>
    <x v="242"/>
    <s v="10 kV Distribution (Network) Metering"/>
    <x v="242"/>
    <x v="4"/>
    <s v="10 Fixed assets"/>
    <s v="2155.2 Substation equipment"/>
    <s v="entry account l4"/>
    <s v="L4"/>
    <n v="9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3"/>
    <s v="&quot; &quot;"/>
    <x v="25"/>
    <x v="33"/>
    <x v="84"/>
    <x v="60"/>
    <x v="0"/>
    <m/>
    <m/>
    <s v="10 kV Distribution (Network) Metering"/>
    <x v="1"/>
    <n v="10"/>
    <x v="186"/>
    <x v="13"/>
    <m/>
    <m/>
    <m/>
    <m/>
    <m/>
    <m/>
    <s v="Distribution (Network) Plant 10 kV"/>
  </r>
  <r>
    <x v="243"/>
    <s v="10 kV Distribution (Network) Optic Communication"/>
    <x v="243"/>
    <x v="4"/>
    <s v="10 Fixed assets"/>
    <s v="2155.2 Substation equipment"/>
    <s v="entry account l4"/>
    <s v="L4"/>
    <n v="9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4"/>
    <s v="&quot; &quot;"/>
    <x v="25"/>
    <x v="33"/>
    <x v="84"/>
    <x v="61"/>
    <x v="0"/>
    <m/>
    <m/>
    <s v="10 kV Distribution (Network) Optic Communication"/>
    <x v="1"/>
    <n v="10"/>
    <x v="187"/>
    <x v="13"/>
    <m/>
    <m/>
    <m/>
    <m/>
    <m/>
    <m/>
    <s v="Distribution (Network) Plant 10 kV"/>
  </r>
  <r>
    <x v="244"/>
    <s v="10 kV Distribution (Network) Other Communication"/>
    <x v="244"/>
    <x v="4"/>
    <s v="10 Fixed assets"/>
    <s v="2155.2 Substation equipment"/>
    <s v="entry account l4"/>
    <s v="L4"/>
    <n v="9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5"/>
    <s v="&quot; &quot;"/>
    <x v="25"/>
    <x v="33"/>
    <x v="84"/>
    <x v="62"/>
    <x v="0"/>
    <m/>
    <m/>
    <s v="10 kV Distribution (Network) Other Communication"/>
    <x v="1"/>
    <n v="10"/>
    <x v="188"/>
    <x v="13"/>
    <m/>
    <m/>
    <m/>
    <m/>
    <m/>
    <m/>
    <s v="Distribution (Network) Plant 10 kV"/>
  </r>
  <r>
    <x v="245"/>
    <s v="10 kV Distribution (Network) Other"/>
    <x v="245"/>
    <x v="4"/>
    <s v="10 Fixed assets"/>
    <s v="2155.2 Substation equipment"/>
    <s v="entry account l4"/>
    <s v="L4"/>
    <n v="9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9"/>
    <s v="&quot; &quot;"/>
    <x v="25"/>
    <x v="33"/>
    <x v="84"/>
    <x v="63"/>
    <x v="0"/>
    <m/>
    <m/>
    <s v="10 kV Distribution (Network) Other"/>
    <x v="1"/>
    <n v="10"/>
    <x v="189"/>
    <x v="13"/>
    <m/>
    <m/>
    <m/>
    <m/>
    <m/>
    <m/>
    <s v="Distribution (Network) Plant 10 kV"/>
  </r>
  <r>
    <x v="246"/>
    <s v="6 kV Machinery and equipment: Electricity Regulated Activity, Distribution (Network)"/>
    <x v="246"/>
    <x v="4"/>
    <s v="10 Fixed assets"/>
    <s v="2155.2 Substation equipment"/>
    <s v="L3 cap account"/>
    <s v="L3"/>
    <n v="8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3"/>
    <s v="2150.134"/>
    <s v="&quot; &quot;"/>
    <s v="&quot; &quot;"/>
    <x v="25"/>
    <x v="33"/>
    <x v="85"/>
    <x v="0"/>
    <x v="0"/>
    <m/>
    <m/>
    <s v="6 kV Machinery and equipment: Electricity Regulated Activity, Distribution (Network)"/>
    <x v="2"/>
    <n v="6"/>
    <x v="190"/>
    <x v="14"/>
    <m/>
    <m/>
    <m/>
    <m/>
    <m/>
    <m/>
    <s v="Distribution (Network) Plant  6 and below kV"/>
  </r>
  <r>
    <x v="247"/>
    <s v="6 kV Distribution (Network) Substation equipment"/>
    <x v="247"/>
    <x v="4"/>
    <s v="10 Fixed assets"/>
    <s v="2155.2 Substation equipment"/>
    <s v="entry account l4"/>
    <s v="L4"/>
    <n v="9"/>
    <x v="0"/>
    <n v="132"/>
    <s v="41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1"/>
    <s v="&quot; &quot;"/>
    <x v="25"/>
    <x v="33"/>
    <x v="85"/>
    <x v="64"/>
    <x v="0"/>
    <m/>
    <m/>
    <s v="6 kV Distribution (Network) Substation equipment"/>
    <x v="1"/>
    <n v="6"/>
    <x v="191"/>
    <x v="14"/>
    <m/>
    <m/>
    <m/>
    <m/>
    <m/>
    <m/>
    <s v="Distribution (Network) Plant  6 and below kV"/>
  </r>
  <r>
    <x v="248"/>
    <s v="6 kV Distribution (Network) Automation and Relay Protection"/>
    <x v="248"/>
    <x v="4"/>
    <s v="10 Fixed assets"/>
    <s v="2155.2 Substation equipment"/>
    <s v="entry account l4"/>
    <s v="L4"/>
    <n v="9"/>
    <x v="0"/>
    <n v="132"/>
    <s v="42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2"/>
    <s v="&quot; &quot;"/>
    <x v="25"/>
    <x v="33"/>
    <x v="85"/>
    <x v="65"/>
    <x v="0"/>
    <m/>
    <m/>
    <s v="6 kV Distribution (Network) Automation and Relay Protection"/>
    <x v="1"/>
    <n v="6"/>
    <x v="192"/>
    <x v="14"/>
    <m/>
    <m/>
    <m/>
    <m/>
    <m/>
    <m/>
    <s v="Distribution (Network) Plant  6 and below kV"/>
  </r>
  <r>
    <x v="249"/>
    <s v="6 kV Distribution (Network) Metering"/>
    <x v="249"/>
    <x v="4"/>
    <s v="10 Fixed assets"/>
    <s v="2155.2 Substation equipment"/>
    <s v="entry account l4"/>
    <s v="L4"/>
    <n v="9"/>
    <x v="0"/>
    <n v="132"/>
    <s v="43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3"/>
    <s v="&quot; &quot;"/>
    <x v="25"/>
    <x v="33"/>
    <x v="85"/>
    <x v="66"/>
    <x v="0"/>
    <m/>
    <m/>
    <s v="6 kV Distribution (Network) Metering"/>
    <x v="1"/>
    <n v="6"/>
    <x v="193"/>
    <x v="14"/>
    <m/>
    <m/>
    <m/>
    <m/>
    <m/>
    <m/>
    <s v="Distribution (Network) Plant  6 and below kV"/>
  </r>
  <r>
    <x v="250"/>
    <s v="6 kV Distribution (Network) Optic Communication"/>
    <x v="250"/>
    <x v="4"/>
    <s v="10 Fixed assets"/>
    <s v="2155.2 Substation equipment"/>
    <s v="entry account l4"/>
    <s v="L4"/>
    <n v="9"/>
    <x v="0"/>
    <n v="132"/>
    <s v="44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4"/>
    <s v="&quot; &quot;"/>
    <x v="25"/>
    <x v="33"/>
    <x v="85"/>
    <x v="67"/>
    <x v="0"/>
    <m/>
    <m/>
    <s v="6 kV Distribution (Network) Optic Communication"/>
    <x v="1"/>
    <n v="6"/>
    <x v="194"/>
    <x v="14"/>
    <m/>
    <m/>
    <m/>
    <m/>
    <m/>
    <m/>
    <s v="Distribution (Network) Plant  6 and below kV"/>
  </r>
  <r>
    <x v="251"/>
    <s v="6 kV Distribution (Network) Other Communication"/>
    <x v="251"/>
    <x v="4"/>
    <s v="10 Fixed assets"/>
    <s v="2155.2 Substation equipment"/>
    <s v="entry account l4"/>
    <s v="L4"/>
    <n v="9"/>
    <x v="0"/>
    <n v="132"/>
    <s v="45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5"/>
    <s v="&quot; &quot;"/>
    <x v="25"/>
    <x v="33"/>
    <x v="85"/>
    <x v="68"/>
    <x v="0"/>
    <m/>
    <m/>
    <s v="6 kV Distribution (Network) Other Communication"/>
    <x v="1"/>
    <n v="6"/>
    <x v="195"/>
    <x v="14"/>
    <m/>
    <m/>
    <m/>
    <m/>
    <m/>
    <m/>
    <s v="Distribution (Network) Plant  6 and below kV"/>
  </r>
  <r>
    <x v="252"/>
    <s v="6 kV Distribution (Network) Other"/>
    <x v="252"/>
    <x v="4"/>
    <s v="10 Fixed assets"/>
    <s v="2155.2 Substation equipment"/>
    <s v="entry account l4"/>
    <s v="L4"/>
    <n v="9"/>
    <x v="0"/>
    <n v="132"/>
    <s v="49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9"/>
    <s v="&quot; &quot;"/>
    <x v="25"/>
    <x v="33"/>
    <x v="85"/>
    <x v="69"/>
    <x v="0"/>
    <m/>
    <m/>
    <s v="6 kV Distribution (Network) Other"/>
    <x v="1"/>
    <n v="6"/>
    <x v="196"/>
    <x v="14"/>
    <m/>
    <m/>
    <m/>
    <m/>
    <m/>
    <m/>
    <s v="Distribution (Network) Plant  6 and below kV"/>
  </r>
  <r>
    <x v="253"/>
    <s v="220/380 V Machinery and equipment: Electricity Regulated Activity, Distribution (Network)"/>
    <x v="253"/>
    <x v="4"/>
    <s v="10 Fixed assets"/>
    <s v="2155.3 Substation equipment"/>
    <s v="L3 cap account"/>
    <s v="L3"/>
    <n v="8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3"/>
    <s v="2150.135"/>
    <s v="&quot; &quot;"/>
    <s v="&quot; &quot;"/>
    <x v="25"/>
    <x v="33"/>
    <x v="86"/>
    <x v="0"/>
    <x v="0"/>
    <m/>
    <m/>
    <s v="220/380 V Machinery and equipment: Electricity Regulated Activity, Distribution (Network)"/>
    <x v="2"/>
    <s v="220/380"/>
    <x v="197"/>
    <x v="15"/>
    <m/>
    <m/>
    <m/>
    <m/>
    <m/>
    <m/>
    <s v="Distribution (Network) Plant 0,4 kV"/>
  </r>
  <r>
    <x v="254"/>
    <s v="220/380 V Distribution (Network) Substation equipment"/>
    <x v="254"/>
    <x v="4"/>
    <s v="10 Fixed assets"/>
    <s v="2155.3 Substation equipment"/>
    <s v="entry account l4"/>
    <s v="L4"/>
    <n v="9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1"/>
    <s v="&quot; &quot;"/>
    <x v="25"/>
    <x v="33"/>
    <x v="86"/>
    <x v="70"/>
    <x v="0"/>
    <m/>
    <m/>
    <s v="220/380 V Distribution (Network) Substation equipment"/>
    <x v="1"/>
    <s v="220/380"/>
    <x v="198"/>
    <x v="15"/>
    <m/>
    <m/>
    <m/>
    <m/>
    <m/>
    <m/>
    <s v="Distribution (Network) Plant 0,4 kV"/>
  </r>
  <r>
    <x v="255"/>
    <s v="220/380 V Distribution (Network) Automation and Relay Protection"/>
    <x v="255"/>
    <x v="4"/>
    <s v="10 Fixed assets"/>
    <s v="2155.3 Substation equipment"/>
    <s v="entry account l4"/>
    <s v="L4"/>
    <n v="9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2"/>
    <s v="&quot; &quot;"/>
    <x v="25"/>
    <x v="33"/>
    <x v="86"/>
    <x v="71"/>
    <x v="0"/>
    <m/>
    <m/>
    <s v="220/380 V Distribution (Network) Automation and Relay Protection"/>
    <x v="1"/>
    <s v="220/380"/>
    <x v="199"/>
    <x v="15"/>
    <m/>
    <m/>
    <m/>
    <m/>
    <m/>
    <m/>
    <s v="Distribution (Network) Plant 0,4 kV"/>
  </r>
  <r>
    <x v="256"/>
    <s v="220/380 V Distribution (Network) Metering"/>
    <x v="256"/>
    <x v="4"/>
    <s v="10 Fixed assets"/>
    <s v="2155.3 Substation equipment"/>
    <s v="entry account l4"/>
    <s v="L4"/>
    <n v="9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3"/>
    <s v="&quot; &quot;"/>
    <x v="25"/>
    <x v="33"/>
    <x v="86"/>
    <x v="72"/>
    <x v="0"/>
    <m/>
    <m/>
    <s v="220/380 V Distribution (Network) Metering"/>
    <x v="1"/>
    <s v="220/380"/>
    <x v="200"/>
    <x v="15"/>
    <m/>
    <m/>
    <m/>
    <m/>
    <m/>
    <m/>
    <s v="Distribution (Network) Plant 0,4 kV"/>
  </r>
  <r>
    <x v="257"/>
    <s v="220/380 V Distribution (Network) Optic Communication"/>
    <x v="257"/>
    <x v="4"/>
    <s v="10 Fixed assets"/>
    <s v="2155.3 Substation equipment"/>
    <s v="entry account l4"/>
    <s v="L4"/>
    <n v="9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4"/>
    <s v="&quot; &quot;"/>
    <x v="25"/>
    <x v="33"/>
    <x v="86"/>
    <x v="73"/>
    <x v="0"/>
    <m/>
    <m/>
    <s v="220/380 V Distribution (Network) Optic Communication"/>
    <x v="1"/>
    <s v="220/380"/>
    <x v="201"/>
    <x v="15"/>
    <m/>
    <m/>
    <m/>
    <m/>
    <m/>
    <m/>
    <s v="Distribution (Network) Plant 0,4 kV"/>
  </r>
  <r>
    <x v="258"/>
    <s v="220/380 V Distribution (Network) Other Communication"/>
    <x v="258"/>
    <x v="4"/>
    <s v="10 Fixed assets"/>
    <s v="2155.3 Substation equipment"/>
    <s v="entry account l4"/>
    <s v="L4"/>
    <n v="9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5"/>
    <s v="&quot; &quot;"/>
    <x v="25"/>
    <x v="33"/>
    <x v="86"/>
    <x v="74"/>
    <x v="0"/>
    <m/>
    <m/>
    <s v="220/380 V Distribution (Network) Other Communication"/>
    <x v="1"/>
    <s v="220/380"/>
    <x v="202"/>
    <x v="15"/>
    <m/>
    <m/>
    <m/>
    <m/>
    <m/>
    <m/>
    <s v="Distribution (Network) Plant 0,4 kV"/>
  </r>
  <r>
    <x v="259"/>
    <s v="220/380 V Distribution (Network) Other"/>
    <x v="259"/>
    <x v="4"/>
    <s v="10 Fixed assets"/>
    <s v="2155.3 Substation equipment"/>
    <s v="entry account l4"/>
    <s v="L4"/>
    <n v="9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9"/>
    <s v="&quot; &quot;"/>
    <x v="25"/>
    <x v="33"/>
    <x v="86"/>
    <x v="75"/>
    <x v="0"/>
    <m/>
    <m/>
    <s v="220/380 V Distribution (Network) Other"/>
    <x v="1"/>
    <s v="220/380"/>
    <x v="203"/>
    <x v="15"/>
    <m/>
    <m/>
    <m/>
    <m/>
    <m/>
    <m/>
    <s v="Distribution (Network) Plant 0,4 kV"/>
  </r>
  <r>
    <x v="260"/>
    <s v="Distribution Dispatch Machinery and equipment: Electricity Regulated Activity, Distribution (Network)"/>
    <x v="260"/>
    <x v="4"/>
    <s v="10 Fixed assets"/>
    <s v="2155 Machinery and equipment"/>
    <s v="entry account l3"/>
    <s v="L3"/>
    <n v="8"/>
    <x v="0"/>
    <n v="132"/>
    <s v="37"/>
    <s v="2"/>
    <s v="21"/>
    <s v="2150"/>
    <x v="1"/>
    <x v="10"/>
    <x v="41"/>
    <s v="21"/>
    <s v="2150"/>
    <s v="21 Fixed Assets"/>
    <s v="2150 Machinery and equipment"/>
    <s v="2150.1"/>
    <s v="2150.13"/>
    <s v="2150.137"/>
    <s v="&quot; &quot;"/>
    <s v="&quot; &quot;"/>
    <x v="25"/>
    <x v="33"/>
    <x v="87"/>
    <x v="0"/>
    <x v="0"/>
    <m/>
    <m/>
    <s v="Distribution Dispatch Machinery and equipment: Electricity Regulated Activity, Distribution (Network)"/>
    <x v="1"/>
    <s v="Not attributable by kv"/>
    <x v="204"/>
    <x v="16"/>
    <m/>
    <m/>
    <m/>
    <m/>
    <m/>
    <m/>
    <s v="Distribution (Network) Dispatch Plant"/>
  </r>
  <r>
    <x v="261"/>
    <s v="Technical Services Machinery and equipment: Electricity Regulated Activity, Distribution (Network)"/>
    <x v="261"/>
    <x v="4"/>
    <s v="10 Fixed assets"/>
    <s v="2155 Machinery and equipment"/>
    <s v="entry account l3"/>
    <s v="L3"/>
    <n v="8"/>
    <x v="0"/>
    <n v="132"/>
    <s v="38"/>
    <s v="2"/>
    <s v="21"/>
    <s v="2150"/>
    <x v="1"/>
    <x v="10"/>
    <x v="41"/>
    <s v="21"/>
    <s v="2150"/>
    <s v="21 Fixed Assets"/>
    <s v="2150 Machinery and equipment"/>
    <s v="2150.1"/>
    <s v="2150.13"/>
    <s v="2150.138"/>
    <s v="&quot; &quot;"/>
    <s v="&quot; &quot;"/>
    <x v="25"/>
    <x v="33"/>
    <x v="88"/>
    <x v="0"/>
    <x v="0"/>
    <m/>
    <m/>
    <s v="Technical Services Machinery and equipment: Electricity Regulated Activity, Distribution (Network)"/>
    <x v="1"/>
    <s v="Not attributable by kv"/>
    <x v="205"/>
    <x v="17"/>
    <m/>
    <m/>
    <m/>
    <m/>
    <m/>
    <m/>
    <s v="Distribution (Network) /General Plant"/>
  </r>
  <r>
    <x v="262"/>
    <s v="Other Machinery and equipment: Electricity Regulated Activity, Distribution (Network)"/>
    <x v="262"/>
    <x v="4"/>
    <s v="10 Fixed assets"/>
    <s v="2155 Machinery and equipment"/>
    <s v="entry account l3"/>
    <s v="L3"/>
    <n v="8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3"/>
    <s v="2150.139"/>
    <s v="&quot; &quot;"/>
    <s v="&quot; &quot;"/>
    <x v="25"/>
    <x v="33"/>
    <x v="89"/>
    <x v="0"/>
    <x v="0"/>
    <m/>
    <m/>
    <s v="Other Machinery and equipment: Electricity Regulated Activity, Distribution (Network)"/>
    <x v="1"/>
    <s v="Not attributable by kv"/>
    <x v="206"/>
    <x v="17"/>
    <m/>
    <m/>
    <m/>
    <m/>
    <m/>
    <m/>
    <s v="Distribution (Network) /General Plant"/>
  </r>
  <r>
    <x v="263"/>
    <s v="Machinery and equipment: Electricity Regulated Activity, Distribution (Supply)"/>
    <x v="263"/>
    <x v="5"/>
    <s v="10 Fixed assets"/>
    <s v="2155.10 Substation equipment"/>
    <s v="entry account l2"/>
    <s v="L2"/>
    <n v="7"/>
    <x v="0"/>
    <n v="132"/>
    <s v="14"/>
    <s v="2"/>
    <s v="21"/>
    <s v="2150"/>
    <x v="1"/>
    <x v="10"/>
    <x v="41"/>
    <s v="21"/>
    <s v="2150"/>
    <s v="21 Fixed Assets"/>
    <s v="2150 Machinery and equipment"/>
    <s v="2150.1"/>
    <s v="2150.14"/>
    <s v="&quot; &quot;"/>
    <s v="&quot; &quot;"/>
    <s v="&quot; &quot;"/>
    <x v="25"/>
    <x v="34"/>
    <x v="0"/>
    <x v="0"/>
    <x v="0"/>
    <m/>
    <m/>
    <s v="Machinery and equipment: Electricity Regulated Activity, Distribution (Supply)"/>
    <x v="1"/>
    <s v="Not attributable by kv"/>
    <x v="207"/>
    <x v="18"/>
    <m/>
    <m/>
    <m/>
    <m/>
    <m/>
    <m/>
    <s v="Distribution (Supply) / General Plant"/>
  </r>
  <r>
    <x v="264"/>
    <s v="Machinery and equipment: Electricity Regulated Activity, Generation"/>
    <x v="264"/>
    <x v="6"/>
    <s v="10 Fixed assets"/>
    <n v="0"/>
    <s v="L2 cap account"/>
    <s v="L2"/>
    <n v="7"/>
    <x v="0"/>
    <n v="132"/>
    <s v="15"/>
    <s v="2"/>
    <s v="21"/>
    <s v="2150"/>
    <x v="1"/>
    <x v="10"/>
    <x v="41"/>
    <s v="21"/>
    <s v="2150"/>
    <s v="21 Fixed Assets"/>
    <s v="2150 Machinery and equipment"/>
    <s v="2150.1"/>
    <s v="2150.15"/>
    <s v="&quot; &quot;"/>
    <s v="&quot; &quot;"/>
    <s v="&quot; &quot;"/>
    <x v="25"/>
    <x v="35"/>
    <x v="0"/>
    <x v="0"/>
    <x v="0"/>
    <m/>
    <m/>
    <s v="Machinery and equipment: Electricity Regulated Activity, Generation"/>
    <x v="2"/>
    <s v="Not attributable by kv"/>
    <x v="208"/>
    <x v="1"/>
    <m/>
    <m/>
    <m/>
    <m/>
    <m/>
    <m/>
    <m/>
  </r>
  <r>
    <x v="265"/>
    <s v="Machinery and equipment: Electricity Regulated Activity, Generation: Hydraulic Power Plants (HPP)"/>
    <x v="265"/>
    <x v="6"/>
    <s v="10 Fixed assets"/>
    <s v="2151 Machinery and equipment"/>
    <s v="L3 cap account"/>
    <s v="L3"/>
    <n v="8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5"/>
    <s v="2150.151"/>
    <s v="&quot; &quot;"/>
    <s v="&quot; &quot;"/>
    <x v="25"/>
    <x v="35"/>
    <x v="90"/>
    <x v="0"/>
    <x v="0"/>
    <m/>
    <m/>
    <s v="Machinery and equipment: Electricity Regulated Activity, Generation: Hydraulic Power Plants (HPP)"/>
    <x v="2"/>
    <s v="Not attributable by kv"/>
    <x v="209"/>
    <x v="19"/>
    <m/>
    <m/>
    <m/>
    <m/>
    <m/>
    <m/>
    <s v="El-Production / Hydraulic Production Plant"/>
  </r>
  <r>
    <x v="266"/>
    <s v="Water wheels, turbines &amp; generators"/>
    <x v="266"/>
    <x v="6"/>
    <s v="10 Fixed assets"/>
    <s v="2151.2 Machinery and equipment"/>
    <s v="entry account l4"/>
    <s v="L4"/>
    <n v="9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5"/>
    <s v="2150.151"/>
    <s v="2150.1511"/>
    <s v="&quot; &quot;"/>
    <x v="25"/>
    <x v="35"/>
    <x v="90"/>
    <x v="76"/>
    <x v="0"/>
    <m/>
    <m/>
    <s v="Water wheels, turbines &amp; generators"/>
    <x v="1"/>
    <s v="Not attributable by kv"/>
    <x v="210"/>
    <x v="19"/>
    <m/>
    <m/>
    <m/>
    <m/>
    <m/>
    <m/>
    <s v="El-Production / Hydraulic Production Plant"/>
  </r>
  <r>
    <x v="267"/>
    <s v="Accessory electric equipment."/>
    <x v="267"/>
    <x v="6"/>
    <s v="10 Fixed assets"/>
    <s v="2151.2 Machinery and equipment"/>
    <s v="entry account l4"/>
    <s v="L4"/>
    <n v="9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5"/>
    <s v="2150.151"/>
    <s v="2150.1512"/>
    <s v="&quot; &quot;"/>
    <x v="25"/>
    <x v="35"/>
    <x v="90"/>
    <x v="77"/>
    <x v="0"/>
    <m/>
    <m/>
    <s v="Accessory electric equipment."/>
    <x v="1"/>
    <s v="Not attributable by kv"/>
    <x v="211"/>
    <x v="19"/>
    <m/>
    <m/>
    <m/>
    <m/>
    <m/>
    <m/>
    <s v="El-Production / Hydraulic Production Plant"/>
  </r>
  <r>
    <x v="268"/>
    <s v="Miscellaneous power plant equipment."/>
    <x v="268"/>
    <x v="6"/>
    <s v="10 Fixed assets"/>
    <s v="2151.4 Machinery and equipment"/>
    <s v="entry account l4"/>
    <s v="L4"/>
    <n v="9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5"/>
    <s v="2150.151"/>
    <s v="2150.1519"/>
    <s v="&quot; &quot;"/>
    <x v="25"/>
    <x v="35"/>
    <x v="90"/>
    <x v="78"/>
    <x v="0"/>
    <m/>
    <m/>
    <s v="Miscellaneous power plant equipment."/>
    <x v="1"/>
    <s v="Not attributable by kv"/>
    <x v="212"/>
    <x v="19"/>
    <m/>
    <m/>
    <m/>
    <m/>
    <m/>
    <m/>
    <s v="El-Production / Hydraulic Production Plant"/>
  </r>
  <r>
    <x v="269"/>
    <s v="Machinery and equipment: Electricity Regulated Activity, Generation: Steam Power Plants (Steam only)"/>
    <x v="269"/>
    <x v="6"/>
    <s v="10 Fixed assets"/>
    <s v="2152 Machinery and equipment"/>
    <s v="L3 cap account"/>
    <s v="L3"/>
    <n v="8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5"/>
    <s v="2150.152"/>
    <s v="&quot; &quot;"/>
    <s v="&quot; &quot;"/>
    <x v="25"/>
    <x v="35"/>
    <x v="91"/>
    <x v="0"/>
    <x v="0"/>
    <m/>
    <m/>
    <s v="Machinery and equipment: Electricity Regulated Activity, Generation: Steam Power Plants (Steam only)"/>
    <x v="2"/>
    <s v="Not attributable by kv"/>
    <x v="213"/>
    <x v="20"/>
    <m/>
    <m/>
    <m/>
    <m/>
    <m/>
    <m/>
    <s v="El-Production / Steam Production Plant"/>
  </r>
  <r>
    <x v="270"/>
    <s v="Boiler plant equipment."/>
    <x v="270"/>
    <x v="6"/>
    <s v="not defined in gnerc form"/>
    <s v="not defined in gnerc form"/>
    <s v="entry account l4"/>
    <s v="L4"/>
    <n v="9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1"/>
    <s v="&quot; &quot;"/>
    <x v="25"/>
    <x v="35"/>
    <x v="91"/>
    <x v="79"/>
    <x v="0"/>
    <m/>
    <m/>
    <s v="Boiler plant equipment."/>
    <x v="1"/>
    <s v="Not attributable by kv"/>
    <x v="214"/>
    <x v="20"/>
    <m/>
    <m/>
    <m/>
    <m/>
    <m/>
    <m/>
    <s v="El-Production / Steam Production Plant"/>
  </r>
  <r>
    <x v="271"/>
    <s v="Turbine Equipment"/>
    <x v="271"/>
    <x v="6"/>
    <s v="not defined in gnerc form"/>
    <s v="not defined in gnerc form"/>
    <s v="entry account l4"/>
    <s v="L4"/>
    <n v="9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2"/>
    <s v="&quot; &quot;"/>
    <x v="25"/>
    <x v="35"/>
    <x v="91"/>
    <x v="80"/>
    <x v="0"/>
    <m/>
    <m/>
    <s v="Turbine Equipment"/>
    <x v="1"/>
    <s v="Not attributable by kv"/>
    <x v="215"/>
    <x v="20"/>
    <m/>
    <m/>
    <m/>
    <m/>
    <m/>
    <m/>
    <s v="El-Production / Steam Production Plant"/>
  </r>
  <r>
    <x v="272"/>
    <s v="Generator (Steam Turbine)"/>
    <x v="272"/>
    <x v="6"/>
    <s v="not defined in gnerc form"/>
    <s v="not defined in gnerc form"/>
    <s v="entry account l4"/>
    <s v="L4"/>
    <n v="9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3"/>
    <s v="&quot; &quot;"/>
    <x v="25"/>
    <x v="35"/>
    <x v="91"/>
    <x v="81"/>
    <x v="0"/>
    <m/>
    <m/>
    <s v="Generator (Steam Turbine)"/>
    <x v="1"/>
    <s v="Not attributable by kv"/>
    <x v="216"/>
    <x v="20"/>
    <m/>
    <m/>
    <m/>
    <m/>
    <m/>
    <m/>
    <s v="El-Production / Steam Production Plant"/>
  </r>
  <r>
    <x v="273"/>
    <s v="Accessory electric equipment"/>
    <x v="273"/>
    <x v="6"/>
    <s v="10 Fixed assets"/>
    <s v="2152 machinery and equipment"/>
    <s v="entry account l4"/>
    <s v="L4"/>
    <n v="9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4"/>
    <s v="&quot; &quot;"/>
    <x v="25"/>
    <x v="35"/>
    <x v="91"/>
    <x v="82"/>
    <x v="0"/>
    <m/>
    <m/>
    <s v="Accessory electric equipment"/>
    <x v="1"/>
    <s v="Not attributable by kv"/>
    <x v="217"/>
    <x v="20"/>
    <m/>
    <m/>
    <m/>
    <m/>
    <m/>
    <m/>
    <s v="El-Production / Steam Production Plant"/>
  </r>
  <r>
    <x v="274"/>
    <s v="Miscellaneous power plant equipment"/>
    <x v="274"/>
    <x v="6"/>
    <s v="10 Fixed assets"/>
    <s v="2152.10 machinery and equipment"/>
    <s v="entry account l4"/>
    <s v="L4"/>
    <n v="9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9"/>
    <s v="&quot; &quot;"/>
    <x v="25"/>
    <x v="35"/>
    <x v="91"/>
    <x v="83"/>
    <x v="0"/>
    <m/>
    <m/>
    <s v="Miscellaneous power plant equipment"/>
    <x v="1"/>
    <s v="Not attributable by kv"/>
    <x v="218"/>
    <x v="20"/>
    <m/>
    <m/>
    <m/>
    <m/>
    <m/>
    <m/>
    <s v="El-Production / Steam Production Plant"/>
  </r>
  <r>
    <x v="275"/>
    <s v="Machinery and equipment: Electricity Regulated Activity, Generation: Co-Generation Power Plants (Steam only for Electricity and Steam)"/>
    <x v="275"/>
    <x v="6"/>
    <s v="10 Fixed assets"/>
    <s v="2152 machinery and equipment"/>
    <s v="L3 cap account"/>
    <s v="L3"/>
    <n v="8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5"/>
    <s v="2150.153"/>
    <s v="&quot; &quot;"/>
    <s v="&quot; &quot;"/>
    <x v="25"/>
    <x v="35"/>
    <x v="92"/>
    <x v="0"/>
    <x v="0"/>
    <m/>
    <m/>
    <s v="Machinery and equipment: Electricity Regulated Activity, Generation: Co-Generation Power Plants (Steam only for Electricity and Steam)"/>
    <x v="2"/>
    <s v="Not attributable by kv"/>
    <x v="219"/>
    <x v="21"/>
    <m/>
    <m/>
    <m/>
    <m/>
    <m/>
    <m/>
    <s v="El-Production /   Co. Generation / Plant"/>
  </r>
  <r>
    <x v="276"/>
    <s v="Boiler plant equipment."/>
    <x v="276"/>
    <x v="6"/>
    <s v="10 Fixed assets"/>
    <s v="2152 machinery and equipment"/>
    <s v="entry account l4"/>
    <s v="L4"/>
    <n v="9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1"/>
    <s v="&quot; &quot;"/>
    <x v="25"/>
    <x v="35"/>
    <x v="92"/>
    <x v="84"/>
    <x v="0"/>
    <m/>
    <m/>
    <s v="Boiler plant equipment."/>
    <x v="1"/>
    <s v="Not attributable by kv"/>
    <x v="220"/>
    <x v="21"/>
    <m/>
    <m/>
    <m/>
    <m/>
    <m/>
    <m/>
    <s v="El-Production /   Co. Generation / Plant"/>
  </r>
  <r>
    <x v="277"/>
    <s v="Turbine Equipment"/>
    <x v="277"/>
    <x v="6"/>
    <s v="10 Fixed assets"/>
    <s v="2152 machinery and equipment"/>
    <s v="entry account l4"/>
    <s v="L4"/>
    <n v="9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2"/>
    <s v="&quot; &quot;"/>
    <x v="25"/>
    <x v="35"/>
    <x v="92"/>
    <x v="85"/>
    <x v="0"/>
    <m/>
    <m/>
    <s v="Turbine Equipment"/>
    <x v="1"/>
    <s v="Not attributable by kv"/>
    <x v="221"/>
    <x v="21"/>
    <m/>
    <m/>
    <m/>
    <m/>
    <m/>
    <m/>
    <s v="El-Production /   Co. Generation / Plant"/>
  </r>
  <r>
    <x v="278"/>
    <s v="Generator (Steam Turbine)"/>
    <x v="278"/>
    <x v="6"/>
    <s v="10 Fixed assets"/>
    <s v="2152 machinery and equipment"/>
    <s v="entry account l4"/>
    <s v="L4"/>
    <n v="9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3"/>
    <s v="&quot; &quot;"/>
    <x v="25"/>
    <x v="35"/>
    <x v="92"/>
    <x v="86"/>
    <x v="0"/>
    <m/>
    <m/>
    <s v="Generator (Steam Turbine)"/>
    <x v="1"/>
    <s v="Not attributable by kv"/>
    <x v="222"/>
    <x v="21"/>
    <m/>
    <m/>
    <m/>
    <m/>
    <m/>
    <m/>
    <s v="El-Production /   Co. Generation / Plant"/>
  </r>
  <r>
    <x v="279"/>
    <s v="Accessory electric equipment."/>
    <x v="279"/>
    <x v="6"/>
    <s v="10 Fixed assets"/>
    <s v="2152 machinery and equipment"/>
    <s v="entry account l4"/>
    <s v="L4"/>
    <n v="9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4"/>
    <s v="&quot; &quot;"/>
    <x v="25"/>
    <x v="35"/>
    <x v="92"/>
    <x v="87"/>
    <x v="0"/>
    <m/>
    <m/>
    <s v="Accessory electric equipment."/>
    <x v="1"/>
    <s v="Not attributable by kv"/>
    <x v="223"/>
    <x v="21"/>
    <m/>
    <m/>
    <m/>
    <m/>
    <m/>
    <m/>
    <s v="El-Production /   Co. Generation / Plant"/>
  </r>
  <r>
    <x v="280"/>
    <s v="Heating Network Equipment"/>
    <x v="280"/>
    <x v="6"/>
    <s v="10 Fixed assets"/>
    <s v="2152 machinery and equipment"/>
    <s v="entry account l4"/>
    <s v="L4"/>
    <n v="9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5"/>
    <s v="&quot; &quot;"/>
    <x v="25"/>
    <x v="35"/>
    <x v="92"/>
    <x v="88"/>
    <x v="0"/>
    <m/>
    <m/>
    <s v="Heating Network Equipment"/>
    <x v="1"/>
    <s v="Not attributable by kv"/>
    <x v="224"/>
    <x v="21"/>
    <m/>
    <m/>
    <m/>
    <m/>
    <m/>
    <m/>
    <s v="El-Production /   Co. Generation / Plant"/>
  </r>
  <r>
    <x v="281"/>
    <s v="Miscellaneous power plant equipment"/>
    <x v="281"/>
    <x v="6"/>
    <s v="10 Fixed assets"/>
    <s v="2152 machinery and equipment"/>
    <s v="entry account l4"/>
    <s v="L4"/>
    <n v="9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9"/>
    <s v="&quot; &quot;"/>
    <x v="25"/>
    <x v="35"/>
    <x v="92"/>
    <x v="89"/>
    <x v="0"/>
    <m/>
    <m/>
    <s v="Miscellaneous power plant equipment"/>
    <x v="1"/>
    <s v="Not attributable by kv"/>
    <x v="225"/>
    <x v="21"/>
    <m/>
    <m/>
    <m/>
    <m/>
    <m/>
    <m/>
    <s v="El-Production /   Co. Generation / Plant"/>
  </r>
  <r>
    <x v="282"/>
    <s v="Machinery and equipment: Electricity Regulated Activity, Generation: Gas Power Plants (Gas only)"/>
    <x v="282"/>
    <x v="6"/>
    <s v="10 Fixed assets"/>
    <s v="2152 machinery and equipment"/>
    <s v="L3 cap account"/>
    <s v="L3"/>
    <n v="8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5"/>
    <s v="2150.154"/>
    <s v="&quot; &quot;"/>
    <s v="&quot; &quot;"/>
    <x v="25"/>
    <x v="35"/>
    <x v="93"/>
    <x v="0"/>
    <x v="0"/>
    <m/>
    <m/>
    <s v="Machinery and equipment: Electricity Regulated Activity, Generation: Gas Power Plants (Gas only)"/>
    <x v="2"/>
    <s v="Not attributable by kv"/>
    <x v="226"/>
    <x v="22"/>
    <m/>
    <m/>
    <m/>
    <m/>
    <m/>
    <m/>
    <s v="El-Production / Gas Fired Plant"/>
  </r>
  <r>
    <x v="283"/>
    <s v="Fuel holders, producers, and accessories"/>
    <x v="283"/>
    <x v="6"/>
    <s v="10 Fixed assets"/>
    <s v="2152 machinery and equipment"/>
    <s v="entry account l4"/>
    <s v="L4"/>
    <n v="9"/>
    <x v="0"/>
    <n v="132"/>
    <s v="41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1"/>
    <s v="&quot; &quot;"/>
    <x v="25"/>
    <x v="35"/>
    <x v="93"/>
    <x v="90"/>
    <x v="0"/>
    <m/>
    <m/>
    <s v="Fuel holders, producers, and accessories"/>
    <x v="1"/>
    <s v="Not attributable by kv"/>
    <x v="227"/>
    <x v="22"/>
    <m/>
    <m/>
    <m/>
    <m/>
    <m/>
    <m/>
    <s v="El-Production / Gas Fired Plant"/>
  </r>
  <r>
    <x v="284"/>
    <s v="Prime movers"/>
    <x v="284"/>
    <x v="6"/>
    <s v="10 Fixed assets"/>
    <s v="2152 machinery and equipment"/>
    <s v="entry account l4"/>
    <s v="L4"/>
    <n v="9"/>
    <x v="0"/>
    <n v="132"/>
    <s v="42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2"/>
    <s v="&quot; &quot;"/>
    <x v="25"/>
    <x v="35"/>
    <x v="93"/>
    <x v="91"/>
    <x v="0"/>
    <m/>
    <m/>
    <s v="Prime movers"/>
    <x v="1"/>
    <s v="Not attributable by kv"/>
    <x v="228"/>
    <x v="22"/>
    <m/>
    <m/>
    <m/>
    <m/>
    <m/>
    <m/>
    <s v="El-Production / Gas Fired Plant"/>
  </r>
  <r>
    <x v="285"/>
    <s v="Generators"/>
    <x v="285"/>
    <x v="6"/>
    <s v="10 Fixed assets"/>
    <s v="2152 machinery and equipment"/>
    <s v="entry account l4"/>
    <s v="L4"/>
    <n v="9"/>
    <x v="0"/>
    <n v="132"/>
    <s v="43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3"/>
    <s v="&quot; &quot;"/>
    <x v="25"/>
    <x v="35"/>
    <x v="93"/>
    <x v="92"/>
    <x v="0"/>
    <m/>
    <m/>
    <s v="Generators"/>
    <x v="1"/>
    <s v="Not attributable by kv"/>
    <x v="229"/>
    <x v="22"/>
    <m/>
    <m/>
    <m/>
    <m/>
    <m/>
    <m/>
    <s v="El-Production / Gas Fired Plant"/>
  </r>
  <r>
    <x v="286"/>
    <s v="Accessory electric equipment."/>
    <x v="286"/>
    <x v="6"/>
    <s v="10 Fixed assets"/>
    <s v="2152 machinery and equipment"/>
    <s v="entry account l4"/>
    <s v="L4"/>
    <n v="9"/>
    <x v="0"/>
    <n v="132"/>
    <s v="44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4"/>
    <s v="&quot; &quot;"/>
    <x v="25"/>
    <x v="35"/>
    <x v="93"/>
    <x v="93"/>
    <x v="0"/>
    <m/>
    <m/>
    <s v="Accessory electric equipment."/>
    <x v="1"/>
    <s v="Not attributable by kv"/>
    <x v="230"/>
    <x v="22"/>
    <m/>
    <m/>
    <m/>
    <m/>
    <m/>
    <m/>
    <s v="El-Production / Gas Fired Plant"/>
  </r>
  <r>
    <x v="287"/>
    <s v="Miscellaneous power plant equipment."/>
    <x v="287"/>
    <x v="6"/>
    <s v="10 Fixed assets"/>
    <s v="2152 machinery and equipment"/>
    <s v="entry account l4"/>
    <s v="L4"/>
    <n v="9"/>
    <x v="0"/>
    <n v="132"/>
    <s v="49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9"/>
    <s v="&quot; &quot;"/>
    <x v="25"/>
    <x v="35"/>
    <x v="93"/>
    <x v="94"/>
    <x v="0"/>
    <m/>
    <m/>
    <s v="Miscellaneous power plant equipment."/>
    <x v="1"/>
    <s v="Not attributable by kv"/>
    <x v="231"/>
    <x v="22"/>
    <m/>
    <m/>
    <m/>
    <m/>
    <m/>
    <m/>
    <s v="El-Production / Gas Fired Plant"/>
  </r>
  <r>
    <x v="288"/>
    <s v="Machinery and equipment: Electricity Regulated Activity, Generation: Combined Cycle Power Plants (Gas and Steam)"/>
    <x v="288"/>
    <x v="6"/>
    <s v="10 Fixed assets"/>
    <s v="2152 machinery and equipment"/>
    <s v="L3 cap account"/>
    <s v="L3"/>
    <n v="8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5"/>
    <s v="2150.155"/>
    <s v="&quot; &quot;"/>
    <s v="&quot; &quot;"/>
    <x v="25"/>
    <x v="35"/>
    <x v="94"/>
    <x v="0"/>
    <x v="0"/>
    <m/>
    <m/>
    <s v="Machinery and equipment: Electricity Regulated Activity, Generation: Combined Cycle Power Plants (Gas and Steam)"/>
    <x v="2"/>
    <s v="Not attributable by kv"/>
    <x v="232"/>
    <x v="23"/>
    <m/>
    <m/>
    <m/>
    <m/>
    <m/>
    <m/>
    <s v="El-Production / Combined Cycle Plant"/>
  </r>
  <r>
    <x v="289"/>
    <s v="Boiler plant equipment"/>
    <x v="289"/>
    <x v="6"/>
    <s v="10 Fixed assets"/>
    <s v="2152 machinery and equipment"/>
    <s v="entry account l4"/>
    <s v="L4"/>
    <n v="9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1"/>
    <s v="&quot; &quot;"/>
    <x v="25"/>
    <x v="35"/>
    <x v="94"/>
    <x v="95"/>
    <x v="0"/>
    <m/>
    <m/>
    <s v="Boiler plant equipment"/>
    <x v="1"/>
    <s v="Not attributable by kv"/>
    <x v="233"/>
    <x v="23"/>
    <m/>
    <m/>
    <m/>
    <m/>
    <m/>
    <m/>
    <s v="El-Production / Combined Cycle Plant"/>
  </r>
  <r>
    <x v="290"/>
    <s v="Fuel holders, producers, and accessories"/>
    <x v="290"/>
    <x v="6"/>
    <s v="10 Fixed assets"/>
    <s v="2152 machinery and equipment"/>
    <s v="entry account l4"/>
    <s v="L4"/>
    <n v="9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2"/>
    <s v="&quot; &quot;"/>
    <x v="25"/>
    <x v="35"/>
    <x v="94"/>
    <x v="96"/>
    <x v="0"/>
    <m/>
    <m/>
    <s v="Fuel holders, producers, and accessories"/>
    <x v="1"/>
    <s v="Not attributable by kv"/>
    <x v="234"/>
    <x v="23"/>
    <m/>
    <m/>
    <m/>
    <m/>
    <m/>
    <m/>
    <s v="El-Production / Combined Cycle Plant"/>
  </r>
  <r>
    <x v="291"/>
    <s v="Prime movers"/>
    <x v="291"/>
    <x v="6"/>
    <s v="10 Fixed assets"/>
    <s v="2152 machinery and equipment"/>
    <s v="entry account l4"/>
    <s v="L4"/>
    <n v="9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3"/>
    <s v="&quot; &quot;"/>
    <x v="25"/>
    <x v="35"/>
    <x v="94"/>
    <x v="97"/>
    <x v="0"/>
    <m/>
    <m/>
    <s v="Prime movers"/>
    <x v="1"/>
    <s v="Not attributable by kv"/>
    <x v="235"/>
    <x v="23"/>
    <m/>
    <m/>
    <m/>
    <m/>
    <m/>
    <m/>
    <s v="El-Production / Combined Cycle Plant"/>
  </r>
  <r>
    <x v="292"/>
    <s v="Steam Turbine"/>
    <x v="292"/>
    <x v="6"/>
    <s v="10 Fixed assets"/>
    <s v="2152 machinery and equipment"/>
    <s v="entry account l4"/>
    <s v="L4"/>
    <n v="9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4"/>
    <s v="&quot; &quot;"/>
    <x v="25"/>
    <x v="35"/>
    <x v="94"/>
    <x v="98"/>
    <x v="0"/>
    <m/>
    <m/>
    <s v="Steam Turbine"/>
    <x v="1"/>
    <s v="Not attributable by kv"/>
    <x v="236"/>
    <x v="23"/>
    <m/>
    <m/>
    <m/>
    <m/>
    <m/>
    <m/>
    <s v="El-Production / Combined Cycle Plant"/>
  </r>
  <r>
    <x v="293"/>
    <s v="Generators (Prime Mover)"/>
    <x v="293"/>
    <x v="6"/>
    <s v="10 Fixed assets"/>
    <s v="2152 machinery and equipment"/>
    <s v="entry account l4"/>
    <s v="L4"/>
    <n v="9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5"/>
    <s v="&quot; &quot;"/>
    <x v="25"/>
    <x v="35"/>
    <x v="94"/>
    <x v="99"/>
    <x v="0"/>
    <m/>
    <m/>
    <s v="Generators (Prime Mover)"/>
    <x v="1"/>
    <s v="Not attributable by kv"/>
    <x v="237"/>
    <x v="23"/>
    <m/>
    <m/>
    <m/>
    <m/>
    <m/>
    <m/>
    <s v="El-Production / Combined Cycle Plant"/>
  </r>
  <r>
    <x v="294"/>
    <s v="Generators (Steam Turbine)"/>
    <x v="294"/>
    <x v="6"/>
    <s v="10 Fixed assets"/>
    <s v="2152 machinery and equipment"/>
    <s v="entry account l4"/>
    <s v="L4"/>
    <n v="9"/>
    <x v="0"/>
    <n v="132"/>
    <s v="56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6"/>
    <s v="&quot; &quot;"/>
    <x v="25"/>
    <x v="35"/>
    <x v="94"/>
    <x v="100"/>
    <x v="0"/>
    <m/>
    <m/>
    <s v="Generators (Steam Turbine)"/>
    <x v="1"/>
    <s v="Not attributable by kv"/>
    <x v="238"/>
    <x v="23"/>
    <m/>
    <m/>
    <m/>
    <m/>
    <m/>
    <m/>
    <s v="El-Production / Combined Cycle Plant"/>
  </r>
  <r>
    <x v="295"/>
    <s v="Accessory electric equipment."/>
    <x v="295"/>
    <x v="6"/>
    <s v="10 Fixed assets"/>
    <s v="2152 machinery and equipment"/>
    <s v="entry account l4"/>
    <s v="L4"/>
    <n v="9"/>
    <x v="0"/>
    <n v="132"/>
    <s v="57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7"/>
    <s v="&quot; &quot;"/>
    <x v="25"/>
    <x v="35"/>
    <x v="94"/>
    <x v="101"/>
    <x v="0"/>
    <m/>
    <m/>
    <s v="Accessory electric equipment."/>
    <x v="1"/>
    <s v="Not attributable by kv"/>
    <x v="239"/>
    <x v="23"/>
    <m/>
    <m/>
    <m/>
    <m/>
    <m/>
    <m/>
    <s v="El-Production / Combined Cycle Plant"/>
  </r>
  <r>
    <x v="296"/>
    <s v="Miscellaneous power plant equipment."/>
    <x v="296"/>
    <x v="6"/>
    <s v="10 Fixed assets"/>
    <s v="2152 machinery and equipment"/>
    <s v="entry account l4"/>
    <s v="L4"/>
    <n v="9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9"/>
    <s v="&quot; &quot;"/>
    <x v="25"/>
    <x v="35"/>
    <x v="94"/>
    <x v="102"/>
    <x v="0"/>
    <m/>
    <m/>
    <s v="Miscellaneous power plant equipment."/>
    <x v="1"/>
    <s v="Not attributable by kv"/>
    <x v="240"/>
    <x v="23"/>
    <m/>
    <m/>
    <m/>
    <m/>
    <m/>
    <m/>
    <s v="El-Production / Combined Cycle Plant"/>
  </r>
  <r>
    <x v="297"/>
    <s v="Machinery and equipment: Electricity Regulated Activity, Generation: Technical Services"/>
    <x v="297"/>
    <x v="6"/>
    <s v="10 Fixed assets"/>
    <s v="2151/2152 Machinery and equipment"/>
    <s v="entry account l3"/>
    <s v="L3"/>
    <n v="8"/>
    <x v="0"/>
    <n v="132"/>
    <s v="58"/>
    <s v="2"/>
    <s v="21"/>
    <s v="2150"/>
    <x v="1"/>
    <x v="10"/>
    <x v="41"/>
    <s v="21"/>
    <s v="2150"/>
    <s v="21 Fixed Assets"/>
    <s v="2150 Machinery and equipment"/>
    <s v="2150.1"/>
    <s v="2150.15"/>
    <s v="2150.158"/>
    <s v="&quot; &quot;"/>
    <s v="&quot; &quot;"/>
    <x v="25"/>
    <x v="35"/>
    <x v="95"/>
    <x v="0"/>
    <x v="0"/>
    <m/>
    <m/>
    <s v="Machinery and equipment: Electricity Regulated Activity, Generation: Technical Services"/>
    <x v="1"/>
    <s v="Not attributable by kv"/>
    <x v="241"/>
    <x v="24"/>
    <m/>
    <m/>
    <m/>
    <m/>
    <m/>
    <m/>
    <s v="El-Production / General Plant"/>
  </r>
  <r>
    <x v="298"/>
    <s v="Machinery and equipment: Electricity Regulated Activity, Generation: Administration"/>
    <x v="298"/>
    <x v="6"/>
    <s v="10 Fixed assets"/>
    <s v="2151/2152 Machinery and equipment"/>
    <s v="entry account l3"/>
    <s v="L3"/>
    <n v="8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5"/>
    <s v="2150.159"/>
    <s v="&quot; &quot;"/>
    <s v="&quot; &quot;"/>
    <x v="25"/>
    <x v="35"/>
    <x v="96"/>
    <x v="0"/>
    <x v="0"/>
    <m/>
    <m/>
    <s v="Machinery and equipment: Electricity Regulated Activity, Generation: Administration"/>
    <x v="1"/>
    <s v="Not attributable by kv"/>
    <x v="242"/>
    <x v="24"/>
    <m/>
    <m/>
    <m/>
    <m/>
    <m/>
    <m/>
    <s v="El-Production / General Plant"/>
  </r>
  <r>
    <x v="299"/>
    <s v="Machinery and equipment: Electricity Regulated Activity, Other"/>
    <x v="299"/>
    <x v="7"/>
    <s v="not defined in gnerc form"/>
    <s v="not defined in gnerc form"/>
    <s v="entry account l2"/>
    <s v="L2"/>
    <n v="7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9"/>
    <s v="&quot; &quot;"/>
    <s v="&quot; &quot;"/>
    <s v="&quot; &quot;"/>
    <x v="25"/>
    <x v="36"/>
    <x v="0"/>
    <x v="0"/>
    <x v="0"/>
    <m/>
    <m/>
    <s v="Machinery and equipment: Electricity Regulated Activity, Other"/>
    <x v="1"/>
    <s v="Not attributable by kv"/>
    <x v="243"/>
    <x v="25"/>
    <m/>
    <m/>
    <m/>
    <m/>
    <m/>
    <m/>
    <s v="Other Regulated PP&amp;E"/>
  </r>
  <r>
    <x v="300"/>
    <s v="Machinery and equipment: Non-Regulated Activity"/>
    <x v="300"/>
    <x v="8"/>
    <s v="not defined in gnerc form"/>
    <s v="not defined in gnerc form"/>
    <s v="entry account l1"/>
    <s v="L1"/>
    <n v="6"/>
    <x v="0"/>
    <n v="132"/>
    <s v=".9"/>
    <s v="2"/>
    <s v="21"/>
    <s v="2150"/>
    <x v="1"/>
    <x v="10"/>
    <x v="41"/>
    <s v="21"/>
    <s v="2150"/>
    <s v="21 Fixed Assets"/>
    <s v="2150 Machinery and equipment"/>
    <s v="2150.9"/>
    <s v="&quot; &quot;"/>
    <s v="&quot; &quot;"/>
    <s v="&quot; &quot;"/>
    <s v="&quot; &quot;"/>
    <x v="26"/>
    <x v="0"/>
    <x v="0"/>
    <x v="0"/>
    <x v="0"/>
    <m/>
    <m/>
    <s v="Machinery and equipment: Non-Regulated Activity"/>
    <x v="1"/>
    <s v="Not attributable by kv"/>
    <x v="244"/>
    <x v="26"/>
    <m/>
    <m/>
    <m/>
    <m/>
    <m/>
    <m/>
    <s v="Non Regulated"/>
  </r>
  <r>
    <x v="301"/>
    <s v="Transferring assets"/>
    <x v="301"/>
    <x v="0"/>
    <s v="10 Fixed assets"/>
    <n v="0"/>
    <s v="Head accounts"/>
    <s v="M"/>
    <n v="4"/>
    <x v="0"/>
    <n v="91"/>
    <s v="55"/>
    <s v="2"/>
    <s v="21"/>
    <s v="2155"/>
    <x v="1"/>
    <x v="10"/>
    <x v="42"/>
    <s v="21"/>
    <s v="2155"/>
    <s v="21 Fixed Assets"/>
    <s v="2155 Transferring assets"/>
    <s v="&quot; &quot;"/>
    <s v="&quot; &quot;"/>
    <s v="&quot; &quot;"/>
    <s v="&quot; &quot;"/>
    <s v="&quot; &quot;"/>
    <x v="2"/>
    <x v="0"/>
    <x v="0"/>
    <x v="0"/>
    <x v="0"/>
    <m/>
    <m/>
    <s v="Transferring assets"/>
    <x v="2"/>
    <s v="Not attributable by kv"/>
    <x v="245"/>
    <x v="1"/>
    <m/>
    <m/>
    <m/>
    <m/>
    <m/>
    <m/>
    <m/>
  </r>
  <r>
    <x v="302"/>
    <s v="Transferring assets: Electricity Regulated Activity"/>
    <x v="302"/>
    <x v="1"/>
    <s v="10 Fixed assets"/>
    <n v="0"/>
    <s v="L1 cap account"/>
    <s v="L1"/>
    <n v="6"/>
    <x v="0"/>
    <n v="91"/>
    <s v=".1"/>
    <s v="2"/>
    <s v="21"/>
    <s v="2155"/>
    <x v="1"/>
    <x v="10"/>
    <x v="42"/>
    <s v="21"/>
    <s v="2155"/>
    <s v="21 Fixed Assets"/>
    <s v="2155 Transferring assets"/>
    <s v="2155.1"/>
    <s v="&quot; &quot;"/>
    <s v="&quot; &quot;"/>
    <s v="&quot; &quot;"/>
    <s v="&quot; &quot;"/>
    <x v="27"/>
    <x v="0"/>
    <x v="0"/>
    <x v="0"/>
    <x v="0"/>
    <m/>
    <m/>
    <s v="Transferring assets: Electricity Regulated Activity"/>
    <x v="2"/>
    <s v="Not attributable by kv"/>
    <x v="246"/>
    <x v="1"/>
    <m/>
    <m/>
    <m/>
    <m/>
    <m/>
    <m/>
    <m/>
  </r>
  <r>
    <x v="303"/>
    <s v="Transferring assets: Electricity Regulated Activity, Dispatch"/>
    <x v="303"/>
    <x v="2"/>
    <s v="not defined in gnerc form"/>
    <s v="not defined in gnerc form"/>
    <s v="entry account l2"/>
    <s v="L2"/>
    <n v="7"/>
    <x v="0"/>
    <n v="91"/>
    <s v="11"/>
    <s v="2"/>
    <s v="21"/>
    <s v="2155"/>
    <x v="1"/>
    <x v="10"/>
    <x v="42"/>
    <s v="21"/>
    <s v="2155"/>
    <s v="21 Fixed Assets"/>
    <s v="2155 Transferring assets"/>
    <s v="2155.1"/>
    <s v="2155.11"/>
    <s v="&quot; &quot;"/>
    <s v="&quot; &quot;"/>
    <s v="&quot; &quot;"/>
    <x v="27"/>
    <x v="37"/>
    <x v="0"/>
    <x v="0"/>
    <x v="0"/>
    <m/>
    <m/>
    <s v="Transferring assets: Electricity Regulated Activity, Dispatch"/>
    <x v="1"/>
    <s v="Not attributable by kv"/>
    <x v="247"/>
    <x v="2"/>
    <m/>
    <m/>
    <m/>
    <m/>
    <m/>
    <m/>
    <s v="Dispatch Plant"/>
  </r>
  <r>
    <x v="304"/>
    <s v="Transferring assets: Electricity Regulated Activity, Transmission"/>
    <x v="304"/>
    <x v="3"/>
    <s v="10 Fixed assets"/>
    <s v="2153.5 TR. lines"/>
    <s v="L2 cap account"/>
    <s v="L2"/>
    <n v="7"/>
    <x v="0"/>
    <n v="91"/>
    <s v="12"/>
    <s v="2"/>
    <s v="21"/>
    <s v="2155"/>
    <x v="1"/>
    <x v="10"/>
    <x v="42"/>
    <s v="21"/>
    <s v="2155"/>
    <s v="21 Fixed Assets"/>
    <s v="2155 Transferring assets"/>
    <s v="2155.1"/>
    <s v="2155.12"/>
    <s v="&quot; &quot;"/>
    <s v="&quot; &quot;"/>
    <s v="&quot; &quot;"/>
    <x v="27"/>
    <x v="38"/>
    <x v="0"/>
    <x v="0"/>
    <x v="0"/>
    <m/>
    <m/>
    <s v="Transferring assets: Electricity Regulated Activity, Transmission"/>
    <x v="2"/>
    <s v="Not attributable by kv"/>
    <x v="248"/>
    <x v="1"/>
    <m/>
    <m/>
    <m/>
    <m/>
    <m/>
    <m/>
    <m/>
  </r>
  <r>
    <x v="305"/>
    <s v="500 kV Transferring assets: Electricity Regulated Activity, Transmission"/>
    <x v="305"/>
    <x v="3"/>
    <s v="10 Fixed assets"/>
    <s v="2153.5 TR. lines"/>
    <s v="L3 cap account"/>
    <s v="L3"/>
    <n v="8"/>
    <x v="0"/>
    <n v="91"/>
    <s v="21"/>
    <s v="2"/>
    <s v="21"/>
    <s v="2155"/>
    <x v="1"/>
    <x v="10"/>
    <x v="42"/>
    <s v="21"/>
    <s v="2155"/>
    <s v="21 Fixed Assets"/>
    <s v="2155 Transferring assets"/>
    <s v="2155.1"/>
    <s v="2155.12"/>
    <s v="2155.121"/>
    <s v="&quot; &quot;"/>
    <s v="&quot; &quot;"/>
    <x v="27"/>
    <x v="38"/>
    <x v="97"/>
    <x v="0"/>
    <x v="0"/>
    <m/>
    <m/>
    <s v="500 kV Transferring assets: Electricity Regulated Activity, Transmission"/>
    <x v="2"/>
    <n v="500"/>
    <x v="249"/>
    <x v="3"/>
    <m/>
    <m/>
    <m/>
    <m/>
    <m/>
    <m/>
    <s v="Transmission Plant 500 kV"/>
  </r>
  <r>
    <x v="306"/>
    <s v="500 kV Transmission HVL "/>
    <x v="306"/>
    <x v="3"/>
    <s v="10 Fixed assets"/>
    <s v="2153.5 TR. lines"/>
    <s v="entry account l4"/>
    <s v="L4"/>
    <n v="9"/>
    <x v="0"/>
    <n v="91"/>
    <s v="11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1"/>
    <s v="&quot; &quot;"/>
    <x v="27"/>
    <x v="38"/>
    <x v="97"/>
    <x v="103"/>
    <x v="0"/>
    <m/>
    <m/>
    <s v="500 kV Transmission HVL "/>
    <x v="1"/>
    <n v="500"/>
    <x v="250"/>
    <x v="3"/>
    <m/>
    <m/>
    <m/>
    <m/>
    <m/>
    <m/>
    <s v="Transmission Plant 500 kV"/>
  </r>
  <r>
    <x v="307"/>
    <s v="500 kV Transmission Optic Cables"/>
    <x v="307"/>
    <x v="3"/>
    <s v="10 Fixed assets"/>
    <s v="2153.5 TR. lines"/>
    <s v="entry account l4"/>
    <s v="L4"/>
    <n v="9"/>
    <x v="0"/>
    <n v="91"/>
    <s v="12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2"/>
    <s v="&quot; &quot;"/>
    <x v="27"/>
    <x v="38"/>
    <x v="97"/>
    <x v="104"/>
    <x v="0"/>
    <m/>
    <m/>
    <s v="500 kV Transmission Optic Cables"/>
    <x v="1"/>
    <n v="500"/>
    <x v="251"/>
    <x v="3"/>
    <m/>
    <m/>
    <m/>
    <m/>
    <m/>
    <m/>
    <s v="Transmission Plant 500 kV"/>
  </r>
  <r>
    <x v="308"/>
    <s v="500 kV Transmission Other Communication Lines"/>
    <x v="308"/>
    <x v="3"/>
    <s v="10 Fixed assets"/>
    <s v="2153.5 TR. lines"/>
    <s v="entry account l4"/>
    <s v="L4"/>
    <n v="9"/>
    <x v="0"/>
    <n v="91"/>
    <s v="13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3"/>
    <s v="&quot; &quot;"/>
    <x v="27"/>
    <x v="38"/>
    <x v="97"/>
    <x v="105"/>
    <x v="0"/>
    <m/>
    <m/>
    <s v="500 kV Transmission Other Communication Lines"/>
    <x v="1"/>
    <n v="500"/>
    <x v="252"/>
    <x v="3"/>
    <m/>
    <m/>
    <m/>
    <m/>
    <m/>
    <m/>
    <s v="Transmission Plant 500 kV"/>
  </r>
  <r>
    <x v="309"/>
    <s v="500 kV Other Transmission assets"/>
    <x v="309"/>
    <x v="3"/>
    <s v="10 Fixed assets"/>
    <s v="2153.5 TR. lines"/>
    <s v="entry account l4"/>
    <s v="L4"/>
    <n v="9"/>
    <x v="0"/>
    <n v="91"/>
    <s v="19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9"/>
    <s v="&quot; &quot;"/>
    <x v="27"/>
    <x v="38"/>
    <x v="97"/>
    <x v="106"/>
    <x v="0"/>
    <m/>
    <m/>
    <s v="500 kV Other Transmission assets"/>
    <x v="1"/>
    <n v="500"/>
    <x v="253"/>
    <x v="3"/>
    <m/>
    <m/>
    <m/>
    <m/>
    <m/>
    <m/>
    <s v="Transmission Plant 500 kV"/>
  </r>
  <r>
    <x v="310"/>
    <s v="400 kV Transferring assets: Electricity Regulated Activity, Transmission"/>
    <x v="310"/>
    <x v="3"/>
    <s v="not defined in gnerc form"/>
    <s v="not defined in gnerc form"/>
    <s v="L3 cap account"/>
    <s v="L3"/>
    <n v="8"/>
    <x v="0"/>
    <n v="91"/>
    <s v="22"/>
    <s v="2"/>
    <s v="21"/>
    <s v="2155"/>
    <x v="1"/>
    <x v="10"/>
    <x v="42"/>
    <s v="21"/>
    <s v="2155"/>
    <s v="21 Fixed Assets"/>
    <s v="2155 Transferring assets"/>
    <s v="2155.1"/>
    <s v="2155.12"/>
    <s v="2155.122"/>
    <s v="&quot; &quot;"/>
    <s v="&quot; &quot;"/>
    <x v="27"/>
    <x v="38"/>
    <x v="98"/>
    <x v="0"/>
    <x v="0"/>
    <m/>
    <m/>
    <s v="400 kV Transferring assets: Electricity Regulated Activity, Transmission"/>
    <x v="2"/>
    <n v="400"/>
    <x v="254"/>
    <x v="4"/>
    <m/>
    <m/>
    <m/>
    <m/>
    <m/>
    <m/>
    <s v="Transmission Plant 400 kV"/>
  </r>
  <r>
    <x v="311"/>
    <s v="400 kV Transmission HVL"/>
    <x v="311"/>
    <x v="3"/>
    <s v="not defined in gnerc form"/>
    <s v="not defined in gnerc form"/>
    <s v="entry account l4"/>
    <s v="L4"/>
    <n v="9"/>
    <x v="0"/>
    <n v="91"/>
    <s v="21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1"/>
    <s v="&quot; &quot;"/>
    <x v="27"/>
    <x v="38"/>
    <x v="98"/>
    <x v="107"/>
    <x v="0"/>
    <m/>
    <m/>
    <s v="400 kV Transmission HVL"/>
    <x v="1"/>
    <n v="400"/>
    <x v="255"/>
    <x v="4"/>
    <m/>
    <m/>
    <m/>
    <m/>
    <m/>
    <m/>
    <s v="Transmission Plant 400 kV"/>
  </r>
  <r>
    <x v="312"/>
    <s v="400 kV Transmission Optic Cables"/>
    <x v="312"/>
    <x v="3"/>
    <s v="not defined in gnerc form"/>
    <s v="not defined in gnerc form"/>
    <s v="entry account l4"/>
    <s v="L4"/>
    <n v="9"/>
    <x v="0"/>
    <n v="91"/>
    <s v="22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2"/>
    <s v="&quot; &quot;"/>
    <x v="27"/>
    <x v="38"/>
    <x v="98"/>
    <x v="108"/>
    <x v="0"/>
    <m/>
    <m/>
    <s v="400 kV Transmission Optic Cables"/>
    <x v="1"/>
    <n v="400"/>
    <x v="256"/>
    <x v="4"/>
    <m/>
    <m/>
    <m/>
    <m/>
    <m/>
    <m/>
    <s v="Transmission Plant 400 kV"/>
  </r>
  <r>
    <x v="313"/>
    <s v="400 kV Transmission Other Communication Lines"/>
    <x v="313"/>
    <x v="3"/>
    <s v="not defined in gnerc form"/>
    <s v="not defined in gnerc form"/>
    <s v="entry account l4"/>
    <s v="L4"/>
    <n v="9"/>
    <x v="0"/>
    <n v="91"/>
    <s v="23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3"/>
    <s v="&quot; &quot;"/>
    <x v="27"/>
    <x v="38"/>
    <x v="98"/>
    <x v="109"/>
    <x v="0"/>
    <m/>
    <m/>
    <s v="400 kV Transmission Other Communication Lines"/>
    <x v="1"/>
    <n v="400"/>
    <x v="257"/>
    <x v="4"/>
    <m/>
    <m/>
    <m/>
    <m/>
    <m/>
    <m/>
    <s v="Transmission Plant 400 kV"/>
  </r>
  <r>
    <x v="314"/>
    <s v="400 kV Other Transmission assets"/>
    <x v="314"/>
    <x v="3"/>
    <s v="not defined in gnerc form"/>
    <s v="not defined in gnerc form"/>
    <s v="entry account l4"/>
    <s v="L4"/>
    <n v="9"/>
    <x v="0"/>
    <n v="91"/>
    <s v="29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9"/>
    <s v="&quot; &quot;"/>
    <x v="27"/>
    <x v="38"/>
    <x v="98"/>
    <x v="110"/>
    <x v="0"/>
    <m/>
    <m/>
    <s v="400 kV Other Transmission assets"/>
    <x v="1"/>
    <n v="400"/>
    <x v="258"/>
    <x v="4"/>
    <m/>
    <m/>
    <m/>
    <m/>
    <m/>
    <m/>
    <s v="Transmission Plant 400 kV"/>
  </r>
  <r>
    <x v="315"/>
    <s v="330 kV Transferring assets: Electricity Regulated Activity, Transmission"/>
    <x v="315"/>
    <x v="3"/>
    <s v="10 Fixed assets"/>
    <s v="2153.6 TR. line"/>
    <s v="L3 cap account"/>
    <s v="L3"/>
    <n v="8"/>
    <x v="0"/>
    <n v="91"/>
    <s v="23"/>
    <s v="2"/>
    <s v="21"/>
    <s v="2155"/>
    <x v="1"/>
    <x v="10"/>
    <x v="42"/>
    <s v="21"/>
    <s v="2155"/>
    <s v="21 Fixed Assets"/>
    <s v="2155 Transferring assets"/>
    <s v="2155.1"/>
    <s v="2155.12"/>
    <s v="2155.123"/>
    <s v="&quot; &quot;"/>
    <s v="&quot; &quot;"/>
    <x v="27"/>
    <x v="38"/>
    <x v="99"/>
    <x v="0"/>
    <x v="0"/>
    <m/>
    <m/>
    <s v="330 kV Transferring assets: Electricity Regulated Activity, Transmission"/>
    <x v="2"/>
    <n v="330"/>
    <x v="259"/>
    <x v="5"/>
    <m/>
    <m/>
    <m/>
    <m/>
    <m/>
    <m/>
    <s v="Transmission Plant 330 kV"/>
  </r>
  <r>
    <x v="316"/>
    <s v="330 kV Transmission HVL"/>
    <x v="316"/>
    <x v="3"/>
    <s v="10 Fixed assets"/>
    <s v="2153.6 TR. line"/>
    <s v="entry account l4"/>
    <s v="L4"/>
    <n v="9"/>
    <x v="0"/>
    <n v="91"/>
    <s v="31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1"/>
    <s v="&quot; &quot;"/>
    <x v="27"/>
    <x v="38"/>
    <x v="99"/>
    <x v="111"/>
    <x v="0"/>
    <m/>
    <m/>
    <s v="330 kV Transmission HVL"/>
    <x v="1"/>
    <n v="330"/>
    <x v="260"/>
    <x v="5"/>
    <m/>
    <m/>
    <m/>
    <m/>
    <m/>
    <m/>
    <s v="Transmission Plant 330 kV"/>
  </r>
  <r>
    <x v="317"/>
    <s v="330 kV Transmission Optic Cables"/>
    <x v="317"/>
    <x v="3"/>
    <s v="10 Fixed assets"/>
    <s v="2153.6 TR. line"/>
    <s v="entry account l4"/>
    <s v="L4"/>
    <n v="9"/>
    <x v="0"/>
    <n v="91"/>
    <s v="32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2"/>
    <s v="&quot; &quot;"/>
    <x v="27"/>
    <x v="38"/>
    <x v="99"/>
    <x v="112"/>
    <x v="0"/>
    <m/>
    <m/>
    <s v="330 kV Transmission Optic Cables"/>
    <x v="1"/>
    <n v="330"/>
    <x v="261"/>
    <x v="5"/>
    <m/>
    <m/>
    <m/>
    <m/>
    <m/>
    <m/>
    <s v="Transmission Plant 330 kV"/>
  </r>
  <r>
    <x v="318"/>
    <s v="330 kV Transmission Other Communication Lines"/>
    <x v="318"/>
    <x v="3"/>
    <s v="10 Fixed assets"/>
    <s v="2153.6 TR. line"/>
    <s v="entry account l4"/>
    <s v="L4"/>
    <n v="9"/>
    <x v="0"/>
    <n v="91"/>
    <s v="33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3"/>
    <s v="&quot; &quot;"/>
    <x v="27"/>
    <x v="38"/>
    <x v="99"/>
    <x v="113"/>
    <x v="0"/>
    <m/>
    <m/>
    <s v="330 kV Transmission Other Communication Lines"/>
    <x v="1"/>
    <n v="330"/>
    <x v="262"/>
    <x v="5"/>
    <m/>
    <m/>
    <m/>
    <m/>
    <m/>
    <m/>
    <s v="Transmission Plant 330 kV"/>
  </r>
  <r>
    <x v="319"/>
    <s v="330 kV Other Transmission assets"/>
    <x v="319"/>
    <x v="3"/>
    <s v="10 Fixed assets"/>
    <s v="2153.6 TR. line"/>
    <s v="entry account l4"/>
    <s v="L4"/>
    <n v="9"/>
    <x v="0"/>
    <n v="91"/>
    <s v="39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9"/>
    <s v="&quot; &quot;"/>
    <x v="27"/>
    <x v="38"/>
    <x v="99"/>
    <x v="114"/>
    <x v="0"/>
    <m/>
    <m/>
    <s v="330 kV Other Transmission assets"/>
    <x v="1"/>
    <n v="330"/>
    <x v="263"/>
    <x v="5"/>
    <m/>
    <m/>
    <m/>
    <m/>
    <m/>
    <m/>
    <s v="Transmission Plant 330 kV"/>
  </r>
  <r>
    <x v="320"/>
    <s v="220 kV Transferring assets: Electricity Regulated Activity, Transmission"/>
    <x v="320"/>
    <x v="3"/>
    <s v="10 Fixed assets"/>
    <s v="2153.7 TR. line"/>
    <s v="L3 cap account"/>
    <s v="L3"/>
    <n v="8"/>
    <x v="0"/>
    <n v="91"/>
    <s v="24"/>
    <s v="2"/>
    <s v="21"/>
    <s v="2155"/>
    <x v="1"/>
    <x v="10"/>
    <x v="42"/>
    <s v="21"/>
    <s v="2155"/>
    <s v="21 Fixed Assets"/>
    <s v="2155 Transferring assets"/>
    <s v="2155.1"/>
    <s v="2155.12"/>
    <s v="2155.124"/>
    <s v="&quot; &quot;"/>
    <s v="&quot; &quot;"/>
    <x v="27"/>
    <x v="38"/>
    <x v="100"/>
    <x v="0"/>
    <x v="0"/>
    <m/>
    <m/>
    <s v="220 kV Transferring assets: Electricity Regulated Activity, Transmission"/>
    <x v="2"/>
    <n v="220"/>
    <x v="264"/>
    <x v="6"/>
    <m/>
    <m/>
    <m/>
    <m/>
    <m/>
    <m/>
    <s v="Transmission Plant 220 kV"/>
  </r>
  <r>
    <x v="321"/>
    <s v="220 kV Transmission HVL"/>
    <x v="321"/>
    <x v="3"/>
    <s v="10 Fixed assets"/>
    <s v="2153.7 TR. line"/>
    <s v="entry account l4"/>
    <s v="L4"/>
    <n v="9"/>
    <x v="0"/>
    <n v="91"/>
    <s v="41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1"/>
    <s v="&quot; &quot;"/>
    <x v="27"/>
    <x v="38"/>
    <x v="100"/>
    <x v="115"/>
    <x v="0"/>
    <m/>
    <m/>
    <s v="220 kV Transmission HVL"/>
    <x v="1"/>
    <n v="220"/>
    <x v="265"/>
    <x v="6"/>
    <m/>
    <m/>
    <m/>
    <m/>
    <m/>
    <m/>
    <s v="Transmission Plant 220 kV"/>
  </r>
  <r>
    <x v="322"/>
    <s v="220 kV Transmission Optic Cables"/>
    <x v="322"/>
    <x v="3"/>
    <s v="10 Fixed assets"/>
    <s v="2153.7 TR. line"/>
    <s v="entry account l4"/>
    <s v="L4"/>
    <n v="9"/>
    <x v="0"/>
    <n v="91"/>
    <s v="42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2"/>
    <s v="&quot; &quot;"/>
    <x v="27"/>
    <x v="38"/>
    <x v="100"/>
    <x v="116"/>
    <x v="0"/>
    <m/>
    <m/>
    <s v="220 kV Transmission Optic Cables"/>
    <x v="1"/>
    <n v="220"/>
    <x v="266"/>
    <x v="6"/>
    <m/>
    <m/>
    <m/>
    <m/>
    <m/>
    <m/>
    <s v="Transmission Plant 220 kV"/>
  </r>
  <r>
    <x v="323"/>
    <s v="220 kV Transmission Other Communication Lines"/>
    <x v="323"/>
    <x v="3"/>
    <s v="10 Fixed assets"/>
    <s v="2153.7 TR. line"/>
    <s v="entry account l4"/>
    <s v="L4"/>
    <n v="9"/>
    <x v="0"/>
    <n v="91"/>
    <s v="43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3"/>
    <s v="&quot; &quot;"/>
    <x v="27"/>
    <x v="38"/>
    <x v="100"/>
    <x v="117"/>
    <x v="0"/>
    <m/>
    <m/>
    <s v="220 kV Transmission Other Communication Lines"/>
    <x v="1"/>
    <n v="220"/>
    <x v="267"/>
    <x v="6"/>
    <m/>
    <m/>
    <m/>
    <m/>
    <m/>
    <m/>
    <s v="Transmission Plant 220 kV"/>
  </r>
  <r>
    <x v="324"/>
    <s v="220 kV Other Transmission assets"/>
    <x v="324"/>
    <x v="3"/>
    <s v="10 Fixed assets"/>
    <s v="2153.7 TR. line"/>
    <s v="entry account l4"/>
    <s v="L4"/>
    <n v="9"/>
    <x v="0"/>
    <n v="91"/>
    <s v="49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9"/>
    <s v="&quot; &quot;"/>
    <x v="27"/>
    <x v="38"/>
    <x v="100"/>
    <x v="118"/>
    <x v="0"/>
    <m/>
    <m/>
    <s v="220 kV Other Transmission assets"/>
    <x v="1"/>
    <n v="220"/>
    <x v="268"/>
    <x v="6"/>
    <m/>
    <m/>
    <m/>
    <m/>
    <m/>
    <m/>
    <s v="Transmission Plant 220 kV"/>
  </r>
  <r>
    <x v="325"/>
    <s v="110 kV Transferring assets: Electricity Regulated Activity, Transmission"/>
    <x v="325"/>
    <x v="3"/>
    <s v="10 Fixed assets"/>
    <s v="2153.8 TR. line"/>
    <s v="L3 cap account"/>
    <s v="L3"/>
    <n v="8"/>
    <x v="0"/>
    <n v="91"/>
    <s v="25"/>
    <s v="2"/>
    <s v="21"/>
    <s v="2155"/>
    <x v="1"/>
    <x v="10"/>
    <x v="42"/>
    <s v="21"/>
    <s v="2155"/>
    <s v="21 Fixed Assets"/>
    <s v="2155 Transferring assets"/>
    <s v="2155.1"/>
    <s v="2155.12"/>
    <s v="2155.125"/>
    <s v="&quot; &quot;"/>
    <s v="&quot; &quot;"/>
    <x v="27"/>
    <x v="38"/>
    <x v="101"/>
    <x v="0"/>
    <x v="0"/>
    <m/>
    <m/>
    <s v="110 kV Transferring assets: Electricity Regulated Activity, Transmission"/>
    <x v="2"/>
    <n v="110"/>
    <x v="269"/>
    <x v="7"/>
    <m/>
    <m/>
    <m/>
    <m/>
    <m/>
    <m/>
    <s v="Transmission Plant 110 kV"/>
  </r>
  <r>
    <x v="326"/>
    <s v="110 kV Transmission HVL"/>
    <x v="326"/>
    <x v="3"/>
    <s v="10 Fixed assets"/>
    <s v="2153.8 TR. line"/>
    <s v="entry account l4"/>
    <s v="L4"/>
    <n v="9"/>
    <x v="0"/>
    <n v="91"/>
    <s v="51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1"/>
    <s v="&quot; &quot;"/>
    <x v="27"/>
    <x v="38"/>
    <x v="101"/>
    <x v="119"/>
    <x v="0"/>
    <m/>
    <m/>
    <s v="110 kV Transmission HVL"/>
    <x v="1"/>
    <n v="110"/>
    <x v="270"/>
    <x v="7"/>
    <m/>
    <m/>
    <m/>
    <m/>
    <m/>
    <m/>
    <s v="Transmission Plant 110 kV"/>
  </r>
  <r>
    <x v="327"/>
    <s v="110 kV Transmission Optic Cables"/>
    <x v="327"/>
    <x v="3"/>
    <s v="10 Fixed assets"/>
    <s v="2153.8 TR. line"/>
    <s v="entry account l4"/>
    <s v="L4"/>
    <n v="9"/>
    <x v="0"/>
    <n v="91"/>
    <s v="52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2"/>
    <s v="&quot; &quot;"/>
    <x v="27"/>
    <x v="38"/>
    <x v="101"/>
    <x v="120"/>
    <x v="0"/>
    <m/>
    <m/>
    <s v="110 kV Transmission Optic Cables"/>
    <x v="1"/>
    <n v="110"/>
    <x v="271"/>
    <x v="7"/>
    <m/>
    <m/>
    <m/>
    <m/>
    <m/>
    <m/>
    <s v="Transmission Plant 110 kV"/>
  </r>
  <r>
    <x v="328"/>
    <s v="110 kV Transmission Other Communication Lines"/>
    <x v="328"/>
    <x v="3"/>
    <s v="10 Fixed assets"/>
    <s v="2153.8 TR. line"/>
    <s v="entry account l4"/>
    <s v="L4"/>
    <n v="9"/>
    <x v="0"/>
    <n v="91"/>
    <s v="53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3"/>
    <s v="&quot; &quot;"/>
    <x v="27"/>
    <x v="38"/>
    <x v="101"/>
    <x v="121"/>
    <x v="0"/>
    <m/>
    <m/>
    <s v="110 kV Transmission Other Communication Lines"/>
    <x v="1"/>
    <n v="110"/>
    <x v="272"/>
    <x v="7"/>
    <m/>
    <m/>
    <m/>
    <m/>
    <m/>
    <m/>
    <s v="Transmission Plant 110 kV"/>
  </r>
  <r>
    <x v="329"/>
    <s v="110 kV Other Transmission assets"/>
    <x v="329"/>
    <x v="3"/>
    <s v="10 Fixed assets"/>
    <s v="2153.8 TR. line"/>
    <s v="entry account l4"/>
    <s v="L4"/>
    <n v="9"/>
    <x v="0"/>
    <n v="91"/>
    <s v="59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9"/>
    <s v="&quot; &quot;"/>
    <x v="27"/>
    <x v="38"/>
    <x v="101"/>
    <x v="122"/>
    <x v="0"/>
    <m/>
    <m/>
    <s v="110 kV Other Transmission assets"/>
    <x v="1"/>
    <n v="110"/>
    <x v="273"/>
    <x v="7"/>
    <m/>
    <m/>
    <m/>
    <m/>
    <m/>
    <m/>
    <s v="Transmission Plant 110 kV"/>
  </r>
  <r>
    <x v="330"/>
    <s v="35 kV Transferring assets: Electricity Regulated Activity, Transmission"/>
    <x v="330"/>
    <x v="3"/>
    <s v="10 Fixed assets"/>
    <s v="2153.9 TR. line"/>
    <s v="L3 cap account"/>
    <s v="L3"/>
    <n v="8"/>
    <x v="0"/>
    <n v="91"/>
    <s v="26"/>
    <s v="2"/>
    <s v="21"/>
    <s v="2155"/>
    <x v="1"/>
    <x v="10"/>
    <x v="42"/>
    <s v="21"/>
    <s v="2155"/>
    <s v="21 Fixed Assets"/>
    <s v="2155 Transferring assets"/>
    <s v="2155.1"/>
    <s v="2155.12"/>
    <s v="2155.126"/>
    <s v="&quot; &quot;"/>
    <s v="&quot; &quot;"/>
    <x v="27"/>
    <x v="38"/>
    <x v="102"/>
    <x v="0"/>
    <x v="0"/>
    <m/>
    <m/>
    <s v="35 kV Transferring assets: Electricity Regulated Activity, Transmission"/>
    <x v="2"/>
    <n v="35"/>
    <x v="274"/>
    <x v="8"/>
    <m/>
    <m/>
    <m/>
    <m/>
    <m/>
    <m/>
    <s v="Transmission Plant 35 kV"/>
  </r>
  <r>
    <x v="331"/>
    <s v="35 kV Transmission HVL"/>
    <x v="331"/>
    <x v="3"/>
    <s v="10 Fixed assets"/>
    <s v="2153.9 TR. line"/>
    <s v="entry account l4"/>
    <s v="L4"/>
    <n v="9"/>
    <x v="0"/>
    <n v="91"/>
    <s v="61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1"/>
    <s v="&quot; &quot;"/>
    <x v="27"/>
    <x v="38"/>
    <x v="102"/>
    <x v="123"/>
    <x v="0"/>
    <m/>
    <m/>
    <s v="35 kV Transmission HVL"/>
    <x v="1"/>
    <n v="35"/>
    <x v="275"/>
    <x v="8"/>
    <m/>
    <m/>
    <m/>
    <m/>
    <m/>
    <m/>
    <s v="Transmission Plant 35 kV"/>
  </r>
  <r>
    <x v="332"/>
    <s v="35 kV Transmission Optic Cables"/>
    <x v="332"/>
    <x v="3"/>
    <s v="10 Fixed assets"/>
    <s v="2153.9 TR. line"/>
    <s v="entry account l4"/>
    <s v="L4"/>
    <n v="9"/>
    <x v="0"/>
    <n v="91"/>
    <s v="62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2"/>
    <s v="&quot; &quot;"/>
    <x v="27"/>
    <x v="38"/>
    <x v="102"/>
    <x v="124"/>
    <x v="0"/>
    <m/>
    <m/>
    <s v="35 kV Transmission Optic Cables"/>
    <x v="1"/>
    <n v="35"/>
    <x v="276"/>
    <x v="8"/>
    <m/>
    <m/>
    <m/>
    <m/>
    <m/>
    <m/>
    <s v="Transmission Plant 35 kV"/>
  </r>
  <r>
    <x v="333"/>
    <s v="35 kV Transmission Other Communication Lines"/>
    <x v="333"/>
    <x v="3"/>
    <s v="10 Fixed assets"/>
    <s v="2153.9 TR. line"/>
    <s v="entry account l4"/>
    <s v="L4"/>
    <n v="9"/>
    <x v="0"/>
    <n v="91"/>
    <s v="63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3"/>
    <s v="&quot; &quot;"/>
    <x v="27"/>
    <x v="38"/>
    <x v="102"/>
    <x v="125"/>
    <x v="0"/>
    <m/>
    <m/>
    <s v="35 kV Transmission Other Communication Lines"/>
    <x v="1"/>
    <n v="35"/>
    <x v="277"/>
    <x v="8"/>
    <m/>
    <m/>
    <m/>
    <m/>
    <m/>
    <m/>
    <s v="Transmission Plant 35 kV"/>
  </r>
  <r>
    <x v="334"/>
    <s v="35 kV Other Transmission assets"/>
    <x v="334"/>
    <x v="3"/>
    <s v="10 Fixed assets"/>
    <s v="2153.9 TR. line"/>
    <s v="entry account l4"/>
    <s v="L4"/>
    <n v="9"/>
    <x v="0"/>
    <n v="91"/>
    <s v="69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9"/>
    <s v="&quot; &quot;"/>
    <x v="27"/>
    <x v="38"/>
    <x v="102"/>
    <x v="126"/>
    <x v="0"/>
    <m/>
    <m/>
    <s v="35 kV Other Transmission assets"/>
    <x v="1"/>
    <n v="35"/>
    <x v="278"/>
    <x v="8"/>
    <m/>
    <m/>
    <m/>
    <m/>
    <m/>
    <m/>
    <s v="Transmission Plant 35 kV"/>
  </r>
  <r>
    <x v="335"/>
    <s v="6/10 and below kV Transferring assets: Electricity Regulated Activity, Transmission"/>
    <x v="335"/>
    <x v="3"/>
    <s v="not defined in gnerc form"/>
    <s v="not defined in gnerc form"/>
    <s v="L3 cap account"/>
    <s v="L3"/>
    <n v="8"/>
    <x v="0"/>
    <n v="91"/>
    <s v="27"/>
    <s v="2"/>
    <s v="21"/>
    <s v="2155"/>
    <x v="1"/>
    <x v="10"/>
    <x v="42"/>
    <s v="21"/>
    <s v="2155"/>
    <s v="21 Fixed Assets"/>
    <s v="2155 Transferring assets"/>
    <s v="2155.1"/>
    <s v="2155.12"/>
    <s v="2155.127"/>
    <s v="&quot; &quot;"/>
    <s v="&quot; &quot;"/>
    <x v="27"/>
    <x v="38"/>
    <x v="103"/>
    <x v="0"/>
    <x v="0"/>
    <m/>
    <m/>
    <s v="6/10 and below kV Transferring assets: Electricity Regulated Activity, Transmission"/>
    <x v="2"/>
    <s v="6/10"/>
    <x v="279"/>
    <x v="9"/>
    <m/>
    <m/>
    <m/>
    <m/>
    <m/>
    <m/>
    <s v="Transmission Plant 6/10 and below kV"/>
  </r>
  <r>
    <x v="336"/>
    <s v="6/10 and below kV Transmission HVL"/>
    <x v="336"/>
    <x v="3"/>
    <s v="not defined in gnerc form"/>
    <s v="not defined in gnerc form"/>
    <s v="entry account l4"/>
    <s v="L4"/>
    <n v="9"/>
    <x v="0"/>
    <n v="91"/>
    <s v="71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1"/>
    <s v="&quot; &quot;"/>
    <x v="27"/>
    <x v="38"/>
    <x v="103"/>
    <x v="127"/>
    <x v="0"/>
    <m/>
    <m/>
    <s v="6/10 and below kV Transmission HVL"/>
    <x v="1"/>
    <s v="6/10"/>
    <x v="280"/>
    <x v="9"/>
    <m/>
    <m/>
    <m/>
    <m/>
    <m/>
    <m/>
    <s v="Transmission Plant 6/10 and below kV"/>
  </r>
  <r>
    <x v="337"/>
    <s v="6/10 and below kV Transmission Optic Cables"/>
    <x v="337"/>
    <x v="3"/>
    <s v="not defined in gnerc form"/>
    <s v="not defined in gnerc form"/>
    <s v="entry account l4"/>
    <s v="L4"/>
    <n v="9"/>
    <x v="0"/>
    <n v="91"/>
    <s v="72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2"/>
    <s v="&quot; &quot;"/>
    <x v="27"/>
    <x v="38"/>
    <x v="103"/>
    <x v="128"/>
    <x v="0"/>
    <m/>
    <m/>
    <s v="6/10 and below kV Transmission Optic Cables"/>
    <x v="1"/>
    <s v="6/10"/>
    <x v="281"/>
    <x v="9"/>
    <m/>
    <m/>
    <m/>
    <m/>
    <m/>
    <m/>
    <s v="Transmission Plant 6/10 and below kV"/>
  </r>
  <r>
    <x v="338"/>
    <s v="6/10 and below kV Transmission Other Communication Lines"/>
    <x v="338"/>
    <x v="3"/>
    <s v="not defined in gnerc form"/>
    <s v="not defined in gnerc form"/>
    <s v="entry account l4"/>
    <s v="L4"/>
    <n v="9"/>
    <x v="0"/>
    <n v="91"/>
    <s v="73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3"/>
    <s v="&quot; &quot;"/>
    <x v="27"/>
    <x v="38"/>
    <x v="103"/>
    <x v="129"/>
    <x v="0"/>
    <m/>
    <m/>
    <s v="6/10 and below kV Transmission Other Communication Lines"/>
    <x v="1"/>
    <s v="6/10"/>
    <x v="282"/>
    <x v="9"/>
    <m/>
    <m/>
    <m/>
    <m/>
    <m/>
    <m/>
    <s v="Transmission Plant 6/10 and below kV"/>
  </r>
  <r>
    <x v="339"/>
    <s v="6/10 and below kV Other Transmission assets"/>
    <x v="339"/>
    <x v="3"/>
    <s v="not defined in gnerc form"/>
    <s v="not defined in gnerc form"/>
    <s v="entry account l4"/>
    <s v="L4"/>
    <n v="9"/>
    <x v="0"/>
    <n v="91"/>
    <s v="79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9"/>
    <s v="&quot; &quot;"/>
    <x v="27"/>
    <x v="38"/>
    <x v="103"/>
    <x v="130"/>
    <x v="0"/>
    <m/>
    <m/>
    <s v="6/10 and below kV Other Transmission assets"/>
    <x v="1"/>
    <s v="6/10"/>
    <x v="283"/>
    <x v="9"/>
    <m/>
    <m/>
    <m/>
    <m/>
    <m/>
    <m/>
    <s v="Transmission Plant 6/10 and below kV"/>
  </r>
  <r>
    <x v="340"/>
    <s v="Technical Services Transferring assets: Electricity Regulated Activity, Transmission"/>
    <x v="340"/>
    <x v="3"/>
    <s v="10 Fixed assets"/>
    <s v="2155 Machinery and equipment"/>
    <s v="entry account l3"/>
    <s v="L3"/>
    <n v="8"/>
    <x v="0"/>
    <n v="91"/>
    <s v="28"/>
    <s v="2"/>
    <s v="21"/>
    <s v="2155"/>
    <x v="1"/>
    <x v="10"/>
    <x v="42"/>
    <s v="21"/>
    <s v="2155"/>
    <s v="21 Fixed Assets"/>
    <s v="2155 Transferring assets"/>
    <s v="2155.1"/>
    <s v="2155.12"/>
    <s v="2155.128"/>
    <s v="&quot; &quot;"/>
    <s v="&quot; &quot;"/>
    <x v="27"/>
    <x v="38"/>
    <x v="104"/>
    <x v="0"/>
    <x v="0"/>
    <m/>
    <m/>
    <s v="Technical Services Transferring assets: Electricity Regulated Activity, Transmission"/>
    <x v="1"/>
    <s v="Not attributable by kv"/>
    <x v="284"/>
    <x v="10"/>
    <m/>
    <m/>
    <m/>
    <m/>
    <m/>
    <m/>
    <s v="Transmission / General Plant"/>
  </r>
  <r>
    <x v="341"/>
    <s v="Other Transferring assets: Electricity Regulated Activity, Transmission"/>
    <x v="341"/>
    <x v="3"/>
    <s v="10 Fixed assets"/>
    <s v="2155 Machinery and equipment"/>
    <s v="entry account l3"/>
    <s v="L3"/>
    <n v="8"/>
    <x v="0"/>
    <n v="91"/>
    <s v="29"/>
    <s v="2"/>
    <s v="21"/>
    <s v="2155"/>
    <x v="1"/>
    <x v="10"/>
    <x v="42"/>
    <s v="21"/>
    <s v="2155"/>
    <s v="21 Fixed Assets"/>
    <s v="2155 Transferring assets"/>
    <s v="2155.1"/>
    <s v="2155.12"/>
    <s v="2155.129"/>
    <s v="&quot; &quot;"/>
    <s v="&quot; &quot;"/>
    <x v="27"/>
    <x v="38"/>
    <x v="105"/>
    <x v="0"/>
    <x v="0"/>
    <m/>
    <m/>
    <s v="Other Transferring assets: Electricity Regulated Activity, Transmission"/>
    <x v="1"/>
    <s v="Not attributable by kv"/>
    <x v="285"/>
    <x v="10"/>
    <m/>
    <m/>
    <m/>
    <m/>
    <m/>
    <m/>
    <s v="Transmission / General Plant"/>
  </r>
  <r>
    <x v="342"/>
    <s v="Transferring assets: Electricity Regulated Activity, Distribution (Network)"/>
    <x v="342"/>
    <x v="4"/>
    <s v="not defined in gnerc form"/>
    <s v="not defined in gnerc form"/>
    <s v="L2 cap account"/>
    <s v="L2"/>
    <n v="7"/>
    <x v="0"/>
    <n v="91"/>
    <s v="13"/>
    <s v="2"/>
    <s v="21"/>
    <s v="2155"/>
    <x v="1"/>
    <x v="10"/>
    <x v="42"/>
    <s v="21"/>
    <s v="2155"/>
    <s v="21 Fixed Assets"/>
    <s v="2155 Transferring assets"/>
    <s v="2155.1"/>
    <s v="2155.13"/>
    <s v="&quot; &quot;"/>
    <s v="&quot; &quot;"/>
    <s v="&quot; &quot;"/>
    <x v="27"/>
    <x v="39"/>
    <x v="0"/>
    <x v="0"/>
    <x v="0"/>
    <m/>
    <m/>
    <s v="Transferring assets: Electricity Regulated Activity, Distribution (Network)"/>
    <x v="2"/>
    <s v="Not attributable by kv"/>
    <x v="286"/>
    <x v="1"/>
    <m/>
    <m/>
    <m/>
    <m/>
    <m/>
    <m/>
    <m/>
  </r>
  <r>
    <x v="343"/>
    <s v="110 kV Transferring assets: Electricity Regulated Activity, Distribution (Network)"/>
    <x v="343"/>
    <x v="4"/>
    <s v="not defined in gnerc form"/>
    <s v="not defined in gnerc form"/>
    <s v="L3 cap account"/>
    <s v="L3"/>
    <n v="8"/>
    <x v="0"/>
    <n v="91"/>
    <s v="31"/>
    <s v="2"/>
    <s v="21"/>
    <s v="2155"/>
    <x v="1"/>
    <x v="10"/>
    <x v="42"/>
    <s v="21"/>
    <s v="2155"/>
    <s v="21 Fixed Assets"/>
    <s v="2155 Transferring assets"/>
    <s v="2155.1"/>
    <s v="2155.13"/>
    <s v="2155.131"/>
    <s v="&quot; &quot;"/>
    <s v="&quot; &quot;"/>
    <x v="27"/>
    <x v="39"/>
    <x v="106"/>
    <x v="0"/>
    <x v="0"/>
    <m/>
    <m/>
    <s v="110 kV Transferring assets: Electricity Regulated Activity, Distribution (Network)"/>
    <x v="2"/>
    <n v="110"/>
    <x v="287"/>
    <x v="11"/>
    <m/>
    <m/>
    <m/>
    <m/>
    <m/>
    <m/>
    <s v="Distribution (Network) Plant 110 kV"/>
  </r>
  <r>
    <x v="344"/>
    <s v="110 kV Distribution (Network) OHL"/>
    <x v="344"/>
    <x v="4"/>
    <s v="not defined in gnerc form"/>
    <s v="not defined in gnerc form"/>
    <s v="entry account l4"/>
    <s v="L4"/>
    <n v="9"/>
    <x v="0"/>
    <n v="91"/>
    <s v="11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1"/>
    <s v="&quot; &quot;"/>
    <x v="27"/>
    <x v="39"/>
    <x v="106"/>
    <x v="131"/>
    <x v="0"/>
    <m/>
    <m/>
    <s v="110 kV Distribution (Network) OHL"/>
    <x v="1"/>
    <n v="110"/>
    <x v="288"/>
    <x v="11"/>
    <m/>
    <m/>
    <m/>
    <m/>
    <m/>
    <m/>
    <s v="Distribution (Network) Plant 110 kV"/>
  </r>
  <r>
    <x v="345"/>
    <s v="110 kV Distribution (Network) Cable Lines"/>
    <x v="345"/>
    <x v="4"/>
    <s v="not defined in gnerc form"/>
    <s v="not defined in gnerc form"/>
    <s v="entry account l4"/>
    <s v="L4"/>
    <n v="9"/>
    <x v="0"/>
    <n v="91"/>
    <s v="12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2"/>
    <s v="&quot; &quot;"/>
    <x v="27"/>
    <x v="39"/>
    <x v="106"/>
    <x v="132"/>
    <x v="0"/>
    <m/>
    <m/>
    <s v="110 kV Distribution (Network) Cable Lines"/>
    <x v="1"/>
    <n v="110"/>
    <x v="289"/>
    <x v="11"/>
    <m/>
    <m/>
    <m/>
    <m/>
    <m/>
    <m/>
    <s v="Distribution (Network) Plant 110 kV"/>
  </r>
  <r>
    <x v="346"/>
    <s v="110 kV Distribution (Network) Optic Cables"/>
    <x v="346"/>
    <x v="4"/>
    <s v="not defined in gnerc form"/>
    <s v="not defined in gnerc form"/>
    <s v="entry account l4"/>
    <s v="L4"/>
    <n v="9"/>
    <x v="0"/>
    <n v="91"/>
    <s v="13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3"/>
    <s v="&quot; &quot;"/>
    <x v="27"/>
    <x v="39"/>
    <x v="106"/>
    <x v="133"/>
    <x v="0"/>
    <m/>
    <m/>
    <s v="110 kV Distribution (Network) Optic Cables"/>
    <x v="1"/>
    <n v="110"/>
    <x v="290"/>
    <x v="11"/>
    <m/>
    <m/>
    <m/>
    <m/>
    <m/>
    <m/>
    <s v="Distribution (Network) Plant 110 kV"/>
  </r>
  <r>
    <x v="347"/>
    <s v="110 kV Distribution (Network) Other Communication Lines"/>
    <x v="347"/>
    <x v="4"/>
    <s v="not defined in gnerc form"/>
    <s v="not defined in gnerc form"/>
    <s v="entry account l4"/>
    <s v="L4"/>
    <n v="9"/>
    <x v="0"/>
    <n v="91"/>
    <s v="14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4"/>
    <s v="&quot; &quot;"/>
    <x v="27"/>
    <x v="39"/>
    <x v="106"/>
    <x v="134"/>
    <x v="0"/>
    <m/>
    <m/>
    <s v="110 kV Distribution (Network) Other Communication Lines"/>
    <x v="1"/>
    <n v="110"/>
    <x v="291"/>
    <x v="11"/>
    <m/>
    <m/>
    <m/>
    <m/>
    <m/>
    <m/>
    <s v="Distribution (Network) Plant 110 kV"/>
  </r>
  <r>
    <x v="348"/>
    <s v="110 kV Other Distribution (Network) assets"/>
    <x v="348"/>
    <x v="4"/>
    <s v="not defined in gnerc form"/>
    <s v="not defined in gnerc form"/>
    <s v="entry account l4"/>
    <s v="L4"/>
    <n v="9"/>
    <x v="0"/>
    <n v="91"/>
    <s v="19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9"/>
    <s v="&quot; &quot;"/>
    <x v="27"/>
    <x v="39"/>
    <x v="106"/>
    <x v="135"/>
    <x v="0"/>
    <m/>
    <m/>
    <s v="110 kV Other Distribution (Network) assets"/>
    <x v="1"/>
    <n v="110"/>
    <x v="292"/>
    <x v="11"/>
    <m/>
    <m/>
    <m/>
    <m/>
    <m/>
    <m/>
    <s v="Distribution (Network) Plant 110 kV"/>
  </r>
  <r>
    <x v="349"/>
    <s v="35 kV Transferring assets: Electricity Regulated Activity, Distribution (Network)"/>
    <x v="349"/>
    <x v="4"/>
    <s v="10 Fixed assets"/>
    <s v="2155.4 Lines and fixtures"/>
    <s v="L3 cap account"/>
    <s v="L3"/>
    <n v="8"/>
    <x v="0"/>
    <n v="91"/>
    <s v="32"/>
    <s v="2"/>
    <s v="21"/>
    <s v="2155"/>
    <x v="1"/>
    <x v="10"/>
    <x v="42"/>
    <s v="21"/>
    <s v="2155"/>
    <s v="21 Fixed Assets"/>
    <s v="2155 Transferring assets"/>
    <s v="2155.1"/>
    <s v="2155.13"/>
    <s v="2155.132"/>
    <s v="&quot; &quot;"/>
    <s v="&quot; &quot;"/>
    <x v="27"/>
    <x v="39"/>
    <x v="107"/>
    <x v="0"/>
    <x v="0"/>
    <m/>
    <m/>
    <s v="35 kV Transferring assets: Electricity Regulated Activity, Distribution (Network)"/>
    <x v="2"/>
    <n v="35"/>
    <x v="293"/>
    <x v="12"/>
    <m/>
    <m/>
    <m/>
    <m/>
    <m/>
    <m/>
    <s v="Distribution (Network) Plant 35 kV"/>
  </r>
  <r>
    <x v="350"/>
    <s v="35 kV Distribution (Network) OHL"/>
    <x v="350"/>
    <x v="4"/>
    <s v="10 Fixed assets"/>
    <s v="2155.4 Lines and fixtures"/>
    <s v="entry account l4"/>
    <s v="L4"/>
    <n v="9"/>
    <x v="0"/>
    <n v="91"/>
    <s v="21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1"/>
    <s v="&quot; &quot;"/>
    <x v="27"/>
    <x v="39"/>
    <x v="107"/>
    <x v="136"/>
    <x v="0"/>
    <m/>
    <m/>
    <s v="35 kV Distribution (Network) OHL"/>
    <x v="1"/>
    <n v="35"/>
    <x v="294"/>
    <x v="12"/>
    <m/>
    <m/>
    <m/>
    <m/>
    <m/>
    <m/>
    <s v="Distribution (Network) Plant 35 kV"/>
  </r>
  <r>
    <x v="351"/>
    <s v="35 kV Distribution (Network) Cable Lines"/>
    <x v="351"/>
    <x v="4"/>
    <s v="10 Fixed assets"/>
    <s v="2155.4 Lines and fixtures"/>
    <s v="entry account l4"/>
    <s v="L4"/>
    <n v="9"/>
    <x v="0"/>
    <n v="91"/>
    <s v="22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2"/>
    <s v="&quot; &quot;"/>
    <x v="27"/>
    <x v="39"/>
    <x v="107"/>
    <x v="137"/>
    <x v="0"/>
    <m/>
    <m/>
    <s v="35 kV Distribution (Network) Cable Lines"/>
    <x v="1"/>
    <n v="35"/>
    <x v="295"/>
    <x v="12"/>
    <m/>
    <m/>
    <m/>
    <m/>
    <m/>
    <m/>
    <s v="Distribution (Network) Plant 35 kV"/>
  </r>
  <r>
    <x v="352"/>
    <s v="35 kV Distribution (Network) Optic Cables"/>
    <x v="352"/>
    <x v="4"/>
    <s v="10 Fixed assets"/>
    <s v="2155.4 Lines and fixtures"/>
    <s v="entry account l4"/>
    <s v="L4"/>
    <n v="9"/>
    <x v="0"/>
    <n v="91"/>
    <s v="23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3"/>
    <s v="&quot; &quot;"/>
    <x v="27"/>
    <x v="39"/>
    <x v="107"/>
    <x v="138"/>
    <x v="0"/>
    <m/>
    <m/>
    <s v="35 kV Distribution (Network) Optic Cables"/>
    <x v="1"/>
    <n v="35"/>
    <x v="296"/>
    <x v="12"/>
    <m/>
    <m/>
    <m/>
    <m/>
    <m/>
    <m/>
    <s v="Distribution (Network) Plant 35 kV"/>
  </r>
  <r>
    <x v="353"/>
    <s v="35 kV Distribution (Network) Other Communication Lines"/>
    <x v="353"/>
    <x v="4"/>
    <s v="10 Fixed assets"/>
    <s v="2155.4 Lines and fixtures"/>
    <s v="entry account l4"/>
    <s v="L4"/>
    <n v="9"/>
    <x v="0"/>
    <n v="91"/>
    <s v="24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4"/>
    <s v="&quot; &quot;"/>
    <x v="27"/>
    <x v="39"/>
    <x v="107"/>
    <x v="139"/>
    <x v="0"/>
    <m/>
    <m/>
    <s v="35 kV Distribution (Network) Other Communication Lines"/>
    <x v="1"/>
    <n v="35"/>
    <x v="297"/>
    <x v="12"/>
    <m/>
    <m/>
    <m/>
    <m/>
    <m/>
    <m/>
    <s v="Distribution (Network) Plant 35 kV"/>
  </r>
  <r>
    <x v="354"/>
    <s v="35 kV Other Distribution (Network) assets"/>
    <x v="354"/>
    <x v="4"/>
    <s v="10 Fixed assets"/>
    <s v="2155.4 Lines and fixtures"/>
    <s v="entry account l4"/>
    <s v="L4"/>
    <n v="9"/>
    <x v="0"/>
    <n v="91"/>
    <s v="29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9"/>
    <s v="&quot; &quot;"/>
    <x v="27"/>
    <x v="39"/>
    <x v="107"/>
    <x v="140"/>
    <x v="0"/>
    <m/>
    <m/>
    <s v="35 kV Other Distribution (Network) assets"/>
    <x v="1"/>
    <n v="35"/>
    <x v="298"/>
    <x v="13"/>
    <m/>
    <m/>
    <m/>
    <m/>
    <m/>
    <m/>
    <s v="Distribution (Network) Plant 10 kV"/>
  </r>
  <r>
    <x v="355"/>
    <s v="10 kV Transferring assets: Electricity Regulated Activity, Distribution (Network)"/>
    <x v="355"/>
    <x v="4"/>
    <s v="10 Fixed assets"/>
    <s v="2155.5 Lines and fixtures"/>
    <s v="L3 cap account"/>
    <s v="L3"/>
    <n v="8"/>
    <x v="0"/>
    <n v="91"/>
    <s v="33"/>
    <s v="2"/>
    <s v="21"/>
    <s v="2155"/>
    <x v="1"/>
    <x v="10"/>
    <x v="42"/>
    <s v="21"/>
    <s v="2155"/>
    <s v="21 Fixed Assets"/>
    <s v="2155 Transferring assets"/>
    <s v="2155.1"/>
    <s v="2155.13"/>
    <s v="2155.133"/>
    <s v="&quot; &quot;"/>
    <s v="&quot; &quot;"/>
    <x v="27"/>
    <x v="39"/>
    <x v="108"/>
    <x v="0"/>
    <x v="0"/>
    <m/>
    <m/>
    <s v="10 kV Transferring assets: Electricity Regulated Activity, Distribution (Network)"/>
    <x v="2"/>
    <n v="10"/>
    <x v="299"/>
    <x v="13"/>
    <m/>
    <m/>
    <m/>
    <m/>
    <m/>
    <m/>
    <s v="Distribution (Network) Plant 10 kV"/>
  </r>
  <r>
    <x v="356"/>
    <s v="10 kV Distribution (Network) OHL"/>
    <x v="356"/>
    <x v="4"/>
    <s v="10 Fixed assets"/>
    <s v="2155.5 Lines and fixtures"/>
    <s v="entry account l4"/>
    <s v="L4"/>
    <n v="9"/>
    <x v="0"/>
    <n v="91"/>
    <s v="31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1"/>
    <s v="&quot; &quot;"/>
    <x v="27"/>
    <x v="39"/>
    <x v="108"/>
    <x v="141"/>
    <x v="0"/>
    <m/>
    <m/>
    <s v="10 kV Distribution (Network) OHL"/>
    <x v="1"/>
    <n v="10"/>
    <x v="300"/>
    <x v="13"/>
    <m/>
    <m/>
    <m/>
    <m/>
    <m/>
    <m/>
    <s v="Distribution (Network) Plant 10 kV"/>
  </r>
  <r>
    <x v="357"/>
    <s v="10 kV Distribution (Network) Cable Lines"/>
    <x v="357"/>
    <x v="4"/>
    <s v="10 Fixed assets"/>
    <s v="2155.5 Lines and fixtures"/>
    <s v="entry account l4"/>
    <s v="L4"/>
    <n v="9"/>
    <x v="0"/>
    <n v="91"/>
    <s v="32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2"/>
    <s v="&quot; &quot;"/>
    <x v="27"/>
    <x v="39"/>
    <x v="108"/>
    <x v="142"/>
    <x v="0"/>
    <m/>
    <m/>
    <s v="10 kV Distribution (Network) Cable Lines"/>
    <x v="1"/>
    <n v="10"/>
    <x v="301"/>
    <x v="13"/>
    <m/>
    <m/>
    <m/>
    <m/>
    <m/>
    <m/>
    <s v="Distribution (Network) Plant 10 kV"/>
  </r>
  <r>
    <x v="358"/>
    <s v="10 kV Distribution (Network) Optic Cables"/>
    <x v="358"/>
    <x v="4"/>
    <s v="10 Fixed assets"/>
    <s v="2155.5 Lines and fixtures"/>
    <s v="entry account l4"/>
    <s v="L4"/>
    <n v="9"/>
    <x v="0"/>
    <n v="91"/>
    <s v="33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3"/>
    <s v="&quot; &quot;"/>
    <x v="27"/>
    <x v="39"/>
    <x v="108"/>
    <x v="143"/>
    <x v="0"/>
    <m/>
    <m/>
    <s v="10 kV Distribution (Network) Optic Cables"/>
    <x v="1"/>
    <n v="10"/>
    <x v="302"/>
    <x v="13"/>
    <m/>
    <m/>
    <m/>
    <m/>
    <m/>
    <m/>
    <s v="Distribution (Network) Plant 10 kV"/>
  </r>
  <r>
    <x v="359"/>
    <s v="10 kV Distribution (Network) Other Communication Lines"/>
    <x v="359"/>
    <x v="4"/>
    <s v="10 Fixed assets"/>
    <s v="2155.5 Lines and fixtures"/>
    <s v="entry account l4"/>
    <s v="L4"/>
    <n v="9"/>
    <x v="0"/>
    <n v="91"/>
    <s v="34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4"/>
    <s v="&quot; &quot;"/>
    <x v="27"/>
    <x v="39"/>
    <x v="108"/>
    <x v="144"/>
    <x v="0"/>
    <m/>
    <m/>
    <s v="10 kV Distribution (Network) Other Communication Lines"/>
    <x v="1"/>
    <n v="10"/>
    <x v="303"/>
    <x v="13"/>
    <m/>
    <m/>
    <m/>
    <m/>
    <m/>
    <m/>
    <s v="Distribution (Network) Plant 10 kV"/>
  </r>
  <r>
    <x v="360"/>
    <s v="10 kV Other Distribution (Network) assets"/>
    <x v="360"/>
    <x v="4"/>
    <s v="10 Fixed assets"/>
    <s v="2155.5 Lines and fixtures"/>
    <s v="entry account l4"/>
    <s v="L4"/>
    <n v="9"/>
    <x v="0"/>
    <n v="91"/>
    <s v="39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9"/>
    <s v="&quot; &quot;"/>
    <x v="27"/>
    <x v="39"/>
    <x v="108"/>
    <x v="145"/>
    <x v="0"/>
    <m/>
    <m/>
    <s v="10 kV Other Distribution (Network) assets"/>
    <x v="1"/>
    <n v="10"/>
    <x v="304"/>
    <x v="13"/>
    <m/>
    <m/>
    <m/>
    <m/>
    <m/>
    <m/>
    <s v="Distribution (Network) Plant 10 kV"/>
  </r>
  <r>
    <x v="361"/>
    <s v="6 kV Transferring assets: Electricity Regulated Activity, Distribution (Network)"/>
    <x v="361"/>
    <x v="4"/>
    <s v="10 Fixed assets"/>
    <s v="2155.5 Lines and fixtures"/>
    <s v="L3 cap account"/>
    <s v="L3"/>
    <n v="8"/>
    <x v="0"/>
    <n v="91"/>
    <s v="34"/>
    <s v="2"/>
    <s v="21"/>
    <s v="2155"/>
    <x v="1"/>
    <x v="10"/>
    <x v="42"/>
    <s v="21"/>
    <s v="2155"/>
    <s v="21 Fixed Assets"/>
    <s v="2155 Transferring assets"/>
    <s v="2155.1"/>
    <s v="2155.13"/>
    <s v="2155.134"/>
    <s v="&quot; &quot;"/>
    <s v="&quot; &quot;"/>
    <x v="27"/>
    <x v="39"/>
    <x v="109"/>
    <x v="0"/>
    <x v="0"/>
    <m/>
    <m/>
    <s v="6 kV Transferring assets: Electricity Regulated Activity, Distribution (Network)"/>
    <x v="2"/>
    <n v="6"/>
    <x v="305"/>
    <x v="14"/>
    <m/>
    <m/>
    <m/>
    <m/>
    <m/>
    <m/>
    <s v="Distribution (Network) Plant  6 and below kV"/>
  </r>
  <r>
    <x v="362"/>
    <s v="6 kV Distribution (Network) OHL"/>
    <x v="362"/>
    <x v="4"/>
    <s v="10 Fixed assets"/>
    <s v="2155.5 Lines and fixtures"/>
    <s v="entry account l4"/>
    <s v="L4"/>
    <n v="9"/>
    <x v="0"/>
    <n v="91"/>
    <s v="41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1"/>
    <s v="&quot; &quot;"/>
    <x v="27"/>
    <x v="39"/>
    <x v="109"/>
    <x v="146"/>
    <x v="0"/>
    <m/>
    <m/>
    <s v="6 kV Distribution (Network) OHL"/>
    <x v="1"/>
    <n v="6"/>
    <x v="306"/>
    <x v="14"/>
    <m/>
    <m/>
    <m/>
    <m/>
    <m/>
    <m/>
    <s v="Distribution (Network) Plant  6 and below kV"/>
  </r>
  <r>
    <x v="363"/>
    <s v="6 kV Distribution (Network) Cable Lines"/>
    <x v="363"/>
    <x v="4"/>
    <s v="10 Fixed assets"/>
    <s v="2155.5 Lines and fixtures"/>
    <s v="entry account l4"/>
    <s v="L4"/>
    <n v="9"/>
    <x v="0"/>
    <n v="91"/>
    <s v="42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2"/>
    <s v="&quot; &quot;"/>
    <x v="27"/>
    <x v="39"/>
    <x v="109"/>
    <x v="147"/>
    <x v="0"/>
    <m/>
    <m/>
    <s v="6 kV Distribution (Network) Cable Lines"/>
    <x v="1"/>
    <n v="6"/>
    <x v="307"/>
    <x v="14"/>
    <m/>
    <m/>
    <m/>
    <m/>
    <m/>
    <m/>
    <s v="Distribution (Network) Plant  6 and below kV"/>
  </r>
  <r>
    <x v="364"/>
    <s v="6 kV Distribution (Network) Optic Cables"/>
    <x v="364"/>
    <x v="4"/>
    <s v="10 Fixed assets"/>
    <s v="2155.5 Lines and fixtures"/>
    <s v="entry account l4"/>
    <s v="L4"/>
    <n v="9"/>
    <x v="0"/>
    <n v="91"/>
    <s v="43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3"/>
    <s v="&quot; &quot;"/>
    <x v="27"/>
    <x v="39"/>
    <x v="109"/>
    <x v="148"/>
    <x v="0"/>
    <m/>
    <m/>
    <s v="6 kV Distribution (Network) Optic Cables"/>
    <x v="1"/>
    <n v="6"/>
    <x v="308"/>
    <x v="14"/>
    <m/>
    <m/>
    <m/>
    <m/>
    <m/>
    <m/>
    <s v="Distribution (Network) Plant  6 and below kV"/>
  </r>
  <r>
    <x v="365"/>
    <s v="6 kV Distribution (Network) Other Communication Lines"/>
    <x v="365"/>
    <x v="4"/>
    <s v="10 Fixed assets"/>
    <s v="2155.5 Lines and fixtures"/>
    <s v="entry account l4"/>
    <s v="L4"/>
    <n v="9"/>
    <x v="0"/>
    <n v="91"/>
    <s v="44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4"/>
    <s v="&quot; &quot;"/>
    <x v="27"/>
    <x v="39"/>
    <x v="109"/>
    <x v="149"/>
    <x v="0"/>
    <m/>
    <m/>
    <s v="6 kV Distribution (Network) Other Communication Lines"/>
    <x v="1"/>
    <n v="6"/>
    <x v="309"/>
    <x v="14"/>
    <m/>
    <m/>
    <m/>
    <m/>
    <m/>
    <m/>
    <s v="Distribution (Network) Plant  6 and below kV"/>
  </r>
  <r>
    <x v="366"/>
    <s v="6 kV Other Distribution (Network) assets"/>
    <x v="366"/>
    <x v="4"/>
    <s v="10 Fixed assets"/>
    <s v="2155.5 Lines and fixtures"/>
    <s v="entry account l4"/>
    <s v="L4"/>
    <n v="9"/>
    <x v="0"/>
    <n v="91"/>
    <s v="49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9"/>
    <s v="&quot; &quot;"/>
    <x v="27"/>
    <x v="39"/>
    <x v="109"/>
    <x v="150"/>
    <x v="0"/>
    <m/>
    <m/>
    <s v="6 kV Other Distribution (Network) assets"/>
    <x v="1"/>
    <n v="6"/>
    <x v="310"/>
    <x v="14"/>
    <m/>
    <m/>
    <m/>
    <m/>
    <m/>
    <m/>
    <s v="Distribution (Network) Plant  6 and below kV"/>
  </r>
  <r>
    <x v="367"/>
    <s v="220/380 V Transferring assets: Electricity Regulated Activity, Distribution (Network)"/>
    <x v="367"/>
    <x v="4"/>
    <s v="10 Fixed assets"/>
    <s v="2155.6 Lines and fixtures"/>
    <s v="L3 cap account"/>
    <s v="L3"/>
    <n v="8"/>
    <x v="0"/>
    <n v="91"/>
    <s v="35"/>
    <s v="2"/>
    <s v="21"/>
    <s v="2155"/>
    <x v="1"/>
    <x v="10"/>
    <x v="42"/>
    <s v="21"/>
    <s v="2155"/>
    <s v="21 Fixed Assets"/>
    <s v="2155 Transferring assets"/>
    <s v="2155.1"/>
    <s v="2155.13"/>
    <s v="2155.135"/>
    <s v="&quot; &quot;"/>
    <s v="&quot; &quot;"/>
    <x v="27"/>
    <x v="39"/>
    <x v="110"/>
    <x v="0"/>
    <x v="0"/>
    <m/>
    <m/>
    <s v="220/380 V Transferring assets: Electricity Regulated Activity, Distribution (Network)"/>
    <x v="2"/>
    <s v="220/380"/>
    <x v="311"/>
    <x v="15"/>
    <m/>
    <m/>
    <m/>
    <m/>
    <m/>
    <m/>
    <s v="Distribution (Network) Plant 0,4 kV"/>
  </r>
  <r>
    <x v="368"/>
    <s v="220/380 V Distribution (Network) OHL"/>
    <x v="368"/>
    <x v="4"/>
    <s v="10 Fixed assets"/>
    <s v="2155.6 Lines and fixtures"/>
    <s v="entry account l4"/>
    <s v="L4"/>
    <n v="9"/>
    <x v="0"/>
    <n v="91"/>
    <s v="51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1"/>
    <s v="&quot; &quot;"/>
    <x v="27"/>
    <x v="39"/>
    <x v="110"/>
    <x v="151"/>
    <x v="0"/>
    <m/>
    <m/>
    <s v="220/380 V Distribution (Network) OHL"/>
    <x v="1"/>
    <s v="220/380"/>
    <x v="312"/>
    <x v="15"/>
    <m/>
    <m/>
    <m/>
    <m/>
    <m/>
    <m/>
    <s v="Distribution (Network) Plant 0,4 kV"/>
  </r>
  <r>
    <x v="369"/>
    <s v="220/380 V Distribution (Network) Cable Lines"/>
    <x v="369"/>
    <x v="4"/>
    <s v="10 Fixed assets"/>
    <s v="2155.6 Lines and fixtures"/>
    <s v="entry account l4"/>
    <s v="L4"/>
    <n v="9"/>
    <x v="0"/>
    <n v="91"/>
    <s v="52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2"/>
    <s v="&quot; &quot;"/>
    <x v="27"/>
    <x v="39"/>
    <x v="110"/>
    <x v="152"/>
    <x v="0"/>
    <m/>
    <m/>
    <s v="220/380 V Distribution (Network) Cable Lines"/>
    <x v="1"/>
    <s v="220/380"/>
    <x v="313"/>
    <x v="15"/>
    <m/>
    <m/>
    <m/>
    <m/>
    <m/>
    <m/>
    <s v="Distribution (Network) Plant 0,4 kV"/>
  </r>
  <r>
    <x v="370"/>
    <s v="220/380 V Distribution (Network) Optic Cables"/>
    <x v="370"/>
    <x v="4"/>
    <s v="10 Fixed assets"/>
    <s v="2155.6 Lines and fixtures"/>
    <s v="entry account l4"/>
    <s v="L4"/>
    <n v="9"/>
    <x v="0"/>
    <n v="91"/>
    <s v="53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3"/>
    <s v="&quot; &quot;"/>
    <x v="27"/>
    <x v="39"/>
    <x v="110"/>
    <x v="153"/>
    <x v="0"/>
    <m/>
    <m/>
    <s v="220/380 V Distribution (Network) Optic Cables"/>
    <x v="1"/>
    <s v="220/380"/>
    <x v="314"/>
    <x v="15"/>
    <m/>
    <m/>
    <m/>
    <m/>
    <m/>
    <m/>
    <s v="Distribution (Network) Plant 0,4 kV"/>
  </r>
  <r>
    <x v="371"/>
    <s v="220/380 V Distribution (Network) Other Communication Lines"/>
    <x v="371"/>
    <x v="4"/>
    <s v="10 Fixed assets"/>
    <s v="2155.6 Lines and fixtures"/>
    <s v="entry account l4"/>
    <s v="L4"/>
    <n v="9"/>
    <x v="0"/>
    <n v="91"/>
    <s v="54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4"/>
    <s v="&quot; &quot;"/>
    <x v="27"/>
    <x v="39"/>
    <x v="110"/>
    <x v="154"/>
    <x v="0"/>
    <m/>
    <m/>
    <s v="220/380 V Distribution (Network) Other Communication Lines"/>
    <x v="1"/>
    <s v="220/380"/>
    <x v="315"/>
    <x v="15"/>
    <m/>
    <m/>
    <m/>
    <m/>
    <m/>
    <m/>
    <s v="Distribution (Network) Plant 0,4 kV"/>
  </r>
  <r>
    <x v="372"/>
    <s v="220/380 V Distribution (Network) Other Distribution (Network) assets"/>
    <x v="372"/>
    <x v="4"/>
    <s v="10 Fixed assets"/>
    <s v="2155.6 Lines and fixtures"/>
    <s v="entry account l4"/>
    <s v="L4"/>
    <n v="9"/>
    <x v="0"/>
    <n v="91"/>
    <s v="59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9"/>
    <s v="&quot; &quot;"/>
    <x v="27"/>
    <x v="39"/>
    <x v="110"/>
    <x v="155"/>
    <x v="0"/>
    <m/>
    <m/>
    <s v="220/380 V Distribution (Network) Other Distribution (Network) assets"/>
    <x v="1"/>
    <s v="220/380"/>
    <x v="316"/>
    <x v="15"/>
    <m/>
    <m/>
    <m/>
    <m/>
    <m/>
    <m/>
    <s v="Distribution (Network) Plant 0,4 kV"/>
  </r>
  <r>
    <x v="373"/>
    <s v="Distribution Dispatch Transferring assets: Electricity Regulated Activity, Distribution (Network)"/>
    <x v="373"/>
    <x v="4"/>
    <s v="10 Fixed assets"/>
    <s v="2155 Machinery and equipment"/>
    <s v="L3 cap account"/>
    <s v="L3"/>
    <n v="8"/>
    <x v="0"/>
    <n v="91"/>
    <s v="37"/>
    <s v="2"/>
    <s v="21"/>
    <s v="2155"/>
    <x v="1"/>
    <x v="10"/>
    <x v="42"/>
    <s v="21"/>
    <s v="2155"/>
    <s v="21 Fixed Assets"/>
    <s v="2155 Transferring assets"/>
    <s v="2155.1"/>
    <s v="2155.13"/>
    <s v="2155.137"/>
    <s v="&quot; &quot;"/>
    <s v="&quot; &quot;"/>
    <x v="27"/>
    <x v="39"/>
    <x v="111"/>
    <x v="0"/>
    <x v="0"/>
    <m/>
    <m/>
    <s v="Distribution Dispatch Transferring assets: Electricity Regulated Activity, Distribution (Network)"/>
    <x v="2"/>
    <s v="Not attributable by kv"/>
    <x v="317"/>
    <x v="16"/>
    <m/>
    <m/>
    <m/>
    <m/>
    <m/>
    <m/>
    <s v="Distribution (Network) / Dispatch Plant"/>
  </r>
  <r>
    <x v="374"/>
    <s v="Distribution (Network) Dispatch: OHL"/>
    <x v="374"/>
    <x v="4"/>
    <s v="10 Fixed assets"/>
    <s v="2155 Machinery and equipment"/>
    <s v="entry account l4"/>
    <s v="L4"/>
    <n v="9"/>
    <x v="0"/>
    <n v="91"/>
    <s v="71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1"/>
    <s v="&quot; &quot;"/>
    <x v="27"/>
    <x v="39"/>
    <x v="111"/>
    <x v="156"/>
    <x v="0"/>
    <m/>
    <m/>
    <s v="Distribution (Network) Dispatch: OHL"/>
    <x v="1"/>
    <s v="Not attributable by kv"/>
    <x v="318"/>
    <x v="16"/>
    <m/>
    <m/>
    <m/>
    <m/>
    <m/>
    <m/>
    <s v="Distribution (Network) / Dispatch Plant"/>
  </r>
  <r>
    <x v="375"/>
    <s v="Distribution (Network) Dispatch: Cable Lines"/>
    <x v="375"/>
    <x v="4"/>
    <s v="10 Fixed assets"/>
    <s v="2155 Machinery and equipment"/>
    <s v="entry account l4"/>
    <s v="L4"/>
    <n v="9"/>
    <x v="0"/>
    <n v="91"/>
    <s v="72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2"/>
    <s v="&quot; &quot;"/>
    <x v="27"/>
    <x v="39"/>
    <x v="111"/>
    <x v="157"/>
    <x v="0"/>
    <m/>
    <m/>
    <s v="Distribution (Network) Dispatch: Cable Lines"/>
    <x v="1"/>
    <s v="Not attributable by kv"/>
    <x v="319"/>
    <x v="16"/>
    <m/>
    <m/>
    <m/>
    <m/>
    <m/>
    <m/>
    <s v="Distribution (Network) / Dispatch Plant"/>
  </r>
  <r>
    <x v="376"/>
    <s v="Distribution (Network) Dispatch: Optic Cables"/>
    <x v="376"/>
    <x v="4"/>
    <s v="10 Fixed assets"/>
    <s v="2155 Machinery and equipment"/>
    <s v="entry account l4"/>
    <s v="L4"/>
    <n v="9"/>
    <x v="0"/>
    <n v="91"/>
    <s v="73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3"/>
    <s v="&quot; &quot;"/>
    <x v="27"/>
    <x v="39"/>
    <x v="111"/>
    <x v="158"/>
    <x v="0"/>
    <m/>
    <m/>
    <s v="Distribution (Network) Dispatch: Optic Cables"/>
    <x v="1"/>
    <s v="Not attributable by kv"/>
    <x v="320"/>
    <x v="16"/>
    <m/>
    <m/>
    <m/>
    <m/>
    <m/>
    <m/>
    <s v="Distribution (Network) / Dispatch Plant"/>
  </r>
  <r>
    <x v="377"/>
    <s v="Distribution (Network) Dispatch: Other Communication Lines"/>
    <x v="377"/>
    <x v="4"/>
    <s v="10 Fixed assets"/>
    <s v="2155 Machinery and equipment"/>
    <s v="entry account l4"/>
    <s v="L4"/>
    <n v="9"/>
    <x v="0"/>
    <n v="91"/>
    <s v="74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4"/>
    <s v="&quot; &quot;"/>
    <x v="27"/>
    <x v="39"/>
    <x v="111"/>
    <x v="159"/>
    <x v="0"/>
    <m/>
    <m/>
    <s v="Distribution (Network) Dispatch: Other Communication Lines"/>
    <x v="1"/>
    <s v="Not attributable by kv"/>
    <x v="321"/>
    <x v="16"/>
    <m/>
    <m/>
    <m/>
    <m/>
    <m/>
    <m/>
    <s v="Distribution (Network) / Dispatch Plant"/>
  </r>
  <r>
    <x v="378"/>
    <s v="Distribution (Network) Dispatch: Other Distribution (Network) assets"/>
    <x v="378"/>
    <x v="4"/>
    <s v="10 Fixed assets"/>
    <s v="2155 Machinery and equipment"/>
    <s v="entry account l4"/>
    <s v="L4"/>
    <n v="9"/>
    <x v="0"/>
    <n v="91"/>
    <s v="79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9"/>
    <s v="&quot; &quot;"/>
    <x v="27"/>
    <x v="39"/>
    <x v="111"/>
    <x v="160"/>
    <x v="0"/>
    <m/>
    <m/>
    <s v="Distribution (Network) Dispatch: Other Distribution (Network) assets"/>
    <x v="1"/>
    <s v="Not attributable by kv"/>
    <x v="322"/>
    <x v="16"/>
    <m/>
    <m/>
    <m/>
    <m/>
    <m/>
    <m/>
    <s v="Distribution (Network) / Dispatch Plant"/>
  </r>
  <r>
    <x v="379"/>
    <s v="Technical Services Transferring assets: Electricity Regulated Activity, Distribution (Network)"/>
    <x v="379"/>
    <x v="4"/>
    <s v="10 Fixed assets"/>
    <s v="2155 Machinery and equipment"/>
    <s v="entry account l3"/>
    <s v="L3"/>
    <n v="8"/>
    <x v="0"/>
    <n v="91"/>
    <s v="38"/>
    <s v="2"/>
    <s v="21"/>
    <s v="2155"/>
    <x v="1"/>
    <x v="10"/>
    <x v="42"/>
    <s v="21"/>
    <s v="2155"/>
    <s v="21 Fixed Assets"/>
    <s v="2155 Transferring assets"/>
    <s v="2155.1"/>
    <s v="2155.13"/>
    <s v="2155.138"/>
    <s v="&quot; &quot;"/>
    <s v="&quot; &quot;"/>
    <x v="27"/>
    <x v="39"/>
    <x v="112"/>
    <x v="0"/>
    <x v="0"/>
    <m/>
    <m/>
    <s v="Technical Services Transferring assets: Electricity Regulated Activity, Distribution (Network)"/>
    <x v="1"/>
    <s v="Not attributable by kv"/>
    <x v="323"/>
    <x v="17"/>
    <m/>
    <m/>
    <m/>
    <m/>
    <m/>
    <m/>
    <s v="Distribution (Network) /General Plant"/>
  </r>
  <r>
    <x v="380"/>
    <s v="Other Transferring assets: Electricity Regulated Activity, Distribution (Network)"/>
    <x v="380"/>
    <x v="4"/>
    <s v="10 Fixed assets"/>
    <s v="2155 Machinery and equipment"/>
    <s v="entry account l3"/>
    <s v="L3"/>
    <n v="8"/>
    <x v="0"/>
    <n v="91"/>
    <s v="39"/>
    <s v="2"/>
    <s v="21"/>
    <s v="2155"/>
    <x v="1"/>
    <x v="10"/>
    <x v="42"/>
    <s v="21"/>
    <s v="2155"/>
    <s v="21 Fixed Assets"/>
    <s v="2155 Transferring assets"/>
    <s v="2155.1"/>
    <s v="2155.13"/>
    <s v="2155.139"/>
    <s v="&quot; &quot;"/>
    <s v="&quot; &quot;"/>
    <x v="27"/>
    <x v="39"/>
    <x v="113"/>
    <x v="0"/>
    <x v="0"/>
    <m/>
    <m/>
    <s v="Other Transferring assets: Electricity Regulated Activity, Distribution (Network)"/>
    <x v="1"/>
    <s v="Not attributable by kv"/>
    <x v="324"/>
    <x v="17"/>
    <m/>
    <m/>
    <m/>
    <m/>
    <m/>
    <m/>
    <s v="Distribution (Network) /General Plant"/>
  </r>
  <r>
    <x v="381"/>
    <s v="Transferring assets: Electricity Regulated Activity, Distribution (Supply)"/>
    <x v="381"/>
    <x v="5"/>
    <s v="not defined in gnerc form"/>
    <s v="not defined in gnerc form"/>
    <s v="entry account l2"/>
    <s v="L2"/>
    <n v="7"/>
    <x v="0"/>
    <n v="91"/>
    <s v="14"/>
    <s v="2"/>
    <s v="21"/>
    <s v="2155"/>
    <x v="1"/>
    <x v="10"/>
    <x v="42"/>
    <s v="21"/>
    <s v="2155"/>
    <s v="21 Fixed Assets"/>
    <s v="2155 Transferring assets"/>
    <s v="2155.1"/>
    <s v="2155.14"/>
    <s v="&quot; &quot;"/>
    <s v="&quot; &quot;"/>
    <s v="&quot; &quot;"/>
    <x v="27"/>
    <x v="40"/>
    <x v="0"/>
    <x v="0"/>
    <x v="0"/>
    <m/>
    <m/>
    <s v="Transferring assets: Electricity Regulated Activity, Distribution (Supply)"/>
    <x v="1"/>
    <s v="Not attributable by kv"/>
    <x v="325"/>
    <x v="18"/>
    <m/>
    <m/>
    <m/>
    <m/>
    <m/>
    <m/>
    <s v="Distribution (Supply) / General Plant"/>
  </r>
  <r>
    <x v="382"/>
    <s v="Transferring assets: Electricity Regulated Activity, Generation"/>
    <x v="382"/>
    <x v="6"/>
    <s v="10 Fixed assets"/>
    <n v="0"/>
    <s v="L2 cap account"/>
    <s v="L2"/>
    <n v="7"/>
    <x v="0"/>
    <n v="91"/>
    <s v="15"/>
    <s v="2"/>
    <s v="21"/>
    <s v="2155"/>
    <x v="1"/>
    <x v="10"/>
    <x v="42"/>
    <s v="21"/>
    <s v="2155"/>
    <s v="21 Fixed Assets"/>
    <s v="2155 Transferring assets"/>
    <s v="2155.1"/>
    <s v="2155.15"/>
    <s v="&quot; &quot;"/>
    <s v="&quot; &quot;"/>
    <s v="&quot; &quot;"/>
    <x v="27"/>
    <x v="41"/>
    <x v="0"/>
    <x v="0"/>
    <x v="0"/>
    <m/>
    <m/>
    <s v="Transferring assets: Electricity Regulated Activity, Generation"/>
    <x v="2"/>
    <s v="Not attributable by kv"/>
    <x v="326"/>
    <x v="1"/>
    <m/>
    <m/>
    <m/>
    <m/>
    <m/>
    <m/>
    <m/>
  </r>
  <r>
    <x v="383"/>
    <s v="Transferring assets: Electricity Regulated Activity, Generation: Hydraulic Power Plants (HPP)"/>
    <x v="383"/>
    <x v="6"/>
    <s v="10 Fixed assets"/>
    <s v="2151.3  Electric equipment"/>
    <s v="entry account l3"/>
    <s v="L3"/>
    <n v="8"/>
    <x v="0"/>
    <n v="91"/>
    <s v="51"/>
    <s v="2"/>
    <s v="21"/>
    <s v="2155"/>
    <x v="1"/>
    <x v="10"/>
    <x v="42"/>
    <s v="21"/>
    <s v="2155"/>
    <s v="21 Fixed Assets"/>
    <s v="2155 Transferring assets"/>
    <s v="2155.1"/>
    <s v="2155.15"/>
    <s v="2155.151"/>
    <s v="&quot; &quot;"/>
    <s v="&quot; &quot;"/>
    <x v="27"/>
    <x v="41"/>
    <x v="114"/>
    <x v="0"/>
    <x v="0"/>
    <m/>
    <m/>
    <s v="Transferring assets: Electricity Regulated Activity, Generation: Hydraulic Power Plants (HPP)"/>
    <x v="1"/>
    <s v="Not attributable by kv"/>
    <x v="327"/>
    <x v="19"/>
    <m/>
    <m/>
    <m/>
    <m/>
    <m/>
    <m/>
    <s v="El-Production / Hydraulic Production Plant"/>
  </r>
  <r>
    <x v="384"/>
    <s v="Transferring assets: Electricity Regulated Activity, Generation: Steam Power Plants (Steam only)"/>
    <x v="384"/>
    <x v="6"/>
    <s v="10 Fixed assets"/>
    <s v="2152 Machinery and equipment"/>
    <s v="entry account l3"/>
    <s v="L3"/>
    <n v="8"/>
    <x v="0"/>
    <n v="91"/>
    <s v="52"/>
    <s v="2"/>
    <s v="21"/>
    <s v="2155"/>
    <x v="1"/>
    <x v="10"/>
    <x v="42"/>
    <s v="21"/>
    <s v="2155"/>
    <s v="21 Fixed Assets"/>
    <s v="2155 Transferring assets"/>
    <s v="2155.1"/>
    <s v="2155.15"/>
    <s v="2155.152"/>
    <s v="&quot; &quot;"/>
    <s v="&quot; &quot;"/>
    <x v="27"/>
    <x v="41"/>
    <x v="115"/>
    <x v="0"/>
    <x v="0"/>
    <m/>
    <m/>
    <s v="Transferring assets: Electricity Regulated Activity, Generation: Steam Power Plants (Steam only)"/>
    <x v="1"/>
    <s v="Not attributable by kv"/>
    <x v="328"/>
    <x v="20"/>
    <m/>
    <m/>
    <m/>
    <m/>
    <m/>
    <m/>
    <s v="El-Production / Steam Production Plant"/>
  </r>
  <r>
    <x v="385"/>
    <s v="Transferring assets: Electricity Regulated Activity, Generation: Co-Generation Power Plants (Steam only for Electricity and Steam)"/>
    <x v="385"/>
    <x v="6"/>
    <s v="10 Fixed assets"/>
    <s v="2152 Machinery and equipment"/>
    <s v="entry account l3"/>
    <s v="L3"/>
    <n v="8"/>
    <x v="0"/>
    <n v="91"/>
    <s v="53"/>
    <s v="2"/>
    <s v="21"/>
    <s v="2155"/>
    <x v="1"/>
    <x v="10"/>
    <x v="42"/>
    <s v="21"/>
    <s v="2155"/>
    <s v="21 Fixed Assets"/>
    <s v="2155 Transferring assets"/>
    <s v="2155.1"/>
    <s v="2155.15"/>
    <s v="2155.153"/>
    <s v="&quot; &quot;"/>
    <s v="&quot; &quot;"/>
    <x v="27"/>
    <x v="41"/>
    <x v="116"/>
    <x v="0"/>
    <x v="0"/>
    <m/>
    <m/>
    <s v="Transferring assets: Electricity Regulated Activity, Generation: Co-Generation Power Plants (Steam only for Electricity and Steam)"/>
    <x v="1"/>
    <s v="Not attributable by kv"/>
    <x v="329"/>
    <x v="21"/>
    <m/>
    <m/>
    <m/>
    <m/>
    <m/>
    <m/>
    <s v="El-Production /   Co. Generation / Plant"/>
  </r>
  <r>
    <x v="386"/>
    <s v="Transferring assets: Electricity Regulated Activity, Generation: Gas Power Plants (Gas only)"/>
    <x v="386"/>
    <x v="6"/>
    <s v="10 Fixed assets"/>
    <s v="2152 Machinery and equipment"/>
    <s v="entry account l3"/>
    <s v="L3"/>
    <n v="8"/>
    <x v="0"/>
    <n v="91"/>
    <s v="54"/>
    <s v="2"/>
    <s v="21"/>
    <s v="2155"/>
    <x v="1"/>
    <x v="10"/>
    <x v="42"/>
    <s v="21"/>
    <s v="2155"/>
    <s v="21 Fixed Assets"/>
    <s v="2155 Transferring assets"/>
    <s v="2155.1"/>
    <s v="2155.15"/>
    <s v="2155.154"/>
    <s v="&quot; &quot;"/>
    <s v="&quot; &quot;"/>
    <x v="27"/>
    <x v="41"/>
    <x v="117"/>
    <x v="0"/>
    <x v="0"/>
    <m/>
    <m/>
    <s v="Transferring assets: Electricity Regulated Activity, Generation: Gas Power Plants (Gas only)"/>
    <x v="1"/>
    <s v="Not attributable by kv"/>
    <x v="330"/>
    <x v="22"/>
    <m/>
    <m/>
    <m/>
    <m/>
    <m/>
    <m/>
    <s v="El-Production / Gas Fired Plant"/>
  </r>
  <r>
    <x v="387"/>
    <s v="Transferring assets: Electricity Regulated Activity, Generation: Combined Cycle Power Plants (Gas and Steam)"/>
    <x v="387"/>
    <x v="6"/>
    <s v="10 Fixed assets"/>
    <s v="2152 Machinery and equipment"/>
    <s v="entry account l3"/>
    <s v="L3"/>
    <n v="8"/>
    <x v="0"/>
    <n v="91"/>
    <s v="55"/>
    <s v="2"/>
    <s v="21"/>
    <s v="2155"/>
    <x v="1"/>
    <x v="10"/>
    <x v="42"/>
    <s v="21"/>
    <s v="2155"/>
    <s v="21 Fixed Assets"/>
    <s v="2155 Transferring assets"/>
    <s v="2155.1"/>
    <s v="2155.15"/>
    <s v="2155.155"/>
    <s v="&quot; &quot;"/>
    <s v="&quot; &quot;"/>
    <x v="27"/>
    <x v="41"/>
    <x v="118"/>
    <x v="0"/>
    <x v="0"/>
    <m/>
    <m/>
    <s v="Transferring assets: Electricity Regulated Activity, Generation: Combined Cycle Power Plants (Gas and Steam)"/>
    <x v="1"/>
    <s v="Not attributable by kv"/>
    <x v="331"/>
    <x v="23"/>
    <m/>
    <m/>
    <m/>
    <m/>
    <m/>
    <m/>
    <s v="El-Production / Combined Cycle Plant"/>
  </r>
  <r>
    <x v="388"/>
    <s v="Transferring assets: Electricity Regulated Activity, Generation: Technical Services"/>
    <x v="388"/>
    <x v="6"/>
    <s v="10 Fixed assets"/>
    <s v="2151.3 electric equipment 2152.4/2152.5/2152.6/2152.7/2152.8 Lines and fixtures"/>
    <s v="entry account l3"/>
    <s v="L3"/>
    <n v="8"/>
    <x v="0"/>
    <n v="91"/>
    <s v="58"/>
    <s v="2"/>
    <s v="21"/>
    <s v="2155"/>
    <x v="1"/>
    <x v="10"/>
    <x v="42"/>
    <s v="21"/>
    <s v="2155"/>
    <s v="21 Fixed Assets"/>
    <s v="2155 Transferring assets"/>
    <s v="2155.1"/>
    <s v="2155.15"/>
    <s v="2155.158"/>
    <s v="&quot; &quot;"/>
    <s v="&quot; &quot;"/>
    <x v="27"/>
    <x v="41"/>
    <x v="119"/>
    <x v="0"/>
    <x v="0"/>
    <m/>
    <m/>
    <s v="Transferring assets: Electricity Regulated Activity, Generation: Technical Services"/>
    <x v="1"/>
    <s v="Not attributable by kv"/>
    <x v="332"/>
    <x v="24"/>
    <m/>
    <m/>
    <m/>
    <m/>
    <m/>
    <m/>
    <s v="El-Production / General Plant"/>
  </r>
  <r>
    <x v="389"/>
    <s v="Transferring assets: Electricity Regulated Activity, Generation: Administration"/>
    <x v="389"/>
    <x v="6"/>
    <s v="10 Fixed assets"/>
    <s v="2151.3 electric equipment 2152.4/2152.5/2152.6/2152.7/2152.8 Lines and fixtures"/>
    <s v="entry account l3"/>
    <s v="L3"/>
    <n v="8"/>
    <x v="0"/>
    <n v="91"/>
    <s v="59"/>
    <s v="2"/>
    <s v="21"/>
    <s v="2155"/>
    <x v="1"/>
    <x v="10"/>
    <x v="42"/>
    <s v="21"/>
    <s v="2155"/>
    <s v="21 Fixed Assets"/>
    <s v="2155 Transferring assets"/>
    <s v="2155.1"/>
    <s v="2155.15"/>
    <s v="2155.159"/>
    <s v="&quot; &quot;"/>
    <s v="&quot; &quot;"/>
    <x v="27"/>
    <x v="41"/>
    <x v="120"/>
    <x v="0"/>
    <x v="0"/>
    <m/>
    <m/>
    <s v="Transferring assets: Electricity Regulated Activity, Generation: Administration"/>
    <x v="1"/>
    <s v="Not attributable by kv"/>
    <x v="333"/>
    <x v="24"/>
    <m/>
    <m/>
    <m/>
    <m/>
    <m/>
    <m/>
    <s v="El-Production / General Plant"/>
  </r>
  <r>
    <x v="390"/>
    <s v="Transferring assets: Electricity Regulated Activity, Other"/>
    <x v="390"/>
    <x v="7"/>
    <s v="not defined in gnerc form"/>
    <s v="not defined in gnerc form"/>
    <s v="entry account l2"/>
    <s v="L2"/>
    <n v="7"/>
    <x v="0"/>
    <n v="91"/>
    <s v="19"/>
    <s v="2"/>
    <s v="21"/>
    <s v="2155"/>
    <x v="1"/>
    <x v="10"/>
    <x v="42"/>
    <s v="21"/>
    <s v="2155"/>
    <s v="21 Fixed Assets"/>
    <s v="2155 Transferring assets"/>
    <s v="2155.1"/>
    <s v="2155.19"/>
    <s v="&quot; &quot;"/>
    <s v="&quot; &quot;"/>
    <s v="&quot; &quot;"/>
    <x v="27"/>
    <x v="42"/>
    <x v="0"/>
    <x v="0"/>
    <x v="0"/>
    <m/>
    <m/>
    <s v="Transferring assets: Electricity Regulated Activity, Other"/>
    <x v="1"/>
    <s v="Not attributable by kv"/>
    <x v="334"/>
    <x v="25"/>
    <m/>
    <m/>
    <m/>
    <m/>
    <m/>
    <m/>
    <s v="Other Regulated PP&amp;E"/>
  </r>
  <r>
    <x v="391"/>
    <s v="Transferring assets: Non-Regulated Activity"/>
    <x v="391"/>
    <x v="8"/>
    <s v="not defined in gnerc form"/>
    <s v="not defined in gnerc form"/>
    <s v="entry account l1"/>
    <s v="L1"/>
    <n v="6"/>
    <x v="0"/>
    <n v="91"/>
    <s v=".9"/>
    <s v="2"/>
    <s v="21"/>
    <s v="2155"/>
    <x v="1"/>
    <x v="10"/>
    <x v="42"/>
    <s v="21"/>
    <s v="2155"/>
    <s v="21 Fixed Assets"/>
    <s v="2155 Transferring assets"/>
    <s v="2155.9"/>
    <s v="&quot; &quot;"/>
    <s v="&quot; &quot;"/>
    <s v="&quot; &quot;"/>
    <s v="&quot; &quot;"/>
    <x v="28"/>
    <x v="0"/>
    <x v="0"/>
    <x v="0"/>
    <x v="0"/>
    <m/>
    <m/>
    <s v="Transferring assets: Non-Regulated Activity"/>
    <x v="1"/>
    <s v="Not attributable by kv"/>
    <x v="335"/>
    <x v="26"/>
    <m/>
    <m/>
    <m/>
    <m/>
    <m/>
    <m/>
    <s v="Non Regulated"/>
  </r>
  <r>
    <x v="392"/>
    <s v="Contribution and Grants"/>
    <x v="392"/>
    <x v="0"/>
    <m/>
    <m/>
    <s v="Head accounts"/>
    <s v="M"/>
    <n v="4"/>
    <x v="0"/>
    <n v="38"/>
    <s v="57"/>
    <s v="2"/>
    <s v="21"/>
    <s v="2157"/>
    <x v="1"/>
    <x v="10"/>
    <x v="43"/>
    <s v="21"/>
    <s v="2157"/>
    <s v="21 Fixed Assets"/>
    <s v="2157 Contribution and Grants"/>
    <s v="&quot; &quot;"/>
    <s v="&quot; &quot;"/>
    <s v="&quot; &quot;"/>
    <s v="&quot; &quot;"/>
    <s v="&quot; &quot;"/>
    <x v="2"/>
    <x v="0"/>
    <x v="0"/>
    <x v="0"/>
    <x v="0"/>
    <m/>
    <m/>
    <s v="Contribution and Grants"/>
    <x v="2"/>
    <s v="Not attributable by kv"/>
    <x v="336"/>
    <x v="1"/>
    <m/>
    <m/>
    <m/>
    <m/>
    <m/>
    <m/>
    <m/>
  </r>
  <r>
    <x v="393"/>
    <s v="Contribution and Grants: Electricity Regulated Activity"/>
    <x v="393"/>
    <x v="0"/>
    <m/>
    <m/>
    <s v="L1 cap account"/>
    <s v="L1"/>
    <n v="6"/>
    <x v="0"/>
    <n v="38"/>
    <s v=".1"/>
    <s v="2"/>
    <s v="21"/>
    <s v="2157"/>
    <x v="1"/>
    <x v="10"/>
    <x v="43"/>
    <s v="21"/>
    <s v="2157"/>
    <s v="21 Fixed Assets"/>
    <s v="2157 Contribution and Grants"/>
    <s v="2157.1"/>
    <s v="&quot; &quot;"/>
    <s v="&quot; &quot;"/>
    <s v="&quot; &quot;"/>
    <s v="&quot; &quot;"/>
    <x v="29"/>
    <x v="0"/>
    <x v="0"/>
    <x v="0"/>
    <x v="0"/>
    <m/>
    <m/>
    <s v="Contribution and Grants: Electricity Regulated Activity"/>
    <x v="2"/>
    <s v="Not attributable by kv"/>
    <x v="337"/>
    <x v="1"/>
    <m/>
    <m/>
    <m/>
    <m/>
    <m/>
    <m/>
    <m/>
  </r>
  <r>
    <x v="394"/>
    <s v="Contribution and Grants: Electricity Regulated Activity, Dispatch"/>
    <x v="394"/>
    <x v="2"/>
    <m/>
    <m/>
    <s v="L2 cap account"/>
    <s v="L2"/>
    <n v="7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1"/>
    <s v="&quot; &quot;"/>
    <s v="&quot; &quot;"/>
    <s v="&quot; &quot;"/>
    <x v="29"/>
    <x v="43"/>
    <x v="0"/>
    <x v="0"/>
    <x v="0"/>
    <m/>
    <m/>
    <s v="Contribution and Grants: Electricity Regulated Activity, Dispatch"/>
    <x v="2"/>
    <s v="Not attributable by kv"/>
    <x v="338"/>
    <x v="1"/>
    <m/>
    <m/>
    <m/>
    <m/>
    <m/>
    <m/>
    <m/>
  </r>
  <r>
    <x v="395"/>
    <s v="Dispatch assets financed by third parties"/>
    <x v="395"/>
    <x v="2"/>
    <m/>
    <m/>
    <s v="L3 cap account"/>
    <s v="L3"/>
    <n v="8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1"/>
    <s v="2157.111"/>
    <s v="&quot; &quot;"/>
    <s v="&quot; &quot;"/>
    <x v="29"/>
    <x v="43"/>
    <x v="121"/>
    <x v="0"/>
    <x v="0"/>
    <m/>
    <m/>
    <s v="Dispatch assets financed by third parties"/>
    <x v="2"/>
    <s v="Not attributable by kv"/>
    <x v="339"/>
    <x v="1"/>
    <m/>
    <m/>
    <m/>
    <m/>
    <m/>
    <m/>
    <m/>
  </r>
  <r>
    <x v="396"/>
    <s v="Dispatch Assets financed by third parties: Initial Value (Value paid by third parties)"/>
    <x v="396"/>
    <x v="2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1"/>
    <s v="&quot; &quot;"/>
    <x v="29"/>
    <x v="43"/>
    <x v="121"/>
    <x v="161"/>
    <x v="0"/>
    <m/>
    <m/>
    <s v="Dispatch Assets financed by third parties: Initial Value (Value paid by third parties)"/>
    <x v="1"/>
    <s v="Not attributable by kv"/>
    <x v="340"/>
    <x v="32"/>
    <m/>
    <m/>
    <m/>
    <m/>
    <m/>
    <m/>
    <s v="Dispatch Plant *"/>
  </r>
  <r>
    <x v="397"/>
    <s v="Dispatch Assets financed by third parties: Initial Value (Value paid by customers)"/>
    <x v="397"/>
    <x v="2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2"/>
    <s v="&quot; &quot;"/>
    <x v="29"/>
    <x v="43"/>
    <x v="121"/>
    <x v="162"/>
    <x v="0"/>
    <m/>
    <m/>
    <s v="Dispatch Assets financed by third parties: Initial Value (Value paid by customers)"/>
    <x v="1"/>
    <s v="Not attributable by kv"/>
    <x v="341"/>
    <x v="32"/>
    <m/>
    <m/>
    <m/>
    <m/>
    <m/>
    <m/>
    <s v="Dispatch Plant *"/>
  </r>
  <r>
    <x v="398"/>
    <s v="Dispatch Assets financed by third parties: Initial Value (Value paid by company)"/>
    <x v="398"/>
    <x v="2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3"/>
    <s v="&quot; &quot;"/>
    <x v="29"/>
    <x v="43"/>
    <x v="121"/>
    <x v="163"/>
    <x v="0"/>
    <m/>
    <m/>
    <s v="Dispatch Assets financed by third parties: Initial Value (Value paid by company)"/>
    <x v="1"/>
    <s v="Not attributable by kv"/>
    <x v="342"/>
    <x v="32"/>
    <m/>
    <m/>
    <m/>
    <m/>
    <m/>
    <m/>
    <s v="Dispatch Plant *"/>
  </r>
  <r>
    <x v="399"/>
    <s v="Dispatch Assets financed by third parties: Overhaul, Renovation, and other upgrades"/>
    <x v="399"/>
    <x v="2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4"/>
    <s v="&quot; &quot;"/>
    <x v="29"/>
    <x v="43"/>
    <x v="121"/>
    <x v="164"/>
    <x v="0"/>
    <m/>
    <m/>
    <s v="Dispatch Assets financed by third parties: Overhaul, Renovation, and other upgrades"/>
    <x v="1"/>
    <s v="Not attributable by kv"/>
    <x v="343"/>
    <x v="32"/>
    <m/>
    <m/>
    <m/>
    <m/>
    <m/>
    <m/>
    <s v="Dispatch Plant *"/>
  </r>
  <r>
    <x v="400"/>
    <s v="Contribution and Grants: Electricity Regulated Activity, Transmission"/>
    <x v="400"/>
    <x v="3"/>
    <m/>
    <m/>
    <s v="L2 cap account"/>
    <s v="L2"/>
    <n v="7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2"/>
    <s v="&quot; &quot;"/>
    <s v="&quot; &quot;"/>
    <s v="&quot; &quot;"/>
    <x v="29"/>
    <x v="44"/>
    <x v="0"/>
    <x v="0"/>
    <x v="0"/>
    <m/>
    <m/>
    <s v="Contribution and Grants: Electricity Regulated Activity, Transmission"/>
    <x v="2"/>
    <s v="Not attributable by kv"/>
    <x v="344"/>
    <x v="1"/>
    <m/>
    <m/>
    <m/>
    <m/>
    <m/>
    <m/>
    <m/>
  </r>
  <r>
    <x v="401"/>
    <s v="Transmission assets financed by third parties"/>
    <x v="401"/>
    <x v="3"/>
    <m/>
    <m/>
    <s v="L3 cap account"/>
    <s v="L3"/>
    <n v="8"/>
    <x v="0"/>
    <n v="38"/>
    <s v="21"/>
    <s v="2"/>
    <s v="21"/>
    <s v="2157"/>
    <x v="1"/>
    <x v="10"/>
    <x v="43"/>
    <s v="21"/>
    <s v="2157"/>
    <s v="21 Fixed Assets"/>
    <s v="2157 Contribution and Grants"/>
    <s v="2157.1"/>
    <s v="2157.12"/>
    <s v="2157.121"/>
    <s v="&quot; &quot;"/>
    <s v="&quot; &quot;"/>
    <x v="29"/>
    <x v="44"/>
    <x v="122"/>
    <x v="0"/>
    <x v="0"/>
    <m/>
    <m/>
    <s v="Transmission assets financed by third parties"/>
    <x v="2"/>
    <s v="Not attributable by kv"/>
    <x v="345"/>
    <x v="1"/>
    <m/>
    <m/>
    <m/>
    <m/>
    <m/>
    <m/>
    <m/>
  </r>
  <r>
    <x v="402"/>
    <s v="Transmission Assets financed by third parties: Initial Value (Value paid by third parties)"/>
    <x v="402"/>
    <x v="3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1"/>
    <s v="&quot; &quot;"/>
    <x v="29"/>
    <x v="44"/>
    <x v="122"/>
    <x v="165"/>
    <x v="0"/>
    <m/>
    <m/>
    <s v="Transmission Assets financed by third parties: Initial Value (Value paid by third parties)"/>
    <x v="1"/>
    <s v="Not attributable by kv"/>
    <x v="346"/>
    <x v="33"/>
    <m/>
    <m/>
    <m/>
    <m/>
    <m/>
    <m/>
    <s v="Transmission Plant *"/>
  </r>
  <r>
    <x v="403"/>
    <s v="Transmission Assets financed by third parties: Initial Value (Value paid by customers)"/>
    <x v="403"/>
    <x v="3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2"/>
    <s v="&quot; &quot;"/>
    <x v="29"/>
    <x v="44"/>
    <x v="122"/>
    <x v="166"/>
    <x v="0"/>
    <m/>
    <m/>
    <s v="Transmission Assets financed by third parties: Initial Value (Value paid by customers)"/>
    <x v="1"/>
    <s v="Not attributable by kv"/>
    <x v="347"/>
    <x v="33"/>
    <m/>
    <m/>
    <m/>
    <m/>
    <m/>
    <m/>
    <s v="Transmission Plant *"/>
  </r>
  <r>
    <x v="404"/>
    <s v="Transmission Assets financed by third parties: Initial Value (Value paid by company)"/>
    <x v="404"/>
    <x v="3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3"/>
    <s v="&quot; &quot;"/>
    <x v="29"/>
    <x v="44"/>
    <x v="122"/>
    <x v="167"/>
    <x v="0"/>
    <m/>
    <m/>
    <s v="Transmission Assets financed by third parties: Initial Value (Value paid by company)"/>
    <x v="1"/>
    <s v="Not attributable by kv"/>
    <x v="348"/>
    <x v="33"/>
    <m/>
    <m/>
    <m/>
    <m/>
    <m/>
    <m/>
    <s v="Transmission Plant *"/>
  </r>
  <r>
    <x v="405"/>
    <s v="Transmission Assets financed by third parties: Overhaul, Renovation, and other upgrades"/>
    <x v="405"/>
    <x v="3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4"/>
    <s v="&quot; &quot;"/>
    <x v="29"/>
    <x v="44"/>
    <x v="122"/>
    <x v="168"/>
    <x v="0"/>
    <m/>
    <m/>
    <s v="Transmission Assets financed by third parties: Overhaul, Renovation, and other upgrades"/>
    <x v="1"/>
    <s v="Not attributable by kv"/>
    <x v="349"/>
    <x v="33"/>
    <m/>
    <m/>
    <m/>
    <m/>
    <m/>
    <m/>
    <s v="Transmission Plant *"/>
  </r>
  <r>
    <x v="406"/>
    <s v="Contribution and Grants: Electricity Regulated Activity, Distribution (Network)"/>
    <x v="406"/>
    <x v="4"/>
    <m/>
    <m/>
    <s v="L2 cap account"/>
    <s v="L2"/>
    <n v="7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3"/>
    <s v="&quot; &quot;"/>
    <s v="&quot; &quot;"/>
    <s v="&quot; &quot;"/>
    <x v="29"/>
    <x v="45"/>
    <x v="0"/>
    <x v="0"/>
    <x v="0"/>
    <m/>
    <m/>
    <s v="Contribution and Grants: Electricity Regulated Activity, Distribution (Network)"/>
    <x v="2"/>
    <s v="Not attributable by kv"/>
    <x v="350"/>
    <x v="1"/>
    <m/>
    <m/>
    <m/>
    <m/>
    <m/>
    <m/>
    <m/>
  </r>
  <r>
    <x v="407"/>
    <s v="Distribution (Network) assets financed by third parties"/>
    <x v="407"/>
    <x v="4"/>
    <m/>
    <m/>
    <s v="L3 cap account"/>
    <s v="L3"/>
    <n v="8"/>
    <x v="0"/>
    <n v="38"/>
    <s v="31"/>
    <s v="2"/>
    <s v="21"/>
    <s v="2157"/>
    <x v="1"/>
    <x v="10"/>
    <x v="43"/>
    <s v="21"/>
    <s v="2157"/>
    <s v="21 Fixed Assets"/>
    <s v="2157 Contribution and Grants"/>
    <s v="2157.1"/>
    <s v="2157.13"/>
    <s v="2157.131"/>
    <s v="&quot; &quot;"/>
    <s v="&quot; &quot;"/>
    <x v="29"/>
    <x v="45"/>
    <x v="123"/>
    <x v="0"/>
    <x v="0"/>
    <m/>
    <m/>
    <s v="Distribution (Network) assets financed by third parties"/>
    <x v="2"/>
    <s v="Not attributable by kv"/>
    <x v="351"/>
    <x v="1"/>
    <m/>
    <m/>
    <m/>
    <m/>
    <m/>
    <m/>
    <m/>
  </r>
  <r>
    <x v="408"/>
    <s v="Distribution (Network) Assets financed by third parties: Initial Value (Value paid by third parties)"/>
    <x v="408"/>
    <x v="4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1"/>
    <s v="&quot; &quot;"/>
    <x v="29"/>
    <x v="45"/>
    <x v="123"/>
    <x v="169"/>
    <x v="0"/>
    <m/>
    <m/>
    <s v="Distribution (Network) Assets financed by third parties: Initial Value (Value paid by third parties)"/>
    <x v="1"/>
    <s v="Not attributable by kv"/>
    <x v="352"/>
    <x v="34"/>
    <m/>
    <m/>
    <m/>
    <m/>
    <m/>
    <m/>
    <s v="Distribution (Network) Plant *"/>
  </r>
  <r>
    <x v="409"/>
    <s v="Distribution (Network) Assets financed by third parties: Initial Value (Value paid by customers)"/>
    <x v="409"/>
    <x v="4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2"/>
    <s v="&quot; &quot;"/>
    <x v="29"/>
    <x v="45"/>
    <x v="123"/>
    <x v="170"/>
    <x v="0"/>
    <m/>
    <m/>
    <s v="Distribution (Network) Assets financed by third parties: Initial Value (Value paid by customers)"/>
    <x v="1"/>
    <s v="Not attributable by kv"/>
    <x v="353"/>
    <x v="34"/>
    <m/>
    <m/>
    <m/>
    <m/>
    <m/>
    <m/>
    <s v="Distribution (Network) Plant *"/>
  </r>
  <r>
    <x v="410"/>
    <s v="Distribution (Network) Assets financed by third parties: Initial Value (Value paid by company)"/>
    <x v="410"/>
    <x v="4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3"/>
    <s v="&quot; &quot;"/>
    <x v="29"/>
    <x v="45"/>
    <x v="123"/>
    <x v="171"/>
    <x v="0"/>
    <m/>
    <m/>
    <s v="Distribution (Network) Assets financed by third parties: Initial Value (Value paid by company)"/>
    <x v="1"/>
    <s v="Not attributable by kv"/>
    <x v="354"/>
    <x v="34"/>
    <m/>
    <m/>
    <m/>
    <m/>
    <m/>
    <m/>
    <s v="Distribution (Network) Plant *"/>
  </r>
  <r>
    <x v="411"/>
    <s v="Distribution (Network) Assets financed by third parties: Overhaul, Renovation, and other upgrades"/>
    <x v="411"/>
    <x v="4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4"/>
    <s v="&quot; &quot;"/>
    <x v="29"/>
    <x v="45"/>
    <x v="123"/>
    <x v="172"/>
    <x v="0"/>
    <m/>
    <m/>
    <s v="Distribution (Network) Assets financed by third parties: Overhaul, Renovation, and other upgrades"/>
    <x v="1"/>
    <s v="Not attributable by kv"/>
    <x v="355"/>
    <x v="34"/>
    <m/>
    <m/>
    <m/>
    <m/>
    <m/>
    <m/>
    <s v="Distribution (Network) Plant *"/>
  </r>
  <r>
    <x v="412"/>
    <s v="Distribution (Network) Connection Assets financed by customers"/>
    <x v="412"/>
    <x v="4"/>
    <m/>
    <m/>
    <s v="L3 cap account"/>
    <s v="L3"/>
    <n v="8"/>
    <x v="0"/>
    <n v="38"/>
    <s v="32"/>
    <s v="2"/>
    <s v="21"/>
    <s v="2157"/>
    <x v="1"/>
    <x v="10"/>
    <x v="43"/>
    <s v="21"/>
    <s v="2157"/>
    <s v="21 Fixed Assets"/>
    <s v="2157 Contribution and Grants"/>
    <s v="2157.1"/>
    <s v="2157.13"/>
    <s v="2157.132"/>
    <s v="&quot; &quot;"/>
    <s v="&quot; &quot;"/>
    <x v="29"/>
    <x v="45"/>
    <x v="124"/>
    <x v="0"/>
    <x v="0"/>
    <m/>
    <m/>
    <s v="Distribution (Network) Connection Assets financed by customers"/>
    <x v="2"/>
    <s v="Not attributable by kv"/>
    <x v="356"/>
    <x v="1"/>
    <m/>
    <m/>
    <m/>
    <m/>
    <m/>
    <m/>
    <m/>
  </r>
  <r>
    <x v="413"/>
    <s v="Distribution (Network) Connection Assets financed by customers: Initial Value (Value paid by customers)"/>
    <x v="413"/>
    <x v="4"/>
    <m/>
    <m/>
    <s v="entry account l4"/>
    <s v="L4"/>
    <n v="9"/>
    <x v="0"/>
    <n v="38"/>
    <s v="21"/>
    <s v="2"/>
    <s v="21"/>
    <s v="2157"/>
    <x v="1"/>
    <x v="10"/>
    <x v="43"/>
    <s v="21"/>
    <s v="2157"/>
    <s v="21 Fixed Assets"/>
    <s v="2157 Contribution and Grants"/>
    <s v="2157.1"/>
    <s v="2157.13"/>
    <s v="2157.132"/>
    <s v="2157.1321"/>
    <s v="&quot; &quot;"/>
    <x v="29"/>
    <x v="45"/>
    <x v="124"/>
    <x v="173"/>
    <x v="0"/>
    <m/>
    <m/>
    <s v="Distribution (Network) Connection Assets financed by customers: Initial Value (Value paid by customers)"/>
    <x v="1"/>
    <s v="Not attributable by kv"/>
    <x v="357"/>
    <x v="35"/>
    <m/>
    <m/>
    <m/>
    <m/>
    <m/>
    <m/>
    <s v="Distribution (Network) Plant "/>
  </r>
  <r>
    <x v="414"/>
    <s v="Distribution (Network) Connection Assets financed by customers: Initial Value (Value paid by company)"/>
    <x v="414"/>
    <x v="4"/>
    <m/>
    <m/>
    <s v="entry account l4"/>
    <s v="L4"/>
    <n v="9"/>
    <x v="0"/>
    <n v="38"/>
    <s v="22"/>
    <s v="2"/>
    <s v="21"/>
    <s v="2157"/>
    <x v="1"/>
    <x v="10"/>
    <x v="43"/>
    <s v="21"/>
    <s v="2157"/>
    <s v="21 Fixed Assets"/>
    <s v="2157 Contribution and Grants"/>
    <s v="2157.1"/>
    <s v="2157.13"/>
    <s v="2157.132"/>
    <s v="2157.1322"/>
    <s v="&quot; &quot;"/>
    <x v="29"/>
    <x v="45"/>
    <x v="124"/>
    <x v="174"/>
    <x v="0"/>
    <m/>
    <m/>
    <s v="Distribution (Network) Connection Assets financed by customers: Initial Value (Value paid by company)"/>
    <x v="1"/>
    <s v="Not attributable by kv"/>
    <x v="358"/>
    <x v="35"/>
    <m/>
    <m/>
    <m/>
    <m/>
    <m/>
    <m/>
    <s v="Distribution (Network) Plant "/>
  </r>
  <r>
    <x v="415"/>
    <s v="Distribution (Network) Connection Assets financed by customers: Overhaul, Renovation, and other Capital Repair"/>
    <x v="415"/>
    <x v="4"/>
    <m/>
    <m/>
    <s v="entry account l4"/>
    <s v="L4"/>
    <n v="9"/>
    <x v="0"/>
    <n v="38"/>
    <s v="23"/>
    <s v="2"/>
    <s v="21"/>
    <s v="2157"/>
    <x v="1"/>
    <x v="10"/>
    <x v="43"/>
    <s v="21"/>
    <s v="2157"/>
    <s v="21 Fixed Assets"/>
    <s v="2157 Contribution and Grants"/>
    <s v="2157.1"/>
    <s v="2157.13"/>
    <s v="2157.132"/>
    <s v="2157.1323"/>
    <s v="&quot; &quot;"/>
    <x v="29"/>
    <x v="45"/>
    <x v="124"/>
    <x v="175"/>
    <x v="0"/>
    <m/>
    <m/>
    <s v="Distribution (Network) Connection Assets financed by customers: Overhaul, Renovation, and other Capital Repair"/>
    <x v="1"/>
    <s v="Not attributable by kv"/>
    <x v="359"/>
    <x v="35"/>
    <m/>
    <m/>
    <m/>
    <m/>
    <m/>
    <m/>
    <s v="Distribution (Network) Plant "/>
  </r>
  <r>
    <x v="416"/>
    <s v="Contribution and Grants: Electricity Regulated Activity, Distribution (Supply)"/>
    <x v="416"/>
    <x v="5"/>
    <m/>
    <m/>
    <s v="L2 cap account"/>
    <s v="L2"/>
    <n v="7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4"/>
    <s v="&quot; &quot;"/>
    <s v="&quot; &quot;"/>
    <s v="&quot; &quot;"/>
    <x v="29"/>
    <x v="46"/>
    <x v="0"/>
    <x v="0"/>
    <x v="0"/>
    <m/>
    <m/>
    <s v="Contribution and Grants: Electricity Regulated Activity, Distribution (Supply)"/>
    <x v="2"/>
    <s v="Not attributable by kv"/>
    <x v="360"/>
    <x v="1"/>
    <m/>
    <m/>
    <m/>
    <m/>
    <m/>
    <m/>
    <m/>
  </r>
  <r>
    <x v="417"/>
    <s v="Distribution (Supply) assets financed by third parties"/>
    <x v="417"/>
    <x v="5"/>
    <m/>
    <m/>
    <s v="L3 cap account"/>
    <s v="L3"/>
    <n v="8"/>
    <x v="0"/>
    <n v="38"/>
    <s v="41"/>
    <s v="2"/>
    <s v="21"/>
    <s v="2157"/>
    <x v="1"/>
    <x v="10"/>
    <x v="43"/>
    <s v="21"/>
    <s v="2157"/>
    <s v="21 Fixed Assets"/>
    <s v="2157 Contribution and Grants"/>
    <s v="2157.1"/>
    <s v="2157.14"/>
    <s v="2157.141"/>
    <s v="&quot; &quot;"/>
    <s v="&quot; &quot;"/>
    <x v="29"/>
    <x v="46"/>
    <x v="125"/>
    <x v="0"/>
    <x v="0"/>
    <m/>
    <m/>
    <s v="Distribution (Supply) assets financed by third parties"/>
    <x v="2"/>
    <s v="Not attributable by kv"/>
    <x v="361"/>
    <x v="1"/>
    <m/>
    <m/>
    <m/>
    <m/>
    <m/>
    <m/>
    <m/>
  </r>
  <r>
    <x v="418"/>
    <s v="Distribution (Supply) Assets financed by third parties: Initial Value (Value paid by third parties)"/>
    <x v="418"/>
    <x v="5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1"/>
    <s v="&quot; &quot;"/>
    <x v="29"/>
    <x v="46"/>
    <x v="125"/>
    <x v="176"/>
    <x v="0"/>
    <m/>
    <m/>
    <s v="Distribution (Supply) Assets financed by third parties: Initial Value (Value paid by third parties)"/>
    <x v="1"/>
    <s v="Not attributable by kv"/>
    <x v="362"/>
    <x v="18"/>
    <m/>
    <m/>
    <m/>
    <m/>
    <m/>
    <m/>
    <s v="Distribution (Supply) / General Plant"/>
  </r>
  <r>
    <x v="419"/>
    <s v="Distribution (Supply) Assets financed by third parties: Initial Value (Value paid by customers)"/>
    <x v="419"/>
    <x v="5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2"/>
    <s v="&quot; &quot;"/>
    <x v="29"/>
    <x v="46"/>
    <x v="125"/>
    <x v="177"/>
    <x v="0"/>
    <m/>
    <m/>
    <s v="Distribution (Supply) Assets financed by third parties: Initial Value (Value paid by customers)"/>
    <x v="1"/>
    <s v="Not attributable by kv"/>
    <x v="363"/>
    <x v="18"/>
    <m/>
    <m/>
    <m/>
    <m/>
    <m/>
    <m/>
    <s v="Distribution (Supply) / General Plant"/>
  </r>
  <r>
    <x v="420"/>
    <s v="Distribution (Supply) Assets financed by third parties: Initial Value (Value paid by company)"/>
    <x v="420"/>
    <x v="5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3"/>
    <s v="&quot; &quot;"/>
    <x v="29"/>
    <x v="46"/>
    <x v="125"/>
    <x v="178"/>
    <x v="0"/>
    <m/>
    <m/>
    <s v="Distribution (Supply) Assets financed by third parties: Initial Value (Value paid by company)"/>
    <x v="1"/>
    <s v="Not attributable by kv"/>
    <x v="364"/>
    <x v="18"/>
    <m/>
    <m/>
    <m/>
    <m/>
    <m/>
    <m/>
    <s v="Distribution (Supply) / General Plant"/>
  </r>
  <r>
    <x v="421"/>
    <s v="Distribution (Supply) Assets financed by third parties: Overhaul, Renovation, and other upgrades"/>
    <x v="421"/>
    <x v="5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4"/>
    <s v="&quot; &quot;"/>
    <x v="29"/>
    <x v="46"/>
    <x v="125"/>
    <x v="179"/>
    <x v="0"/>
    <m/>
    <m/>
    <s v="Distribution (Supply) Assets financed by third parties: Overhaul, Renovation, and other upgrades"/>
    <x v="1"/>
    <s v="Not attributable by kv"/>
    <x v="365"/>
    <x v="18"/>
    <m/>
    <m/>
    <m/>
    <m/>
    <m/>
    <m/>
    <s v="Distribution (Supply) / General Plant"/>
  </r>
  <r>
    <x v="422"/>
    <s v="Contribution and Grants: Electricity Regulated Activity, Generation"/>
    <x v="422"/>
    <x v="6"/>
    <m/>
    <m/>
    <s v="L2 cap account"/>
    <s v="L2"/>
    <n v="7"/>
    <x v="0"/>
    <n v="38"/>
    <s v="15"/>
    <s v="2"/>
    <s v="21"/>
    <s v="2157"/>
    <x v="1"/>
    <x v="10"/>
    <x v="43"/>
    <s v="21"/>
    <s v="2157"/>
    <s v="21 Fixed Assets"/>
    <s v="2157 Contribution and Grants"/>
    <s v="2157.1"/>
    <s v="2157.15"/>
    <s v="&quot; &quot;"/>
    <s v="&quot; &quot;"/>
    <s v="&quot; &quot;"/>
    <x v="29"/>
    <x v="47"/>
    <x v="0"/>
    <x v="0"/>
    <x v="0"/>
    <m/>
    <m/>
    <s v="Contribution and Grants: Electricity Regulated Activity, Generation"/>
    <x v="2"/>
    <s v="Not attributable by kv"/>
    <x v="366"/>
    <x v="1"/>
    <m/>
    <m/>
    <m/>
    <m/>
    <m/>
    <m/>
    <m/>
  </r>
  <r>
    <x v="423"/>
    <s v="Generation assets financed by third parties"/>
    <x v="423"/>
    <x v="6"/>
    <m/>
    <m/>
    <s v="L3 cap account"/>
    <s v="L3"/>
    <n v="8"/>
    <x v="0"/>
    <n v="38"/>
    <s v="51"/>
    <s v="2"/>
    <s v="21"/>
    <s v="2157"/>
    <x v="1"/>
    <x v="10"/>
    <x v="43"/>
    <s v="21"/>
    <s v="2157"/>
    <s v="21 Fixed Assets"/>
    <s v="2157 Contribution and Grants"/>
    <s v="2157.1"/>
    <s v="2157.15"/>
    <s v="2157.151"/>
    <s v="&quot; &quot;"/>
    <s v="&quot; &quot;"/>
    <x v="29"/>
    <x v="47"/>
    <x v="126"/>
    <x v="0"/>
    <x v="0"/>
    <m/>
    <m/>
    <s v="Generation assets financed by third parties"/>
    <x v="2"/>
    <s v="Not attributable by kv"/>
    <x v="367"/>
    <x v="1"/>
    <m/>
    <m/>
    <m/>
    <m/>
    <m/>
    <m/>
    <m/>
  </r>
  <r>
    <x v="424"/>
    <s v="Generation Assets financed by third parties: Initial Value (Value paid by third parties)"/>
    <x v="424"/>
    <x v="6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1"/>
    <s v="&quot; &quot;"/>
    <x v="29"/>
    <x v="47"/>
    <x v="126"/>
    <x v="180"/>
    <x v="0"/>
    <m/>
    <m/>
    <s v="Generation Assets financed by third parties: Initial Value (Value paid by third parties)"/>
    <x v="1"/>
    <s v="Not attributable by kv"/>
    <x v="368"/>
    <x v="36"/>
    <m/>
    <m/>
    <m/>
    <m/>
    <m/>
    <m/>
    <s v="Electricity Production Plant *"/>
  </r>
  <r>
    <x v="425"/>
    <s v="Generation Assets financed by third parties: Initial Value (Value paid by customers)"/>
    <x v="425"/>
    <x v="6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2"/>
    <s v="&quot; &quot;"/>
    <x v="29"/>
    <x v="47"/>
    <x v="126"/>
    <x v="181"/>
    <x v="0"/>
    <m/>
    <m/>
    <s v="Generation Assets financed by third parties: Initial Value (Value paid by customers)"/>
    <x v="1"/>
    <s v="Not attributable by kv"/>
    <x v="369"/>
    <x v="36"/>
    <m/>
    <m/>
    <m/>
    <m/>
    <m/>
    <m/>
    <s v="Electricity Production Plant *"/>
  </r>
  <r>
    <x v="426"/>
    <s v="Generation Assets financed by third parties: Initial Value (Value paid by company)"/>
    <x v="426"/>
    <x v="6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3"/>
    <s v="&quot; &quot;"/>
    <x v="29"/>
    <x v="47"/>
    <x v="126"/>
    <x v="182"/>
    <x v="0"/>
    <m/>
    <m/>
    <s v="Generation Assets financed by third parties: Initial Value (Value paid by company)"/>
    <x v="1"/>
    <s v="Not attributable by kv"/>
    <x v="370"/>
    <x v="36"/>
    <m/>
    <m/>
    <m/>
    <m/>
    <m/>
    <m/>
    <s v="Electricity Production Plant *"/>
  </r>
  <r>
    <x v="427"/>
    <s v="Generation Assets financed by third parties: Overhaul, Renovation, and other upgrades"/>
    <x v="427"/>
    <x v="6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4"/>
    <s v="&quot; &quot;"/>
    <x v="29"/>
    <x v="47"/>
    <x v="126"/>
    <x v="183"/>
    <x v="0"/>
    <m/>
    <m/>
    <s v="Generation Assets financed by third parties: Overhaul, Renovation, and other upgrades"/>
    <x v="1"/>
    <s v="Not attributable by kv"/>
    <x v="371"/>
    <x v="36"/>
    <m/>
    <m/>
    <m/>
    <m/>
    <m/>
    <m/>
    <s v="Electricity Production Plant *"/>
  </r>
  <r>
    <x v="428"/>
    <s v="Contribution and Grants: Electricity Regulated Activity, Other"/>
    <x v="428"/>
    <x v="7"/>
    <m/>
    <m/>
    <s v="entry account l2"/>
    <s v="L2"/>
    <n v="7"/>
    <x v="0"/>
    <n v="38"/>
    <s v="19"/>
    <s v="2"/>
    <s v="21"/>
    <s v="2157"/>
    <x v="1"/>
    <x v="10"/>
    <x v="43"/>
    <s v="21"/>
    <s v="2157"/>
    <s v="21 Fixed Assets"/>
    <s v="2157 Contribution and Grants"/>
    <s v="2157.1"/>
    <s v="2157.19"/>
    <s v="&quot; &quot;"/>
    <s v="&quot; &quot;"/>
    <s v="&quot; &quot;"/>
    <x v="29"/>
    <x v="48"/>
    <x v="0"/>
    <x v="0"/>
    <x v="0"/>
    <m/>
    <m/>
    <s v="Contribution and Grants: Electricity Regulated Activity, Other"/>
    <x v="1"/>
    <s v="Not attributable by kv"/>
    <x v="372"/>
    <x v="25"/>
    <m/>
    <m/>
    <m/>
    <m/>
    <m/>
    <m/>
    <s v="Other Regulated PP&amp;E"/>
  </r>
  <r>
    <x v="429"/>
    <s v="Contribution and Grants: Non-Regulated Activity"/>
    <x v="429"/>
    <x v="8"/>
    <m/>
    <m/>
    <s v="entry account l1"/>
    <s v="L1"/>
    <n v="6"/>
    <x v="0"/>
    <n v="38"/>
    <s v=".9"/>
    <s v="2"/>
    <s v="21"/>
    <s v="2157"/>
    <x v="1"/>
    <x v="10"/>
    <x v="43"/>
    <s v="21"/>
    <s v="2157"/>
    <s v="21 Fixed Assets"/>
    <s v="2157 Contribution and Grants"/>
    <s v="2157.9"/>
    <s v="&quot; &quot;"/>
    <s v="&quot; &quot;"/>
    <s v="&quot; &quot;"/>
    <s v="&quot; &quot;"/>
    <x v="30"/>
    <x v="0"/>
    <x v="0"/>
    <x v="0"/>
    <x v="0"/>
    <m/>
    <m/>
    <s v="Contribution and Grants: Non-Regulated Activity"/>
    <x v="1"/>
    <s v="Not attributable by kv"/>
    <x v="373"/>
    <x v="26"/>
    <m/>
    <m/>
    <m/>
    <m/>
    <m/>
    <m/>
    <s v="Non Regulated"/>
  </r>
  <r>
    <x v="430"/>
    <s v="Office equipment"/>
    <x v="430"/>
    <x v="0"/>
    <s v="10 Fixed assets"/>
    <n v="0"/>
    <s v="Head accounts"/>
    <s v="M"/>
    <n v="4"/>
    <x v="0"/>
    <n v="24"/>
    <s v="60"/>
    <s v="2"/>
    <s v="21"/>
    <s v="2160"/>
    <x v="1"/>
    <x v="10"/>
    <x v="44"/>
    <s v="21"/>
    <s v="2160"/>
    <s v="21 Fixed Assets"/>
    <s v="2160 Office equipment"/>
    <s v="&quot; &quot;"/>
    <s v="&quot; &quot;"/>
    <s v="&quot; &quot;"/>
    <s v="&quot; &quot;"/>
    <s v="&quot; &quot;"/>
    <x v="2"/>
    <x v="0"/>
    <x v="0"/>
    <x v="0"/>
    <x v="0"/>
    <m/>
    <m/>
    <s v="Office equipment"/>
    <x v="2"/>
    <s v="Not attributable by kv"/>
    <x v="374"/>
    <x v="1"/>
    <m/>
    <m/>
    <m/>
    <m/>
    <m/>
    <m/>
    <m/>
  </r>
  <r>
    <x v="431"/>
    <s v="Office equipment: Electricity Regulated Activity"/>
    <x v="431"/>
    <x v="1"/>
    <s v="10 Fixed assets"/>
    <n v="0"/>
    <s v="L1 cap account"/>
    <s v="L1"/>
    <n v="6"/>
    <x v="0"/>
    <n v="24"/>
    <s v=".1"/>
    <s v="2"/>
    <s v="21"/>
    <s v="2160"/>
    <x v="1"/>
    <x v="10"/>
    <x v="44"/>
    <s v="21"/>
    <s v="2160"/>
    <s v="21 Fixed Assets"/>
    <s v="2160 Office equipment"/>
    <s v="2160.1"/>
    <s v="&quot; &quot;"/>
    <s v="&quot; &quot;"/>
    <s v="&quot; &quot;"/>
    <s v="&quot; &quot;"/>
    <x v="31"/>
    <x v="0"/>
    <x v="0"/>
    <x v="0"/>
    <x v="0"/>
    <m/>
    <m/>
    <s v="Office equipment: Electricity Regulated Activity"/>
    <x v="2"/>
    <s v="Not attributable by kv"/>
    <x v="375"/>
    <x v="1"/>
    <m/>
    <m/>
    <m/>
    <m/>
    <m/>
    <m/>
    <m/>
  </r>
  <r>
    <x v="432"/>
    <s v="Office equipment: Electricity Regulated Activity, Dispatch"/>
    <x v="432"/>
    <x v="2"/>
    <s v="10 Fixed assets"/>
    <s v="2164 Office equipment"/>
    <s v="L2 cap account"/>
    <s v="L2"/>
    <n v="7"/>
    <x v="0"/>
    <n v="24"/>
    <s v="11"/>
    <s v="2"/>
    <s v="21"/>
    <s v="2160"/>
    <x v="1"/>
    <x v="10"/>
    <x v="44"/>
    <s v="21"/>
    <s v="2160"/>
    <s v="21 Fixed Assets"/>
    <s v="2160 Office equipment"/>
    <s v="2160.1"/>
    <s v="2160.11"/>
    <s v="&quot; &quot;"/>
    <s v="&quot; &quot;"/>
    <s v="&quot; &quot;"/>
    <x v="31"/>
    <x v="49"/>
    <x v="0"/>
    <x v="0"/>
    <x v="0"/>
    <m/>
    <m/>
    <s v="Office equipment: Electricity Regulated Activity, Dispatch"/>
    <x v="2"/>
    <s v="Not attributable by kv"/>
    <x v="376"/>
    <x v="37"/>
    <m/>
    <m/>
    <m/>
    <m/>
    <m/>
    <m/>
    <s v="Dispatch General Plant"/>
  </r>
  <r>
    <x v="433"/>
    <s v="Office equipment: Electricity Regulated Activity, Dispatch, Computers and peripheral equipment"/>
    <x v="433"/>
    <x v="2"/>
    <m/>
    <m/>
    <s v="entry account l3"/>
    <s v="L3"/>
    <n v="8"/>
    <x v="0"/>
    <n v="24"/>
    <s v="11"/>
    <s v="2"/>
    <s v="21"/>
    <s v="2160"/>
    <x v="1"/>
    <x v="10"/>
    <x v="44"/>
    <s v="21"/>
    <s v="2160"/>
    <s v="21 Fixed Assets"/>
    <s v="2160 Office equipment"/>
    <s v="2160.1"/>
    <s v="2160.11"/>
    <s v="2160.111"/>
    <s v="&quot; &quot;"/>
    <s v="&quot; &quot;"/>
    <x v="31"/>
    <x v="49"/>
    <x v="127"/>
    <x v="0"/>
    <x v="0"/>
    <m/>
    <m/>
    <s v="Office equipment: Electricity Regulated Activity, Dispatch, Computers and peripheral equipment"/>
    <x v="1"/>
    <s v="Not attributable by kv"/>
    <x v="377"/>
    <x v="37"/>
    <m/>
    <m/>
    <m/>
    <m/>
    <m/>
    <m/>
    <s v="Dispatch General Plant"/>
  </r>
  <r>
    <x v="434"/>
    <s v="Office equipment: Electricity Regulated Activity, Dispatch, Communication equipment and devices"/>
    <x v="434"/>
    <x v="2"/>
    <m/>
    <m/>
    <s v="entry account l3"/>
    <s v="L3"/>
    <n v="8"/>
    <x v="0"/>
    <n v="24"/>
    <s v="12"/>
    <s v="2"/>
    <s v="21"/>
    <s v="2160"/>
    <x v="1"/>
    <x v="10"/>
    <x v="44"/>
    <s v="21"/>
    <s v="2160"/>
    <s v="21 Fixed Assets"/>
    <s v="2160 Office equipment"/>
    <s v="2160.1"/>
    <s v="2160.11"/>
    <s v="2160.112"/>
    <s v="&quot; &quot;"/>
    <s v="&quot; &quot;"/>
    <x v="31"/>
    <x v="49"/>
    <x v="128"/>
    <x v="0"/>
    <x v="0"/>
    <m/>
    <m/>
    <s v="Office equipment: Electricity Regulated Activity, Dispatch, Communication equipment and devices"/>
    <x v="1"/>
    <s v="Not attributable by kv"/>
    <x v="378"/>
    <x v="37"/>
    <m/>
    <m/>
    <m/>
    <m/>
    <m/>
    <m/>
    <s v="Dispatch General Plant"/>
  </r>
  <r>
    <x v="435"/>
    <s v="Office equipment: Electricity Regulated Activity, Dispatch, Other"/>
    <x v="435"/>
    <x v="2"/>
    <m/>
    <m/>
    <s v="entry account l3"/>
    <s v="L3"/>
    <n v="8"/>
    <x v="0"/>
    <n v="24"/>
    <s v="19"/>
    <s v="2"/>
    <s v="21"/>
    <s v="2160"/>
    <x v="1"/>
    <x v="10"/>
    <x v="44"/>
    <s v="21"/>
    <s v="2160"/>
    <s v="21 Fixed Assets"/>
    <s v="2160 Office equipment"/>
    <s v="2160.1"/>
    <s v="2160.11"/>
    <s v="2160.119"/>
    <s v="&quot; &quot;"/>
    <s v="&quot; &quot;"/>
    <x v="31"/>
    <x v="49"/>
    <x v="129"/>
    <x v="0"/>
    <x v="0"/>
    <m/>
    <m/>
    <s v="Office equipment: Electricity Regulated Activity, Dispatch, Other"/>
    <x v="1"/>
    <s v="Not attributable by kv"/>
    <x v="379"/>
    <x v="37"/>
    <m/>
    <m/>
    <m/>
    <m/>
    <m/>
    <m/>
    <s v="Dispatch General Plant"/>
  </r>
  <r>
    <x v="436"/>
    <s v="Office equipment: Electricity Regulated Activity, Transmission"/>
    <x v="436"/>
    <x v="3"/>
    <s v="10 Fixed assets"/>
    <s v="2163 Office equipment"/>
    <s v="L2 cap account"/>
    <s v="L2"/>
    <n v="7"/>
    <x v="0"/>
    <n v="24"/>
    <s v="12"/>
    <s v="2"/>
    <s v="21"/>
    <s v="2160"/>
    <x v="1"/>
    <x v="10"/>
    <x v="44"/>
    <s v="21"/>
    <s v="2160"/>
    <s v="21 Fixed Assets"/>
    <s v="2160 Office equipment"/>
    <s v="2160.1"/>
    <s v="2160.12"/>
    <s v="&quot; &quot;"/>
    <s v="&quot; &quot;"/>
    <s v="&quot; &quot;"/>
    <x v="31"/>
    <x v="50"/>
    <x v="0"/>
    <x v="0"/>
    <x v="0"/>
    <m/>
    <m/>
    <s v="Office equipment: Electricity Regulated Activity, Transmission"/>
    <x v="2"/>
    <s v="Not attributable by kv"/>
    <x v="380"/>
    <x v="10"/>
    <m/>
    <m/>
    <m/>
    <m/>
    <m/>
    <m/>
    <s v="Transmission / General Plant"/>
  </r>
  <r>
    <x v="437"/>
    <s v="Office equipment: Electricity Regulated Activity, Transmission, Computers and peripheral equipment"/>
    <x v="437"/>
    <x v="3"/>
    <s v="10 Fixed assets"/>
    <s v="2163 Office equipment"/>
    <s v="entry account l3"/>
    <s v="L3"/>
    <n v="8"/>
    <x v="0"/>
    <n v="24"/>
    <s v="21"/>
    <s v="2"/>
    <s v="21"/>
    <s v="2160"/>
    <x v="1"/>
    <x v="10"/>
    <x v="44"/>
    <s v="21"/>
    <s v="2160"/>
    <s v="21 Fixed Assets"/>
    <s v="2160 Office equipment"/>
    <s v="2160.1"/>
    <s v="2160.12"/>
    <s v="2160.121"/>
    <s v="&quot; &quot;"/>
    <s v="&quot; &quot;"/>
    <x v="31"/>
    <x v="50"/>
    <x v="130"/>
    <x v="0"/>
    <x v="0"/>
    <m/>
    <m/>
    <s v="Office equipment: Electricity Regulated Activity, Transmission, Computers and peripheral equipment"/>
    <x v="1"/>
    <s v="Not attributable by kv"/>
    <x v="381"/>
    <x v="10"/>
    <m/>
    <m/>
    <m/>
    <m/>
    <m/>
    <m/>
    <s v="Transmission / General Plant"/>
  </r>
  <r>
    <x v="438"/>
    <s v="Office equipment: Electricity Regulated Activity, Transmission, Communication equipment and devices"/>
    <x v="438"/>
    <x v="3"/>
    <s v="10 Fixed assets"/>
    <s v="2163 Office equipment"/>
    <s v="entry account l3"/>
    <s v="L3"/>
    <n v="8"/>
    <x v="0"/>
    <n v="24"/>
    <s v="22"/>
    <s v="2"/>
    <s v="21"/>
    <s v="2160"/>
    <x v="1"/>
    <x v="10"/>
    <x v="44"/>
    <s v="21"/>
    <s v="2160"/>
    <s v="21 Fixed Assets"/>
    <s v="2160 Office equipment"/>
    <s v="2160.1"/>
    <s v="2160.12"/>
    <s v="2160.122"/>
    <s v="&quot; &quot;"/>
    <s v="&quot; &quot;"/>
    <x v="31"/>
    <x v="50"/>
    <x v="131"/>
    <x v="0"/>
    <x v="0"/>
    <m/>
    <m/>
    <s v="Office equipment: Electricity Regulated Activity, Transmission, Communication equipment and devices"/>
    <x v="1"/>
    <s v="Not attributable by kv"/>
    <x v="382"/>
    <x v="10"/>
    <m/>
    <m/>
    <m/>
    <m/>
    <m/>
    <m/>
    <s v="Transmission / General Plant"/>
  </r>
  <r>
    <x v="439"/>
    <s v="Office equipment: Electricity Regulated Activity, Transmission, Other"/>
    <x v="439"/>
    <x v="3"/>
    <s v="10 Fixed assets"/>
    <s v="2163 Office equipment"/>
    <s v="entry account l3"/>
    <s v="L3"/>
    <n v="8"/>
    <x v="0"/>
    <n v="24"/>
    <s v="29"/>
    <s v="2"/>
    <s v="21"/>
    <s v="2160"/>
    <x v="1"/>
    <x v="10"/>
    <x v="44"/>
    <s v="21"/>
    <s v="2160"/>
    <s v="21 Fixed Assets"/>
    <s v="2160 Office equipment"/>
    <s v="2160.1"/>
    <s v="2160.12"/>
    <s v="2160.129"/>
    <s v="&quot; &quot;"/>
    <s v="&quot; &quot;"/>
    <x v="31"/>
    <x v="50"/>
    <x v="132"/>
    <x v="0"/>
    <x v="0"/>
    <m/>
    <m/>
    <s v="Office equipment: Electricity Regulated Activity, Transmission, Other"/>
    <x v="1"/>
    <s v="Not attributable by kv"/>
    <x v="383"/>
    <x v="10"/>
    <m/>
    <m/>
    <m/>
    <m/>
    <m/>
    <m/>
    <s v="Transmission / General Plant"/>
  </r>
  <r>
    <x v="440"/>
    <s v="Office equipment: Electricity Regulated Activity, Distribution (Network)"/>
    <x v="440"/>
    <x v="4"/>
    <s v="10 Fixed assets"/>
    <s v="2165 Office equipment"/>
    <s v="L2 cap account"/>
    <s v="L2"/>
    <n v="7"/>
    <x v="0"/>
    <n v="24"/>
    <s v="13"/>
    <s v="2"/>
    <s v="21"/>
    <s v="2160"/>
    <x v="1"/>
    <x v="10"/>
    <x v="44"/>
    <s v="21"/>
    <s v="2160"/>
    <s v="21 Fixed Assets"/>
    <s v="2160 Office equipment"/>
    <s v="2160.1"/>
    <s v="2160.13"/>
    <s v="&quot; &quot;"/>
    <s v="&quot; &quot;"/>
    <s v="&quot; &quot;"/>
    <x v="31"/>
    <x v="51"/>
    <x v="0"/>
    <x v="0"/>
    <x v="0"/>
    <m/>
    <m/>
    <s v="Office equipment: Electricity Regulated Activity, Distribution (Network)"/>
    <x v="2"/>
    <s v="Not attributable by kv"/>
    <x v="384"/>
    <x v="17"/>
    <m/>
    <m/>
    <m/>
    <m/>
    <m/>
    <m/>
    <s v="Distribution (Network) /General Plant"/>
  </r>
  <r>
    <x v="441"/>
    <s v="Office equipment: Electricity Regulated Activity, Distribution (Network), Computers and peripheral equipment"/>
    <x v="441"/>
    <x v="4"/>
    <s v="10 Fixed assets"/>
    <s v="2165 Office equipment"/>
    <s v="entry account l3"/>
    <s v="L3"/>
    <n v="8"/>
    <x v="0"/>
    <n v="24"/>
    <s v="31"/>
    <s v="2"/>
    <s v="21"/>
    <s v="2160"/>
    <x v="1"/>
    <x v="10"/>
    <x v="44"/>
    <s v="21"/>
    <s v="2160"/>
    <s v="21 Fixed Assets"/>
    <s v="2160 Office equipment"/>
    <s v="2160.1"/>
    <s v="2160.13"/>
    <s v="2160.131"/>
    <s v="&quot; &quot;"/>
    <s v="&quot; &quot;"/>
    <x v="31"/>
    <x v="51"/>
    <x v="133"/>
    <x v="0"/>
    <x v="0"/>
    <m/>
    <m/>
    <s v="Office equipment: Electricity Regulated Activity, Distribution (Network), Computers and peripheral equipment"/>
    <x v="1"/>
    <s v="Not attributable by kv"/>
    <x v="385"/>
    <x v="17"/>
    <m/>
    <m/>
    <m/>
    <m/>
    <m/>
    <m/>
    <s v="Distribution (Network) /General Plant"/>
  </r>
  <r>
    <x v="442"/>
    <s v="Office equipment: Electricity Regulated Activity, Distribution (Network), Communication equipment and devices"/>
    <x v="442"/>
    <x v="4"/>
    <s v="10 Fixed assets"/>
    <s v="2165 Office equipment"/>
    <s v="entry account l3"/>
    <s v="L3"/>
    <n v="8"/>
    <x v="0"/>
    <n v="24"/>
    <s v="32"/>
    <s v="2"/>
    <s v="21"/>
    <s v="2160"/>
    <x v="1"/>
    <x v="10"/>
    <x v="44"/>
    <s v="21"/>
    <s v="2160"/>
    <s v="21 Fixed Assets"/>
    <s v="2160 Office equipment"/>
    <s v="2160.1"/>
    <s v="2160.13"/>
    <s v="2160.132"/>
    <s v="&quot; &quot;"/>
    <s v="&quot; &quot;"/>
    <x v="31"/>
    <x v="51"/>
    <x v="134"/>
    <x v="0"/>
    <x v="0"/>
    <m/>
    <m/>
    <s v="Office equipment: Electricity Regulated Activity, Distribution (Network), Communication equipment and devices"/>
    <x v="1"/>
    <s v="Not attributable by kv"/>
    <x v="386"/>
    <x v="17"/>
    <m/>
    <m/>
    <m/>
    <m/>
    <m/>
    <m/>
    <s v="Distribution (Network) /General Plant"/>
  </r>
  <r>
    <x v="443"/>
    <s v="Office equipment: Electricity Regulated Activity, Distribution (Network), Other"/>
    <x v="443"/>
    <x v="4"/>
    <s v="10 Fixed assets"/>
    <s v="2165 Office equipment"/>
    <s v="entry account l3"/>
    <s v="L3"/>
    <n v="8"/>
    <x v="0"/>
    <n v="24"/>
    <s v="39"/>
    <s v="2"/>
    <s v="21"/>
    <s v="2160"/>
    <x v="1"/>
    <x v="10"/>
    <x v="44"/>
    <s v="21"/>
    <s v="2160"/>
    <s v="21 Fixed Assets"/>
    <s v="2160 Office equipment"/>
    <s v="2160.1"/>
    <s v="2160.13"/>
    <s v="2160.139"/>
    <s v="&quot; &quot;"/>
    <s v="&quot; &quot;"/>
    <x v="31"/>
    <x v="51"/>
    <x v="135"/>
    <x v="0"/>
    <x v="0"/>
    <m/>
    <m/>
    <s v="Office equipment: Electricity Regulated Activity, Distribution (Network), Other"/>
    <x v="1"/>
    <s v="Not attributable by kv"/>
    <x v="387"/>
    <x v="17"/>
    <m/>
    <m/>
    <m/>
    <m/>
    <m/>
    <m/>
    <s v="Distribution (Network) /General Plant"/>
  </r>
  <r>
    <x v="444"/>
    <s v="Office equipment: Electricity Regulated Activity, Distribution (Supply)"/>
    <x v="444"/>
    <x v="5"/>
    <s v="10 Fixed assets"/>
    <s v="2165 Office equipment"/>
    <s v="L2 cap account"/>
    <s v="L2"/>
    <n v="7"/>
    <x v="0"/>
    <n v="24"/>
    <s v="14"/>
    <s v="2"/>
    <s v="21"/>
    <s v="2160"/>
    <x v="1"/>
    <x v="10"/>
    <x v="44"/>
    <s v="21"/>
    <s v="2160"/>
    <s v="21 Fixed Assets"/>
    <s v="2160 Office equipment"/>
    <s v="2160.1"/>
    <s v="2160.14"/>
    <s v="&quot; &quot;"/>
    <s v="&quot; &quot;"/>
    <s v="&quot; &quot;"/>
    <x v="31"/>
    <x v="52"/>
    <x v="0"/>
    <x v="0"/>
    <x v="0"/>
    <m/>
    <m/>
    <s v="Office equipment: Electricity Regulated Activity, Distribution (Supply)"/>
    <x v="2"/>
    <s v="Not attributable by kv"/>
    <x v="388"/>
    <x v="18"/>
    <m/>
    <m/>
    <m/>
    <m/>
    <m/>
    <m/>
    <s v="Distribution (Supply) / General Plant"/>
  </r>
  <r>
    <x v="445"/>
    <s v="Office equipment: Electricity Regulated Activity, Distribution (Supply), Computers and peripheral equipment"/>
    <x v="445"/>
    <x v="5"/>
    <s v="10 Fixed assets"/>
    <s v="2165 Office equipment"/>
    <s v="entry account l3"/>
    <s v="L3"/>
    <n v="8"/>
    <x v="0"/>
    <n v="24"/>
    <s v="41"/>
    <s v="2"/>
    <s v="21"/>
    <s v="2160"/>
    <x v="1"/>
    <x v="10"/>
    <x v="44"/>
    <s v="21"/>
    <s v="2160"/>
    <s v="21 Fixed Assets"/>
    <s v="2160 Office equipment"/>
    <s v="2160.1"/>
    <s v="2160.14"/>
    <s v="2160.141"/>
    <s v="&quot; &quot;"/>
    <s v="&quot; &quot;"/>
    <x v="31"/>
    <x v="52"/>
    <x v="136"/>
    <x v="0"/>
    <x v="0"/>
    <m/>
    <m/>
    <s v="Office equipment: Electricity Regulated Activity, Distribution (Supply), Computers and peripheral equipment"/>
    <x v="1"/>
    <s v="Not attributable by kv"/>
    <x v="389"/>
    <x v="18"/>
    <m/>
    <m/>
    <m/>
    <m/>
    <m/>
    <m/>
    <s v="Distribution (Supply) / General Plant"/>
  </r>
  <r>
    <x v="446"/>
    <s v="Office equipment: Electricity Regulated Activity, Distribution (Supply), Communication equipment and devices"/>
    <x v="446"/>
    <x v="5"/>
    <s v="10 Fixed assets"/>
    <s v="2165 Office equipment"/>
    <s v="entry account l3"/>
    <s v="L3"/>
    <n v="8"/>
    <x v="0"/>
    <n v="24"/>
    <s v="42"/>
    <s v="2"/>
    <s v="21"/>
    <s v="2160"/>
    <x v="1"/>
    <x v="10"/>
    <x v="44"/>
    <s v="21"/>
    <s v="2160"/>
    <s v="21 Fixed Assets"/>
    <s v="2160 Office equipment"/>
    <s v="2160.1"/>
    <s v="2160.14"/>
    <s v="2160.142"/>
    <s v="&quot; &quot;"/>
    <s v="&quot; &quot;"/>
    <x v="31"/>
    <x v="52"/>
    <x v="137"/>
    <x v="0"/>
    <x v="0"/>
    <m/>
    <m/>
    <s v="Office equipment: Electricity Regulated Activity, Distribution (Supply), Communication equipment and devices"/>
    <x v="1"/>
    <s v="Not attributable by kv"/>
    <x v="390"/>
    <x v="18"/>
    <m/>
    <m/>
    <m/>
    <m/>
    <m/>
    <m/>
    <s v="Distribution (Supply) / General Plant"/>
  </r>
  <r>
    <x v="447"/>
    <s v="Office equipment: Electricity Regulated Activity, Distribution (Supply), Other"/>
    <x v="447"/>
    <x v="5"/>
    <s v="10 Fixed assets"/>
    <s v="2165 Office equipment"/>
    <s v="entry account l3"/>
    <s v="L3"/>
    <n v="8"/>
    <x v="0"/>
    <n v="24"/>
    <s v="49"/>
    <s v="2"/>
    <s v="21"/>
    <s v="2160"/>
    <x v="1"/>
    <x v="10"/>
    <x v="44"/>
    <s v="21"/>
    <s v="2160"/>
    <s v="21 Fixed Assets"/>
    <s v="2160 Office equipment"/>
    <s v="2160.1"/>
    <s v="2160.14"/>
    <s v="2160.149"/>
    <s v="&quot; &quot;"/>
    <s v="&quot; &quot;"/>
    <x v="31"/>
    <x v="52"/>
    <x v="138"/>
    <x v="0"/>
    <x v="0"/>
    <m/>
    <m/>
    <s v="Office equipment: Electricity Regulated Activity, Distribution (Supply), Other"/>
    <x v="1"/>
    <s v="Not attributable by kv"/>
    <x v="391"/>
    <x v="18"/>
    <m/>
    <m/>
    <m/>
    <m/>
    <m/>
    <m/>
    <s v="Distribution (Supply) / General Plant"/>
  </r>
  <r>
    <x v="448"/>
    <s v="Office equipment: Electricity Regulated Activity, Generation"/>
    <x v="448"/>
    <x v="6"/>
    <s v="10 Fixed assets"/>
    <s v="2161/2162 Office equipment"/>
    <s v="L2 cap account"/>
    <s v="L2"/>
    <n v="7"/>
    <x v="0"/>
    <n v="24"/>
    <s v="15"/>
    <s v="2"/>
    <s v="21"/>
    <s v="2160"/>
    <x v="1"/>
    <x v="10"/>
    <x v="44"/>
    <s v="21"/>
    <s v="2160"/>
    <s v="21 Fixed Assets"/>
    <s v="2160 Office equipment"/>
    <s v="2160.1"/>
    <s v="2160.15"/>
    <s v="&quot; &quot;"/>
    <s v="&quot; &quot;"/>
    <s v="&quot; &quot;"/>
    <x v="31"/>
    <x v="53"/>
    <x v="0"/>
    <x v="0"/>
    <x v="0"/>
    <m/>
    <m/>
    <s v="Office equipment: Electricity Regulated Activity, Generation"/>
    <x v="2"/>
    <s v="Not attributable by kv"/>
    <x v="392"/>
    <x v="24"/>
    <m/>
    <m/>
    <m/>
    <m/>
    <m/>
    <m/>
    <s v="El-Production / General Plant"/>
  </r>
  <r>
    <x v="449"/>
    <s v="Office equipment: Electricity Regulated Activity, Generation, Computers and peripheral equipment"/>
    <x v="449"/>
    <x v="6"/>
    <s v="not defined in gnerc form"/>
    <s v="not defined in gnerc form"/>
    <s v="entry account l3"/>
    <s v="L3"/>
    <n v="8"/>
    <x v="0"/>
    <n v="24"/>
    <s v="51"/>
    <s v="2"/>
    <s v="21"/>
    <s v="2160"/>
    <x v="1"/>
    <x v="10"/>
    <x v="44"/>
    <s v="21"/>
    <s v="2160"/>
    <s v="21 Fixed Assets"/>
    <s v="2160 Office equipment"/>
    <s v="2160.1"/>
    <s v="2160.15"/>
    <s v="2160.151"/>
    <s v="&quot; &quot;"/>
    <s v="&quot; &quot;"/>
    <x v="31"/>
    <x v="53"/>
    <x v="139"/>
    <x v="0"/>
    <x v="0"/>
    <m/>
    <m/>
    <s v="Office equipment: Electricity Regulated Activity, Generation, Computers and peripheral equipment"/>
    <x v="1"/>
    <s v="Not attributable by kv"/>
    <x v="393"/>
    <x v="24"/>
    <m/>
    <m/>
    <m/>
    <m/>
    <m/>
    <m/>
    <s v="El-Production / General Plant"/>
  </r>
  <r>
    <x v="450"/>
    <s v="Office equipment: Electricity Regulated Activity, Generation, Communication equipment and devices"/>
    <x v="450"/>
    <x v="6"/>
    <s v="not defined in gnerc form"/>
    <s v="not defined in gnerc form"/>
    <s v="entry account l3"/>
    <s v="L3"/>
    <n v="8"/>
    <x v="0"/>
    <n v="24"/>
    <s v="52"/>
    <s v="2"/>
    <s v="21"/>
    <s v="2160"/>
    <x v="1"/>
    <x v="10"/>
    <x v="44"/>
    <s v="21"/>
    <s v="2160"/>
    <s v="21 Fixed Assets"/>
    <s v="2160 Office equipment"/>
    <s v="2160.1"/>
    <s v="2160.15"/>
    <s v="2160.152"/>
    <s v="&quot; &quot;"/>
    <s v="&quot; &quot;"/>
    <x v="31"/>
    <x v="53"/>
    <x v="140"/>
    <x v="0"/>
    <x v="0"/>
    <m/>
    <m/>
    <s v="Office equipment: Electricity Regulated Activity, Generation, Communication equipment and devices"/>
    <x v="1"/>
    <s v="Not attributable by kv"/>
    <x v="394"/>
    <x v="24"/>
    <m/>
    <m/>
    <m/>
    <m/>
    <m/>
    <m/>
    <s v="El-Production / General Plant"/>
  </r>
  <r>
    <x v="451"/>
    <s v="Office equipment: Electricity Regulated Activity, Generation, Other"/>
    <x v="451"/>
    <x v="6"/>
    <s v="not defined in gnerc form"/>
    <s v="not defined in gnerc form"/>
    <s v="entry account l3"/>
    <s v="L3"/>
    <n v="8"/>
    <x v="0"/>
    <n v="24"/>
    <s v="59"/>
    <s v="2"/>
    <s v="21"/>
    <s v="2160"/>
    <x v="1"/>
    <x v="10"/>
    <x v="44"/>
    <s v="21"/>
    <s v="2160"/>
    <s v="21 Fixed Assets"/>
    <s v="2160 Office equipment"/>
    <s v="2160.1"/>
    <s v="2160.15"/>
    <s v="2160.159"/>
    <s v="&quot; &quot;"/>
    <s v="&quot; &quot;"/>
    <x v="31"/>
    <x v="53"/>
    <x v="141"/>
    <x v="0"/>
    <x v="0"/>
    <m/>
    <m/>
    <s v="Office equipment: Electricity Regulated Activity, Generation, Other"/>
    <x v="1"/>
    <s v="Not attributable by kv"/>
    <x v="395"/>
    <x v="24"/>
    <m/>
    <m/>
    <m/>
    <m/>
    <m/>
    <m/>
    <s v="El-Production / General Plant"/>
  </r>
  <r>
    <x v="452"/>
    <s v="Office equipment: Electricity Regulated Activity, Other"/>
    <x v="452"/>
    <x v="7"/>
    <s v="not defined in gnerc form"/>
    <s v="not defined in gnerc form"/>
    <s v="entry account l2"/>
    <s v="L2"/>
    <n v="7"/>
    <x v="0"/>
    <n v="24"/>
    <s v="19"/>
    <s v="2"/>
    <s v="21"/>
    <s v="2160"/>
    <x v="1"/>
    <x v="10"/>
    <x v="44"/>
    <s v="21"/>
    <s v="2160"/>
    <s v="21 Fixed Assets"/>
    <s v="2160 Office equipment"/>
    <s v="2160.1"/>
    <s v="2160.19"/>
    <s v="&quot; &quot;"/>
    <s v="&quot; &quot;"/>
    <s v="&quot; &quot;"/>
    <x v="31"/>
    <x v="54"/>
    <x v="0"/>
    <x v="0"/>
    <x v="0"/>
    <m/>
    <m/>
    <s v="Office equipment: Electricity Regulated Activity, Other"/>
    <x v="1"/>
    <s v="Not attributable by kv"/>
    <x v="396"/>
    <x v="25"/>
    <m/>
    <m/>
    <m/>
    <m/>
    <m/>
    <m/>
    <s v="Other Regulated PP&amp;E"/>
  </r>
  <r>
    <x v="453"/>
    <s v="Office equipment: Non-Regulated Activity"/>
    <x v="453"/>
    <x v="8"/>
    <s v="not defined in gnerc form"/>
    <s v="not defined in gnerc form"/>
    <s v="entry account l1"/>
    <s v="L1"/>
    <n v="6"/>
    <x v="0"/>
    <n v="24"/>
    <s v=".9"/>
    <s v="2"/>
    <s v="21"/>
    <s v="2160"/>
    <x v="1"/>
    <x v="10"/>
    <x v="44"/>
    <s v="21"/>
    <s v="2160"/>
    <s v="21 Fixed Assets"/>
    <s v="2160 Office equipment"/>
    <s v="2160.9"/>
    <s v="&quot; &quot;"/>
    <s v="&quot; &quot;"/>
    <s v="&quot; &quot;"/>
    <s v="&quot; &quot;"/>
    <x v="32"/>
    <x v="0"/>
    <x v="0"/>
    <x v="0"/>
    <x v="0"/>
    <m/>
    <m/>
    <s v="Office equipment: Non-Regulated Activity"/>
    <x v="1"/>
    <s v="Not attributable by kv"/>
    <x v="397"/>
    <x v="26"/>
    <m/>
    <m/>
    <m/>
    <m/>
    <m/>
    <m/>
    <s v="Non Regulated"/>
  </r>
  <r>
    <x v="454"/>
    <s v="Furniture and fixtures"/>
    <x v="454"/>
    <x v="0"/>
    <s v="10 Fixed assets"/>
    <n v="0"/>
    <s v="Head accounts"/>
    <s v="M"/>
    <n v="4"/>
    <x v="0"/>
    <n v="9"/>
    <s v="70"/>
    <s v="2"/>
    <s v="21"/>
    <s v="2170"/>
    <x v="1"/>
    <x v="10"/>
    <x v="45"/>
    <s v="21"/>
    <s v="2170"/>
    <s v="21 Fixed Assets"/>
    <s v="2170 Furniture and fixtures"/>
    <s v="&quot; &quot;"/>
    <s v="&quot; &quot;"/>
    <s v="&quot; &quot;"/>
    <s v="&quot; &quot;"/>
    <s v="&quot; &quot;"/>
    <x v="2"/>
    <x v="0"/>
    <x v="0"/>
    <x v="0"/>
    <x v="0"/>
    <m/>
    <m/>
    <s v="Furniture and fixtures"/>
    <x v="2"/>
    <s v="Not attributable by kv"/>
    <x v="398"/>
    <x v="1"/>
    <m/>
    <m/>
    <m/>
    <m/>
    <m/>
    <m/>
    <m/>
  </r>
  <r>
    <x v="455"/>
    <s v="Furniture and fixtures: Electricity Regulated Activity"/>
    <x v="455"/>
    <x v="1"/>
    <s v="10 Fixed assets"/>
    <n v="0"/>
    <s v="L1 cap account"/>
    <s v="L1"/>
    <n v="6"/>
    <x v="0"/>
    <n v="9"/>
    <s v=".1"/>
    <s v="2"/>
    <s v="21"/>
    <s v="2170"/>
    <x v="1"/>
    <x v="10"/>
    <x v="45"/>
    <s v="21"/>
    <s v="2170"/>
    <s v="21 Fixed Assets"/>
    <s v="2170 Furniture and fixtures"/>
    <s v="2170.1"/>
    <s v="&quot; &quot;"/>
    <s v="&quot; &quot;"/>
    <s v="&quot; &quot;"/>
    <s v="&quot; &quot;"/>
    <x v="33"/>
    <x v="0"/>
    <x v="0"/>
    <x v="0"/>
    <x v="0"/>
    <m/>
    <m/>
    <s v="Furniture and fixtures: Electricity Regulated Activity"/>
    <x v="2"/>
    <s v="Not attributable by kv"/>
    <x v="399"/>
    <x v="1"/>
    <m/>
    <m/>
    <m/>
    <m/>
    <m/>
    <m/>
    <m/>
  </r>
  <r>
    <x v="456"/>
    <s v="Furniture and fixtures: Electricity Regulated Activity, Dispatch"/>
    <x v="456"/>
    <x v="2"/>
    <s v="10 Fixed assets"/>
    <s v="2174 Furniture and fixtures"/>
    <s v="entry account l2"/>
    <s v="L2"/>
    <n v="7"/>
    <x v="0"/>
    <n v="9"/>
    <s v="11"/>
    <s v="2"/>
    <s v="21"/>
    <s v="2170"/>
    <x v="1"/>
    <x v="10"/>
    <x v="45"/>
    <s v="21"/>
    <s v="2170"/>
    <s v="21 Fixed Assets"/>
    <s v="2170 Furniture and fixtures"/>
    <s v="2170.1"/>
    <s v="2170.11"/>
    <s v="&quot; &quot;"/>
    <s v="&quot; &quot;"/>
    <s v="&quot; &quot;"/>
    <x v="33"/>
    <x v="55"/>
    <x v="0"/>
    <x v="0"/>
    <x v="0"/>
    <m/>
    <m/>
    <s v="Furniture and fixtures: Electricity Regulated Activity, Dispatch"/>
    <x v="1"/>
    <s v="Not attributable by kv"/>
    <x v="400"/>
    <x v="37"/>
    <m/>
    <m/>
    <m/>
    <m/>
    <m/>
    <m/>
    <s v="Dispatch General Plant"/>
  </r>
  <r>
    <x v="457"/>
    <s v="Furniture and fixtures: Electricity Regulated Activity, Transmission"/>
    <x v="457"/>
    <x v="3"/>
    <s v="10 Fixed assets"/>
    <s v="2173 Furniture and fixtures"/>
    <s v="entry account l2"/>
    <s v="L2"/>
    <n v="7"/>
    <x v="0"/>
    <n v="9"/>
    <s v="12"/>
    <s v="2"/>
    <s v="21"/>
    <s v="2170"/>
    <x v="1"/>
    <x v="10"/>
    <x v="45"/>
    <s v="21"/>
    <s v="2170"/>
    <s v="21 Fixed Assets"/>
    <s v="2170 Furniture and fixtures"/>
    <s v="2170.1"/>
    <s v="2170.12"/>
    <s v="&quot; &quot;"/>
    <s v="&quot; &quot;"/>
    <s v="&quot; &quot;"/>
    <x v="33"/>
    <x v="56"/>
    <x v="0"/>
    <x v="0"/>
    <x v="0"/>
    <m/>
    <m/>
    <s v="Furniture and fixtures: Electricity Regulated Activity, Transmission"/>
    <x v="1"/>
    <s v="Not attributable by kv"/>
    <x v="401"/>
    <x v="10"/>
    <m/>
    <m/>
    <m/>
    <m/>
    <m/>
    <m/>
    <s v="Transmission / General Plant"/>
  </r>
  <r>
    <x v="458"/>
    <s v="Furniture and fixtures: Electricity Regulated Activity, Distribution (Network)"/>
    <x v="458"/>
    <x v="4"/>
    <s v="10 Fixed assets"/>
    <s v="2175 Furniture and fixtures"/>
    <s v="entry account l2"/>
    <s v="L2"/>
    <n v="7"/>
    <x v="0"/>
    <n v="9"/>
    <s v="13"/>
    <s v="2"/>
    <s v="21"/>
    <s v="2170"/>
    <x v="1"/>
    <x v="10"/>
    <x v="45"/>
    <s v="21"/>
    <s v="2170"/>
    <s v="21 Fixed Assets"/>
    <s v="2170 Furniture and fixtures"/>
    <s v="2170.1"/>
    <s v="2170.13"/>
    <s v="&quot; &quot;"/>
    <s v="&quot; &quot;"/>
    <s v="&quot; &quot;"/>
    <x v="33"/>
    <x v="57"/>
    <x v="0"/>
    <x v="0"/>
    <x v="0"/>
    <m/>
    <m/>
    <s v="Furniture and fixtures: Electricity Regulated Activity, Distribution (Network)"/>
    <x v="1"/>
    <s v="Not attributable by kv"/>
    <x v="402"/>
    <x v="17"/>
    <m/>
    <m/>
    <m/>
    <m/>
    <m/>
    <m/>
    <s v="Distribution (Network) /General Plant"/>
  </r>
  <r>
    <x v="459"/>
    <s v="Furniture and fixtures: Electricity Regulated Activity, Distribution (Supply)"/>
    <x v="459"/>
    <x v="5"/>
    <s v="10 Fixed assets"/>
    <s v="2175 Furniture and fixtures"/>
    <s v="entry account l2"/>
    <s v="L2"/>
    <n v="7"/>
    <x v="0"/>
    <n v="9"/>
    <s v="14"/>
    <s v="2"/>
    <s v="21"/>
    <s v="2170"/>
    <x v="1"/>
    <x v="10"/>
    <x v="45"/>
    <s v="21"/>
    <s v="2170"/>
    <s v="21 Fixed Assets"/>
    <s v="2170 Furniture and fixtures"/>
    <s v="2170.1"/>
    <s v="2170.14"/>
    <s v="&quot; &quot;"/>
    <s v="&quot; &quot;"/>
    <s v="&quot; &quot;"/>
    <x v="33"/>
    <x v="58"/>
    <x v="0"/>
    <x v="0"/>
    <x v="0"/>
    <m/>
    <m/>
    <s v="Furniture and fixtures: Electricity Regulated Activity, Distribution (Supply)"/>
    <x v="1"/>
    <s v="Not attributable by kv"/>
    <x v="403"/>
    <x v="18"/>
    <m/>
    <m/>
    <m/>
    <m/>
    <m/>
    <m/>
    <s v="Distribution (Supply) / General Plant"/>
  </r>
  <r>
    <x v="460"/>
    <s v="Furniture and fixtures: Electricity Regulated Activity, Generation"/>
    <x v="460"/>
    <x v="6"/>
    <s v="10 Fixed assets"/>
    <s v="2171/2172 Furniture and fixtures"/>
    <s v="entry account l2"/>
    <s v="L2"/>
    <n v="7"/>
    <x v="0"/>
    <n v="9"/>
    <s v="15"/>
    <s v="2"/>
    <s v="21"/>
    <s v="2170"/>
    <x v="1"/>
    <x v="10"/>
    <x v="45"/>
    <s v="21"/>
    <s v="2170"/>
    <s v="21 Fixed Assets"/>
    <s v="2170 Furniture and fixtures"/>
    <s v="2170.1"/>
    <s v="2170.15"/>
    <s v="&quot; &quot;"/>
    <s v="&quot; &quot;"/>
    <s v="&quot; &quot;"/>
    <x v="33"/>
    <x v="59"/>
    <x v="0"/>
    <x v="0"/>
    <x v="0"/>
    <m/>
    <m/>
    <s v="Furniture and fixtures: Electricity Regulated Activity, Generation"/>
    <x v="1"/>
    <s v="Not attributable by kv"/>
    <x v="404"/>
    <x v="24"/>
    <m/>
    <m/>
    <m/>
    <m/>
    <m/>
    <m/>
    <s v="El-Production / General Plant"/>
  </r>
  <r>
    <x v="461"/>
    <s v="Furniture and fixtures: Electricity Regulated Activity, Other"/>
    <x v="461"/>
    <x v="7"/>
    <s v="not defined in gnerc form"/>
    <s v="not defined in gnerc form"/>
    <s v="entry account l2"/>
    <s v="L2"/>
    <n v="7"/>
    <x v="0"/>
    <n v="9"/>
    <s v="19"/>
    <s v="2"/>
    <s v="21"/>
    <s v="2170"/>
    <x v="1"/>
    <x v="10"/>
    <x v="45"/>
    <s v="21"/>
    <s v="2170"/>
    <s v="21 Fixed Assets"/>
    <s v="2170 Furniture and fixtures"/>
    <s v="2170.1"/>
    <s v="2170.19"/>
    <s v="&quot; &quot;"/>
    <s v="&quot; &quot;"/>
    <s v="&quot; &quot;"/>
    <x v="33"/>
    <x v="60"/>
    <x v="0"/>
    <x v="0"/>
    <x v="0"/>
    <m/>
    <m/>
    <s v="Furniture and fixtures: Electricity Regulated Activity, Other"/>
    <x v="1"/>
    <s v="Not attributable by kv"/>
    <x v="405"/>
    <x v="25"/>
    <m/>
    <m/>
    <m/>
    <m/>
    <m/>
    <m/>
    <s v="Other Regulated PP&amp;E"/>
  </r>
  <r>
    <x v="462"/>
    <s v="Furniture and fixtures used for Non-Regulated Activity"/>
    <x v="462"/>
    <x v="8"/>
    <s v="not defined in gnerc form"/>
    <s v="not defined in gnerc form"/>
    <s v="entry account l1"/>
    <s v="L1"/>
    <n v="6"/>
    <x v="0"/>
    <n v="9"/>
    <s v=".9"/>
    <s v="2"/>
    <s v="21"/>
    <s v="2170"/>
    <x v="1"/>
    <x v="10"/>
    <x v="45"/>
    <s v="21"/>
    <s v="2170"/>
    <s v="21 Fixed Assets"/>
    <s v="2170 Furniture and fixtures"/>
    <s v="2170.9"/>
    <s v="&quot; &quot;"/>
    <s v="&quot; &quot;"/>
    <s v="&quot; &quot;"/>
    <s v="&quot; &quot;"/>
    <x v="34"/>
    <x v="0"/>
    <x v="0"/>
    <x v="0"/>
    <x v="0"/>
    <m/>
    <m/>
    <s v="Furniture and fixtures used for Non-Regulated Activity"/>
    <x v="1"/>
    <s v="Not attributable by kv"/>
    <x v="406"/>
    <x v="26"/>
    <m/>
    <m/>
    <m/>
    <m/>
    <m/>
    <m/>
    <s v="Non Regulated"/>
  </r>
  <r>
    <x v="463"/>
    <s v="Vehicles (Transportation Means and Power operated Equipment)"/>
    <x v="463"/>
    <x v="0"/>
    <s v="10 Fixed assets"/>
    <n v="0"/>
    <s v="Head accounts"/>
    <s v="M"/>
    <n v="4"/>
    <x v="0"/>
    <n v="25"/>
    <s v="80"/>
    <s v="2"/>
    <s v="21"/>
    <s v="2180"/>
    <x v="1"/>
    <x v="10"/>
    <x v="46"/>
    <s v="21"/>
    <s v="2180"/>
    <s v="21 Fixed Assets"/>
    <s v="2180 Vehicles"/>
    <s v="&quot; &quot;"/>
    <s v="&quot; &quot;"/>
    <s v="&quot; &quot;"/>
    <s v="&quot; &quot;"/>
    <s v="&quot; &quot;"/>
    <x v="2"/>
    <x v="0"/>
    <x v="0"/>
    <x v="0"/>
    <x v="0"/>
    <m/>
    <m/>
    <s v="Vehicles (Transportation Means and Power operated Equipment)"/>
    <x v="2"/>
    <s v="Not attributable by kv"/>
    <x v="407"/>
    <x v="1"/>
    <m/>
    <m/>
    <m/>
    <m/>
    <m/>
    <m/>
    <m/>
  </r>
  <r>
    <x v="464"/>
    <s v="Vehicles: Electricity Regulated Activity"/>
    <x v="464"/>
    <x v="1"/>
    <s v="10 Fixed assets"/>
    <n v="0"/>
    <s v="L1 cap account"/>
    <s v="L1"/>
    <n v="6"/>
    <x v="0"/>
    <n v="25"/>
    <s v=".1"/>
    <s v="2"/>
    <s v="21"/>
    <s v="2180"/>
    <x v="1"/>
    <x v="10"/>
    <x v="46"/>
    <s v="21"/>
    <s v="2180"/>
    <s v="21 Fixed Assets"/>
    <s v="2180 Vehicles"/>
    <s v="2180.1"/>
    <s v="&quot; &quot;"/>
    <s v="&quot; &quot;"/>
    <s v="&quot; &quot;"/>
    <s v="&quot; &quot;"/>
    <x v="35"/>
    <x v="0"/>
    <x v="0"/>
    <x v="0"/>
    <x v="0"/>
    <m/>
    <m/>
    <s v="Vehicles: Electricity Regulated Activity"/>
    <x v="2"/>
    <s v="Not attributable by kv"/>
    <x v="408"/>
    <x v="1"/>
    <m/>
    <m/>
    <m/>
    <m/>
    <m/>
    <m/>
    <m/>
  </r>
  <r>
    <x v="465"/>
    <s v="Vehicles: Electricity Regulated Activity, Dispatch"/>
    <x v="465"/>
    <x v="2"/>
    <s v="10 Fixed assets"/>
    <s v="2184 Vehicles"/>
    <s v="L2 cap account"/>
    <s v="L2"/>
    <n v="7"/>
    <x v="0"/>
    <n v="25"/>
    <s v="11"/>
    <s v="2"/>
    <s v="21"/>
    <s v="2180"/>
    <x v="1"/>
    <x v="10"/>
    <x v="46"/>
    <s v="21"/>
    <s v="2180"/>
    <s v="21 Fixed Assets"/>
    <s v="2180 Vehicles"/>
    <s v="2180.1"/>
    <s v="2180.11"/>
    <s v="&quot; &quot;"/>
    <s v="&quot; &quot;"/>
    <s v="&quot; &quot;"/>
    <x v="35"/>
    <x v="61"/>
    <x v="0"/>
    <x v="0"/>
    <x v="0"/>
    <m/>
    <m/>
    <s v="Vehicles: Electricity Regulated Activity, Dispatch"/>
    <x v="2"/>
    <s v="Not attributable by kv"/>
    <x v="409"/>
    <x v="37"/>
    <m/>
    <m/>
    <m/>
    <m/>
    <m/>
    <m/>
    <s v="Dispatch General Plant"/>
  </r>
  <r>
    <x v="466"/>
    <s v="Passenger Vehicles: Electricity Regulated Activity, Dispatch"/>
    <x v="466"/>
    <x v="2"/>
    <m/>
    <m/>
    <s v="entry account l3"/>
    <s v="L3"/>
    <n v="8"/>
    <x v="0"/>
    <n v="25"/>
    <s v="11"/>
    <s v="2"/>
    <s v="21"/>
    <s v="2180"/>
    <x v="1"/>
    <x v="10"/>
    <x v="46"/>
    <s v="21"/>
    <s v="2180"/>
    <s v="21 Fixed Assets"/>
    <s v="2180 Vehicles"/>
    <s v="2180.1"/>
    <s v="2180.11"/>
    <s v="2180.111"/>
    <s v="&quot; &quot;"/>
    <s v="&quot; &quot;"/>
    <x v="35"/>
    <x v="61"/>
    <x v="142"/>
    <x v="0"/>
    <x v="0"/>
    <m/>
    <m/>
    <s v="Passenger Vehicles: Electricity Regulated Activity, Dispatch"/>
    <x v="1"/>
    <s v="Not attributable by kv"/>
    <x v="410"/>
    <x v="37"/>
    <m/>
    <m/>
    <m/>
    <m/>
    <m/>
    <m/>
    <s v="Dispatch General Plant"/>
  </r>
  <r>
    <x v="467"/>
    <s v="Trucks, Cranes, and other Heavy Vehicles &amp; Power Operated Equipment: Electricity Regulated Activity, Dispatch"/>
    <x v="467"/>
    <x v="2"/>
    <m/>
    <m/>
    <s v="entry account l3"/>
    <s v="L3"/>
    <n v="8"/>
    <x v="0"/>
    <n v="25"/>
    <s v="12"/>
    <s v="2"/>
    <s v="21"/>
    <s v="2180"/>
    <x v="1"/>
    <x v="10"/>
    <x v="46"/>
    <s v="21"/>
    <s v="2180"/>
    <s v="21 Fixed Assets"/>
    <s v="2180 Vehicles"/>
    <s v="2180.1"/>
    <s v="2180.11"/>
    <s v="2180.112"/>
    <s v="&quot; &quot;"/>
    <s v="&quot; &quot;"/>
    <x v="35"/>
    <x v="61"/>
    <x v="143"/>
    <x v="0"/>
    <x v="0"/>
    <m/>
    <m/>
    <s v="Trucks, Cranes, and other Heavy Vehicles &amp; Power Operated Equipment: Electricity Regulated Activity, Dispatch"/>
    <x v="1"/>
    <s v="Not attributable by kv"/>
    <x v="411"/>
    <x v="37"/>
    <m/>
    <m/>
    <m/>
    <m/>
    <m/>
    <m/>
    <s v="Dispatch General Plant"/>
  </r>
  <r>
    <x v="468"/>
    <s v="Mobile Laboratories and other Special Vehicles: Electricity Regulated Activity, Dispatch"/>
    <x v="468"/>
    <x v="2"/>
    <m/>
    <m/>
    <s v="entry account l3"/>
    <s v="L3"/>
    <n v="8"/>
    <x v="0"/>
    <n v="25"/>
    <s v="13"/>
    <s v="2"/>
    <s v="21"/>
    <s v="2180"/>
    <x v="1"/>
    <x v="10"/>
    <x v="46"/>
    <s v="21"/>
    <s v="2180"/>
    <s v="21 Fixed Assets"/>
    <s v="2180 Vehicles"/>
    <s v="2180.1"/>
    <s v="2180.11"/>
    <s v="2180.113"/>
    <s v="&quot; &quot;"/>
    <s v="&quot; &quot;"/>
    <x v="35"/>
    <x v="61"/>
    <x v="144"/>
    <x v="0"/>
    <x v="0"/>
    <m/>
    <m/>
    <s v="Mobile Laboratories and other Special Vehicles: Electricity Regulated Activity, Dispatch"/>
    <x v="1"/>
    <s v="Not attributable by kv"/>
    <x v="412"/>
    <x v="37"/>
    <m/>
    <m/>
    <m/>
    <m/>
    <m/>
    <m/>
    <s v="Dispatch General Plant"/>
  </r>
  <r>
    <x v="469"/>
    <s v="Other Vehicles: Electricity Regulated Activity, Dispatch"/>
    <x v="469"/>
    <x v="2"/>
    <m/>
    <m/>
    <s v="entry account l3"/>
    <s v="L3"/>
    <n v="8"/>
    <x v="0"/>
    <n v="25"/>
    <s v="19"/>
    <s v="2"/>
    <s v="21"/>
    <s v="2180"/>
    <x v="1"/>
    <x v="10"/>
    <x v="46"/>
    <s v="21"/>
    <s v="2180"/>
    <s v="21 Fixed Assets"/>
    <s v="2180 Vehicles"/>
    <s v="2180.1"/>
    <s v="2180.11"/>
    <s v="2180.119"/>
    <s v="&quot; &quot;"/>
    <s v="&quot; &quot;"/>
    <x v="35"/>
    <x v="61"/>
    <x v="145"/>
    <x v="0"/>
    <x v="0"/>
    <m/>
    <m/>
    <s v="Other Vehicles: Electricity Regulated Activity, Dispatch"/>
    <x v="1"/>
    <s v="Not attributable by kv"/>
    <x v="413"/>
    <x v="37"/>
    <m/>
    <m/>
    <m/>
    <m/>
    <m/>
    <m/>
    <s v="Dispatch General Plant"/>
  </r>
  <r>
    <x v="470"/>
    <s v="Vehicles: Electricity Regulated Activity, Transmission"/>
    <x v="470"/>
    <x v="3"/>
    <s v="10 Fixed assets"/>
    <s v="2183 Vehicles"/>
    <s v="L2 cap account"/>
    <s v="L2"/>
    <n v="7"/>
    <x v="0"/>
    <n v="25"/>
    <s v="12"/>
    <s v="2"/>
    <s v="21"/>
    <s v="2180"/>
    <x v="1"/>
    <x v="10"/>
    <x v="46"/>
    <s v="21"/>
    <s v="2180"/>
    <s v="21 Fixed Assets"/>
    <s v="2180 Vehicles"/>
    <s v="2180.1"/>
    <s v="2180.12"/>
    <s v="&quot; &quot;"/>
    <s v="&quot; &quot;"/>
    <s v="&quot; &quot;"/>
    <x v="35"/>
    <x v="62"/>
    <x v="0"/>
    <x v="0"/>
    <x v="0"/>
    <m/>
    <m/>
    <s v="Vehicles: Electricity Regulated Activity, Transmission"/>
    <x v="2"/>
    <s v="Not attributable by kv"/>
    <x v="414"/>
    <x v="10"/>
    <m/>
    <m/>
    <m/>
    <m/>
    <m/>
    <m/>
    <s v="Transmission / General Plant"/>
  </r>
  <r>
    <x v="471"/>
    <s v="Passenger Vehicles: Electricity Regulated Activity, Transmission"/>
    <x v="471"/>
    <x v="3"/>
    <s v="10 Fixed assets"/>
    <s v="2183 Vehicles"/>
    <s v="entry account l3"/>
    <s v="L3"/>
    <n v="8"/>
    <x v="0"/>
    <n v="25"/>
    <s v="21"/>
    <s v="2"/>
    <s v="21"/>
    <s v="2180"/>
    <x v="1"/>
    <x v="10"/>
    <x v="46"/>
    <s v="21"/>
    <s v="2180"/>
    <s v="21 Fixed Assets"/>
    <s v="2180 Vehicles"/>
    <s v="2180.1"/>
    <s v="2180.12"/>
    <s v="2180.121"/>
    <s v="&quot; &quot;"/>
    <s v="&quot; &quot;"/>
    <x v="35"/>
    <x v="62"/>
    <x v="146"/>
    <x v="0"/>
    <x v="0"/>
    <m/>
    <m/>
    <s v="Passenger Vehicles: Electricity Regulated Activity, Transmission"/>
    <x v="1"/>
    <s v="Not attributable by kv"/>
    <x v="415"/>
    <x v="10"/>
    <m/>
    <m/>
    <m/>
    <m/>
    <m/>
    <m/>
    <s v="Transmission / General Plant"/>
  </r>
  <r>
    <x v="472"/>
    <s v="Trucks, Cranes, and other Heavy Vehicles &amp; Power Operated Equipment: Electricity Regulated Activity, Transmission"/>
    <x v="472"/>
    <x v="3"/>
    <s v="10 Fixed assets"/>
    <s v="2183 Vehicles"/>
    <s v="entry account l3"/>
    <s v="L3"/>
    <n v="8"/>
    <x v="0"/>
    <n v="25"/>
    <s v="22"/>
    <s v="2"/>
    <s v="21"/>
    <s v="2180"/>
    <x v="1"/>
    <x v="10"/>
    <x v="46"/>
    <s v="21"/>
    <s v="2180"/>
    <s v="21 Fixed Assets"/>
    <s v="2180 Vehicles"/>
    <s v="2180.1"/>
    <s v="2180.12"/>
    <s v="2180.122"/>
    <s v="&quot; &quot;"/>
    <s v="&quot; &quot;"/>
    <x v="35"/>
    <x v="62"/>
    <x v="147"/>
    <x v="0"/>
    <x v="0"/>
    <m/>
    <m/>
    <s v="Trucks, Cranes, and other Heavy Vehicles &amp; Power Operated Equipment: Electricity Regulated Activity, Transmission"/>
    <x v="1"/>
    <s v="Not attributable by kv"/>
    <x v="416"/>
    <x v="10"/>
    <m/>
    <m/>
    <m/>
    <m/>
    <m/>
    <m/>
    <s v="Transmission / General Plant"/>
  </r>
  <r>
    <x v="473"/>
    <s v="Mobile Laboratories and other Special Vehicles: Electricity Regulated Activity, Transmission"/>
    <x v="473"/>
    <x v="3"/>
    <s v="10 Fixed assets"/>
    <s v="2183 Vehicles"/>
    <s v="entry account l3"/>
    <s v="L3"/>
    <n v="8"/>
    <x v="0"/>
    <n v="25"/>
    <s v="23"/>
    <s v="2"/>
    <s v="21"/>
    <s v="2180"/>
    <x v="1"/>
    <x v="10"/>
    <x v="46"/>
    <s v="21"/>
    <s v="2180"/>
    <s v="21 Fixed Assets"/>
    <s v="2180 Vehicles"/>
    <s v="2180.1"/>
    <s v="2180.12"/>
    <s v="2180.123"/>
    <s v="&quot; &quot;"/>
    <s v="&quot; &quot;"/>
    <x v="35"/>
    <x v="62"/>
    <x v="148"/>
    <x v="0"/>
    <x v="0"/>
    <m/>
    <m/>
    <s v="Mobile Laboratories and other Special Vehicles: Electricity Regulated Activity, Transmission"/>
    <x v="1"/>
    <s v="Not attributable by kv"/>
    <x v="417"/>
    <x v="10"/>
    <m/>
    <m/>
    <m/>
    <m/>
    <m/>
    <m/>
    <s v="Transmission / General Plant"/>
  </r>
  <r>
    <x v="474"/>
    <s v="Other Vehicles: Electricity Regulated Activity, Transmission"/>
    <x v="474"/>
    <x v="3"/>
    <s v="10 Fixed assets"/>
    <s v="2183 Vehicles"/>
    <s v="entry account l3"/>
    <s v="L3"/>
    <n v="8"/>
    <x v="0"/>
    <n v="25"/>
    <s v="29"/>
    <s v="2"/>
    <s v="21"/>
    <s v="2180"/>
    <x v="1"/>
    <x v="10"/>
    <x v="46"/>
    <s v="21"/>
    <s v="2180"/>
    <s v="21 Fixed Assets"/>
    <s v="2180 Vehicles"/>
    <s v="2180.1"/>
    <s v="2180.12"/>
    <s v="2180.129"/>
    <s v="&quot; &quot;"/>
    <s v="&quot; &quot;"/>
    <x v="35"/>
    <x v="62"/>
    <x v="149"/>
    <x v="0"/>
    <x v="0"/>
    <m/>
    <m/>
    <s v="Other Vehicles: Electricity Regulated Activity, Transmission"/>
    <x v="1"/>
    <s v="Not attributable by kv"/>
    <x v="418"/>
    <x v="10"/>
    <m/>
    <m/>
    <m/>
    <m/>
    <m/>
    <m/>
    <s v="Transmission / General Plant"/>
  </r>
  <r>
    <x v="475"/>
    <s v="Vehicles: Electricity Regulated Activity, Distribution (Network)"/>
    <x v="475"/>
    <x v="4"/>
    <s v="10 Fixed assets"/>
    <s v="2185 Vehicles"/>
    <s v="L2 cap account"/>
    <s v="L2"/>
    <n v="7"/>
    <x v="0"/>
    <n v="25"/>
    <s v="13"/>
    <s v="2"/>
    <s v="21"/>
    <s v="2180"/>
    <x v="1"/>
    <x v="10"/>
    <x v="46"/>
    <s v="21"/>
    <s v="2180"/>
    <s v="21 Fixed Assets"/>
    <s v="2180 Vehicles"/>
    <s v="2180.1"/>
    <s v="2180.13"/>
    <s v="&quot; &quot;"/>
    <s v="&quot; &quot;"/>
    <s v="&quot; &quot;"/>
    <x v="35"/>
    <x v="63"/>
    <x v="0"/>
    <x v="0"/>
    <x v="0"/>
    <m/>
    <m/>
    <s v="Vehicles: Electricity Regulated Activity, Distribution (Network)"/>
    <x v="2"/>
    <s v="Not attributable by kv"/>
    <x v="419"/>
    <x v="17"/>
    <m/>
    <m/>
    <m/>
    <m/>
    <m/>
    <m/>
    <s v="Distribution (Network) /General Plant"/>
  </r>
  <r>
    <x v="476"/>
    <s v="Passenger Vehicles: Electricity Regulated Activity, Distribution (Network)"/>
    <x v="476"/>
    <x v="4"/>
    <s v="10 Fixed assets"/>
    <s v="2185 Vehicles"/>
    <s v="entry account l3"/>
    <s v="L3"/>
    <n v="8"/>
    <x v="0"/>
    <n v="25"/>
    <s v="31"/>
    <s v="2"/>
    <s v="21"/>
    <s v="2180"/>
    <x v="1"/>
    <x v="10"/>
    <x v="46"/>
    <s v="21"/>
    <s v="2180"/>
    <s v="21 Fixed Assets"/>
    <s v="2180 Vehicles"/>
    <s v="2180.1"/>
    <s v="2180.13"/>
    <s v="2180.131"/>
    <s v="&quot; &quot;"/>
    <s v="&quot; &quot;"/>
    <x v="35"/>
    <x v="63"/>
    <x v="150"/>
    <x v="0"/>
    <x v="0"/>
    <m/>
    <m/>
    <s v="Passenger Vehicles: Electricity Regulated Activity, Distribution (Network)"/>
    <x v="1"/>
    <s v="Not attributable by kv"/>
    <x v="420"/>
    <x v="17"/>
    <m/>
    <m/>
    <m/>
    <m/>
    <m/>
    <m/>
    <s v="Distribution (Network) /General Plant"/>
  </r>
  <r>
    <x v="477"/>
    <s v="Trucks, Cranes, and other Heavy Vehicles &amp; Power Operated Equipment: Electricity Regulated Activity, Distribution (Network)"/>
    <x v="477"/>
    <x v="4"/>
    <s v="10 Fixed assets"/>
    <s v="2185 Vehicles"/>
    <s v="entry account l3"/>
    <s v="L3"/>
    <n v="8"/>
    <x v="0"/>
    <n v="25"/>
    <s v="32"/>
    <s v="2"/>
    <s v="21"/>
    <s v="2180"/>
    <x v="1"/>
    <x v="10"/>
    <x v="46"/>
    <s v="21"/>
    <s v="2180"/>
    <s v="21 Fixed Assets"/>
    <s v="2180 Vehicles"/>
    <s v="2180.1"/>
    <s v="2180.13"/>
    <s v="2180.132"/>
    <s v="&quot; &quot;"/>
    <s v="&quot; &quot;"/>
    <x v="35"/>
    <x v="63"/>
    <x v="151"/>
    <x v="0"/>
    <x v="0"/>
    <m/>
    <m/>
    <s v="Trucks, Cranes, and other Heavy Vehicles &amp; Power Operated Equipment: Electricity Regulated Activity, Distribution (Network)"/>
    <x v="1"/>
    <s v="Not attributable by kv"/>
    <x v="421"/>
    <x v="17"/>
    <m/>
    <m/>
    <m/>
    <m/>
    <m/>
    <m/>
    <s v="Distribution (Network) /General Plant"/>
  </r>
  <r>
    <x v="478"/>
    <s v="Mobile Laboratories and other Special Vehicles: Electricity Regulated Activity, Distribution (Network)"/>
    <x v="478"/>
    <x v="4"/>
    <s v="10 Fixed assets"/>
    <s v="2185 Vehicles"/>
    <s v="entry account l3"/>
    <s v="L3"/>
    <n v="8"/>
    <x v="0"/>
    <n v="25"/>
    <s v="33"/>
    <s v="2"/>
    <s v="21"/>
    <s v="2180"/>
    <x v="1"/>
    <x v="10"/>
    <x v="46"/>
    <s v="21"/>
    <s v="2180"/>
    <s v="21 Fixed Assets"/>
    <s v="2180 Vehicles"/>
    <s v="2180.1"/>
    <s v="2180.13"/>
    <s v="2180.133"/>
    <s v="&quot; &quot;"/>
    <s v="&quot; &quot;"/>
    <x v="35"/>
    <x v="63"/>
    <x v="152"/>
    <x v="0"/>
    <x v="0"/>
    <m/>
    <m/>
    <s v="Mobile Laboratories and other Special Vehicles: Electricity Regulated Activity, Distribution (Network)"/>
    <x v="1"/>
    <s v="Not attributable by kv"/>
    <x v="422"/>
    <x v="17"/>
    <m/>
    <m/>
    <m/>
    <m/>
    <m/>
    <m/>
    <s v="Distribution (Network) /General Plant"/>
  </r>
  <r>
    <x v="479"/>
    <s v="Other Vehicles: Electricity Regulated Activity, Distribution (Network)"/>
    <x v="479"/>
    <x v="4"/>
    <s v="10 Fixed assets"/>
    <s v="2185 Vehicles"/>
    <s v="entry account l3"/>
    <s v="L3"/>
    <n v="8"/>
    <x v="0"/>
    <n v="25"/>
    <s v="39"/>
    <s v="2"/>
    <s v="21"/>
    <s v="2180"/>
    <x v="1"/>
    <x v="10"/>
    <x v="46"/>
    <s v="21"/>
    <s v="2180"/>
    <s v="21 Fixed Assets"/>
    <s v="2180 Vehicles"/>
    <s v="2180.1"/>
    <s v="2180.13"/>
    <s v="2180.139"/>
    <s v="&quot; &quot;"/>
    <s v="&quot; &quot;"/>
    <x v="35"/>
    <x v="63"/>
    <x v="153"/>
    <x v="0"/>
    <x v="0"/>
    <m/>
    <m/>
    <s v="Other Vehicles: Electricity Regulated Activity, Distribution (Network)"/>
    <x v="1"/>
    <s v="Not attributable by kv"/>
    <x v="423"/>
    <x v="17"/>
    <m/>
    <m/>
    <m/>
    <m/>
    <m/>
    <m/>
    <s v="Distribution (Network) /General Plant"/>
  </r>
  <r>
    <x v="480"/>
    <s v="Vehicles: Electricity Regulated Activity, Distribution (Supply)"/>
    <x v="480"/>
    <x v="5"/>
    <s v="10 Fixed assets"/>
    <s v="2185 Vehicles"/>
    <s v="entry account l2"/>
    <s v="L2"/>
    <n v="7"/>
    <x v="0"/>
    <n v="25"/>
    <s v="14"/>
    <s v="2"/>
    <s v="21"/>
    <s v="2180"/>
    <x v="1"/>
    <x v="10"/>
    <x v="46"/>
    <s v="21"/>
    <s v="2180"/>
    <s v="21 Fixed Assets"/>
    <s v="2180 Vehicles"/>
    <s v="2180.1"/>
    <s v="2180.14"/>
    <s v="&quot; &quot;"/>
    <s v="&quot; &quot;"/>
    <s v="&quot; &quot;"/>
    <x v="35"/>
    <x v="64"/>
    <x v="0"/>
    <x v="0"/>
    <x v="0"/>
    <m/>
    <m/>
    <s v="Vehicles: Electricity Regulated Activity, Distribution (Supply)"/>
    <x v="1"/>
    <s v="Not attributable by kv"/>
    <x v="424"/>
    <x v="18"/>
    <m/>
    <m/>
    <m/>
    <m/>
    <m/>
    <m/>
    <s v="Distribution (Supply) / General Plant"/>
  </r>
  <r>
    <x v="481"/>
    <s v="Vehicles: Electricity Regulated Activity, Generation"/>
    <x v="481"/>
    <x v="6"/>
    <s v="10 Fixed assets"/>
    <s v="2181/2182 Vehicles"/>
    <s v="L2 cap account"/>
    <s v="L2"/>
    <n v="7"/>
    <x v="0"/>
    <n v="25"/>
    <s v="15"/>
    <s v="2"/>
    <s v="21"/>
    <s v="2180"/>
    <x v="1"/>
    <x v="10"/>
    <x v="46"/>
    <s v="21"/>
    <s v="2180"/>
    <s v="21 Fixed Assets"/>
    <s v="2180 Vehicles"/>
    <s v="2180.1"/>
    <s v="2180.15"/>
    <s v="&quot; &quot;"/>
    <s v="&quot; &quot;"/>
    <s v="&quot; &quot;"/>
    <x v="35"/>
    <x v="65"/>
    <x v="0"/>
    <x v="0"/>
    <x v="0"/>
    <m/>
    <m/>
    <s v="Vehicles: Electricity Regulated Activity, Generation"/>
    <x v="2"/>
    <s v="Not attributable by kv"/>
    <x v="425"/>
    <x v="1"/>
    <m/>
    <m/>
    <m/>
    <m/>
    <m/>
    <m/>
    <m/>
  </r>
  <r>
    <x v="482"/>
    <s v="Passenger Vehicles: Electricity Regulated Activity, Generation"/>
    <x v="482"/>
    <x v="6"/>
    <s v="not defined in gnerc form"/>
    <s v="not defined in gnerc form"/>
    <s v="entry account l3"/>
    <s v="L3"/>
    <n v="8"/>
    <x v="0"/>
    <n v="25"/>
    <s v="51"/>
    <s v="2"/>
    <s v="21"/>
    <s v="2180"/>
    <x v="1"/>
    <x v="10"/>
    <x v="46"/>
    <s v="21"/>
    <s v="2180"/>
    <s v="21 Fixed Assets"/>
    <s v="2180 Vehicles"/>
    <s v="2180.1"/>
    <s v="2180.15"/>
    <s v="2180.151"/>
    <s v="&quot; &quot;"/>
    <s v="&quot; &quot;"/>
    <x v="35"/>
    <x v="65"/>
    <x v="154"/>
    <x v="0"/>
    <x v="0"/>
    <m/>
    <m/>
    <s v="Passenger Vehicles: Electricity Regulated Activity, Generation"/>
    <x v="1"/>
    <s v="Not attributable by kv"/>
    <x v="426"/>
    <x v="24"/>
    <m/>
    <m/>
    <m/>
    <m/>
    <m/>
    <m/>
    <s v="El-Production / General Plant"/>
  </r>
  <r>
    <x v="483"/>
    <s v="Trucks, Cranes, and other Heavy Vehicles &amp; Power Operated Equipment: Electricity Regulated Activity, Generation"/>
    <x v="483"/>
    <x v="6"/>
    <s v="not defined in gnerc form"/>
    <s v="not defined in gnerc form"/>
    <s v="entry account l3"/>
    <s v="L3"/>
    <n v="8"/>
    <x v="0"/>
    <n v="25"/>
    <s v="52"/>
    <s v="2"/>
    <s v="21"/>
    <s v="2180"/>
    <x v="1"/>
    <x v="10"/>
    <x v="46"/>
    <s v="21"/>
    <s v="2180"/>
    <s v="21 Fixed Assets"/>
    <s v="2180 Vehicles"/>
    <s v="2180.1"/>
    <s v="2180.15"/>
    <s v="2180.152"/>
    <s v="&quot; &quot;"/>
    <s v="&quot; &quot;"/>
    <x v="35"/>
    <x v="65"/>
    <x v="155"/>
    <x v="0"/>
    <x v="0"/>
    <m/>
    <m/>
    <s v="Trucks, Cranes, and other Heavy Vehicles &amp; Power Operated Equipment: Electricity Regulated Activity, Generation"/>
    <x v="1"/>
    <s v="Not attributable by kv"/>
    <x v="427"/>
    <x v="24"/>
    <m/>
    <m/>
    <m/>
    <m/>
    <m/>
    <m/>
    <s v="El-Production / General Plant"/>
  </r>
  <r>
    <x v="484"/>
    <s v="Mobile Laboratories and other Special Vehicles: Electricity Regulated Activity, Generation"/>
    <x v="484"/>
    <x v="6"/>
    <s v="not defined in gnerc form"/>
    <s v="not defined in gnerc form"/>
    <s v="entry account l3"/>
    <s v="L3"/>
    <n v="8"/>
    <x v="0"/>
    <n v="25"/>
    <s v="53"/>
    <s v="2"/>
    <s v="21"/>
    <s v="2180"/>
    <x v="1"/>
    <x v="10"/>
    <x v="46"/>
    <s v="21"/>
    <s v="2180"/>
    <s v="21 Fixed Assets"/>
    <s v="2180 Vehicles"/>
    <s v="2180.1"/>
    <s v="2180.15"/>
    <s v="2180.153"/>
    <s v="&quot; &quot;"/>
    <s v="&quot; &quot;"/>
    <x v="35"/>
    <x v="65"/>
    <x v="156"/>
    <x v="0"/>
    <x v="0"/>
    <m/>
    <m/>
    <s v="Mobile Laboratories and other Special Vehicles: Electricity Regulated Activity, Generation"/>
    <x v="1"/>
    <s v="Not attributable by kv"/>
    <x v="428"/>
    <x v="24"/>
    <m/>
    <m/>
    <m/>
    <m/>
    <m/>
    <m/>
    <s v="El-Production / General Plant"/>
  </r>
  <r>
    <x v="485"/>
    <s v="Other Vehicles: Electricity Regulated Activity, Generation"/>
    <x v="485"/>
    <x v="6"/>
    <s v="10 Fixed assets"/>
    <s v="2181/2182 Vehicles"/>
    <s v="entry account l3"/>
    <s v="L3"/>
    <n v="8"/>
    <x v="0"/>
    <n v="25"/>
    <s v="59"/>
    <s v="2"/>
    <s v="21"/>
    <s v="2180"/>
    <x v="1"/>
    <x v="10"/>
    <x v="46"/>
    <s v="21"/>
    <s v="2180"/>
    <s v="21 Fixed Assets"/>
    <s v="2180 Vehicles"/>
    <s v="2180.1"/>
    <s v="2180.15"/>
    <s v="2180.159"/>
    <s v="&quot; &quot;"/>
    <s v="&quot; &quot;"/>
    <x v="35"/>
    <x v="65"/>
    <x v="157"/>
    <x v="0"/>
    <x v="0"/>
    <m/>
    <m/>
    <s v="Other Vehicles: Electricity Regulated Activity, Generation"/>
    <x v="1"/>
    <s v="Not attributable by kv"/>
    <x v="429"/>
    <x v="24"/>
    <m/>
    <m/>
    <m/>
    <m/>
    <m/>
    <m/>
    <s v="El-Production / General Plant"/>
  </r>
  <r>
    <x v="486"/>
    <s v="Vehicles: Electricity Regulated Activity, Other"/>
    <x v="486"/>
    <x v="7"/>
    <s v="not defined in gnerc form"/>
    <s v="not defined in gnerc form"/>
    <s v="entry account l2"/>
    <s v="L2"/>
    <n v="7"/>
    <x v="0"/>
    <n v="25"/>
    <s v="19"/>
    <s v="2"/>
    <s v="21"/>
    <s v="2180"/>
    <x v="1"/>
    <x v="10"/>
    <x v="46"/>
    <s v="21"/>
    <s v="2180"/>
    <s v="21 Fixed Assets"/>
    <s v="2180 Vehicles"/>
    <s v="2180.1"/>
    <s v="2180.19"/>
    <s v="&quot; &quot;"/>
    <s v="&quot; &quot;"/>
    <s v="&quot; &quot;"/>
    <x v="35"/>
    <x v="66"/>
    <x v="0"/>
    <x v="0"/>
    <x v="0"/>
    <m/>
    <m/>
    <s v="Vehicles: Electricity Regulated Activity, Other"/>
    <x v="1"/>
    <s v="Not attributable by kv"/>
    <x v="430"/>
    <x v="25"/>
    <m/>
    <m/>
    <m/>
    <m/>
    <m/>
    <m/>
    <s v="Other Regulated PP&amp;E"/>
  </r>
  <r>
    <x v="487"/>
    <s v="Vehicles used for Non-Regulated Activity"/>
    <x v="487"/>
    <x v="8"/>
    <s v="not defined in gnerc form"/>
    <s v="not defined in gnerc form"/>
    <s v="entry account l1"/>
    <s v="L1"/>
    <n v="6"/>
    <x v="0"/>
    <n v="25"/>
    <s v=".9"/>
    <s v="2"/>
    <s v="21"/>
    <s v="2180"/>
    <x v="1"/>
    <x v="10"/>
    <x v="46"/>
    <s v="21"/>
    <s v="2180"/>
    <s v="21 Fixed Assets"/>
    <s v="2180 Vehicles"/>
    <s v="2180.9"/>
    <s v="&quot; &quot;"/>
    <s v="&quot; &quot;"/>
    <s v="&quot; &quot;"/>
    <s v="&quot; &quot;"/>
    <x v="36"/>
    <x v="0"/>
    <x v="0"/>
    <x v="0"/>
    <x v="0"/>
    <m/>
    <m/>
    <s v="Vehicles used for Non-Regulated Activity"/>
    <x v="1"/>
    <s v="Not attributable by kv"/>
    <x v="431"/>
    <x v="26"/>
    <m/>
    <m/>
    <m/>
    <m/>
    <m/>
    <m/>
    <s v="Non Regulated"/>
  </r>
  <r>
    <x v="488"/>
    <s v="Instruments and Other Long Term Tangible Assets in Operation"/>
    <x v="488"/>
    <x v="0"/>
    <s v="not defined in gnerc form"/>
    <s v="not defined in gnerc form"/>
    <s v="Head accounts"/>
    <s v="M"/>
    <n v="4"/>
    <x v="0"/>
    <n v="9"/>
    <s v="85"/>
    <s v="2"/>
    <s v="21"/>
    <s v="2185"/>
    <x v="1"/>
    <x v="10"/>
    <x v="47"/>
    <s v="21"/>
    <s v="2185"/>
    <s v="21 Fixed Assets"/>
    <s v="2185 Instruments and Other PPE in Operation"/>
    <s v="&quot; &quot;"/>
    <s v="&quot; &quot;"/>
    <s v="&quot; &quot;"/>
    <s v="&quot; &quot;"/>
    <s v="&quot; &quot;"/>
    <x v="2"/>
    <x v="0"/>
    <x v="0"/>
    <x v="0"/>
    <x v="0"/>
    <m/>
    <m/>
    <s v="Instruments and Other Long Term Tangible Assets in Operation"/>
    <x v="0"/>
    <s v="Not attributable by kv"/>
    <x v="432"/>
    <x v="1"/>
    <m/>
    <m/>
    <m/>
    <m/>
    <m/>
    <m/>
    <m/>
  </r>
  <r>
    <x v="489"/>
    <s v="Instruments and Other Long Term Tangible Assets in Operation: Electricity Regulated Activity"/>
    <x v="489"/>
    <x v="1"/>
    <s v="not defined in gnerc form"/>
    <s v="not defined in gnerc form"/>
    <s v="L1 cap account"/>
    <s v="L1"/>
    <n v="6"/>
    <x v="0"/>
    <n v="9"/>
    <s v=".1"/>
    <s v="2"/>
    <s v="21"/>
    <s v="2185"/>
    <x v="1"/>
    <x v="10"/>
    <x v="47"/>
    <s v="21"/>
    <s v="2185"/>
    <s v="21 Fixed Assets"/>
    <s v="2185 Instruments and Other PPE in Operation"/>
    <s v="2185.1"/>
    <s v="&quot; &quot;"/>
    <s v="&quot; &quot;"/>
    <s v="&quot; &quot;"/>
    <s v="&quot; &quot;"/>
    <x v="37"/>
    <x v="0"/>
    <x v="0"/>
    <x v="0"/>
    <x v="0"/>
    <m/>
    <m/>
    <s v="Instruments and Other Long Term Tangible Assets in Operation: Electricity Regulated Activity"/>
    <x v="2"/>
    <s v="Not attributable by kv"/>
    <x v="433"/>
    <x v="1"/>
    <m/>
    <m/>
    <m/>
    <m/>
    <m/>
    <m/>
    <m/>
  </r>
  <r>
    <x v="490"/>
    <s v="Instruments and Other Long Term Tangible Assets in Operation: Electricity Regulated Activity, Dispatch"/>
    <x v="490"/>
    <x v="2"/>
    <s v="not defined in gnerc form"/>
    <s v="not defined in gnerc form"/>
    <s v="entry account l2"/>
    <s v="L2"/>
    <n v="7"/>
    <x v="0"/>
    <n v="9"/>
    <s v="11"/>
    <s v="2"/>
    <s v="21"/>
    <s v="2185"/>
    <x v="1"/>
    <x v="10"/>
    <x v="47"/>
    <s v="21"/>
    <s v="2185"/>
    <s v="21 Fixed Assets"/>
    <s v="2185 Instruments and Other PPE in Operation"/>
    <s v="2185.1"/>
    <s v="2185.11"/>
    <s v="&quot; &quot;"/>
    <s v="&quot; &quot;"/>
    <s v="&quot; &quot;"/>
    <x v="37"/>
    <x v="67"/>
    <x v="0"/>
    <x v="0"/>
    <x v="0"/>
    <m/>
    <m/>
    <s v="Instruments and Other Long Term Tangible Assets in Operation: Electricity Regulated Activity, Dispatch"/>
    <x v="1"/>
    <s v="Not attributable by kv"/>
    <x v="434"/>
    <x v="37"/>
    <m/>
    <m/>
    <m/>
    <m/>
    <m/>
    <m/>
    <s v="Dispatch General Plant"/>
  </r>
  <r>
    <x v="491"/>
    <s v="Instruments and Other Long Term Tangible Assets in Operation: Electricity Regulated Activity, Transmission"/>
    <x v="491"/>
    <x v="3"/>
    <s v="not defined in gnerc form"/>
    <s v="not defined in gnerc form"/>
    <s v="entry account l2"/>
    <s v="L2"/>
    <n v="7"/>
    <x v="0"/>
    <n v="9"/>
    <s v="12"/>
    <s v="2"/>
    <s v="21"/>
    <s v="2185"/>
    <x v="1"/>
    <x v="10"/>
    <x v="47"/>
    <s v="21"/>
    <s v="2185"/>
    <s v="21 Fixed Assets"/>
    <s v="2185 Instruments and Other PPE in Operation"/>
    <s v="2185.1"/>
    <s v="2185.12"/>
    <s v="&quot; &quot;"/>
    <s v="&quot; &quot;"/>
    <s v="&quot; &quot;"/>
    <x v="37"/>
    <x v="68"/>
    <x v="0"/>
    <x v="0"/>
    <x v="0"/>
    <m/>
    <m/>
    <s v="Instruments and Other Long Term Tangible Assets in Operation: Electricity Regulated Activity, Transmission"/>
    <x v="1"/>
    <s v="Not attributable by kv"/>
    <x v="435"/>
    <x v="10"/>
    <m/>
    <m/>
    <m/>
    <m/>
    <m/>
    <m/>
    <s v="Transmission / General Plant"/>
  </r>
  <r>
    <x v="492"/>
    <s v="Instruments and Other Long Term Tangible Assets in Operation: Electricity Regulated Activity, Distribution (Network)"/>
    <x v="492"/>
    <x v="4"/>
    <s v="not defined in gnerc form"/>
    <s v="not defined in gnerc form"/>
    <s v="entry account l2"/>
    <s v="L2"/>
    <n v="7"/>
    <x v="0"/>
    <n v="9"/>
    <s v="13"/>
    <s v="2"/>
    <s v="21"/>
    <s v="2185"/>
    <x v="1"/>
    <x v="10"/>
    <x v="47"/>
    <s v="21"/>
    <s v="2185"/>
    <s v="21 Fixed Assets"/>
    <s v="2185 Instruments and Other PPE in Operation"/>
    <s v="2185.1"/>
    <s v="2185.13"/>
    <s v="&quot; &quot;"/>
    <s v="&quot; &quot;"/>
    <s v="&quot; &quot;"/>
    <x v="37"/>
    <x v="69"/>
    <x v="0"/>
    <x v="0"/>
    <x v="0"/>
    <m/>
    <m/>
    <s v="Instruments and Other Long Term Tangible Assets in Operation: Electricity Regulated Activity, Distribution (Network)"/>
    <x v="1"/>
    <s v="Not attributable by kv"/>
    <x v="436"/>
    <x v="17"/>
    <m/>
    <m/>
    <m/>
    <m/>
    <m/>
    <m/>
    <s v="Distribution (Network) /General Plant"/>
  </r>
  <r>
    <x v="493"/>
    <s v="Instruments and Other Long Term Tangible Assets in Operation: Electricity Regulated Activity, Distribution (Supply)"/>
    <x v="493"/>
    <x v="5"/>
    <s v="not defined in gnerc form"/>
    <s v="not defined in gnerc form"/>
    <s v="entry account l2"/>
    <s v="L2"/>
    <n v="7"/>
    <x v="0"/>
    <n v="9"/>
    <s v="14"/>
    <s v="2"/>
    <s v="21"/>
    <s v="2185"/>
    <x v="1"/>
    <x v="10"/>
    <x v="47"/>
    <s v="21"/>
    <s v="2185"/>
    <s v="21 Fixed Assets"/>
    <s v="2185 Instruments and Other PPE in Operation"/>
    <s v="2185.1"/>
    <s v="2185.14"/>
    <s v="&quot; &quot;"/>
    <s v="&quot; &quot;"/>
    <s v="&quot; &quot;"/>
    <x v="37"/>
    <x v="70"/>
    <x v="0"/>
    <x v="0"/>
    <x v="0"/>
    <m/>
    <m/>
    <s v="Instruments and Other Long Term Tangible Assets in Operation: Electricity Regulated Activity, Distribution (Supply)"/>
    <x v="1"/>
    <s v="Not attributable by kv"/>
    <x v="437"/>
    <x v="18"/>
    <m/>
    <m/>
    <m/>
    <m/>
    <m/>
    <m/>
    <s v="Distribution (Supply) / General Plant"/>
  </r>
  <r>
    <x v="494"/>
    <s v="Instruments and Other Long Term Tangible Assets in Operation: Electricity Regulated Activity, Generation"/>
    <x v="494"/>
    <x v="6"/>
    <s v="not defined in gnerc form"/>
    <s v="not defined in gnerc form"/>
    <s v="entry account l2"/>
    <s v="L2"/>
    <n v="7"/>
    <x v="0"/>
    <n v="9"/>
    <s v="15"/>
    <s v="2"/>
    <s v="21"/>
    <s v="2185"/>
    <x v="1"/>
    <x v="10"/>
    <x v="47"/>
    <s v="21"/>
    <s v="2185"/>
    <s v="21 Fixed Assets"/>
    <s v="2185 Instruments and Other PPE in Operation"/>
    <s v="2185.1"/>
    <s v="2185.15"/>
    <s v="&quot; &quot;"/>
    <s v="&quot; &quot;"/>
    <s v="&quot; &quot;"/>
    <x v="37"/>
    <x v="71"/>
    <x v="0"/>
    <x v="0"/>
    <x v="0"/>
    <m/>
    <m/>
    <s v="Instruments and Other Long Term Tangible Assets in Operation: Electricity Regulated Activity, Generation"/>
    <x v="1"/>
    <s v="Not attributable by kv"/>
    <x v="438"/>
    <x v="24"/>
    <m/>
    <m/>
    <m/>
    <m/>
    <m/>
    <m/>
    <s v="El-Production / General Plant"/>
  </r>
  <r>
    <x v="495"/>
    <s v="Instruments and Other Long Term Tangible Assets in Operation: Electricity Regulated Activity, Other"/>
    <x v="495"/>
    <x v="7"/>
    <s v="not defined in gnerc form"/>
    <s v="not defined in gnerc form"/>
    <s v="entry account l2"/>
    <s v="L2"/>
    <n v="7"/>
    <x v="0"/>
    <n v="9"/>
    <s v="19"/>
    <s v="2"/>
    <s v="21"/>
    <s v="2185"/>
    <x v="1"/>
    <x v="10"/>
    <x v="47"/>
    <s v="21"/>
    <s v="2185"/>
    <s v="21 Fixed Assets"/>
    <s v="2185 Instruments and Other PPE in Operation"/>
    <s v="2185.1"/>
    <s v="2185.19"/>
    <s v="&quot; &quot;"/>
    <s v="&quot; &quot;"/>
    <s v="&quot; &quot;"/>
    <x v="37"/>
    <x v="72"/>
    <x v="0"/>
    <x v="0"/>
    <x v="0"/>
    <m/>
    <m/>
    <s v="Instruments and Other Long Term Tangible Assets in Operation: Electricity Regulated Activity, Other"/>
    <x v="1"/>
    <s v="Not attributable by kv"/>
    <x v="439"/>
    <x v="25"/>
    <m/>
    <m/>
    <m/>
    <m/>
    <m/>
    <m/>
    <s v="Other Regulated PP&amp;E"/>
  </r>
  <r>
    <x v="496"/>
    <s v="Instruments and Other Long Term Tangible Assets in Operation: Non-Regulated Activity"/>
    <x v="496"/>
    <x v="8"/>
    <s v="not defined in gnerc form"/>
    <s v="not defined in gnerc form"/>
    <s v="entry account l1"/>
    <s v="L1"/>
    <n v="6"/>
    <x v="0"/>
    <n v="9"/>
    <s v=".9"/>
    <s v="2"/>
    <s v="21"/>
    <s v="2185"/>
    <x v="1"/>
    <x v="10"/>
    <x v="47"/>
    <s v="21"/>
    <s v="2185"/>
    <s v="21 Fixed Assets"/>
    <s v="2185 Instruments and Other PPE in Operation"/>
    <s v="2185.9"/>
    <s v="&quot; &quot;"/>
    <s v="&quot; &quot;"/>
    <s v="&quot; &quot;"/>
    <s v="&quot; &quot;"/>
    <x v="38"/>
    <x v="0"/>
    <x v="0"/>
    <x v="0"/>
    <x v="0"/>
    <m/>
    <m/>
    <s v="Instruments and Other Long Term Tangible Assets in Operation: Non-Regulated Activity"/>
    <x v="1"/>
    <s v="Not attributable by kv"/>
    <x v="440"/>
    <x v="26"/>
    <m/>
    <m/>
    <m/>
    <m/>
    <m/>
    <m/>
    <s v="Non Regulated"/>
  </r>
  <r>
    <x v="497"/>
    <s v="Leasehold Improvement "/>
    <x v="497"/>
    <x v="0"/>
    <s v="10 Fixed assets"/>
    <n v="0"/>
    <s v="Head accounts"/>
    <s v="M"/>
    <n v="4"/>
    <x v="0"/>
    <n v="9"/>
    <s v="90"/>
    <s v="2"/>
    <s v="21"/>
    <s v="2190"/>
    <x v="1"/>
    <x v="10"/>
    <x v="48"/>
    <s v="21"/>
    <s v="2190"/>
    <s v="21 Fixed Assets"/>
    <s v="2190 Leasehold Improvement"/>
    <s v="&quot; &quot;"/>
    <s v="&quot; &quot;"/>
    <s v="&quot; &quot;"/>
    <s v="&quot; &quot;"/>
    <s v="&quot; &quot;"/>
    <x v="2"/>
    <x v="0"/>
    <x v="0"/>
    <x v="0"/>
    <x v="0"/>
    <m/>
    <m/>
    <s v="Leasehold Improvement "/>
    <x v="2"/>
    <s v="Not attributable by kv"/>
    <x v="441"/>
    <x v="1"/>
    <m/>
    <m/>
    <m/>
    <m/>
    <m/>
    <m/>
    <m/>
  </r>
  <r>
    <x v="498"/>
    <s v="Leasehold Improvement: Electricity Regulated Activity"/>
    <x v="498"/>
    <x v="1"/>
    <s v="10 Fixed assets"/>
    <n v="0"/>
    <s v="L1 cap account"/>
    <s v="L1"/>
    <n v="6"/>
    <x v="0"/>
    <n v="9"/>
    <s v=".1"/>
    <s v="2"/>
    <s v="21"/>
    <s v="2190"/>
    <x v="1"/>
    <x v="10"/>
    <x v="48"/>
    <s v="21"/>
    <s v="2190"/>
    <s v="21 Fixed Assets"/>
    <s v="2190 Leasehold Improvement"/>
    <s v="2190.1"/>
    <s v="&quot; &quot;"/>
    <s v="&quot; &quot;"/>
    <s v="&quot; &quot;"/>
    <s v="&quot; &quot;"/>
    <x v="39"/>
    <x v="0"/>
    <x v="0"/>
    <x v="0"/>
    <x v="0"/>
    <m/>
    <m/>
    <s v="Leasehold Improvement: Electricity Regulated Activity"/>
    <x v="2"/>
    <s v="Not attributable by kv"/>
    <x v="442"/>
    <x v="1"/>
    <m/>
    <m/>
    <m/>
    <m/>
    <m/>
    <m/>
    <m/>
  </r>
  <r>
    <x v="499"/>
    <s v="Leasehold Improvement: Electricity Regulated Activity, Dispatch"/>
    <x v="499"/>
    <x v="2"/>
    <s v="10 Fixed assets"/>
    <s v="2194 Leasehold improvements"/>
    <s v="entry account l2"/>
    <s v="L2"/>
    <n v="7"/>
    <x v="0"/>
    <n v="9"/>
    <s v="11"/>
    <s v="2"/>
    <s v="21"/>
    <s v="2190"/>
    <x v="1"/>
    <x v="10"/>
    <x v="48"/>
    <s v="21"/>
    <s v="2190"/>
    <s v="21 Fixed Assets"/>
    <s v="2190 Leasehold Improvement"/>
    <s v="2190.1"/>
    <s v="2190.11"/>
    <s v="&quot; &quot;"/>
    <s v="&quot; &quot;"/>
    <s v="&quot; &quot;"/>
    <x v="39"/>
    <x v="73"/>
    <x v="0"/>
    <x v="0"/>
    <x v="0"/>
    <m/>
    <m/>
    <s v="Leasehold Improvement: Electricity Regulated Activity, Dispatch"/>
    <x v="1"/>
    <s v="Not attributable by kv"/>
    <x v="443"/>
    <x v="38"/>
    <m/>
    <m/>
    <m/>
    <m/>
    <m/>
    <m/>
    <s v="Dispatch General Plant *"/>
  </r>
  <r>
    <x v="500"/>
    <s v="Leasehold Improvement: Electricity Regulated Activity, Transmission"/>
    <x v="500"/>
    <x v="3"/>
    <s v="10 Fixed assets"/>
    <s v="2193 Leasehold improvements"/>
    <s v="entry account l2"/>
    <s v="L2"/>
    <n v="7"/>
    <x v="0"/>
    <n v="9"/>
    <s v="12"/>
    <s v="2"/>
    <s v="21"/>
    <s v="2190"/>
    <x v="1"/>
    <x v="10"/>
    <x v="48"/>
    <s v="21"/>
    <s v="2190"/>
    <s v="21 Fixed Assets"/>
    <s v="2190 Leasehold Improvement"/>
    <s v="2190.1"/>
    <s v="2190.12"/>
    <s v="&quot; &quot;"/>
    <s v="&quot; &quot;"/>
    <s v="&quot; &quot;"/>
    <x v="39"/>
    <x v="74"/>
    <x v="0"/>
    <x v="0"/>
    <x v="0"/>
    <m/>
    <m/>
    <s v="Leasehold Improvement: Electricity Regulated Activity, Transmission"/>
    <x v="1"/>
    <s v="Not attributable by kv"/>
    <x v="444"/>
    <x v="39"/>
    <m/>
    <m/>
    <m/>
    <m/>
    <m/>
    <m/>
    <s v="Transmission / General Plant *"/>
  </r>
  <r>
    <x v="501"/>
    <s v="Leasehold Improvement: Electricity Regulated Activity, Distribution (Network)"/>
    <x v="501"/>
    <x v="4"/>
    <s v="10 Fixed assets"/>
    <s v="2195 Leasehold improvements"/>
    <s v="entry account l2"/>
    <s v="L2"/>
    <n v="7"/>
    <x v="0"/>
    <n v="9"/>
    <s v="13"/>
    <s v="2"/>
    <s v="21"/>
    <s v="2190"/>
    <x v="1"/>
    <x v="10"/>
    <x v="48"/>
    <s v="21"/>
    <s v="2190"/>
    <s v="21 Fixed Assets"/>
    <s v="2190 Leasehold Improvement"/>
    <s v="2190.1"/>
    <s v="2190.13"/>
    <s v="&quot; &quot;"/>
    <s v="&quot; &quot;"/>
    <s v="&quot; &quot;"/>
    <x v="39"/>
    <x v="75"/>
    <x v="0"/>
    <x v="0"/>
    <x v="0"/>
    <m/>
    <m/>
    <s v="Leasehold Improvement: Electricity Regulated Activity, Distribution (Network)"/>
    <x v="1"/>
    <s v="Not attributable by kv"/>
    <x v="445"/>
    <x v="40"/>
    <m/>
    <m/>
    <m/>
    <m/>
    <m/>
    <m/>
    <s v="Distribution (Network) /General Plant *"/>
  </r>
  <r>
    <x v="502"/>
    <s v="Leasehold Improvement: Electricity Regulated Activity, Distribution (Supply)"/>
    <x v="502"/>
    <x v="5"/>
    <s v="10 Fixed assets"/>
    <s v="2195 Leasehold improvements"/>
    <s v="entry account l2"/>
    <s v="L2"/>
    <n v="7"/>
    <x v="0"/>
    <n v="9"/>
    <s v="14"/>
    <s v="2"/>
    <s v="21"/>
    <s v="2190"/>
    <x v="1"/>
    <x v="10"/>
    <x v="48"/>
    <s v="21"/>
    <s v="2190"/>
    <s v="21 Fixed Assets"/>
    <s v="2190 Leasehold Improvement"/>
    <s v="2190.1"/>
    <s v="2190.14"/>
    <s v="&quot; &quot;"/>
    <s v="&quot; &quot;"/>
    <s v="&quot; &quot;"/>
    <x v="39"/>
    <x v="76"/>
    <x v="0"/>
    <x v="0"/>
    <x v="0"/>
    <m/>
    <m/>
    <s v="Leasehold Improvement: Electricity Regulated Activity, Distribution (Supply)"/>
    <x v="1"/>
    <s v="Not attributable by kv"/>
    <x v="446"/>
    <x v="18"/>
    <m/>
    <m/>
    <m/>
    <m/>
    <m/>
    <m/>
    <s v="Distribution (Supply) / General Plant"/>
  </r>
  <r>
    <x v="503"/>
    <s v="Leasehold Improvement: Electricity Regulated Activity, Generation"/>
    <x v="503"/>
    <x v="6"/>
    <s v="10 Fixed assets"/>
    <s v="2191/2192 Leasehold improvements"/>
    <s v="entry account l2"/>
    <s v="L2"/>
    <n v="7"/>
    <x v="0"/>
    <n v="9"/>
    <s v="15"/>
    <s v="2"/>
    <s v="21"/>
    <s v="2190"/>
    <x v="1"/>
    <x v="10"/>
    <x v="48"/>
    <s v="21"/>
    <s v="2190"/>
    <s v="21 Fixed Assets"/>
    <s v="2190 Leasehold Improvement"/>
    <s v="2190.1"/>
    <s v="2190.15"/>
    <s v="&quot; &quot;"/>
    <s v="&quot; &quot;"/>
    <s v="&quot; &quot;"/>
    <x v="39"/>
    <x v="77"/>
    <x v="0"/>
    <x v="0"/>
    <x v="0"/>
    <m/>
    <m/>
    <s v="Leasehold Improvement: Electricity Regulated Activity, Generation"/>
    <x v="1"/>
    <s v="Not attributable by kv"/>
    <x v="447"/>
    <x v="41"/>
    <m/>
    <m/>
    <m/>
    <m/>
    <m/>
    <m/>
    <s v="El-Production / General Plant *"/>
  </r>
  <r>
    <x v="504"/>
    <s v="Leasehold Improvement: Electricity Regulated Activity, Other"/>
    <x v="504"/>
    <x v="7"/>
    <s v="not defined in gnerc form"/>
    <s v="not defined in gnerc form"/>
    <s v="entry account l2"/>
    <s v="L2"/>
    <n v="7"/>
    <x v="0"/>
    <n v="9"/>
    <s v="19"/>
    <s v="2"/>
    <s v="21"/>
    <s v="2190"/>
    <x v="1"/>
    <x v="10"/>
    <x v="48"/>
    <s v="21"/>
    <s v="2190"/>
    <s v="21 Fixed Assets"/>
    <s v="2190 Leasehold Improvement"/>
    <s v="2190.1"/>
    <s v="2190.19"/>
    <s v="&quot; &quot;"/>
    <s v="&quot; &quot;"/>
    <s v="&quot; &quot;"/>
    <x v="39"/>
    <x v="78"/>
    <x v="0"/>
    <x v="0"/>
    <x v="0"/>
    <m/>
    <m/>
    <s v="Leasehold Improvement: Electricity Regulated Activity, Other"/>
    <x v="1"/>
    <s v="Not attributable by kv"/>
    <x v="448"/>
    <x v="25"/>
    <m/>
    <m/>
    <m/>
    <m/>
    <m/>
    <m/>
    <s v="Other Regulated PP&amp;E"/>
  </r>
  <r>
    <x v="505"/>
    <s v="Leasehold Improvement: Non-Regulated Activity"/>
    <x v="505"/>
    <x v="8"/>
    <s v="not defined in gnerc form"/>
    <s v="not defined in gnerc form"/>
    <s v="entry account l1"/>
    <s v="L1"/>
    <n v="6"/>
    <x v="0"/>
    <n v="9"/>
    <s v=".9"/>
    <s v="2"/>
    <s v="21"/>
    <s v="2190"/>
    <x v="1"/>
    <x v="10"/>
    <x v="48"/>
    <s v="21"/>
    <s v="2190"/>
    <s v="21 Fixed Assets"/>
    <s v="2190 Leasehold Improvement"/>
    <s v="2190.9"/>
    <s v="&quot; &quot;"/>
    <s v="&quot; &quot;"/>
    <s v="&quot; &quot;"/>
    <s v="&quot; &quot;"/>
    <x v="40"/>
    <x v="0"/>
    <x v="0"/>
    <x v="0"/>
    <x v="0"/>
    <m/>
    <m/>
    <s v="Leasehold Improvement: Non-Regulated Activity"/>
    <x v="1"/>
    <s v="Not attributable by kv"/>
    <x v="449"/>
    <x v="26"/>
    <m/>
    <m/>
    <m/>
    <m/>
    <m/>
    <m/>
    <s v="Non Regulated"/>
  </r>
  <r>
    <x v="506"/>
    <s v="Long Term Tangible Assets Not in Operation (in warehouse)"/>
    <x v="506"/>
    <x v="0"/>
    <s v="not defined in gnerc form"/>
    <s v="not defined in gnerc form"/>
    <s v="Head accounts"/>
    <s v="M"/>
    <n v="4"/>
    <x v="0"/>
    <n v="9"/>
    <s v="95"/>
    <s v="2"/>
    <s v="21"/>
    <s v="2195"/>
    <x v="1"/>
    <x v="10"/>
    <x v="49"/>
    <s v="21"/>
    <s v="2195"/>
    <s v="21 Fixed Assets"/>
    <s v="2195 PPE Not in Operation (in warehouse)"/>
    <s v="&quot; &quot;"/>
    <s v="&quot; &quot;"/>
    <s v="&quot; &quot;"/>
    <s v="&quot; &quot;"/>
    <s v="&quot; &quot;"/>
    <x v="2"/>
    <x v="0"/>
    <x v="0"/>
    <x v="0"/>
    <x v="0"/>
    <m/>
    <m/>
    <s v="Long Term Tangible Assets Not in Operation (in warehouse)"/>
    <x v="0"/>
    <s v="Not attributable by kv"/>
    <x v="450"/>
    <x v="1"/>
    <m/>
    <m/>
    <m/>
    <m/>
    <m/>
    <m/>
    <m/>
  </r>
  <r>
    <x v="507"/>
    <s v="Long Term Tangible Assets Not in Operation (in warehouse): Electricity Regulated Activity"/>
    <x v="507"/>
    <x v="1"/>
    <s v="not defined in gnerc form"/>
    <s v="not defined in gnerc form"/>
    <s v="L1 cap account"/>
    <s v="L1"/>
    <n v="6"/>
    <x v="0"/>
    <n v="9"/>
    <s v=".1"/>
    <s v="2"/>
    <s v="21"/>
    <s v="2195"/>
    <x v="1"/>
    <x v="10"/>
    <x v="49"/>
    <s v="21"/>
    <s v="2195"/>
    <s v="21 Fixed Assets"/>
    <s v="2195 PPE Not in Operation (in warehouse)"/>
    <s v="2195.1"/>
    <s v="&quot; &quot;"/>
    <s v="&quot; &quot;"/>
    <s v="&quot; &quot;"/>
    <s v="&quot; &quot;"/>
    <x v="41"/>
    <x v="0"/>
    <x v="0"/>
    <x v="0"/>
    <x v="0"/>
    <m/>
    <m/>
    <s v="Long Term Tangible Assets Not in Operation (in warehouse): Electricity Regulated Activity"/>
    <x v="2"/>
    <s v="Not attributable by kv"/>
    <x v="451"/>
    <x v="1"/>
    <m/>
    <m/>
    <m/>
    <m/>
    <m/>
    <m/>
    <m/>
  </r>
  <r>
    <x v="508"/>
    <s v="Long Term Tangible Assets Not in Operation (in warehouse): Electricity Regulated Activity, Dispatch"/>
    <x v="508"/>
    <x v="2"/>
    <s v="not defined in gnerc form"/>
    <s v="not defined in gnerc form"/>
    <s v="entry account l2"/>
    <s v="L2"/>
    <n v="7"/>
    <x v="0"/>
    <n v="9"/>
    <s v="11"/>
    <s v="2"/>
    <s v="21"/>
    <s v="2195"/>
    <x v="1"/>
    <x v="10"/>
    <x v="49"/>
    <s v="21"/>
    <s v="2195"/>
    <s v="21 Fixed Assets"/>
    <s v="2195 PPE Not in Operation (in warehouse)"/>
    <s v="2195.1"/>
    <s v="2195.11"/>
    <s v="&quot; &quot;"/>
    <s v="&quot; &quot;"/>
    <s v="&quot; &quot;"/>
    <x v="41"/>
    <x v="79"/>
    <x v="0"/>
    <x v="0"/>
    <x v="0"/>
    <m/>
    <m/>
    <s v="Long Term Tangible Assets Not in Operation (in warehouse): Electricity Regulated Activity, Dispatch"/>
    <x v="1"/>
    <s v="Not attributable by kv"/>
    <x v="452"/>
    <x v="42"/>
    <m/>
    <m/>
    <m/>
    <m/>
    <m/>
    <m/>
    <s v="Dispatching Regulated PP&amp;E held for future use"/>
  </r>
  <r>
    <x v="509"/>
    <s v="Long Term Tangible Assets Not in Operation (in warehouse): Electricity Regulated Activity, Transmission"/>
    <x v="509"/>
    <x v="3"/>
    <s v="not defined in gnerc form"/>
    <s v="not defined in gnerc form"/>
    <s v="entry account l2"/>
    <s v="L2"/>
    <n v="7"/>
    <x v="0"/>
    <n v="9"/>
    <s v="12"/>
    <s v="2"/>
    <s v="21"/>
    <s v="2195"/>
    <x v="1"/>
    <x v="10"/>
    <x v="49"/>
    <s v="21"/>
    <s v="2195"/>
    <s v="21 Fixed Assets"/>
    <s v="2195 PPE Not in Operation (in warehouse)"/>
    <s v="2195.1"/>
    <s v="2195.12"/>
    <s v="&quot; &quot;"/>
    <s v="&quot; &quot;"/>
    <s v="&quot; &quot;"/>
    <x v="41"/>
    <x v="80"/>
    <x v="0"/>
    <x v="0"/>
    <x v="0"/>
    <m/>
    <m/>
    <s v="Long Term Tangible Assets Not in Operation (in warehouse): Electricity Regulated Activity, Transmission"/>
    <x v="1"/>
    <s v="Not attributable by kv"/>
    <x v="453"/>
    <x v="43"/>
    <m/>
    <m/>
    <m/>
    <m/>
    <m/>
    <m/>
    <s v="Transmission Regulated PP&amp;E held for future use"/>
  </r>
  <r>
    <x v="510"/>
    <s v="Long Term Tangible Assets Not in Operation (in warehouse): Electricity Regulated Activity, Distribution (Network)"/>
    <x v="510"/>
    <x v="4"/>
    <s v="not defined in gnerc form"/>
    <s v="not defined in gnerc form"/>
    <s v="entry account l2"/>
    <s v="L2"/>
    <n v="7"/>
    <x v="0"/>
    <n v="9"/>
    <s v="13"/>
    <s v="2"/>
    <s v="21"/>
    <s v="2195"/>
    <x v="1"/>
    <x v="10"/>
    <x v="49"/>
    <s v="21"/>
    <s v="2195"/>
    <s v="21 Fixed Assets"/>
    <s v="2195 PPE Not in Operation (in warehouse)"/>
    <s v="2195.1"/>
    <s v="2195.13"/>
    <s v="&quot; &quot;"/>
    <s v="&quot; &quot;"/>
    <s v="&quot; &quot;"/>
    <x v="41"/>
    <x v="81"/>
    <x v="0"/>
    <x v="0"/>
    <x v="0"/>
    <m/>
    <m/>
    <s v="Long Term Tangible Assets Not in Operation (in warehouse): Electricity Regulated Activity, Distribution (Network)"/>
    <x v="1"/>
    <s v="Not attributable by kv"/>
    <x v="454"/>
    <x v="44"/>
    <m/>
    <m/>
    <m/>
    <m/>
    <m/>
    <m/>
    <s v="Distribution (Network) Regulated PP&amp;E held for future use"/>
  </r>
  <r>
    <x v="511"/>
    <s v="Long Term Tangible Assets Not in Operation (in warehouse): Electricity Regulated Activity, Distribution (Supply)"/>
    <x v="511"/>
    <x v="5"/>
    <s v="not defined in gnerc form"/>
    <s v="not defined in gnerc form"/>
    <s v="entry account l2"/>
    <s v="L2"/>
    <n v="7"/>
    <x v="0"/>
    <n v="9"/>
    <s v="14"/>
    <s v="2"/>
    <s v="21"/>
    <s v="2195"/>
    <x v="1"/>
    <x v="10"/>
    <x v="49"/>
    <s v="21"/>
    <s v="2195"/>
    <s v="21 Fixed Assets"/>
    <s v="2195 PPE Not in Operation (in warehouse)"/>
    <s v="2195.1"/>
    <s v="2195.14"/>
    <s v="&quot; &quot;"/>
    <s v="&quot; &quot;"/>
    <s v="&quot; &quot;"/>
    <x v="41"/>
    <x v="82"/>
    <x v="0"/>
    <x v="0"/>
    <x v="0"/>
    <m/>
    <m/>
    <s v="Long Term Tangible Assets Not in Operation (in warehouse): Electricity Regulated Activity, Distribution (Supply)"/>
    <x v="1"/>
    <s v="Not attributable by kv"/>
    <x v="455"/>
    <x v="45"/>
    <m/>
    <m/>
    <m/>
    <m/>
    <m/>
    <m/>
    <s v="Distribution (Supply) Regulated PP&amp;E held for future use"/>
  </r>
  <r>
    <x v="512"/>
    <s v="Long Term Tangible Assets Not in Operation (in warehouse): Electricity Regulated Activity, Generation"/>
    <x v="512"/>
    <x v="6"/>
    <s v="not defined in gnerc form"/>
    <s v="not defined in gnerc form"/>
    <s v="entry account l2"/>
    <s v="L2"/>
    <n v="7"/>
    <x v="0"/>
    <n v="9"/>
    <s v="15"/>
    <s v="2"/>
    <s v="21"/>
    <s v="2195"/>
    <x v="1"/>
    <x v="10"/>
    <x v="49"/>
    <s v="21"/>
    <s v="2195"/>
    <s v="21 Fixed Assets"/>
    <s v="2195 PPE Not in Operation (in warehouse)"/>
    <s v="2195.1"/>
    <s v="2195.15"/>
    <s v="&quot; &quot;"/>
    <s v="&quot; &quot;"/>
    <s v="&quot; &quot;"/>
    <x v="41"/>
    <x v="83"/>
    <x v="0"/>
    <x v="0"/>
    <x v="0"/>
    <m/>
    <m/>
    <s v="Long Term Tangible Assets Not in Operation (in warehouse): Electricity Regulated Activity, Generation"/>
    <x v="1"/>
    <s v="Not attributable by kv"/>
    <x v="456"/>
    <x v="46"/>
    <m/>
    <m/>
    <m/>
    <m/>
    <m/>
    <m/>
    <s v="Generation Regulated PP&amp;E held for future use"/>
  </r>
  <r>
    <x v="513"/>
    <s v="Long Term Tangible Assets Not in Operation (in warehouse): Electricity Regulated Activity, Other"/>
    <x v="513"/>
    <x v="7"/>
    <s v="not defined in gnerc form"/>
    <s v="not defined in gnerc form"/>
    <s v="entry account l2"/>
    <s v="L2"/>
    <n v="7"/>
    <x v="0"/>
    <n v="9"/>
    <s v="19"/>
    <s v="2"/>
    <s v="21"/>
    <s v="2195"/>
    <x v="1"/>
    <x v="10"/>
    <x v="49"/>
    <s v="21"/>
    <s v="2195"/>
    <s v="21 Fixed Assets"/>
    <s v="2195 PPE Not in Operation (in warehouse)"/>
    <s v="2195.1"/>
    <s v="2195.19"/>
    <s v="&quot; &quot;"/>
    <s v="&quot; &quot;"/>
    <s v="&quot; &quot;"/>
    <x v="41"/>
    <x v="84"/>
    <x v="0"/>
    <x v="0"/>
    <x v="0"/>
    <m/>
    <m/>
    <s v="Long Term Tangible Assets Not in Operation (in warehouse): Electricity Regulated Activity, Other"/>
    <x v="1"/>
    <s v="Not attributable by kv"/>
    <x v="457"/>
    <x v="25"/>
    <m/>
    <m/>
    <m/>
    <m/>
    <m/>
    <m/>
    <s v="Other Regulated PP&amp;E"/>
  </r>
  <r>
    <x v="514"/>
    <s v="Long Term Tangible Assets Not in Operation (in warehouse): Non-Regulated Activity"/>
    <x v="514"/>
    <x v="8"/>
    <s v="not defined in gnerc form"/>
    <s v="not defined in gnerc form"/>
    <s v="entry account l1"/>
    <s v="L1"/>
    <n v="6"/>
    <x v="0"/>
    <n v="9"/>
    <s v=".9"/>
    <s v="2"/>
    <s v="21"/>
    <s v="2195"/>
    <x v="1"/>
    <x v="10"/>
    <x v="49"/>
    <s v="21"/>
    <s v="2195"/>
    <s v="21 Fixed Assets"/>
    <s v="2195 PPE Not in Operation (in warehouse)"/>
    <s v="2195.9"/>
    <s v="&quot; &quot;"/>
    <s v="&quot; &quot;"/>
    <s v="&quot; &quot;"/>
    <s v="&quot; &quot;"/>
    <x v="42"/>
    <x v="0"/>
    <x v="0"/>
    <x v="0"/>
    <x v="0"/>
    <m/>
    <m/>
    <s v="Long Term Tangible Assets Not in Operation (in warehouse): Non-Regulated Activity"/>
    <x v="1"/>
    <s v="Not attributable by kv"/>
    <x v="458"/>
    <x v="26"/>
    <m/>
    <m/>
    <m/>
    <m/>
    <m/>
    <m/>
    <s v="Non Regulated"/>
  </r>
  <r>
    <x v="515"/>
    <s v="Depreciation of Fixed Assets"/>
    <x v="515"/>
    <x v="0"/>
    <s v="11  - Fixed Assets"/>
    <n v="0"/>
    <s v="2Headings"/>
    <s v="M"/>
    <n v="4"/>
    <x v="0"/>
    <n v="42"/>
    <s v="00"/>
    <s v="2"/>
    <s v="22"/>
    <s v="Not include"/>
    <x v="1"/>
    <x v="11"/>
    <x v="0"/>
    <n v="21"/>
    <s v="not include"/>
    <e v="#N/A"/>
    <s v="Not Include"/>
    <s v="2200"/>
    <s v="&quot; &quot;"/>
    <s v="&quot; &quot;"/>
    <s v="&quot; &quot;"/>
    <s v="&quot; &quot;"/>
    <x v="43"/>
    <x v="0"/>
    <x v="0"/>
    <x v="0"/>
    <x v="0"/>
    <m/>
    <m/>
    <s v="Depreciation of Fixed Assets"/>
    <x v="0"/>
    <s v="Not attributable by kv"/>
    <x v="459"/>
    <x v="1"/>
    <m/>
    <m/>
    <m/>
    <m/>
    <m/>
    <m/>
    <m/>
  </r>
  <r>
    <x v="516"/>
    <s v="Accumulated Depreciation of Buildings"/>
    <x v="516"/>
    <x v="0"/>
    <s v="11  - Fixed Assets"/>
    <n v="0"/>
    <s v="Head accounts"/>
    <s v="M"/>
    <n v="4"/>
    <x v="0"/>
    <n v="33"/>
    <s v="30"/>
    <s v="2"/>
    <s v="22"/>
    <s v="2230"/>
    <x v="1"/>
    <x v="11"/>
    <x v="50"/>
    <n v="21"/>
    <s v="2130"/>
    <e v="#N/A"/>
    <s v="2130 Buildings"/>
    <s v="&quot; &quot;"/>
    <s v="&quot; &quot;"/>
    <s v="&quot; &quot;"/>
    <s v="&quot; &quot;"/>
    <s v="&quot; &quot;"/>
    <x v="2"/>
    <x v="0"/>
    <x v="0"/>
    <x v="0"/>
    <x v="0"/>
    <m/>
    <m/>
    <s v="Accumulated Depreciation of Buildings"/>
    <x v="0"/>
    <s v="Not attributable by kv"/>
    <x v="44"/>
    <x v="1"/>
    <m/>
    <m/>
    <m/>
    <m/>
    <m/>
    <m/>
    <m/>
  </r>
  <r>
    <x v="517"/>
    <s v="Accumulated Depreciation of Building: Electricity Regulated Activity"/>
    <x v="517"/>
    <x v="1"/>
    <s v="11  - Fixed Assets"/>
    <n v="0"/>
    <s v="L1 cap account"/>
    <s v="L1"/>
    <n v="6"/>
    <x v="0"/>
    <n v="33"/>
    <s v=".1"/>
    <s v="2"/>
    <s v="22"/>
    <s v="2230"/>
    <x v="1"/>
    <x v="11"/>
    <x v="50"/>
    <n v="21"/>
    <s v="2130"/>
    <e v="#N/A"/>
    <s v="2130 Buildings"/>
    <s v="2230.1"/>
    <s v="&quot; &quot;"/>
    <s v="&quot; &quot;"/>
    <s v="&quot; &quot;"/>
    <s v="&quot; &quot;"/>
    <x v="44"/>
    <x v="0"/>
    <x v="0"/>
    <x v="0"/>
    <x v="0"/>
    <m/>
    <m/>
    <s v="Accumulated Depreciation of Building: Electricity Regulated Activity"/>
    <x v="2"/>
    <s v="Not attributable by kv"/>
    <x v="45"/>
    <x v="1"/>
    <m/>
    <m/>
    <m/>
    <m/>
    <m/>
    <m/>
    <m/>
  </r>
  <r>
    <x v="518"/>
    <s v="Accumulated Depreciation of Building: Electricity Regulated Activity, Dispatch"/>
    <x v="518"/>
    <x v="2"/>
    <s v="11  - Fixed Assets"/>
    <s v="2234 Buildings"/>
    <s v="entry account l2"/>
    <s v="L2"/>
    <n v="7"/>
    <x v="0"/>
    <n v="33"/>
    <s v="11"/>
    <s v="2"/>
    <s v="22"/>
    <s v="2230"/>
    <x v="1"/>
    <x v="11"/>
    <x v="50"/>
    <n v="21"/>
    <s v="2130"/>
    <e v="#N/A"/>
    <s v="2130 Buildings"/>
    <s v="2230.1"/>
    <s v="2230.11"/>
    <s v="&quot; &quot;"/>
    <s v="&quot; &quot;"/>
    <s v="&quot; &quot;"/>
    <x v="44"/>
    <x v="85"/>
    <x v="0"/>
    <x v="0"/>
    <x v="0"/>
    <m/>
    <m/>
    <s v="Accumulated Depreciation of Building: Electricity Regulated Activity, Dispatch"/>
    <x v="1"/>
    <s v="Not attributable by kv"/>
    <x v="46"/>
    <x v="2"/>
    <m/>
    <m/>
    <m/>
    <m/>
    <m/>
    <m/>
    <s v="Acc. Depreciation /  Dispatch Plant"/>
  </r>
  <r>
    <x v="519"/>
    <s v="Accumulated Depreciation of Building: Electricity Regulated Activity, Transmission"/>
    <x v="519"/>
    <x v="3"/>
    <s v="11  - Fixed Assets"/>
    <s v="2233 Buildings"/>
    <s v="L2 cap account"/>
    <s v="L2"/>
    <n v="7"/>
    <x v="0"/>
    <n v="33"/>
    <s v="12"/>
    <s v="2"/>
    <s v="22"/>
    <s v="2230"/>
    <x v="1"/>
    <x v="11"/>
    <x v="50"/>
    <n v="21"/>
    <s v="2130"/>
    <e v="#N/A"/>
    <s v="2130 Buildings"/>
    <s v="2230.1"/>
    <s v="2230.12"/>
    <s v="&quot; &quot;"/>
    <s v="&quot; &quot;"/>
    <s v="&quot; &quot;"/>
    <x v="44"/>
    <x v="86"/>
    <x v="0"/>
    <x v="0"/>
    <x v="0"/>
    <m/>
    <m/>
    <s v="Accumulated Depreciation of Building: Electricity Regulated Activity, Transmission"/>
    <x v="2"/>
    <s v="Not attributable by kv"/>
    <x v="47"/>
    <x v="1"/>
    <m/>
    <m/>
    <m/>
    <m/>
    <m/>
    <m/>
    <m/>
  </r>
  <r>
    <x v="520"/>
    <s v="Accumulated Depreciation of Building: Electricity Regulated Activity, Transmission of 500 kV"/>
    <x v="520"/>
    <x v="3"/>
    <s v="11  - Fixed Assets"/>
    <s v="2233 Buildings"/>
    <s v="entry account l3"/>
    <s v="L3"/>
    <n v="8"/>
    <x v="0"/>
    <n v="33"/>
    <s v="21"/>
    <s v="2"/>
    <s v="22"/>
    <s v="2230"/>
    <x v="1"/>
    <x v="11"/>
    <x v="50"/>
    <n v="21"/>
    <s v="2130"/>
    <e v="#N/A"/>
    <s v="2130 Buildings"/>
    <s v="2230.1"/>
    <s v="2230.12"/>
    <s v="2230.121"/>
    <s v="&quot; &quot;"/>
    <s v="&quot; &quot;"/>
    <x v="44"/>
    <x v="86"/>
    <x v="158"/>
    <x v="0"/>
    <x v="0"/>
    <m/>
    <m/>
    <s v="Accumulated Depreciation of Building: Electricity Regulated Activity, Transmission of 500 kV"/>
    <x v="1"/>
    <n v="500"/>
    <x v="48"/>
    <x v="3"/>
    <m/>
    <m/>
    <m/>
    <m/>
    <m/>
    <m/>
    <s v="Acc. Depreciation /  Transmission Plant 500 kV"/>
  </r>
  <r>
    <x v="521"/>
    <s v="Accumulated Depreciation of Building: Electricity Regulated Activity, Transmission of 400 kV"/>
    <x v="521"/>
    <x v="3"/>
    <s v="11  - Fixed Assets"/>
    <s v="2233 Buildings"/>
    <s v="entry account l3"/>
    <s v="L3"/>
    <n v="8"/>
    <x v="0"/>
    <n v="33"/>
    <s v="22"/>
    <s v="2"/>
    <s v="22"/>
    <s v="2230"/>
    <x v="1"/>
    <x v="11"/>
    <x v="50"/>
    <n v="21"/>
    <s v="2130"/>
    <e v="#N/A"/>
    <s v="2130 Buildings"/>
    <s v="2230.1"/>
    <s v="2230.12"/>
    <s v="2230.122"/>
    <s v="&quot; &quot;"/>
    <s v="&quot; &quot;"/>
    <x v="44"/>
    <x v="86"/>
    <x v="159"/>
    <x v="0"/>
    <x v="0"/>
    <m/>
    <m/>
    <s v="Accumulated Depreciation of Building: Electricity Regulated Activity, Transmission of 400 kV"/>
    <x v="1"/>
    <n v="400"/>
    <x v="49"/>
    <x v="4"/>
    <m/>
    <m/>
    <m/>
    <m/>
    <m/>
    <m/>
    <s v="Acc. Depreciation /  Transmission Plant 400 kV"/>
  </r>
  <r>
    <x v="522"/>
    <s v="Accumulated Depreciation of Building: Electricity Regulated Activity, Transmission of 330 kV"/>
    <x v="522"/>
    <x v="3"/>
    <s v="11  - Fixed Assets"/>
    <s v="2233 Buildings"/>
    <s v="entry account l3"/>
    <s v="L3"/>
    <n v="8"/>
    <x v="0"/>
    <n v="33"/>
    <s v="23"/>
    <s v="2"/>
    <s v="22"/>
    <s v="2230"/>
    <x v="1"/>
    <x v="11"/>
    <x v="50"/>
    <n v="21"/>
    <s v="2130"/>
    <e v="#N/A"/>
    <s v="2130 Buildings"/>
    <s v="2230.1"/>
    <s v="2230.12"/>
    <s v="2230.123"/>
    <s v="&quot; &quot;"/>
    <s v="&quot; &quot;"/>
    <x v="44"/>
    <x v="86"/>
    <x v="160"/>
    <x v="0"/>
    <x v="0"/>
    <m/>
    <m/>
    <s v="Accumulated Depreciation of Building: Electricity Regulated Activity, Transmission of 330 kV"/>
    <x v="1"/>
    <n v="330"/>
    <x v="50"/>
    <x v="5"/>
    <m/>
    <m/>
    <m/>
    <m/>
    <m/>
    <m/>
    <s v="Acc. Depreciation /  Transmission Plant 330 kV"/>
  </r>
  <r>
    <x v="523"/>
    <s v="Accumulated Depreciation of Building: Electricity Regulated Activity, Transmission of 220 kV"/>
    <x v="523"/>
    <x v="3"/>
    <s v="11  - Fixed Assets"/>
    <s v="2233 Buildings"/>
    <s v="entry account l3"/>
    <s v="L3"/>
    <n v="8"/>
    <x v="0"/>
    <n v="33"/>
    <s v="24"/>
    <s v="2"/>
    <s v="22"/>
    <s v="2230"/>
    <x v="1"/>
    <x v="11"/>
    <x v="50"/>
    <n v="21"/>
    <s v="2130"/>
    <e v="#N/A"/>
    <s v="2130 Buildings"/>
    <s v="2230.1"/>
    <s v="2230.12"/>
    <s v="2230.124"/>
    <s v="&quot; &quot;"/>
    <s v="&quot; &quot;"/>
    <x v="44"/>
    <x v="86"/>
    <x v="161"/>
    <x v="0"/>
    <x v="0"/>
    <m/>
    <m/>
    <s v="Accumulated Depreciation of Building: Electricity Regulated Activity, Transmission of 220 kV"/>
    <x v="1"/>
    <n v="220"/>
    <x v="51"/>
    <x v="6"/>
    <m/>
    <m/>
    <m/>
    <m/>
    <m/>
    <m/>
    <s v="Acc. Depreciation /  Transmission Plant 220 kV"/>
  </r>
  <r>
    <x v="524"/>
    <s v="Accumulated Depreciation of Building: Electricity Regulated Activity, Transmission of 110 kV"/>
    <x v="524"/>
    <x v="3"/>
    <s v="11  - Fixed Assets"/>
    <s v="2233 Buildings"/>
    <s v="entry account l3"/>
    <s v="L3"/>
    <n v="8"/>
    <x v="0"/>
    <n v="33"/>
    <s v="25"/>
    <s v="2"/>
    <s v="22"/>
    <s v="2230"/>
    <x v="1"/>
    <x v="11"/>
    <x v="50"/>
    <n v="21"/>
    <s v="2130"/>
    <e v="#N/A"/>
    <s v="2130 Buildings"/>
    <s v="2230.1"/>
    <s v="2230.12"/>
    <s v="2230.125"/>
    <s v="&quot; &quot;"/>
    <s v="&quot; &quot;"/>
    <x v="44"/>
    <x v="86"/>
    <x v="162"/>
    <x v="0"/>
    <x v="0"/>
    <m/>
    <m/>
    <s v="Accumulated Depreciation of Building: Electricity Regulated Activity, Transmission of 110 kV"/>
    <x v="1"/>
    <n v="110"/>
    <x v="52"/>
    <x v="7"/>
    <m/>
    <m/>
    <m/>
    <m/>
    <m/>
    <m/>
    <s v="Acc. Depreciation /  Transmission Plant 110 kV"/>
  </r>
  <r>
    <x v="525"/>
    <s v="Accumulated Depreciation of Building: Electricity Regulated Activity, Transmission of 35 kV"/>
    <x v="525"/>
    <x v="3"/>
    <s v="11  - Fixed Assets"/>
    <s v="2233 Buildings"/>
    <s v="entry account l3"/>
    <s v="L3"/>
    <n v="8"/>
    <x v="0"/>
    <n v="33"/>
    <s v="26"/>
    <s v="2"/>
    <s v="22"/>
    <s v="2230"/>
    <x v="1"/>
    <x v="11"/>
    <x v="50"/>
    <n v="21"/>
    <s v="2130"/>
    <e v="#N/A"/>
    <s v="2130 Buildings"/>
    <s v="2230.1"/>
    <s v="2230.12"/>
    <s v="2230.126"/>
    <s v="&quot; &quot;"/>
    <s v="&quot; &quot;"/>
    <x v="44"/>
    <x v="86"/>
    <x v="163"/>
    <x v="0"/>
    <x v="0"/>
    <m/>
    <m/>
    <s v="Accumulated Depreciation of Building: Electricity Regulated Activity, Transmission of 35 kV"/>
    <x v="1"/>
    <n v="35"/>
    <x v="53"/>
    <x v="8"/>
    <m/>
    <m/>
    <m/>
    <m/>
    <m/>
    <m/>
    <s v="Acc. Depreciation /  Transmission Plant 35 kV"/>
  </r>
  <r>
    <x v="526"/>
    <s v="Accumulated Depreciation of Building: Electricity Regulated Activity, Transmission of 6/10 and below kV"/>
    <x v="526"/>
    <x v="3"/>
    <s v="11  - Fixed Assets"/>
    <s v="2233 Buildings"/>
    <s v="entry account l3"/>
    <s v="L3"/>
    <n v="8"/>
    <x v="0"/>
    <n v="33"/>
    <s v="27"/>
    <s v="2"/>
    <s v="22"/>
    <s v="2230"/>
    <x v="1"/>
    <x v="11"/>
    <x v="50"/>
    <n v="21"/>
    <s v="2130"/>
    <e v="#N/A"/>
    <s v="2130 Buildings"/>
    <s v="2230.1"/>
    <s v="2230.12"/>
    <s v="2230.127"/>
    <s v="&quot; &quot;"/>
    <s v="&quot; &quot;"/>
    <x v="44"/>
    <x v="86"/>
    <x v="164"/>
    <x v="0"/>
    <x v="0"/>
    <m/>
    <m/>
    <s v="Accumulated Depreciation of Building: Electricity Regulated Activity, Transmission of 6/10 and below kV"/>
    <x v="1"/>
    <s v="6/10"/>
    <x v="54"/>
    <x v="9"/>
    <m/>
    <m/>
    <m/>
    <m/>
    <m/>
    <m/>
    <s v="Acc. Depreciation /  Transmission Plant 6/10 and below kV"/>
  </r>
  <r>
    <x v="527"/>
    <s v="Accumulated Depreciation of Building: Electricity Regulated Activity, Transmission Technical Services"/>
    <x v="527"/>
    <x v="3"/>
    <s v="11  - Fixed Assets"/>
    <s v="2233 Buildings"/>
    <s v="entry account l3"/>
    <s v="L3"/>
    <n v="8"/>
    <x v="0"/>
    <n v="33"/>
    <s v="28"/>
    <s v="2"/>
    <s v="22"/>
    <s v="2230"/>
    <x v="1"/>
    <x v="11"/>
    <x v="50"/>
    <n v="21"/>
    <s v="2130"/>
    <e v="#N/A"/>
    <s v="2130 Buildings"/>
    <s v="2230.1"/>
    <s v="2230.12"/>
    <s v="2230.128"/>
    <s v="&quot; &quot;"/>
    <s v="&quot; &quot;"/>
    <x v="44"/>
    <x v="86"/>
    <x v="165"/>
    <x v="0"/>
    <x v="0"/>
    <m/>
    <m/>
    <s v="Accumulated Depreciation of Building: Electricity Regulated Activity, Transmission Technical Services"/>
    <x v="1"/>
    <s v="Not attributable by kv"/>
    <x v="55"/>
    <x v="10"/>
    <m/>
    <m/>
    <m/>
    <m/>
    <m/>
    <m/>
    <s v="Acc. Depreciation /  Transmission / General Plant"/>
  </r>
  <r>
    <x v="528"/>
    <s v="Accumulated Depreciation of Building: Electricity Regulated Activity, Transmission Administration"/>
    <x v="528"/>
    <x v="3"/>
    <s v="11  - Fixed Assets"/>
    <s v="2233 Buildings"/>
    <s v="entry account l3"/>
    <s v="L3"/>
    <n v="8"/>
    <x v="0"/>
    <n v="33"/>
    <s v="29"/>
    <s v="2"/>
    <s v="22"/>
    <s v="2230"/>
    <x v="1"/>
    <x v="11"/>
    <x v="50"/>
    <n v="21"/>
    <s v="2130"/>
    <e v="#N/A"/>
    <s v="2130 Buildings"/>
    <s v="2230.1"/>
    <s v="2230.12"/>
    <s v="2230.129"/>
    <s v="&quot; &quot;"/>
    <s v="&quot; &quot;"/>
    <x v="44"/>
    <x v="86"/>
    <x v="166"/>
    <x v="0"/>
    <x v="0"/>
    <m/>
    <m/>
    <s v="Accumulated Depreciation of Building: Electricity Regulated Activity, Transmission Administration"/>
    <x v="1"/>
    <s v="Not attributable by kv"/>
    <x v="56"/>
    <x v="10"/>
    <m/>
    <m/>
    <m/>
    <m/>
    <m/>
    <m/>
    <s v="Acc. Depreciation /  Transmission / General Plant"/>
  </r>
  <r>
    <x v="529"/>
    <s v="Accumulated Depreciation of Building: Electricity Regulated Activity, Distribution (Network)"/>
    <x v="529"/>
    <x v="4"/>
    <s v="11  - Fixed Assets"/>
    <s v="2235 Buildings"/>
    <s v="L2 cap account"/>
    <s v="L2"/>
    <n v="7"/>
    <x v="0"/>
    <n v="33"/>
    <s v="13"/>
    <s v="2"/>
    <s v="22"/>
    <s v="2230"/>
    <x v="1"/>
    <x v="11"/>
    <x v="50"/>
    <n v="21"/>
    <s v="2130"/>
    <e v="#N/A"/>
    <s v="2130 Buildings"/>
    <s v="2230.1"/>
    <s v="2230.13"/>
    <s v="&quot; &quot;"/>
    <s v="&quot; &quot;"/>
    <s v="&quot; &quot;"/>
    <x v="44"/>
    <x v="87"/>
    <x v="0"/>
    <x v="0"/>
    <x v="0"/>
    <m/>
    <m/>
    <s v="Accumulated Depreciation of Building: Electricity Regulated Activity, Distribution (Network)"/>
    <x v="2"/>
    <s v="Not attributable by kv"/>
    <x v="57"/>
    <x v="1"/>
    <m/>
    <m/>
    <m/>
    <m/>
    <m/>
    <m/>
    <m/>
  </r>
  <r>
    <x v="530"/>
    <s v="Accumulated Depreciation of Building: Electricity Regulated Activity, Distribution (Network) of 110 kV"/>
    <x v="530"/>
    <x v="4"/>
    <s v="11  - Fixed Assets"/>
    <s v="2235 Buildings"/>
    <s v="entry account l3"/>
    <s v="L3"/>
    <n v="8"/>
    <x v="0"/>
    <n v="33"/>
    <s v="31"/>
    <s v="2"/>
    <s v="22"/>
    <s v="2230"/>
    <x v="1"/>
    <x v="11"/>
    <x v="50"/>
    <n v="21"/>
    <s v="2130"/>
    <e v="#N/A"/>
    <s v="2130 Buildings"/>
    <s v="2230.1"/>
    <s v="2230.13"/>
    <s v="2230.131"/>
    <s v="&quot; &quot;"/>
    <s v="&quot; &quot;"/>
    <x v="44"/>
    <x v="87"/>
    <x v="167"/>
    <x v="0"/>
    <x v="0"/>
    <m/>
    <m/>
    <s v="Accumulated Depreciation of Building: Electricity Regulated Activity, Distribution (Network) of 110 kV"/>
    <x v="1"/>
    <n v="110"/>
    <x v="58"/>
    <x v="11"/>
    <m/>
    <m/>
    <m/>
    <m/>
    <m/>
    <m/>
    <s v="Acc. Depreciation /  Distribution (Network) Plant 110 kV"/>
  </r>
  <r>
    <x v="531"/>
    <s v="Accumulated Depreciation of Building: Electricity Regulated Activity, Distribution (Network) of 35 kV"/>
    <x v="531"/>
    <x v="4"/>
    <s v="11  - Fixed Assets"/>
    <s v="2235 Buildings"/>
    <s v="entry account l3"/>
    <s v="L3"/>
    <n v="8"/>
    <x v="0"/>
    <n v="33"/>
    <s v="32"/>
    <s v="2"/>
    <s v="22"/>
    <s v="2230"/>
    <x v="1"/>
    <x v="11"/>
    <x v="50"/>
    <n v="21"/>
    <s v="2130"/>
    <e v="#N/A"/>
    <s v="2130 Buildings"/>
    <s v="2230.1"/>
    <s v="2230.13"/>
    <s v="2230.132"/>
    <s v="&quot; &quot;"/>
    <s v="&quot; &quot;"/>
    <x v="44"/>
    <x v="87"/>
    <x v="168"/>
    <x v="0"/>
    <x v="0"/>
    <m/>
    <m/>
    <s v="Accumulated Depreciation of Building: Electricity Regulated Activity, Distribution (Network) of 35 kV"/>
    <x v="1"/>
    <n v="35"/>
    <x v="59"/>
    <x v="12"/>
    <m/>
    <m/>
    <m/>
    <m/>
    <m/>
    <m/>
    <s v="Acc. Depreciation /  Distribution (Network) Plant 35 kV"/>
  </r>
  <r>
    <x v="532"/>
    <s v="Accumulated Depreciation of Building: Electricity Regulated Activity, Distribution (Network) of 10 kV"/>
    <x v="532"/>
    <x v="4"/>
    <s v="11  - Fixed Assets"/>
    <s v="2235 Buildings"/>
    <s v="entry account l3"/>
    <s v="L3"/>
    <n v="8"/>
    <x v="0"/>
    <n v="33"/>
    <s v="33"/>
    <s v="2"/>
    <s v="22"/>
    <s v="2230"/>
    <x v="1"/>
    <x v="11"/>
    <x v="50"/>
    <n v="21"/>
    <s v="2130"/>
    <e v="#N/A"/>
    <s v="2130 Buildings"/>
    <s v="2230.1"/>
    <s v="2230.13"/>
    <s v="2230.133"/>
    <s v="&quot; &quot;"/>
    <s v="&quot; &quot;"/>
    <x v="44"/>
    <x v="87"/>
    <x v="169"/>
    <x v="0"/>
    <x v="0"/>
    <m/>
    <m/>
    <s v="Accumulated Depreciation of Building: Electricity Regulated Activity, Distribution (Network) of 10 kV"/>
    <x v="1"/>
    <n v="10"/>
    <x v="60"/>
    <x v="13"/>
    <m/>
    <m/>
    <m/>
    <m/>
    <m/>
    <m/>
    <s v="Acc. Depreciation /  Distribution (Network) Plant 10 kV"/>
  </r>
  <r>
    <x v="533"/>
    <s v="Accumulated Depreciation of Building: Electricity Regulated Activity, Distribution (Network) of 6 kV"/>
    <x v="533"/>
    <x v="4"/>
    <s v="11  - Fixed Assets"/>
    <s v="2235 Buildings"/>
    <s v="entry account l3"/>
    <s v="L3"/>
    <n v="8"/>
    <x v="0"/>
    <n v="33"/>
    <s v="34"/>
    <s v="2"/>
    <s v="22"/>
    <s v="2230"/>
    <x v="1"/>
    <x v="11"/>
    <x v="50"/>
    <n v="21"/>
    <s v="2130"/>
    <e v="#N/A"/>
    <s v="2130 Buildings"/>
    <s v="2230.1"/>
    <s v="2230.13"/>
    <s v="2230.134"/>
    <s v="&quot; &quot;"/>
    <s v="&quot; &quot;"/>
    <x v="44"/>
    <x v="87"/>
    <x v="170"/>
    <x v="0"/>
    <x v="0"/>
    <m/>
    <m/>
    <s v="Accumulated Depreciation of Building: Electricity Regulated Activity, Distribution (Network) of 6 kV"/>
    <x v="1"/>
    <n v="6"/>
    <x v="61"/>
    <x v="14"/>
    <m/>
    <m/>
    <m/>
    <m/>
    <m/>
    <m/>
    <s v="Acc. Depreciation /  Distribution (Network) Plant  6 and below kV"/>
  </r>
  <r>
    <x v="534"/>
    <s v="Accumulated Depreciation of Building: Electricity Regulated Activity, Distribution (Network) of 220/380 V"/>
    <x v="534"/>
    <x v="4"/>
    <s v="11  - Fixed Assets"/>
    <s v="2235 Buildings"/>
    <s v="entry account l3"/>
    <s v="L3"/>
    <n v="8"/>
    <x v="0"/>
    <n v="33"/>
    <s v="35"/>
    <s v="2"/>
    <s v="22"/>
    <s v="2230"/>
    <x v="1"/>
    <x v="11"/>
    <x v="50"/>
    <n v="21"/>
    <s v="2130"/>
    <e v="#N/A"/>
    <s v="2130 Buildings"/>
    <s v="2230.1"/>
    <s v="2230.13"/>
    <s v="2230.135"/>
    <s v="&quot; &quot;"/>
    <s v="&quot; &quot;"/>
    <x v="44"/>
    <x v="87"/>
    <x v="171"/>
    <x v="0"/>
    <x v="0"/>
    <m/>
    <m/>
    <s v="Accumulated Depreciation of Building: Electricity Regulated Activity, Distribution (Network) of 220/380 V"/>
    <x v="1"/>
    <s v="220/380"/>
    <x v="62"/>
    <x v="15"/>
    <m/>
    <m/>
    <m/>
    <m/>
    <m/>
    <m/>
    <s v="Acc. Depreciation /  Distribution (Network) Plant 0,4 kV"/>
  </r>
  <r>
    <x v="535"/>
    <s v="Accumulated Depreciation of Building: Electricity Regulated Activity, Distribution (Network) Dispatch"/>
    <x v="535"/>
    <x v="4"/>
    <s v="11  - Fixed Assets"/>
    <s v="2235 Buildings"/>
    <s v="entry account l3"/>
    <s v="L3"/>
    <n v="8"/>
    <x v="0"/>
    <n v="33"/>
    <s v="37"/>
    <s v="2"/>
    <s v="22"/>
    <s v="2230"/>
    <x v="1"/>
    <x v="11"/>
    <x v="50"/>
    <n v="21"/>
    <s v="2130"/>
    <e v="#N/A"/>
    <s v="2130 Buildings"/>
    <s v="2230.1"/>
    <s v="2230.13"/>
    <s v="2230.137"/>
    <s v="&quot; &quot;"/>
    <s v="&quot; &quot;"/>
    <x v="44"/>
    <x v="87"/>
    <x v="172"/>
    <x v="0"/>
    <x v="0"/>
    <m/>
    <m/>
    <s v="Accumulated Depreciation of Building: Electricity Regulated Activity, Distribution (Network) Dispatch"/>
    <x v="1"/>
    <s v="Not attributable by kv"/>
    <x v="63"/>
    <x v="16"/>
    <m/>
    <m/>
    <m/>
    <m/>
    <m/>
    <m/>
    <s v="Acc. Depreciation /  Distribution (Network) Dispatch Plant"/>
  </r>
  <r>
    <x v="536"/>
    <s v="Accumulated Depreciation of Building: Electricity Regulated Activity, Distribution (Network) Technical Services"/>
    <x v="536"/>
    <x v="4"/>
    <s v="11  - Fixed Assets"/>
    <s v="2235 Buildings"/>
    <s v="entry account l3"/>
    <s v="L3"/>
    <n v="8"/>
    <x v="0"/>
    <n v="33"/>
    <s v="38"/>
    <s v="2"/>
    <s v="22"/>
    <s v="2230"/>
    <x v="1"/>
    <x v="11"/>
    <x v="50"/>
    <n v="21"/>
    <s v="2130"/>
    <e v="#N/A"/>
    <s v="2130 Buildings"/>
    <s v="2230.1"/>
    <s v="2230.13"/>
    <s v="2230.138"/>
    <s v="&quot; &quot;"/>
    <s v="&quot; &quot;"/>
    <x v="44"/>
    <x v="87"/>
    <x v="173"/>
    <x v="0"/>
    <x v="0"/>
    <m/>
    <m/>
    <s v="Accumulated Depreciation of Building: Electricity Regulated Activity, Distribution (Network) Technical Services"/>
    <x v="1"/>
    <s v="Not attributable by kv"/>
    <x v="64"/>
    <x v="17"/>
    <m/>
    <m/>
    <m/>
    <m/>
    <m/>
    <m/>
    <s v="Acc. Depreciation /  Distribution (Network) /General Plant"/>
  </r>
  <r>
    <x v="537"/>
    <s v="Accumulated Depreciation of Building: Electricity Regulated Activity, Distribution (Network) Administration"/>
    <x v="537"/>
    <x v="4"/>
    <s v="11  - Fixed Assets"/>
    <s v="2235 Buildings"/>
    <s v="entry account l3"/>
    <s v="L3"/>
    <n v="8"/>
    <x v="0"/>
    <n v="33"/>
    <s v="39"/>
    <s v="2"/>
    <s v="22"/>
    <s v="2230"/>
    <x v="1"/>
    <x v="11"/>
    <x v="50"/>
    <n v="21"/>
    <s v="2130"/>
    <e v="#N/A"/>
    <s v="2130 Buildings"/>
    <s v="2230.1"/>
    <s v="2230.13"/>
    <s v="2230.139"/>
    <s v="&quot; &quot;"/>
    <s v="&quot; &quot;"/>
    <x v="44"/>
    <x v="87"/>
    <x v="174"/>
    <x v="0"/>
    <x v="0"/>
    <m/>
    <m/>
    <s v="Accumulated Depreciation of Building: Electricity Regulated Activity, Distribution (Network) Administration"/>
    <x v="1"/>
    <s v="Not attributable by kv"/>
    <x v="65"/>
    <x v="17"/>
    <m/>
    <m/>
    <m/>
    <m/>
    <m/>
    <m/>
    <s v="Acc. Depreciation /  Distribution (Network) /General Plant"/>
  </r>
  <r>
    <x v="538"/>
    <s v="Accumulated Depreciation of Building: Electricity Regulated Activity, Distribution (Supply)"/>
    <x v="538"/>
    <x v="5"/>
    <s v="11  - Fixed Assets"/>
    <s v="2235 Buildings"/>
    <s v="entry account l2"/>
    <s v="L2"/>
    <n v="7"/>
    <x v="0"/>
    <n v="33"/>
    <s v="14"/>
    <s v="2"/>
    <s v="22"/>
    <s v="2230"/>
    <x v="1"/>
    <x v="11"/>
    <x v="50"/>
    <n v="21"/>
    <s v="2130"/>
    <e v="#N/A"/>
    <s v="2130 Buildings"/>
    <s v="2230.1"/>
    <s v="2230.14"/>
    <s v="&quot; &quot;"/>
    <s v="&quot; &quot;"/>
    <s v="&quot; &quot;"/>
    <x v="44"/>
    <x v="88"/>
    <x v="0"/>
    <x v="0"/>
    <x v="0"/>
    <m/>
    <m/>
    <s v="Accumulated Depreciation of Building: Electricity Regulated Activity, Distribution (Supply)"/>
    <x v="1"/>
    <s v="Not attributable by kv"/>
    <x v="66"/>
    <x v="18"/>
    <m/>
    <m/>
    <m/>
    <m/>
    <m/>
    <m/>
    <s v="Acc. Depreciation /  Distribution (Supply) / General Plant"/>
  </r>
  <r>
    <x v="539"/>
    <s v="Accumulated Depreciation of Building: Electricity Regulated Activity, Generation"/>
    <x v="539"/>
    <x v="6"/>
    <s v="11  - Fixed Assets"/>
    <n v="0"/>
    <s v="L2 cap account"/>
    <s v="L2"/>
    <n v="7"/>
    <x v="0"/>
    <n v="33"/>
    <s v="15"/>
    <s v="2"/>
    <s v="22"/>
    <s v="2230"/>
    <x v="1"/>
    <x v="11"/>
    <x v="50"/>
    <n v="21"/>
    <s v="2130"/>
    <e v="#N/A"/>
    <s v="2130 Buildings"/>
    <s v="2230.1"/>
    <s v="2230.15"/>
    <s v="&quot; &quot;"/>
    <s v="&quot; &quot;"/>
    <s v="&quot; &quot;"/>
    <x v="44"/>
    <x v="89"/>
    <x v="0"/>
    <x v="0"/>
    <x v="0"/>
    <m/>
    <m/>
    <s v="Accumulated Depreciation of Building: Electricity Regulated Activity, Generation"/>
    <x v="2"/>
    <s v="Not attributable by kv"/>
    <x v="67"/>
    <x v="1"/>
    <m/>
    <m/>
    <m/>
    <m/>
    <m/>
    <m/>
    <m/>
  </r>
  <r>
    <x v="540"/>
    <s v="Accumulated Depreciation of Building: Electricity Regulated Activity, Generation: Hydraulic Power Plants (HPP)"/>
    <x v="540"/>
    <x v="6"/>
    <s v="11  - Fixed Assets"/>
    <s v="2231 buildings"/>
    <s v="entry account l3"/>
    <s v="L3"/>
    <n v="8"/>
    <x v="0"/>
    <n v="33"/>
    <s v="51"/>
    <s v="2"/>
    <s v="22"/>
    <s v="2230"/>
    <x v="1"/>
    <x v="11"/>
    <x v="50"/>
    <n v="21"/>
    <s v="2130"/>
    <e v="#N/A"/>
    <s v="2130 Buildings"/>
    <s v="2230.1"/>
    <s v="2230.15"/>
    <s v="2230.151"/>
    <s v="&quot; &quot;"/>
    <s v="&quot; &quot;"/>
    <x v="44"/>
    <x v="89"/>
    <x v="175"/>
    <x v="0"/>
    <x v="0"/>
    <m/>
    <m/>
    <s v="Accumulated Depreciation of Building: Electricity Regulated Activity, Generation: Hydraulic Power Plants (HPP)"/>
    <x v="1"/>
    <s v="Not attributable by kv"/>
    <x v="68"/>
    <x v="19"/>
    <m/>
    <m/>
    <m/>
    <m/>
    <m/>
    <m/>
    <s v="Acc. Depreciation /  El-Production / Hydraulic Production Plant"/>
  </r>
  <r>
    <x v="541"/>
    <s v="Accumulated Depreciation of Building: Electricity Regulated Activity, Generation: Steam Power Plants (Steam only)"/>
    <x v="541"/>
    <x v="6"/>
    <s v="11  - Fixed Assets"/>
    <s v="2232 buildings"/>
    <s v="entry account l3"/>
    <s v="L3"/>
    <n v="8"/>
    <x v="0"/>
    <n v="33"/>
    <s v="52"/>
    <s v="2"/>
    <s v="22"/>
    <s v="2230"/>
    <x v="1"/>
    <x v="11"/>
    <x v="50"/>
    <n v="21"/>
    <s v="2130"/>
    <e v="#N/A"/>
    <s v="2130 Buildings"/>
    <s v="2230.1"/>
    <s v="2230.15"/>
    <s v="2230.152"/>
    <s v="&quot; &quot;"/>
    <s v="&quot; &quot;"/>
    <x v="44"/>
    <x v="89"/>
    <x v="176"/>
    <x v="0"/>
    <x v="0"/>
    <m/>
    <m/>
    <s v="Accumulated Depreciation of Building: Electricity Regulated Activity, Generation: Steam Power Plants (Steam only)"/>
    <x v="1"/>
    <s v="Not attributable by kv"/>
    <x v="69"/>
    <x v="20"/>
    <m/>
    <m/>
    <m/>
    <m/>
    <m/>
    <m/>
    <s v="Acc. Depreciation /  El-Production / Steam Production Plant"/>
  </r>
  <r>
    <x v="542"/>
    <s v="Accumulated Depreciation of Building: Electricity Regulated Activity, Generation: Co-Generation Power Plants (Steam only for Electricity and Steam)"/>
    <x v="542"/>
    <x v="6"/>
    <s v="11  - Fixed Assets"/>
    <s v="2232 buildings"/>
    <s v="entry account l3"/>
    <s v="L3"/>
    <n v="8"/>
    <x v="0"/>
    <n v="33"/>
    <s v="53"/>
    <s v="2"/>
    <s v="22"/>
    <s v="2230"/>
    <x v="1"/>
    <x v="11"/>
    <x v="50"/>
    <n v="21"/>
    <s v="2130"/>
    <e v="#N/A"/>
    <s v="2130 Buildings"/>
    <s v="2230.1"/>
    <s v="2230.15"/>
    <s v="2230.153"/>
    <s v="&quot; &quot;"/>
    <s v="&quot; &quot;"/>
    <x v="44"/>
    <x v="89"/>
    <x v="177"/>
    <x v="0"/>
    <x v="0"/>
    <m/>
    <m/>
    <s v="Accumulated Depreciation of Building: Electricity Regulated Activity, Generation: Co-Generation Power Plants (Steam only for Electricity and Steam)"/>
    <x v="1"/>
    <s v="Not attributable by kv"/>
    <x v="70"/>
    <x v="21"/>
    <m/>
    <m/>
    <m/>
    <m/>
    <m/>
    <m/>
    <s v="Acc. Depreciation /  El-Production /   Co. Generation / Plant"/>
  </r>
  <r>
    <x v="543"/>
    <s v="Accumulated Depreciation of Building: Electricity Regulated Activity, Generation: Gas Power Plants (Gas only)"/>
    <x v="543"/>
    <x v="6"/>
    <s v="11  - Fixed Assets"/>
    <s v="2232 buildings"/>
    <s v="entry account l3"/>
    <s v="L3"/>
    <n v="8"/>
    <x v="0"/>
    <n v="33"/>
    <s v="54"/>
    <s v="2"/>
    <s v="22"/>
    <s v="2230"/>
    <x v="1"/>
    <x v="11"/>
    <x v="50"/>
    <n v="21"/>
    <s v="2130"/>
    <e v="#N/A"/>
    <s v="2130 Buildings"/>
    <s v="2230.1"/>
    <s v="2230.15"/>
    <s v="2230.154"/>
    <s v="&quot; &quot;"/>
    <s v="&quot; &quot;"/>
    <x v="44"/>
    <x v="89"/>
    <x v="178"/>
    <x v="0"/>
    <x v="0"/>
    <m/>
    <m/>
    <s v="Accumulated Depreciation of Building: Electricity Regulated Activity, Generation: Gas Power Plants (Gas only)"/>
    <x v="1"/>
    <s v="Not attributable by kv"/>
    <x v="71"/>
    <x v="22"/>
    <m/>
    <m/>
    <m/>
    <m/>
    <m/>
    <m/>
    <s v="Acc. Depreciation /  El-Production / Gas Fired Plant"/>
  </r>
  <r>
    <x v="544"/>
    <s v="Accumulated Depreciation of Building: Electricity Regulated Activity, Generation: Combined Cycle Power Plants (Gas and Steam)"/>
    <x v="544"/>
    <x v="6"/>
    <s v="11  - Fixed Assets"/>
    <s v="2232 buildings"/>
    <s v="entry account l3"/>
    <s v="L3"/>
    <n v="8"/>
    <x v="0"/>
    <n v="33"/>
    <s v="55"/>
    <s v="2"/>
    <s v="22"/>
    <s v="2230"/>
    <x v="1"/>
    <x v="11"/>
    <x v="50"/>
    <n v="21"/>
    <s v="2130"/>
    <e v="#N/A"/>
    <s v="2130 Buildings"/>
    <s v="2230.1"/>
    <s v="2230.15"/>
    <s v="2230.155"/>
    <s v="&quot; &quot;"/>
    <s v="&quot; &quot;"/>
    <x v="44"/>
    <x v="89"/>
    <x v="179"/>
    <x v="0"/>
    <x v="0"/>
    <m/>
    <m/>
    <s v="Accumulated Depreciation of Building: Electricity Regulated Activity, Generation: Combined Cycle Power Plants (Gas and Steam)"/>
    <x v="1"/>
    <s v="Not attributable by kv"/>
    <x v="72"/>
    <x v="23"/>
    <m/>
    <m/>
    <m/>
    <m/>
    <m/>
    <m/>
    <s v="Acc. Depreciation /  El-Production / Combined Cycle Plant"/>
  </r>
  <r>
    <x v="545"/>
    <s v="Accumulated Depreciation of Building: Electricity Regulated Activity, Generation: Technical Services"/>
    <x v="545"/>
    <x v="6"/>
    <s v="11  - Fixed Assets"/>
    <s v="2231/2232 Buildings"/>
    <s v="entry account l3"/>
    <s v="L3"/>
    <n v="8"/>
    <x v="0"/>
    <n v="33"/>
    <s v="58"/>
    <s v="2"/>
    <s v="22"/>
    <s v="2230"/>
    <x v="1"/>
    <x v="11"/>
    <x v="50"/>
    <n v="21"/>
    <s v="2130"/>
    <e v="#N/A"/>
    <s v="2130 Buildings"/>
    <s v="2230.1"/>
    <s v="2230.15"/>
    <s v="2230.158"/>
    <s v="&quot; &quot;"/>
    <s v="&quot; &quot;"/>
    <x v="44"/>
    <x v="89"/>
    <x v="180"/>
    <x v="0"/>
    <x v="0"/>
    <m/>
    <m/>
    <s v="Accumulated Depreciation of Building: Electricity Regulated Activity, Generation: Technical Services"/>
    <x v="1"/>
    <s v="Not attributable by kv"/>
    <x v="73"/>
    <x v="24"/>
    <m/>
    <m/>
    <m/>
    <m/>
    <m/>
    <m/>
    <s v="Acc. Depreciation /  El-Production / General Plant"/>
  </r>
  <r>
    <x v="546"/>
    <s v="Accumulated Depreciation of Building: Electricity Regulated Activity, Generation: Administration"/>
    <x v="546"/>
    <x v="6"/>
    <s v="11  - Fixed Assets"/>
    <s v="2231/2232 Buildings"/>
    <s v="entry account l3"/>
    <s v="L3"/>
    <n v="8"/>
    <x v="0"/>
    <n v="33"/>
    <s v="59"/>
    <s v="2"/>
    <s v="22"/>
    <s v="2230"/>
    <x v="1"/>
    <x v="11"/>
    <x v="50"/>
    <n v="21"/>
    <s v="2130"/>
    <e v="#N/A"/>
    <s v="2130 Buildings"/>
    <s v="2230.1"/>
    <s v="2230.15"/>
    <s v="2230.159"/>
    <s v="&quot; &quot;"/>
    <s v="&quot; &quot;"/>
    <x v="44"/>
    <x v="89"/>
    <x v="181"/>
    <x v="0"/>
    <x v="0"/>
    <m/>
    <m/>
    <s v="Accumulated Depreciation of Building: Electricity Regulated Activity, Generation: Administration"/>
    <x v="1"/>
    <s v="Not attributable by kv"/>
    <x v="74"/>
    <x v="24"/>
    <m/>
    <m/>
    <m/>
    <m/>
    <m/>
    <m/>
    <s v="Acc. Depreciation /  El-Production / General Plant"/>
  </r>
  <r>
    <x v="547"/>
    <s v="Accumulated Depreciation of Building: Electricity Regulated Activity, Other"/>
    <x v="547"/>
    <x v="7"/>
    <s v="not defined in gnerc form"/>
    <s v="not defined in gnerc form"/>
    <s v="entry account l2"/>
    <s v="L2"/>
    <n v="7"/>
    <x v="0"/>
    <n v="33"/>
    <s v="19"/>
    <s v="2"/>
    <s v="22"/>
    <s v="2230"/>
    <x v="1"/>
    <x v="11"/>
    <x v="50"/>
    <n v="21"/>
    <s v="2130"/>
    <e v="#N/A"/>
    <s v="2130 Buildings"/>
    <s v="2230.1"/>
    <s v="2230.19"/>
    <s v="&quot; &quot;"/>
    <s v="&quot; &quot;"/>
    <s v="&quot; &quot;"/>
    <x v="44"/>
    <x v="90"/>
    <x v="0"/>
    <x v="0"/>
    <x v="0"/>
    <m/>
    <m/>
    <s v="Accumulated Depreciation of Building: Electricity Regulated Activity, Other"/>
    <x v="1"/>
    <s v="Not attributable by kv"/>
    <x v="75"/>
    <x v="25"/>
    <m/>
    <m/>
    <m/>
    <m/>
    <m/>
    <m/>
    <s v="Acc. Depreciation /  Other Regulated PP&amp;E"/>
  </r>
  <r>
    <x v="548"/>
    <s v="Accumulated Depreciation of Buildings: Non-Regulated Activity"/>
    <x v="548"/>
    <x v="8"/>
    <s v="not defined in gnerc form"/>
    <s v="not defined in gnerc form"/>
    <s v="entry account l1"/>
    <s v="L1"/>
    <n v="6"/>
    <x v="0"/>
    <n v="33"/>
    <s v=".9"/>
    <s v="2"/>
    <s v="22"/>
    <s v="2230"/>
    <x v="1"/>
    <x v="11"/>
    <x v="50"/>
    <n v="21"/>
    <s v="2130"/>
    <e v="#N/A"/>
    <s v="2130 Buildings"/>
    <s v="2230.9"/>
    <s v="&quot; &quot;"/>
    <s v="&quot; &quot;"/>
    <s v="&quot; &quot;"/>
    <s v="&quot; &quot;"/>
    <x v="45"/>
    <x v="0"/>
    <x v="0"/>
    <x v="0"/>
    <x v="0"/>
    <m/>
    <m/>
    <s v="Accumulated Depreciation of Buildings: Non-Regulated Activity"/>
    <x v="1"/>
    <s v="Not attributable by kv"/>
    <x v="76"/>
    <x v="26"/>
    <m/>
    <m/>
    <m/>
    <m/>
    <m/>
    <m/>
    <s v="Acc. Depreciation /  Non Regulated "/>
  </r>
  <r>
    <x v="549"/>
    <s v="Accumulated Depreciation of Constructions"/>
    <x v="549"/>
    <x v="0"/>
    <s v="11  - Fixed Assets"/>
    <s v="2243 Constructions"/>
    <s v="Head accounts"/>
    <s v="M"/>
    <n v="4"/>
    <x v="0"/>
    <n v="36"/>
    <s v="40"/>
    <s v="2"/>
    <s v="22"/>
    <s v="2240"/>
    <x v="1"/>
    <x v="11"/>
    <x v="51"/>
    <n v="21"/>
    <s v="2140"/>
    <e v="#N/A"/>
    <s v="2140 Constructions"/>
    <s v="&quot; &quot;"/>
    <s v="&quot; &quot;"/>
    <s v="&quot; &quot;"/>
    <s v="&quot; &quot;"/>
    <s v="&quot; &quot;"/>
    <x v="2"/>
    <x v="0"/>
    <x v="0"/>
    <x v="0"/>
    <x v="0"/>
    <m/>
    <m/>
    <s v="Accumulated Depreciation of Constructions"/>
    <x v="0"/>
    <s v="Not attributable by kv"/>
    <x v="77"/>
    <x v="1"/>
    <m/>
    <m/>
    <m/>
    <m/>
    <m/>
    <m/>
    <m/>
  </r>
  <r>
    <x v="550"/>
    <s v="Accumulated Depreciation of Constructions: Electricity Regulated Activity"/>
    <x v="550"/>
    <x v="1"/>
    <s v="11  - Fixed Assets"/>
    <n v="0"/>
    <s v="L1 cap account"/>
    <s v="L1"/>
    <n v="6"/>
    <x v="0"/>
    <n v="36"/>
    <s v=".1"/>
    <s v="2"/>
    <s v="22"/>
    <s v="2240"/>
    <x v="1"/>
    <x v="11"/>
    <x v="51"/>
    <n v="21"/>
    <s v="2140"/>
    <e v="#N/A"/>
    <s v="2140 Constructions"/>
    <s v="2240.1"/>
    <s v="&quot; &quot;"/>
    <s v="&quot; &quot;"/>
    <s v="&quot; &quot;"/>
    <s v="&quot; &quot;"/>
    <x v="46"/>
    <x v="0"/>
    <x v="0"/>
    <x v="0"/>
    <x v="0"/>
    <m/>
    <m/>
    <s v="Accumulated Depreciation of Constructions: Electricity Regulated Activity"/>
    <x v="2"/>
    <s v="Not attributable by kv"/>
    <x v="78"/>
    <x v="1"/>
    <m/>
    <m/>
    <m/>
    <m/>
    <m/>
    <m/>
    <m/>
  </r>
  <r>
    <x v="551"/>
    <s v="Accumulated Depreciation of Constructions: Electricity Regulated Activity, Dispatch"/>
    <x v="551"/>
    <x v="2"/>
    <s v="11  - Fixed Assets"/>
    <s v="2244 Constructions"/>
    <s v="entry account l2"/>
    <s v="L2"/>
    <n v="7"/>
    <x v="0"/>
    <n v="36"/>
    <s v="11"/>
    <s v="2"/>
    <s v="22"/>
    <s v="2240"/>
    <x v="1"/>
    <x v="11"/>
    <x v="51"/>
    <n v="21"/>
    <s v="2140"/>
    <e v="#N/A"/>
    <s v="2140 Constructions"/>
    <s v="2240.1"/>
    <s v="2240.11"/>
    <s v="&quot; &quot;"/>
    <s v="&quot; &quot;"/>
    <s v="&quot; &quot;"/>
    <x v="46"/>
    <x v="91"/>
    <x v="0"/>
    <x v="0"/>
    <x v="0"/>
    <m/>
    <m/>
    <s v="Accumulated Depreciation of Constructions: Electricity Regulated Activity, Dispatch"/>
    <x v="1"/>
    <s v="Not attributable by kv"/>
    <x v="79"/>
    <x v="2"/>
    <m/>
    <m/>
    <m/>
    <m/>
    <m/>
    <m/>
    <s v="Acc. Depreciation /  Dispatch Plant"/>
  </r>
  <r>
    <x v="552"/>
    <s v="Accumulated Depreciation of Constructions: Electricity Regulated Activity, Transmission"/>
    <x v="552"/>
    <x v="3"/>
    <s v="11  - Fixed Assets"/>
    <s v="2243 Constructions"/>
    <s v="L2 cap account"/>
    <s v="L2"/>
    <n v="7"/>
    <x v="0"/>
    <n v="36"/>
    <s v="12"/>
    <s v="2"/>
    <s v="22"/>
    <s v="2240"/>
    <x v="1"/>
    <x v="11"/>
    <x v="51"/>
    <n v="21"/>
    <s v="2140"/>
    <e v="#N/A"/>
    <s v="2140 Constructions"/>
    <s v="2240.1"/>
    <s v="2240.12"/>
    <s v="&quot; &quot;"/>
    <s v="&quot; &quot;"/>
    <s v="&quot; &quot;"/>
    <x v="46"/>
    <x v="92"/>
    <x v="0"/>
    <x v="0"/>
    <x v="0"/>
    <m/>
    <m/>
    <s v="Accumulated Depreciation of Constructions: Electricity Regulated Activity, Transmission"/>
    <x v="2"/>
    <s v="Not attributable by kv"/>
    <x v="80"/>
    <x v="1"/>
    <m/>
    <m/>
    <m/>
    <m/>
    <m/>
    <m/>
    <m/>
  </r>
  <r>
    <x v="553"/>
    <s v="Accumulated Depreciation of Construction: Electricity Regulated Activity, Transmission of 500 kV"/>
    <x v="553"/>
    <x v="3"/>
    <s v="11  - Fixed Assets"/>
    <s v="2243 Constructions"/>
    <s v="entry account l3"/>
    <s v="L3"/>
    <n v="8"/>
    <x v="0"/>
    <n v="36"/>
    <s v="21"/>
    <s v="2"/>
    <s v="22"/>
    <s v="2240"/>
    <x v="1"/>
    <x v="11"/>
    <x v="51"/>
    <n v="21"/>
    <s v="2140"/>
    <e v="#N/A"/>
    <s v="2140 Constructions"/>
    <s v="2240.1"/>
    <s v="2240.12"/>
    <s v="2240.121"/>
    <s v="&quot; &quot;"/>
    <s v="&quot; &quot;"/>
    <x v="46"/>
    <x v="92"/>
    <x v="182"/>
    <x v="0"/>
    <x v="0"/>
    <m/>
    <m/>
    <s v="Accumulated Depreciation of Construction: Electricity Regulated Activity, Transmission of 500 kV"/>
    <x v="1"/>
    <n v="500"/>
    <x v="81"/>
    <x v="3"/>
    <m/>
    <m/>
    <m/>
    <m/>
    <m/>
    <m/>
    <s v="Acc. Depreciation /  Transmission Plant 500 kV"/>
  </r>
  <r>
    <x v="554"/>
    <s v="Accumulated Depreciation of Construction: Electricity Regulated Activity, Transmission of 400 kV"/>
    <x v="554"/>
    <x v="3"/>
    <s v="11  - Fixed Assets"/>
    <s v="2243 Constructions"/>
    <s v="entry account l3"/>
    <s v="L3"/>
    <n v="8"/>
    <x v="0"/>
    <n v="36"/>
    <s v="22"/>
    <s v="2"/>
    <s v="22"/>
    <s v="2240"/>
    <x v="1"/>
    <x v="11"/>
    <x v="51"/>
    <n v="21"/>
    <s v="2140"/>
    <e v="#N/A"/>
    <s v="2140 Constructions"/>
    <s v="2240.1"/>
    <s v="2240.12"/>
    <s v="2240.122"/>
    <s v="&quot; &quot;"/>
    <s v="&quot; &quot;"/>
    <x v="46"/>
    <x v="92"/>
    <x v="183"/>
    <x v="0"/>
    <x v="0"/>
    <m/>
    <m/>
    <s v="Accumulated Depreciation of Construction: Electricity Regulated Activity, Transmission of 400 kV"/>
    <x v="1"/>
    <n v="400"/>
    <x v="82"/>
    <x v="4"/>
    <m/>
    <m/>
    <m/>
    <m/>
    <m/>
    <m/>
    <s v="Acc. Depreciation /  Transmission Plant 400 kV"/>
  </r>
  <r>
    <x v="555"/>
    <s v="Accumulated Depreciation of Construction: Electricity Regulated Activity, Transmission of 330 kV"/>
    <x v="555"/>
    <x v="3"/>
    <s v="11  - Fixed Assets"/>
    <s v="2243 Constructions"/>
    <s v="entry account l3"/>
    <s v="L3"/>
    <n v="8"/>
    <x v="0"/>
    <n v="36"/>
    <s v="23"/>
    <s v="2"/>
    <s v="22"/>
    <s v="2240"/>
    <x v="1"/>
    <x v="11"/>
    <x v="51"/>
    <n v="21"/>
    <s v="2140"/>
    <e v="#N/A"/>
    <s v="2140 Constructions"/>
    <s v="2240.1"/>
    <s v="2240.12"/>
    <s v="2240.123"/>
    <s v="&quot; &quot;"/>
    <s v="&quot; &quot;"/>
    <x v="46"/>
    <x v="92"/>
    <x v="184"/>
    <x v="0"/>
    <x v="0"/>
    <m/>
    <m/>
    <s v="Accumulated Depreciation of Construction: Electricity Regulated Activity, Transmission of 330 kV"/>
    <x v="1"/>
    <n v="330"/>
    <x v="83"/>
    <x v="5"/>
    <m/>
    <m/>
    <m/>
    <m/>
    <m/>
    <m/>
    <s v="Acc. Depreciation /  Transmission Plant 330 kV"/>
  </r>
  <r>
    <x v="556"/>
    <s v="Accumulated Depreciation of Construction: Electricity Regulated Activity, Transmission of 220 kV"/>
    <x v="556"/>
    <x v="3"/>
    <s v="11  - Fixed Assets"/>
    <s v="2243 Constructions"/>
    <s v="entry account l3"/>
    <s v="L3"/>
    <n v="8"/>
    <x v="0"/>
    <n v="36"/>
    <s v="24"/>
    <s v="2"/>
    <s v="22"/>
    <s v="2240"/>
    <x v="1"/>
    <x v="11"/>
    <x v="51"/>
    <n v="21"/>
    <s v="2140"/>
    <e v="#N/A"/>
    <s v="2140 Constructions"/>
    <s v="2240.1"/>
    <s v="2240.12"/>
    <s v="2240.124"/>
    <s v="&quot; &quot;"/>
    <s v="&quot; &quot;"/>
    <x v="46"/>
    <x v="92"/>
    <x v="185"/>
    <x v="0"/>
    <x v="0"/>
    <m/>
    <m/>
    <s v="Accumulated Depreciation of Construction: Electricity Regulated Activity, Transmission of 220 kV"/>
    <x v="1"/>
    <n v="220"/>
    <x v="84"/>
    <x v="6"/>
    <m/>
    <m/>
    <m/>
    <m/>
    <m/>
    <m/>
    <s v="Acc. Depreciation /  Transmission Plant 220 kV"/>
  </r>
  <r>
    <x v="557"/>
    <s v="Accumulated Depreciation of Construction: Electricity Regulated Activity, Transmission of 110 kV"/>
    <x v="557"/>
    <x v="3"/>
    <s v="11  - Fixed Assets"/>
    <s v="2243 Constructions"/>
    <s v="entry account l3"/>
    <s v="L3"/>
    <n v="8"/>
    <x v="0"/>
    <n v="36"/>
    <s v="25"/>
    <s v="2"/>
    <s v="22"/>
    <s v="2240"/>
    <x v="1"/>
    <x v="11"/>
    <x v="51"/>
    <n v="21"/>
    <s v="2140"/>
    <e v="#N/A"/>
    <s v="2140 Constructions"/>
    <s v="2240.1"/>
    <s v="2240.12"/>
    <s v="2240.125"/>
    <s v="&quot; &quot;"/>
    <s v="&quot; &quot;"/>
    <x v="46"/>
    <x v="92"/>
    <x v="186"/>
    <x v="0"/>
    <x v="0"/>
    <m/>
    <m/>
    <s v="Accumulated Depreciation of Construction: Electricity Regulated Activity, Transmission of 110 kV"/>
    <x v="1"/>
    <n v="110"/>
    <x v="85"/>
    <x v="7"/>
    <m/>
    <m/>
    <m/>
    <m/>
    <m/>
    <m/>
    <s v="Acc. Depreciation /  Transmission Plant 110 kV"/>
  </r>
  <r>
    <x v="558"/>
    <s v="Accumulated Depreciation of Construction: Electricity Regulated Activity, Transmission of 35 kV"/>
    <x v="558"/>
    <x v="3"/>
    <s v="11  - Fixed Assets"/>
    <s v="2243 Constructions"/>
    <s v="entry account l3"/>
    <s v="L3"/>
    <n v="8"/>
    <x v="0"/>
    <n v="36"/>
    <s v="26"/>
    <s v="2"/>
    <s v="22"/>
    <s v="2240"/>
    <x v="1"/>
    <x v="11"/>
    <x v="51"/>
    <n v="21"/>
    <s v="2140"/>
    <e v="#N/A"/>
    <s v="2140 Constructions"/>
    <s v="2240.1"/>
    <s v="2240.12"/>
    <s v="2240.126"/>
    <s v="&quot; &quot;"/>
    <s v="&quot; &quot;"/>
    <x v="46"/>
    <x v="92"/>
    <x v="187"/>
    <x v="0"/>
    <x v="0"/>
    <m/>
    <m/>
    <s v="Accumulated Depreciation of Construction: Electricity Regulated Activity, Transmission of 35 kV"/>
    <x v="1"/>
    <n v="35"/>
    <x v="86"/>
    <x v="8"/>
    <m/>
    <m/>
    <m/>
    <m/>
    <m/>
    <m/>
    <s v="Acc. Depreciation /  Transmission Plant 35 kV"/>
  </r>
  <r>
    <x v="559"/>
    <s v="Accumulated Depreciation of Construction: Electricity Regulated Activity, Transmission of 6/10 and below kV"/>
    <x v="559"/>
    <x v="3"/>
    <s v="11  - Fixed Assets"/>
    <s v="2243 Constructions"/>
    <s v="entry account l3"/>
    <s v="L3"/>
    <n v="8"/>
    <x v="0"/>
    <n v="36"/>
    <s v="27"/>
    <s v="2"/>
    <s v="22"/>
    <s v="2240"/>
    <x v="1"/>
    <x v="11"/>
    <x v="51"/>
    <n v="21"/>
    <s v="2140"/>
    <e v="#N/A"/>
    <s v="2140 Constructions"/>
    <s v="2240.1"/>
    <s v="2240.12"/>
    <s v="2240.127"/>
    <s v="&quot; &quot;"/>
    <s v="&quot; &quot;"/>
    <x v="46"/>
    <x v="92"/>
    <x v="188"/>
    <x v="0"/>
    <x v="0"/>
    <m/>
    <m/>
    <s v="Accumulated Depreciation of Construction: Electricity Regulated Activity, Transmission of 6/10 and below kV"/>
    <x v="1"/>
    <s v="6/10"/>
    <x v="87"/>
    <x v="9"/>
    <m/>
    <m/>
    <m/>
    <m/>
    <m/>
    <m/>
    <s v="Acc. Depreciation /  Transmission Plant 6/10 and below kV"/>
  </r>
  <r>
    <x v="560"/>
    <s v="Accumulated Depreciation of Construction: Electricity Regulated Activity, Transmission Technical Services"/>
    <x v="560"/>
    <x v="3"/>
    <s v="11  - Fixed Assets"/>
    <s v="2243 Constructions"/>
    <s v="entry account l3"/>
    <s v="L3"/>
    <n v="8"/>
    <x v="0"/>
    <n v="36"/>
    <s v="28"/>
    <s v="2"/>
    <s v="22"/>
    <s v="2240"/>
    <x v="1"/>
    <x v="11"/>
    <x v="51"/>
    <n v="21"/>
    <s v="2140"/>
    <e v="#N/A"/>
    <s v="2140 Constructions"/>
    <s v="2240.1"/>
    <s v="2240.12"/>
    <s v="2240.128"/>
    <s v="&quot; &quot;"/>
    <s v="&quot; &quot;"/>
    <x v="46"/>
    <x v="92"/>
    <x v="189"/>
    <x v="0"/>
    <x v="0"/>
    <m/>
    <m/>
    <s v="Accumulated Depreciation of Construction: Electricity Regulated Activity, Transmission Technical Services"/>
    <x v="1"/>
    <s v="Not attributable by kv"/>
    <x v="88"/>
    <x v="10"/>
    <m/>
    <m/>
    <m/>
    <m/>
    <m/>
    <m/>
    <s v="Acc. Depreciation /  Transmission / General Plant"/>
  </r>
  <r>
    <x v="561"/>
    <s v="Accumulated Depreciation of Construction: Electricity Regulated Activity, Transmission Administration"/>
    <x v="561"/>
    <x v="3"/>
    <s v="11  - Fixed Assets"/>
    <s v="2243 Constructions"/>
    <s v="entry account l3"/>
    <s v="L3"/>
    <n v="8"/>
    <x v="0"/>
    <n v="36"/>
    <s v="29"/>
    <s v="2"/>
    <s v="22"/>
    <s v="2240"/>
    <x v="1"/>
    <x v="11"/>
    <x v="51"/>
    <n v="21"/>
    <s v="2140"/>
    <e v="#N/A"/>
    <s v="2140 Constructions"/>
    <s v="2240.1"/>
    <s v="2240.12"/>
    <s v="2240.129"/>
    <s v="&quot; &quot;"/>
    <s v="&quot; &quot;"/>
    <x v="46"/>
    <x v="92"/>
    <x v="190"/>
    <x v="0"/>
    <x v="0"/>
    <m/>
    <m/>
    <s v="Accumulated Depreciation of Construction: Electricity Regulated Activity, Transmission Administration"/>
    <x v="1"/>
    <s v="Not attributable by kv"/>
    <x v="89"/>
    <x v="10"/>
    <m/>
    <m/>
    <m/>
    <m/>
    <m/>
    <m/>
    <s v="Acc. Depreciation /  Transmission / General Plant"/>
  </r>
  <r>
    <x v="562"/>
    <s v="Accumulated Depreciation of Constructions: Electricity Regulated Activity, Distribution (Network)"/>
    <x v="562"/>
    <x v="4"/>
    <s v="11  - Fixed Assets"/>
    <s v="2245 Constructions"/>
    <s v="L2 cap account"/>
    <s v="L2"/>
    <n v="7"/>
    <x v="0"/>
    <n v="36"/>
    <s v="13"/>
    <s v="2"/>
    <s v="22"/>
    <s v="2240"/>
    <x v="1"/>
    <x v="11"/>
    <x v="51"/>
    <n v="21"/>
    <s v="2140"/>
    <e v="#N/A"/>
    <s v="2140 Constructions"/>
    <s v="2240.1"/>
    <s v="2240.13"/>
    <s v="&quot; &quot;"/>
    <s v="&quot; &quot;"/>
    <s v="&quot; &quot;"/>
    <x v="46"/>
    <x v="93"/>
    <x v="0"/>
    <x v="0"/>
    <x v="0"/>
    <m/>
    <m/>
    <s v="Accumulated Depreciation of Constructions: Electricity Regulated Activity, Distribution (Network)"/>
    <x v="2"/>
    <s v="Not attributable by kv"/>
    <x v="90"/>
    <x v="1"/>
    <m/>
    <m/>
    <m/>
    <m/>
    <m/>
    <m/>
    <m/>
  </r>
  <r>
    <x v="563"/>
    <s v="Accumulated Depreciation of Construction: Electricity Regulated Activity, Distribution (Network) of 110 kV"/>
    <x v="563"/>
    <x v="4"/>
    <s v="11  - Fixed Assets"/>
    <s v="2245 Constructions"/>
    <s v="entry account l3"/>
    <s v="L3"/>
    <n v="8"/>
    <x v="0"/>
    <n v="36"/>
    <s v="31"/>
    <s v="2"/>
    <s v="22"/>
    <s v="2240"/>
    <x v="1"/>
    <x v="11"/>
    <x v="51"/>
    <n v="21"/>
    <s v="2140"/>
    <e v="#N/A"/>
    <s v="2140 Constructions"/>
    <s v="2240.1"/>
    <s v="2240.13"/>
    <s v="2240.131"/>
    <s v="&quot; &quot;"/>
    <s v="&quot; &quot;"/>
    <x v="46"/>
    <x v="93"/>
    <x v="191"/>
    <x v="0"/>
    <x v="0"/>
    <m/>
    <m/>
    <s v="Accumulated Depreciation of Construction: Electricity Regulated Activity, Distribution (Network) of 110 kV"/>
    <x v="1"/>
    <n v="110"/>
    <x v="91"/>
    <x v="11"/>
    <m/>
    <m/>
    <m/>
    <m/>
    <m/>
    <m/>
    <s v="Acc. Depreciation /  Distribution (Network) Plant 110 kV"/>
  </r>
  <r>
    <x v="564"/>
    <s v="Accumulated Depreciation of Construction: Electricity Regulated Activity, Distribution (Network) of 35 kV"/>
    <x v="564"/>
    <x v="4"/>
    <s v="11  - Fixed Assets"/>
    <s v="2245 Constructions"/>
    <s v="entry account l3"/>
    <s v="L3"/>
    <n v="8"/>
    <x v="0"/>
    <n v="36"/>
    <s v="32"/>
    <s v="2"/>
    <s v="22"/>
    <s v="2240"/>
    <x v="1"/>
    <x v="11"/>
    <x v="51"/>
    <n v="21"/>
    <s v="2140"/>
    <e v="#N/A"/>
    <s v="2140 Constructions"/>
    <s v="2240.1"/>
    <s v="2240.13"/>
    <s v="2240.132"/>
    <s v="&quot; &quot;"/>
    <s v="&quot; &quot;"/>
    <x v="46"/>
    <x v="93"/>
    <x v="192"/>
    <x v="0"/>
    <x v="0"/>
    <m/>
    <m/>
    <s v="Accumulated Depreciation of Construction: Electricity Regulated Activity, Distribution (Network) of 35 kV"/>
    <x v="1"/>
    <n v="35"/>
    <x v="92"/>
    <x v="12"/>
    <m/>
    <m/>
    <m/>
    <m/>
    <m/>
    <m/>
    <s v="Acc. Depreciation /  Distribution (Network) Plant 35 kV"/>
  </r>
  <r>
    <x v="565"/>
    <s v="Accumulated Depreciation of Construction: Electricity Regulated Activity, Distribution (Network) of 10 kV"/>
    <x v="565"/>
    <x v="4"/>
    <s v="11  - Fixed Assets"/>
    <s v="2245 Constructions"/>
    <s v="entry account l3"/>
    <s v="L3"/>
    <n v="8"/>
    <x v="0"/>
    <n v="36"/>
    <s v="33"/>
    <s v="2"/>
    <s v="22"/>
    <s v="2240"/>
    <x v="1"/>
    <x v="11"/>
    <x v="51"/>
    <n v="21"/>
    <s v="2140"/>
    <e v="#N/A"/>
    <s v="2140 Constructions"/>
    <s v="2240.1"/>
    <s v="2240.13"/>
    <s v="2240.133"/>
    <s v="&quot; &quot;"/>
    <s v="&quot; &quot;"/>
    <x v="46"/>
    <x v="93"/>
    <x v="193"/>
    <x v="0"/>
    <x v="0"/>
    <m/>
    <m/>
    <s v="Accumulated Depreciation of Construction: Electricity Regulated Activity, Distribution (Network) of 10 kV"/>
    <x v="1"/>
    <n v="10"/>
    <x v="93"/>
    <x v="13"/>
    <m/>
    <m/>
    <m/>
    <m/>
    <m/>
    <m/>
    <s v="Acc. Depreciation /  Distribution (Network) Plant 10 kV"/>
  </r>
  <r>
    <x v="566"/>
    <s v="Accumulated Depreciation of Construction: Electricity Regulated Activity, Distribution (Network) of 6 kV"/>
    <x v="566"/>
    <x v="4"/>
    <s v="11  - Fixed Assets"/>
    <s v="2245 Constructions"/>
    <s v="entry account l3"/>
    <s v="L3"/>
    <n v="8"/>
    <x v="0"/>
    <n v="36"/>
    <s v="34"/>
    <s v="2"/>
    <s v="22"/>
    <s v="2240"/>
    <x v="1"/>
    <x v="11"/>
    <x v="51"/>
    <n v="21"/>
    <s v="2140"/>
    <e v="#N/A"/>
    <s v="2140 Constructions"/>
    <s v="2240.1"/>
    <s v="2240.13"/>
    <s v="2240.134"/>
    <s v="&quot; &quot;"/>
    <s v="&quot; &quot;"/>
    <x v="46"/>
    <x v="93"/>
    <x v="194"/>
    <x v="0"/>
    <x v="0"/>
    <m/>
    <m/>
    <s v="Accumulated Depreciation of Construction: Electricity Regulated Activity, Distribution (Network) of 6 kV"/>
    <x v="1"/>
    <n v="6"/>
    <x v="94"/>
    <x v="14"/>
    <m/>
    <m/>
    <m/>
    <m/>
    <m/>
    <m/>
    <s v="Acc. Depreciation /  Distribution (Network) Plant  6 and below kV"/>
  </r>
  <r>
    <x v="567"/>
    <s v="Accumulated Depreciation of Construction: Electricity Regulated Activity, Distribution (Network) of 220/380 V"/>
    <x v="567"/>
    <x v="4"/>
    <s v="11  - Fixed Assets"/>
    <s v="2245 Constructions"/>
    <s v="entry account l3"/>
    <s v="L3"/>
    <n v="8"/>
    <x v="0"/>
    <n v="36"/>
    <s v="35"/>
    <s v="2"/>
    <s v="22"/>
    <s v="2240"/>
    <x v="1"/>
    <x v="11"/>
    <x v="51"/>
    <n v="21"/>
    <s v="2140"/>
    <e v="#N/A"/>
    <s v="2140 Constructions"/>
    <s v="2240.1"/>
    <s v="2240.13"/>
    <s v="2240.135"/>
    <s v="&quot; &quot;"/>
    <s v="&quot; &quot;"/>
    <x v="46"/>
    <x v="93"/>
    <x v="195"/>
    <x v="0"/>
    <x v="0"/>
    <m/>
    <m/>
    <s v="Accumulated Depreciation of Construction: Electricity Regulated Activity, Distribution (Network) of 220/380 V"/>
    <x v="1"/>
    <s v="220/380"/>
    <x v="95"/>
    <x v="15"/>
    <m/>
    <m/>
    <m/>
    <m/>
    <m/>
    <m/>
    <s v="Acc. Depreciation /  Distribution (Network) Plant 0,4 kV"/>
  </r>
  <r>
    <x v="568"/>
    <s v="Accumulated Depreciation of Construction: Electricity Regulated Activity, Distribution (Network) Dispatch"/>
    <x v="568"/>
    <x v="4"/>
    <s v="11  - Fixed Assets"/>
    <s v="2245 Constructions"/>
    <s v="entry account l3"/>
    <s v="L3"/>
    <n v="8"/>
    <x v="0"/>
    <n v="36"/>
    <s v="37"/>
    <s v="2"/>
    <s v="22"/>
    <s v="2240"/>
    <x v="1"/>
    <x v="11"/>
    <x v="51"/>
    <n v="21"/>
    <s v="2140"/>
    <e v="#N/A"/>
    <s v="2140 Constructions"/>
    <s v="2240.1"/>
    <s v="2240.13"/>
    <s v="2240.137"/>
    <s v="&quot; &quot;"/>
    <s v="&quot; &quot;"/>
    <x v="46"/>
    <x v="93"/>
    <x v="196"/>
    <x v="0"/>
    <x v="0"/>
    <m/>
    <m/>
    <s v="Accumulated Depreciation of Construction: Electricity Regulated Activity, Distribution (Network) Dispatch"/>
    <x v="1"/>
    <s v="Not attributable by kv"/>
    <x v="96"/>
    <x v="16"/>
    <m/>
    <m/>
    <m/>
    <m/>
    <m/>
    <m/>
    <s v="Acc. Depreciation /  Distribution (Network) Dispatch Plant"/>
  </r>
  <r>
    <x v="569"/>
    <s v="Accumulated Depreciation of Construction: Electricity Regulated Activity, Distribution (Network) Technical Services"/>
    <x v="569"/>
    <x v="4"/>
    <s v="11  - Fixed Assets"/>
    <s v="2245 Constructions"/>
    <s v="entry account l3"/>
    <s v="L3"/>
    <n v="8"/>
    <x v="0"/>
    <n v="36"/>
    <s v="38"/>
    <s v="2"/>
    <s v="22"/>
    <s v="2240"/>
    <x v="1"/>
    <x v="11"/>
    <x v="51"/>
    <n v="21"/>
    <s v="2140"/>
    <e v="#N/A"/>
    <s v="2140 Constructions"/>
    <s v="2240.1"/>
    <s v="2240.13"/>
    <s v="2240.138"/>
    <s v="&quot; &quot;"/>
    <s v="&quot; &quot;"/>
    <x v="46"/>
    <x v="93"/>
    <x v="197"/>
    <x v="0"/>
    <x v="0"/>
    <m/>
    <m/>
    <s v="Accumulated Depreciation of Construction: Electricity Regulated Activity, Distribution (Network) Technical Services"/>
    <x v="1"/>
    <s v="Not attributable by kv"/>
    <x v="97"/>
    <x v="17"/>
    <m/>
    <m/>
    <m/>
    <m/>
    <m/>
    <m/>
    <s v="Acc. Depreciation /  Distribution (Network) /General Plant"/>
  </r>
  <r>
    <x v="570"/>
    <s v="Accumulated Depreciation of Construction: Electricity Regulated Activity, Distribution (Network) Administration"/>
    <x v="570"/>
    <x v="4"/>
    <s v="11  - Fixed Assets"/>
    <s v="2245 Constructions"/>
    <s v="entry account l3"/>
    <s v="L3"/>
    <n v="8"/>
    <x v="0"/>
    <n v="36"/>
    <s v="39"/>
    <s v="2"/>
    <s v="22"/>
    <s v="2240"/>
    <x v="1"/>
    <x v="11"/>
    <x v="51"/>
    <n v="21"/>
    <s v="2140"/>
    <e v="#N/A"/>
    <s v="2140 Constructions"/>
    <s v="2240.1"/>
    <s v="2240.13"/>
    <s v="2240.139"/>
    <s v="&quot; &quot;"/>
    <s v="&quot; &quot;"/>
    <x v="46"/>
    <x v="93"/>
    <x v="198"/>
    <x v="0"/>
    <x v="0"/>
    <m/>
    <m/>
    <s v="Accumulated Depreciation of Construction: Electricity Regulated Activity, Distribution (Network) Administration"/>
    <x v="1"/>
    <s v="Not attributable by kv"/>
    <x v="98"/>
    <x v="17"/>
    <m/>
    <m/>
    <m/>
    <m/>
    <m/>
    <m/>
    <s v="Acc. Depreciation /  Distribution (Network) /General Plant"/>
  </r>
  <r>
    <x v="571"/>
    <s v="Accumulated Depreciation of Constructions: Electricity Regulated Activity, Distribution (Supply)"/>
    <x v="571"/>
    <x v="5"/>
    <s v="11  - Fixed Assets"/>
    <s v="2245 Constructions"/>
    <s v="entry account l2"/>
    <s v="L2"/>
    <n v="7"/>
    <x v="0"/>
    <n v="36"/>
    <s v="14"/>
    <s v="2"/>
    <s v="22"/>
    <s v="2240"/>
    <x v="1"/>
    <x v="11"/>
    <x v="51"/>
    <n v="21"/>
    <s v="2140"/>
    <e v="#N/A"/>
    <s v="2140 Constructions"/>
    <s v="2240.1"/>
    <s v="2240.14"/>
    <s v="&quot; &quot;"/>
    <s v="&quot; &quot;"/>
    <s v="&quot; &quot;"/>
    <x v="46"/>
    <x v="94"/>
    <x v="0"/>
    <x v="0"/>
    <x v="0"/>
    <m/>
    <m/>
    <s v="Accumulated Depreciation of Constructions: Electricity Regulated Activity, Distribution (Supply)"/>
    <x v="1"/>
    <s v="Not attributable by kv"/>
    <x v="99"/>
    <x v="18"/>
    <m/>
    <m/>
    <m/>
    <m/>
    <m/>
    <m/>
    <s v="Acc. Depreciation /  Distribution (Supply) / General Plant"/>
  </r>
  <r>
    <x v="572"/>
    <s v="Accumulated Depreciation of Constructions: Electricity Regulated Activity, Generation"/>
    <x v="572"/>
    <x v="6"/>
    <s v="11  - Fixed Assets"/>
    <n v="0"/>
    <s v="L2 cap account"/>
    <s v="L2"/>
    <n v="7"/>
    <x v="0"/>
    <n v="36"/>
    <s v="15"/>
    <s v="2"/>
    <s v="22"/>
    <s v="2240"/>
    <x v="1"/>
    <x v="11"/>
    <x v="51"/>
    <n v="21"/>
    <s v="2140"/>
    <e v="#N/A"/>
    <s v="2140 Constructions"/>
    <s v="2240.1"/>
    <s v="2240.15"/>
    <s v="&quot; &quot;"/>
    <s v="&quot; &quot;"/>
    <s v="&quot; &quot;"/>
    <x v="46"/>
    <x v="95"/>
    <x v="0"/>
    <x v="0"/>
    <x v="0"/>
    <m/>
    <m/>
    <s v="Accumulated Depreciation of Constructions: Electricity Regulated Activity, Generation"/>
    <x v="2"/>
    <s v="Not attributable by kv"/>
    <x v="100"/>
    <x v="1"/>
    <m/>
    <m/>
    <m/>
    <m/>
    <m/>
    <m/>
    <m/>
  </r>
  <r>
    <x v="573"/>
    <s v="Accumulated Depreciation of Construction: Electricity Regulated Activity, Generation: Hydraulic Power Plants (HPP)"/>
    <x v="573"/>
    <x v="6"/>
    <s v="11  - Fixed Assets"/>
    <s v="2241 Constructions"/>
    <s v="L3 cap account"/>
    <s v="L3"/>
    <n v="8"/>
    <x v="0"/>
    <n v="36"/>
    <s v="51"/>
    <s v="2"/>
    <s v="22"/>
    <s v="2240"/>
    <x v="1"/>
    <x v="11"/>
    <x v="51"/>
    <n v="21"/>
    <s v="2140"/>
    <e v="#N/A"/>
    <s v="2140 Constructions"/>
    <s v="2240.1"/>
    <s v="2240.15"/>
    <s v="2240.151"/>
    <s v="&quot; &quot;"/>
    <s v="&quot; &quot;"/>
    <x v="46"/>
    <x v="95"/>
    <x v="199"/>
    <x v="0"/>
    <x v="0"/>
    <m/>
    <m/>
    <s v="Accumulated Depreciation of Construction: Electricity Regulated Activity, Generation: Hydraulic Power Plants (HPP)"/>
    <x v="2"/>
    <s v="Not attributable by kv"/>
    <x v="101"/>
    <x v="19"/>
    <m/>
    <m/>
    <m/>
    <m/>
    <m/>
    <m/>
    <s v="Acc. Depreciation /  El-Production / Hydraulic Production Plant"/>
  </r>
  <r>
    <x v="574"/>
    <s v="Accumulated Depreciation of Reservoirs, dams, and waterways."/>
    <x v="574"/>
    <x v="6"/>
    <s v="11  - Fixed Assets"/>
    <s v="2241 Constructions"/>
    <s v="entry account l4"/>
    <s v="L4"/>
    <n v="9"/>
    <x v="0"/>
    <n v="36"/>
    <s v="11"/>
    <s v="2"/>
    <s v="22"/>
    <s v="2240"/>
    <x v="1"/>
    <x v="11"/>
    <x v="51"/>
    <n v="21"/>
    <s v="2140"/>
    <e v="#N/A"/>
    <s v="2140 Constructions"/>
    <s v="2240.1"/>
    <s v="2240.15"/>
    <s v="2240.151"/>
    <s v="2240.1511"/>
    <s v="&quot; &quot;"/>
    <x v="46"/>
    <x v="95"/>
    <x v="199"/>
    <x v="184"/>
    <x v="0"/>
    <m/>
    <m/>
    <s v="Accumulated Depreciation of Reservoirs, dams, and waterways."/>
    <x v="1"/>
    <s v="Not attributable by kv"/>
    <x v="102"/>
    <x v="19"/>
    <m/>
    <m/>
    <m/>
    <m/>
    <m/>
    <m/>
    <s v="Acc. Depreciation /  El-Production / Hydraulic Production Plant"/>
  </r>
  <r>
    <x v="575"/>
    <s v="Accumulated Depreciation of Roads, railroads and bridges."/>
    <x v="575"/>
    <x v="6"/>
    <s v="11  - Fixed Assets"/>
    <s v="2241 Constructions"/>
    <s v="entry account l4"/>
    <s v="L4"/>
    <n v="9"/>
    <x v="0"/>
    <n v="36"/>
    <s v="12"/>
    <s v="2"/>
    <s v="22"/>
    <s v="2240"/>
    <x v="1"/>
    <x v="11"/>
    <x v="51"/>
    <n v="21"/>
    <s v="2140"/>
    <e v="#N/A"/>
    <s v="2140 Constructions"/>
    <s v="2240.1"/>
    <s v="2240.15"/>
    <s v="2240.151"/>
    <s v="2240.1512"/>
    <s v="&quot; &quot;"/>
    <x v="46"/>
    <x v="95"/>
    <x v="199"/>
    <x v="185"/>
    <x v="0"/>
    <m/>
    <m/>
    <s v="Accumulated Depreciation of Roads, railroads and bridges."/>
    <x v="1"/>
    <s v="Not attributable by kv"/>
    <x v="103"/>
    <x v="19"/>
    <m/>
    <m/>
    <m/>
    <m/>
    <m/>
    <m/>
    <s v="Acc. Depreciation /  El-Production / Hydraulic Production Plant"/>
  </r>
  <r>
    <x v="576"/>
    <s v="Accumulated Depreciation of Other constructions"/>
    <x v="576"/>
    <x v="6"/>
    <s v="11  - Fixed Assets"/>
    <s v="2241 Constructions"/>
    <s v="entry account l4"/>
    <s v="L4"/>
    <n v="9"/>
    <x v="0"/>
    <n v="36"/>
    <s v="19"/>
    <s v="2"/>
    <s v="22"/>
    <s v="2240"/>
    <x v="1"/>
    <x v="11"/>
    <x v="51"/>
    <n v="21"/>
    <s v="2140"/>
    <e v="#N/A"/>
    <s v="2140 Constructions"/>
    <s v="2240.1"/>
    <s v="2240.15"/>
    <s v="2240.151"/>
    <s v="2240.1519"/>
    <s v="&quot; &quot;"/>
    <x v="46"/>
    <x v="95"/>
    <x v="199"/>
    <x v="186"/>
    <x v="0"/>
    <m/>
    <m/>
    <s v="Accumulated Depreciation of Other constructions"/>
    <x v="1"/>
    <s v="Not attributable by kv"/>
    <x v="104"/>
    <x v="19"/>
    <m/>
    <m/>
    <m/>
    <m/>
    <m/>
    <m/>
    <s v="Acc. Depreciation /  El-Production / Hydraulic Production Plant"/>
  </r>
  <r>
    <x v="577"/>
    <s v="Accumulated Depreciation of Construction: Electricity Regulated Activity, Generation: Steam Power Plants (Steam only)"/>
    <x v="577"/>
    <x v="6"/>
    <s v="11  - Fixed Assets"/>
    <s v="2242 Constructions"/>
    <s v="entry account l3"/>
    <s v="L3"/>
    <n v="8"/>
    <x v="0"/>
    <n v="36"/>
    <s v="52"/>
    <s v="2"/>
    <s v="22"/>
    <s v="2240"/>
    <x v="1"/>
    <x v="11"/>
    <x v="51"/>
    <n v="21"/>
    <s v="2140"/>
    <e v="#N/A"/>
    <s v="2140 Constructions"/>
    <s v="2240.1"/>
    <s v="2240.15"/>
    <s v="2240.152"/>
    <s v="&quot; &quot;"/>
    <s v="&quot; &quot;"/>
    <x v="46"/>
    <x v="95"/>
    <x v="200"/>
    <x v="0"/>
    <x v="0"/>
    <m/>
    <m/>
    <s v="Accumulated Depreciation of Construction: Electricity Regulated Activity, Generation: Steam Power Plants (Steam only)"/>
    <x v="1"/>
    <s v="Not attributable by kv"/>
    <x v="105"/>
    <x v="20"/>
    <m/>
    <m/>
    <m/>
    <m/>
    <m/>
    <m/>
    <s v="Acc. Depreciation /  El-Production / Steam Production Plant"/>
  </r>
  <r>
    <x v="578"/>
    <s v="Accumulated Depreciation of Construction: Electricity Regulated Activity, Generation: Co-Generation Power Plants (Steam only for Electricity and Steam)"/>
    <x v="578"/>
    <x v="6"/>
    <s v="11  - Fixed Assets"/>
    <s v="2242 Constructions"/>
    <s v="entry account l3"/>
    <s v="L3"/>
    <n v="8"/>
    <x v="0"/>
    <n v="36"/>
    <s v="53"/>
    <s v="2"/>
    <s v="22"/>
    <s v="2240"/>
    <x v="1"/>
    <x v="11"/>
    <x v="51"/>
    <n v="21"/>
    <s v="2140"/>
    <e v="#N/A"/>
    <s v="2140 Constructions"/>
    <s v="2240.1"/>
    <s v="2240.15"/>
    <s v="2240.153"/>
    <s v="&quot; &quot;"/>
    <s v="&quot; &quot;"/>
    <x v="46"/>
    <x v="95"/>
    <x v="201"/>
    <x v="0"/>
    <x v="0"/>
    <m/>
    <m/>
    <s v="Accumulated Depreciation of Construction: Electricity Regulated Activity, Generation: Co-Generation Power Plants (Steam only for Electricity and Steam)"/>
    <x v="1"/>
    <s v="Not attributable by kv"/>
    <x v="106"/>
    <x v="21"/>
    <m/>
    <m/>
    <m/>
    <m/>
    <m/>
    <m/>
    <s v="Acc. Depreciation /  El-Production /   Co. Generation / Plant"/>
  </r>
  <r>
    <x v="579"/>
    <s v="Accumulated Depreciation of Construction: Electricity Regulated Activity, Generation: Gas Power Plants (Gas only)"/>
    <x v="579"/>
    <x v="6"/>
    <s v="11  - Fixed Assets"/>
    <s v="2242 Constructions"/>
    <s v="entry account l3"/>
    <s v="L3"/>
    <n v="8"/>
    <x v="0"/>
    <n v="36"/>
    <s v="54"/>
    <s v="2"/>
    <s v="22"/>
    <s v="2240"/>
    <x v="1"/>
    <x v="11"/>
    <x v="51"/>
    <n v="21"/>
    <s v="2140"/>
    <e v="#N/A"/>
    <s v="2140 Constructions"/>
    <s v="2240.1"/>
    <s v="2240.15"/>
    <s v="2240.154"/>
    <s v="&quot; &quot;"/>
    <s v="&quot; &quot;"/>
    <x v="46"/>
    <x v="95"/>
    <x v="202"/>
    <x v="0"/>
    <x v="0"/>
    <m/>
    <m/>
    <s v="Accumulated Depreciation of Construction: Electricity Regulated Activity, Generation: Gas Power Plants (Gas only)"/>
    <x v="1"/>
    <s v="Not attributable by kv"/>
    <x v="107"/>
    <x v="22"/>
    <m/>
    <m/>
    <m/>
    <m/>
    <m/>
    <m/>
    <s v="Acc. Depreciation /  El-Production / Gas Fired Plant"/>
  </r>
  <r>
    <x v="580"/>
    <s v="Accumulated Depreciation of Construction: Electricity Regulated Activity, Generation: Combined Cycle Power Plants (Gas and Steam)"/>
    <x v="580"/>
    <x v="6"/>
    <s v="11  - Fixed Assets"/>
    <s v="2242 Constructions"/>
    <s v="entry account l3"/>
    <s v="L3"/>
    <n v="8"/>
    <x v="0"/>
    <n v="36"/>
    <s v="55"/>
    <s v="2"/>
    <s v="22"/>
    <s v="2240"/>
    <x v="1"/>
    <x v="11"/>
    <x v="51"/>
    <n v="21"/>
    <s v="2140"/>
    <e v="#N/A"/>
    <s v="2140 Constructions"/>
    <s v="2240.1"/>
    <s v="2240.15"/>
    <s v="2240.155"/>
    <s v="&quot; &quot;"/>
    <s v="&quot; &quot;"/>
    <x v="46"/>
    <x v="95"/>
    <x v="203"/>
    <x v="0"/>
    <x v="0"/>
    <m/>
    <m/>
    <s v="Accumulated Depreciation of Construction: Electricity Regulated Activity, Generation: Combined Cycle Power Plants (Gas and Steam)"/>
    <x v="1"/>
    <s v="Not attributable by kv"/>
    <x v="108"/>
    <x v="23"/>
    <m/>
    <m/>
    <m/>
    <m/>
    <m/>
    <m/>
    <s v="Acc. Depreciation /  El-Production / Combined Cycle Plant"/>
  </r>
  <r>
    <x v="581"/>
    <s v="Accumulated Depreciation of Construction: Electricity Regulated Activity, Generation: Technical Services"/>
    <x v="581"/>
    <x v="6"/>
    <s v="11  - Fixed Assets"/>
    <s v="2241/2242 Constructions"/>
    <s v="entry account l3"/>
    <s v="L3"/>
    <n v="8"/>
    <x v="0"/>
    <n v="36"/>
    <s v="58"/>
    <s v="2"/>
    <s v="22"/>
    <s v="2240"/>
    <x v="1"/>
    <x v="11"/>
    <x v="51"/>
    <n v="21"/>
    <s v="2140"/>
    <e v="#N/A"/>
    <s v="2140 Constructions"/>
    <s v="2240.1"/>
    <s v="2240.15"/>
    <s v="2240.158"/>
    <s v="&quot; &quot;"/>
    <s v="&quot; &quot;"/>
    <x v="46"/>
    <x v="95"/>
    <x v="204"/>
    <x v="0"/>
    <x v="0"/>
    <m/>
    <m/>
    <s v="Accumulated Depreciation of Construction: Electricity Regulated Activity, Generation: Technical Services"/>
    <x v="1"/>
    <s v="Not attributable by kv"/>
    <x v="109"/>
    <x v="24"/>
    <m/>
    <m/>
    <m/>
    <m/>
    <m/>
    <m/>
    <s v="Acc. Depreciation /  El-Production / General Plant"/>
  </r>
  <r>
    <x v="582"/>
    <s v="Accumulated Depreciation of Construction: Electricity Regulated Activity, Generation: Administration"/>
    <x v="582"/>
    <x v="6"/>
    <s v="11  - Fixed Assets"/>
    <s v="2241/2242 Constructions"/>
    <s v="entry account l3"/>
    <s v="L3"/>
    <n v="8"/>
    <x v="0"/>
    <n v="36"/>
    <s v="59"/>
    <s v="2"/>
    <s v="22"/>
    <s v="2240"/>
    <x v="1"/>
    <x v="11"/>
    <x v="51"/>
    <n v="21"/>
    <s v="2140"/>
    <e v="#N/A"/>
    <s v="2140 Constructions"/>
    <s v="2240.1"/>
    <s v="2240.15"/>
    <s v="2240.159"/>
    <s v="&quot; &quot;"/>
    <s v="&quot; &quot;"/>
    <x v="46"/>
    <x v="95"/>
    <x v="205"/>
    <x v="0"/>
    <x v="0"/>
    <m/>
    <m/>
    <s v="Accumulated Depreciation of Construction: Electricity Regulated Activity, Generation: Administration"/>
    <x v="1"/>
    <s v="Not attributable by kv"/>
    <x v="110"/>
    <x v="24"/>
    <m/>
    <m/>
    <m/>
    <m/>
    <m/>
    <m/>
    <s v="Acc. Depreciation /  El-Production / General Plant"/>
  </r>
  <r>
    <x v="583"/>
    <s v="Accumulated Depreciation of Constructions: Electricity Regulated Activity, Other"/>
    <x v="583"/>
    <x v="7"/>
    <s v="not defined in gnerc form"/>
    <s v="not defined in gnerc form"/>
    <s v="entry account l2"/>
    <s v="L2"/>
    <n v="7"/>
    <x v="0"/>
    <n v="36"/>
    <s v="19"/>
    <s v="2"/>
    <s v="22"/>
    <s v="2240"/>
    <x v="1"/>
    <x v="11"/>
    <x v="51"/>
    <n v="21"/>
    <s v="2140"/>
    <e v="#N/A"/>
    <s v="2140 Constructions"/>
    <s v="2240.1"/>
    <s v="2240.19"/>
    <s v="&quot; &quot;"/>
    <s v="&quot; &quot;"/>
    <s v="&quot; &quot;"/>
    <x v="46"/>
    <x v="96"/>
    <x v="0"/>
    <x v="0"/>
    <x v="0"/>
    <m/>
    <m/>
    <s v="Accumulated Depreciation of Constructions: Electricity Regulated Activity, Other"/>
    <x v="1"/>
    <s v="Not attributable by kv"/>
    <x v="111"/>
    <x v="25"/>
    <m/>
    <m/>
    <m/>
    <m/>
    <m/>
    <m/>
    <s v="Acc. Depreciation /  Other Regulated PP&amp;E"/>
  </r>
  <r>
    <x v="584"/>
    <s v="Accumulated Depreciation of Constructions: Non-Regulated Activity"/>
    <x v="584"/>
    <x v="8"/>
    <s v="not defined in gnerc form"/>
    <s v="not defined in gnerc form"/>
    <s v="entry account l1"/>
    <s v="L1"/>
    <n v="6"/>
    <x v="0"/>
    <n v="36"/>
    <s v=".9"/>
    <s v="2"/>
    <s v="22"/>
    <s v="2240"/>
    <x v="1"/>
    <x v="11"/>
    <x v="51"/>
    <n v="21"/>
    <s v="2140"/>
    <e v="#N/A"/>
    <s v="2140 Constructions"/>
    <s v="2240.9"/>
    <s v="&quot; &quot;"/>
    <s v="&quot; &quot;"/>
    <s v="&quot; &quot;"/>
    <s v="&quot; &quot;"/>
    <x v="47"/>
    <x v="0"/>
    <x v="0"/>
    <x v="0"/>
    <x v="0"/>
    <m/>
    <m/>
    <s v="Accumulated Depreciation of Constructions: Non-Regulated Activity"/>
    <x v="1"/>
    <s v="Not attributable by kv"/>
    <x v="112"/>
    <x v="26"/>
    <m/>
    <m/>
    <m/>
    <m/>
    <m/>
    <m/>
    <s v="Acc. Depreciation /  Non Regulated "/>
  </r>
  <r>
    <x v="585"/>
    <s v="Accumulated Depreciation of Machinery and equipment"/>
    <x v="585"/>
    <x v="0"/>
    <s v="11  - Fixed Assets"/>
    <n v="0"/>
    <s v="Head accounts"/>
    <s v="M"/>
    <n v="4"/>
    <x v="0"/>
    <n v="132"/>
    <s v="50"/>
    <s v="2"/>
    <s v="22"/>
    <s v="2250"/>
    <x v="1"/>
    <x v="11"/>
    <x v="52"/>
    <n v="21"/>
    <s v="2150"/>
    <e v="#N/A"/>
    <s v="2150 Machinery and equipment"/>
    <s v="&quot; &quot;"/>
    <s v="&quot; &quot;"/>
    <s v="&quot; &quot;"/>
    <s v="&quot; &quot;"/>
    <s v="&quot; &quot;"/>
    <x v="2"/>
    <x v="0"/>
    <x v="0"/>
    <x v="0"/>
    <x v="0"/>
    <m/>
    <m/>
    <s v="Accumulated Depreciation of Machinery and equipment"/>
    <x v="0"/>
    <s v="Not attributable by kv"/>
    <x v="113"/>
    <x v="1"/>
    <m/>
    <m/>
    <m/>
    <m/>
    <m/>
    <m/>
    <m/>
  </r>
  <r>
    <x v="586"/>
    <s v="Accumulated Depreciation of Machinery and equipment: Electricity Regulated Activity"/>
    <x v="586"/>
    <x v="1"/>
    <s v="11  - Fixed Assets"/>
    <n v="0"/>
    <s v="L1 cap account"/>
    <s v="L1"/>
    <n v="6"/>
    <x v="0"/>
    <n v="132"/>
    <s v=".1"/>
    <s v="2"/>
    <s v="22"/>
    <s v="2250"/>
    <x v="1"/>
    <x v="11"/>
    <x v="52"/>
    <n v="21"/>
    <s v="2150"/>
    <e v="#N/A"/>
    <s v="2150 Machinery and equipment"/>
    <s v="2250.1"/>
    <s v="&quot; &quot;"/>
    <s v="&quot; &quot;"/>
    <s v="&quot; &quot;"/>
    <s v="&quot; &quot;"/>
    <x v="48"/>
    <x v="0"/>
    <x v="0"/>
    <x v="0"/>
    <x v="0"/>
    <m/>
    <m/>
    <s v="Accumulated Depreciation of Machinery and equipment: Electricity Regulated Activity"/>
    <x v="2"/>
    <s v="Not attributable by kv"/>
    <x v="114"/>
    <x v="1"/>
    <m/>
    <m/>
    <m/>
    <m/>
    <m/>
    <m/>
    <m/>
  </r>
  <r>
    <x v="587"/>
    <s v="Accumulated Depreciation of Machinery and equipment: Electricity Regulated Activity, Dispatch"/>
    <x v="587"/>
    <x v="2"/>
    <s v="11  - Fixed Assets"/>
    <s v="2254 Machinery and equipment"/>
    <s v="entry account l2"/>
    <s v="L2"/>
    <n v="7"/>
    <x v="0"/>
    <n v="132"/>
    <s v="11"/>
    <s v="2"/>
    <s v="22"/>
    <s v="2250"/>
    <x v="1"/>
    <x v="11"/>
    <x v="52"/>
    <n v="21"/>
    <s v="2150"/>
    <e v="#N/A"/>
    <s v="2150 Machinery and equipment"/>
    <s v="2250.1"/>
    <s v="2250.11"/>
    <s v="&quot; &quot;"/>
    <s v="&quot; &quot;"/>
    <s v="&quot; &quot;"/>
    <x v="48"/>
    <x v="97"/>
    <x v="0"/>
    <x v="0"/>
    <x v="0"/>
    <m/>
    <m/>
    <s v="Accumulated Depreciation of Machinery and equipment: Electricity Regulated Activity, Dispatch"/>
    <x v="1"/>
    <s v="Not attributable by kv"/>
    <x v="115"/>
    <x v="2"/>
    <m/>
    <m/>
    <m/>
    <m/>
    <m/>
    <m/>
    <s v="Acc. Depreciation /  Dispatch Plant"/>
  </r>
  <r>
    <x v="588"/>
    <s v="Accumulated Depreciation of Machinery and equipment: Electricity Regulated Activity, Transmission"/>
    <x v="588"/>
    <x v="3"/>
    <s v="11  - Fixed Assets"/>
    <s v="2253 Machinery and equipment"/>
    <s v="L2 cap account"/>
    <s v="L2"/>
    <n v="7"/>
    <x v="0"/>
    <n v="132"/>
    <s v="12"/>
    <s v="2"/>
    <s v="22"/>
    <s v="2250"/>
    <x v="1"/>
    <x v="11"/>
    <x v="52"/>
    <n v="21"/>
    <s v="2150"/>
    <e v="#N/A"/>
    <s v="2150 Machinery and equipment"/>
    <s v="2250.1"/>
    <s v="2250.12"/>
    <s v="&quot; &quot;"/>
    <s v="&quot; &quot;"/>
    <s v="&quot; &quot;"/>
    <x v="48"/>
    <x v="98"/>
    <x v="0"/>
    <x v="0"/>
    <x v="0"/>
    <m/>
    <m/>
    <s v="Accumulated Depreciation of Machinery and equipment: Electricity Regulated Activity, Transmission"/>
    <x v="2"/>
    <s v="Not attributable by kv"/>
    <x v="116"/>
    <x v="1"/>
    <m/>
    <m/>
    <m/>
    <m/>
    <m/>
    <m/>
    <m/>
  </r>
  <r>
    <x v="589"/>
    <s v="Accumulated Depreciation of 500 kV Machinery and equipment: Electricity Regulated Activity, Transmission"/>
    <x v="589"/>
    <x v="3"/>
    <s v="11  - Fixed Assets"/>
    <s v="2253.0 Substation equipment"/>
    <s v="L3 cap account"/>
    <s v="L3"/>
    <n v="8"/>
    <x v="0"/>
    <n v="132"/>
    <s v="21"/>
    <s v="2"/>
    <s v="22"/>
    <s v="2250"/>
    <x v="1"/>
    <x v="11"/>
    <x v="52"/>
    <n v="21"/>
    <s v="2150"/>
    <e v="#N/A"/>
    <s v="2150 Machinery and equipment"/>
    <s v="2250.1"/>
    <s v="2250.12"/>
    <s v="2250.121"/>
    <s v="&quot; &quot;"/>
    <s v="&quot; &quot;"/>
    <x v="48"/>
    <x v="98"/>
    <x v="206"/>
    <x v="0"/>
    <x v="0"/>
    <m/>
    <m/>
    <s v="Accumulated Depreciation of 500 kV Machinery and equipment: Electricity Regulated Activity, Transmission"/>
    <x v="2"/>
    <n v="500"/>
    <x v="117"/>
    <x v="3"/>
    <m/>
    <m/>
    <m/>
    <m/>
    <m/>
    <m/>
    <s v="Acc. Depreciation /  Transmission Plant 500 kV"/>
  </r>
  <r>
    <x v="590"/>
    <s v="Accumulated Depreciation of 500 kV Transmission Substation Equipment"/>
    <x v="590"/>
    <x v="3"/>
    <s v="11  - Fixed Assets"/>
    <s v="2253.0 Substation equipment"/>
    <s v="entry account l4"/>
    <s v="L4"/>
    <n v="9"/>
    <x v="0"/>
    <n v="132"/>
    <s v="11"/>
    <s v="2"/>
    <s v="22"/>
    <s v="2250"/>
    <x v="1"/>
    <x v="11"/>
    <x v="52"/>
    <n v="21"/>
    <s v="2150"/>
    <e v="#N/A"/>
    <s v="2150 Machinery and equipment"/>
    <s v="2250.1"/>
    <s v="2250.12"/>
    <s v="2250.121"/>
    <s v="2250.1211"/>
    <s v="&quot; &quot;"/>
    <x v="48"/>
    <x v="98"/>
    <x v="206"/>
    <x v="187"/>
    <x v="0"/>
    <m/>
    <m/>
    <s v="Accumulated Depreciation of 500 kV Transmission Substation Equipment"/>
    <x v="1"/>
    <n v="500"/>
    <x v="118"/>
    <x v="3"/>
    <m/>
    <m/>
    <m/>
    <m/>
    <m/>
    <m/>
    <s v="Acc. Depreciation /  Transmission Plant 500 kV"/>
  </r>
  <r>
    <x v="591"/>
    <s v="Accumulated Depreciation of 500 kV Transmission Automation and Relay Protection"/>
    <x v="591"/>
    <x v="3"/>
    <s v="11  - Fixed Assets"/>
    <s v="2253.0 Substation equipment"/>
    <s v="entry account l4"/>
    <s v="L4"/>
    <n v="9"/>
    <x v="0"/>
    <n v="132"/>
    <s v="12"/>
    <s v="2"/>
    <s v="22"/>
    <s v="2250"/>
    <x v="1"/>
    <x v="11"/>
    <x v="52"/>
    <n v="21"/>
    <s v="2150"/>
    <e v="#N/A"/>
    <s v="2150 Machinery and equipment"/>
    <s v="2250.1"/>
    <s v="2250.12"/>
    <s v="2250.121"/>
    <s v="2250.1212"/>
    <s v="&quot; &quot;"/>
    <x v="48"/>
    <x v="98"/>
    <x v="206"/>
    <x v="188"/>
    <x v="0"/>
    <m/>
    <m/>
    <s v="Accumulated Depreciation of 500 kV Transmission Automation and Relay Protection"/>
    <x v="1"/>
    <n v="500"/>
    <x v="119"/>
    <x v="3"/>
    <m/>
    <m/>
    <m/>
    <m/>
    <m/>
    <m/>
    <s v="Acc. Depreciation /  Transmission Plant 500 kV"/>
  </r>
  <r>
    <x v="592"/>
    <s v="Accumulated Depreciation of 500 kV Transmission Metering"/>
    <x v="592"/>
    <x v="3"/>
    <s v="11  - Fixed Assets"/>
    <s v="2253.0 Substation equipment"/>
    <s v="entry account l4"/>
    <s v="L4"/>
    <n v="9"/>
    <x v="0"/>
    <n v="132"/>
    <s v="13"/>
    <s v="2"/>
    <s v="22"/>
    <s v="2250"/>
    <x v="1"/>
    <x v="11"/>
    <x v="52"/>
    <n v="21"/>
    <s v="2150"/>
    <e v="#N/A"/>
    <s v="2150 Machinery and equipment"/>
    <s v="2250.1"/>
    <s v="2250.12"/>
    <s v="2250.121"/>
    <s v="2250.1213"/>
    <s v="&quot; &quot;"/>
    <x v="48"/>
    <x v="98"/>
    <x v="206"/>
    <x v="189"/>
    <x v="0"/>
    <m/>
    <m/>
    <s v="Accumulated Depreciation of 500 kV Transmission Metering"/>
    <x v="1"/>
    <n v="500"/>
    <x v="120"/>
    <x v="3"/>
    <m/>
    <m/>
    <m/>
    <m/>
    <m/>
    <m/>
    <s v="Acc. Depreciation /  Transmission Plant 500 kV"/>
  </r>
  <r>
    <x v="593"/>
    <s v="Accumulated Depreciation of 500 kV Transmission Optic Communication"/>
    <x v="593"/>
    <x v="3"/>
    <s v="11  - Fixed Assets"/>
    <s v="2253.0 Substation equipment"/>
    <s v="entry account l4"/>
    <s v="L4"/>
    <n v="9"/>
    <x v="0"/>
    <n v="132"/>
    <s v="14"/>
    <s v="2"/>
    <s v="22"/>
    <s v="2250"/>
    <x v="1"/>
    <x v="11"/>
    <x v="52"/>
    <n v="21"/>
    <s v="2150"/>
    <e v="#N/A"/>
    <s v="2150 Machinery and equipment"/>
    <s v="2250.1"/>
    <s v="2250.12"/>
    <s v="2250.121"/>
    <s v="2250.1214"/>
    <s v="&quot; &quot;"/>
    <x v="48"/>
    <x v="98"/>
    <x v="206"/>
    <x v="190"/>
    <x v="0"/>
    <m/>
    <m/>
    <s v="Accumulated Depreciation of 500 kV Transmission Optic Communication"/>
    <x v="1"/>
    <n v="500"/>
    <x v="121"/>
    <x v="3"/>
    <m/>
    <m/>
    <m/>
    <m/>
    <m/>
    <m/>
    <s v="Acc. Depreciation /  Transmission Plant 500 kV"/>
  </r>
  <r>
    <x v="594"/>
    <s v="Accumulated Depreciation of 500 kV Transmission Other Communication"/>
    <x v="594"/>
    <x v="3"/>
    <m/>
    <m/>
    <s v="entry account l4"/>
    <s v="L4"/>
    <n v="9"/>
    <x v="0"/>
    <n v="132"/>
    <s v="15"/>
    <s v="2"/>
    <s v="22"/>
    <s v="2250"/>
    <x v="1"/>
    <x v="11"/>
    <x v="52"/>
    <n v="21"/>
    <s v="2150"/>
    <e v="#N/A"/>
    <s v="2150 Machinery and equipment"/>
    <s v="2250.1"/>
    <s v="2250.12"/>
    <s v="2250.121"/>
    <s v="2250.1215"/>
    <s v="&quot; &quot;"/>
    <x v="48"/>
    <x v="98"/>
    <x v="206"/>
    <x v="191"/>
    <x v="0"/>
    <m/>
    <m/>
    <s v="Accumulated Depreciation of 500 kV Transmission Other Communication"/>
    <x v="1"/>
    <n v="500"/>
    <x v="122"/>
    <x v="3"/>
    <m/>
    <m/>
    <m/>
    <m/>
    <m/>
    <m/>
    <s v="Acc. Depreciation /  Transmission Plant 500 kV"/>
  </r>
  <r>
    <x v="595"/>
    <s v="Accumulated Depreciation of 500 kV Transmission Other"/>
    <x v="595"/>
    <x v="3"/>
    <s v="11  - Fixed Assets"/>
    <s v="2253.0 Substation equipment"/>
    <s v="entry account l4"/>
    <s v="L4"/>
    <n v="9"/>
    <x v="0"/>
    <n v="132"/>
    <s v="19"/>
    <s v="2"/>
    <s v="22"/>
    <s v="2250"/>
    <x v="1"/>
    <x v="11"/>
    <x v="52"/>
    <n v="21"/>
    <s v="2150"/>
    <e v="#N/A"/>
    <s v="2150 Machinery and equipment"/>
    <s v="2250.1"/>
    <s v="2250.12"/>
    <s v="2250.121"/>
    <s v="2250.1219"/>
    <s v="&quot; &quot;"/>
    <x v="48"/>
    <x v="98"/>
    <x v="206"/>
    <x v="192"/>
    <x v="0"/>
    <m/>
    <m/>
    <s v="Accumulated Depreciation of 500 kV Transmission Other"/>
    <x v="1"/>
    <n v="500"/>
    <x v="123"/>
    <x v="3"/>
    <m/>
    <m/>
    <m/>
    <m/>
    <m/>
    <m/>
    <s v="Acc. Depreciation /  Transmission Plant 500 kV"/>
  </r>
  <r>
    <x v="596"/>
    <s v="Accumulated Depreciation of 400 kV Machinery and equipment: Electricity Regulated Activity, Transmission"/>
    <x v="596"/>
    <x v="3"/>
    <s v="not defined in gnerc form"/>
    <s v="not defined in gnerc form"/>
    <s v="L3 cap account"/>
    <s v="L3"/>
    <n v="8"/>
    <x v="0"/>
    <n v="132"/>
    <s v="22"/>
    <s v="2"/>
    <s v="22"/>
    <s v="2250"/>
    <x v="1"/>
    <x v="11"/>
    <x v="52"/>
    <n v="21"/>
    <s v="2150"/>
    <e v="#N/A"/>
    <s v="2150 Machinery and equipment"/>
    <s v="2250.1"/>
    <s v="2250.12"/>
    <s v="2250.122"/>
    <s v="&quot; &quot;"/>
    <s v="&quot; &quot;"/>
    <x v="48"/>
    <x v="98"/>
    <x v="207"/>
    <x v="0"/>
    <x v="0"/>
    <m/>
    <m/>
    <s v="Accumulated Depreciation of 400 kV Machinery and equipment: Electricity Regulated Activity, Transmission"/>
    <x v="2"/>
    <n v="400"/>
    <x v="124"/>
    <x v="4"/>
    <m/>
    <m/>
    <m/>
    <m/>
    <m/>
    <m/>
    <s v="Acc. Depreciation /  Transmission Plant 400 kV"/>
  </r>
  <r>
    <x v="597"/>
    <s v="Accumulated Depreciation of 400 kV Transmission Substation Equipment"/>
    <x v="597"/>
    <x v="3"/>
    <s v="not defined in gnerc form"/>
    <s v="not defined in gnerc form"/>
    <s v="entry account l4"/>
    <s v="L4"/>
    <n v="9"/>
    <x v="0"/>
    <n v="132"/>
    <s v="21"/>
    <s v="2"/>
    <s v="22"/>
    <s v="2250"/>
    <x v="1"/>
    <x v="11"/>
    <x v="52"/>
    <n v="21"/>
    <s v="2150"/>
    <e v="#N/A"/>
    <s v="2150 Machinery and equipment"/>
    <s v="2250.1"/>
    <s v="2250.12"/>
    <s v="2250.122"/>
    <s v="2250.1221"/>
    <s v="&quot; &quot;"/>
    <x v="48"/>
    <x v="98"/>
    <x v="207"/>
    <x v="193"/>
    <x v="0"/>
    <m/>
    <m/>
    <s v="Accumulated Depreciation of 400 kV Transmission Substation Equipment"/>
    <x v="1"/>
    <n v="400"/>
    <x v="125"/>
    <x v="4"/>
    <m/>
    <m/>
    <m/>
    <m/>
    <m/>
    <m/>
    <s v="Acc. Depreciation /  Transmission Plant 400 kV"/>
  </r>
  <r>
    <x v="598"/>
    <s v="Accumulated Depreciation of 400 kV Transmission Automation and Relay Protection"/>
    <x v="598"/>
    <x v="3"/>
    <s v="not defined in gnerc form"/>
    <s v="not defined in gnerc form"/>
    <s v="entry account l4"/>
    <s v="L4"/>
    <n v="9"/>
    <x v="0"/>
    <n v="132"/>
    <s v="22"/>
    <s v="2"/>
    <s v="22"/>
    <s v="2250"/>
    <x v="1"/>
    <x v="11"/>
    <x v="52"/>
    <n v="21"/>
    <s v="2150"/>
    <e v="#N/A"/>
    <s v="2150 Machinery and equipment"/>
    <s v="2250.1"/>
    <s v="2250.12"/>
    <s v="2250.122"/>
    <s v="2250.1222"/>
    <s v="&quot; &quot;"/>
    <x v="48"/>
    <x v="98"/>
    <x v="207"/>
    <x v="194"/>
    <x v="0"/>
    <m/>
    <m/>
    <s v="Accumulated Depreciation of 400 kV Transmission Automation and Relay Protection"/>
    <x v="1"/>
    <n v="400"/>
    <x v="126"/>
    <x v="4"/>
    <m/>
    <m/>
    <m/>
    <m/>
    <m/>
    <m/>
    <s v="Acc. Depreciation /  Transmission Plant 400 kV"/>
  </r>
  <r>
    <x v="599"/>
    <s v="Accumulated Depreciation of 400 kV Transmission Metering"/>
    <x v="599"/>
    <x v="3"/>
    <s v="not defined in gnerc form"/>
    <s v="not defined in gnerc form"/>
    <s v="entry account l4"/>
    <s v="L4"/>
    <n v="9"/>
    <x v="0"/>
    <n v="132"/>
    <s v="23"/>
    <s v="2"/>
    <s v="22"/>
    <s v="2250"/>
    <x v="1"/>
    <x v="11"/>
    <x v="52"/>
    <n v="21"/>
    <s v="2150"/>
    <e v="#N/A"/>
    <s v="2150 Machinery and equipment"/>
    <s v="2250.1"/>
    <s v="2250.12"/>
    <s v="2250.122"/>
    <s v="2250.1223"/>
    <s v="&quot; &quot;"/>
    <x v="48"/>
    <x v="98"/>
    <x v="207"/>
    <x v="195"/>
    <x v="0"/>
    <m/>
    <m/>
    <s v="Accumulated Depreciation of 400 kV Transmission Metering"/>
    <x v="1"/>
    <n v="400"/>
    <x v="127"/>
    <x v="4"/>
    <m/>
    <m/>
    <m/>
    <m/>
    <m/>
    <m/>
    <s v="Acc. Depreciation /  Transmission Plant 400 kV"/>
  </r>
  <r>
    <x v="600"/>
    <s v="Accumulated Depreciation of 400 kV Transmission Optic Communication"/>
    <x v="600"/>
    <x v="3"/>
    <s v="not defined in gnerc form"/>
    <s v="not defined in gnerc form"/>
    <s v="entry account l4"/>
    <s v="L4"/>
    <n v="9"/>
    <x v="0"/>
    <n v="132"/>
    <s v="24"/>
    <s v="2"/>
    <s v="22"/>
    <s v="2250"/>
    <x v="1"/>
    <x v="11"/>
    <x v="52"/>
    <n v="21"/>
    <s v="2150"/>
    <e v="#N/A"/>
    <s v="2150 Machinery and equipment"/>
    <s v="2250.1"/>
    <s v="2250.12"/>
    <s v="2250.122"/>
    <s v="2250.1224"/>
    <s v="&quot; &quot;"/>
    <x v="48"/>
    <x v="98"/>
    <x v="207"/>
    <x v="196"/>
    <x v="0"/>
    <m/>
    <m/>
    <s v="Accumulated Depreciation of 400 kV Transmission Optic Communication"/>
    <x v="1"/>
    <n v="400"/>
    <x v="128"/>
    <x v="4"/>
    <m/>
    <m/>
    <m/>
    <m/>
    <m/>
    <m/>
    <s v="Acc. Depreciation /  Transmission Plant 400 kV"/>
  </r>
  <r>
    <x v="601"/>
    <s v="Accumulated Depreciation of 400 kV Transmission Other Communication"/>
    <x v="601"/>
    <x v="3"/>
    <m/>
    <m/>
    <s v="entry account l4"/>
    <s v="L4"/>
    <n v="9"/>
    <x v="0"/>
    <n v="132"/>
    <s v="25"/>
    <s v="2"/>
    <s v="22"/>
    <s v="2250"/>
    <x v="1"/>
    <x v="11"/>
    <x v="52"/>
    <n v="21"/>
    <s v="2150"/>
    <e v="#N/A"/>
    <s v="2150 Machinery and equipment"/>
    <s v="2250.1"/>
    <s v="2250.12"/>
    <s v="2250.122"/>
    <s v="2250.1225"/>
    <s v="&quot; &quot;"/>
    <x v="48"/>
    <x v="98"/>
    <x v="207"/>
    <x v="197"/>
    <x v="0"/>
    <m/>
    <m/>
    <s v="Accumulated Depreciation of 400 kV Transmission Other Communication"/>
    <x v="1"/>
    <n v="400"/>
    <x v="129"/>
    <x v="4"/>
    <m/>
    <m/>
    <m/>
    <m/>
    <m/>
    <m/>
    <s v="Acc. Depreciation /  Transmission Plant 400 kV"/>
  </r>
  <r>
    <x v="602"/>
    <s v="Accumulated Depreciation of 400 kV Transmission Other"/>
    <x v="602"/>
    <x v="3"/>
    <s v="not defined in gnerc form"/>
    <s v="not defined in gnerc form"/>
    <s v="entry account l4"/>
    <s v="L4"/>
    <n v="9"/>
    <x v="0"/>
    <n v="132"/>
    <s v="29"/>
    <s v="2"/>
    <s v="22"/>
    <s v="2250"/>
    <x v="1"/>
    <x v="11"/>
    <x v="52"/>
    <n v="21"/>
    <s v="2150"/>
    <e v="#N/A"/>
    <s v="2150 Machinery and equipment"/>
    <s v="2250.1"/>
    <s v="2250.12"/>
    <s v="2250.122"/>
    <s v="2250.1229"/>
    <s v="&quot; &quot;"/>
    <x v="48"/>
    <x v="98"/>
    <x v="207"/>
    <x v="198"/>
    <x v="0"/>
    <m/>
    <m/>
    <s v="Accumulated Depreciation of 400 kV Transmission Other"/>
    <x v="1"/>
    <n v="400"/>
    <x v="130"/>
    <x v="4"/>
    <m/>
    <m/>
    <m/>
    <m/>
    <m/>
    <m/>
    <s v="Acc. Depreciation /  Transmission Plant 400 kV"/>
  </r>
  <r>
    <x v="603"/>
    <s v="Accumulated Depreciation of 330 kV Machinery and equipment: Electricity Regulated Activity, Transmission"/>
    <x v="603"/>
    <x v="3"/>
    <s v="11  - Fixed Assets"/>
    <s v="2253.1 Substation equipment"/>
    <s v="L3 cap account"/>
    <s v="L3"/>
    <n v="8"/>
    <x v="0"/>
    <n v="132"/>
    <s v="23"/>
    <s v="2"/>
    <s v="22"/>
    <s v="2250"/>
    <x v="1"/>
    <x v="11"/>
    <x v="52"/>
    <n v="21"/>
    <s v="2150"/>
    <e v="#N/A"/>
    <s v="2150 Machinery and equipment"/>
    <s v="2250.1"/>
    <s v="2250.12"/>
    <s v="2250.123"/>
    <s v="&quot; &quot;"/>
    <s v="&quot; &quot;"/>
    <x v="48"/>
    <x v="98"/>
    <x v="208"/>
    <x v="0"/>
    <x v="0"/>
    <m/>
    <m/>
    <s v="Accumulated Depreciation of 330 kV Machinery and equipment: Electricity Regulated Activity, Transmission"/>
    <x v="2"/>
    <n v="330"/>
    <x v="131"/>
    <x v="5"/>
    <m/>
    <m/>
    <m/>
    <m/>
    <m/>
    <m/>
    <s v="Acc. Depreciation /  Transmission Plant 330 kV"/>
  </r>
  <r>
    <x v="604"/>
    <s v="Accumulated Depreciation of 330 kV Transmission Substation Equipment"/>
    <x v="604"/>
    <x v="3"/>
    <s v="11  - Fixed Assets"/>
    <s v="2253.1 Substation equipment"/>
    <s v="entry account l4"/>
    <s v="L4"/>
    <n v="9"/>
    <x v="0"/>
    <n v="132"/>
    <s v="31"/>
    <s v="2"/>
    <s v="22"/>
    <s v="2250"/>
    <x v="1"/>
    <x v="11"/>
    <x v="52"/>
    <n v="21"/>
    <s v="2150"/>
    <e v="#N/A"/>
    <s v="2150 Machinery and equipment"/>
    <s v="2250.1"/>
    <s v="2250.12"/>
    <s v="2250.123"/>
    <s v="2250.1231"/>
    <s v="&quot; &quot;"/>
    <x v="48"/>
    <x v="98"/>
    <x v="208"/>
    <x v="199"/>
    <x v="0"/>
    <m/>
    <m/>
    <s v="Accumulated Depreciation of 330 kV Transmission Substation Equipment"/>
    <x v="1"/>
    <n v="330"/>
    <x v="132"/>
    <x v="5"/>
    <m/>
    <m/>
    <m/>
    <m/>
    <m/>
    <m/>
    <s v="Acc. Depreciation /  Transmission Plant 330 kV"/>
  </r>
  <r>
    <x v="605"/>
    <s v="Accumulated Depreciation of 330 kV Transmission Automation and Relay Protection"/>
    <x v="605"/>
    <x v="3"/>
    <s v="11  - Fixed Assets"/>
    <s v="2253.1 Substation equipment"/>
    <s v="entry account l4"/>
    <s v="L4"/>
    <n v="9"/>
    <x v="0"/>
    <n v="132"/>
    <s v="32"/>
    <s v="2"/>
    <s v="22"/>
    <s v="2250"/>
    <x v="1"/>
    <x v="11"/>
    <x v="52"/>
    <n v="21"/>
    <s v="2150"/>
    <e v="#N/A"/>
    <s v="2150 Machinery and equipment"/>
    <s v="2250.1"/>
    <s v="2250.12"/>
    <s v="2250.123"/>
    <s v="2250.1232"/>
    <s v="&quot; &quot;"/>
    <x v="48"/>
    <x v="98"/>
    <x v="208"/>
    <x v="200"/>
    <x v="0"/>
    <m/>
    <m/>
    <s v="Accumulated Depreciation of 330 kV Transmission Automation and Relay Protection"/>
    <x v="1"/>
    <n v="330"/>
    <x v="133"/>
    <x v="5"/>
    <m/>
    <m/>
    <m/>
    <m/>
    <m/>
    <m/>
    <s v="Acc. Depreciation /  Transmission Plant 330 kV"/>
  </r>
  <r>
    <x v="606"/>
    <s v="Accumulated Depreciation of 330 kV Transmission Metering"/>
    <x v="606"/>
    <x v="3"/>
    <s v="11  - Fixed Assets"/>
    <s v="2253.1 Substation equipment"/>
    <s v="entry account l4"/>
    <s v="L4"/>
    <n v="9"/>
    <x v="0"/>
    <n v="132"/>
    <s v="33"/>
    <s v="2"/>
    <s v="22"/>
    <s v="2250"/>
    <x v="1"/>
    <x v="11"/>
    <x v="52"/>
    <n v="21"/>
    <s v="2150"/>
    <e v="#N/A"/>
    <s v="2150 Machinery and equipment"/>
    <s v="2250.1"/>
    <s v="2250.12"/>
    <s v="2250.123"/>
    <s v="2250.1233"/>
    <s v="&quot; &quot;"/>
    <x v="48"/>
    <x v="98"/>
    <x v="208"/>
    <x v="201"/>
    <x v="0"/>
    <m/>
    <m/>
    <s v="Accumulated Depreciation of 330 kV Transmission Metering"/>
    <x v="1"/>
    <n v="330"/>
    <x v="134"/>
    <x v="5"/>
    <m/>
    <m/>
    <m/>
    <m/>
    <m/>
    <m/>
    <s v="Acc. Depreciation /  Transmission Plant 330 kV"/>
  </r>
  <r>
    <x v="607"/>
    <s v="Accumulated Depreciation of 330 kV Transmission Optic Communication"/>
    <x v="607"/>
    <x v="3"/>
    <s v="11  - Fixed Assets"/>
    <s v="2253.1 Substation equipment"/>
    <s v="entry account l4"/>
    <s v="L4"/>
    <n v="9"/>
    <x v="0"/>
    <n v="132"/>
    <s v="34"/>
    <s v="2"/>
    <s v="22"/>
    <s v="2250"/>
    <x v="1"/>
    <x v="11"/>
    <x v="52"/>
    <n v="21"/>
    <s v="2150"/>
    <e v="#N/A"/>
    <s v="2150 Machinery and equipment"/>
    <s v="2250.1"/>
    <s v="2250.12"/>
    <s v="2250.123"/>
    <s v="2250.1234"/>
    <s v="&quot; &quot;"/>
    <x v="48"/>
    <x v="98"/>
    <x v="208"/>
    <x v="202"/>
    <x v="0"/>
    <m/>
    <m/>
    <s v="Accumulated Depreciation of 330 kV Transmission Optic Communication"/>
    <x v="1"/>
    <n v="330"/>
    <x v="135"/>
    <x v="5"/>
    <m/>
    <m/>
    <m/>
    <m/>
    <m/>
    <m/>
    <s v="Acc. Depreciation /  Transmission Plant 330 kV"/>
  </r>
  <r>
    <x v="608"/>
    <s v="Accumulated Depreciation of 330 kV Transmission Other Communication"/>
    <x v="608"/>
    <x v="3"/>
    <m/>
    <m/>
    <s v="entry account l4"/>
    <s v="L4"/>
    <n v="9"/>
    <x v="0"/>
    <n v="132"/>
    <s v="35"/>
    <s v="2"/>
    <s v="22"/>
    <s v="2250"/>
    <x v="1"/>
    <x v="11"/>
    <x v="52"/>
    <n v="21"/>
    <s v="2150"/>
    <e v="#N/A"/>
    <s v="2150 Machinery and equipment"/>
    <s v="2250.1"/>
    <s v="2250.12"/>
    <s v="2250.123"/>
    <s v="2250.1235"/>
    <s v="&quot; &quot;"/>
    <x v="48"/>
    <x v="98"/>
    <x v="208"/>
    <x v="203"/>
    <x v="0"/>
    <m/>
    <m/>
    <s v="Accumulated Depreciation of 330 kV Transmission Other Communication"/>
    <x v="1"/>
    <n v="330"/>
    <x v="136"/>
    <x v="5"/>
    <m/>
    <m/>
    <m/>
    <m/>
    <m/>
    <m/>
    <s v="Acc. Depreciation /  Transmission Plant 330 kV"/>
  </r>
  <r>
    <x v="609"/>
    <s v="Accumulated Depreciation of 330 kV Transmission Other"/>
    <x v="609"/>
    <x v="3"/>
    <s v="11  - Fixed Assets"/>
    <s v="2253.1 Substation equipment"/>
    <s v="entry account l4"/>
    <s v="L4"/>
    <n v="9"/>
    <x v="0"/>
    <n v="132"/>
    <s v="39"/>
    <s v="2"/>
    <s v="22"/>
    <s v="2250"/>
    <x v="1"/>
    <x v="11"/>
    <x v="52"/>
    <n v="21"/>
    <s v="2150"/>
    <e v="#N/A"/>
    <s v="2150 Machinery and equipment"/>
    <s v="2250.1"/>
    <s v="2250.12"/>
    <s v="2250.123"/>
    <s v="2250.1239"/>
    <s v="&quot; &quot;"/>
    <x v="48"/>
    <x v="98"/>
    <x v="208"/>
    <x v="204"/>
    <x v="0"/>
    <m/>
    <m/>
    <s v="Accumulated Depreciation of 330 kV Transmission Other"/>
    <x v="1"/>
    <n v="330"/>
    <x v="137"/>
    <x v="5"/>
    <m/>
    <m/>
    <m/>
    <m/>
    <m/>
    <m/>
    <s v="Acc. Depreciation /  Transmission Plant 330 kV"/>
  </r>
  <r>
    <x v="610"/>
    <s v="Accumulated Depreciation of 220 kV Machinery and equipment: Electricity Regulated Activity, Transmission"/>
    <x v="610"/>
    <x v="3"/>
    <s v="11  - Fixed Assets"/>
    <s v="2253.2 Substation equipment"/>
    <s v="L3 cap account"/>
    <s v="L3"/>
    <n v="8"/>
    <x v="0"/>
    <n v="132"/>
    <s v="24"/>
    <s v="2"/>
    <s v="22"/>
    <s v="2250"/>
    <x v="1"/>
    <x v="11"/>
    <x v="52"/>
    <n v="21"/>
    <s v="2150"/>
    <e v="#N/A"/>
    <s v="2150 Machinery and equipment"/>
    <s v="2250.1"/>
    <s v="2250.12"/>
    <s v="2250.124"/>
    <s v="&quot; &quot;"/>
    <s v="&quot; &quot;"/>
    <x v="48"/>
    <x v="98"/>
    <x v="209"/>
    <x v="0"/>
    <x v="0"/>
    <m/>
    <m/>
    <s v="Accumulated Depreciation of 220 kV Machinery and equipment: Electricity Regulated Activity, Transmission"/>
    <x v="2"/>
    <n v="220"/>
    <x v="138"/>
    <x v="6"/>
    <m/>
    <m/>
    <m/>
    <m/>
    <m/>
    <m/>
    <s v="Acc. Depreciation /  Transmission Plant 220 kV"/>
  </r>
  <r>
    <x v="611"/>
    <s v="Accumulated Depreciation of 220 kV Transmission Substation Equipment"/>
    <x v="611"/>
    <x v="3"/>
    <s v="11  - Fixed Assets"/>
    <s v="2253.2 Substation equipment"/>
    <s v="entry account l4"/>
    <s v="L4"/>
    <n v="9"/>
    <x v="0"/>
    <n v="132"/>
    <s v="41"/>
    <s v="2"/>
    <s v="22"/>
    <s v="2250"/>
    <x v="1"/>
    <x v="11"/>
    <x v="52"/>
    <n v="21"/>
    <s v="2150"/>
    <e v="#N/A"/>
    <s v="2150 Machinery and equipment"/>
    <s v="2250.1"/>
    <s v="2250.12"/>
    <s v="2250.124"/>
    <s v="2250.1241"/>
    <s v="&quot; &quot;"/>
    <x v="48"/>
    <x v="98"/>
    <x v="209"/>
    <x v="205"/>
    <x v="0"/>
    <m/>
    <m/>
    <s v="Accumulated Depreciation of 220 kV Transmission Substation Equipment"/>
    <x v="1"/>
    <n v="220"/>
    <x v="139"/>
    <x v="6"/>
    <m/>
    <m/>
    <m/>
    <m/>
    <m/>
    <m/>
    <s v="Acc. Depreciation /  Transmission Plant 220 kV"/>
  </r>
  <r>
    <x v="612"/>
    <s v="Accumulated Depreciation of 220 kV Transmission Automation and Relay Protection"/>
    <x v="612"/>
    <x v="3"/>
    <s v="11  - Fixed Assets"/>
    <s v="2253.2 Substation equipment"/>
    <s v="entry account l4"/>
    <s v="L4"/>
    <n v="9"/>
    <x v="0"/>
    <n v="132"/>
    <s v="42"/>
    <s v="2"/>
    <s v="22"/>
    <s v="2250"/>
    <x v="1"/>
    <x v="11"/>
    <x v="52"/>
    <n v="21"/>
    <s v="2150"/>
    <e v="#N/A"/>
    <s v="2150 Machinery and equipment"/>
    <s v="2250.1"/>
    <s v="2250.12"/>
    <s v="2250.124"/>
    <s v="2250.1242"/>
    <s v="&quot; &quot;"/>
    <x v="48"/>
    <x v="98"/>
    <x v="209"/>
    <x v="206"/>
    <x v="0"/>
    <m/>
    <m/>
    <s v="Accumulated Depreciation of 220 kV Transmission Automation and Relay Protection"/>
    <x v="1"/>
    <n v="220"/>
    <x v="140"/>
    <x v="6"/>
    <m/>
    <m/>
    <m/>
    <m/>
    <m/>
    <m/>
    <s v="Acc. Depreciation /  Transmission Plant 220 kV"/>
  </r>
  <r>
    <x v="613"/>
    <s v="Accumulated Depreciation of 220 kV Transmission Metering"/>
    <x v="613"/>
    <x v="3"/>
    <s v="11  - Fixed Assets"/>
    <s v="2253.2 Substation equipment"/>
    <s v="entry account l4"/>
    <s v="L4"/>
    <n v="9"/>
    <x v="0"/>
    <n v="132"/>
    <s v="43"/>
    <s v="2"/>
    <s v="22"/>
    <s v="2250"/>
    <x v="1"/>
    <x v="11"/>
    <x v="52"/>
    <n v="21"/>
    <s v="2150"/>
    <e v="#N/A"/>
    <s v="2150 Machinery and equipment"/>
    <s v="2250.1"/>
    <s v="2250.12"/>
    <s v="2250.124"/>
    <s v="2250.1243"/>
    <s v="&quot; &quot;"/>
    <x v="48"/>
    <x v="98"/>
    <x v="209"/>
    <x v="207"/>
    <x v="0"/>
    <m/>
    <m/>
    <s v="Accumulated Depreciation of 220 kV Transmission Metering"/>
    <x v="1"/>
    <n v="220"/>
    <x v="141"/>
    <x v="6"/>
    <m/>
    <m/>
    <m/>
    <m/>
    <m/>
    <m/>
    <s v="Acc. Depreciation /  Transmission Plant 220 kV"/>
  </r>
  <r>
    <x v="614"/>
    <s v="Accumulated Depreciation of 220 kV Transmission Optic Communication"/>
    <x v="614"/>
    <x v="3"/>
    <s v="11  - Fixed Assets"/>
    <s v="2253.2 Substation equipment"/>
    <s v="entry account l4"/>
    <s v="L4"/>
    <n v="9"/>
    <x v="0"/>
    <n v="132"/>
    <s v="44"/>
    <s v="2"/>
    <s v="22"/>
    <s v="2250"/>
    <x v="1"/>
    <x v="11"/>
    <x v="52"/>
    <n v="21"/>
    <s v="2150"/>
    <e v="#N/A"/>
    <s v="2150 Machinery and equipment"/>
    <s v="2250.1"/>
    <s v="2250.12"/>
    <s v="2250.124"/>
    <s v="2250.1244"/>
    <s v="&quot; &quot;"/>
    <x v="48"/>
    <x v="98"/>
    <x v="209"/>
    <x v="208"/>
    <x v="0"/>
    <m/>
    <m/>
    <s v="Accumulated Depreciation of 220 kV Transmission Optic Communication"/>
    <x v="1"/>
    <n v="220"/>
    <x v="142"/>
    <x v="6"/>
    <m/>
    <m/>
    <m/>
    <m/>
    <m/>
    <m/>
    <s v="Acc. Depreciation /  Transmission Plant 220 kV"/>
  </r>
  <r>
    <x v="615"/>
    <s v="Accumulated Depreciation of 220 kV Transmission Other Communication"/>
    <x v="615"/>
    <x v="3"/>
    <m/>
    <m/>
    <s v="entry account l4"/>
    <s v="L4"/>
    <n v="9"/>
    <x v="0"/>
    <n v="132"/>
    <s v="45"/>
    <s v="2"/>
    <s v="22"/>
    <s v="2250"/>
    <x v="1"/>
    <x v="11"/>
    <x v="52"/>
    <n v="21"/>
    <s v="2150"/>
    <e v="#N/A"/>
    <s v="2150 Machinery and equipment"/>
    <s v="2250.1"/>
    <s v="2250.12"/>
    <s v="2250.124"/>
    <s v="2250.1245"/>
    <s v="&quot; &quot;"/>
    <x v="48"/>
    <x v="98"/>
    <x v="209"/>
    <x v="209"/>
    <x v="0"/>
    <m/>
    <m/>
    <s v="Accumulated Depreciation of 220 kV Transmission Other Communication"/>
    <x v="1"/>
    <n v="220"/>
    <x v="143"/>
    <x v="6"/>
    <m/>
    <m/>
    <m/>
    <m/>
    <m/>
    <m/>
    <s v="Acc. Depreciation /  Transmission Plant 220 kV"/>
  </r>
  <r>
    <x v="616"/>
    <s v="Accumulated Depreciation of 220 kV Transmission Other"/>
    <x v="616"/>
    <x v="3"/>
    <s v="11  - Fixed Assets"/>
    <s v="2253.2 Substation equipment"/>
    <s v="entry account l4"/>
    <s v="L4"/>
    <n v="9"/>
    <x v="0"/>
    <n v="132"/>
    <s v="49"/>
    <s v="2"/>
    <s v="22"/>
    <s v="2250"/>
    <x v="1"/>
    <x v="11"/>
    <x v="52"/>
    <n v="21"/>
    <s v="2150"/>
    <e v="#N/A"/>
    <s v="2150 Machinery and equipment"/>
    <s v="2250.1"/>
    <s v="2250.12"/>
    <s v="2250.124"/>
    <s v="2250.1249"/>
    <s v="&quot; &quot;"/>
    <x v="48"/>
    <x v="98"/>
    <x v="209"/>
    <x v="210"/>
    <x v="0"/>
    <m/>
    <m/>
    <s v="Accumulated Depreciation of 220 kV Transmission Other"/>
    <x v="1"/>
    <n v="220"/>
    <x v="144"/>
    <x v="6"/>
    <m/>
    <m/>
    <m/>
    <m/>
    <m/>
    <m/>
    <s v="Acc. Depreciation /  Transmission Plant 220 kV"/>
  </r>
  <r>
    <x v="617"/>
    <s v="Accumulated Depreciation of 110 kV Machinery and equipment: Electricity Regulated Activity, Transmission"/>
    <x v="617"/>
    <x v="3"/>
    <s v="11  - Fixed Assets"/>
    <s v="2253.3 Substation equipment"/>
    <s v="L3 cap account"/>
    <s v="L3"/>
    <n v="8"/>
    <x v="0"/>
    <n v="132"/>
    <s v="25"/>
    <s v="2"/>
    <s v="22"/>
    <s v="2250"/>
    <x v="1"/>
    <x v="11"/>
    <x v="52"/>
    <n v="21"/>
    <s v="2150"/>
    <e v="#N/A"/>
    <s v="2150 Machinery and equipment"/>
    <s v="2250.1"/>
    <s v="2250.12"/>
    <s v="2250.125"/>
    <s v="&quot; &quot;"/>
    <s v="&quot; &quot;"/>
    <x v="48"/>
    <x v="98"/>
    <x v="210"/>
    <x v="0"/>
    <x v="0"/>
    <m/>
    <m/>
    <s v="Accumulated Depreciation of 110 kV Machinery and equipment: Electricity Regulated Activity, Transmission"/>
    <x v="2"/>
    <n v="110"/>
    <x v="145"/>
    <x v="7"/>
    <m/>
    <m/>
    <m/>
    <m/>
    <m/>
    <m/>
    <s v="Acc. Depreciation /  Transmission Plant 110 kV"/>
  </r>
  <r>
    <x v="618"/>
    <s v="Accumulated Depreciation of 110 kV Transmission Substation Equipment"/>
    <x v="618"/>
    <x v="3"/>
    <s v="11  - Fixed Assets"/>
    <s v="2253.3 Substation equipment"/>
    <s v="entry account l4"/>
    <s v="L4"/>
    <n v="9"/>
    <x v="0"/>
    <n v="132"/>
    <s v="51"/>
    <s v="2"/>
    <s v="22"/>
    <s v="2250"/>
    <x v="1"/>
    <x v="11"/>
    <x v="52"/>
    <n v="21"/>
    <s v="2150"/>
    <e v="#N/A"/>
    <s v="2150 Machinery and equipment"/>
    <s v="2250.1"/>
    <s v="2250.12"/>
    <s v="2250.125"/>
    <s v="2250.1251"/>
    <s v="&quot; &quot;"/>
    <x v="48"/>
    <x v="98"/>
    <x v="210"/>
    <x v="211"/>
    <x v="0"/>
    <m/>
    <m/>
    <s v="Accumulated Depreciation of 110 kV Transmission Substation Equipment"/>
    <x v="1"/>
    <n v="110"/>
    <x v="146"/>
    <x v="7"/>
    <m/>
    <m/>
    <m/>
    <m/>
    <m/>
    <m/>
    <s v="Acc. Depreciation /  Transmission Plant 110 kV"/>
  </r>
  <r>
    <x v="619"/>
    <s v="Accumulated Depreciation of 110 kV Transmission Automation and Relay Protection"/>
    <x v="619"/>
    <x v="3"/>
    <s v="11  - Fixed Assets"/>
    <s v="2253.3 Substation equipment"/>
    <s v="entry account l4"/>
    <s v="L4"/>
    <n v="9"/>
    <x v="0"/>
    <n v="132"/>
    <s v="52"/>
    <s v="2"/>
    <s v="22"/>
    <s v="2250"/>
    <x v="1"/>
    <x v="11"/>
    <x v="52"/>
    <n v="21"/>
    <s v="2150"/>
    <e v="#N/A"/>
    <s v="2150 Machinery and equipment"/>
    <s v="2250.1"/>
    <s v="2250.12"/>
    <s v="2250.125"/>
    <s v="2250.1252"/>
    <s v="&quot; &quot;"/>
    <x v="48"/>
    <x v="98"/>
    <x v="210"/>
    <x v="212"/>
    <x v="0"/>
    <m/>
    <m/>
    <s v="Accumulated Depreciation of 110 kV Transmission Automation and Relay Protection"/>
    <x v="1"/>
    <n v="110"/>
    <x v="147"/>
    <x v="7"/>
    <m/>
    <m/>
    <m/>
    <m/>
    <m/>
    <m/>
    <s v="Acc. Depreciation /  Transmission Plant 110 kV"/>
  </r>
  <r>
    <x v="620"/>
    <s v="Accumulated Depreciation of 110 kV Transmission Metering"/>
    <x v="620"/>
    <x v="3"/>
    <s v="11  - Fixed Assets"/>
    <s v="2253.3 Substation equipment"/>
    <s v="entry account l4"/>
    <s v="L4"/>
    <n v="9"/>
    <x v="0"/>
    <n v="132"/>
    <s v="53"/>
    <s v="2"/>
    <s v="22"/>
    <s v="2250"/>
    <x v="1"/>
    <x v="11"/>
    <x v="52"/>
    <n v="21"/>
    <s v="2150"/>
    <e v="#N/A"/>
    <s v="2150 Machinery and equipment"/>
    <s v="2250.1"/>
    <s v="2250.12"/>
    <s v="2250.125"/>
    <s v="2250.1253"/>
    <s v="&quot; &quot;"/>
    <x v="48"/>
    <x v="98"/>
    <x v="210"/>
    <x v="213"/>
    <x v="0"/>
    <m/>
    <m/>
    <s v="Accumulated Depreciation of 110 kV Transmission Metering"/>
    <x v="1"/>
    <n v="110"/>
    <x v="148"/>
    <x v="7"/>
    <m/>
    <m/>
    <m/>
    <m/>
    <m/>
    <m/>
    <s v="Acc. Depreciation /  Transmission Plant 110 kV"/>
  </r>
  <r>
    <x v="621"/>
    <s v="Accumulated Depreciation of 110 kV Transmission Optic Communication"/>
    <x v="621"/>
    <x v="3"/>
    <s v="11  - Fixed Assets"/>
    <s v="2253.3 Substation equipment"/>
    <s v="entry account l4"/>
    <s v="L4"/>
    <n v="9"/>
    <x v="0"/>
    <n v="132"/>
    <s v="54"/>
    <s v="2"/>
    <s v="22"/>
    <s v="2250"/>
    <x v="1"/>
    <x v="11"/>
    <x v="52"/>
    <n v="21"/>
    <s v="2150"/>
    <e v="#N/A"/>
    <s v="2150 Machinery and equipment"/>
    <s v="2250.1"/>
    <s v="2250.12"/>
    <s v="2250.125"/>
    <s v="2250.1254"/>
    <s v="&quot; &quot;"/>
    <x v="48"/>
    <x v="98"/>
    <x v="210"/>
    <x v="214"/>
    <x v="0"/>
    <m/>
    <m/>
    <s v="Accumulated Depreciation of 110 kV Transmission Optic Communication"/>
    <x v="1"/>
    <n v="110"/>
    <x v="149"/>
    <x v="7"/>
    <m/>
    <m/>
    <m/>
    <m/>
    <m/>
    <m/>
    <s v="Acc. Depreciation /  Transmission Plant 110 kV"/>
  </r>
  <r>
    <x v="622"/>
    <s v="Accumulated Depreciation of 110 kV Transmission Other Communication"/>
    <x v="622"/>
    <x v="3"/>
    <m/>
    <m/>
    <s v="entry account l4"/>
    <s v="L4"/>
    <n v="9"/>
    <x v="0"/>
    <n v="132"/>
    <s v="55"/>
    <s v="2"/>
    <s v="22"/>
    <s v="2250"/>
    <x v="1"/>
    <x v="11"/>
    <x v="52"/>
    <n v="21"/>
    <s v="2150"/>
    <e v="#N/A"/>
    <s v="2150 Machinery and equipment"/>
    <s v="2250.1"/>
    <s v="2250.12"/>
    <s v="2250.125"/>
    <s v="2250.1255"/>
    <s v="&quot; &quot;"/>
    <x v="48"/>
    <x v="98"/>
    <x v="210"/>
    <x v="215"/>
    <x v="0"/>
    <m/>
    <m/>
    <s v="Accumulated Depreciation of 110 kV Transmission Other Communication"/>
    <x v="1"/>
    <n v="110"/>
    <x v="150"/>
    <x v="7"/>
    <m/>
    <m/>
    <m/>
    <m/>
    <m/>
    <m/>
    <s v="Acc. Depreciation /  Transmission Plant 110 kV"/>
  </r>
  <r>
    <x v="623"/>
    <s v="Accumulated Depreciation of 110 kV Transmission Other"/>
    <x v="623"/>
    <x v="3"/>
    <s v="11  - Fixed Assets"/>
    <s v="2253.3 Substation equipment"/>
    <s v="entry account l4"/>
    <s v="L4"/>
    <n v="9"/>
    <x v="0"/>
    <n v="132"/>
    <s v="59"/>
    <s v="2"/>
    <s v="22"/>
    <s v="2250"/>
    <x v="1"/>
    <x v="11"/>
    <x v="52"/>
    <n v="21"/>
    <s v="2150"/>
    <e v="#N/A"/>
    <s v="2150 Machinery and equipment"/>
    <s v="2250.1"/>
    <s v="2250.12"/>
    <s v="2250.125"/>
    <s v="2250.1259"/>
    <s v="&quot; &quot;"/>
    <x v="48"/>
    <x v="98"/>
    <x v="210"/>
    <x v="216"/>
    <x v="0"/>
    <m/>
    <m/>
    <s v="Accumulated Depreciation of 110 kV Transmission Other"/>
    <x v="1"/>
    <n v="110"/>
    <x v="151"/>
    <x v="7"/>
    <m/>
    <m/>
    <m/>
    <m/>
    <m/>
    <m/>
    <s v="Acc. Depreciation /  Transmission Plant 110 kV"/>
  </r>
  <r>
    <x v="624"/>
    <s v="Accumulated Depreciation of 35 kV Machinery and equipment: Electricity Regulated Activity, Transmission"/>
    <x v="624"/>
    <x v="3"/>
    <s v="11  - Fixed Assets"/>
    <s v="2253.4 Substation equipment"/>
    <s v="L3 cap account"/>
    <s v="L3"/>
    <n v="8"/>
    <x v="0"/>
    <n v="132"/>
    <s v="26"/>
    <s v="2"/>
    <s v="22"/>
    <s v="2250"/>
    <x v="1"/>
    <x v="11"/>
    <x v="52"/>
    <n v="21"/>
    <s v="2150"/>
    <e v="#N/A"/>
    <s v="2150 Machinery and equipment"/>
    <s v="2250.1"/>
    <s v="2250.12"/>
    <s v="2250.126"/>
    <s v="&quot; &quot;"/>
    <s v="&quot; &quot;"/>
    <x v="48"/>
    <x v="98"/>
    <x v="211"/>
    <x v="0"/>
    <x v="0"/>
    <m/>
    <m/>
    <s v="Accumulated Depreciation of 35 kV Machinery and equipment: Electricity Regulated Activity, Transmission"/>
    <x v="2"/>
    <n v="35"/>
    <x v="152"/>
    <x v="8"/>
    <m/>
    <m/>
    <m/>
    <m/>
    <m/>
    <m/>
    <s v="Acc. Depreciation /  Transmission Plant 35 kV"/>
  </r>
  <r>
    <x v="625"/>
    <s v="Accumulated Depreciation of 35 kV Transmission Substation Equipment"/>
    <x v="625"/>
    <x v="3"/>
    <s v="11  - Fixed Assets"/>
    <s v="2253.4 Substation equipment"/>
    <s v="entry account l4"/>
    <s v="L4"/>
    <n v="9"/>
    <x v="0"/>
    <n v="132"/>
    <s v="61"/>
    <s v="2"/>
    <s v="22"/>
    <s v="2250"/>
    <x v="1"/>
    <x v="11"/>
    <x v="52"/>
    <n v="21"/>
    <s v="2150"/>
    <e v="#N/A"/>
    <s v="2150 Machinery and equipment"/>
    <s v="2250.1"/>
    <s v="2250.12"/>
    <s v="2250.126"/>
    <s v="2250.1261"/>
    <s v="&quot; &quot;"/>
    <x v="48"/>
    <x v="98"/>
    <x v="211"/>
    <x v="217"/>
    <x v="0"/>
    <m/>
    <m/>
    <s v="Accumulated Depreciation of 35 kV Transmission Substation Equipment"/>
    <x v="1"/>
    <n v="35"/>
    <x v="153"/>
    <x v="8"/>
    <m/>
    <m/>
    <m/>
    <m/>
    <m/>
    <m/>
    <s v="Acc. Depreciation /  Transmission Plant 35 kV"/>
  </r>
  <r>
    <x v="626"/>
    <s v="Accumulated Depreciation of 35 kV Transmission Automation and Relay Protection"/>
    <x v="626"/>
    <x v="3"/>
    <s v="11  - Fixed Assets"/>
    <s v="2253.4 Substation equipment"/>
    <s v="entry account l4"/>
    <s v="L4"/>
    <n v="9"/>
    <x v="0"/>
    <n v="132"/>
    <s v="62"/>
    <s v="2"/>
    <s v="22"/>
    <s v="2250"/>
    <x v="1"/>
    <x v="11"/>
    <x v="52"/>
    <n v="21"/>
    <s v="2150"/>
    <e v="#N/A"/>
    <s v="2150 Machinery and equipment"/>
    <s v="2250.1"/>
    <s v="2250.12"/>
    <s v="2250.126"/>
    <s v="2250.1262"/>
    <s v="&quot; &quot;"/>
    <x v="48"/>
    <x v="98"/>
    <x v="211"/>
    <x v="218"/>
    <x v="0"/>
    <m/>
    <m/>
    <s v="Accumulated Depreciation of 35 kV Transmission Automation and Relay Protection"/>
    <x v="1"/>
    <n v="35"/>
    <x v="154"/>
    <x v="8"/>
    <m/>
    <m/>
    <m/>
    <m/>
    <m/>
    <m/>
    <s v="Acc. Depreciation /  Transmission Plant 35 kV"/>
  </r>
  <r>
    <x v="627"/>
    <s v="Accumulated Depreciation of 35 kV Transmission Metering"/>
    <x v="627"/>
    <x v="3"/>
    <s v="11  - Fixed Assets"/>
    <s v="2253.4 Substation equipment"/>
    <s v="entry account l4"/>
    <s v="L4"/>
    <n v="9"/>
    <x v="0"/>
    <n v="132"/>
    <s v="63"/>
    <s v="2"/>
    <s v="22"/>
    <s v="2250"/>
    <x v="1"/>
    <x v="11"/>
    <x v="52"/>
    <n v="21"/>
    <s v="2150"/>
    <e v="#N/A"/>
    <s v="2150 Machinery and equipment"/>
    <s v="2250.1"/>
    <s v="2250.12"/>
    <s v="2250.126"/>
    <s v="2250.1263"/>
    <s v="&quot; &quot;"/>
    <x v="48"/>
    <x v="98"/>
    <x v="211"/>
    <x v="219"/>
    <x v="0"/>
    <m/>
    <m/>
    <s v="Accumulated Depreciation of 35 kV Transmission Metering"/>
    <x v="1"/>
    <n v="35"/>
    <x v="155"/>
    <x v="8"/>
    <m/>
    <m/>
    <m/>
    <m/>
    <m/>
    <m/>
    <s v="Acc. Depreciation /  Transmission Plant 35 kV"/>
  </r>
  <r>
    <x v="628"/>
    <s v="Accumulated Depreciation of 35 kV Transmission Optic Communication"/>
    <x v="628"/>
    <x v="3"/>
    <s v="11  - Fixed Assets"/>
    <s v="2253.4 Substation equipment"/>
    <s v="entry account l4"/>
    <s v="L4"/>
    <n v="9"/>
    <x v="0"/>
    <n v="132"/>
    <s v="64"/>
    <s v="2"/>
    <s v="22"/>
    <s v="2250"/>
    <x v="1"/>
    <x v="11"/>
    <x v="52"/>
    <n v="21"/>
    <s v="2150"/>
    <e v="#N/A"/>
    <s v="2150 Machinery and equipment"/>
    <s v="2250.1"/>
    <s v="2250.12"/>
    <s v="2250.126"/>
    <s v="2250.1264"/>
    <s v="&quot; &quot;"/>
    <x v="48"/>
    <x v="98"/>
    <x v="211"/>
    <x v="220"/>
    <x v="0"/>
    <m/>
    <m/>
    <s v="Accumulated Depreciation of 35 kV Transmission Optic Communication"/>
    <x v="1"/>
    <n v="35"/>
    <x v="156"/>
    <x v="8"/>
    <m/>
    <m/>
    <m/>
    <m/>
    <m/>
    <m/>
    <s v="Acc. Depreciation /  Transmission Plant 35 kV"/>
  </r>
  <r>
    <x v="629"/>
    <s v="Accumulated Depreciation of 35 kV Transmission Other Communication"/>
    <x v="629"/>
    <x v="3"/>
    <m/>
    <m/>
    <s v="entry account l4"/>
    <s v="L4"/>
    <n v="9"/>
    <x v="0"/>
    <n v="132"/>
    <s v="65"/>
    <s v="2"/>
    <s v="22"/>
    <s v="2250"/>
    <x v="1"/>
    <x v="11"/>
    <x v="52"/>
    <n v="21"/>
    <s v="2150"/>
    <e v="#N/A"/>
    <s v="2150 Machinery and equipment"/>
    <s v="2250.1"/>
    <s v="2250.12"/>
    <s v="2250.126"/>
    <s v="2250.1265"/>
    <s v="&quot; &quot;"/>
    <x v="48"/>
    <x v="98"/>
    <x v="211"/>
    <x v="221"/>
    <x v="0"/>
    <m/>
    <m/>
    <s v="Accumulated Depreciation of 35 kV Transmission Other Communication"/>
    <x v="1"/>
    <n v="35"/>
    <x v="157"/>
    <x v="8"/>
    <m/>
    <m/>
    <m/>
    <m/>
    <m/>
    <m/>
    <s v="Acc. Depreciation /  Transmission Plant 35 kV"/>
  </r>
  <r>
    <x v="630"/>
    <s v="Accumulated Depreciation of 35 kV Transmission Other"/>
    <x v="630"/>
    <x v="3"/>
    <s v="11  - Fixed Assets"/>
    <s v="2253.4 Substation equipment"/>
    <s v="entry account l4"/>
    <s v="L4"/>
    <n v="9"/>
    <x v="0"/>
    <n v="132"/>
    <s v="69"/>
    <s v="2"/>
    <s v="22"/>
    <s v="2250"/>
    <x v="1"/>
    <x v="11"/>
    <x v="52"/>
    <n v="21"/>
    <s v="2150"/>
    <e v="#N/A"/>
    <s v="2150 Machinery and equipment"/>
    <s v="2250.1"/>
    <s v="2250.12"/>
    <s v="2250.126"/>
    <s v="2250.1269"/>
    <s v="&quot; &quot;"/>
    <x v="48"/>
    <x v="98"/>
    <x v="211"/>
    <x v="222"/>
    <x v="0"/>
    <m/>
    <m/>
    <s v="Accumulated Depreciation of 35 kV Transmission Other"/>
    <x v="1"/>
    <n v="35"/>
    <x v="158"/>
    <x v="8"/>
    <m/>
    <m/>
    <m/>
    <m/>
    <m/>
    <m/>
    <s v="Acc. Depreciation /  Transmission Plant 35 kV"/>
  </r>
  <r>
    <x v="631"/>
    <s v="Accumulated Depreciation of 6/10 and below kV Machinery and equipment: Electricity Regulated Activity, Transmission"/>
    <x v="631"/>
    <x v="3"/>
    <s v="not defined in gnerc form"/>
    <s v="not defined in gnerc form"/>
    <s v="L3 cap account"/>
    <s v="L3"/>
    <n v="8"/>
    <x v="0"/>
    <n v="132"/>
    <s v="27"/>
    <s v="2"/>
    <s v="22"/>
    <s v="2250"/>
    <x v="1"/>
    <x v="11"/>
    <x v="52"/>
    <n v="21"/>
    <s v="2150"/>
    <e v="#N/A"/>
    <s v="2150 Machinery and equipment"/>
    <s v="2250.1"/>
    <s v="2250.12"/>
    <s v="2250.127"/>
    <s v="&quot; &quot;"/>
    <s v="&quot; &quot;"/>
    <x v="48"/>
    <x v="98"/>
    <x v="212"/>
    <x v="0"/>
    <x v="0"/>
    <m/>
    <m/>
    <s v="Accumulated Depreciation of 6/10 and below kV Machinery and equipment: Electricity Regulated Activity, Transmission"/>
    <x v="2"/>
    <s v="6/10"/>
    <x v="159"/>
    <x v="9"/>
    <m/>
    <m/>
    <m/>
    <m/>
    <m/>
    <m/>
    <s v="Acc. Depreciation /  Transmission Plant 6/10 and below kV"/>
  </r>
  <r>
    <x v="632"/>
    <s v="Accumulated Depreciation of 6/10 and below kV Transmission Substation Equipment"/>
    <x v="632"/>
    <x v="3"/>
    <s v="not defined in gnerc form"/>
    <s v="not defined in gnerc form"/>
    <s v="entry account l4"/>
    <s v="L4"/>
    <n v="9"/>
    <x v="0"/>
    <n v="132"/>
    <s v="71"/>
    <s v="2"/>
    <s v="22"/>
    <s v="2250"/>
    <x v="1"/>
    <x v="11"/>
    <x v="52"/>
    <n v="21"/>
    <s v="2150"/>
    <e v="#N/A"/>
    <s v="2150 Machinery and equipment"/>
    <s v="2250.1"/>
    <s v="2250.12"/>
    <s v="2250.127"/>
    <s v="2250.1271"/>
    <s v="&quot; &quot;"/>
    <x v="48"/>
    <x v="98"/>
    <x v="212"/>
    <x v="223"/>
    <x v="0"/>
    <m/>
    <m/>
    <s v="Accumulated Depreciation of 6/10 and below kV Transmission Substation Equipment"/>
    <x v="1"/>
    <s v="6/10"/>
    <x v="160"/>
    <x v="9"/>
    <m/>
    <m/>
    <m/>
    <m/>
    <m/>
    <m/>
    <s v="Acc. Depreciation /  Transmission Plant 6/10 and below kV"/>
  </r>
  <r>
    <x v="633"/>
    <s v="Accumulated Depreciation of 6/10 and below kV Transmission Automation and Relay Protection"/>
    <x v="633"/>
    <x v="3"/>
    <s v="not defined in gnerc form"/>
    <s v="not defined in gnerc form"/>
    <s v="entry account l4"/>
    <s v="L4"/>
    <n v="9"/>
    <x v="0"/>
    <n v="132"/>
    <s v="72"/>
    <s v="2"/>
    <s v="22"/>
    <s v="2250"/>
    <x v="1"/>
    <x v="11"/>
    <x v="52"/>
    <n v="21"/>
    <s v="2150"/>
    <e v="#N/A"/>
    <s v="2150 Machinery and equipment"/>
    <s v="2250.1"/>
    <s v="2250.12"/>
    <s v="2250.127"/>
    <s v="2250.1272"/>
    <s v="&quot; &quot;"/>
    <x v="48"/>
    <x v="98"/>
    <x v="212"/>
    <x v="224"/>
    <x v="0"/>
    <m/>
    <m/>
    <s v="Accumulated Depreciation of 6/10 and below kV Transmission Automation and Relay Protection"/>
    <x v="1"/>
    <s v="6/10"/>
    <x v="161"/>
    <x v="9"/>
    <m/>
    <m/>
    <m/>
    <m/>
    <m/>
    <m/>
    <s v="Acc. Depreciation /  Transmission Plant 6/10 and below kV"/>
  </r>
  <r>
    <x v="634"/>
    <s v="Accumulated Depreciation of 6/10 and below kV Transmission Metering"/>
    <x v="634"/>
    <x v="3"/>
    <s v="not defined in gnerc form"/>
    <s v="not defined in gnerc form"/>
    <s v="entry account l4"/>
    <s v="L4"/>
    <n v="9"/>
    <x v="0"/>
    <n v="132"/>
    <s v="73"/>
    <s v="2"/>
    <s v="22"/>
    <s v="2250"/>
    <x v="1"/>
    <x v="11"/>
    <x v="52"/>
    <n v="21"/>
    <s v="2150"/>
    <e v="#N/A"/>
    <s v="2150 Machinery and equipment"/>
    <s v="2250.1"/>
    <s v="2250.12"/>
    <s v="2250.127"/>
    <s v="2250.1273"/>
    <s v="&quot; &quot;"/>
    <x v="48"/>
    <x v="98"/>
    <x v="212"/>
    <x v="225"/>
    <x v="0"/>
    <m/>
    <m/>
    <s v="Accumulated Depreciation of 6/10 and below kV Transmission Metering"/>
    <x v="1"/>
    <s v="6/10"/>
    <x v="162"/>
    <x v="9"/>
    <m/>
    <m/>
    <m/>
    <m/>
    <m/>
    <m/>
    <s v="Acc. Depreciation /  Transmission Plant 6/10 and below kV"/>
  </r>
  <r>
    <x v="635"/>
    <s v="Accumulated Depreciation of 6/10 and below kV Transmission Optic Communication"/>
    <x v="635"/>
    <x v="3"/>
    <s v="not defined in gnerc form"/>
    <s v="not defined in gnerc form"/>
    <s v="entry account l4"/>
    <s v="L4"/>
    <n v="9"/>
    <x v="0"/>
    <n v="132"/>
    <s v="74"/>
    <s v="2"/>
    <s v="22"/>
    <s v="2250"/>
    <x v="1"/>
    <x v="11"/>
    <x v="52"/>
    <n v="21"/>
    <s v="2150"/>
    <e v="#N/A"/>
    <s v="2150 Machinery and equipment"/>
    <s v="2250.1"/>
    <s v="2250.12"/>
    <s v="2250.127"/>
    <s v="2250.1274"/>
    <s v="&quot; &quot;"/>
    <x v="48"/>
    <x v="98"/>
    <x v="212"/>
    <x v="226"/>
    <x v="0"/>
    <m/>
    <m/>
    <s v="Accumulated Depreciation of 6/10 and below kV Transmission Optic Communication"/>
    <x v="1"/>
    <s v="6/10"/>
    <x v="163"/>
    <x v="9"/>
    <m/>
    <m/>
    <m/>
    <m/>
    <m/>
    <m/>
    <s v="Acc. Depreciation /  Transmission Plant 6/10 and below kV"/>
  </r>
  <r>
    <x v="636"/>
    <s v="Accumulated Depreciation of 6/10 and below kV Transmission Other Communication"/>
    <x v="636"/>
    <x v="3"/>
    <m/>
    <m/>
    <s v="entry account l4"/>
    <s v="L4"/>
    <n v="9"/>
    <x v="0"/>
    <n v="132"/>
    <s v="75"/>
    <s v="2"/>
    <s v="22"/>
    <s v="2250"/>
    <x v="1"/>
    <x v="11"/>
    <x v="52"/>
    <n v="21"/>
    <s v="2150"/>
    <e v="#N/A"/>
    <s v="2150 Machinery and equipment"/>
    <s v="2250.1"/>
    <s v="2250.12"/>
    <s v="2250.127"/>
    <s v="2250.1275"/>
    <s v="&quot; &quot;"/>
    <x v="48"/>
    <x v="98"/>
    <x v="212"/>
    <x v="227"/>
    <x v="0"/>
    <m/>
    <m/>
    <s v="Accumulated Depreciation of 6/10 and below kV Transmission Other Communication"/>
    <x v="1"/>
    <s v="6/10"/>
    <x v="164"/>
    <x v="9"/>
    <m/>
    <m/>
    <m/>
    <m/>
    <m/>
    <m/>
    <s v="Acc. Depreciation /  Transmission Plant 6/10 and below kV"/>
  </r>
  <r>
    <x v="637"/>
    <s v="Accumulated Depreciation of 6/10 and below kV Transmission Other"/>
    <x v="637"/>
    <x v="3"/>
    <s v="not defined in gnerc form"/>
    <s v="not defined in gnerc form"/>
    <s v="entry account l4"/>
    <s v="L4"/>
    <n v="9"/>
    <x v="0"/>
    <n v="132"/>
    <s v="79"/>
    <s v="2"/>
    <s v="22"/>
    <s v="2250"/>
    <x v="1"/>
    <x v="11"/>
    <x v="52"/>
    <n v="21"/>
    <s v="2150"/>
    <e v="#N/A"/>
    <s v="2150 Machinery and equipment"/>
    <s v="2250.1"/>
    <s v="2250.12"/>
    <s v="2250.127"/>
    <s v="2250.1279"/>
    <s v="&quot; &quot;"/>
    <x v="48"/>
    <x v="98"/>
    <x v="212"/>
    <x v="228"/>
    <x v="0"/>
    <m/>
    <m/>
    <s v="Accumulated Depreciation of 6/10 and below kV Transmission Other"/>
    <x v="1"/>
    <s v="6/10"/>
    <x v="165"/>
    <x v="9"/>
    <m/>
    <m/>
    <m/>
    <m/>
    <m/>
    <m/>
    <s v="Acc. Depreciation /  Transmission Plant 6/10 and below kV"/>
  </r>
  <r>
    <x v="638"/>
    <s v="Accumulated Depreciation of Technical Services Machinery and equipment: Electricity Regulated Activity, Transmission"/>
    <x v="638"/>
    <x v="3"/>
    <s v="11  - Fixed Assets"/>
    <s v="2253 Machinery and equipment"/>
    <s v="entry account l3"/>
    <s v="L3"/>
    <n v="8"/>
    <x v="0"/>
    <n v="132"/>
    <s v="28"/>
    <s v="2"/>
    <s v="22"/>
    <s v="2250"/>
    <x v="1"/>
    <x v="11"/>
    <x v="52"/>
    <n v="21"/>
    <s v="2150"/>
    <e v="#N/A"/>
    <s v="2150 Machinery and equipment"/>
    <s v="2250.1"/>
    <s v="2250.12"/>
    <s v="2250.128"/>
    <s v="&quot; &quot;"/>
    <s v="&quot; &quot;"/>
    <x v="48"/>
    <x v="98"/>
    <x v="213"/>
    <x v="0"/>
    <x v="0"/>
    <m/>
    <m/>
    <s v="Accumulated Depreciation of Technical Services Machinery and equipment: Electricity Regulated Activity, Transmission"/>
    <x v="1"/>
    <s v="Not attributable by kv"/>
    <x v="166"/>
    <x v="10"/>
    <m/>
    <m/>
    <m/>
    <m/>
    <m/>
    <m/>
    <s v="Acc. Depreciation /  Transmission / General Plant"/>
  </r>
  <r>
    <x v="639"/>
    <s v="Accumulated Depreciation of Other Machinery and equipment: Electricity Regulated Activity, Transmission"/>
    <x v="639"/>
    <x v="3"/>
    <s v="11  - Fixed Assets"/>
    <s v="2253 Machinery and equipment"/>
    <s v="entry account l3"/>
    <s v="L3"/>
    <n v="8"/>
    <x v="0"/>
    <n v="132"/>
    <s v="29"/>
    <s v="2"/>
    <s v="22"/>
    <s v="2250"/>
    <x v="1"/>
    <x v="11"/>
    <x v="52"/>
    <n v="21"/>
    <s v="2150"/>
    <e v="#N/A"/>
    <s v="2150 Machinery and equipment"/>
    <s v="2250.1"/>
    <s v="2250.12"/>
    <s v="2250.129"/>
    <s v="&quot; &quot;"/>
    <s v="&quot; &quot;"/>
    <x v="48"/>
    <x v="98"/>
    <x v="214"/>
    <x v="0"/>
    <x v="0"/>
    <m/>
    <m/>
    <s v="Accumulated Depreciation of Other Machinery and equipment: Electricity Regulated Activity, Transmission"/>
    <x v="1"/>
    <s v="Not attributable by kv"/>
    <x v="167"/>
    <x v="10"/>
    <m/>
    <m/>
    <m/>
    <m/>
    <m/>
    <m/>
    <s v="Acc. Depreciation /  Transmission / General Plant"/>
  </r>
  <r>
    <x v="640"/>
    <s v="Accumulated Depreciation of Machinery and equipment: Electricity Regulated Activity, Distribution (Network)"/>
    <x v="640"/>
    <x v="4"/>
    <s v="11  - Fixed Assets"/>
    <s v="2255 Machinery and equipment"/>
    <s v="L2 cap account"/>
    <s v="L2"/>
    <n v="7"/>
    <x v="0"/>
    <n v="132"/>
    <s v="13"/>
    <s v="2"/>
    <s v="22"/>
    <s v="2250"/>
    <x v="1"/>
    <x v="11"/>
    <x v="52"/>
    <n v="21"/>
    <s v="2150"/>
    <e v="#N/A"/>
    <s v="2150 Machinery and equipment"/>
    <s v="2250.1"/>
    <s v="2250.13"/>
    <s v="&quot; &quot;"/>
    <s v="&quot; &quot;"/>
    <s v="&quot; &quot;"/>
    <x v="48"/>
    <x v="99"/>
    <x v="0"/>
    <x v="0"/>
    <x v="0"/>
    <m/>
    <m/>
    <s v="Accumulated Depreciation of Machinery and equipment: Electricity Regulated Activity, Distribution (Network)"/>
    <x v="2"/>
    <s v="Not attributable by kv"/>
    <x v="168"/>
    <x v="1"/>
    <m/>
    <m/>
    <m/>
    <m/>
    <m/>
    <m/>
    <m/>
  </r>
  <r>
    <x v="641"/>
    <s v="Accumulated Depreciation of 110 kV Machinery and equipment: Electricity Regulated Activity, Distribution (Network)"/>
    <x v="641"/>
    <x v="4"/>
    <s v="11  - Fixed Assets"/>
    <s v="2255.0 Machinery and equipment"/>
    <s v="L3 cap account"/>
    <s v="L3"/>
    <n v="8"/>
    <x v="0"/>
    <n v="132"/>
    <s v="31"/>
    <s v="2"/>
    <s v="22"/>
    <s v="2250"/>
    <x v="1"/>
    <x v="11"/>
    <x v="52"/>
    <n v="21"/>
    <s v="2150"/>
    <e v="#N/A"/>
    <s v="2150 Machinery and equipment"/>
    <s v="2250.1"/>
    <s v="2250.13"/>
    <s v="2250.131"/>
    <s v="&quot; &quot;"/>
    <s v="&quot; &quot;"/>
    <x v="48"/>
    <x v="99"/>
    <x v="215"/>
    <x v="0"/>
    <x v="0"/>
    <m/>
    <m/>
    <s v="Accumulated Depreciation of 110 kV Machinery and equipment: Electricity Regulated Activity, Distribution (Network)"/>
    <x v="2"/>
    <n v="110"/>
    <x v="169"/>
    <x v="11"/>
    <m/>
    <m/>
    <m/>
    <m/>
    <m/>
    <m/>
    <s v="Acc. Depreciation /  Distribution (Network) Plant 110 kV"/>
  </r>
  <r>
    <x v="642"/>
    <s v="Accumulated Depreciation of 110 kV Distribution (Network) Substation equipment"/>
    <x v="642"/>
    <x v="4"/>
    <s v="11  - Fixed Assets"/>
    <s v="2255.0 Machinery and equipment"/>
    <s v="entry account l4"/>
    <s v="L4"/>
    <n v="9"/>
    <x v="0"/>
    <n v="132"/>
    <s v="11"/>
    <s v="2"/>
    <s v="22"/>
    <s v="2250"/>
    <x v="1"/>
    <x v="11"/>
    <x v="52"/>
    <n v="21"/>
    <s v="2150"/>
    <e v="#N/A"/>
    <s v="2150 Machinery and equipment"/>
    <s v="2250.1"/>
    <s v="2250.13"/>
    <s v="2250.131"/>
    <s v="2250.1311"/>
    <s v="&quot; &quot;"/>
    <x v="48"/>
    <x v="99"/>
    <x v="215"/>
    <x v="229"/>
    <x v="0"/>
    <m/>
    <m/>
    <s v="Accumulated Depreciation of 110 kV Distribution (Network) Substation equipment"/>
    <x v="1"/>
    <n v="110"/>
    <x v="170"/>
    <x v="11"/>
    <m/>
    <m/>
    <m/>
    <m/>
    <m/>
    <m/>
    <s v="Acc. Depreciation /  Distribution (Network) Plant 110 kV"/>
  </r>
  <r>
    <x v="643"/>
    <s v="Accumulated Depreciation of 110 kV Distribution (Network) Automation and Relay Protection"/>
    <x v="643"/>
    <x v="4"/>
    <s v="11  - Fixed Assets"/>
    <s v="2255.0 Machinery and equipment"/>
    <s v="entry account l4"/>
    <s v="L4"/>
    <n v="9"/>
    <x v="0"/>
    <n v="132"/>
    <s v="12"/>
    <s v="2"/>
    <s v="22"/>
    <s v="2250"/>
    <x v="1"/>
    <x v="11"/>
    <x v="52"/>
    <n v="21"/>
    <s v="2150"/>
    <e v="#N/A"/>
    <s v="2150 Machinery and equipment"/>
    <s v="2250.1"/>
    <s v="2250.13"/>
    <s v="2250.131"/>
    <s v="2250.1312"/>
    <s v="&quot; &quot;"/>
    <x v="48"/>
    <x v="99"/>
    <x v="215"/>
    <x v="230"/>
    <x v="0"/>
    <m/>
    <m/>
    <s v="Accumulated Depreciation of 110 kV Distribution (Network) Automation and Relay Protection"/>
    <x v="1"/>
    <n v="110"/>
    <x v="171"/>
    <x v="11"/>
    <m/>
    <m/>
    <m/>
    <m/>
    <m/>
    <m/>
    <s v="Acc. Depreciation /  Distribution (Network) Plant 110 kV"/>
  </r>
  <r>
    <x v="644"/>
    <s v="Accumulated Depreciation of 110 kV Distribution (Network) Metering"/>
    <x v="644"/>
    <x v="4"/>
    <s v="11  - Fixed Assets"/>
    <s v="2255.0 Machinery and equipment"/>
    <s v="entry account l4"/>
    <s v="L4"/>
    <n v="9"/>
    <x v="0"/>
    <n v="132"/>
    <s v="13"/>
    <s v="2"/>
    <s v="22"/>
    <s v="2250"/>
    <x v="1"/>
    <x v="11"/>
    <x v="52"/>
    <n v="21"/>
    <s v="2150"/>
    <e v="#N/A"/>
    <s v="2150 Machinery and equipment"/>
    <s v="2250.1"/>
    <s v="2250.13"/>
    <s v="2250.131"/>
    <s v="2250.1313"/>
    <s v="&quot; &quot;"/>
    <x v="48"/>
    <x v="99"/>
    <x v="215"/>
    <x v="231"/>
    <x v="0"/>
    <m/>
    <m/>
    <s v="Accumulated Depreciation of 110 kV Distribution (Network) Metering"/>
    <x v="1"/>
    <n v="110"/>
    <x v="172"/>
    <x v="11"/>
    <m/>
    <m/>
    <m/>
    <m/>
    <m/>
    <m/>
    <s v="Acc. Depreciation /  Distribution (Network) Plant 110 kV"/>
  </r>
  <r>
    <x v="645"/>
    <s v="Accumulated Depreciation of 110 kV Distribution (Network) Optic Communication"/>
    <x v="645"/>
    <x v="4"/>
    <s v="11  - Fixed Assets"/>
    <s v="2255.0 Machinery and equipment"/>
    <s v="entry account l4"/>
    <s v="L4"/>
    <n v="9"/>
    <x v="0"/>
    <n v="132"/>
    <s v="14"/>
    <s v="2"/>
    <s v="22"/>
    <s v="2250"/>
    <x v="1"/>
    <x v="11"/>
    <x v="52"/>
    <n v="21"/>
    <s v="2150"/>
    <e v="#N/A"/>
    <s v="2150 Machinery and equipment"/>
    <s v="2250.1"/>
    <s v="2250.13"/>
    <s v="2250.131"/>
    <s v="2250.1314"/>
    <s v="&quot; &quot;"/>
    <x v="48"/>
    <x v="99"/>
    <x v="215"/>
    <x v="232"/>
    <x v="0"/>
    <m/>
    <m/>
    <s v="Accumulated Depreciation of 110 kV Distribution (Network) Optic Communication"/>
    <x v="1"/>
    <n v="110"/>
    <x v="173"/>
    <x v="11"/>
    <m/>
    <m/>
    <m/>
    <m/>
    <m/>
    <m/>
    <s v="Acc. Depreciation /  Distribution (Network) Plant 110 kV"/>
  </r>
  <r>
    <x v="646"/>
    <s v="Accumulated Depreciation of 110 kV Distribution (Network) Other Communication"/>
    <x v="646"/>
    <x v="4"/>
    <s v="11  - Fixed Assets"/>
    <s v="2255.0 Machinery and equipment"/>
    <s v="entry account l4"/>
    <s v="L4"/>
    <n v="9"/>
    <x v="0"/>
    <n v="132"/>
    <s v="15"/>
    <s v="2"/>
    <s v="22"/>
    <s v="2250"/>
    <x v="1"/>
    <x v="11"/>
    <x v="52"/>
    <n v="21"/>
    <s v="2150"/>
    <e v="#N/A"/>
    <s v="2150 Machinery and equipment"/>
    <s v="2250.1"/>
    <s v="2250.13"/>
    <s v="2250.131"/>
    <s v="2250.1315"/>
    <s v="&quot; &quot;"/>
    <x v="48"/>
    <x v="99"/>
    <x v="215"/>
    <x v="233"/>
    <x v="0"/>
    <m/>
    <m/>
    <s v="Accumulated Depreciation of 110 kV Distribution (Network) Other Communication"/>
    <x v="1"/>
    <n v="110"/>
    <x v="174"/>
    <x v="11"/>
    <m/>
    <m/>
    <m/>
    <m/>
    <m/>
    <m/>
    <s v="Acc. Depreciation /  Distribution (Network) Plant 110 kV"/>
  </r>
  <r>
    <x v="647"/>
    <s v="Accumulated Depreciation of 110 kV Distribution (Network) Other"/>
    <x v="647"/>
    <x v="4"/>
    <s v="11  - Fixed Assets"/>
    <s v="2255.0 Machinery and equipment"/>
    <s v="entry account l4"/>
    <s v="L4"/>
    <n v="9"/>
    <x v="0"/>
    <n v="132"/>
    <s v="19"/>
    <s v="2"/>
    <s v="22"/>
    <s v="2250"/>
    <x v="1"/>
    <x v="11"/>
    <x v="52"/>
    <n v="21"/>
    <s v="2150"/>
    <e v="#N/A"/>
    <s v="2150 Machinery and equipment"/>
    <s v="2250.1"/>
    <s v="2250.13"/>
    <s v="2250.131"/>
    <s v="2250.1319"/>
    <s v="&quot; &quot;"/>
    <x v="48"/>
    <x v="99"/>
    <x v="215"/>
    <x v="234"/>
    <x v="0"/>
    <m/>
    <m/>
    <s v="Accumulated Depreciation of 110 kV Distribution (Network) Other"/>
    <x v="1"/>
    <n v="110"/>
    <x v="175"/>
    <x v="11"/>
    <m/>
    <m/>
    <m/>
    <m/>
    <m/>
    <m/>
    <s v="Acc. Depreciation /  Distribution (Network) Plant 110 kV"/>
  </r>
  <r>
    <x v="648"/>
    <s v="Accumulated Depreciation of 35 kV Machinery and equipment: Electricity Regulated Activity, Distribution (Network)"/>
    <x v="648"/>
    <x v="4"/>
    <s v="11  - Fixed Assets"/>
    <s v="2255.1 Machinery and equipment"/>
    <s v="L3 cap account"/>
    <s v="L3"/>
    <n v="8"/>
    <x v="0"/>
    <n v="132"/>
    <s v="32"/>
    <s v="2"/>
    <s v="22"/>
    <s v="2250"/>
    <x v="1"/>
    <x v="11"/>
    <x v="52"/>
    <n v="21"/>
    <s v="2150"/>
    <e v="#N/A"/>
    <s v="2150 Machinery and equipment"/>
    <s v="2250.1"/>
    <s v="2250.13"/>
    <s v="2250.132"/>
    <s v="&quot; &quot;"/>
    <s v="&quot; &quot;"/>
    <x v="48"/>
    <x v="99"/>
    <x v="216"/>
    <x v="0"/>
    <x v="0"/>
    <m/>
    <m/>
    <s v="Accumulated Depreciation of 35 kV Machinery and equipment: Electricity Regulated Activity, Distribution (Network)"/>
    <x v="2"/>
    <n v="35"/>
    <x v="176"/>
    <x v="12"/>
    <m/>
    <m/>
    <m/>
    <m/>
    <m/>
    <m/>
    <s v="Acc. Depreciation /  Distribution (Network) Plant 35 kV"/>
  </r>
  <r>
    <x v="649"/>
    <s v="Accumulated Depreciation of 35 kV Distribution (Network) Substation equipment"/>
    <x v="649"/>
    <x v="4"/>
    <s v="11  - Fixed Assets"/>
    <s v="2255.1 Machinery and equipment"/>
    <s v="entry account l4"/>
    <s v="L4"/>
    <n v="9"/>
    <x v="0"/>
    <n v="132"/>
    <s v="21"/>
    <s v="2"/>
    <s v="22"/>
    <s v="2250"/>
    <x v="1"/>
    <x v="11"/>
    <x v="52"/>
    <n v="21"/>
    <s v="2150"/>
    <e v="#N/A"/>
    <s v="2150 Machinery and equipment"/>
    <s v="2250.1"/>
    <s v="2250.13"/>
    <s v="2250.132"/>
    <s v="2250.1321"/>
    <s v="&quot; &quot;"/>
    <x v="48"/>
    <x v="99"/>
    <x v="216"/>
    <x v="235"/>
    <x v="0"/>
    <m/>
    <m/>
    <s v="Accumulated Depreciation of 35 kV Distribution (Network) Substation equipment"/>
    <x v="1"/>
    <n v="35"/>
    <x v="177"/>
    <x v="12"/>
    <m/>
    <m/>
    <m/>
    <m/>
    <m/>
    <m/>
    <s v="Acc. Depreciation /  Distribution (Network) Plant 35 kV"/>
  </r>
  <r>
    <x v="650"/>
    <s v="Accumulated Depreciation of 35 kV Distribution (Network) Automation and Relay Protection"/>
    <x v="650"/>
    <x v="4"/>
    <s v="11  - Fixed Assets"/>
    <s v="2255.1 Machinery and equipment"/>
    <s v="entry account l4"/>
    <s v="L4"/>
    <n v="9"/>
    <x v="0"/>
    <n v="132"/>
    <s v="22"/>
    <s v="2"/>
    <s v="22"/>
    <s v="2250"/>
    <x v="1"/>
    <x v="11"/>
    <x v="52"/>
    <n v="21"/>
    <s v="2150"/>
    <e v="#N/A"/>
    <s v="2150 Machinery and equipment"/>
    <s v="2250.1"/>
    <s v="2250.13"/>
    <s v="2250.132"/>
    <s v="2250.1322"/>
    <s v="&quot; &quot;"/>
    <x v="48"/>
    <x v="99"/>
    <x v="216"/>
    <x v="236"/>
    <x v="0"/>
    <m/>
    <m/>
    <s v="Accumulated Depreciation of 35 kV Distribution (Network) Automation and Relay Protection"/>
    <x v="1"/>
    <n v="35"/>
    <x v="178"/>
    <x v="12"/>
    <m/>
    <m/>
    <m/>
    <m/>
    <m/>
    <m/>
    <s v="Acc. Depreciation /  Distribution (Network) Plant 35 kV"/>
  </r>
  <r>
    <x v="651"/>
    <s v="Accumulated Depreciation of 35 kV Distribution (Network) Metering"/>
    <x v="651"/>
    <x v="4"/>
    <s v="11  - Fixed Assets"/>
    <s v="2255.1 Machinery and equipment"/>
    <s v="entry account l4"/>
    <s v="L4"/>
    <n v="9"/>
    <x v="0"/>
    <n v="132"/>
    <s v="23"/>
    <s v="2"/>
    <s v="22"/>
    <s v="2250"/>
    <x v="1"/>
    <x v="11"/>
    <x v="52"/>
    <n v="21"/>
    <s v="2150"/>
    <e v="#N/A"/>
    <s v="2150 Machinery and equipment"/>
    <s v="2250.1"/>
    <s v="2250.13"/>
    <s v="2250.132"/>
    <s v="2250.1323"/>
    <s v="&quot; &quot;"/>
    <x v="48"/>
    <x v="99"/>
    <x v="216"/>
    <x v="237"/>
    <x v="0"/>
    <m/>
    <m/>
    <s v="Accumulated Depreciation of 35 kV Distribution (Network) Metering"/>
    <x v="1"/>
    <n v="35"/>
    <x v="179"/>
    <x v="12"/>
    <m/>
    <m/>
    <m/>
    <m/>
    <m/>
    <m/>
    <s v="Acc. Depreciation /  Distribution (Network) Plant 35 kV"/>
  </r>
  <r>
    <x v="652"/>
    <s v="Accumulated Depreciation of 35 kV Distribution (Network) Optic Communication"/>
    <x v="652"/>
    <x v="4"/>
    <s v="11  - Fixed Assets"/>
    <s v="2255.1 Machinery and equipment"/>
    <s v="entry account l4"/>
    <s v="L4"/>
    <n v="9"/>
    <x v="0"/>
    <n v="132"/>
    <s v="24"/>
    <s v="2"/>
    <s v="22"/>
    <s v="2250"/>
    <x v="1"/>
    <x v="11"/>
    <x v="52"/>
    <n v="21"/>
    <s v="2150"/>
    <e v="#N/A"/>
    <s v="2150 Machinery and equipment"/>
    <s v="2250.1"/>
    <s v="2250.13"/>
    <s v="2250.132"/>
    <s v="2250.1324"/>
    <s v="&quot; &quot;"/>
    <x v="48"/>
    <x v="99"/>
    <x v="216"/>
    <x v="238"/>
    <x v="0"/>
    <m/>
    <m/>
    <s v="Accumulated Depreciation of 35 kV Distribution (Network) Optic Communication"/>
    <x v="1"/>
    <n v="35"/>
    <x v="180"/>
    <x v="12"/>
    <m/>
    <m/>
    <m/>
    <m/>
    <m/>
    <m/>
    <s v="Acc. Depreciation /  Distribution (Network) Plant 35 kV"/>
  </r>
  <r>
    <x v="653"/>
    <s v="Accumulated Depreciation of 35 kV Distribution (Network) Other Communication"/>
    <x v="653"/>
    <x v="4"/>
    <s v="11  - Fixed Assets"/>
    <s v="2255.1 Machinery and equipment"/>
    <s v="entry account l4"/>
    <s v="L4"/>
    <n v="9"/>
    <x v="0"/>
    <n v="132"/>
    <s v="25"/>
    <s v="2"/>
    <s v="22"/>
    <s v="2250"/>
    <x v="1"/>
    <x v="11"/>
    <x v="52"/>
    <n v="21"/>
    <s v="2150"/>
    <e v="#N/A"/>
    <s v="2150 Machinery and equipment"/>
    <s v="2250.1"/>
    <s v="2250.13"/>
    <s v="2250.132"/>
    <s v="2250.1325"/>
    <s v="&quot; &quot;"/>
    <x v="48"/>
    <x v="99"/>
    <x v="216"/>
    <x v="239"/>
    <x v="0"/>
    <m/>
    <m/>
    <s v="Accumulated Depreciation of 35 kV Distribution (Network) Other Communication"/>
    <x v="1"/>
    <n v="35"/>
    <x v="181"/>
    <x v="12"/>
    <m/>
    <m/>
    <m/>
    <m/>
    <m/>
    <m/>
    <s v="Acc. Depreciation /  Distribution (Network) Plant 35 kV"/>
  </r>
  <r>
    <x v="654"/>
    <s v="Accumulated Depreciation of 35 kV Distribution (Network) Other"/>
    <x v="654"/>
    <x v="4"/>
    <s v="11  - Fixed Assets"/>
    <s v="2255.1 Machinery and equipment"/>
    <s v="entry account l4"/>
    <s v="L4"/>
    <n v="9"/>
    <x v="0"/>
    <n v="132"/>
    <s v="29"/>
    <s v="2"/>
    <s v="22"/>
    <s v="2250"/>
    <x v="1"/>
    <x v="11"/>
    <x v="52"/>
    <n v="21"/>
    <s v="2150"/>
    <e v="#N/A"/>
    <s v="2150 Machinery and equipment"/>
    <s v="2250.1"/>
    <s v="2250.13"/>
    <s v="2250.132"/>
    <s v="2250.1329"/>
    <s v="&quot; &quot;"/>
    <x v="48"/>
    <x v="99"/>
    <x v="216"/>
    <x v="240"/>
    <x v="0"/>
    <m/>
    <m/>
    <s v="Accumulated Depreciation of 35 kV Distribution (Network) Other"/>
    <x v="1"/>
    <n v="35"/>
    <x v="182"/>
    <x v="12"/>
    <m/>
    <m/>
    <m/>
    <m/>
    <m/>
    <m/>
    <s v="Acc. Depreciation /  Distribution (Network) Plant 35 kV"/>
  </r>
  <r>
    <x v="655"/>
    <s v="Accumulated Depreciation of 10 kV Machinery and equipment: Electricity Regulated Activity, Distribution (Network)"/>
    <x v="655"/>
    <x v="4"/>
    <s v="11  - Fixed Assets"/>
    <s v="2255.2 Machinery and equipment"/>
    <s v="L3 cap account"/>
    <s v="L3"/>
    <n v="8"/>
    <x v="0"/>
    <n v="132"/>
    <s v="33"/>
    <s v="2"/>
    <s v="22"/>
    <s v="2250"/>
    <x v="1"/>
    <x v="11"/>
    <x v="52"/>
    <n v="21"/>
    <s v="2150"/>
    <e v="#N/A"/>
    <s v="2150 Machinery and equipment"/>
    <s v="2250.1"/>
    <s v="2250.13"/>
    <s v="2250.133"/>
    <s v="&quot; &quot;"/>
    <s v="&quot; &quot;"/>
    <x v="48"/>
    <x v="99"/>
    <x v="217"/>
    <x v="0"/>
    <x v="0"/>
    <m/>
    <m/>
    <s v="Accumulated Depreciation of 10 kV Machinery and equipment: Electricity Regulated Activity, Distribution (Network)"/>
    <x v="2"/>
    <n v="10"/>
    <x v="183"/>
    <x v="13"/>
    <m/>
    <m/>
    <m/>
    <m/>
    <m/>
    <m/>
    <s v="Acc. Depreciation /  Distribution (Network) Plant 10 kV"/>
  </r>
  <r>
    <x v="656"/>
    <s v="Accumulated Depreciation of 10 kV Distribution (Network) Substation equipment"/>
    <x v="656"/>
    <x v="4"/>
    <s v="11  - Fixed Assets"/>
    <s v="2255.2 Machinery and equipment"/>
    <s v="entry account l4"/>
    <s v="L4"/>
    <n v="9"/>
    <x v="0"/>
    <n v="132"/>
    <s v="31"/>
    <s v="2"/>
    <s v="22"/>
    <s v="2250"/>
    <x v="1"/>
    <x v="11"/>
    <x v="52"/>
    <n v="21"/>
    <s v="2150"/>
    <e v="#N/A"/>
    <s v="2150 Machinery and equipment"/>
    <s v="2250.1"/>
    <s v="2250.13"/>
    <s v="2250.133"/>
    <s v="2250.1331"/>
    <s v="&quot; &quot;"/>
    <x v="48"/>
    <x v="99"/>
    <x v="217"/>
    <x v="241"/>
    <x v="0"/>
    <m/>
    <m/>
    <s v="Accumulated Depreciation of 10 kV Distribution (Network) Substation equipment"/>
    <x v="1"/>
    <n v="10"/>
    <x v="184"/>
    <x v="13"/>
    <m/>
    <m/>
    <m/>
    <m/>
    <m/>
    <m/>
    <s v="Acc. Depreciation /  Distribution (Network) Plant 10 kV"/>
  </r>
  <r>
    <x v="657"/>
    <s v="Accumulated Depreciation of 10 kV Distribution (Network) Automation and Relay Protection"/>
    <x v="657"/>
    <x v="4"/>
    <s v="11  - Fixed Assets"/>
    <s v="2255.2 Machinery and equipment"/>
    <s v="entry account l4"/>
    <s v="L4"/>
    <n v="9"/>
    <x v="0"/>
    <n v="132"/>
    <s v="32"/>
    <s v="2"/>
    <s v="22"/>
    <s v="2250"/>
    <x v="1"/>
    <x v="11"/>
    <x v="52"/>
    <n v="21"/>
    <s v="2150"/>
    <e v="#N/A"/>
    <s v="2150 Machinery and equipment"/>
    <s v="2250.1"/>
    <s v="2250.13"/>
    <s v="2250.133"/>
    <s v="2250.1332"/>
    <s v="&quot; &quot;"/>
    <x v="48"/>
    <x v="99"/>
    <x v="217"/>
    <x v="242"/>
    <x v="0"/>
    <m/>
    <m/>
    <s v="Accumulated Depreciation of 10 kV Distribution (Network) Automation and Relay Protection"/>
    <x v="1"/>
    <n v="10"/>
    <x v="185"/>
    <x v="13"/>
    <m/>
    <m/>
    <m/>
    <m/>
    <m/>
    <m/>
    <s v="Acc. Depreciation /  Distribution (Network) Plant 10 kV"/>
  </r>
  <r>
    <x v="658"/>
    <s v="Accumulated Depreciation of 10 kV Distribution (Network) Metering"/>
    <x v="658"/>
    <x v="4"/>
    <s v="11  - Fixed Assets"/>
    <s v="2255.2 Machinery and equipment"/>
    <s v="entry account l4"/>
    <s v="L4"/>
    <n v="9"/>
    <x v="0"/>
    <n v="132"/>
    <s v="33"/>
    <s v="2"/>
    <s v="22"/>
    <s v="2250"/>
    <x v="1"/>
    <x v="11"/>
    <x v="52"/>
    <n v="21"/>
    <s v="2150"/>
    <e v="#N/A"/>
    <s v="2150 Machinery and equipment"/>
    <s v="2250.1"/>
    <s v="2250.13"/>
    <s v="2250.133"/>
    <s v="2250.1333"/>
    <s v="&quot; &quot;"/>
    <x v="48"/>
    <x v="99"/>
    <x v="217"/>
    <x v="243"/>
    <x v="0"/>
    <m/>
    <m/>
    <s v="Accumulated Depreciation of 10 kV Distribution (Network) Metering"/>
    <x v="1"/>
    <n v="10"/>
    <x v="186"/>
    <x v="13"/>
    <m/>
    <m/>
    <m/>
    <m/>
    <m/>
    <m/>
    <s v="Acc. Depreciation /  Distribution (Network) Plant 10 kV"/>
  </r>
  <r>
    <x v="659"/>
    <s v="Accumulated Depreciation of 10 kV Distribution (Network) Optic Communication"/>
    <x v="659"/>
    <x v="4"/>
    <s v="11  - Fixed Assets"/>
    <s v="2255.2 Machinery and equipment"/>
    <s v="entry account l4"/>
    <s v="L4"/>
    <n v="9"/>
    <x v="0"/>
    <n v="132"/>
    <s v="34"/>
    <s v="2"/>
    <s v="22"/>
    <s v="2250"/>
    <x v="1"/>
    <x v="11"/>
    <x v="52"/>
    <n v="21"/>
    <s v="2150"/>
    <e v="#N/A"/>
    <s v="2150 Machinery and equipment"/>
    <s v="2250.1"/>
    <s v="2250.13"/>
    <s v="2250.133"/>
    <s v="2250.1334"/>
    <s v="&quot; &quot;"/>
    <x v="48"/>
    <x v="99"/>
    <x v="217"/>
    <x v="244"/>
    <x v="0"/>
    <m/>
    <m/>
    <s v="Accumulated Depreciation of 10 kV Distribution (Network) Optic Communication"/>
    <x v="1"/>
    <n v="10"/>
    <x v="187"/>
    <x v="13"/>
    <m/>
    <m/>
    <m/>
    <m/>
    <m/>
    <m/>
    <s v="Acc. Depreciation /  Distribution (Network) Plant 10 kV"/>
  </r>
  <r>
    <x v="660"/>
    <s v="Accumulated Depreciation of 10 kV Distribution (Network) Other Communication"/>
    <x v="660"/>
    <x v="4"/>
    <s v="11  - Fixed Assets"/>
    <s v="2255.2 Machinery and equipment"/>
    <s v="entry account l4"/>
    <s v="L4"/>
    <n v="9"/>
    <x v="0"/>
    <n v="132"/>
    <s v="35"/>
    <s v="2"/>
    <s v="22"/>
    <s v="2250"/>
    <x v="1"/>
    <x v="11"/>
    <x v="52"/>
    <n v="21"/>
    <s v="2150"/>
    <e v="#N/A"/>
    <s v="2150 Machinery and equipment"/>
    <s v="2250.1"/>
    <s v="2250.13"/>
    <s v="2250.133"/>
    <s v="2250.1335"/>
    <s v="&quot; &quot;"/>
    <x v="48"/>
    <x v="99"/>
    <x v="217"/>
    <x v="245"/>
    <x v="0"/>
    <m/>
    <m/>
    <s v="Accumulated Depreciation of 10 kV Distribution (Network) Other Communication"/>
    <x v="1"/>
    <n v="10"/>
    <x v="188"/>
    <x v="13"/>
    <m/>
    <m/>
    <m/>
    <m/>
    <m/>
    <m/>
    <s v="Acc. Depreciation /  Distribution (Network) Plant 10 kV"/>
  </r>
  <r>
    <x v="661"/>
    <s v="Accumulated Depreciation of 10 kV Distribution (Network) Other"/>
    <x v="661"/>
    <x v="4"/>
    <s v="11  - Fixed Assets"/>
    <s v="2255.2 Machinery and equipment"/>
    <s v="entry account l4"/>
    <s v="L4"/>
    <n v="9"/>
    <x v="0"/>
    <n v="132"/>
    <s v="39"/>
    <s v="2"/>
    <s v="22"/>
    <s v="2250"/>
    <x v="1"/>
    <x v="11"/>
    <x v="52"/>
    <n v="21"/>
    <s v="2150"/>
    <e v="#N/A"/>
    <s v="2150 Machinery and equipment"/>
    <s v="2250.1"/>
    <s v="2250.13"/>
    <s v="2250.133"/>
    <s v="2250.1339"/>
    <s v="&quot; &quot;"/>
    <x v="48"/>
    <x v="99"/>
    <x v="217"/>
    <x v="246"/>
    <x v="0"/>
    <m/>
    <m/>
    <s v="Accumulated Depreciation of 10 kV Distribution (Network) Other"/>
    <x v="1"/>
    <n v="10"/>
    <x v="189"/>
    <x v="13"/>
    <m/>
    <m/>
    <m/>
    <m/>
    <m/>
    <m/>
    <s v="Acc. Depreciation /  Distribution (Network) Plant 10 kV"/>
  </r>
  <r>
    <x v="662"/>
    <s v="Accumulated Depreciation of 6 kV Machinery and equipment: Electricity Regulated Activity, Distribution (Network)"/>
    <x v="662"/>
    <x v="4"/>
    <s v="11  - Fixed Assets"/>
    <s v="2255.2 Machinery and equipment"/>
    <s v="L3 cap account"/>
    <s v="L3"/>
    <n v="8"/>
    <x v="0"/>
    <n v="132"/>
    <s v="34"/>
    <s v="2"/>
    <s v="22"/>
    <s v="2250"/>
    <x v="1"/>
    <x v="11"/>
    <x v="52"/>
    <n v="21"/>
    <s v="2150"/>
    <e v="#N/A"/>
    <s v="2150 Machinery and equipment"/>
    <s v="2250.1"/>
    <s v="2250.13"/>
    <s v="2250.134"/>
    <s v="&quot; &quot;"/>
    <s v="&quot; &quot;"/>
    <x v="48"/>
    <x v="99"/>
    <x v="218"/>
    <x v="0"/>
    <x v="0"/>
    <m/>
    <m/>
    <s v="Accumulated Depreciation of 6 kV Machinery and equipment: Electricity Regulated Activity, Distribution (Network)"/>
    <x v="2"/>
    <n v="6"/>
    <x v="190"/>
    <x v="14"/>
    <m/>
    <m/>
    <m/>
    <m/>
    <m/>
    <m/>
    <s v="Acc. Depreciation /  Distribution (Network) Plant  6 and below kV"/>
  </r>
  <r>
    <x v="663"/>
    <s v="Accumulated Depreciation of 6 kV Distribution (Network) Substation equipment"/>
    <x v="663"/>
    <x v="4"/>
    <s v="11  - Fixed Assets"/>
    <s v="2255.2 Machinery and equipment"/>
    <s v="entry account l4"/>
    <s v="L4"/>
    <n v="9"/>
    <x v="0"/>
    <n v="132"/>
    <s v="41"/>
    <s v="2"/>
    <s v="22"/>
    <s v="2250"/>
    <x v="1"/>
    <x v="11"/>
    <x v="52"/>
    <n v="21"/>
    <s v="2150"/>
    <e v="#N/A"/>
    <s v="2150 Machinery and equipment"/>
    <s v="2250.1"/>
    <s v="2250.13"/>
    <s v="2250.134"/>
    <s v="2250.1341"/>
    <s v="&quot; &quot;"/>
    <x v="48"/>
    <x v="99"/>
    <x v="218"/>
    <x v="247"/>
    <x v="0"/>
    <m/>
    <m/>
    <s v="Accumulated Depreciation of 6 kV Distribution (Network) Substation equipment"/>
    <x v="1"/>
    <n v="6"/>
    <x v="191"/>
    <x v="14"/>
    <m/>
    <m/>
    <m/>
    <m/>
    <m/>
    <m/>
    <s v="Acc. Depreciation /  Distribution (Network) Plant  6 and below kV"/>
  </r>
  <r>
    <x v="664"/>
    <s v="Accumulated Depreciation of 6 kV Distribution (Network) Automation and Relay Protection"/>
    <x v="664"/>
    <x v="4"/>
    <s v="11  - Fixed Assets"/>
    <s v="2255.2 Machinery and equipment"/>
    <s v="entry account l4"/>
    <s v="L4"/>
    <n v="9"/>
    <x v="0"/>
    <n v="132"/>
    <s v="42"/>
    <s v="2"/>
    <s v="22"/>
    <s v="2250"/>
    <x v="1"/>
    <x v="11"/>
    <x v="52"/>
    <n v="21"/>
    <s v="2150"/>
    <e v="#N/A"/>
    <s v="2150 Machinery and equipment"/>
    <s v="2250.1"/>
    <s v="2250.13"/>
    <s v="2250.134"/>
    <s v="2250.1342"/>
    <s v="&quot; &quot;"/>
    <x v="48"/>
    <x v="99"/>
    <x v="218"/>
    <x v="248"/>
    <x v="0"/>
    <m/>
    <m/>
    <s v="Accumulated Depreciation of 6 kV Distribution (Network) Automation and Relay Protection"/>
    <x v="1"/>
    <n v="6"/>
    <x v="192"/>
    <x v="14"/>
    <m/>
    <m/>
    <m/>
    <m/>
    <m/>
    <m/>
    <s v="Acc. Depreciation /  Distribution (Network) Plant  6 and below kV"/>
  </r>
  <r>
    <x v="665"/>
    <s v="Accumulated Depreciation of 6 kV Distribution (Network) Metering"/>
    <x v="665"/>
    <x v="4"/>
    <s v="11  - Fixed Assets"/>
    <s v="2255.2 Machinery and equipment"/>
    <s v="entry account l4"/>
    <s v="L4"/>
    <n v="9"/>
    <x v="0"/>
    <n v="132"/>
    <s v="43"/>
    <s v="2"/>
    <s v="22"/>
    <s v="2250"/>
    <x v="1"/>
    <x v="11"/>
    <x v="52"/>
    <n v="21"/>
    <s v="2150"/>
    <e v="#N/A"/>
    <s v="2150 Machinery and equipment"/>
    <s v="2250.1"/>
    <s v="2250.13"/>
    <s v="2250.134"/>
    <s v="2250.1343"/>
    <s v="&quot; &quot;"/>
    <x v="48"/>
    <x v="99"/>
    <x v="218"/>
    <x v="249"/>
    <x v="0"/>
    <m/>
    <m/>
    <s v="Accumulated Depreciation of 6 kV Distribution (Network) Metering"/>
    <x v="1"/>
    <n v="6"/>
    <x v="193"/>
    <x v="14"/>
    <m/>
    <m/>
    <m/>
    <m/>
    <m/>
    <m/>
    <s v="Acc. Depreciation /  Distribution (Network) Plant  6 and below kV"/>
  </r>
  <r>
    <x v="666"/>
    <s v="Accumulated Depreciation of 6 kV Distribution (Network) Optic Communication"/>
    <x v="666"/>
    <x v="4"/>
    <s v="11  - Fixed Assets"/>
    <s v="2255.2 Machinery and equipment"/>
    <s v="entry account l4"/>
    <s v="L4"/>
    <n v="9"/>
    <x v="0"/>
    <n v="132"/>
    <s v="44"/>
    <s v="2"/>
    <s v="22"/>
    <s v="2250"/>
    <x v="1"/>
    <x v="11"/>
    <x v="52"/>
    <n v="21"/>
    <s v="2150"/>
    <e v="#N/A"/>
    <s v="2150 Machinery and equipment"/>
    <s v="2250.1"/>
    <s v="2250.13"/>
    <s v="2250.134"/>
    <s v="2250.1344"/>
    <s v="&quot; &quot;"/>
    <x v="48"/>
    <x v="99"/>
    <x v="218"/>
    <x v="250"/>
    <x v="0"/>
    <m/>
    <m/>
    <s v="Accumulated Depreciation of 6 kV Distribution (Network) Optic Communication"/>
    <x v="1"/>
    <n v="6"/>
    <x v="194"/>
    <x v="14"/>
    <m/>
    <m/>
    <m/>
    <m/>
    <m/>
    <m/>
    <s v="Acc. Depreciation /  Distribution (Network) Plant  6 and below kV"/>
  </r>
  <r>
    <x v="667"/>
    <s v="Accumulated Depreciation of 6 kV Distribution (Network) Other Communication"/>
    <x v="667"/>
    <x v="4"/>
    <s v="11  - Fixed Assets"/>
    <s v="2255.2 Machinery and equipment"/>
    <s v="entry account l4"/>
    <s v="L4"/>
    <n v="9"/>
    <x v="0"/>
    <n v="132"/>
    <s v="45"/>
    <s v="2"/>
    <s v="22"/>
    <s v="2250"/>
    <x v="1"/>
    <x v="11"/>
    <x v="52"/>
    <n v="21"/>
    <s v="2150"/>
    <e v="#N/A"/>
    <s v="2150 Machinery and equipment"/>
    <s v="2250.1"/>
    <s v="2250.13"/>
    <s v="2250.134"/>
    <s v="2250.1345"/>
    <s v="&quot; &quot;"/>
    <x v="48"/>
    <x v="99"/>
    <x v="218"/>
    <x v="251"/>
    <x v="0"/>
    <m/>
    <m/>
    <s v="Accumulated Depreciation of 6 kV Distribution (Network) Other Communication"/>
    <x v="1"/>
    <n v="6"/>
    <x v="195"/>
    <x v="14"/>
    <m/>
    <m/>
    <m/>
    <m/>
    <m/>
    <m/>
    <s v="Acc. Depreciation /  Distribution (Network) Plant  6 and below kV"/>
  </r>
  <r>
    <x v="668"/>
    <s v="Accumulated Depreciation of 6 kV Distribution (Network) Other"/>
    <x v="668"/>
    <x v="4"/>
    <s v="11  - Fixed Assets"/>
    <s v="2255.2 Machinery and equipment"/>
    <s v="entry account l4"/>
    <s v="L4"/>
    <n v="9"/>
    <x v="0"/>
    <n v="132"/>
    <s v="49"/>
    <s v="2"/>
    <s v="22"/>
    <s v="2250"/>
    <x v="1"/>
    <x v="11"/>
    <x v="52"/>
    <n v="21"/>
    <s v="2150"/>
    <e v="#N/A"/>
    <s v="2150 Machinery and equipment"/>
    <s v="2250.1"/>
    <s v="2250.13"/>
    <s v="2250.134"/>
    <s v="2250.1349"/>
    <s v="&quot; &quot;"/>
    <x v="48"/>
    <x v="99"/>
    <x v="218"/>
    <x v="252"/>
    <x v="0"/>
    <m/>
    <m/>
    <s v="Accumulated Depreciation of 6 kV Distribution (Network) Other"/>
    <x v="1"/>
    <n v="6"/>
    <x v="196"/>
    <x v="14"/>
    <m/>
    <m/>
    <m/>
    <m/>
    <m/>
    <m/>
    <s v="Acc. Depreciation /  Distribution (Network) Plant  6 and below kV"/>
  </r>
  <r>
    <x v="669"/>
    <s v="Accumulated Depreciation of 220/380 V Machinery and equipment: Electricity Regulated Activity, Distribution (Network)"/>
    <x v="669"/>
    <x v="4"/>
    <s v="11  - Fixed Assets"/>
    <s v="2255.3 Machinery and equipment"/>
    <s v="L3 cap account"/>
    <s v="L3"/>
    <n v="8"/>
    <x v="0"/>
    <n v="132"/>
    <s v="35"/>
    <s v="2"/>
    <s v="22"/>
    <s v="2250"/>
    <x v="1"/>
    <x v="11"/>
    <x v="52"/>
    <n v="21"/>
    <s v="2150"/>
    <e v="#N/A"/>
    <s v="2150 Machinery and equipment"/>
    <s v="2250.1"/>
    <s v="2250.13"/>
    <s v="2250.135"/>
    <s v="&quot; &quot;"/>
    <s v="&quot; &quot;"/>
    <x v="48"/>
    <x v="99"/>
    <x v="219"/>
    <x v="0"/>
    <x v="0"/>
    <m/>
    <m/>
    <s v="Accumulated Depreciation of 220/380 V Machinery and equipment: Electricity Regulated Activity, Distribution (Network)"/>
    <x v="2"/>
    <s v="220/380"/>
    <x v="197"/>
    <x v="15"/>
    <m/>
    <m/>
    <m/>
    <m/>
    <m/>
    <m/>
    <s v="Acc. Depreciation /  Distribution (Network) Plant 0,4 kV"/>
  </r>
  <r>
    <x v="670"/>
    <s v="Accumulated Depreciation of 220/380 V Distribution (Network) Substation equipment"/>
    <x v="670"/>
    <x v="4"/>
    <s v="11  - Fixed Assets"/>
    <s v="2255.3 Machinery and equipment"/>
    <s v="entry account l4"/>
    <s v="L4"/>
    <n v="9"/>
    <x v="0"/>
    <n v="132"/>
    <s v="51"/>
    <s v="2"/>
    <s v="22"/>
    <s v="2250"/>
    <x v="1"/>
    <x v="11"/>
    <x v="52"/>
    <n v="21"/>
    <s v="2150"/>
    <e v="#N/A"/>
    <s v="2150 Machinery and equipment"/>
    <s v="2250.1"/>
    <s v="2250.13"/>
    <s v="2250.135"/>
    <s v="2250.1351"/>
    <s v="&quot; &quot;"/>
    <x v="48"/>
    <x v="99"/>
    <x v="219"/>
    <x v="253"/>
    <x v="0"/>
    <m/>
    <m/>
    <s v="Accumulated Depreciation of 220/380 V Distribution (Network) Substation equipment"/>
    <x v="1"/>
    <s v="220/380"/>
    <x v="198"/>
    <x v="15"/>
    <m/>
    <m/>
    <m/>
    <m/>
    <m/>
    <m/>
    <s v="Acc. Depreciation /  Distribution (Network) Plant 0,4 kV"/>
  </r>
  <r>
    <x v="671"/>
    <s v="Accumulated Depreciation of 220/380 V Distribution (Network) Automation and Relay Protection"/>
    <x v="671"/>
    <x v="4"/>
    <s v="11  - Fixed Assets"/>
    <s v="2255.3 Machinery and equipment"/>
    <s v="entry account l4"/>
    <s v="L4"/>
    <n v="9"/>
    <x v="0"/>
    <n v="132"/>
    <s v="52"/>
    <s v="2"/>
    <s v="22"/>
    <s v="2250"/>
    <x v="1"/>
    <x v="11"/>
    <x v="52"/>
    <n v="21"/>
    <s v="2150"/>
    <e v="#N/A"/>
    <s v="2150 Machinery and equipment"/>
    <s v="2250.1"/>
    <s v="2250.13"/>
    <s v="2250.135"/>
    <s v="2250.1352"/>
    <s v="&quot; &quot;"/>
    <x v="48"/>
    <x v="99"/>
    <x v="219"/>
    <x v="254"/>
    <x v="0"/>
    <m/>
    <m/>
    <s v="Accumulated Depreciation of 220/380 V Distribution (Network) Automation and Relay Protection"/>
    <x v="1"/>
    <s v="220/380"/>
    <x v="199"/>
    <x v="15"/>
    <m/>
    <m/>
    <m/>
    <m/>
    <m/>
    <m/>
    <s v="Acc. Depreciation /  Distribution (Network) Plant 0,4 kV"/>
  </r>
  <r>
    <x v="672"/>
    <s v="Accumulated Depreciation of 220/380 V Distribution (Network) Metering"/>
    <x v="672"/>
    <x v="4"/>
    <s v="11  - Fixed Assets"/>
    <s v="2255.3 Machinery and equipment"/>
    <s v="entry account l4"/>
    <s v="L4"/>
    <n v="9"/>
    <x v="0"/>
    <n v="132"/>
    <s v="53"/>
    <s v="2"/>
    <s v="22"/>
    <s v="2250"/>
    <x v="1"/>
    <x v="11"/>
    <x v="52"/>
    <n v="21"/>
    <s v="2150"/>
    <e v="#N/A"/>
    <s v="2150 Machinery and equipment"/>
    <s v="2250.1"/>
    <s v="2250.13"/>
    <s v="2250.135"/>
    <s v="2250.1353"/>
    <s v="&quot; &quot;"/>
    <x v="48"/>
    <x v="99"/>
    <x v="219"/>
    <x v="255"/>
    <x v="0"/>
    <m/>
    <m/>
    <s v="Accumulated Depreciation of 220/380 V Distribution (Network) Metering"/>
    <x v="1"/>
    <s v="220/380"/>
    <x v="200"/>
    <x v="15"/>
    <m/>
    <m/>
    <m/>
    <m/>
    <m/>
    <m/>
    <s v="Acc. Depreciation /  Distribution (Network) Plant 0,4 kV"/>
  </r>
  <r>
    <x v="673"/>
    <s v="Accumulated Depreciation of 220/380 V Distribution (Network) Optic Communication"/>
    <x v="673"/>
    <x v="4"/>
    <s v="11  - Fixed Assets"/>
    <s v="2255.3 Machinery and equipment"/>
    <s v="entry account l4"/>
    <s v="L4"/>
    <n v="9"/>
    <x v="0"/>
    <n v="132"/>
    <s v="54"/>
    <s v="2"/>
    <s v="22"/>
    <s v="2250"/>
    <x v="1"/>
    <x v="11"/>
    <x v="52"/>
    <n v="21"/>
    <s v="2150"/>
    <e v="#N/A"/>
    <s v="2150 Machinery and equipment"/>
    <s v="2250.1"/>
    <s v="2250.13"/>
    <s v="2250.135"/>
    <s v="2250.1354"/>
    <s v="&quot; &quot;"/>
    <x v="48"/>
    <x v="99"/>
    <x v="219"/>
    <x v="256"/>
    <x v="0"/>
    <m/>
    <m/>
    <s v="Accumulated Depreciation of 220/380 V Distribution (Network) Optic Communication"/>
    <x v="1"/>
    <s v="220/380"/>
    <x v="201"/>
    <x v="15"/>
    <m/>
    <m/>
    <m/>
    <m/>
    <m/>
    <m/>
    <s v="Acc. Depreciation /  Distribution (Network) Plant 0,4 kV"/>
  </r>
  <r>
    <x v="674"/>
    <s v="Accumulated Depreciation of 220/380 V Distribution (Network) Other Communication"/>
    <x v="674"/>
    <x v="4"/>
    <s v="11  - Fixed Assets"/>
    <s v="2255.3 Machinery and equipment"/>
    <s v="entry account l4"/>
    <s v="L4"/>
    <n v="9"/>
    <x v="0"/>
    <n v="132"/>
    <s v="55"/>
    <s v="2"/>
    <s v="22"/>
    <s v="2250"/>
    <x v="1"/>
    <x v="11"/>
    <x v="52"/>
    <n v="21"/>
    <s v="2150"/>
    <e v="#N/A"/>
    <s v="2150 Machinery and equipment"/>
    <s v="2250.1"/>
    <s v="2250.13"/>
    <s v="2250.135"/>
    <s v="2250.1355"/>
    <s v="&quot; &quot;"/>
    <x v="48"/>
    <x v="99"/>
    <x v="219"/>
    <x v="257"/>
    <x v="0"/>
    <m/>
    <m/>
    <s v="Accumulated Depreciation of 220/380 V Distribution (Network) Other Communication"/>
    <x v="1"/>
    <s v="220/380"/>
    <x v="202"/>
    <x v="15"/>
    <m/>
    <m/>
    <m/>
    <m/>
    <m/>
    <m/>
    <s v="Acc. Depreciation /  Distribution (Network) Plant 0,4 kV"/>
  </r>
  <r>
    <x v="675"/>
    <s v="Accumulated Depreciation of 220/380 V Distribution (Network) Other"/>
    <x v="675"/>
    <x v="4"/>
    <s v="11  - Fixed Assets"/>
    <s v="2255.3 Machinery and equipment"/>
    <s v="entry account l4"/>
    <s v="L4"/>
    <n v="9"/>
    <x v="0"/>
    <n v="132"/>
    <s v="59"/>
    <s v="2"/>
    <s v="22"/>
    <s v="2250"/>
    <x v="1"/>
    <x v="11"/>
    <x v="52"/>
    <n v="21"/>
    <s v="2150"/>
    <e v="#N/A"/>
    <s v="2150 Machinery and equipment"/>
    <s v="2250.1"/>
    <s v="2250.13"/>
    <s v="2250.135"/>
    <s v="2250.1359"/>
    <s v="&quot; &quot;"/>
    <x v="48"/>
    <x v="99"/>
    <x v="219"/>
    <x v="258"/>
    <x v="0"/>
    <m/>
    <m/>
    <s v="Accumulated Depreciation of 220/380 V Distribution (Network) Other"/>
    <x v="1"/>
    <s v="220/380"/>
    <x v="203"/>
    <x v="15"/>
    <m/>
    <m/>
    <m/>
    <m/>
    <m/>
    <m/>
    <s v="Acc. Depreciation /  Distribution (Network) Plant 0,4 kV"/>
  </r>
  <r>
    <x v="676"/>
    <s v="Accumulated Depreciation of Distribution Dispatch Machinery and equipment: Electricity Regulated Activity, Distribution (Network)"/>
    <x v="676"/>
    <x v="4"/>
    <s v="11  - Fixed Assets"/>
    <s v="2255 Machinery and equipment"/>
    <s v="entry account l3"/>
    <s v="L3"/>
    <n v="8"/>
    <x v="0"/>
    <n v="132"/>
    <s v="37"/>
    <s v="2"/>
    <s v="22"/>
    <s v="2250"/>
    <x v="1"/>
    <x v="11"/>
    <x v="52"/>
    <n v="21"/>
    <s v="2150"/>
    <e v="#N/A"/>
    <s v="2150 Machinery and equipment"/>
    <s v="2250.1"/>
    <s v="2250.13"/>
    <s v="2250.137"/>
    <s v="&quot; &quot;"/>
    <s v="&quot; &quot;"/>
    <x v="48"/>
    <x v="99"/>
    <x v="220"/>
    <x v="0"/>
    <x v="0"/>
    <m/>
    <m/>
    <s v="Accumulated Depreciation of Distribution Dispatch Machinery and equipment: Electricity Regulated Activity, Distribution (Network)"/>
    <x v="1"/>
    <s v="Not attributable by kv"/>
    <x v="204"/>
    <x v="16"/>
    <m/>
    <m/>
    <m/>
    <m/>
    <m/>
    <m/>
    <s v="Acc. Depreciation /  Distribution (Network) Dispatch Plant"/>
  </r>
  <r>
    <x v="677"/>
    <s v="Accumulated Depreciation of Technical Services Machinery and equipment: Electricity Regulated Activity, Distribution (Network)"/>
    <x v="677"/>
    <x v="4"/>
    <s v="11  - Fixed Assets"/>
    <s v="2255 Machinery and equipment"/>
    <s v="entry account l3"/>
    <s v="L3"/>
    <n v="8"/>
    <x v="0"/>
    <n v="132"/>
    <s v="38"/>
    <s v="2"/>
    <s v="22"/>
    <s v="2250"/>
    <x v="1"/>
    <x v="11"/>
    <x v="52"/>
    <n v="21"/>
    <s v="2150"/>
    <e v="#N/A"/>
    <s v="2150 Machinery and equipment"/>
    <s v="2250.1"/>
    <s v="2250.13"/>
    <s v="2250.138"/>
    <s v="&quot; &quot;"/>
    <s v="&quot; &quot;"/>
    <x v="48"/>
    <x v="99"/>
    <x v="221"/>
    <x v="0"/>
    <x v="0"/>
    <m/>
    <m/>
    <s v="Accumulated Depreciation of Technical Services Machinery and equipment: Electricity Regulated Activity, Distribution (Network)"/>
    <x v="1"/>
    <s v="Not attributable by kv"/>
    <x v="205"/>
    <x v="17"/>
    <m/>
    <m/>
    <m/>
    <m/>
    <m/>
    <m/>
    <s v="Acc. Depreciation /  Distribution (Network) /General Plant"/>
  </r>
  <r>
    <x v="678"/>
    <s v="Accumulated Depreciation of Other Machinery and equipment: Electricity Regulated Activity, Distribution (Network)"/>
    <x v="678"/>
    <x v="4"/>
    <s v="11  - Fixed Assets"/>
    <s v="2255 Machinery and equipment"/>
    <s v="entry account l3"/>
    <s v="L3"/>
    <n v="8"/>
    <x v="0"/>
    <n v="132"/>
    <s v="39"/>
    <s v="2"/>
    <s v="22"/>
    <s v="2250"/>
    <x v="1"/>
    <x v="11"/>
    <x v="52"/>
    <n v="21"/>
    <s v="2150"/>
    <e v="#N/A"/>
    <s v="2150 Machinery and equipment"/>
    <s v="2250.1"/>
    <s v="2250.13"/>
    <s v="2250.139"/>
    <s v="&quot; &quot;"/>
    <s v="&quot; &quot;"/>
    <x v="48"/>
    <x v="99"/>
    <x v="222"/>
    <x v="0"/>
    <x v="0"/>
    <m/>
    <m/>
    <s v="Accumulated Depreciation of Other Machinery and equipment: Electricity Regulated Activity, Distribution (Network)"/>
    <x v="1"/>
    <s v="Not attributable by kv"/>
    <x v="206"/>
    <x v="17"/>
    <m/>
    <m/>
    <m/>
    <m/>
    <m/>
    <m/>
    <s v="Acc. Depreciation /  Distribution (Network) /General Plant"/>
  </r>
  <r>
    <x v="679"/>
    <s v="Accumulated Depreciation of Machinery and equipment: Electricity Regulated Activity, Distribution (Supply)"/>
    <x v="679"/>
    <x v="5"/>
    <s v="11  - Fixed Assets"/>
    <s v="2255.10 Machinery and equipment"/>
    <s v="entry account l2"/>
    <s v="L2"/>
    <n v="7"/>
    <x v="0"/>
    <n v="132"/>
    <s v="14"/>
    <s v="2"/>
    <s v="22"/>
    <s v="2250"/>
    <x v="1"/>
    <x v="11"/>
    <x v="52"/>
    <n v="21"/>
    <s v="2150"/>
    <e v="#N/A"/>
    <s v="2150 Machinery and equipment"/>
    <s v="2250.1"/>
    <s v="2250.14"/>
    <s v="&quot; &quot;"/>
    <s v="&quot; &quot;"/>
    <s v="&quot; &quot;"/>
    <x v="48"/>
    <x v="100"/>
    <x v="0"/>
    <x v="0"/>
    <x v="0"/>
    <m/>
    <m/>
    <s v="Accumulated Depreciation of Machinery and equipment: Electricity Regulated Activity, Distribution (Supply)"/>
    <x v="1"/>
    <s v="Not attributable by kv"/>
    <x v="207"/>
    <x v="18"/>
    <m/>
    <m/>
    <m/>
    <m/>
    <m/>
    <m/>
    <s v="Acc. Depreciation /  Distribution (Supply) / General Plant"/>
  </r>
  <r>
    <x v="680"/>
    <s v="Accumulated Depreciation of Machinery and equipment: Electricity Regulated Activity, Generation"/>
    <x v="680"/>
    <x v="6"/>
    <s v="11  - Fixed Assets"/>
    <n v="0"/>
    <s v="L2 cap account"/>
    <s v="L2"/>
    <n v="7"/>
    <x v="0"/>
    <n v="132"/>
    <s v="15"/>
    <s v="2"/>
    <s v="22"/>
    <s v="2250"/>
    <x v="1"/>
    <x v="11"/>
    <x v="52"/>
    <n v="21"/>
    <s v="2150"/>
    <e v="#N/A"/>
    <s v="2150 Machinery and equipment"/>
    <s v="2250.1"/>
    <s v="2250.15"/>
    <s v="&quot; &quot;"/>
    <s v="&quot; &quot;"/>
    <s v="&quot; &quot;"/>
    <x v="48"/>
    <x v="101"/>
    <x v="0"/>
    <x v="0"/>
    <x v="0"/>
    <m/>
    <m/>
    <s v="Accumulated Depreciation of Machinery and equipment: Electricity Regulated Activity, Generation"/>
    <x v="2"/>
    <s v="Not attributable by kv"/>
    <x v="208"/>
    <x v="1"/>
    <m/>
    <m/>
    <m/>
    <m/>
    <m/>
    <m/>
    <m/>
  </r>
  <r>
    <x v="681"/>
    <s v="Accumulated Depreciation of Machinery and equipment: Electricity Regulated Activity, Generation: Hydraulic Power Plants (HPP)"/>
    <x v="681"/>
    <x v="6"/>
    <s v="11  - Fixed Assets"/>
    <s v="2251 Machinery and equipment"/>
    <s v="L3 cap account"/>
    <s v="L3"/>
    <n v="8"/>
    <x v="0"/>
    <n v="132"/>
    <s v="51"/>
    <s v="2"/>
    <s v="22"/>
    <s v="2250"/>
    <x v="1"/>
    <x v="11"/>
    <x v="52"/>
    <n v="21"/>
    <s v="2150"/>
    <e v="#N/A"/>
    <s v="2150 Machinery and equipment"/>
    <s v="2250.1"/>
    <s v="2250.15"/>
    <s v="2250.151"/>
    <s v="&quot; &quot;"/>
    <s v="&quot; &quot;"/>
    <x v="48"/>
    <x v="101"/>
    <x v="223"/>
    <x v="0"/>
    <x v="0"/>
    <m/>
    <m/>
    <s v="Accumulated Depreciation of Machinery and equipment: Electricity Regulated Activity, Generation: Hydraulic Power Plants (HPP)"/>
    <x v="2"/>
    <s v="Not attributable by kv"/>
    <x v="209"/>
    <x v="19"/>
    <m/>
    <m/>
    <m/>
    <m/>
    <m/>
    <m/>
    <s v="Acc. Depreciation /  El-Production / Hydraulic Production Plant"/>
  </r>
  <r>
    <x v="682"/>
    <s v="Accumulated Depreciation of Water wheels, turbines &amp; generators"/>
    <x v="682"/>
    <x v="6"/>
    <s v="11  - Fixed Assets"/>
    <s v="2251.2 Machinery and equipment"/>
    <s v="entry account l4"/>
    <s v="L4"/>
    <n v="9"/>
    <x v="0"/>
    <n v="132"/>
    <s v="11"/>
    <s v="2"/>
    <s v="22"/>
    <s v="2250"/>
    <x v="1"/>
    <x v="11"/>
    <x v="52"/>
    <n v="21"/>
    <s v="2150"/>
    <e v="#N/A"/>
    <s v="2150 Machinery and equipment"/>
    <s v="2250.1"/>
    <s v="2250.15"/>
    <s v="2250.151"/>
    <s v="2250.1511"/>
    <s v="&quot; &quot;"/>
    <x v="48"/>
    <x v="101"/>
    <x v="223"/>
    <x v="259"/>
    <x v="0"/>
    <m/>
    <m/>
    <s v="Accumulated Depreciation of Water wheels, turbines &amp; generators"/>
    <x v="1"/>
    <s v="Not attributable by kv"/>
    <x v="210"/>
    <x v="19"/>
    <m/>
    <m/>
    <m/>
    <m/>
    <m/>
    <m/>
    <s v="Acc. Depreciation /  El-Production / Hydraulic Production Plant"/>
  </r>
  <r>
    <x v="683"/>
    <s v="Accumulated Depreciation of Accessory electric equipment."/>
    <x v="683"/>
    <x v="6"/>
    <s v="11  - Fixed Assets"/>
    <s v="2251.2 Machinery and equipment"/>
    <s v="entry account l4"/>
    <s v="L4"/>
    <n v="9"/>
    <x v="0"/>
    <n v="132"/>
    <s v="12"/>
    <s v="2"/>
    <s v="22"/>
    <s v="2250"/>
    <x v="1"/>
    <x v="11"/>
    <x v="52"/>
    <n v="21"/>
    <s v="2150"/>
    <e v="#N/A"/>
    <s v="2150 Machinery and equipment"/>
    <s v="2250.1"/>
    <s v="2250.15"/>
    <s v="2250.151"/>
    <s v="2250.1512"/>
    <s v="&quot; &quot;"/>
    <x v="48"/>
    <x v="101"/>
    <x v="223"/>
    <x v="260"/>
    <x v="0"/>
    <m/>
    <m/>
    <s v="Accumulated Depreciation of Accessory electric equipment."/>
    <x v="1"/>
    <s v="Not attributable by kv"/>
    <x v="211"/>
    <x v="19"/>
    <m/>
    <m/>
    <m/>
    <m/>
    <m/>
    <m/>
    <s v="Acc. Depreciation /  El-Production / Hydraulic Production Plant"/>
  </r>
  <r>
    <x v="684"/>
    <s v="Accumulated Depreciation of Miscellaneous power plant equipment."/>
    <x v="684"/>
    <x v="6"/>
    <s v="11  - Fixed Assets"/>
    <s v="2251.4 Machinery and equipment"/>
    <s v="entry account l4"/>
    <s v="L4"/>
    <n v="9"/>
    <x v="0"/>
    <n v="132"/>
    <s v="19"/>
    <s v="2"/>
    <s v="22"/>
    <s v="2250"/>
    <x v="1"/>
    <x v="11"/>
    <x v="52"/>
    <n v="21"/>
    <s v="2150"/>
    <e v="#N/A"/>
    <s v="2150 Machinery and equipment"/>
    <s v="2250.1"/>
    <s v="2250.15"/>
    <s v="2250.151"/>
    <s v="2250.1519"/>
    <s v="&quot; &quot;"/>
    <x v="48"/>
    <x v="101"/>
    <x v="223"/>
    <x v="261"/>
    <x v="0"/>
    <m/>
    <m/>
    <s v="Accumulated Depreciation of Miscellaneous power plant equipment."/>
    <x v="1"/>
    <s v="Not attributable by kv"/>
    <x v="212"/>
    <x v="19"/>
    <m/>
    <m/>
    <m/>
    <m/>
    <m/>
    <m/>
    <s v="Acc. Depreciation /  El-Production / Hydraulic Production Plant"/>
  </r>
  <r>
    <x v="685"/>
    <s v="Accumulated Depreciation of Machinery and equipment: Electricity Regulated Activity, Generation: Steam Power Plants (Steam only)"/>
    <x v="685"/>
    <x v="6"/>
    <s v="11  - Fixed Assets"/>
    <s v="2252 Machinery and equipment"/>
    <s v="L3 cap account"/>
    <s v="L3"/>
    <n v="8"/>
    <x v="0"/>
    <n v="132"/>
    <s v="52"/>
    <s v="2"/>
    <s v="22"/>
    <s v="2250"/>
    <x v="1"/>
    <x v="11"/>
    <x v="52"/>
    <n v="21"/>
    <s v="2150"/>
    <e v="#N/A"/>
    <s v="2150 Machinery and equipment"/>
    <s v="2250.1"/>
    <s v="2250.15"/>
    <s v="2250.152"/>
    <s v="&quot; &quot;"/>
    <s v="&quot; &quot;"/>
    <x v="48"/>
    <x v="101"/>
    <x v="224"/>
    <x v="0"/>
    <x v="0"/>
    <m/>
    <m/>
    <s v="Accumulated Depreciation of Machinery and equipment: Electricity Regulated Activity, Generation: Steam Power Plants (Steam only)"/>
    <x v="2"/>
    <s v="Not attributable by kv"/>
    <x v="213"/>
    <x v="20"/>
    <m/>
    <m/>
    <m/>
    <m/>
    <m/>
    <m/>
    <s v="Acc. Depreciation /  El-Production / Steam Production Plant"/>
  </r>
  <r>
    <x v="686"/>
    <s v="Accumulated Depreciation of Boiler plant equipment."/>
    <x v="686"/>
    <x v="6"/>
    <s v="not defined in gnerc form"/>
    <s v="not defined in gnerc form"/>
    <s v="entry account l4"/>
    <s v="L4"/>
    <n v="9"/>
    <x v="0"/>
    <n v="132"/>
    <s v="21"/>
    <s v="2"/>
    <s v="22"/>
    <s v="2250"/>
    <x v="1"/>
    <x v="11"/>
    <x v="52"/>
    <n v="21"/>
    <s v="2150"/>
    <e v="#N/A"/>
    <s v="2150 Machinery and equipment"/>
    <s v="2250.1"/>
    <s v="2250.15"/>
    <s v="2250.152"/>
    <s v="2250.1521"/>
    <s v="&quot; &quot;"/>
    <x v="48"/>
    <x v="101"/>
    <x v="224"/>
    <x v="262"/>
    <x v="0"/>
    <m/>
    <m/>
    <s v="Accumulated Depreciation of Boiler plant equipment."/>
    <x v="1"/>
    <s v="Not attributable by kv"/>
    <x v="214"/>
    <x v="20"/>
    <m/>
    <m/>
    <m/>
    <m/>
    <m/>
    <m/>
    <s v="Acc. Depreciation /  El-Production / Steam Production Plant"/>
  </r>
  <r>
    <x v="687"/>
    <s v="Accumulated Depreciation of Turbine Equipment"/>
    <x v="687"/>
    <x v="6"/>
    <s v="not defined in gnerc form"/>
    <s v="not defined in gnerc form"/>
    <s v="entry account l4"/>
    <s v="L4"/>
    <n v="9"/>
    <x v="0"/>
    <n v="132"/>
    <s v="22"/>
    <s v="2"/>
    <s v="22"/>
    <s v="2250"/>
    <x v="1"/>
    <x v="11"/>
    <x v="52"/>
    <n v="21"/>
    <s v="2150"/>
    <e v="#N/A"/>
    <s v="2150 Machinery and equipment"/>
    <s v="2250.1"/>
    <s v="2250.15"/>
    <s v="2250.152"/>
    <s v="2250.1522"/>
    <s v="&quot; &quot;"/>
    <x v="48"/>
    <x v="101"/>
    <x v="224"/>
    <x v="263"/>
    <x v="0"/>
    <m/>
    <m/>
    <s v="Accumulated Depreciation of Turbine Equipment"/>
    <x v="1"/>
    <s v="Not attributable by kv"/>
    <x v="215"/>
    <x v="20"/>
    <m/>
    <m/>
    <m/>
    <m/>
    <m/>
    <m/>
    <s v="Acc. Depreciation /  El-Production / Steam Production Plant"/>
  </r>
  <r>
    <x v="688"/>
    <s v="Accumulated Depreciation of Generator (Steam Turbine)"/>
    <x v="688"/>
    <x v="6"/>
    <s v="not defined in gnerc form"/>
    <s v="not defined in gnerc form"/>
    <s v="entry account l4"/>
    <s v="L4"/>
    <n v="9"/>
    <x v="0"/>
    <n v="132"/>
    <s v="23"/>
    <s v="2"/>
    <s v="22"/>
    <s v="2250"/>
    <x v="1"/>
    <x v="11"/>
    <x v="52"/>
    <n v="21"/>
    <s v="2150"/>
    <e v="#N/A"/>
    <s v="2150 Machinery and equipment"/>
    <s v="2250.1"/>
    <s v="2250.15"/>
    <s v="2250.152"/>
    <s v="2250.1523"/>
    <s v="&quot; &quot;"/>
    <x v="48"/>
    <x v="101"/>
    <x v="224"/>
    <x v="264"/>
    <x v="0"/>
    <m/>
    <m/>
    <s v="Accumulated Depreciation of Generator (Steam Turbine)"/>
    <x v="1"/>
    <s v="Not attributable by kv"/>
    <x v="216"/>
    <x v="20"/>
    <m/>
    <m/>
    <m/>
    <m/>
    <m/>
    <m/>
    <s v="Acc. Depreciation /  El-Production / Steam Production Plant"/>
  </r>
  <r>
    <x v="689"/>
    <s v="Accumulated Depreciation of Accessory electric equipment"/>
    <x v="689"/>
    <x v="6"/>
    <s v="11  - Fixed Assets"/>
    <s v="2252 Machinery and equipment"/>
    <s v="entry account l4"/>
    <s v="L4"/>
    <n v="9"/>
    <x v="0"/>
    <n v="132"/>
    <s v="24"/>
    <s v="2"/>
    <s v="22"/>
    <s v="2250"/>
    <x v="1"/>
    <x v="11"/>
    <x v="52"/>
    <n v="21"/>
    <s v="2150"/>
    <e v="#N/A"/>
    <s v="2150 Machinery and equipment"/>
    <s v="2250.1"/>
    <s v="2250.15"/>
    <s v="2250.152"/>
    <s v="2250.1524"/>
    <s v="&quot; &quot;"/>
    <x v="48"/>
    <x v="101"/>
    <x v="224"/>
    <x v="265"/>
    <x v="0"/>
    <m/>
    <m/>
    <s v="Accumulated Depreciation of Accessory electric equipment"/>
    <x v="1"/>
    <s v="Not attributable by kv"/>
    <x v="217"/>
    <x v="20"/>
    <m/>
    <m/>
    <m/>
    <m/>
    <m/>
    <m/>
    <s v="Acc. Depreciation /  El-Production / Steam Production Plant"/>
  </r>
  <r>
    <x v="690"/>
    <s v="Accumulated Depreciation of Miscellaneous power plant equipment"/>
    <x v="690"/>
    <x v="6"/>
    <s v="11  - Fixed Assets"/>
    <s v="2252.10 Machinery and equipment"/>
    <s v="entry account l4"/>
    <s v="L4"/>
    <n v="9"/>
    <x v="0"/>
    <n v="132"/>
    <s v="29"/>
    <s v="2"/>
    <s v="22"/>
    <s v="2250"/>
    <x v="1"/>
    <x v="11"/>
    <x v="52"/>
    <n v="21"/>
    <s v="2150"/>
    <e v="#N/A"/>
    <s v="2150 Machinery and equipment"/>
    <s v="2250.1"/>
    <s v="2250.15"/>
    <s v="2250.152"/>
    <s v="2250.1529"/>
    <s v="&quot; &quot;"/>
    <x v="48"/>
    <x v="101"/>
    <x v="224"/>
    <x v="266"/>
    <x v="0"/>
    <m/>
    <m/>
    <s v="Accumulated Depreciation of Miscellaneous power plant equipment"/>
    <x v="1"/>
    <s v="Not attributable by kv"/>
    <x v="218"/>
    <x v="20"/>
    <m/>
    <m/>
    <m/>
    <m/>
    <m/>
    <m/>
    <s v="Acc. Depreciation /  El-Production / Steam Production Plant"/>
  </r>
  <r>
    <x v="691"/>
    <s v="Accumulated Depreciation of Machinery and equipment: Electricity Regulated Activity, Generation: Co-Generation Power Plants (Steam only for Electricity and Steam)"/>
    <x v="691"/>
    <x v="6"/>
    <s v="11  - Fixed Assets"/>
    <s v="2252 Machinery and equipment"/>
    <s v="L3 cap account"/>
    <s v="L3"/>
    <n v="8"/>
    <x v="0"/>
    <n v="132"/>
    <s v="53"/>
    <s v="2"/>
    <s v="22"/>
    <s v="2250"/>
    <x v="1"/>
    <x v="11"/>
    <x v="52"/>
    <n v="21"/>
    <s v="2150"/>
    <e v="#N/A"/>
    <s v="2150 Machinery and equipment"/>
    <s v="2250.1"/>
    <s v="2250.15"/>
    <s v="2250.153"/>
    <s v="&quot; &quot;"/>
    <s v="&quot; &quot;"/>
    <x v="48"/>
    <x v="101"/>
    <x v="225"/>
    <x v="0"/>
    <x v="0"/>
    <m/>
    <m/>
    <s v="Accumulated Depreciation of Machinery and equipment: Electricity Regulated Activity, Generation: Co-Generation Power Plants (Steam only for Electricity and Steam)"/>
    <x v="2"/>
    <s v="Not attributable by kv"/>
    <x v="219"/>
    <x v="21"/>
    <m/>
    <m/>
    <m/>
    <m/>
    <m/>
    <m/>
    <s v="Acc. Depreciation /  El-Production /   Co. Generation / Plant"/>
  </r>
  <r>
    <x v="692"/>
    <s v="Accumulated Depreciation of Boiler plant equipment."/>
    <x v="692"/>
    <x v="6"/>
    <s v="not defined in gnerc form"/>
    <s v="not defined in gnerc form"/>
    <s v="entry account l4"/>
    <s v="L4"/>
    <n v="9"/>
    <x v="0"/>
    <n v="132"/>
    <s v="31"/>
    <s v="2"/>
    <s v="22"/>
    <s v="2250"/>
    <x v="1"/>
    <x v="11"/>
    <x v="52"/>
    <n v="21"/>
    <s v="2150"/>
    <e v="#N/A"/>
    <s v="2150 Machinery and equipment"/>
    <s v="2250.1"/>
    <s v="2250.15"/>
    <s v="2250.153"/>
    <s v="2250.1531"/>
    <s v="&quot; &quot;"/>
    <x v="48"/>
    <x v="101"/>
    <x v="225"/>
    <x v="267"/>
    <x v="0"/>
    <m/>
    <m/>
    <s v="Accumulated Depreciation of Boiler plant equipment."/>
    <x v="1"/>
    <s v="Not attributable by kv"/>
    <x v="220"/>
    <x v="21"/>
    <m/>
    <m/>
    <m/>
    <m/>
    <m/>
    <m/>
    <s v="Acc. Depreciation /  El-Production /   Co. Generation / Plant"/>
  </r>
  <r>
    <x v="693"/>
    <s v="Accumulated Depreciation of Turbine Equipment"/>
    <x v="693"/>
    <x v="6"/>
    <s v="not defined in gnerc form"/>
    <s v="not defined in gnerc form"/>
    <s v="entry account l4"/>
    <s v="L4"/>
    <n v="9"/>
    <x v="0"/>
    <n v="132"/>
    <s v="32"/>
    <s v="2"/>
    <s v="22"/>
    <s v="2250"/>
    <x v="1"/>
    <x v="11"/>
    <x v="52"/>
    <n v="21"/>
    <s v="2150"/>
    <e v="#N/A"/>
    <s v="2150 Machinery and equipment"/>
    <s v="2250.1"/>
    <s v="2250.15"/>
    <s v="2250.153"/>
    <s v="2250.1532"/>
    <s v="&quot; &quot;"/>
    <x v="48"/>
    <x v="101"/>
    <x v="225"/>
    <x v="268"/>
    <x v="0"/>
    <m/>
    <m/>
    <s v="Accumulated Depreciation of Turbine Equipment"/>
    <x v="1"/>
    <s v="Not attributable by kv"/>
    <x v="221"/>
    <x v="21"/>
    <m/>
    <m/>
    <m/>
    <m/>
    <m/>
    <m/>
    <s v="Acc. Depreciation /  El-Production /   Co. Generation / Plant"/>
  </r>
  <r>
    <x v="694"/>
    <s v="Accumulated Depreciation of Generator (Steam Turbine)"/>
    <x v="694"/>
    <x v="6"/>
    <s v="not defined in gnerc form"/>
    <s v="not defined in gnerc form"/>
    <s v="entry account l4"/>
    <s v="L4"/>
    <n v="9"/>
    <x v="0"/>
    <n v="132"/>
    <s v="33"/>
    <s v="2"/>
    <s v="22"/>
    <s v="2250"/>
    <x v="1"/>
    <x v="11"/>
    <x v="52"/>
    <n v="21"/>
    <s v="2150"/>
    <e v="#N/A"/>
    <s v="2150 Machinery and equipment"/>
    <s v="2250.1"/>
    <s v="2250.15"/>
    <s v="2250.153"/>
    <s v="2250.1533"/>
    <s v="&quot; &quot;"/>
    <x v="48"/>
    <x v="101"/>
    <x v="225"/>
    <x v="269"/>
    <x v="0"/>
    <m/>
    <m/>
    <s v="Accumulated Depreciation of Generator (Steam Turbine)"/>
    <x v="1"/>
    <s v="Not attributable by kv"/>
    <x v="222"/>
    <x v="21"/>
    <m/>
    <m/>
    <m/>
    <m/>
    <m/>
    <m/>
    <s v="Acc. Depreciation /  El-Production /   Co. Generation / Plant"/>
  </r>
  <r>
    <x v="695"/>
    <s v="Accumulated Depreciation of Accessory electric equipment."/>
    <x v="695"/>
    <x v="6"/>
    <s v="11  - Fixed Assets"/>
    <s v="2252 Machinery and equipment"/>
    <s v="entry account l4"/>
    <s v="L4"/>
    <n v="9"/>
    <x v="0"/>
    <n v="132"/>
    <s v="34"/>
    <s v="2"/>
    <s v="22"/>
    <s v="2250"/>
    <x v="1"/>
    <x v="11"/>
    <x v="52"/>
    <n v="21"/>
    <s v="2150"/>
    <e v="#N/A"/>
    <s v="2150 Machinery and equipment"/>
    <s v="2250.1"/>
    <s v="2250.15"/>
    <s v="2250.153"/>
    <s v="2250.1534"/>
    <s v="&quot; &quot;"/>
    <x v="48"/>
    <x v="101"/>
    <x v="225"/>
    <x v="270"/>
    <x v="0"/>
    <m/>
    <m/>
    <s v="Accumulated Depreciation of Accessory electric equipment."/>
    <x v="1"/>
    <s v="Not attributable by kv"/>
    <x v="223"/>
    <x v="21"/>
    <m/>
    <m/>
    <m/>
    <m/>
    <m/>
    <m/>
    <s v="Acc. Depreciation /  El-Production /   Co. Generation / Plant"/>
  </r>
  <r>
    <x v="696"/>
    <s v="Accumulated Depreciation of Heating Network Equipment"/>
    <x v="696"/>
    <x v="6"/>
    <s v="11  - Fixed Assets"/>
    <s v="2252.10 Machinery and equipment"/>
    <s v="entry account l4"/>
    <s v="L4"/>
    <n v="9"/>
    <x v="0"/>
    <n v="132"/>
    <s v="35"/>
    <s v="2"/>
    <s v="22"/>
    <s v="2250"/>
    <x v="1"/>
    <x v="11"/>
    <x v="52"/>
    <n v="21"/>
    <s v="2150"/>
    <e v="#N/A"/>
    <s v="2150 Machinery and equipment"/>
    <s v="2250.1"/>
    <s v="2250.15"/>
    <s v="2250.153"/>
    <s v="2250.1535"/>
    <s v="&quot; &quot;"/>
    <x v="48"/>
    <x v="101"/>
    <x v="225"/>
    <x v="271"/>
    <x v="0"/>
    <m/>
    <m/>
    <s v="Accumulated Depreciation of Heating Network Equipment"/>
    <x v="1"/>
    <s v="Not attributable by kv"/>
    <x v="224"/>
    <x v="21"/>
    <m/>
    <m/>
    <m/>
    <m/>
    <m/>
    <m/>
    <s v="Acc. Depreciation /  El-Production /   Co. Generation / Plant"/>
  </r>
  <r>
    <x v="697"/>
    <s v="Accumulated Depreciation of Miscellaneous power plant equipment"/>
    <x v="697"/>
    <x v="6"/>
    <s v="11  - Fixed Assets"/>
    <s v="2252.10 Machinery and equipment"/>
    <s v="entry account l4"/>
    <s v="L4"/>
    <n v="9"/>
    <x v="0"/>
    <n v="132"/>
    <s v="39"/>
    <s v="2"/>
    <s v="22"/>
    <s v="2250"/>
    <x v="1"/>
    <x v="11"/>
    <x v="52"/>
    <n v="21"/>
    <s v="2150"/>
    <e v="#N/A"/>
    <s v="2150 Machinery and equipment"/>
    <s v="2250.1"/>
    <s v="2250.15"/>
    <s v="2250.153"/>
    <s v="2250.1539"/>
    <s v="&quot; &quot;"/>
    <x v="48"/>
    <x v="101"/>
    <x v="225"/>
    <x v="272"/>
    <x v="0"/>
    <m/>
    <m/>
    <s v="Accumulated Depreciation of Miscellaneous power plant equipment"/>
    <x v="1"/>
    <s v="Not attributable by kv"/>
    <x v="225"/>
    <x v="21"/>
    <m/>
    <m/>
    <m/>
    <m/>
    <m/>
    <m/>
    <s v="Acc. Depreciation /  El-Production /   Co. Generation / Plant"/>
  </r>
  <r>
    <x v="698"/>
    <s v="Accumulated Depreciation of Machinery and equipment: Electricity Regulated Activity, Generation: Gas Power Plants (Gas only)"/>
    <x v="698"/>
    <x v="6"/>
    <s v="11  - Fixed Assets"/>
    <s v="2252 Machinery and equipment"/>
    <s v="L3 cap account"/>
    <s v="L3"/>
    <n v="8"/>
    <x v="0"/>
    <n v="132"/>
    <s v="54"/>
    <s v="2"/>
    <s v="22"/>
    <s v="2250"/>
    <x v="1"/>
    <x v="11"/>
    <x v="52"/>
    <n v="21"/>
    <s v="2150"/>
    <e v="#N/A"/>
    <s v="2150 Machinery and equipment"/>
    <s v="2250.1"/>
    <s v="2250.15"/>
    <s v="2250.154"/>
    <s v="&quot; &quot;"/>
    <s v="&quot; &quot;"/>
    <x v="48"/>
    <x v="101"/>
    <x v="226"/>
    <x v="0"/>
    <x v="0"/>
    <m/>
    <m/>
    <s v="Accumulated Depreciation of Machinery and equipment: Electricity Regulated Activity, Generation: Gas Power Plants (Gas only)"/>
    <x v="2"/>
    <s v="Not attributable by kv"/>
    <x v="226"/>
    <x v="22"/>
    <m/>
    <m/>
    <m/>
    <m/>
    <m/>
    <m/>
    <s v="Acc. Depreciation /  El-Production / Gas Fired Plant"/>
  </r>
  <r>
    <x v="699"/>
    <s v="Accumulated Depreciation of Fuel holders, producers, and accessories"/>
    <x v="699"/>
    <x v="6"/>
    <s v="not defined in gnerc form"/>
    <s v="not defined in gnerc form"/>
    <s v="entry account l4"/>
    <s v="L4"/>
    <n v="9"/>
    <x v="0"/>
    <n v="132"/>
    <s v="41"/>
    <s v="2"/>
    <s v="22"/>
    <s v="2250"/>
    <x v="1"/>
    <x v="11"/>
    <x v="52"/>
    <n v="21"/>
    <s v="2150"/>
    <e v="#N/A"/>
    <s v="2150 Machinery and equipment"/>
    <s v="2250.1"/>
    <s v="2250.15"/>
    <s v="2250.154"/>
    <s v="2250.1541"/>
    <s v="&quot; &quot;"/>
    <x v="48"/>
    <x v="101"/>
    <x v="226"/>
    <x v="273"/>
    <x v="0"/>
    <m/>
    <m/>
    <s v="Accumulated Depreciation of Fuel holders, producers, and accessories"/>
    <x v="1"/>
    <s v="Not attributable by kv"/>
    <x v="227"/>
    <x v="22"/>
    <m/>
    <m/>
    <m/>
    <m/>
    <m/>
    <m/>
    <s v="Acc. Depreciation /  El-Production / Gas Fired Plant"/>
  </r>
  <r>
    <x v="700"/>
    <s v="Accumulated Depreciation of Prime movers"/>
    <x v="700"/>
    <x v="6"/>
    <s v="not defined in gnerc form"/>
    <s v="not defined in gnerc form"/>
    <s v="entry account l4"/>
    <s v="L4"/>
    <n v="9"/>
    <x v="0"/>
    <n v="132"/>
    <s v="42"/>
    <s v="2"/>
    <s v="22"/>
    <s v="2250"/>
    <x v="1"/>
    <x v="11"/>
    <x v="52"/>
    <n v="21"/>
    <s v="2150"/>
    <e v="#N/A"/>
    <s v="2150 Machinery and equipment"/>
    <s v="2250.1"/>
    <s v="2250.15"/>
    <s v="2250.154"/>
    <s v="2250.1542"/>
    <s v="&quot; &quot;"/>
    <x v="48"/>
    <x v="101"/>
    <x v="226"/>
    <x v="274"/>
    <x v="0"/>
    <m/>
    <m/>
    <s v="Accumulated Depreciation of Prime movers"/>
    <x v="1"/>
    <s v="Not attributable by kv"/>
    <x v="228"/>
    <x v="22"/>
    <m/>
    <m/>
    <m/>
    <m/>
    <m/>
    <m/>
    <s v="Acc. Depreciation /  El-Production / Gas Fired Plant"/>
  </r>
  <r>
    <x v="701"/>
    <s v="Accumulated Depreciation of Generators"/>
    <x v="701"/>
    <x v="6"/>
    <s v="not defined in gnerc form"/>
    <s v="not defined in gnerc form"/>
    <s v="entry account l4"/>
    <s v="L4"/>
    <n v="9"/>
    <x v="0"/>
    <n v="132"/>
    <s v="43"/>
    <s v="2"/>
    <s v="22"/>
    <s v="2250"/>
    <x v="1"/>
    <x v="11"/>
    <x v="52"/>
    <n v="21"/>
    <s v="2150"/>
    <e v="#N/A"/>
    <s v="2150 Machinery and equipment"/>
    <s v="2250.1"/>
    <s v="2250.15"/>
    <s v="2250.154"/>
    <s v="2250.1543"/>
    <s v="&quot; &quot;"/>
    <x v="48"/>
    <x v="101"/>
    <x v="226"/>
    <x v="275"/>
    <x v="0"/>
    <m/>
    <m/>
    <s v="Accumulated Depreciation of Generators"/>
    <x v="1"/>
    <s v="Not attributable by kv"/>
    <x v="229"/>
    <x v="22"/>
    <m/>
    <m/>
    <m/>
    <m/>
    <m/>
    <m/>
    <s v="Acc. Depreciation /  El-Production / Gas Fired Plant"/>
  </r>
  <r>
    <x v="702"/>
    <s v="Accumulated Depreciation of Accessory electric equipment."/>
    <x v="702"/>
    <x v="6"/>
    <s v="11  - Fixed Assets"/>
    <s v="2252 Machinery and equipment"/>
    <s v="entry account l4"/>
    <s v="L4"/>
    <n v="9"/>
    <x v="0"/>
    <n v="132"/>
    <s v="44"/>
    <s v="2"/>
    <s v="22"/>
    <s v="2250"/>
    <x v="1"/>
    <x v="11"/>
    <x v="52"/>
    <n v="21"/>
    <s v="2150"/>
    <e v="#N/A"/>
    <s v="2150 Machinery and equipment"/>
    <s v="2250.1"/>
    <s v="2250.15"/>
    <s v="2250.154"/>
    <s v="2250.1544"/>
    <s v="&quot; &quot;"/>
    <x v="48"/>
    <x v="101"/>
    <x v="226"/>
    <x v="276"/>
    <x v="0"/>
    <m/>
    <m/>
    <s v="Accumulated Depreciation of Accessory electric equipment."/>
    <x v="1"/>
    <s v="Not attributable by kv"/>
    <x v="230"/>
    <x v="22"/>
    <m/>
    <m/>
    <m/>
    <m/>
    <m/>
    <m/>
    <s v="Acc. Depreciation /  El-Production / Gas Fired Plant"/>
  </r>
  <r>
    <x v="703"/>
    <s v="Accumulated Depreciation of Miscellaneous power plant equipment."/>
    <x v="703"/>
    <x v="6"/>
    <s v="11  - Fixed Assets"/>
    <s v="2252.10 Machinery and equipment"/>
    <s v="entry account l4"/>
    <s v="L4"/>
    <n v="9"/>
    <x v="0"/>
    <n v="132"/>
    <s v="49"/>
    <s v="2"/>
    <s v="22"/>
    <s v="2250"/>
    <x v="1"/>
    <x v="11"/>
    <x v="52"/>
    <n v="21"/>
    <s v="2150"/>
    <e v="#N/A"/>
    <s v="2150 Machinery and equipment"/>
    <s v="2250.1"/>
    <s v="2250.15"/>
    <s v="2250.154"/>
    <s v="2250.1549"/>
    <s v="&quot; &quot;"/>
    <x v="48"/>
    <x v="101"/>
    <x v="226"/>
    <x v="277"/>
    <x v="0"/>
    <m/>
    <m/>
    <s v="Accumulated Depreciation of Miscellaneous power plant equipment."/>
    <x v="1"/>
    <s v="Not attributable by kv"/>
    <x v="231"/>
    <x v="22"/>
    <m/>
    <m/>
    <m/>
    <m/>
    <m/>
    <m/>
    <s v="Acc. Depreciation /  El-Production / Gas Fired Plant"/>
  </r>
  <r>
    <x v="704"/>
    <s v="Accumulated Depreciation of Machinery and equipment: Electricity Regulated Activity, Generation: Combined Cycle Power Plants (Gas and Steam)"/>
    <x v="704"/>
    <x v="6"/>
    <s v="11  - Fixed Assets"/>
    <s v="2252 Machinery and equipment"/>
    <s v="L3 cap account"/>
    <s v="L3"/>
    <n v="8"/>
    <x v="0"/>
    <n v="132"/>
    <s v="55"/>
    <s v="2"/>
    <s v="22"/>
    <s v="2250"/>
    <x v="1"/>
    <x v="11"/>
    <x v="52"/>
    <n v="21"/>
    <s v="2150"/>
    <e v="#N/A"/>
    <s v="2150 Machinery and equipment"/>
    <s v="2250.1"/>
    <s v="2250.15"/>
    <s v="2250.155"/>
    <s v="&quot; &quot;"/>
    <s v="&quot; &quot;"/>
    <x v="48"/>
    <x v="101"/>
    <x v="227"/>
    <x v="0"/>
    <x v="0"/>
    <m/>
    <m/>
    <s v="Accumulated Depreciation of Machinery and equipment: Electricity Regulated Activity, Generation: Combined Cycle Power Plants (Gas and Steam)"/>
    <x v="2"/>
    <s v="Not attributable by kv"/>
    <x v="232"/>
    <x v="23"/>
    <m/>
    <m/>
    <m/>
    <m/>
    <m/>
    <m/>
    <s v="Acc. Depreciation /  El-Production / Combined Cycle Plant"/>
  </r>
  <r>
    <x v="705"/>
    <s v="Accumulated Depreciation of Boiler plant equipment"/>
    <x v="705"/>
    <x v="6"/>
    <s v="not defined in gnerc form"/>
    <s v="not defined in gnerc form"/>
    <s v="entry account l4"/>
    <s v="L4"/>
    <n v="9"/>
    <x v="0"/>
    <n v="132"/>
    <s v="51"/>
    <s v="2"/>
    <s v="22"/>
    <s v="2250"/>
    <x v="1"/>
    <x v="11"/>
    <x v="52"/>
    <n v="21"/>
    <s v="2150"/>
    <e v="#N/A"/>
    <s v="2150 Machinery and equipment"/>
    <s v="2250.1"/>
    <s v="2250.15"/>
    <s v="2250.155"/>
    <s v="2250.1551"/>
    <s v="&quot; &quot;"/>
    <x v="48"/>
    <x v="101"/>
    <x v="227"/>
    <x v="278"/>
    <x v="0"/>
    <m/>
    <m/>
    <s v="Accumulated Depreciation of Boiler plant equipment"/>
    <x v="1"/>
    <s v="Not attributable by kv"/>
    <x v="233"/>
    <x v="23"/>
    <m/>
    <m/>
    <m/>
    <m/>
    <m/>
    <m/>
    <s v="Acc. Depreciation /  El-Production / Combined Cycle Plant"/>
  </r>
  <r>
    <x v="706"/>
    <s v="Accumulated Depreciation of Fuel holders, producers, and accessories"/>
    <x v="706"/>
    <x v="6"/>
    <s v="not defined in gnerc form"/>
    <s v="not defined in gnerc form"/>
    <s v="entry account l4"/>
    <s v="L4"/>
    <n v="9"/>
    <x v="0"/>
    <n v="132"/>
    <s v="52"/>
    <s v="2"/>
    <s v="22"/>
    <s v="2250"/>
    <x v="1"/>
    <x v="11"/>
    <x v="52"/>
    <n v="21"/>
    <s v="2150"/>
    <e v="#N/A"/>
    <s v="2150 Machinery and equipment"/>
    <s v="2250.1"/>
    <s v="2250.15"/>
    <s v="2250.155"/>
    <s v="2250.1552"/>
    <s v="&quot; &quot;"/>
    <x v="48"/>
    <x v="101"/>
    <x v="227"/>
    <x v="279"/>
    <x v="0"/>
    <m/>
    <m/>
    <s v="Accumulated Depreciation of Fuel holders, producers, and accessories"/>
    <x v="1"/>
    <s v="Not attributable by kv"/>
    <x v="234"/>
    <x v="23"/>
    <m/>
    <m/>
    <m/>
    <m/>
    <m/>
    <m/>
    <s v="Acc. Depreciation /  El-Production / Combined Cycle Plant"/>
  </r>
  <r>
    <x v="707"/>
    <s v="Accumulated Depreciation of Prime movers"/>
    <x v="707"/>
    <x v="6"/>
    <s v="not defined in gnerc form"/>
    <s v="not defined in gnerc form"/>
    <s v="entry account l4"/>
    <s v="L4"/>
    <n v="9"/>
    <x v="0"/>
    <n v="132"/>
    <s v="53"/>
    <s v="2"/>
    <s v="22"/>
    <s v="2250"/>
    <x v="1"/>
    <x v="11"/>
    <x v="52"/>
    <n v="21"/>
    <s v="2150"/>
    <e v="#N/A"/>
    <s v="2150 Machinery and equipment"/>
    <s v="2250.1"/>
    <s v="2250.15"/>
    <s v="2250.155"/>
    <s v="2250.1553"/>
    <s v="&quot; &quot;"/>
    <x v="48"/>
    <x v="101"/>
    <x v="227"/>
    <x v="280"/>
    <x v="0"/>
    <m/>
    <m/>
    <s v="Accumulated Depreciation of Prime movers"/>
    <x v="1"/>
    <s v="Not attributable by kv"/>
    <x v="235"/>
    <x v="23"/>
    <m/>
    <m/>
    <m/>
    <m/>
    <m/>
    <m/>
    <s v="Acc. Depreciation /  El-Production / Combined Cycle Plant"/>
  </r>
  <r>
    <x v="708"/>
    <s v="Accumulated Depreciation of Steam Turbine"/>
    <x v="708"/>
    <x v="6"/>
    <s v="not defined in gnerc form"/>
    <s v="not defined in gnerc form"/>
    <s v="entry account l4"/>
    <s v="L4"/>
    <n v="9"/>
    <x v="0"/>
    <n v="132"/>
    <s v="54"/>
    <s v="2"/>
    <s v="22"/>
    <s v="2250"/>
    <x v="1"/>
    <x v="11"/>
    <x v="52"/>
    <n v="21"/>
    <s v="2150"/>
    <e v="#N/A"/>
    <s v="2150 Machinery and equipment"/>
    <s v="2250.1"/>
    <s v="2250.15"/>
    <s v="2250.155"/>
    <s v="2250.1554"/>
    <s v="&quot; &quot;"/>
    <x v="48"/>
    <x v="101"/>
    <x v="227"/>
    <x v="281"/>
    <x v="0"/>
    <m/>
    <m/>
    <s v="Accumulated Depreciation of Steam Turbine"/>
    <x v="1"/>
    <s v="Not attributable by kv"/>
    <x v="236"/>
    <x v="23"/>
    <m/>
    <m/>
    <m/>
    <m/>
    <m/>
    <m/>
    <s v="Acc. Depreciation /  El-Production / Combined Cycle Plant"/>
  </r>
  <r>
    <x v="709"/>
    <s v="Accumulated Depreciation of Generators (Prime Mover)"/>
    <x v="709"/>
    <x v="6"/>
    <s v="not defined in gnerc form"/>
    <s v="not defined in gnerc form"/>
    <s v="entry account l4"/>
    <s v="L4"/>
    <n v="9"/>
    <x v="0"/>
    <n v="132"/>
    <s v="55"/>
    <s v="2"/>
    <s v="22"/>
    <s v="2250"/>
    <x v="1"/>
    <x v="11"/>
    <x v="52"/>
    <n v="21"/>
    <s v="2150"/>
    <e v="#N/A"/>
    <s v="2150 Machinery and equipment"/>
    <s v="2250.1"/>
    <s v="2250.15"/>
    <s v="2250.155"/>
    <s v="2250.1555"/>
    <s v="&quot; &quot;"/>
    <x v="48"/>
    <x v="101"/>
    <x v="227"/>
    <x v="282"/>
    <x v="0"/>
    <m/>
    <m/>
    <s v="Accumulated Depreciation of Generators (Prime Mover)"/>
    <x v="1"/>
    <s v="Not attributable by kv"/>
    <x v="237"/>
    <x v="23"/>
    <m/>
    <m/>
    <m/>
    <m/>
    <m/>
    <m/>
    <s v="Acc. Depreciation /  El-Production / Combined Cycle Plant"/>
  </r>
  <r>
    <x v="710"/>
    <s v="Accumulated Depreciation of Generators (Steam Turbine)"/>
    <x v="710"/>
    <x v="6"/>
    <s v="11  - Fixed Assets"/>
    <s v="2252 Machinery and equipment"/>
    <s v="entry account l4"/>
    <s v="L4"/>
    <n v="9"/>
    <x v="0"/>
    <n v="132"/>
    <s v="56"/>
    <s v="2"/>
    <s v="22"/>
    <s v="2250"/>
    <x v="1"/>
    <x v="11"/>
    <x v="52"/>
    <n v="21"/>
    <s v="2150"/>
    <e v="#N/A"/>
    <s v="2150 Machinery and equipment"/>
    <s v="2250.1"/>
    <s v="2250.15"/>
    <s v="2250.155"/>
    <s v="2250.1556"/>
    <s v="&quot; &quot;"/>
    <x v="48"/>
    <x v="101"/>
    <x v="227"/>
    <x v="283"/>
    <x v="0"/>
    <m/>
    <m/>
    <s v="Accumulated Depreciation of Generators (Steam Turbine)"/>
    <x v="1"/>
    <s v="Not attributable by kv"/>
    <x v="238"/>
    <x v="23"/>
    <m/>
    <m/>
    <m/>
    <m/>
    <m/>
    <m/>
    <s v="Acc. Depreciation /  El-Production / Combined Cycle Plant"/>
  </r>
  <r>
    <x v="711"/>
    <s v="Accumulated Depreciation of Accessory electric equipment."/>
    <x v="711"/>
    <x v="6"/>
    <s v="11  - Fixed Assets"/>
    <s v="2252.10 Machinery and equipment"/>
    <s v="entry account l4"/>
    <s v="L4"/>
    <n v="9"/>
    <x v="0"/>
    <n v="132"/>
    <s v="57"/>
    <s v="2"/>
    <s v="22"/>
    <s v="2250"/>
    <x v="1"/>
    <x v="11"/>
    <x v="52"/>
    <n v="21"/>
    <s v="2150"/>
    <e v="#N/A"/>
    <s v="2150 Machinery and equipment"/>
    <s v="2250.1"/>
    <s v="2250.15"/>
    <s v="2250.155"/>
    <s v="2250.1557"/>
    <s v="&quot; &quot;"/>
    <x v="48"/>
    <x v="101"/>
    <x v="227"/>
    <x v="284"/>
    <x v="0"/>
    <m/>
    <m/>
    <s v="Accumulated Depreciation of Accessory electric equipment."/>
    <x v="1"/>
    <s v="Not attributable by kv"/>
    <x v="239"/>
    <x v="23"/>
    <m/>
    <m/>
    <m/>
    <m/>
    <m/>
    <m/>
    <s v="Acc. Depreciation /  El-Production / Combined Cycle Plant"/>
  </r>
  <r>
    <x v="712"/>
    <s v="Accumulated Depreciation of Miscellaneous power plant equipment."/>
    <x v="712"/>
    <x v="6"/>
    <s v="11  - Fixed Assets"/>
    <s v="2252.10 Machinery and equipment"/>
    <s v="entry account l4"/>
    <s v="L4"/>
    <n v="9"/>
    <x v="0"/>
    <n v="132"/>
    <s v="59"/>
    <s v="2"/>
    <s v="22"/>
    <s v="2250"/>
    <x v="1"/>
    <x v="11"/>
    <x v="52"/>
    <n v="21"/>
    <s v="2150"/>
    <e v="#N/A"/>
    <s v="2150 Machinery and equipment"/>
    <s v="2250.1"/>
    <s v="2250.15"/>
    <s v="2250.155"/>
    <s v="2250.1559"/>
    <s v="&quot; &quot;"/>
    <x v="48"/>
    <x v="101"/>
    <x v="227"/>
    <x v="285"/>
    <x v="0"/>
    <m/>
    <m/>
    <s v="Accumulated Depreciation of Miscellaneous power plant equipment."/>
    <x v="1"/>
    <s v="Not attributable by kv"/>
    <x v="240"/>
    <x v="23"/>
    <m/>
    <m/>
    <m/>
    <m/>
    <m/>
    <m/>
    <s v="Acc. Depreciation /  El-Production / Combined Cycle Plant"/>
  </r>
  <r>
    <x v="713"/>
    <s v="Accumulated Depreciation of Machinery and equipment: Electricity Regulated Activity, Generation: Technical Services"/>
    <x v="713"/>
    <x v="6"/>
    <s v="11  - Fixed Assets"/>
    <s v="2251/2252 Machinery equipment"/>
    <s v="entry account l3"/>
    <s v="L3"/>
    <n v="8"/>
    <x v="0"/>
    <n v="132"/>
    <s v="58"/>
    <s v="2"/>
    <s v="22"/>
    <s v="2250"/>
    <x v="1"/>
    <x v="11"/>
    <x v="52"/>
    <n v="21"/>
    <s v="2150"/>
    <e v="#N/A"/>
    <s v="2150 Machinery and equipment"/>
    <s v="2250.1"/>
    <s v="2250.15"/>
    <s v="2250.158"/>
    <s v="&quot; &quot;"/>
    <s v="&quot; &quot;"/>
    <x v="48"/>
    <x v="101"/>
    <x v="228"/>
    <x v="0"/>
    <x v="0"/>
    <m/>
    <m/>
    <s v="Accumulated Depreciation of Machinery and equipment: Electricity Regulated Activity, Generation: Technical Services"/>
    <x v="1"/>
    <s v="Not attributable by kv"/>
    <x v="241"/>
    <x v="24"/>
    <m/>
    <m/>
    <m/>
    <m/>
    <m/>
    <m/>
    <s v="Acc. Depreciation /  El-Production / General Plant"/>
  </r>
  <r>
    <x v="714"/>
    <s v="Accumulated Depreciation of Machinery and equipment: Electricity Regulated Activity, Generation: Administration"/>
    <x v="714"/>
    <x v="6"/>
    <s v="11  - Fixed Assets"/>
    <s v="2251/2252 Machinery equipment"/>
    <s v="entry account l3"/>
    <s v="L3"/>
    <n v="8"/>
    <x v="0"/>
    <n v="132"/>
    <s v="59"/>
    <s v="2"/>
    <s v="22"/>
    <s v="2250"/>
    <x v="1"/>
    <x v="11"/>
    <x v="52"/>
    <n v="21"/>
    <s v="2150"/>
    <e v="#N/A"/>
    <s v="2150 Machinery and equipment"/>
    <s v="2250.1"/>
    <s v="2250.15"/>
    <s v="2250.159"/>
    <s v="&quot; &quot;"/>
    <s v="&quot; &quot;"/>
    <x v="48"/>
    <x v="101"/>
    <x v="229"/>
    <x v="0"/>
    <x v="0"/>
    <m/>
    <m/>
    <s v="Accumulated Depreciation of Machinery and equipment: Electricity Regulated Activity, Generation: Administration"/>
    <x v="1"/>
    <s v="Not attributable by kv"/>
    <x v="242"/>
    <x v="24"/>
    <m/>
    <m/>
    <m/>
    <m/>
    <m/>
    <m/>
    <s v="Acc. Depreciation /  El-Production / General Plant"/>
  </r>
  <r>
    <x v="715"/>
    <s v="Accumulated Depreciation of Machinery and equipment: Electricity Regulated Activity, Other"/>
    <x v="715"/>
    <x v="7"/>
    <s v="not defined in gnerc form"/>
    <s v="not defined in gnerc form"/>
    <s v="entry account l2"/>
    <s v="L2"/>
    <n v="7"/>
    <x v="0"/>
    <n v="132"/>
    <s v="19"/>
    <s v="2"/>
    <s v="22"/>
    <s v="2250"/>
    <x v="1"/>
    <x v="11"/>
    <x v="52"/>
    <n v="21"/>
    <s v="2150"/>
    <e v="#N/A"/>
    <s v="2150 Machinery and equipment"/>
    <s v="2250.1"/>
    <s v="2250.19"/>
    <s v="&quot; &quot;"/>
    <s v="&quot; &quot;"/>
    <s v="&quot; &quot;"/>
    <x v="48"/>
    <x v="102"/>
    <x v="0"/>
    <x v="0"/>
    <x v="0"/>
    <m/>
    <m/>
    <s v="Accumulated Depreciation of Machinery and equipment: Electricity Regulated Activity, Other"/>
    <x v="1"/>
    <s v="Not attributable by kv"/>
    <x v="243"/>
    <x v="25"/>
    <m/>
    <m/>
    <m/>
    <m/>
    <m/>
    <m/>
    <s v="Acc. Depreciation /  Other Regulated PP&amp;E"/>
  </r>
  <r>
    <x v="716"/>
    <s v="Accumulated Depreciation of Machinery and equipment: Non-Regulated Activity"/>
    <x v="716"/>
    <x v="8"/>
    <s v="not defined in gnerc form"/>
    <s v="not defined in gnerc form"/>
    <s v="entry account l1"/>
    <s v="L1"/>
    <n v="6"/>
    <x v="0"/>
    <n v="132"/>
    <s v=".9"/>
    <s v="2"/>
    <s v="22"/>
    <s v="2250"/>
    <x v="1"/>
    <x v="11"/>
    <x v="52"/>
    <n v="21"/>
    <s v="2150"/>
    <e v="#N/A"/>
    <s v="2150 Machinery and equipment"/>
    <s v="2250.9"/>
    <s v="&quot; &quot;"/>
    <s v="&quot; &quot;"/>
    <s v="&quot; &quot;"/>
    <s v="&quot; &quot;"/>
    <x v="49"/>
    <x v="0"/>
    <x v="0"/>
    <x v="0"/>
    <x v="0"/>
    <m/>
    <m/>
    <s v="Accumulated Depreciation of Machinery and equipment: Non-Regulated Activity"/>
    <x v="1"/>
    <s v="Not attributable by kv"/>
    <x v="244"/>
    <x v="26"/>
    <m/>
    <m/>
    <m/>
    <m/>
    <m/>
    <m/>
    <s v="Acc. Depreciation /  Non Regulated "/>
  </r>
  <r>
    <x v="717"/>
    <s v="Accumulated Depreciation of Transferring assets"/>
    <x v="717"/>
    <x v="0"/>
    <s v="11  - Fixed Assets"/>
    <n v="0"/>
    <s v="Head accounts"/>
    <s v="M"/>
    <n v="4"/>
    <x v="0"/>
    <n v="91"/>
    <s v="55"/>
    <s v="2"/>
    <s v="22"/>
    <s v="2255"/>
    <x v="1"/>
    <x v="11"/>
    <x v="53"/>
    <n v="21"/>
    <s v="2155"/>
    <e v="#N/A"/>
    <s v="2155 Transferring assets"/>
    <s v="&quot; &quot;"/>
    <s v="&quot; &quot;"/>
    <s v="&quot; &quot;"/>
    <s v="&quot; &quot;"/>
    <s v="&quot; &quot;"/>
    <x v="2"/>
    <x v="0"/>
    <x v="0"/>
    <x v="0"/>
    <x v="0"/>
    <m/>
    <m/>
    <s v="Accumulated Depreciation of Transferring assets"/>
    <x v="0"/>
    <s v="Not attributable by kv"/>
    <x v="245"/>
    <x v="1"/>
    <m/>
    <m/>
    <m/>
    <m/>
    <m/>
    <m/>
    <m/>
  </r>
  <r>
    <x v="718"/>
    <s v="Accumulated Depreciation of Transferring assets: Electricity Regulated Activity"/>
    <x v="718"/>
    <x v="1"/>
    <s v="11  - Fixed Assets"/>
    <n v="0"/>
    <s v="L1 cap account"/>
    <s v="L1"/>
    <n v="6"/>
    <x v="0"/>
    <n v="91"/>
    <s v=".1"/>
    <s v="2"/>
    <s v="22"/>
    <s v="2255"/>
    <x v="1"/>
    <x v="11"/>
    <x v="53"/>
    <n v="21"/>
    <s v="2155"/>
    <e v="#N/A"/>
    <s v="2155 Transferring assets"/>
    <s v="2255.1"/>
    <s v="&quot; &quot;"/>
    <s v="&quot; &quot;"/>
    <s v="&quot; &quot;"/>
    <s v="&quot; &quot;"/>
    <x v="50"/>
    <x v="0"/>
    <x v="0"/>
    <x v="0"/>
    <x v="0"/>
    <m/>
    <m/>
    <s v="Accumulated Depreciation of Transferring assets: Electricity Regulated Activity"/>
    <x v="2"/>
    <s v="Not attributable by kv"/>
    <x v="246"/>
    <x v="1"/>
    <m/>
    <m/>
    <m/>
    <m/>
    <m/>
    <m/>
    <m/>
  </r>
  <r>
    <x v="719"/>
    <s v="Accumulated Depreciation of Transferring assets: Electricity Regulated Activity, Dispatch"/>
    <x v="719"/>
    <x v="2"/>
    <s v="not defined in gnerc form"/>
    <s v="not defined in gnerc form"/>
    <s v="entry account l2"/>
    <s v="L2"/>
    <n v="7"/>
    <x v="0"/>
    <n v="91"/>
    <s v="11"/>
    <s v="2"/>
    <s v="22"/>
    <s v="2255"/>
    <x v="1"/>
    <x v="11"/>
    <x v="53"/>
    <n v="21"/>
    <s v="2155"/>
    <e v="#N/A"/>
    <s v="2155 Transferring assets"/>
    <s v="2255.1"/>
    <s v="2255.11"/>
    <s v="&quot; &quot;"/>
    <s v="&quot; &quot;"/>
    <s v="&quot; &quot;"/>
    <x v="50"/>
    <x v="103"/>
    <x v="0"/>
    <x v="0"/>
    <x v="0"/>
    <m/>
    <m/>
    <s v="Accumulated Depreciation of Transferring assets: Electricity Regulated Activity, Dispatch"/>
    <x v="1"/>
    <s v="Not attributable by kv"/>
    <x v="247"/>
    <x v="2"/>
    <m/>
    <m/>
    <m/>
    <m/>
    <m/>
    <m/>
    <s v="Acc. Depreciation /  Dispatch Plant"/>
  </r>
  <r>
    <x v="720"/>
    <s v="Accumulated Depreciation of Transferring assets: Electricity Regulated Activity, Transmission"/>
    <x v="720"/>
    <x v="3"/>
    <s v="not defined in gnerc form"/>
    <s v="not defined in gnerc form"/>
    <s v="L2 cap account"/>
    <s v="L2"/>
    <n v="7"/>
    <x v="0"/>
    <n v="91"/>
    <s v="12"/>
    <s v="2"/>
    <s v="22"/>
    <s v="2255"/>
    <x v="1"/>
    <x v="11"/>
    <x v="53"/>
    <n v="21"/>
    <s v="2155"/>
    <e v="#N/A"/>
    <s v="2155 Transferring assets"/>
    <s v="2255.1"/>
    <s v="2255.12"/>
    <s v="&quot; &quot;"/>
    <s v="&quot; &quot;"/>
    <s v="&quot; &quot;"/>
    <x v="50"/>
    <x v="104"/>
    <x v="0"/>
    <x v="0"/>
    <x v="0"/>
    <m/>
    <m/>
    <s v="Accumulated Depreciation of Transferring assets: Electricity Regulated Activity, Transmission"/>
    <x v="2"/>
    <s v="Not attributable by kv"/>
    <x v="248"/>
    <x v="1"/>
    <m/>
    <m/>
    <m/>
    <m/>
    <m/>
    <m/>
    <m/>
  </r>
  <r>
    <x v="721"/>
    <s v="Accumulated Depreciation of 500 kV Transferring assets: Electricity Regulated Activity, Transmission"/>
    <x v="721"/>
    <x v="3"/>
    <s v="11  - Fixed Assets"/>
    <s v="2253.5 TR. lines"/>
    <s v="L3 cap account"/>
    <s v="L3"/>
    <n v="8"/>
    <x v="0"/>
    <n v="91"/>
    <s v="21"/>
    <s v="2"/>
    <s v="22"/>
    <s v="2255"/>
    <x v="1"/>
    <x v="11"/>
    <x v="53"/>
    <n v="21"/>
    <s v="2155"/>
    <e v="#N/A"/>
    <s v="2155 Transferring assets"/>
    <s v="2255.1"/>
    <s v="2255.12"/>
    <s v="2255.121"/>
    <s v="&quot; &quot;"/>
    <s v="&quot; &quot;"/>
    <x v="50"/>
    <x v="104"/>
    <x v="230"/>
    <x v="0"/>
    <x v="0"/>
    <m/>
    <m/>
    <s v="Accumulated Depreciation of 500 kV Transferring assets: Electricity Regulated Activity, Transmission"/>
    <x v="2"/>
    <n v="500"/>
    <x v="249"/>
    <x v="3"/>
    <m/>
    <m/>
    <m/>
    <m/>
    <m/>
    <m/>
    <s v="Acc. Depreciation /  Transmission Plant 500 kV"/>
  </r>
  <r>
    <x v="722"/>
    <s v="Accumulated Depreciation of 500 kV Transmission HVL "/>
    <x v="722"/>
    <x v="3"/>
    <s v="11  - Fixed Assets"/>
    <s v="2253.5 TR. lines"/>
    <s v="entry account l4"/>
    <s v="L4"/>
    <n v="9"/>
    <x v="0"/>
    <n v="91"/>
    <s v="11"/>
    <s v="2"/>
    <s v="22"/>
    <s v="2255"/>
    <x v="1"/>
    <x v="11"/>
    <x v="53"/>
    <n v="21"/>
    <s v="2155"/>
    <e v="#N/A"/>
    <s v="2155 Transferring assets"/>
    <s v="2255.1"/>
    <s v="2255.12"/>
    <s v="2255.121"/>
    <s v="2255.1211"/>
    <s v="&quot; &quot;"/>
    <x v="50"/>
    <x v="104"/>
    <x v="230"/>
    <x v="286"/>
    <x v="0"/>
    <m/>
    <m/>
    <s v="Accumulated Depreciation of 500 kV Transmission HVL "/>
    <x v="1"/>
    <n v="500"/>
    <x v="250"/>
    <x v="3"/>
    <m/>
    <m/>
    <m/>
    <m/>
    <m/>
    <m/>
    <s v="Acc. Depreciation /  Transmission Plant 500 kV"/>
  </r>
  <r>
    <x v="723"/>
    <s v="Accumulated Depreciation of 500 kV Transmission Optic Cables"/>
    <x v="723"/>
    <x v="3"/>
    <s v="11  - Fixed Assets"/>
    <s v="2253.5 TR. lines"/>
    <s v="entry account l4"/>
    <s v="L4"/>
    <n v="9"/>
    <x v="0"/>
    <n v="91"/>
    <s v="12"/>
    <s v="2"/>
    <s v="22"/>
    <s v="2255"/>
    <x v="1"/>
    <x v="11"/>
    <x v="53"/>
    <n v="21"/>
    <s v="2155"/>
    <e v="#N/A"/>
    <s v="2155 Transferring assets"/>
    <s v="2255.1"/>
    <s v="2255.12"/>
    <s v="2255.121"/>
    <s v="2255.1212"/>
    <s v="&quot; &quot;"/>
    <x v="50"/>
    <x v="104"/>
    <x v="230"/>
    <x v="287"/>
    <x v="0"/>
    <m/>
    <m/>
    <s v="Accumulated Depreciation of 500 kV Transmission Optic Cables"/>
    <x v="1"/>
    <n v="500"/>
    <x v="251"/>
    <x v="3"/>
    <m/>
    <m/>
    <m/>
    <m/>
    <m/>
    <m/>
    <s v="Acc. Depreciation /  Transmission Plant 500 kV"/>
  </r>
  <r>
    <x v="724"/>
    <s v="Accumulated Depreciation of 500 kV Transmission Other Communication Lines"/>
    <x v="724"/>
    <x v="3"/>
    <s v="11  - Fixed Assets"/>
    <s v="2253.5 TR. lines"/>
    <s v="entry account l4"/>
    <s v="L4"/>
    <n v="9"/>
    <x v="0"/>
    <n v="91"/>
    <s v="13"/>
    <s v="2"/>
    <s v="22"/>
    <s v="2255"/>
    <x v="1"/>
    <x v="11"/>
    <x v="53"/>
    <n v="21"/>
    <s v="2155"/>
    <e v="#N/A"/>
    <s v="2155 Transferring assets"/>
    <s v="2255.1"/>
    <s v="2255.12"/>
    <s v="2255.121"/>
    <s v="2255.1213"/>
    <s v="&quot; &quot;"/>
    <x v="50"/>
    <x v="104"/>
    <x v="230"/>
    <x v="288"/>
    <x v="0"/>
    <m/>
    <m/>
    <s v="Accumulated Depreciation of 500 kV Transmission Other Communication Lines"/>
    <x v="1"/>
    <n v="500"/>
    <x v="252"/>
    <x v="3"/>
    <m/>
    <m/>
    <m/>
    <m/>
    <m/>
    <m/>
    <s v="Acc. Depreciation /  Transmission Plant 500 kV"/>
  </r>
  <r>
    <x v="725"/>
    <s v="Accumulated Depreciation of 500 kV Other Transmission assets"/>
    <x v="725"/>
    <x v="3"/>
    <s v="11  - Fixed Assets"/>
    <s v="2253.5 TR. lines"/>
    <s v="entry account l4"/>
    <s v="L4"/>
    <n v="9"/>
    <x v="0"/>
    <n v="91"/>
    <s v="19"/>
    <s v="2"/>
    <s v="22"/>
    <s v="2255"/>
    <x v="1"/>
    <x v="11"/>
    <x v="53"/>
    <n v="21"/>
    <s v="2155"/>
    <e v="#N/A"/>
    <s v="2155 Transferring assets"/>
    <s v="2255.1"/>
    <s v="2255.12"/>
    <s v="2255.121"/>
    <s v="2255.1219"/>
    <s v="&quot; &quot;"/>
    <x v="50"/>
    <x v="104"/>
    <x v="230"/>
    <x v="289"/>
    <x v="0"/>
    <m/>
    <m/>
    <s v="Accumulated Depreciation of 500 kV Other Transmission assets"/>
    <x v="1"/>
    <n v="500"/>
    <x v="253"/>
    <x v="3"/>
    <m/>
    <m/>
    <m/>
    <m/>
    <m/>
    <m/>
    <s v="Acc. Depreciation /  Transmission Plant 500 kV"/>
  </r>
  <r>
    <x v="726"/>
    <s v="Accumulated Depreciation of 400 kV Transferring assets: Electricity Regulated Activity, Transmission"/>
    <x v="726"/>
    <x v="3"/>
    <s v="not defined in gnerc form"/>
    <s v="not defined in gnerc form"/>
    <s v="L3 cap account"/>
    <s v="L3"/>
    <n v="8"/>
    <x v="0"/>
    <n v="91"/>
    <s v="22"/>
    <s v="2"/>
    <s v="22"/>
    <s v="2255"/>
    <x v="1"/>
    <x v="11"/>
    <x v="53"/>
    <n v="21"/>
    <s v="2155"/>
    <e v="#N/A"/>
    <s v="2155 Transferring assets"/>
    <s v="2255.1"/>
    <s v="2255.12"/>
    <s v="2255.122"/>
    <s v="&quot; &quot;"/>
    <s v="&quot; &quot;"/>
    <x v="50"/>
    <x v="104"/>
    <x v="231"/>
    <x v="0"/>
    <x v="0"/>
    <m/>
    <m/>
    <s v="Accumulated Depreciation of 400 kV Transferring assets: Electricity Regulated Activity, Transmission"/>
    <x v="2"/>
    <n v="400"/>
    <x v="254"/>
    <x v="4"/>
    <m/>
    <m/>
    <m/>
    <m/>
    <m/>
    <m/>
    <s v="Acc. Depreciation /  Transmission Plant 400 kV"/>
  </r>
  <r>
    <x v="727"/>
    <s v="Accumulated Depreciation of 400 kV Transmission HVL"/>
    <x v="727"/>
    <x v="3"/>
    <s v="not defined in gnerc form"/>
    <s v="not defined in gnerc form"/>
    <s v="entry account l4"/>
    <s v="L4"/>
    <n v="9"/>
    <x v="0"/>
    <n v="91"/>
    <s v="21"/>
    <s v="2"/>
    <s v="22"/>
    <s v="2255"/>
    <x v="1"/>
    <x v="11"/>
    <x v="53"/>
    <n v="21"/>
    <s v="2155"/>
    <e v="#N/A"/>
    <s v="2155 Transferring assets"/>
    <s v="2255.1"/>
    <s v="2255.12"/>
    <s v="2255.122"/>
    <s v="2255.1221"/>
    <s v="&quot; &quot;"/>
    <x v="50"/>
    <x v="104"/>
    <x v="231"/>
    <x v="290"/>
    <x v="0"/>
    <m/>
    <m/>
    <s v="Accumulated Depreciation of 400 kV Transmission HVL"/>
    <x v="1"/>
    <n v="400"/>
    <x v="255"/>
    <x v="4"/>
    <m/>
    <m/>
    <m/>
    <m/>
    <m/>
    <m/>
    <s v="Acc. Depreciation /  Transmission Plant 400 kV"/>
  </r>
  <r>
    <x v="728"/>
    <s v="Accumulated Depreciation of 400 kV Transmission Optic Cables"/>
    <x v="728"/>
    <x v="3"/>
    <s v="not defined in gnerc form"/>
    <s v="not defined in gnerc form"/>
    <s v="entry account l4"/>
    <s v="L4"/>
    <n v="9"/>
    <x v="0"/>
    <n v="91"/>
    <s v="22"/>
    <s v="2"/>
    <s v="22"/>
    <s v="2255"/>
    <x v="1"/>
    <x v="11"/>
    <x v="53"/>
    <n v="21"/>
    <s v="2155"/>
    <e v="#N/A"/>
    <s v="2155 Transferring assets"/>
    <s v="2255.1"/>
    <s v="2255.12"/>
    <s v="2255.122"/>
    <s v="2255.1222"/>
    <s v="&quot; &quot;"/>
    <x v="50"/>
    <x v="104"/>
    <x v="231"/>
    <x v="291"/>
    <x v="0"/>
    <m/>
    <m/>
    <s v="Accumulated Depreciation of 400 kV Transmission Optic Cables"/>
    <x v="1"/>
    <n v="400"/>
    <x v="256"/>
    <x v="4"/>
    <m/>
    <m/>
    <m/>
    <m/>
    <m/>
    <m/>
    <s v="Acc. Depreciation /  Transmission Plant 400 kV"/>
  </r>
  <r>
    <x v="729"/>
    <s v="Accumulated Depreciation of 400 kV Transmission Other Communication Lines"/>
    <x v="729"/>
    <x v="3"/>
    <s v="not defined in gnerc form"/>
    <s v="not defined in gnerc form"/>
    <s v="entry account l4"/>
    <s v="L4"/>
    <n v="9"/>
    <x v="0"/>
    <n v="91"/>
    <s v="23"/>
    <s v="2"/>
    <s v="22"/>
    <s v="2255"/>
    <x v="1"/>
    <x v="11"/>
    <x v="53"/>
    <n v="21"/>
    <s v="2155"/>
    <e v="#N/A"/>
    <s v="2155 Transferring assets"/>
    <s v="2255.1"/>
    <s v="2255.12"/>
    <s v="2255.122"/>
    <s v="2255.1223"/>
    <s v="&quot; &quot;"/>
    <x v="50"/>
    <x v="104"/>
    <x v="231"/>
    <x v="292"/>
    <x v="0"/>
    <m/>
    <m/>
    <s v="Accumulated Depreciation of 400 kV Transmission Other Communication Lines"/>
    <x v="1"/>
    <n v="400"/>
    <x v="257"/>
    <x v="4"/>
    <m/>
    <m/>
    <m/>
    <m/>
    <m/>
    <m/>
    <s v="Acc. Depreciation /  Transmission Plant 400 kV"/>
  </r>
  <r>
    <x v="730"/>
    <s v="Accumulated Depreciation of 400 kV Other Transmission assets"/>
    <x v="730"/>
    <x v="3"/>
    <s v="not defined in gnerc form"/>
    <s v="not defined in gnerc form"/>
    <s v="entry account l4"/>
    <s v="L4"/>
    <n v="9"/>
    <x v="0"/>
    <n v="91"/>
    <s v="29"/>
    <s v="2"/>
    <s v="22"/>
    <s v="2255"/>
    <x v="1"/>
    <x v="11"/>
    <x v="53"/>
    <n v="21"/>
    <s v="2155"/>
    <e v="#N/A"/>
    <s v="2155 Transferring assets"/>
    <s v="2255.1"/>
    <s v="2255.12"/>
    <s v="2255.122"/>
    <s v="2255.1229"/>
    <s v="&quot; &quot;"/>
    <x v="50"/>
    <x v="104"/>
    <x v="231"/>
    <x v="293"/>
    <x v="0"/>
    <m/>
    <m/>
    <s v="Accumulated Depreciation of 400 kV Other Transmission assets"/>
    <x v="1"/>
    <n v="400"/>
    <x v="258"/>
    <x v="4"/>
    <m/>
    <m/>
    <m/>
    <m/>
    <m/>
    <m/>
    <s v="Acc. Depreciation /  Transmission Plant 400 kV"/>
  </r>
  <r>
    <x v="731"/>
    <s v="Accumulated Depreciation of 330 kV Transferring assets: Electricity Regulated Activity, Transmission"/>
    <x v="731"/>
    <x v="3"/>
    <s v="11  - Fixed Assets"/>
    <s v="2253.1 TR. lines"/>
    <s v="L3 cap account"/>
    <s v="L3"/>
    <n v="8"/>
    <x v="0"/>
    <n v="91"/>
    <s v="23"/>
    <s v="2"/>
    <s v="22"/>
    <s v="2255"/>
    <x v="1"/>
    <x v="11"/>
    <x v="53"/>
    <n v="21"/>
    <s v="2155"/>
    <e v="#N/A"/>
    <s v="2155 Transferring assets"/>
    <s v="2255.1"/>
    <s v="2255.12"/>
    <s v="2255.123"/>
    <s v="&quot; &quot;"/>
    <s v="&quot; &quot;"/>
    <x v="50"/>
    <x v="104"/>
    <x v="232"/>
    <x v="0"/>
    <x v="0"/>
    <m/>
    <m/>
    <s v="Accumulated Depreciation of 330 kV Transferring assets: Electricity Regulated Activity, Transmission"/>
    <x v="2"/>
    <n v="330"/>
    <x v="259"/>
    <x v="5"/>
    <m/>
    <m/>
    <m/>
    <m/>
    <m/>
    <m/>
    <s v="Acc. Depreciation /  Transmission Plant 330 kV"/>
  </r>
  <r>
    <x v="732"/>
    <s v="Accumulated Depreciation of 330 kV Transmission HVL"/>
    <x v="732"/>
    <x v="3"/>
    <s v="11  - Fixed Assets"/>
    <s v="2253.1 TR. lines"/>
    <s v="entry account l4"/>
    <s v="L4"/>
    <n v="9"/>
    <x v="0"/>
    <n v="91"/>
    <s v="31"/>
    <s v="2"/>
    <s v="22"/>
    <s v="2255"/>
    <x v="1"/>
    <x v="11"/>
    <x v="53"/>
    <n v="21"/>
    <s v="2155"/>
    <e v="#N/A"/>
    <s v="2155 Transferring assets"/>
    <s v="2255.1"/>
    <s v="2255.12"/>
    <s v="2255.123"/>
    <s v="2255.1231"/>
    <s v="&quot; &quot;"/>
    <x v="50"/>
    <x v="104"/>
    <x v="232"/>
    <x v="294"/>
    <x v="0"/>
    <m/>
    <m/>
    <s v="Accumulated Depreciation of 330 kV Transmission HVL"/>
    <x v="1"/>
    <n v="330"/>
    <x v="260"/>
    <x v="5"/>
    <m/>
    <m/>
    <m/>
    <m/>
    <m/>
    <m/>
    <s v="Acc. Depreciation /  Transmission Plant 330 kV"/>
  </r>
  <r>
    <x v="733"/>
    <s v="Accumulated Depreciation of 330 kV Transmission Optic Cables"/>
    <x v="733"/>
    <x v="3"/>
    <s v="11  - Fixed Assets"/>
    <s v="2253.1 TR. lines"/>
    <s v="entry account l4"/>
    <s v="L4"/>
    <n v="9"/>
    <x v="0"/>
    <n v="91"/>
    <s v="32"/>
    <s v="2"/>
    <s v="22"/>
    <s v="2255"/>
    <x v="1"/>
    <x v="11"/>
    <x v="53"/>
    <n v="21"/>
    <s v="2155"/>
    <e v="#N/A"/>
    <s v="2155 Transferring assets"/>
    <s v="2255.1"/>
    <s v="2255.12"/>
    <s v="2255.123"/>
    <s v="2255.1232"/>
    <s v="&quot; &quot;"/>
    <x v="50"/>
    <x v="104"/>
    <x v="232"/>
    <x v="295"/>
    <x v="0"/>
    <m/>
    <m/>
    <s v="Accumulated Depreciation of 330 kV Transmission Optic Cables"/>
    <x v="1"/>
    <n v="330"/>
    <x v="261"/>
    <x v="5"/>
    <m/>
    <m/>
    <m/>
    <m/>
    <m/>
    <m/>
    <s v="Acc. Depreciation /  Transmission Plant 330 kV"/>
  </r>
  <r>
    <x v="734"/>
    <s v="Accumulated Depreciation of 330 kV Transmission Other Communication Lines"/>
    <x v="734"/>
    <x v="3"/>
    <s v="11  - Fixed Assets"/>
    <s v="2253.1 TR. lines"/>
    <s v="entry account l4"/>
    <s v="L4"/>
    <n v="9"/>
    <x v="0"/>
    <n v="91"/>
    <s v="33"/>
    <s v="2"/>
    <s v="22"/>
    <s v="2255"/>
    <x v="1"/>
    <x v="11"/>
    <x v="53"/>
    <n v="21"/>
    <s v="2155"/>
    <e v="#N/A"/>
    <s v="2155 Transferring assets"/>
    <s v="2255.1"/>
    <s v="2255.12"/>
    <s v="2255.123"/>
    <s v="2255.1233"/>
    <s v="&quot; &quot;"/>
    <x v="50"/>
    <x v="104"/>
    <x v="232"/>
    <x v="296"/>
    <x v="0"/>
    <m/>
    <m/>
    <s v="Accumulated Depreciation of 330 kV Transmission Other Communication Lines"/>
    <x v="1"/>
    <n v="330"/>
    <x v="262"/>
    <x v="5"/>
    <m/>
    <m/>
    <m/>
    <m/>
    <m/>
    <m/>
    <s v="Acc. Depreciation /  Transmission Plant 330 kV"/>
  </r>
  <r>
    <x v="735"/>
    <s v="Accumulated Depreciation of 330 kV Other Transmission assets"/>
    <x v="735"/>
    <x v="3"/>
    <s v="11  - Fixed Assets"/>
    <s v="2253.1 TR. lines"/>
    <s v="entry account l4"/>
    <s v="L4"/>
    <n v="9"/>
    <x v="0"/>
    <n v="91"/>
    <s v="39"/>
    <s v="2"/>
    <s v="22"/>
    <s v="2255"/>
    <x v="1"/>
    <x v="11"/>
    <x v="53"/>
    <n v="21"/>
    <s v="2155"/>
    <e v="#N/A"/>
    <s v="2155 Transferring assets"/>
    <s v="2255.1"/>
    <s v="2255.12"/>
    <s v="2255.123"/>
    <s v="2255.1239"/>
    <s v="&quot; &quot;"/>
    <x v="50"/>
    <x v="104"/>
    <x v="232"/>
    <x v="297"/>
    <x v="0"/>
    <m/>
    <m/>
    <s v="Accumulated Depreciation of 330 kV Other Transmission assets"/>
    <x v="1"/>
    <n v="330"/>
    <x v="263"/>
    <x v="5"/>
    <m/>
    <m/>
    <m/>
    <m/>
    <m/>
    <m/>
    <s v="Acc. Depreciation /  Transmission Plant 330 kV"/>
  </r>
  <r>
    <x v="736"/>
    <s v="Accumulated Depreciation of 220 kV Transferring assets: Electricity Regulated Activity, Transmission"/>
    <x v="736"/>
    <x v="3"/>
    <s v="11  - Fixed Assets"/>
    <s v="2253.2 TR. lines"/>
    <s v="L3 cap account"/>
    <s v="L3"/>
    <n v="8"/>
    <x v="0"/>
    <n v="91"/>
    <s v="24"/>
    <s v="2"/>
    <s v="22"/>
    <s v="2255"/>
    <x v="1"/>
    <x v="11"/>
    <x v="53"/>
    <n v="21"/>
    <s v="2155"/>
    <e v="#N/A"/>
    <s v="2155 Transferring assets"/>
    <s v="2255.1"/>
    <s v="2255.12"/>
    <s v="2255.124"/>
    <s v="&quot; &quot;"/>
    <s v="&quot; &quot;"/>
    <x v="50"/>
    <x v="104"/>
    <x v="233"/>
    <x v="0"/>
    <x v="0"/>
    <m/>
    <m/>
    <s v="Accumulated Depreciation of 220 kV Transferring assets: Electricity Regulated Activity, Transmission"/>
    <x v="2"/>
    <n v="220"/>
    <x v="264"/>
    <x v="6"/>
    <m/>
    <m/>
    <m/>
    <m/>
    <m/>
    <m/>
    <s v="Acc. Depreciation /  Transmission Plant 220 kV"/>
  </r>
  <r>
    <x v="737"/>
    <s v="Accumulated Depreciation of 220 kV Transmission HVL"/>
    <x v="737"/>
    <x v="3"/>
    <s v="11  - Fixed Assets"/>
    <s v="2253.2 TR. lines"/>
    <s v="entry account l4"/>
    <s v="L4"/>
    <n v="9"/>
    <x v="0"/>
    <n v="91"/>
    <s v="41"/>
    <s v="2"/>
    <s v="22"/>
    <s v="2255"/>
    <x v="1"/>
    <x v="11"/>
    <x v="53"/>
    <n v="21"/>
    <s v="2155"/>
    <e v="#N/A"/>
    <s v="2155 Transferring assets"/>
    <s v="2255.1"/>
    <s v="2255.12"/>
    <s v="2255.124"/>
    <s v="2255.1241"/>
    <s v="&quot; &quot;"/>
    <x v="50"/>
    <x v="104"/>
    <x v="233"/>
    <x v="298"/>
    <x v="0"/>
    <m/>
    <m/>
    <s v="Accumulated Depreciation of 220 kV Transmission HVL"/>
    <x v="1"/>
    <n v="220"/>
    <x v="265"/>
    <x v="6"/>
    <m/>
    <m/>
    <m/>
    <m/>
    <m/>
    <m/>
    <s v="Acc. Depreciation /  Transmission Plant 220 kV"/>
  </r>
  <r>
    <x v="738"/>
    <s v="Accumulated Depreciation of 220 kV Transmission Optic Cables"/>
    <x v="738"/>
    <x v="3"/>
    <s v="11  - Fixed Assets"/>
    <s v="2253.2 TR. lines"/>
    <s v="entry account l4"/>
    <s v="L4"/>
    <n v="9"/>
    <x v="0"/>
    <n v="91"/>
    <s v="42"/>
    <s v="2"/>
    <s v="22"/>
    <s v="2255"/>
    <x v="1"/>
    <x v="11"/>
    <x v="53"/>
    <n v="21"/>
    <s v="2155"/>
    <e v="#N/A"/>
    <s v="2155 Transferring assets"/>
    <s v="2255.1"/>
    <s v="2255.12"/>
    <s v="2255.124"/>
    <s v="2255.1242"/>
    <s v="&quot; &quot;"/>
    <x v="50"/>
    <x v="104"/>
    <x v="233"/>
    <x v="299"/>
    <x v="0"/>
    <m/>
    <m/>
    <s v="Accumulated Depreciation of 220 kV Transmission Optic Cables"/>
    <x v="1"/>
    <n v="220"/>
    <x v="266"/>
    <x v="6"/>
    <m/>
    <m/>
    <m/>
    <m/>
    <m/>
    <m/>
    <s v="Acc. Depreciation /  Transmission Plant 220 kV"/>
  </r>
  <r>
    <x v="739"/>
    <s v="Accumulated Depreciation of 220 kV Transmission Other Communication Lines"/>
    <x v="739"/>
    <x v="3"/>
    <s v="11  - Fixed Assets"/>
    <s v="2253.2 TR. lines"/>
    <s v="entry account l4"/>
    <s v="L4"/>
    <n v="9"/>
    <x v="0"/>
    <n v="91"/>
    <s v="43"/>
    <s v="2"/>
    <s v="22"/>
    <s v="2255"/>
    <x v="1"/>
    <x v="11"/>
    <x v="53"/>
    <n v="21"/>
    <s v="2155"/>
    <e v="#N/A"/>
    <s v="2155 Transferring assets"/>
    <s v="2255.1"/>
    <s v="2255.12"/>
    <s v="2255.124"/>
    <s v="2255.1243"/>
    <s v="&quot; &quot;"/>
    <x v="50"/>
    <x v="104"/>
    <x v="233"/>
    <x v="300"/>
    <x v="0"/>
    <m/>
    <m/>
    <s v="Accumulated Depreciation of 220 kV Transmission Other Communication Lines"/>
    <x v="1"/>
    <n v="220"/>
    <x v="267"/>
    <x v="6"/>
    <m/>
    <m/>
    <m/>
    <m/>
    <m/>
    <m/>
    <s v="Acc. Depreciation /  Transmission Plant 220 kV"/>
  </r>
  <r>
    <x v="740"/>
    <s v="Accumulated Depreciation of 220 kV Other Transmission assets"/>
    <x v="740"/>
    <x v="3"/>
    <s v="11  - Fixed Assets"/>
    <s v="2253.2 TR. lines"/>
    <s v="entry account l4"/>
    <s v="L4"/>
    <n v="9"/>
    <x v="0"/>
    <n v="91"/>
    <s v="49"/>
    <s v="2"/>
    <s v="22"/>
    <s v="2255"/>
    <x v="1"/>
    <x v="11"/>
    <x v="53"/>
    <n v="21"/>
    <s v="2155"/>
    <e v="#N/A"/>
    <s v="2155 Transferring assets"/>
    <s v="2255.1"/>
    <s v="2255.12"/>
    <s v="2255.124"/>
    <s v="2255.1249"/>
    <s v="&quot; &quot;"/>
    <x v="50"/>
    <x v="104"/>
    <x v="233"/>
    <x v="301"/>
    <x v="0"/>
    <m/>
    <m/>
    <s v="Accumulated Depreciation of 220 kV Other Transmission assets"/>
    <x v="1"/>
    <n v="220"/>
    <x v="268"/>
    <x v="6"/>
    <m/>
    <m/>
    <m/>
    <m/>
    <m/>
    <m/>
    <s v="Acc. Depreciation /  Transmission Plant 220 kV"/>
  </r>
  <r>
    <x v="741"/>
    <s v="Accumulated Depreciation of 110 kV Transferring assets: Electricity Regulated Activity, Transmission"/>
    <x v="741"/>
    <x v="3"/>
    <s v="11  - Fixed Assets"/>
    <s v="2253.3 TR. lines"/>
    <s v="L3 cap account"/>
    <s v="L3"/>
    <n v="8"/>
    <x v="0"/>
    <n v="91"/>
    <s v="25"/>
    <s v="2"/>
    <s v="22"/>
    <s v="2255"/>
    <x v="1"/>
    <x v="11"/>
    <x v="53"/>
    <n v="21"/>
    <s v="2155"/>
    <e v="#N/A"/>
    <s v="2155 Transferring assets"/>
    <s v="2255.1"/>
    <s v="2255.12"/>
    <s v="2255.125"/>
    <s v="&quot; &quot;"/>
    <s v="&quot; &quot;"/>
    <x v="50"/>
    <x v="104"/>
    <x v="234"/>
    <x v="0"/>
    <x v="0"/>
    <m/>
    <m/>
    <s v="Accumulated Depreciation of 110 kV Transferring assets: Electricity Regulated Activity, Transmission"/>
    <x v="2"/>
    <n v="110"/>
    <x v="269"/>
    <x v="7"/>
    <m/>
    <m/>
    <m/>
    <m/>
    <m/>
    <m/>
    <s v="Acc. Depreciation /  Transmission Plant 110 kV"/>
  </r>
  <r>
    <x v="742"/>
    <s v="Accumulated Depreciation of 110 kV Transmission HVL"/>
    <x v="742"/>
    <x v="3"/>
    <s v="11  - Fixed Assets"/>
    <s v="2253.3 TR. lines"/>
    <s v="entry account l4"/>
    <s v="L4"/>
    <n v="9"/>
    <x v="0"/>
    <n v="91"/>
    <s v="51"/>
    <s v="2"/>
    <s v="22"/>
    <s v="2255"/>
    <x v="1"/>
    <x v="11"/>
    <x v="53"/>
    <n v="21"/>
    <s v="2155"/>
    <e v="#N/A"/>
    <s v="2155 Transferring assets"/>
    <s v="2255.1"/>
    <s v="2255.12"/>
    <s v="2255.125"/>
    <s v="2255.1251"/>
    <s v="&quot; &quot;"/>
    <x v="50"/>
    <x v="104"/>
    <x v="234"/>
    <x v="302"/>
    <x v="0"/>
    <m/>
    <m/>
    <s v="Accumulated Depreciation of 110 kV Transmission HVL"/>
    <x v="1"/>
    <n v="110"/>
    <x v="270"/>
    <x v="7"/>
    <m/>
    <m/>
    <m/>
    <m/>
    <m/>
    <m/>
    <s v="Acc. Depreciation /  Transmission Plant 110 kV"/>
  </r>
  <r>
    <x v="743"/>
    <s v="Accumulated Depreciation of 110 kV Transmission Optic Cables"/>
    <x v="743"/>
    <x v="3"/>
    <s v="11  - Fixed Assets"/>
    <s v="2253.3 TR. lines"/>
    <s v="entry account l4"/>
    <s v="L4"/>
    <n v="9"/>
    <x v="0"/>
    <n v="91"/>
    <s v="52"/>
    <s v="2"/>
    <s v="22"/>
    <s v="2255"/>
    <x v="1"/>
    <x v="11"/>
    <x v="53"/>
    <n v="21"/>
    <s v="2155"/>
    <e v="#N/A"/>
    <s v="2155 Transferring assets"/>
    <s v="2255.1"/>
    <s v="2255.12"/>
    <s v="2255.125"/>
    <s v="2255.1252"/>
    <s v="&quot; &quot;"/>
    <x v="50"/>
    <x v="104"/>
    <x v="234"/>
    <x v="303"/>
    <x v="0"/>
    <m/>
    <m/>
    <s v="Accumulated Depreciation of 110 kV Transmission Optic Cables"/>
    <x v="1"/>
    <n v="110"/>
    <x v="271"/>
    <x v="7"/>
    <m/>
    <m/>
    <m/>
    <m/>
    <m/>
    <m/>
    <s v="Acc. Depreciation /  Transmission Plant 110 kV"/>
  </r>
  <r>
    <x v="744"/>
    <s v="Accumulated Depreciation of 110 kV Transmission Other Communication Lines"/>
    <x v="744"/>
    <x v="3"/>
    <s v="11  - Fixed Assets"/>
    <s v="2253.3 TR. lines"/>
    <s v="entry account l4"/>
    <s v="L4"/>
    <n v="9"/>
    <x v="0"/>
    <n v="91"/>
    <s v="53"/>
    <s v="2"/>
    <s v="22"/>
    <s v="2255"/>
    <x v="1"/>
    <x v="11"/>
    <x v="53"/>
    <n v="21"/>
    <s v="2155"/>
    <e v="#N/A"/>
    <s v="2155 Transferring assets"/>
    <s v="2255.1"/>
    <s v="2255.12"/>
    <s v="2255.125"/>
    <s v="2255.1253"/>
    <s v="&quot; &quot;"/>
    <x v="50"/>
    <x v="104"/>
    <x v="234"/>
    <x v="304"/>
    <x v="0"/>
    <m/>
    <m/>
    <s v="Accumulated Depreciation of 110 kV Transmission Other Communication Lines"/>
    <x v="1"/>
    <n v="110"/>
    <x v="272"/>
    <x v="7"/>
    <m/>
    <m/>
    <m/>
    <m/>
    <m/>
    <m/>
    <s v="Acc. Depreciation /  Transmission Plant 110 kV"/>
  </r>
  <r>
    <x v="745"/>
    <s v="Accumulated Depreciation of 110 kV Other Transmission assets"/>
    <x v="745"/>
    <x v="3"/>
    <s v="11  - Fixed Assets"/>
    <s v="2253.3 TR. lines"/>
    <s v="entry account l4"/>
    <s v="L4"/>
    <n v="9"/>
    <x v="0"/>
    <n v="91"/>
    <s v="59"/>
    <s v="2"/>
    <s v="22"/>
    <s v="2255"/>
    <x v="1"/>
    <x v="11"/>
    <x v="53"/>
    <n v="21"/>
    <s v="2155"/>
    <e v="#N/A"/>
    <s v="2155 Transferring assets"/>
    <s v="2255.1"/>
    <s v="2255.12"/>
    <s v="2255.125"/>
    <s v="2255.1259"/>
    <s v="&quot; &quot;"/>
    <x v="50"/>
    <x v="104"/>
    <x v="234"/>
    <x v="305"/>
    <x v="0"/>
    <m/>
    <m/>
    <s v="Accumulated Depreciation of 110 kV Other Transmission assets"/>
    <x v="1"/>
    <n v="110"/>
    <x v="273"/>
    <x v="7"/>
    <m/>
    <m/>
    <m/>
    <m/>
    <m/>
    <m/>
    <s v="Acc. Depreciation /  Transmission Plant 110 kV"/>
  </r>
  <r>
    <x v="746"/>
    <s v="Accumulated Depreciation of 35 kV Transferring assets: Electricity Regulated Activity, Transmission"/>
    <x v="746"/>
    <x v="3"/>
    <s v="11  - Fixed Assets"/>
    <s v="2253.4 TR. lines"/>
    <s v="L3 cap account"/>
    <s v="L3"/>
    <n v="8"/>
    <x v="0"/>
    <n v="91"/>
    <s v="26"/>
    <s v="2"/>
    <s v="22"/>
    <s v="2255"/>
    <x v="1"/>
    <x v="11"/>
    <x v="53"/>
    <n v="21"/>
    <s v="2155"/>
    <e v="#N/A"/>
    <s v="2155 Transferring assets"/>
    <s v="2255.1"/>
    <s v="2255.12"/>
    <s v="2255.126"/>
    <s v="&quot; &quot;"/>
    <s v="&quot; &quot;"/>
    <x v="50"/>
    <x v="104"/>
    <x v="235"/>
    <x v="0"/>
    <x v="0"/>
    <m/>
    <m/>
    <s v="Accumulated Depreciation of 35 kV Transferring assets: Electricity Regulated Activity, Transmission"/>
    <x v="2"/>
    <n v="35"/>
    <x v="274"/>
    <x v="8"/>
    <m/>
    <m/>
    <m/>
    <m/>
    <m/>
    <m/>
    <s v="Acc. Depreciation /  Transmission Plant 35 kV"/>
  </r>
  <r>
    <x v="747"/>
    <s v="Accumulated Depreciation of 35 kV Transmission HVL"/>
    <x v="747"/>
    <x v="3"/>
    <s v="11  - Fixed Assets"/>
    <s v="2253.4 TR. lines"/>
    <s v="entry account l4"/>
    <s v="L4"/>
    <n v="9"/>
    <x v="0"/>
    <n v="91"/>
    <s v="61"/>
    <s v="2"/>
    <s v="22"/>
    <s v="2255"/>
    <x v="1"/>
    <x v="11"/>
    <x v="53"/>
    <n v="21"/>
    <s v="2155"/>
    <e v="#N/A"/>
    <s v="2155 Transferring assets"/>
    <s v="2255.1"/>
    <s v="2255.12"/>
    <s v="2255.126"/>
    <s v="2255.1261"/>
    <s v="&quot; &quot;"/>
    <x v="50"/>
    <x v="104"/>
    <x v="235"/>
    <x v="306"/>
    <x v="0"/>
    <m/>
    <m/>
    <s v="Accumulated Depreciation of 35 kV Transmission HVL"/>
    <x v="1"/>
    <n v="35"/>
    <x v="275"/>
    <x v="8"/>
    <m/>
    <m/>
    <m/>
    <m/>
    <m/>
    <m/>
    <s v="Acc. Depreciation /  Transmission Plant 35 kV"/>
  </r>
  <r>
    <x v="748"/>
    <s v="Accumulated Depreciation of 35 kV Transmission Optic Cables"/>
    <x v="748"/>
    <x v="3"/>
    <s v="11  - Fixed Assets"/>
    <s v="2253.4 TR. lines"/>
    <s v="entry account l4"/>
    <s v="L4"/>
    <n v="9"/>
    <x v="0"/>
    <n v="91"/>
    <s v="62"/>
    <s v="2"/>
    <s v="22"/>
    <s v="2255"/>
    <x v="1"/>
    <x v="11"/>
    <x v="53"/>
    <n v="21"/>
    <s v="2155"/>
    <e v="#N/A"/>
    <s v="2155 Transferring assets"/>
    <s v="2255.1"/>
    <s v="2255.12"/>
    <s v="2255.126"/>
    <s v="2255.1262"/>
    <s v="&quot; &quot;"/>
    <x v="50"/>
    <x v="104"/>
    <x v="235"/>
    <x v="307"/>
    <x v="0"/>
    <m/>
    <m/>
    <s v="Accumulated Depreciation of 35 kV Transmission Optic Cables"/>
    <x v="1"/>
    <n v="35"/>
    <x v="276"/>
    <x v="8"/>
    <m/>
    <m/>
    <m/>
    <m/>
    <m/>
    <m/>
    <s v="Acc. Depreciation /  Transmission Plant 35 kV"/>
  </r>
  <r>
    <x v="749"/>
    <s v="Accumulated Depreciation of 35 kV Transmission Other Communication Lines"/>
    <x v="749"/>
    <x v="3"/>
    <s v="11  - Fixed Assets"/>
    <s v="2253.4 TR. lines"/>
    <s v="entry account l4"/>
    <s v="L4"/>
    <n v="9"/>
    <x v="0"/>
    <n v="91"/>
    <s v="63"/>
    <s v="2"/>
    <s v="22"/>
    <s v="2255"/>
    <x v="1"/>
    <x v="11"/>
    <x v="53"/>
    <n v="21"/>
    <s v="2155"/>
    <e v="#N/A"/>
    <s v="2155 Transferring assets"/>
    <s v="2255.1"/>
    <s v="2255.12"/>
    <s v="2255.126"/>
    <s v="2255.1263"/>
    <s v="&quot; &quot;"/>
    <x v="50"/>
    <x v="104"/>
    <x v="235"/>
    <x v="308"/>
    <x v="0"/>
    <m/>
    <m/>
    <s v="Accumulated Depreciation of 35 kV Transmission Other Communication Lines"/>
    <x v="1"/>
    <n v="35"/>
    <x v="277"/>
    <x v="8"/>
    <m/>
    <m/>
    <m/>
    <m/>
    <m/>
    <m/>
    <s v="Acc. Depreciation /  Transmission Plant 35 kV"/>
  </r>
  <r>
    <x v="750"/>
    <s v="Accumulated Depreciation of 35 kV Other Transmission assets"/>
    <x v="750"/>
    <x v="3"/>
    <s v="11  - Fixed Assets"/>
    <s v="2253.4 TR. lines"/>
    <s v="entry account l4"/>
    <s v="L4"/>
    <n v="9"/>
    <x v="0"/>
    <n v="91"/>
    <s v="69"/>
    <s v="2"/>
    <s v="22"/>
    <s v="2255"/>
    <x v="1"/>
    <x v="11"/>
    <x v="53"/>
    <n v="21"/>
    <s v="2155"/>
    <e v="#N/A"/>
    <s v="2155 Transferring assets"/>
    <s v="2255.1"/>
    <s v="2255.12"/>
    <s v="2255.126"/>
    <s v="2255.1269"/>
    <s v="&quot; &quot;"/>
    <x v="50"/>
    <x v="104"/>
    <x v="235"/>
    <x v="309"/>
    <x v="0"/>
    <m/>
    <m/>
    <s v="Accumulated Depreciation of 35 kV Other Transmission assets"/>
    <x v="1"/>
    <n v="35"/>
    <x v="278"/>
    <x v="8"/>
    <m/>
    <m/>
    <m/>
    <m/>
    <m/>
    <m/>
    <s v="Acc. Depreciation /  Transmission Plant 35 kV"/>
  </r>
  <r>
    <x v="751"/>
    <s v="Accumulated Depreciation of 6/10 and below kV Transferring assets: Electricity Regulated Activity, Transmission"/>
    <x v="751"/>
    <x v="3"/>
    <s v="not defined in gnerc form"/>
    <s v="not defined in gnerc form"/>
    <s v="L3 cap account"/>
    <s v="L3"/>
    <n v="8"/>
    <x v="0"/>
    <n v="91"/>
    <s v="27"/>
    <s v="2"/>
    <s v="22"/>
    <s v="2255"/>
    <x v="1"/>
    <x v="11"/>
    <x v="53"/>
    <n v="21"/>
    <s v="2155"/>
    <e v="#N/A"/>
    <s v="2155 Transferring assets"/>
    <s v="2255.1"/>
    <s v="2255.12"/>
    <s v="2255.127"/>
    <s v="&quot; &quot;"/>
    <s v="&quot; &quot;"/>
    <x v="50"/>
    <x v="104"/>
    <x v="236"/>
    <x v="0"/>
    <x v="0"/>
    <m/>
    <m/>
    <s v="Accumulated Depreciation of 6/10 and below kV Transferring assets: Electricity Regulated Activity, Transmission"/>
    <x v="2"/>
    <s v="6/10"/>
    <x v="279"/>
    <x v="9"/>
    <m/>
    <m/>
    <m/>
    <m/>
    <m/>
    <m/>
    <s v="Acc. Depreciation /  Transmission Plant 6/10 and below kV"/>
  </r>
  <r>
    <x v="752"/>
    <s v="Accumulated Depreciation of 6/10 and below kV Transmission HVL"/>
    <x v="752"/>
    <x v="3"/>
    <s v="not defined in gnerc form"/>
    <s v="not defined in gnerc form"/>
    <s v="entry account l4"/>
    <s v="L4"/>
    <n v="9"/>
    <x v="0"/>
    <n v="91"/>
    <s v="71"/>
    <s v="2"/>
    <s v="22"/>
    <s v="2255"/>
    <x v="1"/>
    <x v="11"/>
    <x v="53"/>
    <n v="21"/>
    <s v="2155"/>
    <e v="#N/A"/>
    <s v="2155 Transferring assets"/>
    <s v="2255.1"/>
    <s v="2255.12"/>
    <s v="2255.127"/>
    <s v="2255.1271"/>
    <s v="&quot; &quot;"/>
    <x v="50"/>
    <x v="104"/>
    <x v="236"/>
    <x v="310"/>
    <x v="0"/>
    <m/>
    <m/>
    <s v="Accumulated Depreciation of 6/10 and below kV Transmission HVL"/>
    <x v="1"/>
    <s v="6/10"/>
    <x v="280"/>
    <x v="9"/>
    <m/>
    <m/>
    <m/>
    <m/>
    <m/>
    <m/>
    <s v="Acc. Depreciation /  Transmission Plant 6/10 and below kV"/>
  </r>
  <r>
    <x v="753"/>
    <s v="Accumulated Depreciation of 6/10 and below kV Transmission Optic Cables"/>
    <x v="753"/>
    <x v="3"/>
    <s v="not defined in gnerc form"/>
    <s v="not defined in gnerc form"/>
    <s v="entry account l4"/>
    <s v="L4"/>
    <n v="9"/>
    <x v="0"/>
    <n v="91"/>
    <s v="72"/>
    <s v="2"/>
    <s v="22"/>
    <s v="2255"/>
    <x v="1"/>
    <x v="11"/>
    <x v="53"/>
    <n v="21"/>
    <s v="2155"/>
    <e v="#N/A"/>
    <s v="2155 Transferring assets"/>
    <s v="2255.1"/>
    <s v="2255.12"/>
    <s v="2255.127"/>
    <s v="2255.1272"/>
    <s v="&quot; &quot;"/>
    <x v="50"/>
    <x v="104"/>
    <x v="236"/>
    <x v="311"/>
    <x v="0"/>
    <m/>
    <m/>
    <s v="Accumulated Depreciation of 6/10 and below kV Transmission Optic Cables"/>
    <x v="1"/>
    <s v="6/10"/>
    <x v="281"/>
    <x v="9"/>
    <m/>
    <m/>
    <m/>
    <m/>
    <m/>
    <m/>
    <s v="Acc. Depreciation /  Transmission Plant 6/10 and below kV"/>
  </r>
  <r>
    <x v="754"/>
    <s v="Accumulated Depreciation of 6/10 and below kV Transmission Other Communication Lines"/>
    <x v="754"/>
    <x v="3"/>
    <s v="not defined in gnerc form"/>
    <s v="not defined in gnerc form"/>
    <s v="entry account l4"/>
    <s v="L4"/>
    <n v="9"/>
    <x v="0"/>
    <n v="91"/>
    <s v="73"/>
    <s v="2"/>
    <s v="22"/>
    <s v="2255"/>
    <x v="1"/>
    <x v="11"/>
    <x v="53"/>
    <n v="21"/>
    <s v="2155"/>
    <e v="#N/A"/>
    <s v="2155 Transferring assets"/>
    <s v="2255.1"/>
    <s v="2255.12"/>
    <s v="2255.127"/>
    <s v="2255.1273"/>
    <s v="&quot; &quot;"/>
    <x v="50"/>
    <x v="104"/>
    <x v="236"/>
    <x v="312"/>
    <x v="0"/>
    <m/>
    <m/>
    <s v="Accumulated Depreciation of 6/10 and below kV Transmission Other Communication Lines"/>
    <x v="1"/>
    <s v="6/10"/>
    <x v="282"/>
    <x v="9"/>
    <m/>
    <m/>
    <m/>
    <m/>
    <m/>
    <m/>
    <s v="Acc. Depreciation /  Transmission Plant 6/10 and below kV"/>
  </r>
  <r>
    <x v="755"/>
    <s v="Accumulated Depreciation of 6/10 and below kV Other Transmission assets"/>
    <x v="755"/>
    <x v="3"/>
    <s v="not defined in gnerc form"/>
    <s v="not defined in gnerc form"/>
    <s v="entry account l4"/>
    <s v="L4"/>
    <n v="9"/>
    <x v="0"/>
    <n v="91"/>
    <s v="79"/>
    <s v="2"/>
    <s v="22"/>
    <s v="2255"/>
    <x v="1"/>
    <x v="11"/>
    <x v="53"/>
    <n v="21"/>
    <s v="2155"/>
    <e v="#N/A"/>
    <s v="2155 Transferring assets"/>
    <s v="2255.1"/>
    <s v="2255.12"/>
    <s v="2255.127"/>
    <s v="2255.1279"/>
    <s v="&quot; &quot;"/>
    <x v="50"/>
    <x v="104"/>
    <x v="236"/>
    <x v="313"/>
    <x v="0"/>
    <m/>
    <m/>
    <s v="Accumulated Depreciation of 6/10 and below kV Other Transmission assets"/>
    <x v="1"/>
    <s v="6/10"/>
    <x v="283"/>
    <x v="9"/>
    <m/>
    <m/>
    <m/>
    <m/>
    <m/>
    <m/>
    <s v="Acc. Depreciation /  Transmission Plant 6/10 and below kV"/>
  </r>
  <r>
    <x v="756"/>
    <s v="Accumulated Depreciation of Technical Services Transferring assets: Electricity Regulated Activity, Transmission"/>
    <x v="756"/>
    <x v="3"/>
    <s v="11  - Fixed Assets"/>
    <s v="2253 Machinery and equipment"/>
    <s v="entry account l3"/>
    <s v="L3"/>
    <n v="8"/>
    <x v="0"/>
    <n v="91"/>
    <s v="28"/>
    <s v="2"/>
    <s v="22"/>
    <s v="2255"/>
    <x v="1"/>
    <x v="11"/>
    <x v="53"/>
    <n v="21"/>
    <s v="2155"/>
    <e v="#N/A"/>
    <s v="2155 Transferring assets"/>
    <s v="2255.1"/>
    <s v="2255.12"/>
    <s v="2255.128"/>
    <s v="&quot; &quot;"/>
    <s v="&quot; &quot;"/>
    <x v="50"/>
    <x v="104"/>
    <x v="237"/>
    <x v="0"/>
    <x v="0"/>
    <m/>
    <m/>
    <s v="Accumulated Depreciation of Technical Services Transferring assets: Electricity Regulated Activity, Transmission"/>
    <x v="1"/>
    <s v="Not attributable by kv"/>
    <x v="284"/>
    <x v="10"/>
    <m/>
    <m/>
    <m/>
    <m/>
    <m/>
    <m/>
    <s v="Acc. Depreciation /  Transmission / General Plant"/>
  </r>
  <r>
    <x v="757"/>
    <s v="Accumulated Depreciation of Other Transferring assets: Electricity Regulated Activity, Transmission"/>
    <x v="757"/>
    <x v="3"/>
    <s v="11  - Fixed Assets"/>
    <s v="2253 Machinery and equipment"/>
    <s v="entry account l3"/>
    <s v="L3"/>
    <n v="8"/>
    <x v="0"/>
    <n v="91"/>
    <s v="29"/>
    <s v="2"/>
    <s v="22"/>
    <s v="2255"/>
    <x v="1"/>
    <x v="11"/>
    <x v="53"/>
    <n v="21"/>
    <s v="2155"/>
    <e v="#N/A"/>
    <s v="2155 Transferring assets"/>
    <s v="2255.1"/>
    <s v="2255.12"/>
    <s v="2255.129"/>
    <s v="&quot; &quot;"/>
    <s v="&quot; &quot;"/>
    <x v="50"/>
    <x v="104"/>
    <x v="238"/>
    <x v="0"/>
    <x v="0"/>
    <m/>
    <m/>
    <s v="Accumulated Depreciation of Other Transferring assets: Electricity Regulated Activity, Transmission"/>
    <x v="1"/>
    <s v="Not attributable by kv"/>
    <x v="285"/>
    <x v="10"/>
    <m/>
    <m/>
    <m/>
    <m/>
    <m/>
    <m/>
    <s v="Acc. Depreciation /  Transmission / General Plant"/>
  </r>
  <r>
    <x v="758"/>
    <s v="Accumulated Depreciation of Transferring assets: Electricity Regulated Activity, Distribution (Network)"/>
    <x v="758"/>
    <x v="4"/>
    <s v="11  - Fixed Assets"/>
    <s v="2255 Machinery and equipment"/>
    <s v="L2 cap account"/>
    <s v="L2"/>
    <n v="7"/>
    <x v="0"/>
    <n v="91"/>
    <s v="13"/>
    <s v="2"/>
    <s v="22"/>
    <s v="2255"/>
    <x v="1"/>
    <x v="11"/>
    <x v="53"/>
    <n v="21"/>
    <s v="2155"/>
    <e v="#N/A"/>
    <s v="2155 Transferring assets"/>
    <s v="2255.1"/>
    <s v="2255.13"/>
    <s v="&quot; &quot;"/>
    <s v="&quot; &quot;"/>
    <s v="&quot; &quot;"/>
    <x v="50"/>
    <x v="105"/>
    <x v="0"/>
    <x v="0"/>
    <x v="0"/>
    <m/>
    <m/>
    <s v="Accumulated Depreciation of Transferring assets: Electricity Regulated Activity, Distribution (Network)"/>
    <x v="2"/>
    <s v="Not attributable by kv"/>
    <x v="286"/>
    <x v="1"/>
    <m/>
    <m/>
    <m/>
    <m/>
    <m/>
    <m/>
    <m/>
  </r>
  <r>
    <x v="759"/>
    <s v="Accumulated Depreciation of 110 kV Transferring assets: Electricity Regulated Activity, Distribution (Network)"/>
    <x v="759"/>
    <x v="4"/>
    <s v="not defined in gnerc form"/>
    <s v="not defined in gnerc form"/>
    <s v="L3 cap account"/>
    <s v="L3"/>
    <n v="8"/>
    <x v="0"/>
    <n v="91"/>
    <s v="31"/>
    <s v="2"/>
    <s v="22"/>
    <s v="2255"/>
    <x v="1"/>
    <x v="11"/>
    <x v="53"/>
    <n v="21"/>
    <s v="2155"/>
    <e v="#N/A"/>
    <s v="2155 Transferring assets"/>
    <s v="2255.1"/>
    <s v="2255.13"/>
    <s v="2255.131"/>
    <s v="&quot; &quot;"/>
    <s v="&quot; &quot;"/>
    <x v="50"/>
    <x v="105"/>
    <x v="239"/>
    <x v="0"/>
    <x v="0"/>
    <m/>
    <m/>
    <s v="Accumulated Depreciation of 110 kV Transferring assets: Electricity Regulated Activity, Distribution (Network)"/>
    <x v="2"/>
    <n v="110"/>
    <x v="287"/>
    <x v="11"/>
    <m/>
    <m/>
    <m/>
    <m/>
    <m/>
    <m/>
    <s v="Acc. Depreciation /  Distribution (Network) Plant 110 kV"/>
  </r>
  <r>
    <x v="760"/>
    <s v="Accumulated Depreciation of 110 kV Distribution (Network) OHL"/>
    <x v="760"/>
    <x v="4"/>
    <s v="not defined in gnerc form"/>
    <s v="not defined in gnerc form"/>
    <s v="entry account l4"/>
    <s v="L4"/>
    <n v="9"/>
    <x v="0"/>
    <n v="91"/>
    <s v="11"/>
    <s v="2"/>
    <s v="22"/>
    <s v="2255"/>
    <x v="1"/>
    <x v="11"/>
    <x v="53"/>
    <n v="21"/>
    <s v="2155"/>
    <e v="#N/A"/>
    <s v="2155 Transferring assets"/>
    <s v="2255.1"/>
    <s v="2255.13"/>
    <s v="2255.131"/>
    <s v="2255.1311"/>
    <s v="&quot; &quot;"/>
    <x v="50"/>
    <x v="105"/>
    <x v="239"/>
    <x v="314"/>
    <x v="0"/>
    <m/>
    <m/>
    <s v="Accumulated Depreciation of 110 kV Distribution (Network) OHL"/>
    <x v="1"/>
    <n v="110"/>
    <x v="288"/>
    <x v="11"/>
    <m/>
    <m/>
    <m/>
    <m/>
    <m/>
    <m/>
    <s v="Acc. Depreciation /  Distribution (Network) Plant 110 kV"/>
  </r>
  <r>
    <x v="761"/>
    <s v="Accumulated Depreciation of 110 kV Distribution (Network) Cable Lines"/>
    <x v="761"/>
    <x v="4"/>
    <s v="not defined in gnerc form"/>
    <s v="not defined in gnerc form"/>
    <s v="entry account l4"/>
    <s v="L4"/>
    <n v="9"/>
    <x v="0"/>
    <n v="91"/>
    <s v="12"/>
    <s v="2"/>
    <s v="22"/>
    <s v="2255"/>
    <x v="1"/>
    <x v="11"/>
    <x v="53"/>
    <n v="21"/>
    <s v="2155"/>
    <e v="#N/A"/>
    <s v="2155 Transferring assets"/>
    <s v="2255.1"/>
    <s v="2255.13"/>
    <s v="2255.131"/>
    <s v="2255.1312"/>
    <s v="&quot; &quot;"/>
    <x v="50"/>
    <x v="105"/>
    <x v="239"/>
    <x v="315"/>
    <x v="0"/>
    <m/>
    <m/>
    <s v="Accumulated Depreciation of 110 kV Distribution (Network) Cable Lines"/>
    <x v="1"/>
    <n v="110"/>
    <x v="289"/>
    <x v="11"/>
    <m/>
    <m/>
    <m/>
    <m/>
    <m/>
    <m/>
    <s v="Acc. Depreciation /  Distribution (Network) Plant 110 kV"/>
  </r>
  <r>
    <x v="762"/>
    <s v="Accumulated Depreciation of 110 kV Distribution (Network) Optic Cables"/>
    <x v="762"/>
    <x v="4"/>
    <s v="not defined in gnerc form"/>
    <s v="not defined in gnerc form"/>
    <s v="entry account l4"/>
    <s v="L4"/>
    <n v="9"/>
    <x v="0"/>
    <n v="91"/>
    <s v="13"/>
    <s v="2"/>
    <s v="22"/>
    <s v="2255"/>
    <x v="1"/>
    <x v="11"/>
    <x v="53"/>
    <n v="21"/>
    <s v="2155"/>
    <e v="#N/A"/>
    <s v="2155 Transferring assets"/>
    <s v="2255.1"/>
    <s v="2255.13"/>
    <s v="2255.131"/>
    <s v="2255.1313"/>
    <s v="&quot; &quot;"/>
    <x v="50"/>
    <x v="105"/>
    <x v="239"/>
    <x v="316"/>
    <x v="0"/>
    <m/>
    <m/>
    <s v="Accumulated Depreciation of 110 kV Distribution (Network) Optic Cables"/>
    <x v="1"/>
    <n v="110"/>
    <x v="290"/>
    <x v="11"/>
    <m/>
    <m/>
    <m/>
    <m/>
    <m/>
    <m/>
    <s v="Acc. Depreciation /  Distribution (Network) Plant 110 kV"/>
  </r>
  <r>
    <x v="763"/>
    <s v="Accumulated Depreciation of 110 kV Distribution (Network) Other Communication Lines"/>
    <x v="763"/>
    <x v="4"/>
    <s v="not defined in gnerc form"/>
    <s v="not defined in gnerc form"/>
    <s v="entry account l4"/>
    <s v="L4"/>
    <n v="9"/>
    <x v="0"/>
    <n v="91"/>
    <s v="14"/>
    <s v="2"/>
    <s v="22"/>
    <s v="2255"/>
    <x v="1"/>
    <x v="11"/>
    <x v="53"/>
    <n v="21"/>
    <s v="2155"/>
    <e v="#N/A"/>
    <s v="2155 Transferring assets"/>
    <s v="2255.1"/>
    <s v="2255.13"/>
    <s v="2255.131"/>
    <s v="2255.1314"/>
    <s v="&quot; &quot;"/>
    <x v="50"/>
    <x v="105"/>
    <x v="239"/>
    <x v="317"/>
    <x v="0"/>
    <m/>
    <m/>
    <s v="Accumulated Depreciation of 110 kV Distribution (Network) Other Communication Lines"/>
    <x v="1"/>
    <n v="110"/>
    <x v="291"/>
    <x v="11"/>
    <m/>
    <m/>
    <m/>
    <m/>
    <m/>
    <m/>
    <s v="Acc. Depreciation /  Distribution (Network) Plant 110 kV"/>
  </r>
  <r>
    <x v="764"/>
    <s v="Accumulated Depreciation of 110 kV Other Distribution (Network) assets"/>
    <x v="764"/>
    <x v="4"/>
    <s v="not defined in gnerc form"/>
    <s v="not defined in gnerc form"/>
    <s v="entry account l4"/>
    <s v="L4"/>
    <n v="9"/>
    <x v="0"/>
    <n v="91"/>
    <s v="19"/>
    <s v="2"/>
    <s v="22"/>
    <s v="2255"/>
    <x v="1"/>
    <x v="11"/>
    <x v="53"/>
    <n v="21"/>
    <s v="2155"/>
    <e v="#N/A"/>
    <s v="2155 Transferring assets"/>
    <s v="2255.1"/>
    <s v="2255.13"/>
    <s v="2255.131"/>
    <s v="2255.1319"/>
    <s v="&quot; &quot;"/>
    <x v="50"/>
    <x v="105"/>
    <x v="239"/>
    <x v="318"/>
    <x v="0"/>
    <m/>
    <m/>
    <s v="Accumulated Depreciation of 110 kV Other Distribution (Network) assets"/>
    <x v="1"/>
    <n v="110"/>
    <x v="292"/>
    <x v="11"/>
    <m/>
    <m/>
    <m/>
    <m/>
    <m/>
    <m/>
    <s v="Acc. Depreciation /  Distribution (Network) Plant 110 kV"/>
  </r>
  <r>
    <x v="765"/>
    <s v="Accumulated Depreciation of 35 kV Transferring assets: Electricity Regulated Activity, Distribution (Network)"/>
    <x v="765"/>
    <x v="4"/>
    <s v="11  - Fixed Assets"/>
    <s v="2255.4 Machinery and equipment"/>
    <s v="L3 cap account"/>
    <s v="L3"/>
    <n v="8"/>
    <x v="0"/>
    <n v="91"/>
    <s v="32"/>
    <s v="2"/>
    <s v="22"/>
    <s v="2255"/>
    <x v="1"/>
    <x v="11"/>
    <x v="53"/>
    <n v="21"/>
    <s v="2155"/>
    <e v="#N/A"/>
    <s v="2155 Transferring assets"/>
    <s v="2255.1"/>
    <s v="2255.13"/>
    <s v="2255.132"/>
    <s v="&quot; &quot;"/>
    <s v="&quot; &quot;"/>
    <x v="50"/>
    <x v="105"/>
    <x v="240"/>
    <x v="0"/>
    <x v="0"/>
    <m/>
    <m/>
    <s v="Accumulated Depreciation of 35 kV Transferring assets: Electricity Regulated Activity, Distribution (Network)"/>
    <x v="2"/>
    <n v="35"/>
    <x v="293"/>
    <x v="12"/>
    <m/>
    <m/>
    <m/>
    <m/>
    <m/>
    <m/>
    <s v="Acc. Depreciation /  Distribution (Network) Plant 35 kV"/>
  </r>
  <r>
    <x v="766"/>
    <s v="Accumulated Depreciation of 35 kV Distribution (Network) OHL"/>
    <x v="766"/>
    <x v="4"/>
    <s v="11  - Fixed Assets"/>
    <s v="2255.4 Machinery and equipment"/>
    <s v="entry account l4"/>
    <s v="L4"/>
    <n v="9"/>
    <x v="0"/>
    <n v="91"/>
    <s v="21"/>
    <s v="2"/>
    <s v="22"/>
    <s v="2255"/>
    <x v="1"/>
    <x v="11"/>
    <x v="53"/>
    <n v="21"/>
    <s v="2155"/>
    <e v="#N/A"/>
    <s v="2155 Transferring assets"/>
    <s v="2255.1"/>
    <s v="2255.13"/>
    <s v="2255.132"/>
    <s v="2255.1321"/>
    <s v="&quot; &quot;"/>
    <x v="50"/>
    <x v="105"/>
    <x v="240"/>
    <x v="319"/>
    <x v="0"/>
    <m/>
    <m/>
    <s v="Accumulated Depreciation of 35 kV Distribution (Network) OHL"/>
    <x v="1"/>
    <n v="35"/>
    <x v="294"/>
    <x v="12"/>
    <m/>
    <m/>
    <m/>
    <m/>
    <m/>
    <m/>
    <s v="Acc. Depreciation /  Distribution (Network) Plant 35 kV"/>
  </r>
  <r>
    <x v="767"/>
    <s v="Accumulated Depreciation of 35 kV Distribution (Network) Cable Lines"/>
    <x v="767"/>
    <x v="4"/>
    <s v="11  - Fixed Assets"/>
    <s v="2255.4 Machinery and equipment"/>
    <s v="entry account l4"/>
    <s v="L4"/>
    <n v="9"/>
    <x v="0"/>
    <n v="91"/>
    <s v="22"/>
    <s v="2"/>
    <s v="22"/>
    <s v="2255"/>
    <x v="1"/>
    <x v="11"/>
    <x v="53"/>
    <n v="21"/>
    <s v="2155"/>
    <e v="#N/A"/>
    <s v="2155 Transferring assets"/>
    <s v="2255.1"/>
    <s v="2255.13"/>
    <s v="2255.132"/>
    <s v="2255.1322"/>
    <s v="&quot; &quot;"/>
    <x v="50"/>
    <x v="105"/>
    <x v="240"/>
    <x v="320"/>
    <x v="0"/>
    <m/>
    <m/>
    <s v="Accumulated Depreciation of 35 kV Distribution (Network) Cable Lines"/>
    <x v="1"/>
    <n v="35"/>
    <x v="295"/>
    <x v="12"/>
    <m/>
    <m/>
    <m/>
    <m/>
    <m/>
    <m/>
    <s v="Acc. Depreciation /  Distribution (Network) Plant 35 kV"/>
  </r>
  <r>
    <x v="768"/>
    <s v="Accumulated Depreciation of 35 kV Distribution (Network) Optic Cables"/>
    <x v="768"/>
    <x v="4"/>
    <s v="not defined in gnerc form"/>
    <s v="not defined in gnerc form"/>
    <s v="entry account l4"/>
    <s v="L4"/>
    <n v="9"/>
    <x v="0"/>
    <n v="91"/>
    <s v="23"/>
    <s v="2"/>
    <s v="22"/>
    <s v="2255"/>
    <x v="1"/>
    <x v="11"/>
    <x v="53"/>
    <n v="21"/>
    <s v="2155"/>
    <e v="#N/A"/>
    <s v="2155 Transferring assets"/>
    <s v="2255.1"/>
    <s v="2255.13"/>
    <s v="2255.132"/>
    <s v="2255.1323"/>
    <s v="&quot; &quot;"/>
    <x v="50"/>
    <x v="105"/>
    <x v="240"/>
    <x v="321"/>
    <x v="0"/>
    <m/>
    <m/>
    <s v="Accumulated Depreciation of 35 kV Distribution (Network) Optic Cables"/>
    <x v="1"/>
    <n v="35"/>
    <x v="296"/>
    <x v="12"/>
    <m/>
    <m/>
    <m/>
    <m/>
    <m/>
    <m/>
    <s v="Acc. Depreciation /  Distribution (Network) Plant 35 kV"/>
  </r>
  <r>
    <x v="769"/>
    <s v="Accumulated Depreciation of 35 kV Distribution (Network) Other Communication Lines"/>
    <x v="769"/>
    <x v="4"/>
    <s v="not defined in gnerc form"/>
    <s v="not defined in gnerc form"/>
    <s v="entry account l4"/>
    <s v="L4"/>
    <n v="9"/>
    <x v="0"/>
    <n v="91"/>
    <s v="24"/>
    <s v="2"/>
    <s v="22"/>
    <s v="2255"/>
    <x v="1"/>
    <x v="11"/>
    <x v="53"/>
    <n v="21"/>
    <s v="2155"/>
    <e v="#N/A"/>
    <s v="2155 Transferring assets"/>
    <s v="2255.1"/>
    <s v="2255.13"/>
    <s v="2255.132"/>
    <s v="2255.1324"/>
    <s v="&quot; &quot;"/>
    <x v="50"/>
    <x v="105"/>
    <x v="240"/>
    <x v="322"/>
    <x v="0"/>
    <m/>
    <m/>
    <s v="Accumulated Depreciation of 35 kV Distribution (Network) Other Communication Lines"/>
    <x v="1"/>
    <n v="35"/>
    <x v="297"/>
    <x v="12"/>
    <m/>
    <m/>
    <m/>
    <m/>
    <m/>
    <m/>
    <s v="Acc. Depreciation /  Distribution (Network) Plant 35 kV"/>
  </r>
  <r>
    <x v="770"/>
    <s v="Accumulated Depreciation of 35 kV Other Distribution (Network) assets"/>
    <x v="770"/>
    <x v="4"/>
    <s v="11  - Fixed Assets"/>
    <s v="2255.4 Machinery and equipment"/>
    <s v="entry account l4"/>
    <s v="L4"/>
    <n v="9"/>
    <x v="0"/>
    <n v="91"/>
    <s v="29"/>
    <s v="2"/>
    <s v="22"/>
    <s v="2255"/>
    <x v="1"/>
    <x v="11"/>
    <x v="53"/>
    <n v="21"/>
    <s v="2155"/>
    <e v="#N/A"/>
    <s v="2155 Transferring assets"/>
    <s v="2255.1"/>
    <s v="2255.13"/>
    <s v="2255.132"/>
    <s v="2255.1329"/>
    <s v="&quot; &quot;"/>
    <x v="50"/>
    <x v="105"/>
    <x v="240"/>
    <x v="323"/>
    <x v="0"/>
    <m/>
    <m/>
    <s v="Accumulated Depreciation of 35 kV Other Distribution (Network) assets"/>
    <x v="1"/>
    <n v="35"/>
    <x v="298"/>
    <x v="13"/>
    <m/>
    <m/>
    <m/>
    <m/>
    <m/>
    <m/>
    <s v="Acc. Depreciation /  Distribution (Network) Plant 10 kV"/>
  </r>
  <r>
    <x v="771"/>
    <s v="Accumulated Depreciation of 10 kV Transferring assets: Electricity Regulated Activity, Distribution (Network)"/>
    <x v="771"/>
    <x v="4"/>
    <s v="11  - Fixed Assets"/>
    <s v="2255.5 Machinery and equipment"/>
    <s v="L3 cap account"/>
    <s v="L3"/>
    <n v="8"/>
    <x v="0"/>
    <n v="91"/>
    <s v="33"/>
    <s v="2"/>
    <s v="22"/>
    <s v="2255"/>
    <x v="1"/>
    <x v="11"/>
    <x v="53"/>
    <n v="21"/>
    <s v="2155"/>
    <e v="#N/A"/>
    <s v="2155 Transferring assets"/>
    <s v="2255.1"/>
    <s v="2255.13"/>
    <s v="2255.133"/>
    <s v="&quot; &quot;"/>
    <s v="&quot; &quot;"/>
    <x v="50"/>
    <x v="105"/>
    <x v="241"/>
    <x v="0"/>
    <x v="0"/>
    <m/>
    <m/>
    <s v="Accumulated Depreciation of 10 kV Transferring assets: Electricity Regulated Activity, Distribution (Network)"/>
    <x v="2"/>
    <n v="10"/>
    <x v="299"/>
    <x v="13"/>
    <m/>
    <m/>
    <m/>
    <m/>
    <m/>
    <m/>
    <s v="Acc. Depreciation /  Distribution (Network) Plant 10 kV"/>
  </r>
  <r>
    <x v="772"/>
    <s v="Accumulated Depreciation of 10 kV Distribution (Network) OHL"/>
    <x v="772"/>
    <x v="4"/>
    <s v="11  - Fixed Assets"/>
    <s v="2255.5 Machinery and equipment"/>
    <s v="entry account l4"/>
    <s v="L4"/>
    <n v="9"/>
    <x v="0"/>
    <n v="91"/>
    <s v="31"/>
    <s v="2"/>
    <s v="22"/>
    <s v="2255"/>
    <x v="1"/>
    <x v="11"/>
    <x v="53"/>
    <n v="21"/>
    <s v="2155"/>
    <e v="#N/A"/>
    <s v="2155 Transferring assets"/>
    <s v="2255.1"/>
    <s v="2255.13"/>
    <s v="2255.133"/>
    <s v="2255.1331"/>
    <s v="&quot; &quot;"/>
    <x v="50"/>
    <x v="105"/>
    <x v="241"/>
    <x v="324"/>
    <x v="0"/>
    <m/>
    <m/>
    <s v="Accumulated Depreciation of 10 kV Distribution (Network) OHL"/>
    <x v="1"/>
    <n v="10"/>
    <x v="300"/>
    <x v="13"/>
    <m/>
    <m/>
    <m/>
    <m/>
    <m/>
    <m/>
    <s v="Acc. Depreciation /  Distribution (Network) Plant 10 kV"/>
  </r>
  <r>
    <x v="773"/>
    <s v="Accumulated Depreciation of 10 kV Distribution (Network) Cable Lines"/>
    <x v="773"/>
    <x v="4"/>
    <s v="11  - Fixed Assets"/>
    <s v="2255.5 Machinery and equipment"/>
    <s v="entry account l4"/>
    <s v="L4"/>
    <n v="9"/>
    <x v="0"/>
    <n v="91"/>
    <s v="32"/>
    <s v="2"/>
    <s v="22"/>
    <s v="2255"/>
    <x v="1"/>
    <x v="11"/>
    <x v="53"/>
    <n v="21"/>
    <s v="2155"/>
    <e v="#N/A"/>
    <s v="2155 Transferring assets"/>
    <s v="2255.1"/>
    <s v="2255.13"/>
    <s v="2255.133"/>
    <s v="2255.1332"/>
    <s v="&quot; &quot;"/>
    <x v="50"/>
    <x v="105"/>
    <x v="241"/>
    <x v="325"/>
    <x v="0"/>
    <m/>
    <m/>
    <s v="Accumulated Depreciation of 10 kV Distribution (Network) Cable Lines"/>
    <x v="1"/>
    <n v="10"/>
    <x v="301"/>
    <x v="13"/>
    <m/>
    <m/>
    <m/>
    <m/>
    <m/>
    <m/>
    <s v="Acc. Depreciation /  Distribution (Network) Plant 10 kV"/>
  </r>
  <r>
    <x v="774"/>
    <s v="Accumulated Depreciation of 10 kV Distribution (Network) Optic Cables"/>
    <x v="774"/>
    <x v="4"/>
    <s v="11  - Fixed Assets"/>
    <s v="2255.5 Machinery and equipment"/>
    <s v="entry account l4"/>
    <s v="L4"/>
    <n v="9"/>
    <x v="0"/>
    <n v="91"/>
    <s v="33"/>
    <s v="2"/>
    <s v="22"/>
    <s v="2255"/>
    <x v="1"/>
    <x v="11"/>
    <x v="53"/>
    <n v="21"/>
    <s v="2155"/>
    <e v="#N/A"/>
    <s v="2155 Transferring assets"/>
    <s v="2255.1"/>
    <s v="2255.13"/>
    <s v="2255.133"/>
    <s v="2255.1333"/>
    <s v="&quot; &quot;"/>
    <x v="50"/>
    <x v="105"/>
    <x v="241"/>
    <x v="326"/>
    <x v="0"/>
    <m/>
    <m/>
    <s v="Accumulated Depreciation of 10 kV Distribution (Network) Optic Cables"/>
    <x v="1"/>
    <n v="10"/>
    <x v="302"/>
    <x v="13"/>
    <m/>
    <m/>
    <m/>
    <m/>
    <m/>
    <m/>
    <s v="Acc. Depreciation /  Distribution (Network) Plant 10 kV"/>
  </r>
  <r>
    <x v="775"/>
    <s v="Accumulated Depreciation of 10 kV Distribution (Network) Other Communication Lines"/>
    <x v="775"/>
    <x v="4"/>
    <s v="11  - Fixed Assets"/>
    <s v="2255.5 Machinery and equipment"/>
    <s v="entry account l4"/>
    <s v="L4"/>
    <n v="9"/>
    <x v="0"/>
    <n v="91"/>
    <s v="34"/>
    <s v="2"/>
    <s v="22"/>
    <s v="2255"/>
    <x v="1"/>
    <x v="11"/>
    <x v="53"/>
    <n v="21"/>
    <s v="2155"/>
    <e v="#N/A"/>
    <s v="2155 Transferring assets"/>
    <s v="2255.1"/>
    <s v="2255.13"/>
    <s v="2255.133"/>
    <s v="2255.1334"/>
    <s v="&quot; &quot;"/>
    <x v="50"/>
    <x v="105"/>
    <x v="241"/>
    <x v="327"/>
    <x v="0"/>
    <m/>
    <m/>
    <s v="Accumulated Depreciation of 10 kV Distribution (Network) Other Communication Lines"/>
    <x v="1"/>
    <n v="10"/>
    <x v="303"/>
    <x v="13"/>
    <m/>
    <m/>
    <m/>
    <m/>
    <m/>
    <m/>
    <s v="Acc. Depreciation /  Distribution (Network) Plant 10 kV"/>
  </r>
  <r>
    <x v="776"/>
    <s v="Accumulated Depreciation of 10 kV Other Distribution (Network) assets"/>
    <x v="776"/>
    <x v="4"/>
    <s v="11  - Fixed Assets"/>
    <s v="2255.5 Machinery and equipment"/>
    <s v="entry account l4"/>
    <s v="L4"/>
    <n v="9"/>
    <x v="0"/>
    <n v="91"/>
    <s v="39"/>
    <s v="2"/>
    <s v="22"/>
    <s v="2255"/>
    <x v="1"/>
    <x v="11"/>
    <x v="53"/>
    <n v="21"/>
    <s v="2155"/>
    <e v="#N/A"/>
    <s v="2155 Transferring assets"/>
    <s v="2255.1"/>
    <s v="2255.13"/>
    <s v="2255.133"/>
    <s v="2255.1339"/>
    <s v="&quot; &quot;"/>
    <x v="50"/>
    <x v="105"/>
    <x v="241"/>
    <x v="328"/>
    <x v="0"/>
    <m/>
    <m/>
    <s v="Accumulated Depreciation of 10 kV Other Distribution (Network) assets"/>
    <x v="1"/>
    <n v="10"/>
    <x v="304"/>
    <x v="13"/>
    <m/>
    <m/>
    <m/>
    <m/>
    <m/>
    <m/>
    <s v="Acc. Depreciation /  Distribution (Network) Plant 10 kV"/>
  </r>
  <r>
    <x v="777"/>
    <s v="Accumulated Depreciation of 6 kV Transferring assets: Electricity Regulated Activity, Distribution (Network)"/>
    <x v="777"/>
    <x v="4"/>
    <s v="11  - Fixed Assets"/>
    <s v="2255.5 Machinery and equipment"/>
    <s v="L3 cap account"/>
    <s v="L3"/>
    <n v="8"/>
    <x v="0"/>
    <n v="91"/>
    <s v="34"/>
    <s v="2"/>
    <s v="22"/>
    <s v="2255"/>
    <x v="1"/>
    <x v="11"/>
    <x v="53"/>
    <n v="21"/>
    <s v="2155"/>
    <e v="#N/A"/>
    <s v="2155 Transferring assets"/>
    <s v="2255.1"/>
    <s v="2255.13"/>
    <s v="2255.134"/>
    <s v="&quot; &quot;"/>
    <s v="&quot; &quot;"/>
    <x v="50"/>
    <x v="105"/>
    <x v="242"/>
    <x v="0"/>
    <x v="0"/>
    <m/>
    <m/>
    <s v="Accumulated Depreciation of 6 kV Transferring assets: Electricity Regulated Activity, Distribution (Network)"/>
    <x v="2"/>
    <n v="6"/>
    <x v="305"/>
    <x v="14"/>
    <m/>
    <m/>
    <m/>
    <m/>
    <m/>
    <m/>
    <s v="Acc. Depreciation /  Distribution (Network) Plant  6 and below kV"/>
  </r>
  <r>
    <x v="778"/>
    <s v="Accumulated Depreciation of 6 kV Distribution (Network) OHL"/>
    <x v="778"/>
    <x v="4"/>
    <s v="11  - Fixed Assets"/>
    <s v="2255.5 Machinery and equipment"/>
    <s v="entry account l4"/>
    <s v="L4"/>
    <n v="9"/>
    <x v="0"/>
    <n v="91"/>
    <s v="41"/>
    <s v="2"/>
    <s v="22"/>
    <s v="2255"/>
    <x v="1"/>
    <x v="11"/>
    <x v="53"/>
    <n v="21"/>
    <s v="2155"/>
    <e v="#N/A"/>
    <s v="2155 Transferring assets"/>
    <s v="2255.1"/>
    <s v="2255.13"/>
    <s v="2255.134"/>
    <s v="2255.1341"/>
    <s v="&quot; &quot;"/>
    <x v="50"/>
    <x v="105"/>
    <x v="242"/>
    <x v="329"/>
    <x v="0"/>
    <m/>
    <m/>
    <s v="Accumulated Depreciation of 6 kV Distribution (Network) OHL"/>
    <x v="1"/>
    <n v="6"/>
    <x v="306"/>
    <x v="14"/>
    <m/>
    <m/>
    <m/>
    <m/>
    <m/>
    <m/>
    <s v="Acc. Depreciation /  Distribution (Network) Plant  6 and below kV"/>
  </r>
  <r>
    <x v="779"/>
    <s v="Accumulated Depreciation of 6 kV Distribution (Network) Cable Lines"/>
    <x v="779"/>
    <x v="4"/>
    <s v="11  - Fixed Assets"/>
    <s v="2255.7 Machinery and equipment"/>
    <s v="entry account l4"/>
    <s v="L4"/>
    <n v="9"/>
    <x v="0"/>
    <n v="91"/>
    <s v="42"/>
    <s v="2"/>
    <s v="22"/>
    <s v="2255"/>
    <x v="1"/>
    <x v="11"/>
    <x v="53"/>
    <n v="21"/>
    <s v="2155"/>
    <e v="#N/A"/>
    <s v="2155 Transferring assets"/>
    <s v="2255.1"/>
    <s v="2255.13"/>
    <s v="2255.134"/>
    <s v="2255.1342"/>
    <s v="&quot; &quot;"/>
    <x v="50"/>
    <x v="105"/>
    <x v="242"/>
    <x v="330"/>
    <x v="0"/>
    <m/>
    <m/>
    <s v="Accumulated Depreciation of 6 kV Distribution (Network) Cable Lines"/>
    <x v="1"/>
    <n v="6"/>
    <x v="307"/>
    <x v="14"/>
    <m/>
    <m/>
    <m/>
    <m/>
    <m/>
    <m/>
    <s v="Acc. Depreciation /  Distribution (Network) Plant  6 and below kV"/>
  </r>
  <r>
    <x v="780"/>
    <s v="Accumulated Depreciation of 6 kV Distribution (Network) Optic Cables"/>
    <x v="780"/>
    <x v="4"/>
    <s v="not defined in gnerc form"/>
    <s v="not defined in gnerc form"/>
    <s v="entry account l4"/>
    <s v="L4"/>
    <n v="9"/>
    <x v="0"/>
    <n v="91"/>
    <s v="43"/>
    <s v="2"/>
    <s v="22"/>
    <s v="2255"/>
    <x v="1"/>
    <x v="11"/>
    <x v="53"/>
    <n v="21"/>
    <s v="2155"/>
    <e v="#N/A"/>
    <s v="2155 Transferring assets"/>
    <s v="2255.1"/>
    <s v="2255.13"/>
    <s v="2255.134"/>
    <s v="2255.1343"/>
    <s v="&quot; &quot;"/>
    <x v="50"/>
    <x v="105"/>
    <x v="242"/>
    <x v="331"/>
    <x v="0"/>
    <m/>
    <m/>
    <s v="Accumulated Depreciation of 6 kV Distribution (Network) Optic Cables"/>
    <x v="1"/>
    <n v="6"/>
    <x v="308"/>
    <x v="14"/>
    <m/>
    <m/>
    <m/>
    <m/>
    <m/>
    <m/>
    <s v="Acc. Depreciation /  Distribution (Network) Plant  6 and below kV"/>
  </r>
  <r>
    <x v="781"/>
    <s v="Accumulated Depreciation of 6 kV Distribution (Network) Other Communication Lines"/>
    <x v="781"/>
    <x v="4"/>
    <s v="not defined in gnerc form"/>
    <s v="not defined in gnerc form"/>
    <s v="entry account l4"/>
    <s v="L4"/>
    <n v="9"/>
    <x v="0"/>
    <n v="91"/>
    <s v="44"/>
    <s v="2"/>
    <s v="22"/>
    <s v="2255"/>
    <x v="1"/>
    <x v="11"/>
    <x v="53"/>
    <n v="21"/>
    <s v="2155"/>
    <e v="#N/A"/>
    <s v="2155 Transferring assets"/>
    <s v="2255.1"/>
    <s v="2255.13"/>
    <s v="2255.134"/>
    <s v="2255.1344"/>
    <s v="&quot; &quot;"/>
    <x v="50"/>
    <x v="105"/>
    <x v="242"/>
    <x v="332"/>
    <x v="0"/>
    <m/>
    <m/>
    <s v="Accumulated Depreciation of 6 kV Distribution (Network) Other Communication Lines"/>
    <x v="1"/>
    <n v="6"/>
    <x v="309"/>
    <x v="14"/>
    <m/>
    <m/>
    <m/>
    <m/>
    <m/>
    <m/>
    <s v="Acc. Depreciation /  Distribution (Network) Plant  6 and below kV"/>
  </r>
  <r>
    <x v="782"/>
    <s v="Accumulated Depreciation of 6 kV Other Distribution (Network) assets"/>
    <x v="782"/>
    <x v="4"/>
    <s v="11  - Fixed Assets"/>
    <s v="2255.5 Machinery and equipment"/>
    <s v="entry account l4"/>
    <s v="L4"/>
    <n v="9"/>
    <x v="0"/>
    <n v="91"/>
    <s v="49"/>
    <s v="2"/>
    <s v="22"/>
    <s v="2255"/>
    <x v="1"/>
    <x v="11"/>
    <x v="53"/>
    <n v="21"/>
    <s v="2155"/>
    <e v="#N/A"/>
    <s v="2155 Transferring assets"/>
    <s v="2255.1"/>
    <s v="2255.13"/>
    <s v="2255.134"/>
    <s v="2255.1349"/>
    <s v="&quot; &quot;"/>
    <x v="50"/>
    <x v="105"/>
    <x v="242"/>
    <x v="333"/>
    <x v="0"/>
    <m/>
    <m/>
    <s v="Accumulated Depreciation of 6 kV Other Distribution (Network) assets"/>
    <x v="1"/>
    <n v="6"/>
    <x v="310"/>
    <x v="14"/>
    <m/>
    <m/>
    <m/>
    <m/>
    <m/>
    <m/>
    <s v="Acc. Depreciation /  Distribution (Network) Plant  6 and below kV"/>
  </r>
  <r>
    <x v="783"/>
    <s v="Accumulated Depreciation of 220/380 V Transferring assets: Electricity Regulated Activity, Distribution (Network)"/>
    <x v="783"/>
    <x v="4"/>
    <s v="11  - Fixed Assets"/>
    <s v="2255.6 Machinery and equipment"/>
    <s v="L3 cap account"/>
    <s v="L3"/>
    <n v="8"/>
    <x v="0"/>
    <n v="91"/>
    <s v="35"/>
    <s v="2"/>
    <s v="22"/>
    <s v="2255"/>
    <x v="1"/>
    <x v="11"/>
    <x v="53"/>
    <n v="21"/>
    <s v="2155"/>
    <e v="#N/A"/>
    <s v="2155 Transferring assets"/>
    <s v="2255.1"/>
    <s v="2255.13"/>
    <s v="2255.135"/>
    <s v="&quot; &quot;"/>
    <s v="&quot; &quot;"/>
    <x v="50"/>
    <x v="105"/>
    <x v="243"/>
    <x v="0"/>
    <x v="0"/>
    <m/>
    <m/>
    <s v="Accumulated Depreciation of 220/380 V Transferring assets: Electricity Regulated Activity, Distribution (Network)"/>
    <x v="2"/>
    <s v="220/380"/>
    <x v="311"/>
    <x v="15"/>
    <m/>
    <m/>
    <m/>
    <m/>
    <m/>
    <m/>
    <s v="Acc. Depreciation /  Distribution (Network) Plant 0,4 kV"/>
  </r>
  <r>
    <x v="784"/>
    <s v="Accumulated Depreciation of 220/380 V Distribution (Network) OHL"/>
    <x v="784"/>
    <x v="4"/>
    <s v="11  - Fixed Assets"/>
    <s v="2255.6 Machinery and equipment"/>
    <s v="entry account l4"/>
    <s v="L4"/>
    <n v="9"/>
    <x v="0"/>
    <n v="91"/>
    <s v="51"/>
    <s v="2"/>
    <s v="22"/>
    <s v="2255"/>
    <x v="1"/>
    <x v="11"/>
    <x v="53"/>
    <n v="21"/>
    <s v="2155"/>
    <e v="#N/A"/>
    <s v="2155 Transferring assets"/>
    <s v="2255.1"/>
    <s v="2255.13"/>
    <s v="2255.135"/>
    <s v="2255.1351"/>
    <s v="&quot; &quot;"/>
    <x v="50"/>
    <x v="105"/>
    <x v="243"/>
    <x v="334"/>
    <x v="0"/>
    <m/>
    <m/>
    <s v="Accumulated Depreciation of 220/380 V Distribution (Network) OHL"/>
    <x v="1"/>
    <s v="220/380"/>
    <x v="312"/>
    <x v="15"/>
    <m/>
    <m/>
    <m/>
    <m/>
    <m/>
    <m/>
    <s v="Acc. Depreciation /  Distribution (Network) Plant 0,4 kV"/>
  </r>
  <r>
    <x v="785"/>
    <s v="Accumulated Depreciation of 220/380 V Distribution (Network) Cable Lines"/>
    <x v="785"/>
    <x v="4"/>
    <s v="11  - Fixed Assets"/>
    <s v="2255.8 Machinery and equipment"/>
    <s v="entry account l4"/>
    <s v="L4"/>
    <n v="9"/>
    <x v="0"/>
    <n v="91"/>
    <s v="52"/>
    <s v="2"/>
    <s v="22"/>
    <s v="2255"/>
    <x v="1"/>
    <x v="11"/>
    <x v="53"/>
    <n v="21"/>
    <s v="2155"/>
    <e v="#N/A"/>
    <s v="2155 Transferring assets"/>
    <s v="2255.1"/>
    <s v="2255.13"/>
    <s v="2255.135"/>
    <s v="2255.1352"/>
    <s v="&quot; &quot;"/>
    <x v="50"/>
    <x v="105"/>
    <x v="243"/>
    <x v="335"/>
    <x v="0"/>
    <m/>
    <m/>
    <s v="Accumulated Depreciation of 220/380 V Distribution (Network) Cable Lines"/>
    <x v="1"/>
    <s v="220/380"/>
    <x v="313"/>
    <x v="15"/>
    <m/>
    <m/>
    <m/>
    <m/>
    <m/>
    <m/>
    <s v="Acc. Depreciation /  Distribution (Network) Plant 0,4 kV"/>
  </r>
  <r>
    <x v="786"/>
    <s v="Accumulated Depreciation of 220/380 V Distribution (Network) Optic Cables"/>
    <x v="786"/>
    <x v="4"/>
    <s v="not defined in gnerc form"/>
    <s v="not defined in gnerc form"/>
    <s v="entry account l4"/>
    <s v="L4"/>
    <n v="9"/>
    <x v="0"/>
    <n v="91"/>
    <s v="53"/>
    <s v="2"/>
    <s v="22"/>
    <s v="2255"/>
    <x v="1"/>
    <x v="11"/>
    <x v="53"/>
    <n v="21"/>
    <s v="2155"/>
    <e v="#N/A"/>
    <s v="2155 Transferring assets"/>
    <s v="2255.1"/>
    <s v="2255.13"/>
    <s v="2255.135"/>
    <s v="2255.1353"/>
    <s v="&quot; &quot;"/>
    <x v="50"/>
    <x v="105"/>
    <x v="243"/>
    <x v="336"/>
    <x v="0"/>
    <m/>
    <m/>
    <s v="Accumulated Depreciation of 220/380 V Distribution (Network) Optic Cables"/>
    <x v="1"/>
    <s v="220/380"/>
    <x v="314"/>
    <x v="15"/>
    <m/>
    <m/>
    <m/>
    <m/>
    <m/>
    <m/>
    <s v="Acc. Depreciation /  Distribution (Network) Plant 0,4 kV"/>
  </r>
  <r>
    <x v="787"/>
    <s v="Accumulated Depreciation of 220/380 V Distribution (Network) Other Communication Lines"/>
    <x v="787"/>
    <x v="4"/>
    <s v="not defined in gnerc form"/>
    <s v="not defined in gnerc form"/>
    <s v="entry account l4"/>
    <s v="L4"/>
    <n v="9"/>
    <x v="0"/>
    <n v="91"/>
    <s v="54"/>
    <s v="2"/>
    <s v="22"/>
    <s v="2255"/>
    <x v="1"/>
    <x v="11"/>
    <x v="53"/>
    <n v="21"/>
    <s v="2155"/>
    <e v="#N/A"/>
    <s v="2155 Transferring assets"/>
    <s v="2255.1"/>
    <s v="2255.13"/>
    <s v="2255.135"/>
    <s v="2255.1354"/>
    <s v="&quot; &quot;"/>
    <x v="50"/>
    <x v="105"/>
    <x v="243"/>
    <x v="337"/>
    <x v="0"/>
    <m/>
    <m/>
    <s v="Accumulated Depreciation of 220/380 V Distribution (Network) Other Communication Lines"/>
    <x v="1"/>
    <s v="220/380"/>
    <x v="315"/>
    <x v="15"/>
    <m/>
    <m/>
    <m/>
    <m/>
    <m/>
    <m/>
    <s v="Acc. Depreciation /  Distribution (Network) Plant 0,4 kV"/>
  </r>
  <r>
    <x v="788"/>
    <s v="Accumulated Depreciation of 220/380 V Distribution (Network) Other Distribution (Network) assets"/>
    <x v="788"/>
    <x v="4"/>
    <s v="11  - Fixed Assets"/>
    <s v="2255.6 Machinery and equipment"/>
    <s v="entry account l4"/>
    <s v="L4"/>
    <n v="9"/>
    <x v="0"/>
    <n v="91"/>
    <s v="59"/>
    <s v="2"/>
    <s v="22"/>
    <s v="2255"/>
    <x v="1"/>
    <x v="11"/>
    <x v="53"/>
    <n v="21"/>
    <s v="2155"/>
    <e v="#N/A"/>
    <s v="2155 Transferring assets"/>
    <s v="2255.1"/>
    <s v="2255.13"/>
    <s v="2255.135"/>
    <s v="2255.1359"/>
    <s v="&quot; &quot;"/>
    <x v="50"/>
    <x v="105"/>
    <x v="243"/>
    <x v="338"/>
    <x v="0"/>
    <m/>
    <m/>
    <s v="Accumulated Depreciation of 220/380 V Distribution (Network) Other Distribution (Network) assets"/>
    <x v="1"/>
    <s v="220/380"/>
    <x v="316"/>
    <x v="15"/>
    <m/>
    <m/>
    <m/>
    <m/>
    <m/>
    <m/>
    <s v="Acc. Depreciation /  Distribution (Network) Plant 0,4 kV"/>
  </r>
  <r>
    <x v="789"/>
    <s v="Accumulated Depreciation of Distribution Dispatch Transferring assets: Electricity Regulated Activity, Distribution (Network)"/>
    <x v="789"/>
    <x v="4"/>
    <s v="not defined in gnerc form"/>
    <s v="not defined in gnerc form"/>
    <s v="L3 cap account"/>
    <s v="L3"/>
    <n v="8"/>
    <x v="0"/>
    <n v="91"/>
    <s v="37"/>
    <s v="2"/>
    <s v="22"/>
    <s v="2255"/>
    <x v="1"/>
    <x v="11"/>
    <x v="53"/>
    <n v="21"/>
    <s v="2155"/>
    <e v="#N/A"/>
    <s v="2155 Transferring assets"/>
    <s v="2255.1"/>
    <s v="2255.13"/>
    <s v="2255.137"/>
    <s v="&quot; &quot;"/>
    <s v="&quot; &quot;"/>
    <x v="50"/>
    <x v="105"/>
    <x v="244"/>
    <x v="0"/>
    <x v="0"/>
    <m/>
    <m/>
    <s v="Accumulated Depreciation of Distribution Dispatch Transferring assets: Electricity Regulated Activity, Distribution (Network)"/>
    <x v="2"/>
    <s v="Not attributable by kv"/>
    <x v="317"/>
    <x v="16"/>
    <m/>
    <m/>
    <m/>
    <m/>
    <m/>
    <m/>
    <s v="Acc. Depreciation /  Distribution (Network) / Dispatch Plant"/>
  </r>
  <r>
    <x v="790"/>
    <s v="Accumulated Depreciation of Distribution (Network) Dispatch: OHL"/>
    <x v="790"/>
    <x v="4"/>
    <s v="not defined in gnerc form"/>
    <s v="not defined in gnerc form"/>
    <s v="entry account l4"/>
    <s v="L4"/>
    <n v="9"/>
    <x v="0"/>
    <n v="91"/>
    <s v="71"/>
    <s v="2"/>
    <s v="22"/>
    <s v="2255"/>
    <x v="1"/>
    <x v="11"/>
    <x v="53"/>
    <n v="21"/>
    <s v="2155"/>
    <e v="#N/A"/>
    <s v="2155 Transferring assets"/>
    <s v="2255.1"/>
    <s v="2255.13"/>
    <s v="2255.137"/>
    <s v="2255.1371"/>
    <s v="&quot; &quot;"/>
    <x v="50"/>
    <x v="105"/>
    <x v="244"/>
    <x v="339"/>
    <x v="0"/>
    <m/>
    <m/>
    <s v="Accumulated Depreciation of Distribution (Network) Dispatch: OHL"/>
    <x v="1"/>
    <s v="Not attributable by kv"/>
    <x v="318"/>
    <x v="16"/>
    <m/>
    <m/>
    <m/>
    <m/>
    <m/>
    <m/>
    <s v="Acc. Depreciation /  Distribution (Network) / Dispatch Plant"/>
  </r>
  <r>
    <x v="791"/>
    <s v="Accumulated Depreciation of Distribution (Network) Dispatch: Cable Lines"/>
    <x v="791"/>
    <x v="4"/>
    <s v="not defined in gnerc form"/>
    <s v="not defined in gnerc form"/>
    <s v="entry account l4"/>
    <s v="L4"/>
    <n v="9"/>
    <x v="0"/>
    <n v="91"/>
    <s v="72"/>
    <s v="2"/>
    <s v="22"/>
    <s v="2255"/>
    <x v="1"/>
    <x v="11"/>
    <x v="53"/>
    <n v="21"/>
    <s v="2155"/>
    <e v="#N/A"/>
    <s v="2155 Transferring assets"/>
    <s v="2255.1"/>
    <s v="2255.13"/>
    <s v="2255.137"/>
    <s v="2255.1372"/>
    <s v="&quot; &quot;"/>
    <x v="50"/>
    <x v="105"/>
    <x v="244"/>
    <x v="340"/>
    <x v="0"/>
    <m/>
    <m/>
    <s v="Accumulated Depreciation of Distribution (Network) Dispatch: Cable Lines"/>
    <x v="1"/>
    <s v="Not attributable by kv"/>
    <x v="319"/>
    <x v="16"/>
    <m/>
    <m/>
    <m/>
    <m/>
    <m/>
    <m/>
    <s v="Acc. Depreciation /  Distribution (Network) / Dispatch Plant"/>
  </r>
  <r>
    <x v="792"/>
    <s v="Accumulated Depreciation of Distribution (Network) Dispatch: Optic Cables"/>
    <x v="792"/>
    <x v="4"/>
    <s v="not defined in gnerc form"/>
    <s v="not defined in gnerc form"/>
    <s v="entry account l4"/>
    <s v="L4"/>
    <n v="9"/>
    <x v="0"/>
    <n v="91"/>
    <s v="73"/>
    <s v="2"/>
    <s v="22"/>
    <s v="2255"/>
    <x v="1"/>
    <x v="11"/>
    <x v="53"/>
    <n v="21"/>
    <s v="2155"/>
    <e v="#N/A"/>
    <s v="2155 Transferring assets"/>
    <s v="2255.1"/>
    <s v="2255.13"/>
    <s v="2255.137"/>
    <s v="2255.1373"/>
    <s v="&quot; &quot;"/>
    <x v="50"/>
    <x v="105"/>
    <x v="244"/>
    <x v="341"/>
    <x v="0"/>
    <m/>
    <m/>
    <s v="Accumulated Depreciation of Distribution (Network) Dispatch: Optic Cables"/>
    <x v="1"/>
    <s v="Not attributable by kv"/>
    <x v="320"/>
    <x v="16"/>
    <m/>
    <m/>
    <m/>
    <m/>
    <m/>
    <m/>
    <s v="Acc. Depreciation /  Distribution (Network) / Dispatch Plant"/>
  </r>
  <r>
    <x v="793"/>
    <s v="Accumulated Depreciation of Distribution (Network) Dispatch: Other Communication Lines"/>
    <x v="793"/>
    <x v="4"/>
    <s v="not defined in gnerc form"/>
    <s v="not defined in gnerc form"/>
    <s v="entry account l4"/>
    <s v="L4"/>
    <n v="9"/>
    <x v="0"/>
    <n v="91"/>
    <s v="74"/>
    <s v="2"/>
    <s v="22"/>
    <s v="2255"/>
    <x v="1"/>
    <x v="11"/>
    <x v="53"/>
    <n v="21"/>
    <s v="2155"/>
    <e v="#N/A"/>
    <s v="2155 Transferring assets"/>
    <s v="2255.1"/>
    <s v="2255.13"/>
    <s v="2255.137"/>
    <s v="2255.1374"/>
    <s v="&quot; &quot;"/>
    <x v="50"/>
    <x v="105"/>
    <x v="244"/>
    <x v="342"/>
    <x v="0"/>
    <m/>
    <m/>
    <s v="Accumulated Depreciation of Distribution (Network) Dispatch: Other Communication Lines"/>
    <x v="1"/>
    <s v="Not attributable by kv"/>
    <x v="321"/>
    <x v="16"/>
    <m/>
    <m/>
    <m/>
    <m/>
    <m/>
    <m/>
    <s v="Acc. Depreciation /  Distribution (Network) / Dispatch Plant"/>
  </r>
  <r>
    <x v="794"/>
    <s v="Accumulated Depreciation of Distribution (Network) Dispatch: Other Distribution (Network) assets"/>
    <x v="794"/>
    <x v="4"/>
    <s v="11  - Fixed Assets"/>
    <s v="2255 Machinery and equipment"/>
    <s v="entry account l4"/>
    <s v="L4"/>
    <n v="9"/>
    <x v="0"/>
    <n v="91"/>
    <s v="79"/>
    <s v="2"/>
    <s v="22"/>
    <s v="2255"/>
    <x v="1"/>
    <x v="11"/>
    <x v="53"/>
    <n v="21"/>
    <s v="2155"/>
    <e v="#N/A"/>
    <s v="2155 Transferring assets"/>
    <s v="2255.1"/>
    <s v="2255.13"/>
    <s v="2255.137"/>
    <s v="2255.1379"/>
    <s v="&quot; &quot;"/>
    <x v="50"/>
    <x v="105"/>
    <x v="244"/>
    <x v="343"/>
    <x v="0"/>
    <m/>
    <m/>
    <s v="Accumulated Depreciation of Distribution (Network) Dispatch: Other Distribution (Network) assets"/>
    <x v="1"/>
    <s v="Not attributable by kv"/>
    <x v="322"/>
    <x v="16"/>
    <m/>
    <m/>
    <m/>
    <m/>
    <m/>
    <m/>
    <s v="Acc. Depreciation /  Distribution (Network) / Dispatch Plant"/>
  </r>
  <r>
    <x v="795"/>
    <s v="Accumulated Depreciation of Technical Services Transferring assets: Electricity Regulated Activity, Distribution (Network)"/>
    <x v="795"/>
    <x v="4"/>
    <s v="11  - Fixed Assets"/>
    <s v="2255 Machinery and equipment"/>
    <s v="entry account l3"/>
    <s v="L3"/>
    <n v="8"/>
    <x v="0"/>
    <n v="91"/>
    <s v="38"/>
    <s v="2"/>
    <s v="22"/>
    <s v="2255"/>
    <x v="1"/>
    <x v="11"/>
    <x v="53"/>
    <n v="21"/>
    <s v="2155"/>
    <e v="#N/A"/>
    <s v="2155 Transferring assets"/>
    <s v="2255.1"/>
    <s v="2255.13"/>
    <s v="2255.138"/>
    <s v="&quot; &quot;"/>
    <s v="&quot; &quot;"/>
    <x v="50"/>
    <x v="105"/>
    <x v="245"/>
    <x v="0"/>
    <x v="0"/>
    <m/>
    <m/>
    <s v="Accumulated Depreciation of Technical Services Transferring assets: Electricity Regulated Activity, Distribution (Network)"/>
    <x v="1"/>
    <s v="Not attributable by kv"/>
    <x v="323"/>
    <x v="17"/>
    <m/>
    <m/>
    <m/>
    <m/>
    <m/>
    <m/>
    <s v="Acc. Depreciation /  Distribution (Network) /General Plant"/>
  </r>
  <r>
    <x v="796"/>
    <s v="Accumulated Depreciation of Other Transferring assets: Electricity Regulated Activity, Distribution (Network)"/>
    <x v="796"/>
    <x v="4"/>
    <s v="11  - Fixed Assets"/>
    <s v="2255 Machinery and equipment"/>
    <s v="entry account l3"/>
    <s v="L3"/>
    <n v="8"/>
    <x v="0"/>
    <n v="91"/>
    <s v="39"/>
    <s v="2"/>
    <s v="22"/>
    <s v="2255"/>
    <x v="1"/>
    <x v="11"/>
    <x v="53"/>
    <n v="21"/>
    <s v="2155"/>
    <e v="#N/A"/>
    <s v="2155 Transferring assets"/>
    <s v="2255.1"/>
    <s v="2255.13"/>
    <s v="2255.139"/>
    <s v="&quot; &quot;"/>
    <s v="&quot; &quot;"/>
    <x v="50"/>
    <x v="105"/>
    <x v="246"/>
    <x v="0"/>
    <x v="0"/>
    <m/>
    <m/>
    <s v="Accumulated Depreciation of Other Transferring assets: Electricity Regulated Activity, Distribution (Network)"/>
    <x v="1"/>
    <s v="Not attributable by kv"/>
    <x v="324"/>
    <x v="17"/>
    <m/>
    <m/>
    <m/>
    <m/>
    <m/>
    <m/>
    <s v="Acc. Depreciation /  Distribution (Network) /General Plant"/>
  </r>
  <r>
    <x v="797"/>
    <s v="Accumulated Depreciation of Transferring assets: Electricity Regulated Activity, Distribution (Supply)"/>
    <x v="797"/>
    <x v="5"/>
    <s v="not defined in gnerc form"/>
    <s v="not defined in gnerc form"/>
    <s v="entry account l2"/>
    <s v="L2"/>
    <n v="7"/>
    <x v="0"/>
    <n v="91"/>
    <s v="14"/>
    <s v="2"/>
    <s v="22"/>
    <s v="2255"/>
    <x v="1"/>
    <x v="11"/>
    <x v="53"/>
    <n v="21"/>
    <s v="2155"/>
    <e v="#N/A"/>
    <s v="2155 Transferring assets"/>
    <s v="2255.1"/>
    <s v="2255.14"/>
    <s v="&quot; &quot;"/>
    <s v="&quot; &quot;"/>
    <s v="&quot; &quot;"/>
    <x v="50"/>
    <x v="106"/>
    <x v="0"/>
    <x v="0"/>
    <x v="0"/>
    <m/>
    <m/>
    <s v="Accumulated Depreciation of Transferring assets: Electricity Regulated Activity, Distribution (Supply)"/>
    <x v="1"/>
    <s v="Not attributable by kv"/>
    <x v="325"/>
    <x v="18"/>
    <m/>
    <m/>
    <m/>
    <m/>
    <m/>
    <m/>
    <s v="Acc. Depreciation /  Distribution (Supply) / General Plant"/>
  </r>
  <r>
    <x v="798"/>
    <s v="Accumulated Depreciation of Transferring assets: Electricity Regulated Activity, Generation"/>
    <x v="798"/>
    <x v="6"/>
    <s v="not defined in gnerc form"/>
    <s v="not defined in gnerc form"/>
    <s v="L2 cap account"/>
    <s v="L2"/>
    <n v="7"/>
    <x v="0"/>
    <n v="91"/>
    <s v="15"/>
    <s v="2"/>
    <s v="22"/>
    <s v="2255"/>
    <x v="1"/>
    <x v="11"/>
    <x v="53"/>
    <n v="21"/>
    <s v="2155"/>
    <e v="#N/A"/>
    <s v="2155 Transferring assets"/>
    <s v="2255.1"/>
    <s v="2255.15"/>
    <s v="&quot; &quot;"/>
    <s v="&quot; &quot;"/>
    <s v="&quot; &quot;"/>
    <x v="50"/>
    <x v="107"/>
    <x v="0"/>
    <x v="0"/>
    <x v="0"/>
    <m/>
    <m/>
    <s v="Accumulated Depreciation of Transferring assets: Electricity Regulated Activity, Generation"/>
    <x v="2"/>
    <s v="Not attributable by kv"/>
    <x v="326"/>
    <x v="1"/>
    <m/>
    <m/>
    <m/>
    <m/>
    <m/>
    <m/>
    <m/>
  </r>
  <r>
    <x v="799"/>
    <s v="Accumulated Depreciation of Transferring assets: Electricity Regulated Activity, Generation: Hydraulic Power Plants (HPP)"/>
    <x v="799"/>
    <x v="6"/>
    <s v="11  - Fixed Assets"/>
    <s v="2251.3 Electric equipment"/>
    <s v="entry account l3"/>
    <s v="L3"/>
    <n v="8"/>
    <x v="0"/>
    <n v="91"/>
    <s v="51"/>
    <s v="2"/>
    <s v="22"/>
    <s v="2255"/>
    <x v="1"/>
    <x v="11"/>
    <x v="53"/>
    <n v="21"/>
    <s v="2155"/>
    <e v="#N/A"/>
    <s v="2155 Transferring assets"/>
    <s v="2255.1"/>
    <s v="2255.15"/>
    <s v="2255.151"/>
    <s v="&quot; &quot;"/>
    <s v="&quot; &quot;"/>
    <x v="50"/>
    <x v="107"/>
    <x v="247"/>
    <x v="0"/>
    <x v="0"/>
    <m/>
    <m/>
    <s v="Accumulated Depreciation of Transferring assets: Electricity Regulated Activity, Generation: Hydraulic Power Plants (HPP)"/>
    <x v="1"/>
    <s v="Not attributable by kv"/>
    <x v="327"/>
    <x v="19"/>
    <m/>
    <m/>
    <m/>
    <m/>
    <m/>
    <m/>
    <s v="Acc. Depreciation /  El-Production / Hydraulic Production Plant"/>
  </r>
  <r>
    <x v="800"/>
    <s v="Accumulated Depreciation of Transferring assets: Electricity Regulated Activity, Generation: Steam Power Plants (Steam only)"/>
    <x v="800"/>
    <x v="6"/>
    <s v="11  - Fixed Assets"/>
    <s v="2252 Machinery and equipment"/>
    <s v="entry account l3"/>
    <s v="L3"/>
    <n v="8"/>
    <x v="0"/>
    <n v="91"/>
    <s v="52"/>
    <s v="2"/>
    <s v="22"/>
    <s v="2255"/>
    <x v="1"/>
    <x v="11"/>
    <x v="53"/>
    <n v="21"/>
    <s v="2155"/>
    <e v="#N/A"/>
    <s v="2155 Transferring assets"/>
    <s v="2255.1"/>
    <s v="2255.15"/>
    <s v="2255.152"/>
    <s v="&quot; &quot;"/>
    <s v="&quot; &quot;"/>
    <x v="50"/>
    <x v="107"/>
    <x v="248"/>
    <x v="0"/>
    <x v="0"/>
    <m/>
    <m/>
    <s v="Accumulated Depreciation of Transferring assets: Electricity Regulated Activity, Generation: Steam Power Plants (Steam only)"/>
    <x v="1"/>
    <s v="Not attributable by kv"/>
    <x v="328"/>
    <x v="20"/>
    <m/>
    <m/>
    <m/>
    <m/>
    <m/>
    <m/>
    <s v="Acc. Depreciation /  El-Production / Steam Production Plant"/>
  </r>
  <r>
    <x v="801"/>
    <s v="Accumulated Depreciation of Transferring assets: Electricity Regulated Activity, Generation: Co-Generation Power Plants (Steam only for Electricity and Steam)"/>
    <x v="801"/>
    <x v="6"/>
    <s v="11  - Fixed Assets"/>
    <s v="2252 Machinery and equipment"/>
    <s v="entry account l3"/>
    <s v="L3"/>
    <n v="8"/>
    <x v="0"/>
    <n v="91"/>
    <s v="53"/>
    <s v="2"/>
    <s v="22"/>
    <s v="2255"/>
    <x v="1"/>
    <x v="11"/>
    <x v="53"/>
    <n v="21"/>
    <s v="2155"/>
    <e v="#N/A"/>
    <s v="2155 Transferring assets"/>
    <s v="2255.1"/>
    <s v="2255.15"/>
    <s v="2255.153"/>
    <s v="&quot; &quot;"/>
    <s v="&quot; &quot;"/>
    <x v="50"/>
    <x v="107"/>
    <x v="249"/>
    <x v="0"/>
    <x v="0"/>
    <m/>
    <m/>
    <s v="Accumulated Depreciation of Transferring assets: Electricity Regulated Activity, Generation: Co-Generation Power Plants (Steam only for Electricity and Steam)"/>
    <x v="1"/>
    <s v="Not attributable by kv"/>
    <x v="329"/>
    <x v="21"/>
    <m/>
    <m/>
    <m/>
    <m/>
    <m/>
    <m/>
    <s v="Acc. Depreciation /  El-Production /   Co. Generation / Plant"/>
  </r>
  <r>
    <x v="802"/>
    <s v="Accumulated Depreciation of Transferring assets: Electricity Regulated Activity, Generation: Gas Power Plants (Gas only)"/>
    <x v="802"/>
    <x v="6"/>
    <s v="11  - Fixed Assets"/>
    <s v="2252 Machinery and equipment"/>
    <s v="entry account l3"/>
    <s v="L3"/>
    <n v="8"/>
    <x v="0"/>
    <n v="91"/>
    <s v="54"/>
    <s v="2"/>
    <s v="22"/>
    <s v="2255"/>
    <x v="1"/>
    <x v="11"/>
    <x v="53"/>
    <n v="21"/>
    <s v="2155"/>
    <e v="#N/A"/>
    <s v="2155 Transferring assets"/>
    <s v="2255.1"/>
    <s v="2255.15"/>
    <s v="2255.154"/>
    <s v="&quot; &quot;"/>
    <s v="&quot; &quot;"/>
    <x v="50"/>
    <x v="107"/>
    <x v="250"/>
    <x v="0"/>
    <x v="0"/>
    <m/>
    <m/>
    <s v="Accumulated Depreciation of Transferring assets: Electricity Regulated Activity, Generation: Gas Power Plants (Gas only)"/>
    <x v="1"/>
    <s v="Not attributable by kv"/>
    <x v="330"/>
    <x v="22"/>
    <m/>
    <m/>
    <m/>
    <m/>
    <m/>
    <m/>
    <s v="Acc. Depreciation /  El-Production / Gas Fired Plant"/>
  </r>
  <r>
    <x v="803"/>
    <s v="Accumulated Depreciation of Transferring assets: Electricity Regulated Activity, Generation: Combined Cycle Power Plants (Gas and Steam)"/>
    <x v="803"/>
    <x v="6"/>
    <s v="11  - Fixed Assets"/>
    <s v="2252 Machinery and equipment"/>
    <s v="entry account l3"/>
    <s v="L3"/>
    <n v="8"/>
    <x v="0"/>
    <n v="91"/>
    <s v="55"/>
    <s v="2"/>
    <s v="22"/>
    <s v="2255"/>
    <x v="1"/>
    <x v="11"/>
    <x v="53"/>
    <n v="21"/>
    <s v="2155"/>
    <e v="#N/A"/>
    <s v="2155 Transferring assets"/>
    <s v="2255.1"/>
    <s v="2255.15"/>
    <s v="2255.155"/>
    <s v="&quot; &quot;"/>
    <s v="&quot; &quot;"/>
    <x v="50"/>
    <x v="107"/>
    <x v="251"/>
    <x v="0"/>
    <x v="0"/>
    <m/>
    <m/>
    <s v="Accumulated Depreciation of Transferring assets: Electricity Regulated Activity, Generation: Combined Cycle Power Plants (Gas and Steam)"/>
    <x v="1"/>
    <s v="Not attributable by kv"/>
    <x v="331"/>
    <x v="23"/>
    <m/>
    <m/>
    <m/>
    <m/>
    <m/>
    <m/>
    <s v="Acc. Depreciation /  El-Production / Combined Cycle Plant"/>
  </r>
  <r>
    <x v="804"/>
    <s v="Accumulated Depreciation of Transferring assets: Electricity Regulated Activity, Generation: Technical Services"/>
    <x v="804"/>
    <x v="6"/>
    <s v="11  - Fixed Assets"/>
    <s v="2251.3 electric equipment 2252.4/2252.5/2252.6/2252.7/2252.8 Lines and fixtures"/>
    <s v="entry account l3"/>
    <s v="L3"/>
    <n v="8"/>
    <x v="0"/>
    <n v="91"/>
    <s v="58"/>
    <s v="2"/>
    <s v="22"/>
    <s v="2255"/>
    <x v="1"/>
    <x v="11"/>
    <x v="53"/>
    <n v="21"/>
    <s v="2155"/>
    <e v="#N/A"/>
    <s v="2155 Transferring assets"/>
    <s v="2255.1"/>
    <s v="2255.15"/>
    <s v="2255.158"/>
    <s v="&quot; &quot;"/>
    <s v="&quot; &quot;"/>
    <x v="50"/>
    <x v="107"/>
    <x v="252"/>
    <x v="0"/>
    <x v="0"/>
    <m/>
    <m/>
    <s v="Accumulated Depreciation of Transferring assets: Electricity Regulated Activity, Generation: Technical Services"/>
    <x v="1"/>
    <s v="Not attributable by kv"/>
    <x v="332"/>
    <x v="24"/>
    <m/>
    <m/>
    <m/>
    <m/>
    <m/>
    <m/>
    <s v="Acc. Depreciation /  El-Production / General Plant"/>
  </r>
  <r>
    <x v="805"/>
    <s v="Accumulated Depreciation of Transferring assets: Electricity Regulated Activity, Generation: Administration"/>
    <x v="805"/>
    <x v="6"/>
    <s v="11  - Fixed Assets"/>
    <s v="2251.3 electric equipment 2252.4/2252.5/2252.6/2252.7/2252.8 Lines and fixtures"/>
    <s v="entry account l3"/>
    <s v="L3"/>
    <n v="8"/>
    <x v="0"/>
    <n v="91"/>
    <s v="59"/>
    <s v="2"/>
    <s v="22"/>
    <s v="2255"/>
    <x v="1"/>
    <x v="11"/>
    <x v="53"/>
    <n v="21"/>
    <s v="2155"/>
    <e v="#N/A"/>
    <s v="2155 Transferring assets"/>
    <s v="2255.1"/>
    <s v="2255.15"/>
    <s v="2255.159"/>
    <s v="&quot; &quot;"/>
    <s v="&quot; &quot;"/>
    <x v="50"/>
    <x v="107"/>
    <x v="253"/>
    <x v="0"/>
    <x v="0"/>
    <m/>
    <m/>
    <s v="Accumulated Depreciation of Transferring assets: Electricity Regulated Activity, Generation: Administration"/>
    <x v="1"/>
    <s v="Not attributable by kv"/>
    <x v="333"/>
    <x v="24"/>
    <m/>
    <m/>
    <m/>
    <m/>
    <m/>
    <m/>
    <s v="Acc. Depreciation /  El-Production / General Plant"/>
  </r>
  <r>
    <x v="806"/>
    <s v="Accumulated Depreciation of Transferring assets: Electricity Regulated Activity, Other"/>
    <x v="806"/>
    <x v="7"/>
    <s v="not defined in gnerc form"/>
    <s v="not defined in gnerc form"/>
    <s v="entry account l2"/>
    <s v="L2"/>
    <n v="7"/>
    <x v="0"/>
    <n v="91"/>
    <s v="19"/>
    <s v="2"/>
    <s v="22"/>
    <s v="2255"/>
    <x v="1"/>
    <x v="11"/>
    <x v="53"/>
    <n v="21"/>
    <s v="2155"/>
    <e v="#N/A"/>
    <s v="2155 Transferring assets"/>
    <s v="2255.1"/>
    <s v="2255.19"/>
    <s v="&quot; &quot;"/>
    <s v="&quot; &quot;"/>
    <s v="&quot; &quot;"/>
    <x v="50"/>
    <x v="108"/>
    <x v="0"/>
    <x v="0"/>
    <x v="0"/>
    <m/>
    <m/>
    <s v="Accumulated Depreciation of Transferring assets: Electricity Regulated Activity, Other"/>
    <x v="1"/>
    <s v="Not attributable by kv"/>
    <x v="334"/>
    <x v="25"/>
    <m/>
    <m/>
    <m/>
    <m/>
    <m/>
    <m/>
    <s v="Acc. Depreciation /  Other Regulated PP&amp;E"/>
  </r>
  <r>
    <x v="807"/>
    <s v="Accumulated Depreciation of Transferring assets: Non-Regulated Activity"/>
    <x v="807"/>
    <x v="8"/>
    <s v="not defined in gnerc form"/>
    <s v="not defined in gnerc form"/>
    <s v="entry account l1"/>
    <s v="L1"/>
    <n v="6"/>
    <x v="0"/>
    <n v="91"/>
    <s v=".9"/>
    <s v="2"/>
    <s v="22"/>
    <s v="2255"/>
    <x v="1"/>
    <x v="11"/>
    <x v="53"/>
    <n v="21"/>
    <s v="2155"/>
    <e v="#N/A"/>
    <s v="2155 Transferring assets"/>
    <s v="2255.9"/>
    <s v="&quot; &quot;"/>
    <s v="&quot; &quot;"/>
    <s v="&quot; &quot;"/>
    <s v="&quot; &quot;"/>
    <x v="51"/>
    <x v="0"/>
    <x v="0"/>
    <x v="0"/>
    <x v="0"/>
    <m/>
    <m/>
    <s v="Accumulated Depreciation of Transferring assets: Non-Regulated Activity"/>
    <x v="1"/>
    <s v="Not attributable by kv"/>
    <x v="335"/>
    <x v="26"/>
    <m/>
    <m/>
    <m/>
    <m/>
    <m/>
    <m/>
    <s v="Acc. Depreciation /  Non Regulated "/>
  </r>
  <r>
    <x v="808"/>
    <s v="Accumulated Depreciation of Contribution and Grants"/>
    <x v="808"/>
    <x v="0"/>
    <m/>
    <m/>
    <s v="Head accounts"/>
    <s v="M"/>
    <n v="4"/>
    <x v="0"/>
    <n v="38"/>
    <s v="57"/>
    <s v="2"/>
    <s v="22"/>
    <s v="2257"/>
    <x v="1"/>
    <x v="11"/>
    <x v="54"/>
    <n v="21"/>
    <s v="2157"/>
    <e v="#N/A"/>
    <s v="2157 Contribution and Grants"/>
    <s v="&quot; &quot;"/>
    <s v="&quot; &quot;"/>
    <s v="&quot; &quot;"/>
    <s v="&quot; &quot;"/>
    <s v="&quot; &quot;"/>
    <x v="2"/>
    <x v="0"/>
    <x v="0"/>
    <x v="0"/>
    <x v="0"/>
    <m/>
    <m/>
    <s v="Accumulated Depreciation of Contribution and Grants"/>
    <x v="2"/>
    <m/>
    <x v="336"/>
    <x v="1"/>
    <m/>
    <m/>
    <m/>
    <m/>
    <m/>
    <m/>
    <m/>
  </r>
  <r>
    <x v="809"/>
    <s v="Accumulated Depreciation of Contribution and Grants: Electricity Regulated Activity"/>
    <x v="809"/>
    <x v="1"/>
    <m/>
    <m/>
    <s v="L1 cap account"/>
    <s v="L1"/>
    <n v="6"/>
    <x v="0"/>
    <n v="38"/>
    <s v=".1"/>
    <s v="2"/>
    <s v="22"/>
    <s v="2257"/>
    <x v="1"/>
    <x v="11"/>
    <x v="54"/>
    <n v="21"/>
    <s v="2157"/>
    <e v="#N/A"/>
    <s v="2157 Contribution and Grants"/>
    <s v="2257.1"/>
    <s v="&quot; &quot;"/>
    <s v="&quot; &quot;"/>
    <s v="&quot; &quot;"/>
    <s v="&quot; &quot;"/>
    <x v="52"/>
    <x v="0"/>
    <x v="0"/>
    <x v="0"/>
    <x v="0"/>
    <m/>
    <m/>
    <s v="Accumulated Depreciation of Contribution and Grants: Electricity Regulated Activity"/>
    <x v="2"/>
    <m/>
    <x v="337"/>
    <x v="1"/>
    <m/>
    <m/>
    <m/>
    <m/>
    <m/>
    <m/>
    <m/>
  </r>
  <r>
    <x v="810"/>
    <s v="Accumulated Depreciation of Contribution and Grants: Electricity Regulated Activity, Dispatch"/>
    <x v="810"/>
    <x v="2"/>
    <m/>
    <m/>
    <s v="L2 cap account"/>
    <s v="L2"/>
    <n v="7"/>
    <x v="0"/>
    <n v="38"/>
    <s v="11"/>
    <s v="2"/>
    <s v="22"/>
    <s v="2257"/>
    <x v="1"/>
    <x v="11"/>
    <x v="54"/>
    <n v="21"/>
    <s v="2157"/>
    <e v="#N/A"/>
    <s v="2157 Contribution and Grants"/>
    <s v="2257.1"/>
    <s v="2257.11"/>
    <s v="&quot; &quot;"/>
    <s v="&quot; &quot;"/>
    <s v="&quot; &quot;"/>
    <x v="52"/>
    <x v="109"/>
    <x v="0"/>
    <x v="0"/>
    <x v="0"/>
    <m/>
    <m/>
    <s v="Accumulated Depreciation of Contribution and Grants: Electricity Regulated Activity, Dispatch"/>
    <x v="2"/>
    <m/>
    <x v="338"/>
    <x v="1"/>
    <m/>
    <m/>
    <m/>
    <m/>
    <m/>
    <m/>
    <m/>
  </r>
  <r>
    <x v="811"/>
    <s v="Accumulated Depreciation of Dispatch assets financed by third parties"/>
    <x v="811"/>
    <x v="2"/>
    <m/>
    <m/>
    <s v="L3 cap account"/>
    <s v="L3"/>
    <n v="8"/>
    <x v="0"/>
    <n v="38"/>
    <s v="11"/>
    <s v="2"/>
    <s v="22"/>
    <s v="2257"/>
    <x v="1"/>
    <x v="11"/>
    <x v="54"/>
    <n v="21"/>
    <s v="2157"/>
    <e v="#N/A"/>
    <s v="2157 Contribution and Grants"/>
    <s v="2257.1"/>
    <s v="2257.11"/>
    <s v="2257.111"/>
    <s v="&quot; &quot;"/>
    <s v="&quot; &quot;"/>
    <x v="52"/>
    <x v="109"/>
    <x v="254"/>
    <x v="0"/>
    <x v="0"/>
    <m/>
    <m/>
    <s v="Accumulated Depreciation of Dispatch assets financed by third parties"/>
    <x v="2"/>
    <m/>
    <x v="339"/>
    <x v="1"/>
    <m/>
    <m/>
    <m/>
    <m/>
    <m/>
    <m/>
    <m/>
  </r>
  <r>
    <x v="812"/>
    <s v="Accumulated Depreciation of Dispatch Assets financed by third parties: Initial Value (Value paid by third parties)"/>
    <x v="812"/>
    <x v="2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1"/>
    <s v="2257.111"/>
    <s v="2257.1111"/>
    <s v="&quot; &quot;"/>
    <x v="52"/>
    <x v="109"/>
    <x v="254"/>
    <x v="344"/>
    <x v="0"/>
    <m/>
    <m/>
    <s v="Accumulated Depreciation of Dispatch Assets financed by third parties: Initial Value (Value paid by third parties)"/>
    <x v="1"/>
    <m/>
    <x v="340"/>
    <x v="32"/>
    <m/>
    <m/>
    <m/>
    <m/>
    <m/>
    <m/>
    <m/>
  </r>
  <r>
    <x v="813"/>
    <s v="Accumulated Depreciation of Dispatch Assets financed by third parties: Initial Value (Value paid by customers)"/>
    <x v="813"/>
    <x v="2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1"/>
    <s v="2257.111"/>
    <s v="2257.1112"/>
    <s v="&quot; &quot;"/>
    <x v="52"/>
    <x v="109"/>
    <x v="254"/>
    <x v="345"/>
    <x v="0"/>
    <m/>
    <m/>
    <s v="Accumulated Depreciation of Dispatch Assets financed by third parties: Initial Value (Value paid by customers)"/>
    <x v="1"/>
    <m/>
    <x v="341"/>
    <x v="32"/>
    <m/>
    <m/>
    <m/>
    <m/>
    <m/>
    <m/>
    <m/>
  </r>
  <r>
    <x v="814"/>
    <s v="Accumulated Depreciation of Dispatch Assets financed by third parties: Initial Value (Value paid by company)"/>
    <x v="814"/>
    <x v="2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1"/>
    <s v="2257.111"/>
    <s v="2257.1113"/>
    <s v="&quot; &quot;"/>
    <x v="52"/>
    <x v="109"/>
    <x v="254"/>
    <x v="346"/>
    <x v="0"/>
    <m/>
    <m/>
    <s v="Accumulated Depreciation of Dispatch Assets financed by third parties: Initial Value (Value paid by company)"/>
    <x v="1"/>
    <m/>
    <x v="342"/>
    <x v="32"/>
    <m/>
    <m/>
    <m/>
    <m/>
    <m/>
    <m/>
    <m/>
  </r>
  <r>
    <x v="815"/>
    <s v="Accumulated Depreciation of Dispatch Assets financed by third parties: Overhaul, Renovation, and other upgrades"/>
    <x v="815"/>
    <x v="2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1"/>
    <s v="2257.111"/>
    <s v="2257.1114"/>
    <s v="&quot; &quot;"/>
    <x v="52"/>
    <x v="109"/>
    <x v="254"/>
    <x v="347"/>
    <x v="0"/>
    <m/>
    <m/>
    <s v="Accumulated Depreciation of Dispatch Assets financed by third parties: Overhaul, Renovation, and other upgrades"/>
    <x v="1"/>
    <m/>
    <x v="343"/>
    <x v="32"/>
    <m/>
    <m/>
    <m/>
    <m/>
    <m/>
    <m/>
    <m/>
  </r>
  <r>
    <x v="816"/>
    <s v="Accumulated Depreciation of Contribution and Grants: Electricity Regulated Activity, Transmission"/>
    <x v="816"/>
    <x v="3"/>
    <m/>
    <m/>
    <s v="L2 cap account"/>
    <s v="L2"/>
    <n v="7"/>
    <x v="0"/>
    <n v="38"/>
    <s v="12"/>
    <s v="2"/>
    <s v="22"/>
    <s v="2257"/>
    <x v="1"/>
    <x v="11"/>
    <x v="54"/>
    <n v="21"/>
    <s v="2157"/>
    <e v="#N/A"/>
    <s v="2157 Contribution and Grants"/>
    <s v="2257.1"/>
    <s v="2257.12"/>
    <s v="&quot; &quot;"/>
    <s v="&quot; &quot;"/>
    <s v="&quot; &quot;"/>
    <x v="52"/>
    <x v="110"/>
    <x v="0"/>
    <x v="0"/>
    <x v="0"/>
    <m/>
    <m/>
    <s v="Accumulated Depreciation of Contribution and Grants: Electricity Regulated Activity, Transmission"/>
    <x v="2"/>
    <m/>
    <x v="344"/>
    <x v="1"/>
    <m/>
    <m/>
    <m/>
    <m/>
    <m/>
    <m/>
    <m/>
  </r>
  <r>
    <x v="817"/>
    <s v="Accumulated Depreciation of Transmission assets financed by third parties"/>
    <x v="817"/>
    <x v="3"/>
    <m/>
    <m/>
    <s v="L3 cap account"/>
    <s v="L3"/>
    <n v="8"/>
    <x v="0"/>
    <n v="38"/>
    <s v="21"/>
    <s v="2"/>
    <s v="22"/>
    <s v="2257"/>
    <x v="1"/>
    <x v="11"/>
    <x v="54"/>
    <n v="21"/>
    <s v="2157"/>
    <e v="#N/A"/>
    <s v="2157 Contribution and Grants"/>
    <s v="2257.1"/>
    <s v="2257.12"/>
    <s v="2257.121"/>
    <s v="&quot; &quot;"/>
    <s v="&quot; &quot;"/>
    <x v="52"/>
    <x v="110"/>
    <x v="255"/>
    <x v="0"/>
    <x v="0"/>
    <m/>
    <m/>
    <s v="Accumulated Depreciation of Transmission assets financed by third parties"/>
    <x v="2"/>
    <m/>
    <x v="345"/>
    <x v="1"/>
    <m/>
    <m/>
    <m/>
    <m/>
    <m/>
    <m/>
    <m/>
  </r>
  <r>
    <x v="818"/>
    <s v="Accumulated Depreciation of Transmission Assets financed by third parties: Initial Value (Value paid by third parties)"/>
    <x v="818"/>
    <x v="3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2"/>
    <s v="2257.121"/>
    <s v="2257.1211"/>
    <s v="&quot; &quot;"/>
    <x v="52"/>
    <x v="110"/>
    <x v="255"/>
    <x v="348"/>
    <x v="0"/>
    <m/>
    <m/>
    <s v="Accumulated Depreciation of Transmission Assets financed by third parties: Initial Value (Value paid by third parties)"/>
    <x v="1"/>
    <m/>
    <x v="346"/>
    <x v="33"/>
    <m/>
    <m/>
    <m/>
    <m/>
    <m/>
    <m/>
    <m/>
  </r>
  <r>
    <x v="819"/>
    <s v="Accumulated Depreciation of Transmission Assets financed by third parties: Initial Value (Value paid by customers)"/>
    <x v="819"/>
    <x v="3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2"/>
    <s v="2257.121"/>
    <s v="2257.1212"/>
    <s v="&quot; &quot;"/>
    <x v="52"/>
    <x v="110"/>
    <x v="255"/>
    <x v="349"/>
    <x v="0"/>
    <m/>
    <m/>
    <s v="Accumulated Depreciation of Transmission Assets financed by third parties: Initial Value (Value paid by customers)"/>
    <x v="1"/>
    <m/>
    <x v="347"/>
    <x v="33"/>
    <m/>
    <m/>
    <m/>
    <m/>
    <m/>
    <m/>
    <m/>
  </r>
  <r>
    <x v="820"/>
    <s v="Accumulated Depreciation of Transmission Assets financed by third parties: Initial Value (Value paid by company)"/>
    <x v="820"/>
    <x v="3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2"/>
    <s v="2257.121"/>
    <s v="2257.1213"/>
    <s v="&quot; &quot;"/>
    <x v="52"/>
    <x v="110"/>
    <x v="255"/>
    <x v="350"/>
    <x v="0"/>
    <m/>
    <m/>
    <s v="Accumulated Depreciation of Transmission Assets financed by third parties: Initial Value (Value paid by company)"/>
    <x v="1"/>
    <m/>
    <x v="348"/>
    <x v="33"/>
    <m/>
    <m/>
    <m/>
    <m/>
    <m/>
    <m/>
    <m/>
  </r>
  <r>
    <x v="821"/>
    <s v="Accumulated Depreciation of Transmission Assets financed by third parties: Overhaul, Renovation, and other upgrades"/>
    <x v="821"/>
    <x v="3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2"/>
    <s v="2257.121"/>
    <s v="2257.1214"/>
    <s v="&quot; &quot;"/>
    <x v="52"/>
    <x v="110"/>
    <x v="255"/>
    <x v="351"/>
    <x v="0"/>
    <m/>
    <m/>
    <s v="Accumulated Depreciation of Transmission Assets financed by third parties: Overhaul, Renovation, and other upgrades"/>
    <x v="1"/>
    <m/>
    <x v="349"/>
    <x v="33"/>
    <m/>
    <m/>
    <m/>
    <m/>
    <m/>
    <m/>
    <m/>
  </r>
  <r>
    <x v="822"/>
    <s v="Accumulated Depreciation of Contribution and Grants: Electricity Regulated Activity, Distribution (Network)"/>
    <x v="822"/>
    <x v="4"/>
    <m/>
    <m/>
    <s v="L2 cap account"/>
    <s v="L2"/>
    <n v="7"/>
    <x v="0"/>
    <n v="38"/>
    <s v="13"/>
    <s v="2"/>
    <s v="22"/>
    <s v="2257"/>
    <x v="1"/>
    <x v="11"/>
    <x v="54"/>
    <n v="21"/>
    <s v="2157"/>
    <e v="#N/A"/>
    <s v="2157 Contribution and Grants"/>
    <s v="2257.1"/>
    <s v="2257.13"/>
    <s v="&quot; &quot;"/>
    <s v="&quot; &quot;"/>
    <s v="&quot; &quot;"/>
    <x v="52"/>
    <x v="111"/>
    <x v="0"/>
    <x v="0"/>
    <x v="0"/>
    <m/>
    <m/>
    <s v="Accumulated Depreciation of Contribution and Grants: Electricity Regulated Activity, Distribution (Network)"/>
    <x v="2"/>
    <m/>
    <x v="350"/>
    <x v="1"/>
    <m/>
    <m/>
    <m/>
    <m/>
    <m/>
    <m/>
    <m/>
  </r>
  <r>
    <x v="823"/>
    <s v="Accumulated Depreciation of Distribution (Network) assets financed by third parties"/>
    <x v="823"/>
    <x v="4"/>
    <m/>
    <m/>
    <s v="L3 cap account"/>
    <s v="L3"/>
    <n v="8"/>
    <x v="0"/>
    <n v="38"/>
    <s v="31"/>
    <s v="2"/>
    <s v="22"/>
    <s v="2257"/>
    <x v="1"/>
    <x v="11"/>
    <x v="54"/>
    <n v="21"/>
    <s v="2157"/>
    <e v="#N/A"/>
    <s v="2157 Contribution and Grants"/>
    <s v="2257.1"/>
    <s v="2257.13"/>
    <s v="2257.131"/>
    <s v="&quot; &quot;"/>
    <s v="&quot; &quot;"/>
    <x v="52"/>
    <x v="111"/>
    <x v="256"/>
    <x v="0"/>
    <x v="0"/>
    <m/>
    <m/>
    <s v="Accumulated Depreciation of Distribution (Network) assets financed by third parties"/>
    <x v="2"/>
    <m/>
    <x v="351"/>
    <x v="1"/>
    <m/>
    <m/>
    <m/>
    <m/>
    <m/>
    <m/>
    <m/>
  </r>
  <r>
    <x v="824"/>
    <s v="Accumulated Depreciation of Distribution (Network) Assets financed by third parties: Initial Value (Value paid by third parties)"/>
    <x v="824"/>
    <x v="4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3"/>
    <s v="2257.131"/>
    <s v="2257.1311"/>
    <s v="&quot; &quot;"/>
    <x v="52"/>
    <x v="111"/>
    <x v="256"/>
    <x v="352"/>
    <x v="0"/>
    <m/>
    <m/>
    <s v="Accumulated Depreciation of Distribution (Network) Assets financed by third parties: Initial Value (Value paid by third parties)"/>
    <x v="1"/>
    <m/>
    <x v="352"/>
    <x v="34"/>
    <m/>
    <m/>
    <m/>
    <m/>
    <m/>
    <m/>
    <m/>
  </r>
  <r>
    <x v="825"/>
    <s v="Accumulated Depreciation of Distribution (Network) Assets financed by third parties: Initial Value (Value paid by customers)"/>
    <x v="825"/>
    <x v="4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3"/>
    <s v="2257.131"/>
    <s v="2257.1312"/>
    <s v="&quot; &quot;"/>
    <x v="52"/>
    <x v="111"/>
    <x v="256"/>
    <x v="353"/>
    <x v="0"/>
    <m/>
    <m/>
    <s v="Accumulated Depreciation of Distribution (Network) Assets financed by third parties: Initial Value (Value paid by customers)"/>
    <x v="1"/>
    <m/>
    <x v="353"/>
    <x v="34"/>
    <m/>
    <m/>
    <m/>
    <m/>
    <m/>
    <m/>
    <m/>
  </r>
  <r>
    <x v="826"/>
    <s v="Accumulated Depreciation of Distribution (Network) Assets financed by third parties: Initial Value (Value paid by company)"/>
    <x v="826"/>
    <x v="4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3"/>
    <s v="2257.131"/>
    <s v="2257.1313"/>
    <s v="&quot; &quot;"/>
    <x v="52"/>
    <x v="111"/>
    <x v="256"/>
    <x v="354"/>
    <x v="0"/>
    <m/>
    <m/>
    <s v="Accumulated Depreciation of Distribution (Network) Assets financed by third parties: Initial Value (Value paid by company)"/>
    <x v="1"/>
    <m/>
    <x v="354"/>
    <x v="34"/>
    <m/>
    <m/>
    <m/>
    <m/>
    <m/>
    <m/>
    <m/>
  </r>
  <r>
    <x v="827"/>
    <s v="Accumulated Depreciation of Distribution (Network) Assets financed by third parties: Overhaul, Renovation, and other upgrades"/>
    <x v="827"/>
    <x v="4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3"/>
    <s v="2257.131"/>
    <s v="2257.1314"/>
    <s v="&quot; &quot;"/>
    <x v="52"/>
    <x v="111"/>
    <x v="256"/>
    <x v="355"/>
    <x v="0"/>
    <m/>
    <m/>
    <s v="Accumulated Depreciation of Distribution (Network) Assets financed by third parties: Overhaul, Renovation, and other upgrades"/>
    <x v="1"/>
    <m/>
    <x v="355"/>
    <x v="34"/>
    <m/>
    <m/>
    <m/>
    <m/>
    <m/>
    <m/>
    <m/>
  </r>
  <r>
    <x v="828"/>
    <s v="Accumulated Depreciation of Distribution (Network) Connection Assets financed by customers"/>
    <x v="828"/>
    <x v="4"/>
    <m/>
    <m/>
    <s v="L3 cap account"/>
    <s v="L3"/>
    <n v="8"/>
    <x v="0"/>
    <n v="38"/>
    <s v="32"/>
    <s v="2"/>
    <s v="22"/>
    <s v="2257"/>
    <x v="1"/>
    <x v="11"/>
    <x v="54"/>
    <n v="21"/>
    <s v="2157"/>
    <e v="#N/A"/>
    <s v="2157 Contribution and Grants"/>
    <s v="2257.1"/>
    <s v="2257.13"/>
    <s v="2257.132"/>
    <s v="&quot; &quot;"/>
    <s v="&quot; &quot;"/>
    <x v="52"/>
    <x v="111"/>
    <x v="257"/>
    <x v="0"/>
    <x v="0"/>
    <m/>
    <m/>
    <s v="Accumulated Depreciation of Distribution (Network) Connection Assets financed by customers"/>
    <x v="2"/>
    <m/>
    <x v="356"/>
    <x v="1"/>
    <m/>
    <m/>
    <m/>
    <m/>
    <m/>
    <m/>
    <m/>
  </r>
  <r>
    <x v="829"/>
    <s v="Accumulated Depreciation of Distribution (Network) Connection Assets financed by customers: Initial Value (Value paid by customers)"/>
    <x v="829"/>
    <x v="4"/>
    <m/>
    <m/>
    <s v="entry account l4"/>
    <s v="L4"/>
    <n v="9"/>
    <x v="0"/>
    <n v="38"/>
    <s v="21"/>
    <s v="2"/>
    <s v="22"/>
    <s v="2257"/>
    <x v="1"/>
    <x v="11"/>
    <x v="54"/>
    <n v="21"/>
    <s v="2157"/>
    <e v="#N/A"/>
    <s v="2157 Contribution and Grants"/>
    <s v="2257.1"/>
    <s v="2257.13"/>
    <s v="2257.132"/>
    <s v="2257.1321"/>
    <s v="&quot; &quot;"/>
    <x v="52"/>
    <x v="111"/>
    <x v="257"/>
    <x v="356"/>
    <x v="0"/>
    <m/>
    <m/>
    <s v="Accumulated Depreciation of Distribution (Network) Connection Assets financed by customers: Initial Value (Value paid by customers)"/>
    <x v="1"/>
    <m/>
    <x v="357"/>
    <x v="35"/>
    <m/>
    <m/>
    <m/>
    <m/>
    <m/>
    <m/>
    <m/>
  </r>
  <r>
    <x v="830"/>
    <s v="Accumulated Depreciation of Distribution (Network) Connection Assets financed by customers: Initial Value (Value not paid by customers)"/>
    <x v="830"/>
    <x v="4"/>
    <m/>
    <m/>
    <s v="entry account l4"/>
    <s v="L4"/>
    <n v="9"/>
    <x v="0"/>
    <n v="38"/>
    <s v="22"/>
    <s v="2"/>
    <s v="22"/>
    <s v="2257"/>
    <x v="1"/>
    <x v="11"/>
    <x v="54"/>
    <n v="21"/>
    <s v="2157"/>
    <e v="#N/A"/>
    <s v="2157 Contribution and Grants"/>
    <s v="2257.1"/>
    <s v="2257.13"/>
    <s v="2257.132"/>
    <s v="2257.1322"/>
    <s v="&quot; &quot;"/>
    <x v="52"/>
    <x v="111"/>
    <x v="257"/>
    <x v="357"/>
    <x v="0"/>
    <m/>
    <m/>
    <s v="Accumulated Depreciation of Distribution (Network) Connection Assets financed by customers: Initial Value (Value not paid by customers)"/>
    <x v="1"/>
    <m/>
    <x v="358"/>
    <x v="35"/>
    <m/>
    <m/>
    <m/>
    <m/>
    <m/>
    <m/>
    <m/>
  </r>
  <r>
    <x v="831"/>
    <s v="Accumulated Depreciation of Distribution (Network) Connection Assets financed by customers: Overhaul, Renovation, and other Capital Repair"/>
    <x v="831"/>
    <x v="4"/>
    <m/>
    <m/>
    <s v="entry account l4"/>
    <s v="L4"/>
    <n v="9"/>
    <x v="0"/>
    <n v="38"/>
    <s v="23"/>
    <s v="2"/>
    <s v="22"/>
    <s v="2257"/>
    <x v="1"/>
    <x v="11"/>
    <x v="54"/>
    <n v="21"/>
    <s v="2157"/>
    <e v="#N/A"/>
    <s v="2157 Contribution and Grants"/>
    <s v="2257.1"/>
    <s v="2257.13"/>
    <s v="2257.132"/>
    <s v="2257.1323"/>
    <s v="&quot; &quot;"/>
    <x v="52"/>
    <x v="111"/>
    <x v="257"/>
    <x v="358"/>
    <x v="0"/>
    <m/>
    <m/>
    <s v="Accumulated Depreciation of Distribution (Network) Connection Assets financed by customers: Overhaul, Renovation, and other Capital Repair"/>
    <x v="1"/>
    <m/>
    <x v="359"/>
    <x v="35"/>
    <m/>
    <m/>
    <m/>
    <m/>
    <m/>
    <m/>
    <m/>
  </r>
  <r>
    <x v="832"/>
    <s v="Accumulated Depreciation of Contribution and Grants: Electricity Regulated Activity, Distribution (Supply)"/>
    <x v="832"/>
    <x v="5"/>
    <m/>
    <m/>
    <s v="L2 cap account"/>
    <s v="L2"/>
    <n v="7"/>
    <x v="0"/>
    <n v="38"/>
    <s v="14"/>
    <s v="2"/>
    <s v="22"/>
    <s v="2257"/>
    <x v="1"/>
    <x v="11"/>
    <x v="54"/>
    <n v="21"/>
    <s v="2157"/>
    <e v="#N/A"/>
    <s v="2157 Contribution and Grants"/>
    <s v="2257.1"/>
    <s v="2257.14"/>
    <s v="&quot; &quot;"/>
    <s v="&quot; &quot;"/>
    <s v="&quot; &quot;"/>
    <x v="52"/>
    <x v="112"/>
    <x v="0"/>
    <x v="0"/>
    <x v="0"/>
    <m/>
    <m/>
    <s v="Accumulated Depreciation of Contribution and Grants: Electricity Regulated Activity, Distribution (Supply)"/>
    <x v="2"/>
    <m/>
    <x v="360"/>
    <x v="1"/>
    <m/>
    <m/>
    <m/>
    <m/>
    <m/>
    <m/>
    <m/>
  </r>
  <r>
    <x v="833"/>
    <s v="Accumulated Depreciation of Distribution (Supply) assets financed by third parties"/>
    <x v="833"/>
    <x v="5"/>
    <m/>
    <m/>
    <s v="L3 cap account"/>
    <s v="L3"/>
    <n v="8"/>
    <x v="0"/>
    <n v="38"/>
    <s v="41"/>
    <s v="2"/>
    <s v="22"/>
    <s v="2257"/>
    <x v="1"/>
    <x v="11"/>
    <x v="54"/>
    <n v="21"/>
    <s v="2157"/>
    <e v="#N/A"/>
    <s v="2157 Contribution and Grants"/>
    <s v="2257.1"/>
    <s v="2257.14"/>
    <s v="2257.141"/>
    <s v="&quot; &quot;"/>
    <s v="&quot; &quot;"/>
    <x v="52"/>
    <x v="112"/>
    <x v="258"/>
    <x v="0"/>
    <x v="0"/>
    <m/>
    <m/>
    <s v="Accumulated Depreciation of Distribution (Supply) assets financed by third parties"/>
    <x v="2"/>
    <m/>
    <x v="361"/>
    <x v="1"/>
    <m/>
    <m/>
    <m/>
    <m/>
    <m/>
    <m/>
    <m/>
  </r>
  <r>
    <x v="834"/>
    <s v="Accumulated Depreciation of Distribution (Supply) Assets financed by third parties: Initial Value (Value paid by third parties)"/>
    <x v="834"/>
    <x v="5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4"/>
    <s v="2257.141"/>
    <s v="2257.1411"/>
    <s v="&quot; &quot;"/>
    <x v="52"/>
    <x v="112"/>
    <x v="258"/>
    <x v="359"/>
    <x v="0"/>
    <m/>
    <m/>
    <s v="Accumulated Depreciation of Distribution (Supply) Assets financed by third parties: Initial Value (Value paid by third parties)"/>
    <x v="1"/>
    <m/>
    <x v="362"/>
    <x v="18"/>
    <m/>
    <m/>
    <m/>
    <m/>
    <m/>
    <m/>
    <m/>
  </r>
  <r>
    <x v="835"/>
    <s v="Accumulated Depreciation of Distribution (Supply) Assets financed by third parties: Initial Value (Value paid by customers)"/>
    <x v="835"/>
    <x v="5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4"/>
    <s v="2257.141"/>
    <s v="2257.1412"/>
    <s v="&quot; &quot;"/>
    <x v="52"/>
    <x v="112"/>
    <x v="258"/>
    <x v="360"/>
    <x v="0"/>
    <m/>
    <m/>
    <s v="Accumulated Depreciation of Distribution (Supply) Assets financed by third parties: Initial Value (Value paid by customers)"/>
    <x v="1"/>
    <m/>
    <x v="363"/>
    <x v="18"/>
    <m/>
    <m/>
    <m/>
    <m/>
    <m/>
    <m/>
    <m/>
  </r>
  <r>
    <x v="836"/>
    <s v="Accumulated Depreciation of Distribution (Supply) Assets financed by third parties: Initial Value (Value paid by company)"/>
    <x v="836"/>
    <x v="5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4"/>
    <s v="2257.141"/>
    <s v="2257.1413"/>
    <s v="&quot; &quot;"/>
    <x v="52"/>
    <x v="112"/>
    <x v="258"/>
    <x v="361"/>
    <x v="0"/>
    <m/>
    <m/>
    <s v="Accumulated Depreciation of Distribution (Supply) Assets financed by third parties: Initial Value (Value paid by company)"/>
    <x v="1"/>
    <m/>
    <x v="364"/>
    <x v="18"/>
    <m/>
    <m/>
    <m/>
    <m/>
    <m/>
    <m/>
    <m/>
  </r>
  <r>
    <x v="837"/>
    <s v="Accumulated Depreciation of Distribution (Supply) Assets financed by third parties: Overhaul, Renovation, and other upgrades"/>
    <x v="837"/>
    <x v="5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4"/>
    <s v="2257.141"/>
    <s v="2257.1414"/>
    <s v="&quot; &quot;"/>
    <x v="52"/>
    <x v="112"/>
    <x v="258"/>
    <x v="362"/>
    <x v="0"/>
    <m/>
    <m/>
    <s v="Accumulated Depreciation of Distribution (Supply) Assets financed by third parties: Overhaul, Renovation, and other upgrades"/>
    <x v="1"/>
    <m/>
    <x v="365"/>
    <x v="18"/>
    <m/>
    <m/>
    <m/>
    <m/>
    <m/>
    <m/>
    <m/>
  </r>
  <r>
    <x v="838"/>
    <s v="Accumulated Depreciation of Contribution and Grants: Electricity Regulated Activity, Generation"/>
    <x v="838"/>
    <x v="6"/>
    <m/>
    <m/>
    <s v="L2 cap account"/>
    <s v="L2"/>
    <n v="7"/>
    <x v="0"/>
    <n v="38"/>
    <s v="15"/>
    <s v="2"/>
    <s v="22"/>
    <s v="2257"/>
    <x v="1"/>
    <x v="11"/>
    <x v="54"/>
    <n v="21"/>
    <s v="2157"/>
    <e v="#N/A"/>
    <s v="2157 Contribution and Grants"/>
    <s v="2257.1"/>
    <s v="2257.15"/>
    <s v="&quot; &quot;"/>
    <s v="&quot; &quot;"/>
    <s v="&quot; &quot;"/>
    <x v="52"/>
    <x v="113"/>
    <x v="0"/>
    <x v="0"/>
    <x v="0"/>
    <m/>
    <m/>
    <s v="Accumulated Depreciation of Contribution and Grants: Electricity Regulated Activity, Generation"/>
    <x v="2"/>
    <m/>
    <x v="366"/>
    <x v="1"/>
    <m/>
    <m/>
    <m/>
    <m/>
    <m/>
    <m/>
    <m/>
  </r>
  <r>
    <x v="839"/>
    <s v="Accumulated Depreciation of Generation assets financed by third parties"/>
    <x v="839"/>
    <x v="6"/>
    <m/>
    <m/>
    <s v="L3 cap account"/>
    <s v="L3"/>
    <n v="8"/>
    <x v="0"/>
    <n v="38"/>
    <s v="51"/>
    <s v="2"/>
    <s v="22"/>
    <s v="2257"/>
    <x v="1"/>
    <x v="11"/>
    <x v="54"/>
    <n v="21"/>
    <s v="2157"/>
    <e v="#N/A"/>
    <s v="2157 Contribution and Grants"/>
    <s v="2257.1"/>
    <s v="2257.15"/>
    <s v="2257.151"/>
    <s v="&quot; &quot;"/>
    <s v="&quot; &quot;"/>
    <x v="52"/>
    <x v="113"/>
    <x v="259"/>
    <x v="0"/>
    <x v="0"/>
    <m/>
    <m/>
    <s v="Accumulated Depreciation of Generation assets financed by third parties"/>
    <x v="2"/>
    <m/>
    <x v="367"/>
    <x v="1"/>
    <m/>
    <m/>
    <m/>
    <m/>
    <m/>
    <m/>
    <m/>
  </r>
  <r>
    <x v="840"/>
    <s v="Accumulated Depreciation of Generation Assets financed by third parties: Initial Value (Value paid by third parties)"/>
    <x v="840"/>
    <x v="6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5"/>
    <s v="2257.151"/>
    <s v="2257.1511"/>
    <s v="&quot; &quot;"/>
    <x v="52"/>
    <x v="113"/>
    <x v="259"/>
    <x v="363"/>
    <x v="0"/>
    <m/>
    <m/>
    <s v="Accumulated Depreciation of Generation Assets financed by third parties: Initial Value (Value paid by third parties)"/>
    <x v="1"/>
    <m/>
    <x v="368"/>
    <x v="36"/>
    <m/>
    <m/>
    <m/>
    <m/>
    <m/>
    <m/>
    <m/>
  </r>
  <r>
    <x v="841"/>
    <s v="Accumulated Depreciation of Generation Assets financed by third parties: Initial Value (Value paid by customers)"/>
    <x v="841"/>
    <x v="6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5"/>
    <s v="2257.151"/>
    <s v="2257.1512"/>
    <s v="&quot; &quot;"/>
    <x v="52"/>
    <x v="113"/>
    <x v="259"/>
    <x v="364"/>
    <x v="0"/>
    <m/>
    <m/>
    <s v="Accumulated Depreciation of Generation Assets financed by third parties: Initial Value (Value paid by customers)"/>
    <x v="1"/>
    <m/>
    <x v="369"/>
    <x v="36"/>
    <m/>
    <m/>
    <m/>
    <m/>
    <m/>
    <m/>
    <m/>
  </r>
  <r>
    <x v="842"/>
    <s v="Accumulated Depreciation of Generation Assets financed by third parties: Initial Value (Value paid by company)"/>
    <x v="842"/>
    <x v="6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5"/>
    <s v="2257.151"/>
    <s v="2257.1513"/>
    <s v="&quot; &quot;"/>
    <x v="52"/>
    <x v="113"/>
    <x v="259"/>
    <x v="365"/>
    <x v="0"/>
    <m/>
    <m/>
    <s v="Accumulated Depreciation of Generation Assets financed by third parties: Initial Value (Value paid by company)"/>
    <x v="1"/>
    <m/>
    <x v="370"/>
    <x v="36"/>
    <m/>
    <m/>
    <m/>
    <m/>
    <m/>
    <m/>
    <m/>
  </r>
  <r>
    <x v="843"/>
    <s v="Accumulated Depreciation of Generation Assets financed by third parties: Overhaul, Renovation, and other upgrades"/>
    <x v="843"/>
    <x v="6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5"/>
    <s v="2257.151"/>
    <s v="2257.1514"/>
    <s v="&quot; &quot;"/>
    <x v="52"/>
    <x v="113"/>
    <x v="259"/>
    <x v="366"/>
    <x v="0"/>
    <m/>
    <m/>
    <s v="Accumulated Depreciation of Generation Assets financed by third parties: Overhaul, Renovation, and other upgrades"/>
    <x v="1"/>
    <m/>
    <x v="371"/>
    <x v="36"/>
    <m/>
    <m/>
    <m/>
    <m/>
    <m/>
    <m/>
    <m/>
  </r>
  <r>
    <x v="844"/>
    <s v="Accumulated Depreciation of Contribution and Grants: Electricity Regulated Activity, Other"/>
    <x v="844"/>
    <x v="7"/>
    <m/>
    <m/>
    <s v="entry account l2"/>
    <s v="L2"/>
    <n v="7"/>
    <x v="0"/>
    <n v="38"/>
    <s v="19"/>
    <s v="2"/>
    <s v="22"/>
    <s v="2257"/>
    <x v="1"/>
    <x v="11"/>
    <x v="54"/>
    <n v="21"/>
    <s v="2157"/>
    <e v="#N/A"/>
    <s v="2157 Contribution and Grants"/>
    <s v="2257.1"/>
    <s v="2257.19"/>
    <s v="&quot; &quot;"/>
    <s v="&quot; &quot;"/>
    <s v="&quot; &quot;"/>
    <x v="52"/>
    <x v="114"/>
    <x v="0"/>
    <x v="0"/>
    <x v="0"/>
    <m/>
    <m/>
    <s v="Accumulated Depreciation of Contribution and Grants: Electricity Regulated Activity, Other"/>
    <x v="1"/>
    <m/>
    <x v="372"/>
    <x v="25"/>
    <m/>
    <m/>
    <m/>
    <m/>
    <m/>
    <m/>
    <m/>
  </r>
  <r>
    <x v="845"/>
    <s v="Accumulated Depreciation of Contribution and Grants: Non-Regulated Activity"/>
    <x v="845"/>
    <x v="8"/>
    <m/>
    <m/>
    <s v="entry account l1"/>
    <s v="L1"/>
    <n v="6"/>
    <x v="0"/>
    <n v="38"/>
    <s v=".9"/>
    <s v="2"/>
    <s v="22"/>
    <s v="2257"/>
    <x v="1"/>
    <x v="11"/>
    <x v="54"/>
    <n v="21"/>
    <s v="2157"/>
    <e v="#N/A"/>
    <s v="2157 Contribution and Grants"/>
    <s v="2257.9"/>
    <s v="&quot; &quot;"/>
    <s v="&quot; &quot;"/>
    <s v="&quot; &quot;"/>
    <s v="&quot; &quot;"/>
    <x v="53"/>
    <x v="0"/>
    <x v="0"/>
    <x v="0"/>
    <x v="0"/>
    <m/>
    <m/>
    <s v="Accumulated Depreciation of Contribution and Grants: Non-Regulated Activity"/>
    <x v="1"/>
    <m/>
    <x v="373"/>
    <x v="26"/>
    <m/>
    <m/>
    <m/>
    <m/>
    <m/>
    <m/>
    <m/>
  </r>
  <r>
    <x v="846"/>
    <s v="Accumulated Depreciation of Office equipment"/>
    <x v="846"/>
    <x v="0"/>
    <s v="11  - Fixed Assets"/>
    <n v="0"/>
    <s v="Head accounts"/>
    <s v="M"/>
    <n v="4"/>
    <x v="0"/>
    <n v="24"/>
    <s v="60"/>
    <s v="2"/>
    <s v="22"/>
    <s v="2260"/>
    <x v="1"/>
    <x v="11"/>
    <x v="55"/>
    <n v="21"/>
    <s v="2160"/>
    <e v="#N/A"/>
    <s v="2160 Office equipment"/>
    <s v="&quot; &quot;"/>
    <s v="&quot; &quot;"/>
    <s v="&quot; &quot;"/>
    <s v="&quot; &quot;"/>
    <s v="&quot; &quot;"/>
    <x v="2"/>
    <x v="0"/>
    <x v="0"/>
    <x v="0"/>
    <x v="0"/>
    <m/>
    <m/>
    <s v="Accumulated Depreciation of Office equipment"/>
    <x v="0"/>
    <s v="Not attributable by kv"/>
    <x v="374"/>
    <x v="1"/>
    <m/>
    <m/>
    <m/>
    <m/>
    <m/>
    <m/>
    <m/>
  </r>
  <r>
    <x v="847"/>
    <s v="Accumulated Depreciation of Office equipment: Electricity Regulated Activity"/>
    <x v="847"/>
    <x v="1"/>
    <s v="11  - Fixed Assets"/>
    <n v="0"/>
    <s v="L1 cap account"/>
    <s v="L1"/>
    <n v="6"/>
    <x v="0"/>
    <n v="24"/>
    <s v=".1"/>
    <s v="2"/>
    <s v="22"/>
    <s v="2260"/>
    <x v="1"/>
    <x v="11"/>
    <x v="55"/>
    <n v="21"/>
    <s v="2160"/>
    <e v="#N/A"/>
    <s v="2160 Office equipment"/>
    <s v="2260.1"/>
    <s v="&quot; &quot;"/>
    <s v="&quot; &quot;"/>
    <s v="&quot; &quot;"/>
    <s v="&quot; &quot;"/>
    <x v="54"/>
    <x v="0"/>
    <x v="0"/>
    <x v="0"/>
    <x v="0"/>
    <m/>
    <m/>
    <s v="Accumulated Depreciation of Office equipment: Electricity Regulated Activity"/>
    <x v="2"/>
    <s v="Not attributable by kv"/>
    <x v="375"/>
    <x v="1"/>
    <m/>
    <m/>
    <m/>
    <m/>
    <m/>
    <m/>
    <m/>
  </r>
  <r>
    <x v="848"/>
    <s v="Accumulated Depreciation of Office equipment: Electricity Regulated Activity, Dispatch"/>
    <x v="848"/>
    <x v="2"/>
    <s v="11  - Fixed Assets"/>
    <s v="2264 Office equipment"/>
    <s v="L2 cap account"/>
    <s v="L2"/>
    <n v="7"/>
    <x v="0"/>
    <n v="24"/>
    <s v="11"/>
    <s v="2"/>
    <s v="22"/>
    <s v="2260"/>
    <x v="1"/>
    <x v="11"/>
    <x v="55"/>
    <n v="21"/>
    <s v="2160"/>
    <e v="#N/A"/>
    <s v="2160 Office equipment"/>
    <s v="2260.1"/>
    <s v="2260.11"/>
    <s v="&quot; &quot;"/>
    <s v="&quot; &quot;"/>
    <s v="&quot; &quot;"/>
    <x v="54"/>
    <x v="115"/>
    <x v="0"/>
    <x v="0"/>
    <x v="0"/>
    <m/>
    <m/>
    <s v="Accumulated Depreciation of Office equipment: Electricity Regulated Activity, Dispatch"/>
    <x v="2"/>
    <s v="Not attributable by kv"/>
    <x v="376"/>
    <x v="37"/>
    <m/>
    <m/>
    <m/>
    <m/>
    <m/>
    <m/>
    <s v="Acc. Depreciation /  Dispatch General Plant"/>
  </r>
  <r>
    <x v="849"/>
    <s v="Accumulated Depreciation of Office equipment: Electricity Regulated Activity, Dispatch, Computers and peripheral equipment"/>
    <x v="849"/>
    <x v="2"/>
    <m/>
    <m/>
    <s v="entry account l3"/>
    <s v="L3"/>
    <n v="8"/>
    <x v="0"/>
    <n v="24"/>
    <s v="11"/>
    <s v="2"/>
    <s v="22"/>
    <s v="2260"/>
    <x v="1"/>
    <x v="11"/>
    <x v="55"/>
    <n v="21"/>
    <s v="2160"/>
    <e v="#N/A"/>
    <s v="2160 Office equipment"/>
    <s v="2260.1"/>
    <s v="2260.11"/>
    <s v="2260.111"/>
    <s v="&quot; &quot;"/>
    <s v="&quot; &quot;"/>
    <x v="54"/>
    <x v="115"/>
    <x v="260"/>
    <x v="0"/>
    <x v="0"/>
    <m/>
    <m/>
    <s v="Accumulated Depreciation of Office equipment: Electricity Regulated Activity, Dispatch, Computers and peripheral equipment"/>
    <x v="1"/>
    <m/>
    <x v="377"/>
    <x v="37"/>
    <m/>
    <m/>
    <m/>
    <m/>
    <m/>
    <m/>
    <m/>
  </r>
  <r>
    <x v="850"/>
    <s v="Accumulated Depreciation of Office equipment: Electricity Regulated Activity, Dispatch, Communication equipment and devices"/>
    <x v="850"/>
    <x v="2"/>
    <m/>
    <m/>
    <s v="entry account l3"/>
    <s v="L3"/>
    <n v="8"/>
    <x v="0"/>
    <n v="24"/>
    <s v="12"/>
    <s v="2"/>
    <s v="22"/>
    <s v="2260"/>
    <x v="1"/>
    <x v="11"/>
    <x v="55"/>
    <n v="21"/>
    <s v="2160"/>
    <e v="#N/A"/>
    <s v="2160 Office equipment"/>
    <s v="2260.1"/>
    <s v="2260.11"/>
    <s v="2260.112"/>
    <s v="&quot; &quot;"/>
    <s v="&quot; &quot;"/>
    <x v="54"/>
    <x v="115"/>
    <x v="261"/>
    <x v="0"/>
    <x v="0"/>
    <m/>
    <m/>
    <s v="Accumulated Depreciation of Office equipment: Electricity Regulated Activity, Dispatch, Communication equipment and devices"/>
    <x v="1"/>
    <m/>
    <x v="378"/>
    <x v="37"/>
    <m/>
    <m/>
    <m/>
    <m/>
    <m/>
    <m/>
    <m/>
  </r>
  <r>
    <x v="851"/>
    <s v="Accumulated Depreciation of Office equipment: Electricity Regulated Activity, Dispatch, Other"/>
    <x v="851"/>
    <x v="2"/>
    <m/>
    <m/>
    <s v="entry account l3"/>
    <s v="L3"/>
    <n v="8"/>
    <x v="0"/>
    <n v="24"/>
    <s v="19"/>
    <s v="2"/>
    <s v="22"/>
    <s v="2260"/>
    <x v="1"/>
    <x v="11"/>
    <x v="55"/>
    <n v="21"/>
    <s v="2160"/>
    <e v="#N/A"/>
    <s v="2160 Office equipment"/>
    <s v="2260.1"/>
    <s v="2260.11"/>
    <s v="2260.119"/>
    <s v="&quot; &quot;"/>
    <s v="&quot; &quot;"/>
    <x v="54"/>
    <x v="115"/>
    <x v="262"/>
    <x v="0"/>
    <x v="0"/>
    <m/>
    <m/>
    <s v="Accumulated Depreciation of Office equipment: Electricity Regulated Activity, Dispatch, Other"/>
    <x v="1"/>
    <m/>
    <x v="379"/>
    <x v="37"/>
    <m/>
    <m/>
    <m/>
    <m/>
    <m/>
    <m/>
    <m/>
  </r>
  <r>
    <x v="852"/>
    <s v="Accumulated Depreciation of Office equipment: Electricity Regulated Activity, Transmission"/>
    <x v="852"/>
    <x v="3"/>
    <s v="11  - Fixed Assets"/>
    <s v="2263 Office equipment"/>
    <s v="L2 cap account"/>
    <s v="L2"/>
    <n v="7"/>
    <x v="0"/>
    <n v="24"/>
    <s v="12"/>
    <s v="2"/>
    <s v="22"/>
    <s v="2260"/>
    <x v="1"/>
    <x v="11"/>
    <x v="55"/>
    <n v="21"/>
    <s v="2160"/>
    <e v="#N/A"/>
    <s v="2160 Office equipment"/>
    <s v="2260.1"/>
    <s v="2260.12"/>
    <s v="&quot; &quot;"/>
    <s v="&quot; &quot;"/>
    <s v="&quot; &quot;"/>
    <x v="54"/>
    <x v="116"/>
    <x v="0"/>
    <x v="0"/>
    <x v="0"/>
    <m/>
    <m/>
    <s v="Accumulated Depreciation of Office equipment: Electricity Regulated Activity, Transmission"/>
    <x v="2"/>
    <s v="Not attributable by kv"/>
    <x v="380"/>
    <x v="10"/>
    <m/>
    <m/>
    <m/>
    <m/>
    <m/>
    <m/>
    <s v="Acc. Depreciation /  Transmission / General Plant"/>
  </r>
  <r>
    <x v="853"/>
    <s v="Accumulated Depreciation of Office equipment: Electricity Regulated Activity, Transmission, Computers and peripheral equipment"/>
    <x v="853"/>
    <x v="3"/>
    <s v="11  - Fixed Assets"/>
    <s v="2263 Office equipment"/>
    <s v="entry account l3"/>
    <s v="L3"/>
    <n v="8"/>
    <x v="0"/>
    <n v="24"/>
    <s v="21"/>
    <s v="2"/>
    <s v="22"/>
    <s v="2260"/>
    <x v="1"/>
    <x v="11"/>
    <x v="55"/>
    <n v="21"/>
    <s v="2160"/>
    <e v="#N/A"/>
    <s v="2160 Office equipment"/>
    <s v="2260.1"/>
    <s v="2260.12"/>
    <s v="2260.121"/>
    <s v="&quot; &quot;"/>
    <s v="&quot; &quot;"/>
    <x v="54"/>
    <x v="116"/>
    <x v="263"/>
    <x v="0"/>
    <x v="0"/>
    <m/>
    <m/>
    <s v="Accumulated Depreciation of Office equipment: Electricity Regulated Activity, Transmission, Computers and peripheral equipment"/>
    <x v="1"/>
    <s v="Not attributable by kv"/>
    <x v="381"/>
    <x v="10"/>
    <m/>
    <m/>
    <m/>
    <m/>
    <m/>
    <m/>
    <s v="Acc. Depreciation /  Transmission / General Plant"/>
  </r>
  <r>
    <x v="854"/>
    <s v="Accumulated Depreciation of Office equipment: Electricity Regulated Activity, Transmission, Communication equipment and devices"/>
    <x v="854"/>
    <x v="3"/>
    <s v="11  - Fixed Assets"/>
    <s v="2263 Office equipment"/>
    <s v="entry account l3"/>
    <s v="L3"/>
    <n v="8"/>
    <x v="0"/>
    <n v="24"/>
    <s v="22"/>
    <s v="2"/>
    <s v="22"/>
    <s v="2260"/>
    <x v="1"/>
    <x v="11"/>
    <x v="55"/>
    <n v="21"/>
    <s v="2160"/>
    <e v="#N/A"/>
    <s v="2160 Office equipment"/>
    <s v="2260.1"/>
    <s v="2260.12"/>
    <s v="2260.122"/>
    <s v="&quot; &quot;"/>
    <s v="&quot; &quot;"/>
    <x v="54"/>
    <x v="116"/>
    <x v="264"/>
    <x v="0"/>
    <x v="0"/>
    <m/>
    <m/>
    <s v="Accumulated Depreciation of Office equipment: Electricity Regulated Activity, Transmission, Communication equipment and devices"/>
    <x v="1"/>
    <s v="Not attributable by kv"/>
    <x v="382"/>
    <x v="10"/>
    <m/>
    <m/>
    <m/>
    <m/>
    <m/>
    <m/>
    <s v="Acc. Depreciation /  Transmission / General Plant"/>
  </r>
  <r>
    <x v="855"/>
    <s v="Accumulated Depreciation of Office equipment: Electricity Regulated Activity, Transmission, Other"/>
    <x v="855"/>
    <x v="3"/>
    <s v="11  - Fixed Assets"/>
    <s v="2263 Office equipment"/>
    <s v="entry account l3"/>
    <s v="L3"/>
    <n v="8"/>
    <x v="0"/>
    <n v="24"/>
    <s v="29"/>
    <s v="2"/>
    <s v="22"/>
    <s v="2260"/>
    <x v="1"/>
    <x v="11"/>
    <x v="55"/>
    <n v="21"/>
    <s v="2160"/>
    <e v="#N/A"/>
    <s v="2160 Office equipment"/>
    <s v="2260.1"/>
    <s v="2260.12"/>
    <s v="2260.129"/>
    <s v="&quot; &quot;"/>
    <s v="&quot; &quot;"/>
    <x v="54"/>
    <x v="116"/>
    <x v="265"/>
    <x v="0"/>
    <x v="0"/>
    <m/>
    <m/>
    <s v="Accumulated Depreciation of Office equipment: Electricity Regulated Activity, Transmission, Other"/>
    <x v="1"/>
    <s v="Not attributable by kv"/>
    <x v="383"/>
    <x v="10"/>
    <m/>
    <m/>
    <m/>
    <m/>
    <m/>
    <m/>
    <s v="Acc. Depreciation /  Transmission / General Plant"/>
  </r>
  <r>
    <x v="856"/>
    <s v="Accumulated Depreciation of Office equipment: Electricity Regulated Activity, Distribution (Network)"/>
    <x v="856"/>
    <x v="4"/>
    <s v="11  - Fixed Assets"/>
    <s v="2265 office equipment"/>
    <s v="L2 cap account"/>
    <s v="L2"/>
    <n v="7"/>
    <x v="0"/>
    <n v="24"/>
    <s v="13"/>
    <s v="2"/>
    <s v="22"/>
    <s v="2260"/>
    <x v="1"/>
    <x v="11"/>
    <x v="55"/>
    <n v="21"/>
    <s v="2160"/>
    <e v="#N/A"/>
    <s v="2160 Office equipment"/>
    <s v="2260.1"/>
    <s v="2260.13"/>
    <s v="&quot; &quot;"/>
    <s v="&quot; &quot;"/>
    <s v="&quot; &quot;"/>
    <x v="54"/>
    <x v="117"/>
    <x v="0"/>
    <x v="0"/>
    <x v="0"/>
    <m/>
    <m/>
    <s v="Accumulated Depreciation of Office equipment: Electricity Regulated Activity, Distribution (Network)"/>
    <x v="2"/>
    <s v="Not attributable by kv"/>
    <x v="384"/>
    <x v="17"/>
    <m/>
    <m/>
    <m/>
    <m/>
    <m/>
    <m/>
    <s v="Acc. Depreciation /  Distribution (Network) /General Plant"/>
  </r>
  <r>
    <x v="857"/>
    <s v="Accumulated Depreciation of Office equipment: Electricity Regulated Activity, Distribution (Network), Computers and peripheral equipment"/>
    <x v="857"/>
    <x v="4"/>
    <s v="11  - Fixed Assets"/>
    <s v="2265 office equipment"/>
    <s v="entry account l3"/>
    <s v="L3"/>
    <n v="8"/>
    <x v="0"/>
    <n v="24"/>
    <s v="31"/>
    <s v="2"/>
    <s v="22"/>
    <s v="2260"/>
    <x v="1"/>
    <x v="11"/>
    <x v="55"/>
    <n v="21"/>
    <s v="2160"/>
    <e v="#N/A"/>
    <s v="2160 Office equipment"/>
    <s v="2260.1"/>
    <s v="2260.13"/>
    <s v="2260.131"/>
    <s v="&quot; &quot;"/>
    <s v="&quot; &quot;"/>
    <x v="54"/>
    <x v="117"/>
    <x v="266"/>
    <x v="0"/>
    <x v="0"/>
    <m/>
    <m/>
    <s v="Accumulated Depreciation of Office equipment: Electricity Regulated Activity, Distribution (Network), Computers and peripheral equipment"/>
    <x v="1"/>
    <s v="Not attributable by kv"/>
    <x v="385"/>
    <x v="17"/>
    <m/>
    <m/>
    <m/>
    <m/>
    <m/>
    <m/>
    <s v="Acc. Depreciation /  Distribution (Network) /General Plant"/>
  </r>
  <r>
    <x v="858"/>
    <s v="Accumulated Depreciation of Office equipment: Electricity Regulated Activity, Distribution (Network), Communication equipment and devices"/>
    <x v="858"/>
    <x v="4"/>
    <s v="11  - Fixed Assets"/>
    <s v="2265 office equipment"/>
    <s v="entry account l3"/>
    <s v="L3"/>
    <n v="8"/>
    <x v="0"/>
    <n v="24"/>
    <s v="32"/>
    <s v="2"/>
    <s v="22"/>
    <s v="2260"/>
    <x v="1"/>
    <x v="11"/>
    <x v="55"/>
    <n v="21"/>
    <s v="2160"/>
    <e v="#N/A"/>
    <s v="2160 Office equipment"/>
    <s v="2260.1"/>
    <s v="2260.13"/>
    <s v="2260.132"/>
    <s v="&quot; &quot;"/>
    <s v="&quot; &quot;"/>
    <x v="54"/>
    <x v="117"/>
    <x v="267"/>
    <x v="0"/>
    <x v="0"/>
    <m/>
    <m/>
    <s v="Accumulated Depreciation of Office equipment: Electricity Regulated Activity, Distribution (Network), Communication equipment and devices"/>
    <x v="1"/>
    <s v="Not attributable by kv"/>
    <x v="386"/>
    <x v="17"/>
    <m/>
    <m/>
    <m/>
    <m/>
    <m/>
    <m/>
    <s v="Acc. Depreciation /  Distribution (Network) /General Plant"/>
  </r>
  <r>
    <x v="859"/>
    <s v="Accumulated Depreciation of Office equipment: Electricity Regulated Activity, Distribution (Network), Other"/>
    <x v="859"/>
    <x v="4"/>
    <s v="11  - Fixed Assets"/>
    <s v="2265 office equipment"/>
    <s v="entry account l3"/>
    <s v="L3"/>
    <n v="8"/>
    <x v="0"/>
    <n v="24"/>
    <s v="39"/>
    <s v="2"/>
    <s v="22"/>
    <s v="2260"/>
    <x v="1"/>
    <x v="11"/>
    <x v="55"/>
    <n v="21"/>
    <s v="2160"/>
    <e v="#N/A"/>
    <s v="2160 Office equipment"/>
    <s v="2260.1"/>
    <s v="2260.13"/>
    <s v="2260.139"/>
    <s v="&quot; &quot;"/>
    <s v="&quot; &quot;"/>
    <x v="54"/>
    <x v="117"/>
    <x v="268"/>
    <x v="0"/>
    <x v="0"/>
    <m/>
    <m/>
    <s v="Accumulated Depreciation of Office equipment: Electricity Regulated Activity, Distribution (Network), Other"/>
    <x v="1"/>
    <s v="Not attributable by kv"/>
    <x v="387"/>
    <x v="17"/>
    <m/>
    <m/>
    <m/>
    <m/>
    <m/>
    <m/>
    <s v="Acc. Depreciation /  Distribution (Network) /General Plant"/>
  </r>
  <r>
    <x v="860"/>
    <s v="Accumulated Depreciation of Office equipment: Electricity Regulated Activity, Distribution (Supply)"/>
    <x v="860"/>
    <x v="5"/>
    <s v="11  - Fixed Assets"/>
    <s v="2265 office equipment"/>
    <s v="L2 cap account"/>
    <s v="L2"/>
    <n v="7"/>
    <x v="0"/>
    <n v="24"/>
    <s v="14"/>
    <s v="2"/>
    <s v="22"/>
    <s v="2260"/>
    <x v="1"/>
    <x v="11"/>
    <x v="55"/>
    <n v="21"/>
    <s v="2160"/>
    <e v="#N/A"/>
    <s v="2160 Office equipment"/>
    <s v="2260.1"/>
    <s v="2260.14"/>
    <s v="&quot; &quot;"/>
    <s v="&quot; &quot;"/>
    <s v="&quot; &quot;"/>
    <x v="54"/>
    <x v="118"/>
    <x v="0"/>
    <x v="0"/>
    <x v="0"/>
    <m/>
    <m/>
    <s v="Accumulated Depreciation of Office equipment: Electricity Regulated Activity, Distribution (Supply)"/>
    <x v="2"/>
    <s v="Not attributable by kv"/>
    <x v="388"/>
    <x v="18"/>
    <m/>
    <m/>
    <m/>
    <m/>
    <m/>
    <m/>
    <s v="Acc. Depreciation /  Distribution (Supply) / General Plant"/>
  </r>
  <r>
    <x v="861"/>
    <s v="Accumulated Depreciation of Office equipment: Electricity Regulated Activity, Distribution (Supply), Computers and peripheral equipment"/>
    <x v="861"/>
    <x v="5"/>
    <s v="11  - Fixed Assets"/>
    <s v="2265 office equipment"/>
    <s v="entry account l3"/>
    <s v="L3"/>
    <n v="8"/>
    <x v="0"/>
    <n v="24"/>
    <s v="41"/>
    <s v="2"/>
    <s v="22"/>
    <s v="2260"/>
    <x v="1"/>
    <x v="11"/>
    <x v="55"/>
    <n v="21"/>
    <s v="2160"/>
    <e v="#N/A"/>
    <s v="2160 Office equipment"/>
    <s v="2260.1"/>
    <s v="2260.14"/>
    <s v="2260.141"/>
    <s v="&quot; &quot;"/>
    <s v="&quot; &quot;"/>
    <x v="54"/>
    <x v="118"/>
    <x v="269"/>
    <x v="0"/>
    <x v="0"/>
    <m/>
    <m/>
    <s v="Accumulated Depreciation of Office equipment: Electricity Regulated Activity, Distribution (Supply), Computers and peripheral equipment"/>
    <x v="1"/>
    <s v="Not attributable by kv"/>
    <x v="389"/>
    <x v="18"/>
    <m/>
    <m/>
    <m/>
    <m/>
    <m/>
    <m/>
    <s v="Acc. Depreciation /  Distribution (Supply) / General Plant"/>
  </r>
  <r>
    <x v="862"/>
    <s v="Accumulated Depreciation of Office equipment: Electricity Regulated Activity, Distribution (Supply), Communication equipment and devices"/>
    <x v="862"/>
    <x v="5"/>
    <s v="11  - Fixed Assets"/>
    <s v="2265 office equipment"/>
    <s v="entry account l3"/>
    <s v="L3"/>
    <n v="8"/>
    <x v="0"/>
    <n v="24"/>
    <s v="42"/>
    <s v="2"/>
    <s v="22"/>
    <s v="2260"/>
    <x v="1"/>
    <x v="11"/>
    <x v="55"/>
    <n v="21"/>
    <s v="2160"/>
    <e v="#N/A"/>
    <s v="2160 Office equipment"/>
    <s v="2260.1"/>
    <s v="2260.14"/>
    <s v="2260.142"/>
    <s v="&quot; &quot;"/>
    <s v="&quot; &quot;"/>
    <x v="54"/>
    <x v="118"/>
    <x v="270"/>
    <x v="0"/>
    <x v="0"/>
    <m/>
    <m/>
    <s v="Accumulated Depreciation of Office equipment: Electricity Regulated Activity, Distribution (Supply), Communication equipment and devices"/>
    <x v="1"/>
    <s v="Not attributable by kv"/>
    <x v="390"/>
    <x v="18"/>
    <m/>
    <m/>
    <m/>
    <m/>
    <m/>
    <m/>
    <s v="Acc. Depreciation /  Distribution (Supply) / General Plant"/>
  </r>
  <r>
    <x v="863"/>
    <s v="Accumulated Depreciation of Office equipment: Electricity Regulated Activity, Distribution (Supply), Other"/>
    <x v="863"/>
    <x v="5"/>
    <s v="11  - Fixed Assets"/>
    <s v="2265 office equipment"/>
    <s v="entry account l3"/>
    <s v="L3"/>
    <n v="8"/>
    <x v="0"/>
    <n v="24"/>
    <s v="49"/>
    <s v="2"/>
    <s v="22"/>
    <s v="2260"/>
    <x v="1"/>
    <x v="11"/>
    <x v="55"/>
    <n v="21"/>
    <s v="2160"/>
    <e v="#N/A"/>
    <s v="2160 Office equipment"/>
    <s v="2260.1"/>
    <s v="2260.14"/>
    <s v="2260.149"/>
    <s v="&quot; &quot;"/>
    <s v="&quot; &quot;"/>
    <x v="54"/>
    <x v="118"/>
    <x v="271"/>
    <x v="0"/>
    <x v="0"/>
    <m/>
    <m/>
    <s v="Accumulated Depreciation of Office equipment: Electricity Regulated Activity, Distribution (Supply), Other"/>
    <x v="1"/>
    <s v="Not attributable by kv"/>
    <x v="391"/>
    <x v="18"/>
    <m/>
    <m/>
    <m/>
    <m/>
    <m/>
    <m/>
    <s v="Acc. Depreciation /  Distribution (Supply) / General Plant"/>
  </r>
  <r>
    <x v="864"/>
    <s v="Accumulated Depreciation of Office equipment: Electricity Regulated Activity, Generation"/>
    <x v="864"/>
    <x v="6"/>
    <s v="11  - Fixed Assets"/>
    <s v="2261/2262 Office equipment"/>
    <s v="L2 cap account"/>
    <s v="L2"/>
    <n v="7"/>
    <x v="0"/>
    <n v="24"/>
    <s v="15"/>
    <s v="2"/>
    <s v="22"/>
    <s v="2260"/>
    <x v="1"/>
    <x v="11"/>
    <x v="55"/>
    <n v="21"/>
    <s v="2160"/>
    <e v="#N/A"/>
    <s v="2160 Office equipment"/>
    <s v="2260.1"/>
    <s v="2260.15"/>
    <s v="&quot; &quot;"/>
    <s v="&quot; &quot;"/>
    <s v="&quot; &quot;"/>
    <x v="54"/>
    <x v="119"/>
    <x v="0"/>
    <x v="0"/>
    <x v="0"/>
    <m/>
    <m/>
    <s v="Accumulated Depreciation of Office equipment: Electricity Regulated Activity, Generation"/>
    <x v="2"/>
    <s v="Not attributable by kv"/>
    <x v="392"/>
    <x v="24"/>
    <m/>
    <m/>
    <m/>
    <m/>
    <m/>
    <m/>
    <s v="Acc. Depreciation /  El-Production / General Plant"/>
  </r>
  <r>
    <x v="865"/>
    <s v="Accumulated Depreciation of Office equipment: Electricity Regulated Activity, Generation, Computers and peripheral equipment"/>
    <x v="865"/>
    <x v="6"/>
    <s v="not defined in gnerc form"/>
    <s v="not defined in gnerc form"/>
    <s v="entry account l3"/>
    <s v="L3"/>
    <n v="8"/>
    <x v="0"/>
    <n v="24"/>
    <s v="51"/>
    <s v="2"/>
    <s v="22"/>
    <s v="2260"/>
    <x v="1"/>
    <x v="11"/>
    <x v="55"/>
    <n v="21"/>
    <s v="2160"/>
    <e v="#N/A"/>
    <s v="2160 Office equipment"/>
    <s v="2260.1"/>
    <s v="2260.15"/>
    <s v="2260.151"/>
    <s v="&quot; &quot;"/>
    <s v="&quot; &quot;"/>
    <x v="54"/>
    <x v="119"/>
    <x v="272"/>
    <x v="0"/>
    <x v="0"/>
    <m/>
    <m/>
    <s v="Accumulated Depreciation of Office equipment: Electricity Regulated Activity, Generation, Computers and peripheral equipment"/>
    <x v="1"/>
    <s v="Not attributable by kv"/>
    <x v="393"/>
    <x v="24"/>
    <m/>
    <m/>
    <m/>
    <m/>
    <m/>
    <m/>
    <s v="Acc. Depreciation /  El-Production / General Plant"/>
  </r>
  <r>
    <x v="866"/>
    <s v="Accumulated Depreciation of Office equipment: Electricity Regulated Activity, Generation, Communication equipment and devices"/>
    <x v="866"/>
    <x v="6"/>
    <s v="not defined in gnerc form"/>
    <s v="not defined in gnerc form"/>
    <s v="entry account l3"/>
    <s v="L3"/>
    <n v="8"/>
    <x v="0"/>
    <n v="24"/>
    <s v="52"/>
    <s v="2"/>
    <s v="22"/>
    <s v="2260"/>
    <x v="1"/>
    <x v="11"/>
    <x v="55"/>
    <n v="21"/>
    <s v="2160"/>
    <e v="#N/A"/>
    <s v="2160 Office equipment"/>
    <s v="2260.1"/>
    <s v="2260.15"/>
    <s v="2260.152"/>
    <s v="&quot; &quot;"/>
    <s v="&quot; &quot;"/>
    <x v="54"/>
    <x v="119"/>
    <x v="273"/>
    <x v="0"/>
    <x v="0"/>
    <m/>
    <m/>
    <s v="Accumulated Depreciation of Office equipment: Electricity Regulated Activity, Generation, Communication equipment and devices"/>
    <x v="1"/>
    <s v="Not attributable by kv"/>
    <x v="394"/>
    <x v="24"/>
    <m/>
    <m/>
    <m/>
    <m/>
    <m/>
    <m/>
    <s v="Acc. Depreciation /  El-Production / General Plant"/>
  </r>
  <r>
    <x v="867"/>
    <s v="Accumulated Depreciation of Office equipment: Electricity Regulated Activity, Generation, Other"/>
    <x v="867"/>
    <x v="6"/>
    <s v="not defined in gnerc form"/>
    <s v="not defined in gnerc form"/>
    <s v="entry account l3"/>
    <s v="L3"/>
    <n v="8"/>
    <x v="0"/>
    <n v="24"/>
    <s v="59"/>
    <s v="2"/>
    <s v="22"/>
    <s v="2260"/>
    <x v="1"/>
    <x v="11"/>
    <x v="55"/>
    <n v="21"/>
    <s v="2160"/>
    <e v="#N/A"/>
    <s v="2160 Office equipment"/>
    <s v="2260.1"/>
    <s v="2260.15"/>
    <s v="2260.159"/>
    <s v="&quot; &quot;"/>
    <s v="&quot; &quot;"/>
    <x v="54"/>
    <x v="119"/>
    <x v="274"/>
    <x v="0"/>
    <x v="0"/>
    <m/>
    <m/>
    <s v="Accumulated Depreciation of Office equipment: Electricity Regulated Activity, Generation, Other"/>
    <x v="1"/>
    <s v="Not attributable by kv"/>
    <x v="395"/>
    <x v="24"/>
    <m/>
    <m/>
    <m/>
    <m/>
    <m/>
    <m/>
    <s v="Acc. Depreciation /  El-Production / General Plant"/>
  </r>
  <r>
    <x v="868"/>
    <s v="Accumulated Depreciation of Office equipment: Electricity Regulated Activity, Other"/>
    <x v="868"/>
    <x v="7"/>
    <s v="not defined in gnerc form"/>
    <s v="not defined in gnerc form"/>
    <s v="entry account l2"/>
    <s v="L2"/>
    <n v="7"/>
    <x v="0"/>
    <n v="24"/>
    <s v="19"/>
    <s v="2"/>
    <s v="22"/>
    <s v="2260"/>
    <x v="1"/>
    <x v="11"/>
    <x v="55"/>
    <n v="21"/>
    <s v="2160"/>
    <e v="#N/A"/>
    <s v="2160 Office equipment"/>
    <s v="2260.1"/>
    <s v="2260.19"/>
    <s v="&quot; &quot;"/>
    <s v="&quot; &quot;"/>
    <s v="&quot; &quot;"/>
    <x v="54"/>
    <x v="120"/>
    <x v="0"/>
    <x v="0"/>
    <x v="0"/>
    <m/>
    <m/>
    <s v="Accumulated Depreciation of Office equipment: Electricity Regulated Activity, Other"/>
    <x v="1"/>
    <s v="Not attributable by kv"/>
    <x v="396"/>
    <x v="25"/>
    <m/>
    <m/>
    <m/>
    <m/>
    <m/>
    <m/>
    <s v="Acc. Depreciation /  Other Regulated PP&amp;E"/>
  </r>
  <r>
    <x v="869"/>
    <s v="Accumulated Depreciation of Office equipment: Non-Regulated Activity"/>
    <x v="869"/>
    <x v="8"/>
    <s v="not defined in gnerc form"/>
    <s v="not defined in gnerc form"/>
    <s v="entry account l1"/>
    <s v="L1"/>
    <n v="6"/>
    <x v="0"/>
    <n v="24"/>
    <s v=".9"/>
    <s v="2"/>
    <s v="22"/>
    <s v="2260"/>
    <x v="1"/>
    <x v="11"/>
    <x v="55"/>
    <n v="21"/>
    <s v="2160"/>
    <e v="#N/A"/>
    <s v="2160 Office equipment"/>
    <s v="2260.9"/>
    <s v="&quot; &quot;"/>
    <s v="&quot; &quot;"/>
    <s v="&quot; &quot;"/>
    <s v="&quot; &quot;"/>
    <x v="55"/>
    <x v="0"/>
    <x v="0"/>
    <x v="0"/>
    <x v="0"/>
    <m/>
    <m/>
    <s v="Accumulated Depreciation of Office equipment: Non-Regulated Activity"/>
    <x v="1"/>
    <s v="Not attributable by kv"/>
    <x v="397"/>
    <x v="26"/>
    <m/>
    <m/>
    <m/>
    <m/>
    <m/>
    <m/>
    <s v="Acc. Depreciation /  Non Regulated "/>
  </r>
  <r>
    <x v="870"/>
    <s v="Accumulated Depreciation of Furniture and fixtures"/>
    <x v="870"/>
    <x v="0"/>
    <s v="11  - Fixed Assets"/>
    <s v="2273 Furniture and fixtures"/>
    <s v="Head accounts"/>
    <s v="M"/>
    <n v="4"/>
    <x v="0"/>
    <n v="9"/>
    <s v="70"/>
    <s v="2"/>
    <s v="22"/>
    <s v="2270"/>
    <x v="1"/>
    <x v="11"/>
    <x v="56"/>
    <n v="21"/>
    <s v="2170"/>
    <e v="#N/A"/>
    <s v="2170 Furniture and fixtures"/>
    <s v="&quot; &quot;"/>
    <s v="&quot; &quot;"/>
    <s v="&quot; &quot;"/>
    <s v="&quot; &quot;"/>
    <s v="&quot; &quot;"/>
    <x v="2"/>
    <x v="0"/>
    <x v="0"/>
    <x v="0"/>
    <x v="0"/>
    <m/>
    <m/>
    <s v="Accumulated Depreciation of Furniture and fixtures"/>
    <x v="0"/>
    <s v="Not attributable by kv"/>
    <x v="398"/>
    <x v="1"/>
    <m/>
    <m/>
    <m/>
    <m/>
    <m/>
    <m/>
    <m/>
  </r>
  <r>
    <x v="871"/>
    <s v="Accumulated Depreciation of Furniture and fixtures: Electricity Regulated Activity"/>
    <x v="871"/>
    <x v="1"/>
    <s v="11  - Fixed Assets"/>
    <n v="0"/>
    <s v="L1 cap account"/>
    <s v="L1"/>
    <n v="6"/>
    <x v="0"/>
    <n v="9"/>
    <s v=".1"/>
    <s v="2"/>
    <s v="22"/>
    <s v="2270"/>
    <x v="1"/>
    <x v="11"/>
    <x v="56"/>
    <n v="21"/>
    <s v="2170"/>
    <e v="#N/A"/>
    <s v="2170 Furniture and fixtures"/>
    <s v="2270.1"/>
    <s v="&quot; &quot;"/>
    <s v="&quot; &quot;"/>
    <s v="&quot; &quot;"/>
    <s v="&quot; &quot;"/>
    <x v="56"/>
    <x v="0"/>
    <x v="0"/>
    <x v="0"/>
    <x v="0"/>
    <m/>
    <m/>
    <s v="Accumulated Depreciation of Furniture and fixtures: Electricity Regulated Activity"/>
    <x v="2"/>
    <s v="Not attributable by kv"/>
    <x v="399"/>
    <x v="1"/>
    <m/>
    <m/>
    <m/>
    <m/>
    <m/>
    <m/>
    <m/>
  </r>
  <r>
    <x v="872"/>
    <s v="Accumulated Depreciation of Furniture and fixtures: Electricity Regulated Activity, Dispatch"/>
    <x v="872"/>
    <x v="2"/>
    <s v="11  - Fixed Assets"/>
    <s v="2274 Furniture and fixtures"/>
    <s v="entry account l2"/>
    <s v="L2"/>
    <n v="7"/>
    <x v="0"/>
    <n v="9"/>
    <s v="11"/>
    <s v="2"/>
    <s v="22"/>
    <s v="2270"/>
    <x v="1"/>
    <x v="11"/>
    <x v="56"/>
    <n v="21"/>
    <s v="2170"/>
    <e v="#N/A"/>
    <s v="2170 Furniture and fixtures"/>
    <s v="2270.1"/>
    <s v="2270.11"/>
    <s v="&quot; &quot;"/>
    <s v="&quot; &quot;"/>
    <s v="&quot; &quot;"/>
    <x v="56"/>
    <x v="121"/>
    <x v="0"/>
    <x v="0"/>
    <x v="0"/>
    <m/>
    <m/>
    <s v="Accumulated Depreciation of Furniture and fixtures: Electricity Regulated Activity, Dispatch"/>
    <x v="1"/>
    <s v="Not attributable by kv"/>
    <x v="400"/>
    <x v="37"/>
    <m/>
    <m/>
    <m/>
    <m/>
    <m/>
    <m/>
    <s v="Acc. Depreciation /  Dispatch General Plant"/>
  </r>
  <r>
    <x v="873"/>
    <s v="Accumulated Depreciation of Furniture and fixtures: Electricity Regulated Activity, Transmission"/>
    <x v="873"/>
    <x v="3"/>
    <s v="11  - Fixed Assets"/>
    <s v="2273 Furniture and fixtures"/>
    <s v="entry account l2"/>
    <s v="L2"/>
    <n v="7"/>
    <x v="0"/>
    <n v="9"/>
    <s v="12"/>
    <s v="2"/>
    <s v="22"/>
    <s v="2270"/>
    <x v="1"/>
    <x v="11"/>
    <x v="56"/>
    <n v="21"/>
    <s v="2170"/>
    <e v="#N/A"/>
    <s v="2170 Furniture and fixtures"/>
    <s v="2270.1"/>
    <s v="2270.12"/>
    <s v="&quot; &quot;"/>
    <s v="&quot; &quot;"/>
    <s v="&quot; &quot;"/>
    <x v="56"/>
    <x v="122"/>
    <x v="0"/>
    <x v="0"/>
    <x v="0"/>
    <m/>
    <m/>
    <s v="Accumulated Depreciation of Furniture and fixtures: Electricity Regulated Activity, Transmission"/>
    <x v="1"/>
    <s v="Not attributable by kv"/>
    <x v="401"/>
    <x v="10"/>
    <m/>
    <m/>
    <m/>
    <m/>
    <m/>
    <m/>
    <s v="Acc. Depreciation /  Transmission / General Plant"/>
  </r>
  <r>
    <x v="874"/>
    <s v="Accumulated Depreciation of Furniture and fixtures: Electricity Regulated Activity, Distribution (Network)"/>
    <x v="874"/>
    <x v="4"/>
    <s v="11  - Fixed Assets"/>
    <s v="2275 Furniture and fixtures"/>
    <s v="entry account l2"/>
    <s v="L2"/>
    <n v="7"/>
    <x v="0"/>
    <n v="9"/>
    <s v="13"/>
    <s v="2"/>
    <s v="22"/>
    <s v="2270"/>
    <x v="1"/>
    <x v="11"/>
    <x v="56"/>
    <n v="21"/>
    <s v="2170"/>
    <e v="#N/A"/>
    <s v="2170 Furniture and fixtures"/>
    <s v="2270.1"/>
    <s v="2270.13"/>
    <s v="&quot; &quot;"/>
    <s v="&quot; &quot;"/>
    <s v="&quot; &quot;"/>
    <x v="56"/>
    <x v="123"/>
    <x v="0"/>
    <x v="0"/>
    <x v="0"/>
    <m/>
    <m/>
    <s v="Accumulated Depreciation of Furniture and fixtures: Electricity Regulated Activity, Distribution (Network)"/>
    <x v="1"/>
    <s v="Not attributable by kv"/>
    <x v="402"/>
    <x v="17"/>
    <m/>
    <m/>
    <m/>
    <m/>
    <m/>
    <m/>
    <s v="Acc. Depreciation /  Distribution (Network) /General Plant"/>
  </r>
  <r>
    <x v="875"/>
    <s v="Accumulated Depreciation of Furniture and fixtures: Electricity Regulated Activity, Distribution (Supply)"/>
    <x v="875"/>
    <x v="5"/>
    <s v="11  - Fixed Assets"/>
    <s v="2275 Furniture and fixtures"/>
    <s v="entry account l2"/>
    <s v="L2"/>
    <n v="7"/>
    <x v="0"/>
    <n v="9"/>
    <s v="14"/>
    <s v="2"/>
    <s v="22"/>
    <s v="2270"/>
    <x v="1"/>
    <x v="11"/>
    <x v="56"/>
    <n v="21"/>
    <s v="2170"/>
    <e v="#N/A"/>
    <s v="2170 Furniture and fixtures"/>
    <s v="2270.1"/>
    <s v="2270.14"/>
    <s v="&quot; &quot;"/>
    <s v="&quot; &quot;"/>
    <s v="&quot; &quot;"/>
    <x v="56"/>
    <x v="124"/>
    <x v="0"/>
    <x v="0"/>
    <x v="0"/>
    <m/>
    <m/>
    <s v="Accumulated Depreciation of Furniture and fixtures: Electricity Regulated Activity, Distribution (Supply)"/>
    <x v="1"/>
    <s v="Not attributable by kv"/>
    <x v="403"/>
    <x v="18"/>
    <m/>
    <m/>
    <m/>
    <m/>
    <m/>
    <m/>
    <s v="Acc. Depreciation /  Distribution (Supply) / General Plant"/>
  </r>
  <r>
    <x v="876"/>
    <s v="Accumulated Depreciation of Furniture and fixtures: Electricity Regulated Activity, Generation"/>
    <x v="876"/>
    <x v="6"/>
    <s v="11  - Fixed Assets"/>
    <s v="2271/2272 Furniture and fixtures"/>
    <s v="entry account l2"/>
    <s v="L2"/>
    <n v="7"/>
    <x v="0"/>
    <n v="9"/>
    <s v="15"/>
    <s v="2"/>
    <s v="22"/>
    <s v="2270"/>
    <x v="1"/>
    <x v="11"/>
    <x v="56"/>
    <n v="21"/>
    <s v="2170"/>
    <e v="#N/A"/>
    <s v="2170 Furniture and fixtures"/>
    <s v="2270.1"/>
    <s v="2270.15"/>
    <s v="&quot; &quot;"/>
    <s v="&quot; &quot;"/>
    <s v="&quot; &quot;"/>
    <x v="56"/>
    <x v="125"/>
    <x v="0"/>
    <x v="0"/>
    <x v="0"/>
    <m/>
    <m/>
    <s v="Accumulated Depreciation of Furniture and fixtures: Electricity Regulated Activity, Generation"/>
    <x v="1"/>
    <s v="Not attributable by kv"/>
    <x v="404"/>
    <x v="24"/>
    <m/>
    <m/>
    <m/>
    <m/>
    <m/>
    <m/>
    <s v="Acc. Depreciation /  El-Production / General Plant"/>
  </r>
  <r>
    <x v="877"/>
    <s v="Accumulated Depreciation of Furniture and fixtures: Electricity Regulated Activity, Other"/>
    <x v="877"/>
    <x v="7"/>
    <s v="not defined in gnerc form"/>
    <s v="not defined in gnerc form"/>
    <s v="entry account l2"/>
    <s v="L2"/>
    <n v="7"/>
    <x v="0"/>
    <n v="9"/>
    <s v="19"/>
    <s v="2"/>
    <s v="22"/>
    <s v="2270"/>
    <x v="1"/>
    <x v="11"/>
    <x v="56"/>
    <n v="21"/>
    <s v="2170"/>
    <e v="#N/A"/>
    <s v="2170 Furniture and fixtures"/>
    <s v="2270.1"/>
    <s v="2270.19"/>
    <s v="&quot; &quot;"/>
    <s v="&quot; &quot;"/>
    <s v="&quot; &quot;"/>
    <x v="56"/>
    <x v="126"/>
    <x v="0"/>
    <x v="0"/>
    <x v="0"/>
    <m/>
    <m/>
    <s v="Accumulated Depreciation of Furniture and fixtures: Electricity Regulated Activity, Other"/>
    <x v="1"/>
    <s v="Not attributable by kv"/>
    <x v="405"/>
    <x v="25"/>
    <m/>
    <m/>
    <m/>
    <m/>
    <m/>
    <m/>
    <s v="Acc. Depreciation /  Other Regulated PP&amp;E"/>
  </r>
  <r>
    <x v="878"/>
    <s v="Accumulated Depreciation of Furniture and fixtures used for Non-Regulated Activity"/>
    <x v="878"/>
    <x v="8"/>
    <s v="not defined in gnerc form"/>
    <s v="not defined in gnerc form"/>
    <s v="entry account l1"/>
    <s v="L1"/>
    <n v="6"/>
    <x v="0"/>
    <n v="9"/>
    <s v=".9"/>
    <s v="2"/>
    <s v="22"/>
    <s v="2270"/>
    <x v="1"/>
    <x v="11"/>
    <x v="56"/>
    <n v="21"/>
    <s v="2170"/>
    <e v="#N/A"/>
    <s v="2170 Furniture and fixtures"/>
    <s v="2270.9"/>
    <s v="&quot; &quot;"/>
    <s v="&quot; &quot;"/>
    <s v="&quot; &quot;"/>
    <s v="&quot; &quot;"/>
    <x v="57"/>
    <x v="0"/>
    <x v="0"/>
    <x v="0"/>
    <x v="0"/>
    <m/>
    <m/>
    <s v="Accumulated Depreciation of Furniture and fixtures used for Non-Regulated Activity"/>
    <x v="1"/>
    <s v="Not attributable by kv"/>
    <x v="406"/>
    <x v="26"/>
    <m/>
    <m/>
    <m/>
    <m/>
    <m/>
    <m/>
    <s v="Acc. Depreciation /  Non Regulated "/>
  </r>
  <r>
    <x v="879"/>
    <s v="Accumulated Depreciation of Vehicles (Transportation Means and Power operated Equipment)"/>
    <x v="879"/>
    <x v="0"/>
    <s v="11  - Fixed Assets"/>
    <s v="2283 Vehicles"/>
    <s v="Head accounts"/>
    <s v="M"/>
    <n v="4"/>
    <x v="0"/>
    <n v="25"/>
    <s v="80"/>
    <s v="2"/>
    <s v="22"/>
    <s v="2280"/>
    <x v="1"/>
    <x v="11"/>
    <x v="57"/>
    <n v="21"/>
    <s v="2180"/>
    <e v="#N/A"/>
    <s v="2180 Vehicles"/>
    <s v="&quot; &quot;"/>
    <s v="&quot; &quot;"/>
    <s v="&quot; &quot;"/>
    <s v="&quot; &quot;"/>
    <s v="&quot; &quot;"/>
    <x v="2"/>
    <x v="0"/>
    <x v="0"/>
    <x v="0"/>
    <x v="0"/>
    <m/>
    <m/>
    <s v="Accumulated Depreciation of Vehicles (Transportation Means and Power operated Equipment)"/>
    <x v="0"/>
    <s v="Not attributable by kv"/>
    <x v="407"/>
    <x v="1"/>
    <m/>
    <m/>
    <m/>
    <m/>
    <m/>
    <m/>
    <m/>
  </r>
  <r>
    <x v="880"/>
    <s v="Accumulated Depreciation of Vehicles: Electricity Regulated Activity"/>
    <x v="880"/>
    <x v="1"/>
    <s v="11  - Fixed Assets"/>
    <n v="0"/>
    <s v="L1 cap account"/>
    <s v="L1"/>
    <n v="6"/>
    <x v="0"/>
    <n v="25"/>
    <s v=".1"/>
    <s v="2"/>
    <s v="22"/>
    <s v="2280"/>
    <x v="1"/>
    <x v="11"/>
    <x v="57"/>
    <n v="21"/>
    <s v="2180"/>
    <e v="#N/A"/>
    <s v="2180 Vehicles"/>
    <s v="2280.1"/>
    <s v="&quot; &quot;"/>
    <s v="&quot; &quot;"/>
    <s v="&quot; &quot;"/>
    <s v="&quot; &quot;"/>
    <x v="58"/>
    <x v="0"/>
    <x v="0"/>
    <x v="0"/>
    <x v="0"/>
    <m/>
    <m/>
    <s v="Accumulated Depreciation of Vehicles: Electricity Regulated Activity"/>
    <x v="2"/>
    <s v="Not attributable by kv"/>
    <x v="408"/>
    <x v="1"/>
    <m/>
    <m/>
    <m/>
    <m/>
    <m/>
    <m/>
    <m/>
  </r>
  <r>
    <x v="881"/>
    <s v="Accumulated Depreciation of Vehicles: Electricity Regulated Activity, Dispatch"/>
    <x v="881"/>
    <x v="2"/>
    <s v="11  - Fixed Assets"/>
    <s v="2284 Vehicles"/>
    <s v="L2 cap account"/>
    <s v="L2"/>
    <n v="7"/>
    <x v="0"/>
    <n v="25"/>
    <s v="11"/>
    <s v="2"/>
    <s v="22"/>
    <s v="2280"/>
    <x v="1"/>
    <x v="11"/>
    <x v="57"/>
    <n v="21"/>
    <s v="2180"/>
    <e v="#N/A"/>
    <s v="2180 Vehicles"/>
    <s v="2280.1"/>
    <s v="2280.11"/>
    <s v="&quot; &quot;"/>
    <s v="&quot; &quot;"/>
    <s v="&quot; &quot;"/>
    <x v="58"/>
    <x v="127"/>
    <x v="0"/>
    <x v="0"/>
    <x v="0"/>
    <m/>
    <m/>
    <s v="Accumulated Depreciation of Vehicles: Electricity Regulated Activity, Dispatch"/>
    <x v="2"/>
    <s v="Not attributable by kv"/>
    <x v="409"/>
    <x v="37"/>
    <m/>
    <m/>
    <m/>
    <m/>
    <m/>
    <m/>
    <s v="Acc. Depreciation /  Dispatch General Plant"/>
  </r>
  <r>
    <x v="882"/>
    <s v="Accumulated Depreciation of Passenger Vehicles: Electricity Regulated Activity, Dispatch"/>
    <x v="882"/>
    <x v="2"/>
    <m/>
    <m/>
    <s v="entry account l3"/>
    <s v="L3"/>
    <n v="8"/>
    <x v="0"/>
    <n v="25"/>
    <s v="11"/>
    <s v="2"/>
    <s v="22"/>
    <s v="2280"/>
    <x v="1"/>
    <x v="11"/>
    <x v="57"/>
    <n v="21"/>
    <s v="2180"/>
    <e v="#N/A"/>
    <s v="2180 Vehicles"/>
    <s v="2280.1"/>
    <s v="2280.11"/>
    <s v="2280.111"/>
    <s v="&quot; &quot;"/>
    <s v="&quot; &quot;"/>
    <x v="58"/>
    <x v="127"/>
    <x v="275"/>
    <x v="0"/>
    <x v="0"/>
    <m/>
    <m/>
    <s v="Accumulated Depreciation of Passenger Vehicles: Electricity Regulated Activity, Dispatch"/>
    <x v="1"/>
    <m/>
    <x v="410"/>
    <x v="37"/>
    <m/>
    <m/>
    <m/>
    <m/>
    <m/>
    <m/>
    <m/>
  </r>
  <r>
    <x v="883"/>
    <s v="Accumulated Depreciation of Trucks, Cranes, and other Heavy Vehicles &amp; Power Operated Equipment: Electricity Regulated Activity, Dispatch"/>
    <x v="883"/>
    <x v="2"/>
    <m/>
    <m/>
    <s v="entry account l3"/>
    <s v="L3"/>
    <n v="8"/>
    <x v="0"/>
    <n v="25"/>
    <s v="12"/>
    <s v="2"/>
    <s v="22"/>
    <s v="2280"/>
    <x v="1"/>
    <x v="11"/>
    <x v="57"/>
    <n v="21"/>
    <s v="2180"/>
    <e v="#N/A"/>
    <s v="2180 Vehicles"/>
    <s v="2280.1"/>
    <s v="2280.11"/>
    <s v="2280.112"/>
    <s v="&quot; &quot;"/>
    <s v="&quot; &quot;"/>
    <x v="58"/>
    <x v="127"/>
    <x v="276"/>
    <x v="0"/>
    <x v="0"/>
    <m/>
    <m/>
    <s v="Accumulated Depreciation of Trucks, Cranes, and other Heavy Vehicles &amp; Power Operated Equipment: Electricity Regulated Activity, Dispatch"/>
    <x v="1"/>
    <m/>
    <x v="411"/>
    <x v="37"/>
    <m/>
    <m/>
    <m/>
    <m/>
    <m/>
    <m/>
    <m/>
  </r>
  <r>
    <x v="884"/>
    <s v="Accumulated Depreciation of Mobile Laboratories and other Special Vehicles: Electricity Regulated Activity, Dispatch"/>
    <x v="884"/>
    <x v="2"/>
    <m/>
    <m/>
    <s v="entry account l3"/>
    <s v="L3"/>
    <n v="8"/>
    <x v="0"/>
    <n v="25"/>
    <s v="13"/>
    <s v="2"/>
    <s v="22"/>
    <s v="2280"/>
    <x v="1"/>
    <x v="11"/>
    <x v="57"/>
    <n v="21"/>
    <s v="2180"/>
    <e v="#N/A"/>
    <s v="2180 Vehicles"/>
    <s v="2280.1"/>
    <s v="2280.11"/>
    <s v="2280.113"/>
    <s v="&quot; &quot;"/>
    <s v="&quot; &quot;"/>
    <x v="58"/>
    <x v="127"/>
    <x v="277"/>
    <x v="0"/>
    <x v="0"/>
    <m/>
    <m/>
    <s v="Accumulated Depreciation of Mobile Laboratories and other Special Vehicles: Electricity Regulated Activity, Dispatch"/>
    <x v="1"/>
    <m/>
    <x v="412"/>
    <x v="37"/>
    <m/>
    <m/>
    <m/>
    <m/>
    <m/>
    <m/>
    <m/>
  </r>
  <r>
    <x v="885"/>
    <s v="Accumulated Depreciation of Other Vehicles: Electricity Regulated Activity, Dispatch"/>
    <x v="885"/>
    <x v="2"/>
    <m/>
    <m/>
    <s v="entry account l3"/>
    <s v="L3"/>
    <n v="8"/>
    <x v="0"/>
    <n v="25"/>
    <s v="19"/>
    <s v="2"/>
    <s v="22"/>
    <s v="2280"/>
    <x v="1"/>
    <x v="11"/>
    <x v="57"/>
    <n v="21"/>
    <s v="2180"/>
    <e v="#N/A"/>
    <s v="2180 Vehicles"/>
    <s v="2280.1"/>
    <s v="2280.11"/>
    <s v="2280.119"/>
    <s v="&quot; &quot;"/>
    <s v="&quot; &quot;"/>
    <x v="58"/>
    <x v="127"/>
    <x v="278"/>
    <x v="0"/>
    <x v="0"/>
    <m/>
    <m/>
    <s v="Accumulated Depreciation of Other Vehicles: Electricity Regulated Activity, Dispatch"/>
    <x v="1"/>
    <m/>
    <x v="413"/>
    <x v="37"/>
    <m/>
    <m/>
    <m/>
    <m/>
    <m/>
    <m/>
    <m/>
  </r>
  <r>
    <x v="886"/>
    <s v="Accumulated Depreciation of Vehicles: Electricity Regulated Activity, Transmission"/>
    <x v="886"/>
    <x v="3"/>
    <s v="11  - Fixed Assets"/>
    <s v="2283 Vehicles"/>
    <s v="L2 cap account"/>
    <s v="L2"/>
    <n v="7"/>
    <x v="0"/>
    <n v="25"/>
    <s v="12"/>
    <s v="2"/>
    <s v="22"/>
    <s v="2280"/>
    <x v="1"/>
    <x v="11"/>
    <x v="57"/>
    <n v="21"/>
    <s v="2180"/>
    <e v="#N/A"/>
    <s v="2180 Vehicles"/>
    <s v="2280.1"/>
    <s v="2280.12"/>
    <s v="&quot; &quot;"/>
    <s v="&quot; &quot;"/>
    <s v="&quot; &quot;"/>
    <x v="58"/>
    <x v="128"/>
    <x v="0"/>
    <x v="0"/>
    <x v="0"/>
    <m/>
    <m/>
    <s v="Accumulated Depreciation of Vehicles: Electricity Regulated Activity, Transmission"/>
    <x v="2"/>
    <s v="Not attributable by kv"/>
    <x v="414"/>
    <x v="10"/>
    <m/>
    <m/>
    <m/>
    <m/>
    <m/>
    <m/>
    <s v="Acc. Depreciation /  Transmission / General Plant"/>
  </r>
  <r>
    <x v="887"/>
    <s v="Accumulated Depreciation of Passenger Vehicles: Electricity Regulated Activity, Transmission"/>
    <x v="887"/>
    <x v="3"/>
    <s v="11  - Fixed Assets"/>
    <s v="2283 Vehicles"/>
    <s v="entry account l3"/>
    <s v="L3"/>
    <n v="8"/>
    <x v="0"/>
    <n v="25"/>
    <s v="21"/>
    <s v="2"/>
    <s v="22"/>
    <s v="2280"/>
    <x v="1"/>
    <x v="11"/>
    <x v="57"/>
    <n v="21"/>
    <s v="2180"/>
    <e v="#N/A"/>
    <s v="2180 Vehicles"/>
    <s v="2280.1"/>
    <s v="2280.12"/>
    <s v="2280.121"/>
    <s v="&quot; &quot;"/>
    <s v="&quot; &quot;"/>
    <x v="58"/>
    <x v="128"/>
    <x v="279"/>
    <x v="0"/>
    <x v="0"/>
    <m/>
    <m/>
    <s v="Accumulated Depreciation of Passenger Vehicles: Electricity Regulated Activity, Transmission"/>
    <x v="1"/>
    <s v="Not attributable by kv"/>
    <x v="415"/>
    <x v="10"/>
    <m/>
    <m/>
    <m/>
    <m/>
    <m/>
    <m/>
    <s v="Acc. Depreciation /  Transmission / General Plant"/>
  </r>
  <r>
    <x v="888"/>
    <s v="Accumulated Depreciation of Trucks, Cranes, and other Heavy Vehicles &amp; Power Operated Equipment: Electricity Regulated Activity, Transmission"/>
    <x v="888"/>
    <x v="3"/>
    <s v="11  - Fixed Assets"/>
    <s v="2283 Vehicles"/>
    <s v="entry account l3"/>
    <s v="L3"/>
    <n v="8"/>
    <x v="0"/>
    <n v="25"/>
    <s v="22"/>
    <s v="2"/>
    <s v="22"/>
    <s v="2280"/>
    <x v="1"/>
    <x v="11"/>
    <x v="57"/>
    <n v="21"/>
    <s v="2180"/>
    <e v="#N/A"/>
    <s v="2180 Vehicles"/>
    <s v="2280.1"/>
    <s v="2280.12"/>
    <s v="2280.122"/>
    <s v="&quot; &quot;"/>
    <s v="&quot; &quot;"/>
    <x v="58"/>
    <x v="128"/>
    <x v="280"/>
    <x v="0"/>
    <x v="0"/>
    <m/>
    <m/>
    <s v="Accumulated Depreciation of Trucks, Cranes, and other Heavy Vehicles &amp; Power Operated Equipment: Electricity Regulated Activity, Transmission"/>
    <x v="1"/>
    <s v="Not attributable by kv"/>
    <x v="416"/>
    <x v="10"/>
    <m/>
    <m/>
    <m/>
    <m/>
    <m/>
    <m/>
    <s v="Acc. Depreciation /  Transmission / General Plant"/>
  </r>
  <r>
    <x v="889"/>
    <s v="Accumulated Depreciation of Mobile Laboratories and other Special Vehicles: Electricity Regulated Activity, Transmission"/>
    <x v="889"/>
    <x v="3"/>
    <s v="11  - Fixed Assets"/>
    <s v="2283 Vehicles"/>
    <s v="entry account l3"/>
    <s v="L3"/>
    <n v="8"/>
    <x v="0"/>
    <n v="25"/>
    <s v="23"/>
    <s v="2"/>
    <s v="22"/>
    <s v="2280"/>
    <x v="1"/>
    <x v="11"/>
    <x v="57"/>
    <n v="21"/>
    <s v="2180"/>
    <e v="#N/A"/>
    <s v="2180 Vehicles"/>
    <s v="2280.1"/>
    <s v="2280.12"/>
    <s v="2280.123"/>
    <s v="&quot; &quot;"/>
    <s v="&quot; &quot;"/>
    <x v="58"/>
    <x v="128"/>
    <x v="281"/>
    <x v="0"/>
    <x v="0"/>
    <m/>
    <m/>
    <s v="Accumulated Depreciation of Mobile Laboratories and other Special Vehicles: Electricity Regulated Activity, Transmission"/>
    <x v="1"/>
    <s v="Not attributable by kv"/>
    <x v="417"/>
    <x v="10"/>
    <m/>
    <m/>
    <m/>
    <m/>
    <m/>
    <m/>
    <s v="Acc. Depreciation /  Transmission / General Plant"/>
  </r>
  <r>
    <x v="890"/>
    <s v="Accumulated Depreciation of Other Vehicles: Electricity Regulated Activity, Transmission"/>
    <x v="890"/>
    <x v="3"/>
    <s v="11  - Fixed Assets"/>
    <s v="2283 Vehicles"/>
    <s v="entry account l3"/>
    <s v="L3"/>
    <n v="8"/>
    <x v="0"/>
    <n v="25"/>
    <s v="29"/>
    <s v="2"/>
    <s v="22"/>
    <s v="2280"/>
    <x v="1"/>
    <x v="11"/>
    <x v="57"/>
    <n v="21"/>
    <s v="2180"/>
    <e v="#N/A"/>
    <s v="2180 Vehicles"/>
    <s v="2280.1"/>
    <s v="2280.12"/>
    <s v="2280.129"/>
    <s v="&quot; &quot;"/>
    <s v="&quot; &quot;"/>
    <x v="58"/>
    <x v="128"/>
    <x v="282"/>
    <x v="0"/>
    <x v="0"/>
    <m/>
    <m/>
    <s v="Accumulated Depreciation of Other Vehicles: Electricity Regulated Activity, Transmission"/>
    <x v="1"/>
    <s v="Not attributable by kv"/>
    <x v="418"/>
    <x v="10"/>
    <m/>
    <m/>
    <m/>
    <m/>
    <m/>
    <m/>
    <s v="Acc. Depreciation /  Transmission / General Plant"/>
  </r>
  <r>
    <x v="891"/>
    <s v="Accumulated Depreciation of Vehicles: Electricity Regulated Activity, Distribution (Network)"/>
    <x v="891"/>
    <x v="4"/>
    <s v="11  - Fixed Assets"/>
    <s v="2285 Vehicles"/>
    <s v="L2 cap account"/>
    <s v="L2"/>
    <n v="7"/>
    <x v="0"/>
    <n v="25"/>
    <s v="13"/>
    <s v="2"/>
    <s v="22"/>
    <s v="2280"/>
    <x v="1"/>
    <x v="11"/>
    <x v="57"/>
    <n v="21"/>
    <s v="2180"/>
    <e v="#N/A"/>
    <s v="2180 Vehicles"/>
    <s v="2280.1"/>
    <s v="2280.13"/>
    <s v="&quot; &quot;"/>
    <s v="&quot; &quot;"/>
    <s v="&quot; &quot;"/>
    <x v="58"/>
    <x v="129"/>
    <x v="0"/>
    <x v="0"/>
    <x v="0"/>
    <m/>
    <m/>
    <s v="Accumulated Depreciation of Vehicles: Electricity Regulated Activity, Distribution (Network)"/>
    <x v="2"/>
    <s v="Not attributable by kv"/>
    <x v="419"/>
    <x v="17"/>
    <m/>
    <m/>
    <m/>
    <m/>
    <m/>
    <m/>
    <s v="Acc. Depreciation /  Distribution (Network) /General Plant"/>
  </r>
  <r>
    <x v="892"/>
    <s v="Accumulated Depreciation of Passenger Vehicles: Electricity Regulated Activity, Distribution (Network)"/>
    <x v="892"/>
    <x v="4"/>
    <s v="11  - Fixed Assets"/>
    <s v="2285 Vehicles"/>
    <s v="entry account l3"/>
    <s v="L3"/>
    <n v="8"/>
    <x v="0"/>
    <n v="25"/>
    <s v="31"/>
    <s v="2"/>
    <s v="22"/>
    <s v="2280"/>
    <x v="1"/>
    <x v="11"/>
    <x v="57"/>
    <n v="21"/>
    <s v="2180"/>
    <e v="#N/A"/>
    <s v="2180 Vehicles"/>
    <s v="2280.1"/>
    <s v="2280.13"/>
    <s v="2280.131"/>
    <s v="&quot; &quot;"/>
    <s v="&quot; &quot;"/>
    <x v="58"/>
    <x v="129"/>
    <x v="283"/>
    <x v="0"/>
    <x v="0"/>
    <m/>
    <m/>
    <s v="Accumulated Depreciation of Passenger Vehicles: Electricity Regulated Activity, Distribution (Network)"/>
    <x v="1"/>
    <s v="Not attributable by kv"/>
    <x v="420"/>
    <x v="17"/>
    <m/>
    <m/>
    <m/>
    <m/>
    <m/>
    <m/>
    <s v="Acc. Depreciation /  Distribution (Network) /General Plant"/>
  </r>
  <r>
    <x v="893"/>
    <s v="Accumulated Depreciation of Trucks, Cranes, and other Heavy Vehicles &amp; Power Operated Equipment: Electricity Regulated Activity, Distribution (Network)"/>
    <x v="893"/>
    <x v="4"/>
    <s v="11  - Fixed Assets"/>
    <s v="2285 Vehicles"/>
    <s v="entry account l3"/>
    <s v="L3"/>
    <n v="8"/>
    <x v="0"/>
    <n v="25"/>
    <s v="32"/>
    <s v="2"/>
    <s v="22"/>
    <s v="2280"/>
    <x v="1"/>
    <x v="11"/>
    <x v="57"/>
    <n v="21"/>
    <s v="2180"/>
    <e v="#N/A"/>
    <s v="2180 Vehicles"/>
    <s v="2280.1"/>
    <s v="2280.13"/>
    <s v="2280.132"/>
    <s v="&quot; &quot;"/>
    <s v="&quot; &quot;"/>
    <x v="58"/>
    <x v="129"/>
    <x v="284"/>
    <x v="0"/>
    <x v="0"/>
    <m/>
    <m/>
    <s v="Accumulated Depreciation of Trucks, Cranes, and other Heavy Vehicles &amp; Power Operated Equipment: Electricity Regulated Activity, Distribution (Network)"/>
    <x v="1"/>
    <s v="Not attributable by kv"/>
    <x v="421"/>
    <x v="17"/>
    <m/>
    <m/>
    <m/>
    <m/>
    <m/>
    <m/>
    <s v="Acc. Depreciation /  Distribution (Network) /General Plant"/>
  </r>
  <r>
    <x v="894"/>
    <s v="Accumulated Depreciation of Mobile Laboratories and other Special Vehicles: Electricity Regulated Activity, Distribution (Network)"/>
    <x v="894"/>
    <x v="4"/>
    <s v="11  - Fixed Assets"/>
    <s v="2285 Vehicles"/>
    <s v="entry account l3"/>
    <s v="L3"/>
    <n v="8"/>
    <x v="0"/>
    <n v="25"/>
    <s v="33"/>
    <s v="2"/>
    <s v="22"/>
    <s v="2280"/>
    <x v="1"/>
    <x v="11"/>
    <x v="57"/>
    <n v="21"/>
    <s v="2180"/>
    <e v="#N/A"/>
    <s v="2180 Vehicles"/>
    <s v="2280.1"/>
    <s v="2280.13"/>
    <s v="2280.133"/>
    <s v="&quot; &quot;"/>
    <s v="&quot; &quot;"/>
    <x v="58"/>
    <x v="129"/>
    <x v="285"/>
    <x v="0"/>
    <x v="0"/>
    <m/>
    <m/>
    <s v="Accumulated Depreciation of Mobile Laboratories and other Special Vehicles: Electricity Regulated Activity, Distribution (Network)"/>
    <x v="1"/>
    <s v="Not attributable by kv"/>
    <x v="422"/>
    <x v="17"/>
    <m/>
    <m/>
    <m/>
    <m/>
    <m/>
    <m/>
    <s v="Acc. Depreciation /  Distribution (Network) /General Plant"/>
  </r>
  <r>
    <x v="895"/>
    <s v="Accumulated Depreciation of Other Vehicles: Electricity Regulated Activity, Distribution (Network)"/>
    <x v="895"/>
    <x v="4"/>
    <s v="11  - Fixed Assets"/>
    <s v="2285 Vehicles"/>
    <s v="entry account l3"/>
    <s v="L3"/>
    <n v="8"/>
    <x v="0"/>
    <n v="25"/>
    <s v="39"/>
    <s v="2"/>
    <s v="22"/>
    <s v="2280"/>
    <x v="1"/>
    <x v="11"/>
    <x v="57"/>
    <n v="21"/>
    <s v="2180"/>
    <e v="#N/A"/>
    <s v="2180 Vehicles"/>
    <s v="2280.1"/>
    <s v="2280.13"/>
    <s v="2280.139"/>
    <s v="&quot; &quot;"/>
    <s v="&quot; &quot;"/>
    <x v="58"/>
    <x v="129"/>
    <x v="286"/>
    <x v="0"/>
    <x v="0"/>
    <m/>
    <m/>
    <s v="Accumulated Depreciation of Other Vehicles: Electricity Regulated Activity, Distribution (Network)"/>
    <x v="1"/>
    <s v="Not attributable by kv"/>
    <x v="423"/>
    <x v="17"/>
    <m/>
    <m/>
    <m/>
    <m/>
    <m/>
    <m/>
    <s v="Acc. Depreciation /  Distribution (Network) /General Plant"/>
  </r>
  <r>
    <x v="896"/>
    <s v="Accumulated Depreciation of Vehicles: Electricity Regulated Activity, Distribution (Supply)"/>
    <x v="896"/>
    <x v="5"/>
    <s v="11  - Fixed Assets"/>
    <s v="2285 Vehicles"/>
    <s v="entry account l2"/>
    <s v="L2"/>
    <n v="7"/>
    <x v="0"/>
    <n v="25"/>
    <s v="14"/>
    <s v="2"/>
    <s v="22"/>
    <s v="2280"/>
    <x v="1"/>
    <x v="11"/>
    <x v="57"/>
    <n v="21"/>
    <s v="2180"/>
    <e v="#N/A"/>
    <s v="2180 Vehicles"/>
    <s v="2280.1"/>
    <s v="2280.14"/>
    <s v="&quot; &quot;"/>
    <s v="&quot; &quot;"/>
    <s v="&quot; &quot;"/>
    <x v="58"/>
    <x v="130"/>
    <x v="0"/>
    <x v="0"/>
    <x v="0"/>
    <m/>
    <m/>
    <s v="Accumulated Depreciation of Vehicles: Electricity Regulated Activity, Distribution (Supply)"/>
    <x v="1"/>
    <s v="Not attributable by kv"/>
    <x v="424"/>
    <x v="18"/>
    <m/>
    <m/>
    <m/>
    <m/>
    <m/>
    <m/>
    <s v="Acc. Depreciation /  Distribution (Supply) / General Plant"/>
  </r>
  <r>
    <x v="897"/>
    <s v="Accumulated Depreciation of Vehicles: Electricity Regulated Activity, Generation"/>
    <x v="897"/>
    <x v="6"/>
    <s v="11  - Fixed Assets"/>
    <s v="2281/2282 Vehicles"/>
    <s v="L2 cap account"/>
    <s v="L2"/>
    <n v="7"/>
    <x v="0"/>
    <n v="25"/>
    <s v="15"/>
    <s v="2"/>
    <s v="22"/>
    <s v="2280"/>
    <x v="1"/>
    <x v="11"/>
    <x v="57"/>
    <n v="21"/>
    <s v="2180"/>
    <e v="#N/A"/>
    <s v="2180 Vehicles"/>
    <s v="2280.1"/>
    <s v="2280.15"/>
    <s v="&quot; &quot;"/>
    <s v="&quot; &quot;"/>
    <s v="&quot; &quot;"/>
    <x v="58"/>
    <x v="131"/>
    <x v="0"/>
    <x v="0"/>
    <x v="0"/>
    <m/>
    <m/>
    <s v="Accumulated Depreciation of Vehicles: Electricity Regulated Activity, Generation"/>
    <x v="2"/>
    <s v="Not attributable by kv"/>
    <x v="425"/>
    <x v="1"/>
    <m/>
    <m/>
    <m/>
    <m/>
    <m/>
    <m/>
    <m/>
  </r>
  <r>
    <x v="898"/>
    <s v="Accumulated Depreciation of Passenger Vehicles: Electricity Regulated Activity, Generation"/>
    <x v="898"/>
    <x v="6"/>
    <s v="11  - Fixed Assets"/>
    <s v="2281/2282 Vehicles"/>
    <s v="entry account l3"/>
    <s v="L3"/>
    <n v="8"/>
    <x v="0"/>
    <n v="25"/>
    <s v="51"/>
    <s v="2"/>
    <s v="22"/>
    <s v="2280"/>
    <x v="1"/>
    <x v="11"/>
    <x v="57"/>
    <n v="21"/>
    <s v="2180"/>
    <e v="#N/A"/>
    <s v="2180 Vehicles"/>
    <s v="2280.1"/>
    <s v="2280.15"/>
    <s v="2280.151"/>
    <s v="&quot; &quot;"/>
    <s v="&quot; &quot;"/>
    <x v="58"/>
    <x v="131"/>
    <x v="287"/>
    <x v="0"/>
    <x v="0"/>
    <m/>
    <m/>
    <s v="Accumulated Depreciation of Passenger Vehicles: Electricity Regulated Activity, Generation"/>
    <x v="1"/>
    <s v="Not attributable by kv"/>
    <x v="426"/>
    <x v="24"/>
    <m/>
    <m/>
    <m/>
    <m/>
    <m/>
    <m/>
    <s v="Acc. Depreciation /  El-Production / General Plant"/>
  </r>
  <r>
    <x v="899"/>
    <s v="Accumulated Depreciation of Trucks, Cranes, and other Heavy Vehicles &amp; Power Operated Equipment: Electricity Regulated Activity, Generation"/>
    <x v="899"/>
    <x v="6"/>
    <s v="not defined in gnerc form"/>
    <s v="not defined in gnerc form"/>
    <s v="entry account l3"/>
    <s v="L3"/>
    <n v="8"/>
    <x v="0"/>
    <n v="25"/>
    <s v="52"/>
    <s v="2"/>
    <s v="22"/>
    <s v="2280"/>
    <x v="1"/>
    <x v="11"/>
    <x v="57"/>
    <n v="21"/>
    <s v="2180"/>
    <e v="#N/A"/>
    <s v="2180 Vehicles"/>
    <s v="2280.1"/>
    <s v="2280.15"/>
    <s v="2280.152"/>
    <s v="&quot; &quot;"/>
    <s v="&quot; &quot;"/>
    <x v="58"/>
    <x v="131"/>
    <x v="288"/>
    <x v="0"/>
    <x v="0"/>
    <m/>
    <m/>
    <s v="Accumulated Depreciation of Trucks, Cranes, and other Heavy Vehicles &amp; Power Operated Equipment: Electricity Regulated Activity, Generation"/>
    <x v="1"/>
    <s v="Not attributable by kv"/>
    <x v="427"/>
    <x v="24"/>
    <m/>
    <m/>
    <m/>
    <m/>
    <m/>
    <m/>
    <s v="Acc. Depreciation /  El-Production / General Plant"/>
  </r>
  <r>
    <x v="900"/>
    <s v="Accumulated Depreciation of Mobile Laboratories and other Special Vehicles: Electricity Regulated Activity, Generation"/>
    <x v="900"/>
    <x v="6"/>
    <s v="not defined in gnerc form"/>
    <s v="not defined in gnerc form"/>
    <s v="entry account l3"/>
    <s v="L3"/>
    <n v="8"/>
    <x v="0"/>
    <n v="25"/>
    <s v="53"/>
    <s v="2"/>
    <s v="22"/>
    <s v="2280"/>
    <x v="1"/>
    <x v="11"/>
    <x v="57"/>
    <n v="21"/>
    <s v="2180"/>
    <e v="#N/A"/>
    <s v="2180 Vehicles"/>
    <s v="2280.1"/>
    <s v="2280.15"/>
    <s v="2280.153"/>
    <s v="&quot; &quot;"/>
    <s v="&quot; &quot;"/>
    <x v="58"/>
    <x v="131"/>
    <x v="289"/>
    <x v="0"/>
    <x v="0"/>
    <m/>
    <m/>
    <s v="Accumulated Depreciation of Mobile Laboratories and other Special Vehicles: Electricity Regulated Activity, Generation"/>
    <x v="1"/>
    <s v="Not attributable by kv"/>
    <x v="428"/>
    <x v="24"/>
    <m/>
    <m/>
    <m/>
    <m/>
    <m/>
    <m/>
    <s v="Acc. Depreciation /  El-Production / General Plant"/>
  </r>
  <r>
    <x v="901"/>
    <s v="Accumulated Depreciation of Other Vehicles: Electricity Regulated Activity, Generation"/>
    <x v="901"/>
    <x v="6"/>
    <s v="not defined in gnerc form"/>
    <s v="not defined in gnerc form"/>
    <s v="entry account l3"/>
    <s v="L3"/>
    <n v="8"/>
    <x v="0"/>
    <n v="25"/>
    <s v="59"/>
    <s v="2"/>
    <s v="22"/>
    <s v="2280"/>
    <x v="1"/>
    <x v="11"/>
    <x v="57"/>
    <n v="21"/>
    <s v="2180"/>
    <e v="#N/A"/>
    <s v="2180 Vehicles"/>
    <s v="2280.1"/>
    <s v="2280.15"/>
    <s v="2280.159"/>
    <s v="&quot; &quot;"/>
    <s v="&quot; &quot;"/>
    <x v="58"/>
    <x v="131"/>
    <x v="290"/>
    <x v="0"/>
    <x v="0"/>
    <m/>
    <m/>
    <s v="Accumulated Depreciation of Other Vehicles: Electricity Regulated Activity, Generation"/>
    <x v="1"/>
    <s v="Not attributable by kv"/>
    <x v="429"/>
    <x v="24"/>
    <m/>
    <m/>
    <m/>
    <m/>
    <m/>
    <m/>
    <s v="Acc. Depreciation /  El-Production / General Plant"/>
  </r>
  <r>
    <x v="902"/>
    <s v="Accumulated Depreciation of Vehicles: Electricity Regulated Activity, Other"/>
    <x v="902"/>
    <x v="7"/>
    <s v="not defined in gnerc form"/>
    <s v="not defined in gnerc form"/>
    <s v="entry account l2"/>
    <s v="L2"/>
    <n v="7"/>
    <x v="0"/>
    <n v="25"/>
    <s v="19"/>
    <s v="2"/>
    <s v="22"/>
    <s v="2280"/>
    <x v="1"/>
    <x v="11"/>
    <x v="57"/>
    <n v="21"/>
    <s v="2180"/>
    <e v="#N/A"/>
    <s v="2180 Vehicles"/>
    <s v="2280.1"/>
    <s v="2280.19"/>
    <s v="&quot; &quot;"/>
    <s v="&quot; &quot;"/>
    <s v="&quot; &quot;"/>
    <x v="58"/>
    <x v="132"/>
    <x v="0"/>
    <x v="0"/>
    <x v="0"/>
    <m/>
    <m/>
    <s v="Accumulated Depreciation of Vehicles: Electricity Regulated Activity, Other"/>
    <x v="1"/>
    <s v="Not attributable by kv"/>
    <x v="430"/>
    <x v="25"/>
    <m/>
    <m/>
    <m/>
    <m/>
    <m/>
    <m/>
    <s v="Acc. Depreciation /  Other Regulated PP&amp;E"/>
  </r>
  <r>
    <x v="903"/>
    <s v="Accumulated Depreciation of Vehicles used for Non-Regulated Activity"/>
    <x v="903"/>
    <x v="8"/>
    <s v="not defined in gnerc form"/>
    <s v="not defined in gnerc form"/>
    <s v="entry account l1"/>
    <s v="L1"/>
    <n v="6"/>
    <x v="0"/>
    <n v="25"/>
    <s v=".9"/>
    <s v="2"/>
    <s v="22"/>
    <s v="2280"/>
    <x v="1"/>
    <x v="11"/>
    <x v="57"/>
    <n v="21"/>
    <s v="2180"/>
    <e v="#N/A"/>
    <s v="2180 Vehicles"/>
    <s v="2280.9"/>
    <s v="&quot; &quot;"/>
    <s v="&quot; &quot;"/>
    <s v="&quot; &quot;"/>
    <s v="&quot; &quot;"/>
    <x v="59"/>
    <x v="0"/>
    <x v="0"/>
    <x v="0"/>
    <x v="0"/>
    <m/>
    <m/>
    <s v="Accumulated Depreciation of Vehicles used for Non-Regulated Activity"/>
    <x v="1"/>
    <s v="Not attributable by kv"/>
    <x v="431"/>
    <x v="26"/>
    <m/>
    <m/>
    <m/>
    <m/>
    <m/>
    <m/>
    <s v="Acc. Depreciation /  Non Regulated "/>
  </r>
  <r>
    <x v="904"/>
    <s v="Accumulated Depreciation of Instruments and Other Long Term Tangible Assets in Operation"/>
    <x v="904"/>
    <x v="0"/>
    <s v="11  - Fixed Assets"/>
    <n v="0"/>
    <s v="Head accounts"/>
    <s v="M"/>
    <n v="4"/>
    <x v="0"/>
    <n v="9"/>
    <s v="85"/>
    <s v="2"/>
    <s v="22"/>
    <s v="2285"/>
    <x v="1"/>
    <x v="11"/>
    <x v="58"/>
    <n v="21"/>
    <s v="2185"/>
    <e v="#N/A"/>
    <s v="2185 Instruments and Other PPE in Operation"/>
    <s v="&quot; &quot;"/>
    <s v="&quot; &quot;"/>
    <s v="&quot; &quot;"/>
    <s v="&quot; &quot;"/>
    <s v="&quot; &quot;"/>
    <x v="2"/>
    <x v="0"/>
    <x v="0"/>
    <x v="0"/>
    <x v="0"/>
    <m/>
    <m/>
    <s v="Accumulated Depreciation of Instruments and Other Long Term Tangible Assets in Operation"/>
    <x v="0"/>
    <s v="Not attributable by kv"/>
    <x v="432"/>
    <x v="1"/>
    <m/>
    <m/>
    <m/>
    <m/>
    <m/>
    <m/>
    <m/>
  </r>
  <r>
    <x v="905"/>
    <s v="Accumulated Depreciation of Instruments and Other Long Term Tangible Assets in Operation: Electricity Regulated Activity"/>
    <x v="905"/>
    <x v="1"/>
    <s v="11  - Fixed Assets"/>
    <n v="0"/>
    <s v="L1 cap account"/>
    <s v="L1"/>
    <n v="6"/>
    <x v="0"/>
    <n v="9"/>
    <s v=".1"/>
    <s v="2"/>
    <s v="22"/>
    <s v="2285"/>
    <x v="1"/>
    <x v="11"/>
    <x v="58"/>
    <n v="21"/>
    <s v="2185"/>
    <e v="#N/A"/>
    <s v="2185 Instruments and Other PPE in Operation"/>
    <s v="2285.1"/>
    <s v="&quot; &quot;"/>
    <s v="&quot; &quot;"/>
    <s v="&quot; &quot;"/>
    <s v="&quot; &quot;"/>
    <x v="60"/>
    <x v="0"/>
    <x v="0"/>
    <x v="0"/>
    <x v="0"/>
    <m/>
    <m/>
    <s v="Accumulated Depreciation of Instruments and Other Long Term Tangible Assets in Operation: Electricity Regulated Activity"/>
    <x v="2"/>
    <s v="Not attributable by kv"/>
    <x v="433"/>
    <x v="1"/>
    <m/>
    <m/>
    <m/>
    <m/>
    <m/>
    <m/>
    <m/>
  </r>
  <r>
    <x v="906"/>
    <s v="Accumulated Depreciation of Instruments and Other Long Term Tangible Assets in Operation: Electricity Regulated Activity, Dispatch"/>
    <x v="906"/>
    <x v="2"/>
    <s v="not defined in gnerc form"/>
    <s v="not defined in gnerc form"/>
    <s v="entry account l2"/>
    <s v="L2"/>
    <n v="7"/>
    <x v="0"/>
    <n v="9"/>
    <s v="11"/>
    <s v="2"/>
    <s v="22"/>
    <s v="2285"/>
    <x v="1"/>
    <x v="11"/>
    <x v="58"/>
    <n v="21"/>
    <s v="2185"/>
    <e v="#N/A"/>
    <s v="2185 Instruments and Other PPE in Operation"/>
    <s v="2285.1"/>
    <s v="2285.11"/>
    <s v="&quot; &quot;"/>
    <s v="&quot; &quot;"/>
    <s v="&quot; &quot;"/>
    <x v="60"/>
    <x v="133"/>
    <x v="0"/>
    <x v="0"/>
    <x v="0"/>
    <m/>
    <m/>
    <s v="Accumulated Depreciation of Instruments and Other Long Term Tangible Assets in Operation: Electricity Regulated Activity, Dispatch"/>
    <x v="1"/>
    <s v="Not attributable by kv"/>
    <x v="434"/>
    <x v="37"/>
    <m/>
    <m/>
    <m/>
    <m/>
    <m/>
    <m/>
    <s v="Acc. Depreciation /  Dispatch General Plant"/>
  </r>
  <r>
    <x v="907"/>
    <s v="Accumulated Depreciation of Instruments and Other Long Term Tangible Assets in Operation: Electricity Regulated Activity, Transmission"/>
    <x v="907"/>
    <x v="3"/>
    <s v="not defined in gnerc form"/>
    <s v="not defined in gnerc form"/>
    <s v="entry account l2"/>
    <s v="L2"/>
    <n v="7"/>
    <x v="0"/>
    <n v="9"/>
    <s v="12"/>
    <s v="2"/>
    <s v="22"/>
    <s v="2285"/>
    <x v="1"/>
    <x v="11"/>
    <x v="58"/>
    <n v="21"/>
    <s v="2185"/>
    <e v="#N/A"/>
    <s v="2185 Instruments and Other PPE in Operation"/>
    <s v="2285.1"/>
    <s v="2285.12"/>
    <s v="&quot; &quot;"/>
    <s v="&quot; &quot;"/>
    <s v="&quot; &quot;"/>
    <x v="60"/>
    <x v="134"/>
    <x v="0"/>
    <x v="0"/>
    <x v="0"/>
    <m/>
    <m/>
    <s v="Accumulated Depreciation of Instruments and Other Long Term Tangible Assets in Operation: Electricity Regulated Activity, Transmission"/>
    <x v="1"/>
    <s v="Not attributable by kv"/>
    <x v="435"/>
    <x v="10"/>
    <m/>
    <m/>
    <m/>
    <m/>
    <m/>
    <m/>
    <s v="Acc. Depreciation /  Transmission / General Plant"/>
  </r>
  <r>
    <x v="908"/>
    <s v="Accumulated Depreciation of Instruments and Other Long Term Tangible Assets in Operation: Electricity Regulated Activity, Distribution (Network)"/>
    <x v="908"/>
    <x v="4"/>
    <s v="not defined in gnerc form"/>
    <s v="not defined in gnerc form"/>
    <s v="entry account l2"/>
    <s v="L2"/>
    <n v="7"/>
    <x v="0"/>
    <n v="9"/>
    <s v="13"/>
    <s v="2"/>
    <s v="22"/>
    <s v="2285"/>
    <x v="1"/>
    <x v="11"/>
    <x v="58"/>
    <n v="21"/>
    <s v="2185"/>
    <e v="#N/A"/>
    <s v="2185 Instruments and Other PPE in Operation"/>
    <s v="2285.1"/>
    <s v="2285.13"/>
    <s v="&quot; &quot;"/>
    <s v="&quot; &quot;"/>
    <s v="&quot; &quot;"/>
    <x v="60"/>
    <x v="135"/>
    <x v="0"/>
    <x v="0"/>
    <x v="0"/>
    <m/>
    <m/>
    <s v="Accumulated Depreciation of Instruments and Other Long Term Tangible Assets in Operation: Electricity Regulated Activity, Distribution (Network)"/>
    <x v="1"/>
    <s v="Not attributable by kv"/>
    <x v="436"/>
    <x v="17"/>
    <m/>
    <m/>
    <m/>
    <m/>
    <m/>
    <m/>
    <s v="Acc. Depreciation /  Distribution (Network) /General Plant"/>
  </r>
  <r>
    <x v="909"/>
    <s v="Accumulated Depreciation of Instruments and Other Long Term Tangible Assets in Operation: Electricity Regulated Activity, Distribution (Supply)"/>
    <x v="909"/>
    <x v="5"/>
    <s v="not defined in gnerc form"/>
    <s v="not defined in gnerc form"/>
    <s v="entry account l2"/>
    <s v="L2"/>
    <n v="7"/>
    <x v="0"/>
    <n v="9"/>
    <s v="14"/>
    <s v="2"/>
    <s v="22"/>
    <s v="2285"/>
    <x v="1"/>
    <x v="11"/>
    <x v="58"/>
    <n v="21"/>
    <s v="2185"/>
    <e v="#N/A"/>
    <s v="2185 Instruments and Other PPE in Operation"/>
    <s v="2285.1"/>
    <s v="2285.14"/>
    <s v="&quot; &quot;"/>
    <s v="&quot; &quot;"/>
    <s v="&quot; &quot;"/>
    <x v="60"/>
    <x v="136"/>
    <x v="0"/>
    <x v="0"/>
    <x v="0"/>
    <m/>
    <m/>
    <s v="Accumulated Depreciation of Instruments and Other Long Term Tangible Assets in Operation: Electricity Regulated Activity, Distribution (Supply)"/>
    <x v="1"/>
    <s v="Not attributable by kv"/>
    <x v="437"/>
    <x v="18"/>
    <m/>
    <m/>
    <m/>
    <m/>
    <m/>
    <m/>
    <s v="Acc. Depreciation /  Distribution (Supply) / General Plant"/>
  </r>
  <r>
    <x v="910"/>
    <s v="Accumulated Depreciation of Instruments and Other Long Term Tangible Assets in Operation: Electricity Regulated Activity, Generation"/>
    <x v="910"/>
    <x v="6"/>
    <s v="not defined in gnerc form"/>
    <s v="not defined in gnerc form"/>
    <s v="entry account l2"/>
    <s v="L2"/>
    <n v="7"/>
    <x v="0"/>
    <n v="9"/>
    <s v="15"/>
    <s v="2"/>
    <s v="22"/>
    <s v="2285"/>
    <x v="1"/>
    <x v="11"/>
    <x v="58"/>
    <n v="21"/>
    <s v="2185"/>
    <e v="#N/A"/>
    <s v="2185 Instruments and Other PPE in Operation"/>
    <s v="2285.1"/>
    <s v="2285.15"/>
    <s v="&quot; &quot;"/>
    <s v="&quot; &quot;"/>
    <s v="&quot; &quot;"/>
    <x v="60"/>
    <x v="137"/>
    <x v="0"/>
    <x v="0"/>
    <x v="0"/>
    <m/>
    <m/>
    <s v="Accumulated Depreciation of Instruments and Other Long Term Tangible Assets in Operation: Electricity Regulated Activity, Generation"/>
    <x v="1"/>
    <s v="Not attributable by kv"/>
    <x v="438"/>
    <x v="24"/>
    <m/>
    <m/>
    <m/>
    <m/>
    <m/>
    <m/>
    <s v="Acc. Depreciation /  El-Production / General Plant"/>
  </r>
  <r>
    <x v="911"/>
    <s v="Accumulated Depreciation of Instruments and Other Long Term Tangible Assets in Operation: Electricity Regulated Activity, Other"/>
    <x v="911"/>
    <x v="7"/>
    <s v="not defined in gnerc form"/>
    <s v="not defined in gnerc form"/>
    <s v="entry account l2"/>
    <s v="L2"/>
    <n v="7"/>
    <x v="0"/>
    <n v="9"/>
    <s v="19"/>
    <s v="2"/>
    <s v="22"/>
    <s v="2285"/>
    <x v="1"/>
    <x v="11"/>
    <x v="58"/>
    <n v="21"/>
    <s v="2185"/>
    <e v="#N/A"/>
    <s v="2185 Instruments and Other PPE in Operation"/>
    <s v="2285.1"/>
    <s v="2285.19"/>
    <s v="&quot; &quot;"/>
    <s v="&quot; &quot;"/>
    <s v="&quot; &quot;"/>
    <x v="60"/>
    <x v="138"/>
    <x v="0"/>
    <x v="0"/>
    <x v="0"/>
    <m/>
    <m/>
    <s v="Accumulated Depreciation of Instruments and Other Long Term Tangible Assets in Operation: Electricity Regulated Activity, Other"/>
    <x v="1"/>
    <s v="Not attributable by kv"/>
    <x v="439"/>
    <x v="25"/>
    <m/>
    <m/>
    <m/>
    <m/>
    <m/>
    <m/>
    <s v="Acc. Depreciation /  Other Regulated PP&amp;E"/>
  </r>
  <r>
    <x v="912"/>
    <s v="Accumulated Depreciation of Instruments and Other Long Term Tangible Assets in Operation: Non-Regulated Activity"/>
    <x v="912"/>
    <x v="8"/>
    <s v="not defined in gnerc form"/>
    <s v="not defined in gnerc form"/>
    <s v="entry account l1"/>
    <s v="L1"/>
    <n v="6"/>
    <x v="0"/>
    <n v="9"/>
    <s v=".9"/>
    <s v="2"/>
    <s v="22"/>
    <s v="2285"/>
    <x v="1"/>
    <x v="11"/>
    <x v="58"/>
    <n v="21"/>
    <s v="2185"/>
    <e v="#N/A"/>
    <s v="2185 Instruments and Other PPE in Operation"/>
    <s v="2285.9"/>
    <s v="&quot; &quot;"/>
    <s v="&quot; &quot;"/>
    <s v="&quot; &quot;"/>
    <s v="&quot; &quot;"/>
    <x v="61"/>
    <x v="0"/>
    <x v="0"/>
    <x v="0"/>
    <x v="0"/>
    <m/>
    <m/>
    <s v="Accumulated Depreciation of Instruments and Other Long Term Tangible Assets in Operation: Non-Regulated Activity"/>
    <x v="1"/>
    <s v="Not attributable by kv"/>
    <x v="440"/>
    <x v="26"/>
    <m/>
    <m/>
    <m/>
    <m/>
    <m/>
    <m/>
    <s v="Acc. Depreciation /  Non Regulated "/>
  </r>
  <r>
    <x v="913"/>
    <s v="Accumulated Depreciation of Leasehold Improvement "/>
    <x v="913"/>
    <x v="0"/>
    <s v="11  - Fixed Assets"/>
    <n v="0"/>
    <s v="Head accounts"/>
    <s v="M"/>
    <n v="4"/>
    <x v="0"/>
    <n v="9"/>
    <s v="90"/>
    <s v="2"/>
    <s v="22"/>
    <s v="2290"/>
    <x v="1"/>
    <x v="11"/>
    <x v="59"/>
    <n v="21"/>
    <s v="2190"/>
    <e v="#N/A"/>
    <s v="2190 Leasehold Improvement"/>
    <s v="&quot; &quot;"/>
    <s v="&quot; &quot;"/>
    <s v="&quot; &quot;"/>
    <s v="&quot; &quot;"/>
    <s v="&quot; &quot;"/>
    <x v="2"/>
    <x v="0"/>
    <x v="0"/>
    <x v="0"/>
    <x v="0"/>
    <m/>
    <m/>
    <s v="Accumulated Depreciation of Leasehold Improvement "/>
    <x v="0"/>
    <s v="Not attributable by kv"/>
    <x v="441"/>
    <x v="1"/>
    <m/>
    <m/>
    <m/>
    <m/>
    <m/>
    <m/>
    <m/>
  </r>
  <r>
    <x v="914"/>
    <s v="Accumulated Depreciation of Leasehold Improvement: Electricity Regulated Activity"/>
    <x v="914"/>
    <x v="1"/>
    <s v="11  - Fixed Assets"/>
    <n v="0"/>
    <s v="L1 cap account"/>
    <s v="L1"/>
    <n v="6"/>
    <x v="0"/>
    <n v="9"/>
    <s v=".1"/>
    <s v="2"/>
    <s v="22"/>
    <s v="2290"/>
    <x v="1"/>
    <x v="11"/>
    <x v="59"/>
    <n v="21"/>
    <s v="2190"/>
    <e v="#N/A"/>
    <s v="2190 Leasehold Improvement"/>
    <s v="2290.1"/>
    <s v="&quot; &quot;"/>
    <s v="&quot; &quot;"/>
    <s v="&quot; &quot;"/>
    <s v="&quot; &quot;"/>
    <x v="62"/>
    <x v="0"/>
    <x v="0"/>
    <x v="0"/>
    <x v="0"/>
    <m/>
    <m/>
    <s v="Accumulated Depreciation of Leasehold Improvement: Electricity Regulated Activity"/>
    <x v="2"/>
    <s v="Not attributable by kv"/>
    <x v="442"/>
    <x v="1"/>
    <m/>
    <m/>
    <m/>
    <m/>
    <m/>
    <m/>
    <m/>
  </r>
  <r>
    <x v="915"/>
    <s v="Accumulated Depreciation of Leasehold Improvement: Electricity Regulated Activity, Dispatch"/>
    <x v="915"/>
    <x v="2"/>
    <s v="11  - Fixed Assets"/>
    <s v="2294 Leasehold improvements"/>
    <s v="entry account l2"/>
    <s v="L2"/>
    <n v="7"/>
    <x v="0"/>
    <n v="9"/>
    <s v="11"/>
    <s v="2"/>
    <s v="22"/>
    <s v="2290"/>
    <x v="1"/>
    <x v="11"/>
    <x v="59"/>
    <n v="21"/>
    <s v="2190"/>
    <e v="#N/A"/>
    <s v="2190 Leasehold Improvement"/>
    <s v="2290.1"/>
    <s v="2290.11"/>
    <s v="&quot; &quot;"/>
    <s v="&quot; &quot;"/>
    <s v="&quot; &quot;"/>
    <x v="62"/>
    <x v="139"/>
    <x v="0"/>
    <x v="0"/>
    <x v="0"/>
    <m/>
    <m/>
    <s v="Accumulated Depreciation of Leasehold Improvement: Electricity Regulated Activity, Dispatch"/>
    <x v="1"/>
    <s v="Not attributable by kv"/>
    <x v="443"/>
    <x v="38"/>
    <m/>
    <m/>
    <m/>
    <m/>
    <m/>
    <m/>
    <s v="Acc. Depreciation /  Dispatch Plant"/>
  </r>
  <r>
    <x v="916"/>
    <s v="Accumulated Depreciation of Leasehold Improvement: Electricity Regulated Activity, Transmission"/>
    <x v="916"/>
    <x v="3"/>
    <s v="11  - Fixed Assets"/>
    <s v="2293 Leasehold improvements"/>
    <s v="entry account l2"/>
    <s v="L2"/>
    <n v="7"/>
    <x v="0"/>
    <n v="9"/>
    <s v="12"/>
    <s v="2"/>
    <s v="22"/>
    <s v="2290"/>
    <x v="1"/>
    <x v="11"/>
    <x v="59"/>
    <n v="21"/>
    <s v="2190"/>
    <e v="#N/A"/>
    <s v="2190 Leasehold Improvement"/>
    <s v="2290.1"/>
    <s v="2290.12"/>
    <s v="&quot; &quot;"/>
    <s v="&quot; &quot;"/>
    <s v="&quot; &quot;"/>
    <x v="62"/>
    <x v="140"/>
    <x v="0"/>
    <x v="0"/>
    <x v="0"/>
    <m/>
    <m/>
    <s v="Accumulated Depreciation of Leasehold Improvement: Electricity Regulated Activity, Transmission"/>
    <x v="1"/>
    <s v="Not attributable by kv"/>
    <x v="444"/>
    <x v="39"/>
    <m/>
    <m/>
    <m/>
    <m/>
    <m/>
    <m/>
    <s v="Acc. Depreciation /  Transmission Plant "/>
  </r>
  <r>
    <x v="917"/>
    <s v="Accumulated Depreciation of Leasehold Improvement: Electricity Regulated Activity, Distribution (Network)"/>
    <x v="917"/>
    <x v="4"/>
    <s v="11  - Fixed Assets"/>
    <s v="2295 Leasehold improvements"/>
    <s v="entry account l2"/>
    <s v="L2"/>
    <n v="7"/>
    <x v="0"/>
    <n v="9"/>
    <s v="13"/>
    <s v="2"/>
    <s v="22"/>
    <s v="2290"/>
    <x v="1"/>
    <x v="11"/>
    <x v="59"/>
    <n v="21"/>
    <s v="2190"/>
    <e v="#N/A"/>
    <s v="2190 Leasehold Improvement"/>
    <s v="2290.1"/>
    <s v="2290.13"/>
    <s v="&quot; &quot;"/>
    <s v="&quot; &quot;"/>
    <s v="&quot; &quot;"/>
    <x v="62"/>
    <x v="141"/>
    <x v="0"/>
    <x v="0"/>
    <x v="0"/>
    <m/>
    <m/>
    <s v="Accumulated Depreciation of Leasehold Improvement: Electricity Regulated Activity, Distribution (Network)"/>
    <x v="1"/>
    <s v="Not attributable by kv"/>
    <x v="445"/>
    <x v="40"/>
    <m/>
    <m/>
    <m/>
    <m/>
    <m/>
    <m/>
    <s v="Acc. Depreciation /  Distribution (Network) Plant"/>
  </r>
  <r>
    <x v="918"/>
    <s v="Accumulated Depreciation of Leasehold Improvement: Electricity Regulated Activity, Distribution (Supply)"/>
    <x v="918"/>
    <x v="5"/>
    <s v="11  - Fixed Assets"/>
    <s v="2295 Leasehold improvements"/>
    <s v="entry account l2"/>
    <s v="L2"/>
    <n v="7"/>
    <x v="0"/>
    <n v="9"/>
    <s v="14"/>
    <s v="2"/>
    <s v="22"/>
    <s v="2290"/>
    <x v="1"/>
    <x v="11"/>
    <x v="59"/>
    <n v="21"/>
    <s v="2190"/>
    <e v="#N/A"/>
    <s v="2190 Leasehold Improvement"/>
    <s v="2290.1"/>
    <s v="2290.14"/>
    <s v="&quot; &quot;"/>
    <s v="&quot; &quot;"/>
    <s v="&quot; &quot;"/>
    <x v="62"/>
    <x v="142"/>
    <x v="0"/>
    <x v="0"/>
    <x v="0"/>
    <m/>
    <m/>
    <s v="Accumulated Depreciation of Leasehold Improvement: Electricity Regulated Activity, Distribution (Supply)"/>
    <x v="1"/>
    <s v="Not attributable by kv"/>
    <x v="446"/>
    <x v="18"/>
    <m/>
    <m/>
    <m/>
    <m/>
    <m/>
    <m/>
    <s v="Acc. Depreciation /  Distribution (Supply) / General Plant"/>
  </r>
  <r>
    <x v="919"/>
    <s v="Accumulated Depreciation of Leasehold Improvement: Electricity Regulated Activity, Generation"/>
    <x v="919"/>
    <x v="6"/>
    <s v="11  - Fixed Assets"/>
    <s v="2291/2292 Leasehold improvements"/>
    <s v="entry account l2"/>
    <s v="L2"/>
    <n v="7"/>
    <x v="0"/>
    <n v="9"/>
    <s v="15"/>
    <s v="2"/>
    <s v="22"/>
    <s v="2290"/>
    <x v="1"/>
    <x v="11"/>
    <x v="59"/>
    <n v="21"/>
    <s v="2190"/>
    <e v="#N/A"/>
    <s v="2190 Leasehold Improvement"/>
    <s v="2290.1"/>
    <s v="2290.15"/>
    <s v="&quot; &quot;"/>
    <s v="&quot; &quot;"/>
    <s v="&quot; &quot;"/>
    <x v="62"/>
    <x v="143"/>
    <x v="0"/>
    <x v="0"/>
    <x v="0"/>
    <m/>
    <m/>
    <s v="Accumulated Depreciation of Leasehold Improvement: Electricity Regulated Activity, Generation"/>
    <x v="1"/>
    <s v="Not attributable by kv"/>
    <x v="447"/>
    <x v="41"/>
    <m/>
    <m/>
    <m/>
    <m/>
    <m/>
    <m/>
    <s v="Acc. Depreciation /  Electricity Production Plant"/>
  </r>
  <r>
    <x v="920"/>
    <s v="Accumulated Depreciation of Leasehold Improvement: Electricity Regulated Activity, Other"/>
    <x v="920"/>
    <x v="7"/>
    <s v="not defined in gnerc form"/>
    <s v="not defined in gnerc form"/>
    <s v="entry account l2"/>
    <s v="L2"/>
    <n v="7"/>
    <x v="0"/>
    <n v="9"/>
    <s v="19"/>
    <s v="2"/>
    <s v="22"/>
    <s v="2290"/>
    <x v="1"/>
    <x v="11"/>
    <x v="59"/>
    <n v="21"/>
    <s v="2190"/>
    <e v="#N/A"/>
    <s v="2190 Leasehold Improvement"/>
    <s v="2290.1"/>
    <s v="2290.19"/>
    <s v="&quot; &quot;"/>
    <s v="&quot; &quot;"/>
    <s v="&quot; &quot;"/>
    <x v="62"/>
    <x v="144"/>
    <x v="0"/>
    <x v="0"/>
    <x v="0"/>
    <m/>
    <m/>
    <s v="Accumulated Depreciation of Leasehold Improvement: Electricity Regulated Activity, Other"/>
    <x v="1"/>
    <s v="Not attributable by kv"/>
    <x v="448"/>
    <x v="25"/>
    <m/>
    <m/>
    <m/>
    <m/>
    <m/>
    <m/>
    <s v="Acc. Depreciation /  Other Regulated PP&amp;E"/>
  </r>
  <r>
    <x v="921"/>
    <s v="Accumulated Depreciation of Leasehold Improvement: Non-Regulated Activity"/>
    <x v="921"/>
    <x v="8"/>
    <s v="not defined in gnerc form"/>
    <s v="not defined in gnerc form"/>
    <s v="entry account l1"/>
    <s v="L1"/>
    <n v="6"/>
    <x v="0"/>
    <n v="9"/>
    <s v=".9"/>
    <s v="2"/>
    <s v="22"/>
    <s v="2290"/>
    <x v="1"/>
    <x v="11"/>
    <x v="59"/>
    <n v="21"/>
    <s v="2190"/>
    <e v="#N/A"/>
    <s v="2190 Leasehold Improvement"/>
    <s v="2290.9"/>
    <s v="&quot; &quot;"/>
    <s v="&quot; &quot;"/>
    <s v="&quot; &quot;"/>
    <s v="&quot; &quot;"/>
    <x v="63"/>
    <x v="0"/>
    <x v="0"/>
    <x v="0"/>
    <x v="0"/>
    <m/>
    <m/>
    <s v="Accumulated Depreciation of Leasehold Improvement: Non-Regulated Activity"/>
    <x v="1"/>
    <s v="Not attributable by kv"/>
    <x v="449"/>
    <x v="26"/>
    <m/>
    <m/>
    <m/>
    <m/>
    <m/>
    <m/>
    <s v="Acc. Depreciation /  Non Regulated "/>
  </r>
  <r>
    <x v="922"/>
    <s v="Long-Term Receivables"/>
    <x v="922"/>
    <x v="0"/>
    <s v="12 Long-term receivables"/>
    <n v="0"/>
    <s v="2Headings"/>
    <s v="M"/>
    <n v="4"/>
    <x v="0"/>
    <n v="42"/>
    <s v="00"/>
    <s v="2"/>
    <s v="23"/>
    <s v="Not include"/>
    <x v="1"/>
    <x v="12"/>
    <x v="0"/>
    <s v="23"/>
    <s v="Not include"/>
    <s v="23 Long-Term Receivables"/>
    <s v="Not Include"/>
    <s v="2300"/>
    <s v="&quot; &quot;"/>
    <s v="&quot; &quot;"/>
    <s v="&quot; &quot;"/>
    <s v="&quot; &quot;"/>
    <x v="64"/>
    <x v="0"/>
    <x v="0"/>
    <x v="0"/>
    <x v="0"/>
    <m/>
    <m/>
    <s v="Long-Term Receivables"/>
    <x v="0"/>
    <s v="Not attributable by kv"/>
    <x v="0"/>
    <x v="0"/>
    <m/>
    <m/>
    <m/>
    <m/>
    <m/>
    <m/>
    <m/>
  </r>
  <r>
    <x v="923"/>
    <s v="LT notes receivable"/>
    <x v="923"/>
    <x v="0"/>
    <s v="12 Long-term receivables"/>
    <s v="2310 Notes receivable"/>
    <s v="Heading &amp; Entry Account"/>
    <s v="M"/>
    <n v="4"/>
    <x v="0"/>
    <n v="1"/>
    <s v="10"/>
    <s v="2"/>
    <s v="23"/>
    <s v="2310"/>
    <x v="1"/>
    <x v="12"/>
    <x v="60"/>
    <s v="23"/>
    <s v="2310"/>
    <s v="23 Long-Term Receivables"/>
    <s v="2310 LT notes receivable"/>
    <s v="&quot; &quot;"/>
    <s v="&quot; &quot;"/>
    <s v="&quot; &quot;"/>
    <s v="&quot; &quot;"/>
    <s v="&quot; &quot;"/>
    <x v="2"/>
    <x v="0"/>
    <x v="0"/>
    <x v="0"/>
    <x v="0"/>
    <m/>
    <m/>
    <s v="LT notes receivable"/>
    <x v="1"/>
    <s v="Not attributable by kv"/>
    <x v="0"/>
    <x v="0"/>
    <m/>
    <m/>
    <m/>
    <m/>
    <m/>
    <m/>
    <m/>
  </r>
  <r>
    <x v="924"/>
    <s v="Receivables on Financial Lease"/>
    <x v="924"/>
    <x v="0"/>
    <s v="12 Long-term receivables"/>
    <s v="2320 Finance lease receivable"/>
    <s v="Heading &amp; Entry Account"/>
    <s v="M"/>
    <n v="4"/>
    <x v="0"/>
    <n v="1"/>
    <s v="20"/>
    <s v="2"/>
    <s v="23"/>
    <s v="2320"/>
    <x v="1"/>
    <x v="12"/>
    <x v="61"/>
    <s v="23"/>
    <s v="2320"/>
    <s v="23 Long-Term Receivables"/>
    <s v="2320 Receivables on Financial Lease"/>
    <s v="&quot; &quot;"/>
    <s v="&quot; &quot;"/>
    <s v="&quot; &quot;"/>
    <s v="&quot; &quot;"/>
    <s v="&quot; &quot;"/>
    <x v="2"/>
    <x v="0"/>
    <x v="0"/>
    <x v="0"/>
    <x v="0"/>
    <m/>
    <m/>
    <s v="Receivables on Financial Lease"/>
    <x v="1"/>
    <s v="Not attributable by kv"/>
    <x v="0"/>
    <x v="0"/>
    <m/>
    <m/>
    <m/>
    <m/>
    <m/>
    <m/>
    <m/>
  </r>
  <r>
    <x v="925"/>
    <s v="Payments receivable for subscribed share"/>
    <x v="925"/>
    <x v="0"/>
    <s v="12 Long-term receivables"/>
    <s v="2330 Payments receivable for subscribed share"/>
    <s v="Heading &amp; Entry Account"/>
    <s v="M"/>
    <n v="4"/>
    <x v="0"/>
    <n v="1"/>
    <s v="30"/>
    <s v="2"/>
    <s v="23"/>
    <s v="2330"/>
    <x v="1"/>
    <x v="12"/>
    <x v="62"/>
    <s v="23"/>
    <s v="2330"/>
    <s v="23 Long-Term Receivables"/>
    <s v="2330 Payments receivable for subscribed share"/>
    <s v="&quot; &quot;"/>
    <s v="&quot; &quot;"/>
    <s v="&quot; &quot;"/>
    <s v="&quot; &quot;"/>
    <s v="&quot; &quot;"/>
    <x v="2"/>
    <x v="0"/>
    <x v="0"/>
    <x v="0"/>
    <x v="0"/>
    <m/>
    <m/>
    <s v="Payments receivable for subscribed share"/>
    <x v="1"/>
    <s v="Not attributable by kv"/>
    <x v="0"/>
    <x v="0"/>
    <m/>
    <m/>
    <m/>
    <m/>
    <m/>
    <m/>
    <m/>
  </r>
  <r>
    <x v="926"/>
    <s v="LT Deferred Taxes"/>
    <x v="926"/>
    <x v="0"/>
    <s v="12 Long-term receivables"/>
    <s v="2340 Deferred tax assets"/>
    <s v="Heading &amp; Entry Account"/>
    <s v="M"/>
    <n v="4"/>
    <x v="0"/>
    <n v="1"/>
    <s v="40"/>
    <s v="2"/>
    <s v="23"/>
    <s v="2340"/>
    <x v="1"/>
    <x v="12"/>
    <x v="63"/>
    <s v="23"/>
    <s v="2340"/>
    <s v="23 Long-Term Receivables"/>
    <s v="2340 LT Deferred Taxes"/>
    <s v="&quot; &quot;"/>
    <s v="&quot; &quot;"/>
    <s v="&quot; &quot;"/>
    <s v="&quot; &quot;"/>
    <s v="&quot; &quot;"/>
    <x v="2"/>
    <x v="0"/>
    <x v="0"/>
    <x v="0"/>
    <x v="0"/>
    <m/>
    <m/>
    <s v="LT Deferred Taxes"/>
    <x v="1"/>
    <s v="Not attributable by kv"/>
    <x v="0"/>
    <x v="0"/>
    <m/>
    <m/>
    <m/>
    <m/>
    <m/>
    <m/>
    <m/>
  </r>
  <r>
    <x v="927"/>
    <s v="Other LT Receivables"/>
    <x v="927"/>
    <x v="0"/>
    <s v="12 Long-term receivables"/>
    <s v="2390 Other long-term receivables"/>
    <s v="Heading &amp; Entry Account"/>
    <s v="M"/>
    <n v="4"/>
    <x v="0"/>
    <n v="1"/>
    <s v="90"/>
    <s v="2"/>
    <s v="23"/>
    <s v="2390"/>
    <x v="1"/>
    <x v="12"/>
    <x v="64"/>
    <s v="23"/>
    <s v="2390"/>
    <s v="23 Long-Term Receivables"/>
    <s v="2390 Other LT Receivables"/>
    <s v="&quot; &quot;"/>
    <s v="&quot; &quot;"/>
    <s v="&quot; &quot;"/>
    <s v="&quot; &quot;"/>
    <s v="&quot; &quot;"/>
    <x v="2"/>
    <x v="0"/>
    <x v="0"/>
    <x v="0"/>
    <x v="0"/>
    <m/>
    <m/>
    <s v="Other LT Receivables"/>
    <x v="1"/>
    <s v="Not attributable by kv"/>
    <x v="0"/>
    <x v="0"/>
    <m/>
    <m/>
    <m/>
    <m/>
    <m/>
    <m/>
    <m/>
  </r>
  <r>
    <x v="928"/>
    <s v="Long-Term Investments"/>
    <x v="928"/>
    <x v="0"/>
    <s v="13 Long-Term Investments"/>
    <n v="0"/>
    <s v="2Headings"/>
    <s v="M"/>
    <n v="4"/>
    <x v="0"/>
    <n v="42"/>
    <s v="00"/>
    <s v="2"/>
    <s v="24"/>
    <s v="Not include"/>
    <x v="1"/>
    <x v="13"/>
    <x v="0"/>
    <s v="24"/>
    <s v="Not include"/>
    <s v="24 Long-Term Investments"/>
    <s v="Not Include"/>
    <s v="2400"/>
    <s v="&quot; &quot;"/>
    <s v="&quot; &quot;"/>
    <s v="&quot; &quot;"/>
    <s v="&quot; &quot;"/>
    <x v="65"/>
    <x v="0"/>
    <x v="0"/>
    <x v="0"/>
    <x v="0"/>
    <m/>
    <m/>
    <s v="Long-Term Investments"/>
    <x v="0"/>
    <s v="Not attributable by kv"/>
    <x v="0"/>
    <x v="0"/>
    <m/>
    <m/>
    <m/>
    <m/>
    <m/>
    <m/>
    <m/>
  </r>
  <r>
    <x v="929"/>
    <s v="Long-term marketable securities"/>
    <x v="929"/>
    <x v="0"/>
    <s v="13 Long-Term Investments"/>
    <s v="2410 Long-term marketable securities"/>
    <s v="Heading &amp; Entry Account"/>
    <s v="M"/>
    <n v="4"/>
    <x v="0"/>
    <n v="1"/>
    <s v="10"/>
    <s v="2"/>
    <s v="24"/>
    <s v="2410"/>
    <x v="1"/>
    <x v="13"/>
    <x v="65"/>
    <s v="24"/>
    <s v="2410"/>
    <s v="24 Long-Term Investments"/>
    <s v="2410 Long-term marketable securities"/>
    <s v="&quot; &quot;"/>
    <s v="&quot; &quot;"/>
    <s v="&quot; &quot;"/>
    <s v="&quot; &quot;"/>
    <s v="&quot; &quot;"/>
    <x v="2"/>
    <x v="0"/>
    <x v="0"/>
    <x v="0"/>
    <x v="0"/>
    <m/>
    <m/>
    <s v="Long-term marketable securities"/>
    <x v="1"/>
    <s v="Not attributable by kv"/>
    <x v="0"/>
    <x v="0"/>
    <m/>
    <m/>
    <m/>
    <m/>
    <m/>
    <m/>
    <m/>
  </r>
  <r>
    <x v="930"/>
    <s v="Long-term governmental securities"/>
    <x v="930"/>
    <x v="0"/>
    <s v="13 Long-Term Investments"/>
    <s v="2420 Long-term governmental securities"/>
    <s v="Heading &amp; Entry Account"/>
    <s v="M"/>
    <n v="4"/>
    <x v="0"/>
    <n v="1"/>
    <s v="20"/>
    <s v="2"/>
    <s v="24"/>
    <s v="2420"/>
    <x v="1"/>
    <x v="13"/>
    <x v="66"/>
    <s v="24"/>
    <s v="2420"/>
    <s v="24 Long-Term Investments"/>
    <s v="2420 Long-term governmental securities"/>
    <s v="&quot; &quot;"/>
    <s v="&quot; &quot;"/>
    <s v="&quot; &quot;"/>
    <s v="&quot; &quot;"/>
    <s v="&quot; &quot;"/>
    <x v="2"/>
    <x v="0"/>
    <x v="0"/>
    <x v="0"/>
    <x v="0"/>
    <m/>
    <m/>
    <s v="Long-term governmental securities"/>
    <x v="1"/>
    <s v="Not attributable by kv"/>
    <x v="0"/>
    <x v="0"/>
    <m/>
    <m/>
    <m/>
    <m/>
    <m/>
    <m/>
    <m/>
  </r>
  <r>
    <x v="931"/>
    <s v="Participant in other companies"/>
    <x v="931"/>
    <x v="0"/>
    <s v="13 Long-Term Investments"/>
    <s v="2430 Participant in other companies"/>
    <s v="Heading &amp; Entry Account"/>
    <s v="M"/>
    <n v="4"/>
    <x v="0"/>
    <n v="1"/>
    <s v="30"/>
    <s v="2"/>
    <s v="24"/>
    <s v="2430"/>
    <x v="1"/>
    <x v="13"/>
    <x v="67"/>
    <s v="24"/>
    <s v="2430"/>
    <s v="24 Long-Term Investments"/>
    <s v="2430 Participant in other companies"/>
    <s v="&quot; &quot;"/>
    <s v="&quot; &quot;"/>
    <s v="&quot; &quot;"/>
    <s v="&quot; &quot;"/>
    <s v="&quot; &quot;"/>
    <x v="2"/>
    <x v="0"/>
    <x v="0"/>
    <x v="0"/>
    <x v="0"/>
    <m/>
    <m/>
    <s v="Participant in other companies"/>
    <x v="1"/>
    <s v="Not attributable by kv"/>
    <x v="0"/>
    <x v="0"/>
    <m/>
    <m/>
    <m/>
    <m/>
    <m/>
    <m/>
    <m/>
  </r>
  <r>
    <x v="932"/>
    <s v="Other Long-term investments"/>
    <x v="932"/>
    <x v="0"/>
    <s v="13 Long-Term Investments"/>
    <s v="2490 Other Long-term investments"/>
    <s v="Heading &amp; Entry Account"/>
    <s v="M"/>
    <n v="4"/>
    <x v="0"/>
    <n v="1"/>
    <s v="90"/>
    <s v="2"/>
    <s v="24"/>
    <s v="2490"/>
    <x v="1"/>
    <x v="13"/>
    <x v="68"/>
    <s v="24"/>
    <s v="2490"/>
    <s v="24 Long-Term Investments"/>
    <s v="2490 Other Long-term investments"/>
    <s v="&quot; &quot;"/>
    <s v="&quot; &quot;"/>
    <s v="&quot; &quot;"/>
    <s v="&quot; &quot;"/>
    <s v="&quot; &quot;"/>
    <x v="2"/>
    <x v="0"/>
    <x v="0"/>
    <x v="0"/>
    <x v="0"/>
    <m/>
    <m/>
    <s v="Other Long-term investments"/>
    <x v="1"/>
    <s v="Not attributable by kv"/>
    <x v="0"/>
    <x v="0"/>
    <m/>
    <m/>
    <m/>
    <m/>
    <m/>
    <m/>
    <m/>
  </r>
  <r>
    <x v="933"/>
    <s v="Intangible Assets"/>
    <x v="933"/>
    <x v="0"/>
    <s v="14 I.A."/>
    <n v="0"/>
    <s v="2Headings"/>
    <s v="M"/>
    <n v="4"/>
    <x v="0"/>
    <n v="42"/>
    <s v="00"/>
    <s v="2"/>
    <s v="25"/>
    <s v="Not include"/>
    <x v="1"/>
    <x v="14"/>
    <x v="0"/>
    <s v="25"/>
    <s v="Not include"/>
    <s v="25 Intangible Assets"/>
    <s v="Not Include"/>
    <s v="2500"/>
    <s v="&quot; &quot;"/>
    <s v="&quot; &quot;"/>
    <s v="&quot; &quot;"/>
    <s v="&quot; &quot;"/>
    <x v="66"/>
    <x v="0"/>
    <x v="0"/>
    <x v="0"/>
    <x v="0"/>
    <m/>
    <m/>
    <s v="Intangible Assets"/>
    <x v="0"/>
    <s v="Not attributable by kv"/>
    <x v="460"/>
    <x v="0"/>
    <m/>
    <m/>
    <m/>
    <m/>
    <m/>
    <m/>
    <m/>
  </r>
  <r>
    <x v="934"/>
    <s v="Licenses"/>
    <x v="934"/>
    <x v="0"/>
    <s v="14 I.A."/>
    <s v="2510 License"/>
    <s v="Head accounts"/>
    <s v="M"/>
    <n v="4"/>
    <x v="0"/>
    <n v="9"/>
    <s v="10"/>
    <s v="2"/>
    <s v="25"/>
    <s v="2510"/>
    <x v="1"/>
    <x v="14"/>
    <x v="69"/>
    <s v="25"/>
    <s v="2510"/>
    <s v="25 Intangible Assets"/>
    <s v="2510 Licenses"/>
    <s v="&quot; &quot;"/>
    <s v="&quot; &quot;"/>
    <s v="&quot; &quot;"/>
    <s v="&quot; &quot;"/>
    <s v="&quot; &quot;"/>
    <x v="2"/>
    <x v="0"/>
    <x v="0"/>
    <x v="0"/>
    <x v="0"/>
    <m/>
    <m/>
    <s v="Licenses"/>
    <x v="2"/>
    <s v="Not attributable by kv"/>
    <x v="460"/>
    <x v="0"/>
    <m/>
    <m/>
    <m/>
    <m/>
    <m/>
    <m/>
    <m/>
  </r>
  <r>
    <x v="935"/>
    <s v="Licenses: Electricity Regulated Activity"/>
    <x v="935"/>
    <x v="1"/>
    <s v="14 I.A."/>
    <n v="0"/>
    <s v="L1 cap account"/>
    <s v="L1"/>
    <n v="6"/>
    <x v="0"/>
    <n v="9"/>
    <s v=".1"/>
    <s v="2"/>
    <s v="25"/>
    <s v="2510"/>
    <x v="1"/>
    <x v="14"/>
    <x v="69"/>
    <s v="25"/>
    <s v="2510"/>
    <s v="25 Intangible Assets"/>
    <s v="2510 Licenses"/>
    <s v="2510.1"/>
    <s v="&quot; &quot;"/>
    <s v="&quot; &quot;"/>
    <s v="&quot; &quot;"/>
    <s v="&quot; &quot;"/>
    <x v="67"/>
    <x v="0"/>
    <x v="0"/>
    <x v="0"/>
    <x v="0"/>
    <m/>
    <m/>
    <s v="Licenses: Electricity Regulated Activity"/>
    <x v="2"/>
    <s v="Not attributable by kv"/>
    <x v="460"/>
    <x v="0"/>
    <m/>
    <m/>
    <m/>
    <m/>
    <m/>
    <m/>
    <m/>
  </r>
  <r>
    <x v="936"/>
    <s v="Licenses: Electricity Regulated Activity, Dispatch"/>
    <x v="936"/>
    <x v="2"/>
    <s v="14 I.A."/>
    <s v="2510 License"/>
    <s v="entry account l2"/>
    <s v="L2"/>
    <n v="7"/>
    <x v="0"/>
    <n v="9"/>
    <s v="11"/>
    <s v="2"/>
    <s v="25"/>
    <s v="2510"/>
    <x v="1"/>
    <x v="14"/>
    <x v="69"/>
    <s v="25"/>
    <s v="2510"/>
    <s v="25 Intangible Assets"/>
    <s v="2510 Licenses"/>
    <s v="2510.1"/>
    <s v="2510.11"/>
    <s v="&quot; &quot;"/>
    <s v="&quot; &quot;"/>
    <s v="&quot; &quot;"/>
    <x v="67"/>
    <x v="145"/>
    <x v="0"/>
    <x v="0"/>
    <x v="0"/>
    <m/>
    <m/>
    <s v="Licenses: Electricity Regulated Activity, Dispatch"/>
    <x v="1"/>
    <s v="Not attributable by kv"/>
    <x v="460"/>
    <x v="0"/>
    <m/>
    <m/>
    <m/>
    <m/>
    <m/>
    <m/>
    <m/>
  </r>
  <r>
    <x v="937"/>
    <s v="Licenses: Electricity Regulated Activity, Transmission"/>
    <x v="937"/>
    <x v="3"/>
    <s v="14 I.A."/>
    <s v="2510 License"/>
    <s v="entry account l2"/>
    <s v="L2"/>
    <n v="7"/>
    <x v="0"/>
    <n v="9"/>
    <s v="12"/>
    <s v="2"/>
    <s v="25"/>
    <s v="2510"/>
    <x v="1"/>
    <x v="14"/>
    <x v="69"/>
    <s v="25"/>
    <s v="2510"/>
    <s v="25 Intangible Assets"/>
    <s v="2510 Licenses"/>
    <s v="2510.1"/>
    <s v="2510.12"/>
    <s v="&quot; &quot;"/>
    <s v="&quot; &quot;"/>
    <s v="&quot; &quot;"/>
    <x v="67"/>
    <x v="146"/>
    <x v="0"/>
    <x v="0"/>
    <x v="0"/>
    <m/>
    <m/>
    <s v="Licenses: Electricity Regulated Activity, Transmission"/>
    <x v="1"/>
    <s v="Not attributable by kv"/>
    <x v="460"/>
    <x v="0"/>
    <m/>
    <m/>
    <m/>
    <m/>
    <m/>
    <m/>
    <m/>
  </r>
  <r>
    <x v="938"/>
    <s v="Licenses: Electricity Regulated Activity, Distribution (Network)"/>
    <x v="938"/>
    <x v="4"/>
    <s v="14 I.A."/>
    <s v="2510 License"/>
    <s v="entry account l2"/>
    <s v="L2"/>
    <n v="7"/>
    <x v="0"/>
    <n v="9"/>
    <s v="13"/>
    <s v="2"/>
    <s v="25"/>
    <s v="2510"/>
    <x v="1"/>
    <x v="14"/>
    <x v="69"/>
    <s v="25"/>
    <s v="2510"/>
    <s v="25 Intangible Assets"/>
    <s v="2510 Licenses"/>
    <s v="2510.1"/>
    <s v="2510.13"/>
    <s v="&quot; &quot;"/>
    <s v="&quot; &quot;"/>
    <s v="&quot; &quot;"/>
    <x v="67"/>
    <x v="147"/>
    <x v="0"/>
    <x v="0"/>
    <x v="0"/>
    <m/>
    <m/>
    <s v="Licenses: Electricity Regulated Activity, Distribution (Network)"/>
    <x v="1"/>
    <s v="Not attributable by kv"/>
    <x v="460"/>
    <x v="0"/>
    <m/>
    <m/>
    <m/>
    <m/>
    <m/>
    <m/>
    <m/>
  </r>
  <r>
    <x v="939"/>
    <s v="Licenses: Electricity Regulated Activity, Distribution (Supply)"/>
    <x v="939"/>
    <x v="5"/>
    <s v="14 I.A."/>
    <s v="2510 License"/>
    <s v="entry account l2"/>
    <s v="L2"/>
    <n v="7"/>
    <x v="0"/>
    <n v="9"/>
    <s v="14"/>
    <s v="2"/>
    <s v="25"/>
    <s v="2510"/>
    <x v="1"/>
    <x v="14"/>
    <x v="69"/>
    <s v="25"/>
    <s v="2510"/>
    <s v="25 Intangible Assets"/>
    <s v="2510 Licenses"/>
    <s v="2510.1"/>
    <s v="2510.14"/>
    <s v="&quot; &quot;"/>
    <s v="&quot; &quot;"/>
    <s v="&quot; &quot;"/>
    <x v="67"/>
    <x v="148"/>
    <x v="0"/>
    <x v="0"/>
    <x v="0"/>
    <m/>
    <m/>
    <s v="Licenses: Electricity Regulated Activity, Distribution (Supply)"/>
    <x v="1"/>
    <s v="Not attributable by kv"/>
    <x v="460"/>
    <x v="0"/>
    <m/>
    <m/>
    <m/>
    <m/>
    <m/>
    <m/>
    <m/>
  </r>
  <r>
    <x v="940"/>
    <s v="Licenses: Electricity Regulated Activity, Generation"/>
    <x v="940"/>
    <x v="6"/>
    <s v="14 I.A."/>
    <s v="2510 License"/>
    <s v="entry account l2"/>
    <s v="L2"/>
    <n v="7"/>
    <x v="0"/>
    <n v="9"/>
    <s v="15"/>
    <s v="2"/>
    <s v="25"/>
    <s v="2510"/>
    <x v="1"/>
    <x v="14"/>
    <x v="69"/>
    <s v="25"/>
    <s v="2510"/>
    <s v="25 Intangible Assets"/>
    <s v="2510 Licenses"/>
    <s v="2510.1"/>
    <s v="2510.15"/>
    <s v="&quot; &quot;"/>
    <s v="&quot; &quot;"/>
    <s v="&quot; &quot;"/>
    <x v="67"/>
    <x v="149"/>
    <x v="0"/>
    <x v="0"/>
    <x v="0"/>
    <m/>
    <m/>
    <s v="Licenses: Electricity Regulated Activity, Generation"/>
    <x v="1"/>
    <s v="Not attributable by kv"/>
    <x v="460"/>
    <x v="0"/>
    <m/>
    <m/>
    <m/>
    <m/>
    <m/>
    <m/>
    <m/>
  </r>
  <r>
    <x v="941"/>
    <s v="Licenses: Electricity Regulated Activity, Other"/>
    <x v="941"/>
    <x v="7"/>
    <s v="not defined in gnerc form"/>
    <s v="not defined in gnerc form"/>
    <s v="entry account l2"/>
    <s v="L2"/>
    <n v="7"/>
    <x v="0"/>
    <n v="9"/>
    <s v="19"/>
    <s v="2"/>
    <s v="25"/>
    <s v="2510"/>
    <x v="1"/>
    <x v="14"/>
    <x v="69"/>
    <s v="25"/>
    <s v="2510"/>
    <s v="25 Intangible Assets"/>
    <s v="2510 Licenses"/>
    <s v="2510.1"/>
    <s v="2510.19"/>
    <s v="&quot; &quot;"/>
    <s v="&quot; &quot;"/>
    <s v="&quot; &quot;"/>
    <x v="67"/>
    <x v="150"/>
    <x v="0"/>
    <x v="0"/>
    <x v="0"/>
    <m/>
    <m/>
    <s v="Licenses: Electricity Regulated Activity, Other"/>
    <x v="1"/>
    <s v="Not attributable by kv"/>
    <x v="460"/>
    <x v="0"/>
    <m/>
    <m/>
    <m/>
    <m/>
    <m/>
    <m/>
    <m/>
  </r>
  <r>
    <x v="942"/>
    <s v="Licenses: Non-Regulated Activity"/>
    <x v="942"/>
    <x v="8"/>
    <s v="not defined in gnerc form"/>
    <s v="not defined in gnerc form"/>
    <s v="entry account l1"/>
    <s v="L1"/>
    <n v="6"/>
    <x v="0"/>
    <n v="9"/>
    <s v=".9"/>
    <s v="2"/>
    <s v="25"/>
    <s v="2510"/>
    <x v="1"/>
    <x v="14"/>
    <x v="69"/>
    <s v="25"/>
    <s v="2510"/>
    <s v="25 Intangible Assets"/>
    <s v="2510 Licenses"/>
    <s v="2510.9"/>
    <s v="&quot; &quot;"/>
    <s v="&quot; &quot;"/>
    <s v="&quot; &quot;"/>
    <s v="&quot; &quot;"/>
    <x v="68"/>
    <x v="0"/>
    <x v="0"/>
    <x v="0"/>
    <x v="0"/>
    <m/>
    <m/>
    <s v="Licenses: Non-Regulated Activity"/>
    <x v="1"/>
    <s v="Not attributable by kv"/>
    <x v="460"/>
    <x v="0"/>
    <m/>
    <m/>
    <m/>
    <m/>
    <m/>
    <m/>
    <m/>
  </r>
  <r>
    <x v="943"/>
    <s v="Franchise"/>
    <x v="943"/>
    <x v="0"/>
    <s v="14 I.A."/>
    <s v="2520 Franchise"/>
    <s v="Head accounts"/>
    <s v="M"/>
    <n v="4"/>
    <x v="0"/>
    <n v="9"/>
    <s v="20"/>
    <s v="2"/>
    <s v="25"/>
    <s v="2520"/>
    <x v="1"/>
    <x v="14"/>
    <x v="70"/>
    <s v="25"/>
    <s v="2520"/>
    <s v="25 Intangible Assets"/>
    <s v="2520 Franchise"/>
    <s v="&quot; &quot;"/>
    <s v="&quot; &quot;"/>
    <s v="&quot; &quot;"/>
    <s v="&quot; &quot;"/>
    <s v="&quot; &quot;"/>
    <x v="2"/>
    <x v="0"/>
    <x v="0"/>
    <x v="0"/>
    <x v="0"/>
    <m/>
    <m/>
    <s v="Franchise"/>
    <x v="2"/>
    <s v="Not attributable by kv"/>
    <x v="460"/>
    <x v="0"/>
    <m/>
    <m/>
    <m/>
    <m/>
    <m/>
    <m/>
    <m/>
  </r>
  <r>
    <x v="944"/>
    <s v="Franchise: Electricity Regulated Activity"/>
    <x v="944"/>
    <x v="1"/>
    <s v="14 I.A."/>
    <n v="0"/>
    <s v="L1 cap account"/>
    <s v="L1"/>
    <n v="6"/>
    <x v="0"/>
    <n v="9"/>
    <s v=".1"/>
    <s v="2"/>
    <s v="25"/>
    <s v="2520"/>
    <x v="1"/>
    <x v="14"/>
    <x v="70"/>
    <s v="25"/>
    <s v="2520"/>
    <s v="25 Intangible Assets"/>
    <s v="2520 Franchise"/>
    <s v="2520.1"/>
    <s v="&quot; &quot;"/>
    <s v="&quot; &quot;"/>
    <s v="&quot; &quot;"/>
    <s v="&quot; &quot;"/>
    <x v="69"/>
    <x v="0"/>
    <x v="0"/>
    <x v="0"/>
    <x v="0"/>
    <m/>
    <m/>
    <s v="Franchise: Electricity Regulated Activity"/>
    <x v="2"/>
    <s v="Not attributable by kv"/>
    <x v="460"/>
    <x v="0"/>
    <m/>
    <m/>
    <m/>
    <m/>
    <m/>
    <m/>
    <m/>
  </r>
  <r>
    <x v="945"/>
    <s v="Franchise: Electricity Regulated Activity, Dispatch"/>
    <x v="945"/>
    <x v="2"/>
    <s v="14 I.A."/>
    <s v="2520 Franchise"/>
    <s v="entry account l2"/>
    <s v="L2"/>
    <n v="7"/>
    <x v="0"/>
    <n v="9"/>
    <s v="11"/>
    <s v="2"/>
    <s v="25"/>
    <s v="2520"/>
    <x v="1"/>
    <x v="14"/>
    <x v="70"/>
    <s v="25"/>
    <s v="2520"/>
    <s v="25 Intangible Assets"/>
    <s v="2520 Franchise"/>
    <s v="2520.1"/>
    <s v="2520.11"/>
    <s v="&quot; &quot;"/>
    <s v="&quot; &quot;"/>
    <s v="&quot; &quot;"/>
    <x v="69"/>
    <x v="151"/>
    <x v="0"/>
    <x v="0"/>
    <x v="0"/>
    <m/>
    <m/>
    <s v="Franchise: Electricity Regulated Activity, Dispatch"/>
    <x v="1"/>
    <s v="Not attributable by kv"/>
    <x v="460"/>
    <x v="0"/>
    <m/>
    <m/>
    <m/>
    <m/>
    <m/>
    <m/>
    <m/>
  </r>
  <r>
    <x v="946"/>
    <s v="Franchise: Electricity Regulated Activity, Transmission"/>
    <x v="946"/>
    <x v="3"/>
    <s v="14 I.A."/>
    <s v="2520 Franchise"/>
    <s v="entry account l2"/>
    <s v="L2"/>
    <n v="7"/>
    <x v="0"/>
    <n v="9"/>
    <s v="12"/>
    <s v="2"/>
    <s v="25"/>
    <s v="2520"/>
    <x v="1"/>
    <x v="14"/>
    <x v="70"/>
    <s v="25"/>
    <s v="2520"/>
    <s v="25 Intangible Assets"/>
    <s v="2520 Franchise"/>
    <s v="2520.1"/>
    <s v="2520.12"/>
    <s v="&quot; &quot;"/>
    <s v="&quot; &quot;"/>
    <s v="&quot; &quot;"/>
    <x v="69"/>
    <x v="152"/>
    <x v="0"/>
    <x v="0"/>
    <x v="0"/>
    <m/>
    <m/>
    <s v="Franchise: Electricity Regulated Activity, Transmission"/>
    <x v="1"/>
    <s v="Not attributable by kv"/>
    <x v="460"/>
    <x v="0"/>
    <m/>
    <m/>
    <m/>
    <m/>
    <m/>
    <m/>
    <m/>
  </r>
  <r>
    <x v="947"/>
    <s v="Franchise: Electricity Regulated Activity, Distribution (Network)"/>
    <x v="947"/>
    <x v="4"/>
    <s v="14 I.A."/>
    <s v="2520 Franchise"/>
    <s v="entry account l2"/>
    <s v="L2"/>
    <n v="7"/>
    <x v="0"/>
    <n v="9"/>
    <s v="13"/>
    <s v="2"/>
    <s v="25"/>
    <s v="2520"/>
    <x v="1"/>
    <x v="14"/>
    <x v="70"/>
    <s v="25"/>
    <s v="2520"/>
    <s v="25 Intangible Assets"/>
    <s v="2520 Franchise"/>
    <s v="2520.1"/>
    <s v="2520.13"/>
    <s v="&quot; &quot;"/>
    <s v="&quot; &quot;"/>
    <s v="&quot; &quot;"/>
    <x v="69"/>
    <x v="153"/>
    <x v="0"/>
    <x v="0"/>
    <x v="0"/>
    <m/>
    <m/>
    <s v="Franchise: Electricity Regulated Activity, Distribution (Network)"/>
    <x v="1"/>
    <s v="Not attributable by kv"/>
    <x v="460"/>
    <x v="0"/>
    <m/>
    <m/>
    <m/>
    <m/>
    <m/>
    <m/>
    <m/>
  </r>
  <r>
    <x v="948"/>
    <s v="Franchise: Electricity Regulated Activity, Distribution (Supply)"/>
    <x v="948"/>
    <x v="5"/>
    <s v="14 I.A."/>
    <s v="2520 Franchise"/>
    <s v="entry account l2"/>
    <s v="L2"/>
    <n v="7"/>
    <x v="0"/>
    <n v="9"/>
    <s v="14"/>
    <s v="2"/>
    <s v="25"/>
    <s v="2520"/>
    <x v="1"/>
    <x v="14"/>
    <x v="70"/>
    <s v="25"/>
    <s v="2520"/>
    <s v="25 Intangible Assets"/>
    <s v="2520 Franchise"/>
    <s v="2520.1"/>
    <s v="2520.14"/>
    <s v="&quot; &quot;"/>
    <s v="&quot; &quot;"/>
    <s v="&quot; &quot;"/>
    <x v="69"/>
    <x v="154"/>
    <x v="0"/>
    <x v="0"/>
    <x v="0"/>
    <m/>
    <m/>
    <s v="Franchise: Electricity Regulated Activity, Distribution (Supply)"/>
    <x v="1"/>
    <s v="Not attributable by kv"/>
    <x v="460"/>
    <x v="0"/>
    <m/>
    <m/>
    <m/>
    <m/>
    <m/>
    <m/>
    <m/>
  </r>
  <r>
    <x v="949"/>
    <s v="Franchise: Electricity Regulated Activity, Generation"/>
    <x v="949"/>
    <x v="6"/>
    <s v="14 I.A."/>
    <s v="2520 Franchise"/>
    <s v="entry account l2"/>
    <s v="L2"/>
    <n v="7"/>
    <x v="0"/>
    <n v="9"/>
    <s v="15"/>
    <s v="2"/>
    <s v="25"/>
    <s v="2520"/>
    <x v="1"/>
    <x v="14"/>
    <x v="70"/>
    <s v="25"/>
    <s v="2520"/>
    <s v="25 Intangible Assets"/>
    <s v="2520 Franchise"/>
    <s v="2520.1"/>
    <s v="2520.15"/>
    <s v="&quot; &quot;"/>
    <s v="&quot; &quot;"/>
    <s v="&quot; &quot;"/>
    <x v="69"/>
    <x v="155"/>
    <x v="0"/>
    <x v="0"/>
    <x v="0"/>
    <m/>
    <m/>
    <s v="Franchise: Electricity Regulated Activity, Generation"/>
    <x v="1"/>
    <s v="Not attributable by kv"/>
    <x v="460"/>
    <x v="0"/>
    <m/>
    <m/>
    <m/>
    <m/>
    <m/>
    <m/>
    <m/>
  </r>
  <r>
    <x v="950"/>
    <s v="Franchise: Electricity Regulated Activity, Other"/>
    <x v="950"/>
    <x v="7"/>
    <s v="not defined in gnerc form"/>
    <s v="not defined in gnerc form"/>
    <s v="entry account l2"/>
    <s v="L2"/>
    <n v="7"/>
    <x v="0"/>
    <n v="9"/>
    <s v="19"/>
    <s v="2"/>
    <s v="25"/>
    <s v="2520"/>
    <x v="1"/>
    <x v="14"/>
    <x v="70"/>
    <s v="25"/>
    <s v="2520"/>
    <s v="25 Intangible Assets"/>
    <s v="2520 Franchise"/>
    <s v="2520.1"/>
    <s v="2520.19"/>
    <s v="&quot; &quot;"/>
    <s v="&quot; &quot;"/>
    <s v="&quot; &quot;"/>
    <x v="69"/>
    <x v="156"/>
    <x v="0"/>
    <x v="0"/>
    <x v="0"/>
    <m/>
    <m/>
    <s v="Franchise: Electricity Regulated Activity, Other"/>
    <x v="1"/>
    <s v="Not attributable by kv"/>
    <x v="460"/>
    <x v="0"/>
    <m/>
    <m/>
    <m/>
    <m/>
    <m/>
    <m/>
    <m/>
  </r>
  <r>
    <x v="951"/>
    <s v="Franchise: Non-Regulated Activity"/>
    <x v="951"/>
    <x v="8"/>
    <s v="not defined in gnerc form"/>
    <s v="not defined in gnerc form"/>
    <s v="entry account l1"/>
    <s v="L1"/>
    <n v="6"/>
    <x v="0"/>
    <n v="9"/>
    <s v=".9"/>
    <s v="2"/>
    <s v="25"/>
    <s v="2520"/>
    <x v="1"/>
    <x v="14"/>
    <x v="70"/>
    <s v="25"/>
    <s v="2520"/>
    <s v="25 Intangible Assets"/>
    <s v="2520 Franchise"/>
    <s v="2520.9"/>
    <s v="&quot; &quot;"/>
    <s v="&quot; &quot;"/>
    <s v="&quot; &quot;"/>
    <s v="&quot; &quot;"/>
    <x v="70"/>
    <x v="0"/>
    <x v="0"/>
    <x v="0"/>
    <x v="0"/>
    <m/>
    <m/>
    <s v="Franchise: Non-Regulated Activity"/>
    <x v="1"/>
    <s v="Not attributable by kv"/>
    <x v="460"/>
    <x v="0"/>
    <m/>
    <m/>
    <m/>
    <m/>
    <m/>
    <m/>
    <m/>
  </r>
  <r>
    <x v="952"/>
    <s v="Patents"/>
    <x v="952"/>
    <x v="0"/>
    <s v="14 I.A."/>
    <s v="2530 Patents"/>
    <s v="Head accounts"/>
    <s v="M"/>
    <n v="4"/>
    <x v="0"/>
    <n v="9"/>
    <s v="30"/>
    <s v="2"/>
    <s v="25"/>
    <s v="2530"/>
    <x v="1"/>
    <x v="14"/>
    <x v="71"/>
    <s v="25"/>
    <s v="2530"/>
    <s v="25 Intangible Assets"/>
    <s v="2530 Patents"/>
    <s v="&quot; &quot;"/>
    <s v="&quot; &quot;"/>
    <s v="&quot; &quot;"/>
    <s v="&quot; &quot;"/>
    <s v="&quot; &quot;"/>
    <x v="2"/>
    <x v="0"/>
    <x v="0"/>
    <x v="0"/>
    <x v="0"/>
    <m/>
    <m/>
    <s v="Patents"/>
    <x v="2"/>
    <s v="Not attributable by kv"/>
    <x v="460"/>
    <x v="0"/>
    <m/>
    <m/>
    <m/>
    <m/>
    <m/>
    <m/>
    <m/>
  </r>
  <r>
    <x v="953"/>
    <s v="Patents: Electricity Regulated Activity"/>
    <x v="953"/>
    <x v="1"/>
    <s v="14 I.A."/>
    <n v="0"/>
    <s v="L1 cap account"/>
    <s v="L1"/>
    <n v="6"/>
    <x v="0"/>
    <n v="9"/>
    <s v=".1"/>
    <s v="2"/>
    <s v="25"/>
    <s v="2530"/>
    <x v="1"/>
    <x v="14"/>
    <x v="71"/>
    <s v="25"/>
    <s v="2530"/>
    <s v="25 Intangible Assets"/>
    <s v="2530 Patents"/>
    <s v="2530.1"/>
    <s v="&quot; &quot;"/>
    <s v="&quot; &quot;"/>
    <s v="&quot; &quot;"/>
    <s v="&quot; &quot;"/>
    <x v="71"/>
    <x v="0"/>
    <x v="0"/>
    <x v="0"/>
    <x v="0"/>
    <m/>
    <m/>
    <s v="Patents: Electricity Regulated Activity"/>
    <x v="2"/>
    <s v="Not attributable by kv"/>
    <x v="460"/>
    <x v="0"/>
    <m/>
    <m/>
    <m/>
    <m/>
    <m/>
    <m/>
    <m/>
  </r>
  <r>
    <x v="954"/>
    <s v="Patents: Electricity Regulated Activity, Dispatch"/>
    <x v="954"/>
    <x v="2"/>
    <s v="14 I.A."/>
    <s v="2530 Patents"/>
    <s v="entry account l2"/>
    <s v="L2"/>
    <n v="7"/>
    <x v="0"/>
    <n v="9"/>
    <s v="11"/>
    <s v="2"/>
    <s v="25"/>
    <s v="2530"/>
    <x v="1"/>
    <x v="14"/>
    <x v="71"/>
    <s v="25"/>
    <s v="2530"/>
    <s v="25 Intangible Assets"/>
    <s v="2530 Patents"/>
    <s v="2530.1"/>
    <s v="2530.11"/>
    <s v="&quot; &quot;"/>
    <s v="&quot; &quot;"/>
    <s v="&quot; &quot;"/>
    <x v="71"/>
    <x v="157"/>
    <x v="0"/>
    <x v="0"/>
    <x v="0"/>
    <m/>
    <m/>
    <s v="Patents: Electricity Regulated Activity, Dispatch"/>
    <x v="1"/>
    <s v="Not attributable by kv"/>
    <x v="460"/>
    <x v="0"/>
    <m/>
    <m/>
    <m/>
    <m/>
    <m/>
    <m/>
    <m/>
  </r>
  <r>
    <x v="955"/>
    <s v="Patents: Electricity Regulated Activity, Transmission"/>
    <x v="955"/>
    <x v="3"/>
    <s v="14 I.A."/>
    <s v="2530 Patents"/>
    <s v="entry account l2"/>
    <s v="L2"/>
    <n v="7"/>
    <x v="0"/>
    <n v="9"/>
    <s v="12"/>
    <s v="2"/>
    <s v="25"/>
    <s v="2530"/>
    <x v="1"/>
    <x v="14"/>
    <x v="71"/>
    <s v="25"/>
    <s v="2530"/>
    <s v="25 Intangible Assets"/>
    <s v="2530 Patents"/>
    <s v="2530.1"/>
    <s v="2530.12"/>
    <s v="&quot; &quot;"/>
    <s v="&quot; &quot;"/>
    <s v="&quot; &quot;"/>
    <x v="71"/>
    <x v="158"/>
    <x v="0"/>
    <x v="0"/>
    <x v="0"/>
    <m/>
    <m/>
    <s v="Patents: Electricity Regulated Activity, Transmission"/>
    <x v="1"/>
    <s v="Not attributable by kv"/>
    <x v="460"/>
    <x v="0"/>
    <m/>
    <m/>
    <m/>
    <m/>
    <m/>
    <m/>
    <m/>
  </r>
  <r>
    <x v="956"/>
    <s v="Patents: Electricity Regulated Activity, Distribution (Network)"/>
    <x v="956"/>
    <x v="4"/>
    <s v="14 I.A."/>
    <s v="2530 Patents"/>
    <s v="entry account l2"/>
    <s v="L2"/>
    <n v="7"/>
    <x v="0"/>
    <n v="9"/>
    <s v="13"/>
    <s v="2"/>
    <s v="25"/>
    <s v="2530"/>
    <x v="1"/>
    <x v="14"/>
    <x v="71"/>
    <s v="25"/>
    <s v="2530"/>
    <s v="25 Intangible Assets"/>
    <s v="2530 Patents"/>
    <s v="2530.1"/>
    <s v="2530.13"/>
    <s v="&quot; &quot;"/>
    <s v="&quot; &quot;"/>
    <s v="&quot; &quot;"/>
    <x v="71"/>
    <x v="159"/>
    <x v="0"/>
    <x v="0"/>
    <x v="0"/>
    <m/>
    <m/>
    <s v="Patents: Electricity Regulated Activity, Distribution (Network)"/>
    <x v="1"/>
    <s v="Not attributable by kv"/>
    <x v="460"/>
    <x v="0"/>
    <m/>
    <m/>
    <m/>
    <m/>
    <m/>
    <m/>
    <m/>
  </r>
  <r>
    <x v="957"/>
    <s v="Patents: Electricity Regulated Activity, Distribution (Supply)"/>
    <x v="957"/>
    <x v="5"/>
    <s v="14 I.A."/>
    <s v="2530 Patents"/>
    <s v="entry account l2"/>
    <s v="L2"/>
    <n v="7"/>
    <x v="0"/>
    <n v="9"/>
    <s v="14"/>
    <s v="2"/>
    <s v="25"/>
    <s v="2530"/>
    <x v="1"/>
    <x v="14"/>
    <x v="71"/>
    <s v="25"/>
    <s v="2530"/>
    <s v="25 Intangible Assets"/>
    <s v="2530 Patents"/>
    <s v="2530.1"/>
    <s v="2530.14"/>
    <s v="&quot; &quot;"/>
    <s v="&quot; &quot;"/>
    <s v="&quot; &quot;"/>
    <x v="71"/>
    <x v="160"/>
    <x v="0"/>
    <x v="0"/>
    <x v="0"/>
    <m/>
    <m/>
    <s v="Patents: Electricity Regulated Activity, Distribution (Supply)"/>
    <x v="1"/>
    <s v="Not attributable by kv"/>
    <x v="460"/>
    <x v="0"/>
    <m/>
    <m/>
    <m/>
    <m/>
    <m/>
    <m/>
    <m/>
  </r>
  <r>
    <x v="958"/>
    <s v="Patents: Electricity Regulated Activity, Generation"/>
    <x v="958"/>
    <x v="6"/>
    <s v="14 I.A."/>
    <s v="2530 Patents"/>
    <s v="entry account l2"/>
    <s v="L2"/>
    <n v="7"/>
    <x v="0"/>
    <n v="9"/>
    <s v="15"/>
    <s v="2"/>
    <s v="25"/>
    <s v="2530"/>
    <x v="1"/>
    <x v="14"/>
    <x v="71"/>
    <s v="25"/>
    <s v="2530"/>
    <s v="25 Intangible Assets"/>
    <s v="2530 Patents"/>
    <s v="2530.1"/>
    <s v="2530.15"/>
    <s v="&quot; &quot;"/>
    <s v="&quot; &quot;"/>
    <s v="&quot; &quot;"/>
    <x v="71"/>
    <x v="161"/>
    <x v="0"/>
    <x v="0"/>
    <x v="0"/>
    <m/>
    <m/>
    <s v="Patents: Electricity Regulated Activity, Generation"/>
    <x v="1"/>
    <s v="Not attributable by kv"/>
    <x v="460"/>
    <x v="0"/>
    <m/>
    <m/>
    <m/>
    <m/>
    <m/>
    <m/>
    <m/>
  </r>
  <r>
    <x v="959"/>
    <s v="Patents: Electricity Regulated Activity, Other"/>
    <x v="959"/>
    <x v="7"/>
    <s v="not defined in gnerc form"/>
    <s v="not defined in gnerc form"/>
    <s v="entry account l2"/>
    <s v="L2"/>
    <n v="7"/>
    <x v="0"/>
    <n v="9"/>
    <s v="19"/>
    <s v="2"/>
    <s v="25"/>
    <s v="2530"/>
    <x v="1"/>
    <x v="14"/>
    <x v="71"/>
    <s v="25"/>
    <s v="2530"/>
    <s v="25 Intangible Assets"/>
    <s v="2530 Patents"/>
    <s v="2530.1"/>
    <s v="2530.19"/>
    <s v="&quot; &quot;"/>
    <s v="&quot; &quot;"/>
    <s v="&quot; &quot;"/>
    <x v="71"/>
    <x v="162"/>
    <x v="0"/>
    <x v="0"/>
    <x v="0"/>
    <m/>
    <m/>
    <s v="Patents: Electricity Regulated Activity, Other"/>
    <x v="1"/>
    <s v="Not attributable by kv"/>
    <x v="460"/>
    <x v="0"/>
    <m/>
    <m/>
    <m/>
    <m/>
    <m/>
    <m/>
    <m/>
  </r>
  <r>
    <x v="960"/>
    <s v="Patents: Non-Regulated Activity"/>
    <x v="960"/>
    <x v="8"/>
    <s v="not defined in gnerc form"/>
    <s v="not defined in gnerc form"/>
    <s v="entry account l1"/>
    <s v="L1"/>
    <n v="6"/>
    <x v="0"/>
    <n v="9"/>
    <s v=".9"/>
    <s v="2"/>
    <s v="25"/>
    <s v="2530"/>
    <x v="1"/>
    <x v="14"/>
    <x v="71"/>
    <s v="25"/>
    <s v="2530"/>
    <s v="25 Intangible Assets"/>
    <s v="2530 Patents"/>
    <s v="2530.9"/>
    <s v="&quot; &quot;"/>
    <s v="&quot; &quot;"/>
    <s v="&quot; &quot;"/>
    <s v="&quot; &quot;"/>
    <x v="72"/>
    <x v="0"/>
    <x v="0"/>
    <x v="0"/>
    <x v="0"/>
    <m/>
    <m/>
    <s v="Patents: Non-Regulated Activity"/>
    <x v="1"/>
    <s v="Not attributable by kv"/>
    <x v="460"/>
    <x v="0"/>
    <m/>
    <m/>
    <m/>
    <m/>
    <m/>
    <m/>
    <m/>
  </r>
  <r>
    <x v="961"/>
    <s v="Goodwill"/>
    <x v="961"/>
    <x v="0"/>
    <s v="14 I.A."/>
    <s v="2540 Goodwill"/>
    <s v="Head accounts"/>
    <s v="M"/>
    <n v="4"/>
    <x v="0"/>
    <n v="9"/>
    <s v="40"/>
    <s v="2"/>
    <s v="25"/>
    <s v="2540"/>
    <x v="1"/>
    <x v="14"/>
    <x v="72"/>
    <s v="25"/>
    <s v="2540"/>
    <s v="25 Intangible Assets"/>
    <s v="2540 Goodwill"/>
    <s v="&quot; &quot;"/>
    <s v="&quot; &quot;"/>
    <s v="&quot; &quot;"/>
    <s v="&quot; &quot;"/>
    <s v="&quot; &quot;"/>
    <x v="2"/>
    <x v="0"/>
    <x v="0"/>
    <x v="0"/>
    <x v="0"/>
    <m/>
    <m/>
    <s v="Goodwill"/>
    <x v="2"/>
    <s v="Not attributable by kv"/>
    <x v="460"/>
    <x v="0"/>
    <m/>
    <m/>
    <m/>
    <m/>
    <m/>
    <m/>
    <m/>
  </r>
  <r>
    <x v="962"/>
    <s v="Goodwill: Electricity Regulated Activity"/>
    <x v="962"/>
    <x v="1"/>
    <s v="14 I.A."/>
    <n v="0"/>
    <s v="L1 cap account"/>
    <s v="L1"/>
    <n v="6"/>
    <x v="0"/>
    <n v="9"/>
    <s v=".1"/>
    <s v="2"/>
    <s v="25"/>
    <s v="2540"/>
    <x v="1"/>
    <x v="14"/>
    <x v="72"/>
    <s v="25"/>
    <s v="2540"/>
    <s v="25 Intangible Assets"/>
    <s v="2540 Goodwill"/>
    <s v="2540.1"/>
    <s v="&quot; &quot;"/>
    <s v="&quot; &quot;"/>
    <s v="&quot; &quot;"/>
    <s v="&quot; &quot;"/>
    <x v="73"/>
    <x v="0"/>
    <x v="0"/>
    <x v="0"/>
    <x v="0"/>
    <m/>
    <m/>
    <s v="Goodwill: Electricity Regulated Activity"/>
    <x v="2"/>
    <s v="Not attributable by kv"/>
    <x v="460"/>
    <x v="0"/>
    <m/>
    <m/>
    <m/>
    <m/>
    <m/>
    <m/>
    <m/>
  </r>
  <r>
    <x v="963"/>
    <s v="Goodwill: Electricity Regulated Activity, Dispatch"/>
    <x v="963"/>
    <x v="2"/>
    <s v="14 I.A."/>
    <s v="2540 Goodwill"/>
    <s v="entry account l2"/>
    <s v="L2"/>
    <n v="7"/>
    <x v="0"/>
    <n v="9"/>
    <s v="11"/>
    <s v="2"/>
    <s v="25"/>
    <s v="2540"/>
    <x v="1"/>
    <x v="14"/>
    <x v="72"/>
    <s v="25"/>
    <s v="2540"/>
    <s v="25 Intangible Assets"/>
    <s v="2540 Goodwill"/>
    <s v="2540.1"/>
    <s v="2540.11"/>
    <s v="&quot; &quot;"/>
    <s v="&quot; &quot;"/>
    <s v="&quot; &quot;"/>
    <x v="73"/>
    <x v="163"/>
    <x v="0"/>
    <x v="0"/>
    <x v="0"/>
    <m/>
    <m/>
    <s v="Goodwill: Electricity Regulated Activity, Dispatch"/>
    <x v="1"/>
    <s v="Not attributable by kv"/>
    <x v="460"/>
    <x v="0"/>
    <m/>
    <m/>
    <m/>
    <m/>
    <m/>
    <m/>
    <m/>
  </r>
  <r>
    <x v="964"/>
    <s v="Goodwill: Electricity Regulated Activity, Transmission"/>
    <x v="964"/>
    <x v="3"/>
    <s v="14 I.A."/>
    <s v="2540 Goodwill"/>
    <s v="entry account l2"/>
    <s v="L2"/>
    <n v="7"/>
    <x v="0"/>
    <n v="9"/>
    <s v="12"/>
    <s v="2"/>
    <s v="25"/>
    <s v="2540"/>
    <x v="1"/>
    <x v="14"/>
    <x v="72"/>
    <s v="25"/>
    <s v="2540"/>
    <s v="25 Intangible Assets"/>
    <s v="2540 Goodwill"/>
    <s v="2540.1"/>
    <s v="2540.12"/>
    <s v="&quot; &quot;"/>
    <s v="&quot; &quot;"/>
    <s v="&quot; &quot;"/>
    <x v="73"/>
    <x v="164"/>
    <x v="0"/>
    <x v="0"/>
    <x v="0"/>
    <m/>
    <m/>
    <s v="Goodwill: Electricity Regulated Activity, Transmission"/>
    <x v="1"/>
    <s v="Not attributable by kv"/>
    <x v="460"/>
    <x v="0"/>
    <m/>
    <m/>
    <m/>
    <m/>
    <m/>
    <m/>
    <m/>
  </r>
  <r>
    <x v="965"/>
    <s v="Goodwill: Electricity Regulated Activity, Distribution (Network)"/>
    <x v="965"/>
    <x v="4"/>
    <s v="14 I.A."/>
    <s v="2540 Goodwill"/>
    <s v="entry account l2"/>
    <s v="L2"/>
    <n v="7"/>
    <x v="0"/>
    <n v="9"/>
    <s v="13"/>
    <s v="2"/>
    <s v="25"/>
    <s v="2540"/>
    <x v="1"/>
    <x v="14"/>
    <x v="72"/>
    <s v="25"/>
    <s v="2540"/>
    <s v="25 Intangible Assets"/>
    <s v="2540 Goodwill"/>
    <s v="2540.1"/>
    <s v="2540.13"/>
    <s v="&quot; &quot;"/>
    <s v="&quot; &quot;"/>
    <s v="&quot; &quot;"/>
    <x v="73"/>
    <x v="165"/>
    <x v="0"/>
    <x v="0"/>
    <x v="0"/>
    <m/>
    <m/>
    <s v="Goodwill: Electricity Regulated Activity, Distribution (Network)"/>
    <x v="1"/>
    <s v="Not attributable by kv"/>
    <x v="460"/>
    <x v="0"/>
    <m/>
    <m/>
    <m/>
    <m/>
    <m/>
    <m/>
    <m/>
  </r>
  <r>
    <x v="966"/>
    <s v="Goodwill: Electricity Regulated Activity, Distribution (Supply)"/>
    <x v="966"/>
    <x v="5"/>
    <s v="14 I.A."/>
    <s v="2540 Goodwill"/>
    <s v="entry account l2"/>
    <s v="L2"/>
    <n v="7"/>
    <x v="0"/>
    <n v="9"/>
    <s v="14"/>
    <s v="2"/>
    <s v="25"/>
    <s v="2540"/>
    <x v="1"/>
    <x v="14"/>
    <x v="72"/>
    <s v="25"/>
    <s v="2540"/>
    <s v="25 Intangible Assets"/>
    <s v="2540 Goodwill"/>
    <s v="2540.1"/>
    <s v="2540.14"/>
    <s v="&quot; &quot;"/>
    <s v="&quot; &quot;"/>
    <s v="&quot; &quot;"/>
    <x v="73"/>
    <x v="166"/>
    <x v="0"/>
    <x v="0"/>
    <x v="0"/>
    <m/>
    <m/>
    <s v="Goodwill: Electricity Regulated Activity, Distribution (Supply)"/>
    <x v="1"/>
    <s v="Not attributable by kv"/>
    <x v="460"/>
    <x v="0"/>
    <m/>
    <m/>
    <m/>
    <m/>
    <m/>
    <m/>
    <m/>
  </r>
  <r>
    <x v="967"/>
    <s v="Goodwill: Electricity Regulated Activity, Generation"/>
    <x v="967"/>
    <x v="6"/>
    <s v="14 I.A."/>
    <s v="2540 Goodwill"/>
    <s v="entry account l2"/>
    <s v="L2"/>
    <n v="7"/>
    <x v="0"/>
    <n v="9"/>
    <s v="15"/>
    <s v="2"/>
    <s v="25"/>
    <s v="2540"/>
    <x v="1"/>
    <x v="14"/>
    <x v="72"/>
    <s v="25"/>
    <s v="2540"/>
    <s v="25 Intangible Assets"/>
    <s v="2540 Goodwill"/>
    <s v="2540.1"/>
    <s v="2540.15"/>
    <s v="&quot; &quot;"/>
    <s v="&quot; &quot;"/>
    <s v="&quot; &quot;"/>
    <x v="73"/>
    <x v="167"/>
    <x v="0"/>
    <x v="0"/>
    <x v="0"/>
    <m/>
    <m/>
    <s v="Goodwill: Electricity Regulated Activity, Generation"/>
    <x v="1"/>
    <s v="Not attributable by kv"/>
    <x v="460"/>
    <x v="0"/>
    <m/>
    <m/>
    <m/>
    <m/>
    <m/>
    <m/>
    <m/>
  </r>
  <r>
    <x v="968"/>
    <s v="Goodwill: Electricity Regulated Activity, Other"/>
    <x v="968"/>
    <x v="7"/>
    <s v="not defined in gnerc form"/>
    <s v="not defined in gnerc form"/>
    <s v="entry account l2"/>
    <s v="L2"/>
    <n v="7"/>
    <x v="0"/>
    <n v="9"/>
    <s v="19"/>
    <s v="2"/>
    <s v="25"/>
    <s v="2540"/>
    <x v="1"/>
    <x v="14"/>
    <x v="72"/>
    <s v="25"/>
    <s v="2540"/>
    <s v="25 Intangible Assets"/>
    <s v="2540 Goodwill"/>
    <s v="2540.1"/>
    <s v="2540.19"/>
    <s v="&quot; &quot;"/>
    <s v="&quot; &quot;"/>
    <s v="&quot; &quot;"/>
    <x v="73"/>
    <x v="168"/>
    <x v="0"/>
    <x v="0"/>
    <x v="0"/>
    <m/>
    <m/>
    <s v="Goodwill: Electricity Regulated Activity, Other"/>
    <x v="1"/>
    <s v="Not attributable by kv"/>
    <x v="460"/>
    <x v="0"/>
    <m/>
    <m/>
    <m/>
    <m/>
    <m/>
    <m/>
    <m/>
  </r>
  <r>
    <x v="969"/>
    <s v="Goodwill: Non-Regulated Activity"/>
    <x v="969"/>
    <x v="8"/>
    <s v="not defined in gnerc form"/>
    <s v="not defined in gnerc form"/>
    <s v="entry account l1"/>
    <s v="L1"/>
    <n v="6"/>
    <x v="0"/>
    <n v="9"/>
    <s v=".9"/>
    <s v="2"/>
    <s v="25"/>
    <s v="2540"/>
    <x v="1"/>
    <x v="14"/>
    <x v="72"/>
    <s v="25"/>
    <s v="2540"/>
    <s v="25 Intangible Assets"/>
    <s v="2540 Goodwill"/>
    <s v="2540.9"/>
    <s v="&quot; &quot;"/>
    <s v="&quot; &quot;"/>
    <s v="&quot; &quot;"/>
    <s v="&quot; &quot;"/>
    <x v="74"/>
    <x v="0"/>
    <x v="0"/>
    <x v="0"/>
    <x v="0"/>
    <m/>
    <m/>
    <s v="Goodwill: Non-Regulated Activity"/>
    <x v="1"/>
    <s v="Not attributable by kv"/>
    <x v="460"/>
    <x v="0"/>
    <m/>
    <m/>
    <m/>
    <m/>
    <m/>
    <m/>
    <m/>
  </r>
  <r>
    <x v="970"/>
    <s v="Other intangible assets"/>
    <x v="970"/>
    <x v="0"/>
    <s v="14 I.A."/>
    <s v="2590 Other I.A."/>
    <s v="Head accounts"/>
    <s v="M"/>
    <n v="4"/>
    <x v="0"/>
    <n v="9"/>
    <s v="90"/>
    <s v="2"/>
    <s v="25"/>
    <s v="2590"/>
    <x v="1"/>
    <x v="14"/>
    <x v="73"/>
    <s v="25"/>
    <s v="2590"/>
    <s v="25 Intangible Assets"/>
    <s v="2590 Other intangible assets"/>
    <s v="&quot; &quot;"/>
    <s v="&quot; &quot;"/>
    <s v="&quot; &quot;"/>
    <s v="&quot; &quot;"/>
    <s v="&quot; &quot;"/>
    <x v="2"/>
    <x v="0"/>
    <x v="0"/>
    <x v="0"/>
    <x v="0"/>
    <m/>
    <m/>
    <s v="Other intangible assets"/>
    <x v="0"/>
    <s v="Not attributable by kv"/>
    <x v="460"/>
    <x v="0"/>
    <m/>
    <m/>
    <m/>
    <m/>
    <m/>
    <m/>
    <m/>
  </r>
  <r>
    <x v="971"/>
    <s v="Other intangible assets: Electricity Regulated Activity"/>
    <x v="971"/>
    <x v="1"/>
    <s v="14 I.A."/>
    <n v="0"/>
    <s v="L1 cap account"/>
    <s v="L1"/>
    <n v="6"/>
    <x v="0"/>
    <n v="9"/>
    <s v=".1"/>
    <s v="2"/>
    <s v="25"/>
    <s v="2590"/>
    <x v="1"/>
    <x v="14"/>
    <x v="73"/>
    <s v="25"/>
    <s v="2590"/>
    <s v="25 Intangible Assets"/>
    <s v="2590 Other intangible assets"/>
    <s v="2590.1"/>
    <s v="&quot; &quot;"/>
    <s v="&quot; &quot;"/>
    <s v="&quot; &quot;"/>
    <s v="&quot; &quot;"/>
    <x v="75"/>
    <x v="0"/>
    <x v="0"/>
    <x v="0"/>
    <x v="0"/>
    <m/>
    <m/>
    <s v="Other intangible assets: Electricity Regulated Activity"/>
    <x v="2"/>
    <s v="Not attributable by kv"/>
    <x v="460"/>
    <x v="0"/>
    <m/>
    <m/>
    <m/>
    <m/>
    <m/>
    <m/>
    <m/>
  </r>
  <r>
    <x v="972"/>
    <s v="Other intangible assets: Electricity Regulated Activity, Dispatch"/>
    <x v="972"/>
    <x v="2"/>
    <s v="14 I.A."/>
    <s v="2590 Other I.A."/>
    <s v="entry account l2"/>
    <s v="L2"/>
    <n v="7"/>
    <x v="0"/>
    <n v="9"/>
    <s v="11"/>
    <s v="2"/>
    <s v="25"/>
    <s v="2590"/>
    <x v="1"/>
    <x v="14"/>
    <x v="73"/>
    <s v="25"/>
    <s v="2590"/>
    <s v="25 Intangible Assets"/>
    <s v="2590 Other intangible assets"/>
    <s v="2590.1"/>
    <s v="2590.11"/>
    <s v="&quot; &quot;"/>
    <s v="&quot; &quot;"/>
    <s v="&quot; &quot;"/>
    <x v="75"/>
    <x v="169"/>
    <x v="0"/>
    <x v="0"/>
    <x v="0"/>
    <m/>
    <m/>
    <s v="Other intangible assets: Electricity Regulated Activity, Dispatch"/>
    <x v="1"/>
    <s v="Not attributable by kv"/>
    <x v="460"/>
    <x v="0"/>
    <m/>
    <m/>
    <m/>
    <m/>
    <m/>
    <m/>
    <m/>
  </r>
  <r>
    <x v="973"/>
    <s v="Other intangible assets: Electricity Regulated Activity, Transmission"/>
    <x v="973"/>
    <x v="3"/>
    <s v="14 I.A."/>
    <s v="2590 Other I.A."/>
    <s v="entry account l2"/>
    <s v="L2"/>
    <n v="7"/>
    <x v="0"/>
    <n v="9"/>
    <s v="12"/>
    <s v="2"/>
    <s v="25"/>
    <s v="2590"/>
    <x v="1"/>
    <x v="14"/>
    <x v="73"/>
    <s v="25"/>
    <s v="2590"/>
    <s v="25 Intangible Assets"/>
    <s v="2590 Other intangible assets"/>
    <s v="2590.1"/>
    <s v="2590.12"/>
    <s v="&quot; &quot;"/>
    <s v="&quot; &quot;"/>
    <s v="&quot; &quot;"/>
    <x v="75"/>
    <x v="170"/>
    <x v="0"/>
    <x v="0"/>
    <x v="0"/>
    <m/>
    <m/>
    <s v="Other intangible assets: Electricity Regulated Activity, Transmission"/>
    <x v="1"/>
    <s v="Not attributable by kv"/>
    <x v="460"/>
    <x v="0"/>
    <m/>
    <m/>
    <m/>
    <m/>
    <m/>
    <m/>
    <m/>
  </r>
  <r>
    <x v="974"/>
    <s v="Other intangible assets: Electricity Regulated Activity, Distribution (Network)"/>
    <x v="974"/>
    <x v="4"/>
    <s v="14 I.A."/>
    <s v="2590 Other I.A."/>
    <s v="entry account l2"/>
    <s v="L2"/>
    <n v="7"/>
    <x v="0"/>
    <n v="9"/>
    <s v="13"/>
    <s v="2"/>
    <s v="25"/>
    <s v="2590"/>
    <x v="1"/>
    <x v="14"/>
    <x v="73"/>
    <s v="25"/>
    <s v="2590"/>
    <s v="25 Intangible Assets"/>
    <s v="2590 Other intangible assets"/>
    <s v="2590.1"/>
    <s v="2590.13"/>
    <s v="&quot; &quot;"/>
    <s v="&quot; &quot;"/>
    <s v="&quot; &quot;"/>
    <x v="75"/>
    <x v="171"/>
    <x v="0"/>
    <x v="0"/>
    <x v="0"/>
    <m/>
    <m/>
    <s v="Other intangible assets: Electricity Regulated Activity, Distribution (Network)"/>
    <x v="1"/>
    <s v="Not attributable by kv"/>
    <x v="460"/>
    <x v="0"/>
    <m/>
    <m/>
    <m/>
    <m/>
    <m/>
    <m/>
    <m/>
  </r>
  <r>
    <x v="975"/>
    <s v="Other intangible assets: Electricity Regulated Activity, Distribution (Supply)"/>
    <x v="975"/>
    <x v="5"/>
    <s v="14 I.A."/>
    <s v="2590 Other I.A."/>
    <s v="entry account l2"/>
    <s v="L2"/>
    <n v="7"/>
    <x v="0"/>
    <n v="9"/>
    <s v="14"/>
    <s v="2"/>
    <s v="25"/>
    <s v="2590"/>
    <x v="1"/>
    <x v="14"/>
    <x v="73"/>
    <s v="25"/>
    <s v="2590"/>
    <s v="25 Intangible Assets"/>
    <s v="2590 Other intangible assets"/>
    <s v="2590.1"/>
    <s v="2590.14"/>
    <s v="&quot; &quot;"/>
    <s v="&quot; &quot;"/>
    <s v="&quot; &quot;"/>
    <x v="75"/>
    <x v="172"/>
    <x v="0"/>
    <x v="0"/>
    <x v="0"/>
    <m/>
    <m/>
    <s v="Other intangible assets: Electricity Regulated Activity, Distribution (Supply)"/>
    <x v="1"/>
    <s v="Not attributable by kv"/>
    <x v="460"/>
    <x v="0"/>
    <m/>
    <m/>
    <m/>
    <m/>
    <m/>
    <m/>
    <m/>
  </r>
  <r>
    <x v="976"/>
    <s v="Other intangible assets: Electricity Regulated Activity, Generation"/>
    <x v="976"/>
    <x v="6"/>
    <s v="14 I.A."/>
    <s v="2590 Other I.A."/>
    <s v="entry account l2"/>
    <s v="L2"/>
    <n v="7"/>
    <x v="0"/>
    <n v="9"/>
    <s v="15"/>
    <s v="2"/>
    <s v="25"/>
    <s v="2590"/>
    <x v="1"/>
    <x v="14"/>
    <x v="73"/>
    <s v="25"/>
    <s v="2590"/>
    <s v="25 Intangible Assets"/>
    <s v="2590 Other intangible assets"/>
    <s v="2590.1"/>
    <s v="2590.15"/>
    <s v="&quot; &quot;"/>
    <s v="&quot; &quot;"/>
    <s v="&quot; &quot;"/>
    <x v="75"/>
    <x v="173"/>
    <x v="0"/>
    <x v="0"/>
    <x v="0"/>
    <m/>
    <m/>
    <s v="Other intangible assets: Electricity Regulated Activity, Generation"/>
    <x v="1"/>
    <s v="Not attributable by kv"/>
    <x v="460"/>
    <x v="0"/>
    <m/>
    <m/>
    <m/>
    <m/>
    <m/>
    <m/>
    <m/>
  </r>
  <r>
    <x v="977"/>
    <s v="Other intangible assets: Electricity Regulated Activity, Other"/>
    <x v="977"/>
    <x v="7"/>
    <s v="not defined in gnerc form"/>
    <s v="not defined in gnerc form"/>
    <s v="entry account l2"/>
    <s v="L2"/>
    <n v="7"/>
    <x v="0"/>
    <n v="9"/>
    <s v="19"/>
    <s v="2"/>
    <s v="25"/>
    <s v="2590"/>
    <x v="1"/>
    <x v="14"/>
    <x v="73"/>
    <s v="25"/>
    <s v="2590"/>
    <s v="25 Intangible Assets"/>
    <s v="2590 Other intangible assets"/>
    <s v="2590.1"/>
    <s v="2590.19"/>
    <s v="&quot; &quot;"/>
    <s v="&quot; &quot;"/>
    <s v="&quot; &quot;"/>
    <x v="75"/>
    <x v="174"/>
    <x v="0"/>
    <x v="0"/>
    <x v="0"/>
    <m/>
    <m/>
    <s v="Other intangible assets: Electricity Regulated Activity, Other"/>
    <x v="1"/>
    <s v="Not attributable by kv"/>
    <x v="460"/>
    <x v="0"/>
    <m/>
    <m/>
    <m/>
    <m/>
    <m/>
    <m/>
    <m/>
  </r>
  <r>
    <x v="978"/>
    <s v="Other intangible assets: Non-Regulated Activity"/>
    <x v="978"/>
    <x v="8"/>
    <s v="not defined in gnerc form"/>
    <s v="not defined in gnerc form"/>
    <s v="entry account l1"/>
    <s v="L1"/>
    <n v="6"/>
    <x v="0"/>
    <n v="9"/>
    <s v=".9"/>
    <s v="2"/>
    <s v="25"/>
    <s v="2590"/>
    <x v="1"/>
    <x v="14"/>
    <x v="73"/>
    <s v="25"/>
    <s v="2590"/>
    <s v="25 Intangible Assets"/>
    <s v="2590 Other intangible assets"/>
    <s v="2590.9"/>
    <s v="&quot; &quot;"/>
    <s v="&quot; &quot;"/>
    <s v="&quot; &quot;"/>
    <s v="&quot; &quot;"/>
    <x v="76"/>
    <x v="0"/>
    <x v="0"/>
    <x v="0"/>
    <x v="0"/>
    <m/>
    <m/>
    <s v="Other intangible assets: Non-Regulated Activity"/>
    <x v="1"/>
    <s v="Not attributable by kv"/>
    <x v="460"/>
    <x v="0"/>
    <m/>
    <m/>
    <m/>
    <m/>
    <m/>
    <m/>
    <m/>
  </r>
  <r>
    <x v="979"/>
    <s v="Accumulated Amortization of Intangible Assets"/>
    <x v="979"/>
    <x v="0"/>
    <s v="15 Acc. Am. of I.A."/>
    <n v="0"/>
    <s v="2Headings"/>
    <s v="M"/>
    <n v="4"/>
    <x v="0"/>
    <n v="42"/>
    <s v="00"/>
    <s v="2"/>
    <s v="26"/>
    <s v="Not include"/>
    <x v="1"/>
    <x v="15"/>
    <x v="0"/>
    <n v="25"/>
    <s v="Not include"/>
    <e v="#N/A"/>
    <s v="Not Include"/>
    <s v="2600"/>
    <s v="&quot; &quot;"/>
    <s v="&quot; &quot;"/>
    <s v="&quot; &quot;"/>
    <s v="&quot; &quot;"/>
    <x v="77"/>
    <x v="0"/>
    <x v="0"/>
    <x v="0"/>
    <x v="0"/>
    <m/>
    <m/>
    <s v="Accumulated Amortization of Intangible Assets"/>
    <x v="0"/>
    <s v="Not attributable by kv"/>
    <x v="460"/>
    <x v="0"/>
    <m/>
    <m/>
    <m/>
    <m/>
    <m/>
    <m/>
    <m/>
  </r>
  <r>
    <x v="980"/>
    <s v="Accumulated amortization - License"/>
    <x v="980"/>
    <x v="0"/>
    <s v="15 Acc. Am. of I.A."/>
    <s v="2610 Acc. Am. - License"/>
    <s v="Head accounts"/>
    <s v="M"/>
    <n v="4"/>
    <x v="0"/>
    <n v="9"/>
    <s v="10"/>
    <s v="2"/>
    <s v="26"/>
    <s v="2610"/>
    <x v="1"/>
    <x v="15"/>
    <x v="74"/>
    <n v="25"/>
    <n v="2510"/>
    <e v="#N/A"/>
    <s v="2510 Licenses"/>
    <s v="&quot; &quot;"/>
    <s v="&quot; &quot;"/>
    <s v="&quot; &quot;"/>
    <s v="&quot; &quot;"/>
    <s v="&quot; &quot;"/>
    <x v="2"/>
    <x v="0"/>
    <x v="0"/>
    <x v="0"/>
    <x v="0"/>
    <m/>
    <m/>
    <s v="Accumulated amortization - License"/>
    <x v="0"/>
    <s v="Not attributable by kv"/>
    <x v="460"/>
    <x v="0"/>
    <m/>
    <m/>
    <m/>
    <m/>
    <m/>
    <m/>
    <m/>
  </r>
  <r>
    <x v="981"/>
    <s v="Accumulated amortization of Licenses: Electricity Regulated Activity"/>
    <x v="981"/>
    <x v="1"/>
    <s v="15 Acc. Am. of I.A."/>
    <n v="0"/>
    <s v="L1 cap account"/>
    <s v="L1"/>
    <n v="6"/>
    <x v="0"/>
    <n v="9"/>
    <s v=".1"/>
    <s v="2"/>
    <s v="26"/>
    <s v="2610"/>
    <x v="1"/>
    <x v="15"/>
    <x v="74"/>
    <n v="25"/>
    <n v="2510"/>
    <e v="#N/A"/>
    <s v="2510 Licenses"/>
    <s v="2610.1"/>
    <s v="&quot; &quot;"/>
    <s v="&quot; &quot;"/>
    <s v="&quot; &quot;"/>
    <s v="&quot; &quot;"/>
    <x v="78"/>
    <x v="0"/>
    <x v="0"/>
    <x v="0"/>
    <x v="0"/>
    <m/>
    <m/>
    <s v="Accumulated amortization of Licenses: Electricity Regulated Activity"/>
    <x v="2"/>
    <s v="Not attributable by kv"/>
    <x v="460"/>
    <x v="0"/>
    <m/>
    <m/>
    <m/>
    <m/>
    <m/>
    <m/>
    <m/>
  </r>
  <r>
    <x v="982"/>
    <s v="Accumulated amortization of Licenses: Electricity Regulated Activity, Dispatch"/>
    <x v="982"/>
    <x v="2"/>
    <s v="15 Acc. Am. of I.A."/>
    <s v="2610 Acc. Am. - License"/>
    <s v="entry account l2"/>
    <s v="L2"/>
    <n v="7"/>
    <x v="0"/>
    <n v="9"/>
    <s v="11"/>
    <s v="2"/>
    <s v="26"/>
    <s v="2610"/>
    <x v="1"/>
    <x v="15"/>
    <x v="74"/>
    <n v="25"/>
    <n v="2510"/>
    <e v="#N/A"/>
    <s v="2510 Licenses"/>
    <s v="2610.1"/>
    <s v="2610.11"/>
    <s v="&quot; &quot;"/>
    <s v="&quot; &quot;"/>
    <s v="&quot; &quot;"/>
    <x v="78"/>
    <x v="175"/>
    <x v="0"/>
    <x v="0"/>
    <x v="0"/>
    <m/>
    <m/>
    <s v="Accumulated amortization of Licenses: Electricity Regulated Activity, Dispatch"/>
    <x v="1"/>
    <s v="Not attributable by kv"/>
    <x v="460"/>
    <x v="0"/>
    <m/>
    <m/>
    <m/>
    <m/>
    <m/>
    <m/>
    <m/>
  </r>
  <r>
    <x v="983"/>
    <s v="Accumulated amortization of Licenses: Electricity Regulated Activity, Transmission"/>
    <x v="983"/>
    <x v="3"/>
    <s v="15 Acc. Am. of I.A."/>
    <s v="2610 Acc. Am. - License"/>
    <s v="entry account l2"/>
    <s v="L2"/>
    <n v="7"/>
    <x v="0"/>
    <n v="9"/>
    <s v="12"/>
    <s v="2"/>
    <s v="26"/>
    <s v="2610"/>
    <x v="1"/>
    <x v="15"/>
    <x v="74"/>
    <n v="25"/>
    <n v="2510"/>
    <e v="#N/A"/>
    <s v="2510 Licenses"/>
    <s v="2610.1"/>
    <s v="2610.12"/>
    <s v="&quot; &quot;"/>
    <s v="&quot; &quot;"/>
    <s v="&quot; &quot;"/>
    <x v="78"/>
    <x v="176"/>
    <x v="0"/>
    <x v="0"/>
    <x v="0"/>
    <m/>
    <m/>
    <s v="Accumulated amortization of Licenses: Electricity Regulated Activity, Transmission"/>
    <x v="1"/>
    <s v="Not attributable by kv"/>
    <x v="460"/>
    <x v="0"/>
    <m/>
    <m/>
    <m/>
    <m/>
    <m/>
    <m/>
    <m/>
  </r>
  <r>
    <x v="984"/>
    <s v="Accumulated amortization of Licenses: Electricity Regulated Activity, Distribution (Network)"/>
    <x v="984"/>
    <x v="4"/>
    <s v="15 Acc. Am. of I.A."/>
    <s v="2610 Acc. Am. - License"/>
    <s v="entry account l2"/>
    <s v="L2"/>
    <n v="7"/>
    <x v="0"/>
    <n v="9"/>
    <s v="13"/>
    <s v="2"/>
    <s v="26"/>
    <s v="2610"/>
    <x v="1"/>
    <x v="15"/>
    <x v="74"/>
    <n v="25"/>
    <n v="2510"/>
    <e v="#N/A"/>
    <s v="2510 Licenses"/>
    <s v="2610.1"/>
    <s v="2610.13"/>
    <s v="&quot; &quot;"/>
    <s v="&quot; &quot;"/>
    <s v="&quot; &quot;"/>
    <x v="78"/>
    <x v="177"/>
    <x v="0"/>
    <x v="0"/>
    <x v="0"/>
    <m/>
    <m/>
    <s v="Accumulated amortization of Licenses: Electricity Regulated Activity, Distribution (Network)"/>
    <x v="1"/>
    <s v="Not attributable by kv"/>
    <x v="460"/>
    <x v="0"/>
    <m/>
    <m/>
    <m/>
    <m/>
    <m/>
    <m/>
    <m/>
  </r>
  <r>
    <x v="985"/>
    <s v="Accumulated amortization of Licenses: Electricity Regulated Activity, Distribution (Supply)"/>
    <x v="985"/>
    <x v="5"/>
    <s v="15 Acc. Am. of I.A."/>
    <s v="2610 Acc. Am. - License"/>
    <s v="entry account l2"/>
    <s v="L2"/>
    <n v="7"/>
    <x v="0"/>
    <n v="9"/>
    <s v="14"/>
    <s v="2"/>
    <s v="26"/>
    <s v="2610"/>
    <x v="1"/>
    <x v="15"/>
    <x v="74"/>
    <n v="25"/>
    <n v="2510"/>
    <e v="#N/A"/>
    <s v="2510 Licenses"/>
    <s v="2610.1"/>
    <s v="2610.14"/>
    <s v="&quot; &quot;"/>
    <s v="&quot; &quot;"/>
    <s v="&quot; &quot;"/>
    <x v="78"/>
    <x v="178"/>
    <x v="0"/>
    <x v="0"/>
    <x v="0"/>
    <m/>
    <m/>
    <s v="Accumulated amortization of Licenses: Electricity Regulated Activity, Distribution (Supply)"/>
    <x v="1"/>
    <s v="Not attributable by kv"/>
    <x v="460"/>
    <x v="0"/>
    <m/>
    <m/>
    <m/>
    <m/>
    <m/>
    <m/>
    <m/>
  </r>
  <r>
    <x v="986"/>
    <s v="Accumulated amortization of Licenses: Electricity Regulated Activity, Generation"/>
    <x v="986"/>
    <x v="6"/>
    <s v="15 Acc. Am. of I.A."/>
    <s v="2610 Acc. Am. - License"/>
    <s v="entry account l2"/>
    <s v="L2"/>
    <n v="7"/>
    <x v="0"/>
    <n v="9"/>
    <s v="15"/>
    <s v="2"/>
    <s v="26"/>
    <s v="2610"/>
    <x v="1"/>
    <x v="15"/>
    <x v="74"/>
    <n v="25"/>
    <n v="2510"/>
    <e v="#N/A"/>
    <s v="2510 Licenses"/>
    <s v="2610.1"/>
    <s v="2610.15"/>
    <s v="&quot; &quot;"/>
    <s v="&quot; &quot;"/>
    <s v="&quot; &quot;"/>
    <x v="78"/>
    <x v="179"/>
    <x v="0"/>
    <x v="0"/>
    <x v="0"/>
    <m/>
    <m/>
    <s v="Accumulated amortization of Licenses: Electricity Regulated Activity, Generation"/>
    <x v="1"/>
    <s v="Not attributable by kv"/>
    <x v="460"/>
    <x v="0"/>
    <m/>
    <m/>
    <m/>
    <m/>
    <m/>
    <m/>
    <m/>
  </r>
  <r>
    <x v="987"/>
    <s v="Accumulated amortization of Licenses: Electricity Regulated Activity, Other"/>
    <x v="987"/>
    <x v="7"/>
    <s v="not defined in gnerc form"/>
    <s v="not defined in gnerc form"/>
    <s v="entry account l2"/>
    <s v="L2"/>
    <n v="7"/>
    <x v="0"/>
    <n v="9"/>
    <s v="19"/>
    <s v="2"/>
    <s v="26"/>
    <s v="2610"/>
    <x v="1"/>
    <x v="15"/>
    <x v="74"/>
    <n v="25"/>
    <n v="2510"/>
    <e v="#N/A"/>
    <s v="2510 Licenses"/>
    <s v="2610.1"/>
    <s v="2610.19"/>
    <s v="&quot; &quot;"/>
    <s v="&quot; &quot;"/>
    <s v="&quot; &quot;"/>
    <x v="78"/>
    <x v="180"/>
    <x v="0"/>
    <x v="0"/>
    <x v="0"/>
    <m/>
    <m/>
    <s v="Accumulated amortization of Licenses: Electricity Regulated Activity, Other"/>
    <x v="1"/>
    <s v="Not attributable by kv"/>
    <x v="460"/>
    <x v="0"/>
    <m/>
    <m/>
    <m/>
    <m/>
    <m/>
    <m/>
    <m/>
  </r>
  <r>
    <x v="988"/>
    <s v="Accumulated amortization of Licenses: Non-Regulated Activity"/>
    <x v="988"/>
    <x v="8"/>
    <s v="not defined in gnerc form"/>
    <s v="not defined in gnerc form"/>
    <s v="entry account l1"/>
    <s v="L1"/>
    <n v="6"/>
    <x v="0"/>
    <n v="9"/>
    <s v=".9"/>
    <s v="2"/>
    <s v="26"/>
    <s v="2610"/>
    <x v="1"/>
    <x v="15"/>
    <x v="74"/>
    <n v="25"/>
    <n v="2510"/>
    <e v="#N/A"/>
    <s v="2510 Licenses"/>
    <s v="2610.9"/>
    <s v="&quot; &quot;"/>
    <s v="&quot; &quot;"/>
    <s v="&quot; &quot;"/>
    <s v="&quot; &quot;"/>
    <x v="79"/>
    <x v="0"/>
    <x v="0"/>
    <x v="0"/>
    <x v="0"/>
    <m/>
    <m/>
    <s v="Accumulated amortization of Licenses: Non-Regulated Activity"/>
    <x v="1"/>
    <s v="Not attributable by kv"/>
    <x v="460"/>
    <x v="0"/>
    <m/>
    <m/>
    <m/>
    <m/>
    <m/>
    <m/>
    <m/>
  </r>
  <r>
    <x v="989"/>
    <s v="Accumulated amortization - Franchise"/>
    <x v="989"/>
    <x v="0"/>
    <s v="15 Acc. Am. of I.A."/>
    <s v="2620 Acc. Am. - Franchise"/>
    <s v="Head accounts"/>
    <s v="M"/>
    <n v="4"/>
    <x v="0"/>
    <n v="9"/>
    <s v="20"/>
    <s v="2"/>
    <s v="26"/>
    <s v="2620"/>
    <x v="1"/>
    <x v="15"/>
    <x v="75"/>
    <n v="25"/>
    <n v="2520"/>
    <e v="#N/A"/>
    <s v="2520 Franchise"/>
    <s v="&quot; &quot;"/>
    <s v="&quot; &quot;"/>
    <s v="&quot; &quot;"/>
    <s v="&quot; &quot;"/>
    <s v="&quot; &quot;"/>
    <x v="2"/>
    <x v="0"/>
    <x v="0"/>
    <x v="0"/>
    <x v="0"/>
    <m/>
    <m/>
    <s v="Accumulated amortization - Franchise"/>
    <x v="0"/>
    <s v="Not attributable by kv"/>
    <x v="460"/>
    <x v="0"/>
    <m/>
    <m/>
    <m/>
    <m/>
    <m/>
    <m/>
    <m/>
  </r>
  <r>
    <x v="990"/>
    <s v="Accumulated amortization of Franchise: Electricity Regulated Activity"/>
    <x v="990"/>
    <x v="1"/>
    <s v="15 Acc. Am. of I.A."/>
    <n v="0"/>
    <s v="L1 cap account"/>
    <s v="L1"/>
    <n v="6"/>
    <x v="0"/>
    <n v="9"/>
    <s v=".1"/>
    <s v="2"/>
    <s v="26"/>
    <s v="2620"/>
    <x v="1"/>
    <x v="15"/>
    <x v="75"/>
    <n v="25"/>
    <n v="2520"/>
    <e v="#N/A"/>
    <s v="2520 Franchise"/>
    <s v="2620.1"/>
    <s v="&quot; &quot;"/>
    <s v="&quot; &quot;"/>
    <s v="&quot; &quot;"/>
    <s v="&quot; &quot;"/>
    <x v="80"/>
    <x v="0"/>
    <x v="0"/>
    <x v="0"/>
    <x v="0"/>
    <m/>
    <m/>
    <s v="Accumulated amortization of Franchise: Electricity Regulated Activity"/>
    <x v="2"/>
    <s v="Not attributable by kv"/>
    <x v="460"/>
    <x v="0"/>
    <m/>
    <m/>
    <m/>
    <m/>
    <m/>
    <m/>
    <m/>
  </r>
  <r>
    <x v="991"/>
    <s v="Accumulated amortization of Franchise: Electricity Regulated Activity, Dispatch"/>
    <x v="991"/>
    <x v="2"/>
    <s v="15 Acc. Am. of I.A."/>
    <s v="2620 Acc. Am. - Franchise"/>
    <s v="entry account l2"/>
    <s v="L2"/>
    <n v="7"/>
    <x v="0"/>
    <n v="9"/>
    <s v="11"/>
    <s v="2"/>
    <s v="26"/>
    <s v="2620"/>
    <x v="1"/>
    <x v="15"/>
    <x v="75"/>
    <n v="25"/>
    <n v="2520"/>
    <e v="#N/A"/>
    <s v="2520 Franchise"/>
    <s v="2620.1"/>
    <s v="2620.11"/>
    <s v="&quot; &quot;"/>
    <s v="&quot; &quot;"/>
    <s v="&quot; &quot;"/>
    <x v="80"/>
    <x v="181"/>
    <x v="0"/>
    <x v="0"/>
    <x v="0"/>
    <m/>
    <m/>
    <s v="Accumulated amortization of Franchise: Electricity Regulated Activity, Dispatch"/>
    <x v="1"/>
    <s v="Not attributable by kv"/>
    <x v="460"/>
    <x v="0"/>
    <m/>
    <m/>
    <m/>
    <m/>
    <m/>
    <m/>
    <m/>
  </r>
  <r>
    <x v="992"/>
    <s v="Accumulated amortization of Franchise: Electricity Regulated Activity, Transmission"/>
    <x v="992"/>
    <x v="3"/>
    <s v="15 Acc. Am. of I.A."/>
    <s v="2620 Acc. Am. - Franchise"/>
    <s v="entry account l2"/>
    <s v="L2"/>
    <n v="7"/>
    <x v="0"/>
    <n v="9"/>
    <s v="12"/>
    <s v="2"/>
    <s v="26"/>
    <s v="2620"/>
    <x v="1"/>
    <x v="15"/>
    <x v="75"/>
    <n v="25"/>
    <n v="2520"/>
    <e v="#N/A"/>
    <s v="2520 Franchise"/>
    <s v="2620.1"/>
    <s v="2620.12"/>
    <s v="&quot; &quot;"/>
    <s v="&quot; &quot;"/>
    <s v="&quot; &quot;"/>
    <x v="80"/>
    <x v="182"/>
    <x v="0"/>
    <x v="0"/>
    <x v="0"/>
    <m/>
    <m/>
    <s v="Accumulated amortization of Franchise: Electricity Regulated Activity, Transmission"/>
    <x v="1"/>
    <s v="Not attributable by kv"/>
    <x v="460"/>
    <x v="0"/>
    <m/>
    <m/>
    <m/>
    <m/>
    <m/>
    <m/>
    <m/>
  </r>
  <r>
    <x v="993"/>
    <s v="Accumulated amortization of Franchise: Electricity Regulated Activity, Distribution (Network)"/>
    <x v="993"/>
    <x v="4"/>
    <s v="15 Acc. Am. of I.A."/>
    <s v="2620 Acc. Am. - Franchise"/>
    <s v="entry account l2"/>
    <s v="L2"/>
    <n v="7"/>
    <x v="0"/>
    <n v="9"/>
    <s v="13"/>
    <s v="2"/>
    <s v="26"/>
    <s v="2620"/>
    <x v="1"/>
    <x v="15"/>
    <x v="75"/>
    <n v="25"/>
    <n v="2520"/>
    <e v="#N/A"/>
    <s v="2520 Franchise"/>
    <s v="2620.1"/>
    <s v="2620.13"/>
    <s v="&quot; &quot;"/>
    <s v="&quot; &quot;"/>
    <s v="&quot; &quot;"/>
    <x v="80"/>
    <x v="183"/>
    <x v="0"/>
    <x v="0"/>
    <x v="0"/>
    <m/>
    <m/>
    <s v="Accumulated amortization of Franchise: Electricity Regulated Activity, Distribution (Network)"/>
    <x v="1"/>
    <s v="Not attributable by kv"/>
    <x v="460"/>
    <x v="0"/>
    <m/>
    <m/>
    <m/>
    <m/>
    <m/>
    <m/>
    <m/>
  </r>
  <r>
    <x v="994"/>
    <s v="Accumulated amortization of Franchise: Electricity Regulated Activity, Distribution (Supply)"/>
    <x v="994"/>
    <x v="5"/>
    <s v="15 Acc. Am. of I.A."/>
    <s v="2620 Acc. Am. - Franchise"/>
    <s v="entry account l2"/>
    <s v="L2"/>
    <n v="7"/>
    <x v="0"/>
    <n v="9"/>
    <s v="14"/>
    <s v="2"/>
    <s v="26"/>
    <s v="2620"/>
    <x v="1"/>
    <x v="15"/>
    <x v="75"/>
    <n v="25"/>
    <n v="2520"/>
    <e v="#N/A"/>
    <s v="2520 Franchise"/>
    <s v="2620.1"/>
    <s v="2620.14"/>
    <s v="&quot; &quot;"/>
    <s v="&quot; &quot;"/>
    <s v="&quot; &quot;"/>
    <x v="80"/>
    <x v="184"/>
    <x v="0"/>
    <x v="0"/>
    <x v="0"/>
    <m/>
    <m/>
    <s v="Accumulated amortization of Franchise: Electricity Regulated Activity, Distribution (Supply)"/>
    <x v="1"/>
    <s v="Not attributable by kv"/>
    <x v="460"/>
    <x v="0"/>
    <m/>
    <m/>
    <m/>
    <m/>
    <m/>
    <m/>
    <m/>
  </r>
  <r>
    <x v="995"/>
    <s v="Accumulated amortization of Franchise: Electricity Regulated Activity, Generation"/>
    <x v="995"/>
    <x v="6"/>
    <s v="15 Acc. Am. of I.A."/>
    <s v="2620 Acc. Am. - Franchise"/>
    <s v="entry account l2"/>
    <s v="L2"/>
    <n v="7"/>
    <x v="0"/>
    <n v="9"/>
    <s v="15"/>
    <s v="2"/>
    <s v="26"/>
    <s v="2620"/>
    <x v="1"/>
    <x v="15"/>
    <x v="75"/>
    <n v="25"/>
    <n v="2520"/>
    <e v="#N/A"/>
    <s v="2520 Franchise"/>
    <s v="2620.1"/>
    <s v="2620.15"/>
    <s v="&quot; &quot;"/>
    <s v="&quot; &quot;"/>
    <s v="&quot; &quot;"/>
    <x v="80"/>
    <x v="185"/>
    <x v="0"/>
    <x v="0"/>
    <x v="0"/>
    <m/>
    <m/>
    <s v="Accumulated amortization of Franchise: Electricity Regulated Activity, Generation"/>
    <x v="1"/>
    <s v="Not attributable by kv"/>
    <x v="460"/>
    <x v="0"/>
    <m/>
    <m/>
    <m/>
    <m/>
    <m/>
    <m/>
    <m/>
  </r>
  <r>
    <x v="996"/>
    <s v="Accumulated amortization of Franchise: Electricity Regulated Activity, Other"/>
    <x v="996"/>
    <x v="7"/>
    <s v="not defined in gnerc form"/>
    <s v="not defined in gnerc form"/>
    <s v="entry account l2"/>
    <s v="L2"/>
    <n v="7"/>
    <x v="0"/>
    <n v="9"/>
    <s v="19"/>
    <s v="2"/>
    <s v="26"/>
    <s v="2620"/>
    <x v="1"/>
    <x v="15"/>
    <x v="75"/>
    <n v="25"/>
    <n v="2520"/>
    <e v="#N/A"/>
    <s v="2520 Franchise"/>
    <s v="2620.1"/>
    <s v="2620.19"/>
    <s v="&quot; &quot;"/>
    <s v="&quot; &quot;"/>
    <s v="&quot; &quot;"/>
    <x v="80"/>
    <x v="186"/>
    <x v="0"/>
    <x v="0"/>
    <x v="0"/>
    <m/>
    <m/>
    <s v="Accumulated amortization of Franchise: Electricity Regulated Activity, Other"/>
    <x v="1"/>
    <s v="Not attributable by kv"/>
    <x v="460"/>
    <x v="0"/>
    <m/>
    <m/>
    <m/>
    <m/>
    <m/>
    <m/>
    <m/>
  </r>
  <r>
    <x v="997"/>
    <s v="Accumulated amortization of Franchise: Non-Regulated Activity"/>
    <x v="997"/>
    <x v="8"/>
    <s v="not defined in gnerc form"/>
    <s v="not defined in gnerc form"/>
    <s v="entry account l1"/>
    <s v="L1"/>
    <n v="6"/>
    <x v="0"/>
    <n v="9"/>
    <s v=".9"/>
    <s v="2"/>
    <s v="26"/>
    <s v="2620"/>
    <x v="1"/>
    <x v="15"/>
    <x v="75"/>
    <n v="25"/>
    <n v="2520"/>
    <e v="#N/A"/>
    <s v="2520 Franchise"/>
    <s v="2620.9"/>
    <s v="&quot; &quot;"/>
    <s v="&quot; &quot;"/>
    <s v="&quot; &quot;"/>
    <s v="&quot; &quot;"/>
    <x v="81"/>
    <x v="0"/>
    <x v="0"/>
    <x v="0"/>
    <x v="0"/>
    <m/>
    <m/>
    <s v="Accumulated amortization of Franchise: Non-Regulated Activity"/>
    <x v="1"/>
    <s v="Not attributable by kv"/>
    <x v="460"/>
    <x v="0"/>
    <m/>
    <m/>
    <m/>
    <m/>
    <m/>
    <m/>
    <m/>
  </r>
  <r>
    <x v="998"/>
    <s v="Accumulated amortization - Patents"/>
    <x v="998"/>
    <x v="0"/>
    <s v="15 Acc. Am. of I.A."/>
    <s v="2630 Acc. Am. - Patents"/>
    <s v="Head accounts"/>
    <s v="M"/>
    <n v="4"/>
    <x v="0"/>
    <n v="9"/>
    <s v="30"/>
    <s v="2"/>
    <s v="26"/>
    <s v="2630"/>
    <x v="1"/>
    <x v="15"/>
    <x v="76"/>
    <n v="25"/>
    <n v="2530"/>
    <e v="#N/A"/>
    <s v="2530 Patents"/>
    <s v="&quot; &quot;"/>
    <s v="&quot; &quot;"/>
    <s v="&quot; &quot;"/>
    <s v="&quot; &quot;"/>
    <s v="&quot; &quot;"/>
    <x v="2"/>
    <x v="0"/>
    <x v="0"/>
    <x v="0"/>
    <x v="0"/>
    <m/>
    <m/>
    <s v="Accumulated amortization - Patents"/>
    <x v="0"/>
    <s v="Not attributable by kv"/>
    <x v="460"/>
    <x v="0"/>
    <m/>
    <m/>
    <m/>
    <m/>
    <m/>
    <m/>
    <m/>
  </r>
  <r>
    <x v="999"/>
    <s v="Accumulated amortization of Patents: Electricity Regulated Activity"/>
    <x v="999"/>
    <x v="1"/>
    <s v="15 Acc. Am. of I.A."/>
    <n v="0"/>
    <s v="L1 cap account"/>
    <s v="L1"/>
    <n v="6"/>
    <x v="0"/>
    <n v="9"/>
    <s v=".1"/>
    <s v="2"/>
    <s v="26"/>
    <s v="2630"/>
    <x v="1"/>
    <x v="15"/>
    <x v="76"/>
    <n v="25"/>
    <n v="2530"/>
    <e v="#N/A"/>
    <s v="2530 Patents"/>
    <s v="2630.1"/>
    <s v="&quot; &quot;"/>
    <s v="&quot; &quot;"/>
    <s v="&quot; &quot;"/>
    <s v="&quot; &quot;"/>
    <x v="82"/>
    <x v="0"/>
    <x v="0"/>
    <x v="0"/>
    <x v="0"/>
    <m/>
    <m/>
    <s v="Accumulated amortization of Patents: Electricity Regulated Activity"/>
    <x v="2"/>
    <s v="Not attributable by kv"/>
    <x v="460"/>
    <x v="0"/>
    <m/>
    <m/>
    <m/>
    <m/>
    <m/>
    <m/>
    <m/>
  </r>
  <r>
    <x v="1000"/>
    <s v="Accumulated amortization of Patents: Electricity Regulated Activity, Dispatch"/>
    <x v="1000"/>
    <x v="2"/>
    <s v="15 Acc. Am. of I.A."/>
    <s v="2630 Acc. Am. - Patents"/>
    <s v="entry account l2"/>
    <s v="L2"/>
    <n v="7"/>
    <x v="0"/>
    <n v="9"/>
    <s v="11"/>
    <s v="2"/>
    <s v="26"/>
    <s v="2630"/>
    <x v="1"/>
    <x v="15"/>
    <x v="76"/>
    <n v="25"/>
    <n v="2530"/>
    <e v="#N/A"/>
    <s v="2530 Patents"/>
    <s v="2630.1"/>
    <s v="2630.11"/>
    <s v="&quot; &quot;"/>
    <s v="&quot; &quot;"/>
    <s v="&quot; &quot;"/>
    <x v="82"/>
    <x v="187"/>
    <x v="0"/>
    <x v="0"/>
    <x v="0"/>
    <m/>
    <m/>
    <s v="Accumulated amortization of Patents: Electricity Regulated Activity, Dispatch"/>
    <x v="1"/>
    <s v="Not attributable by kv"/>
    <x v="460"/>
    <x v="0"/>
    <m/>
    <m/>
    <m/>
    <m/>
    <m/>
    <m/>
    <m/>
  </r>
  <r>
    <x v="1001"/>
    <s v="Accumulated amortization of Patents: Electricity Regulated Activity, Transmission"/>
    <x v="1001"/>
    <x v="3"/>
    <s v="15 Acc. Am. of I.A."/>
    <s v="2630 Acc. Am. - Patents"/>
    <s v="entry account l2"/>
    <s v="L2"/>
    <n v="7"/>
    <x v="0"/>
    <n v="9"/>
    <s v="12"/>
    <s v="2"/>
    <s v="26"/>
    <s v="2630"/>
    <x v="1"/>
    <x v="15"/>
    <x v="76"/>
    <n v="25"/>
    <n v="2530"/>
    <e v="#N/A"/>
    <s v="2530 Patents"/>
    <s v="2630.1"/>
    <s v="2630.12"/>
    <s v="&quot; &quot;"/>
    <s v="&quot; &quot;"/>
    <s v="&quot; &quot;"/>
    <x v="82"/>
    <x v="188"/>
    <x v="0"/>
    <x v="0"/>
    <x v="0"/>
    <m/>
    <m/>
    <s v="Accumulated amortization of Patents: Electricity Regulated Activity, Transmission"/>
    <x v="1"/>
    <s v="Not attributable by kv"/>
    <x v="460"/>
    <x v="0"/>
    <m/>
    <m/>
    <m/>
    <m/>
    <m/>
    <m/>
    <m/>
  </r>
  <r>
    <x v="1002"/>
    <s v="Accumulated amortization of Patents: Electricity Regulated Activity, Distribution (Network)"/>
    <x v="1002"/>
    <x v="4"/>
    <s v="15 Acc. Am. of I.A."/>
    <s v="2630 Acc. Am. - Patents"/>
    <s v="entry account l2"/>
    <s v="L2"/>
    <n v="7"/>
    <x v="0"/>
    <n v="9"/>
    <s v="13"/>
    <s v="2"/>
    <s v="26"/>
    <s v="2630"/>
    <x v="1"/>
    <x v="15"/>
    <x v="76"/>
    <n v="25"/>
    <n v="2530"/>
    <e v="#N/A"/>
    <s v="2530 Patents"/>
    <s v="2630.1"/>
    <s v="2630.13"/>
    <s v="&quot; &quot;"/>
    <s v="&quot; &quot;"/>
    <s v="&quot; &quot;"/>
    <x v="82"/>
    <x v="189"/>
    <x v="0"/>
    <x v="0"/>
    <x v="0"/>
    <m/>
    <m/>
    <s v="Accumulated amortization of Patents: Electricity Regulated Activity, Distribution (Network)"/>
    <x v="1"/>
    <s v="Not attributable by kv"/>
    <x v="460"/>
    <x v="0"/>
    <m/>
    <m/>
    <m/>
    <m/>
    <m/>
    <m/>
    <m/>
  </r>
  <r>
    <x v="1003"/>
    <s v="Accumulated amortization of Patents: Electricity Regulated Activity, Distribution (Supply)"/>
    <x v="1003"/>
    <x v="5"/>
    <s v="15 Acc. Am. of I.A."/>
    <s v="2630 Acc. Am. - Patents"/>
    <s v="entry account l2"/>
    <s v="L2"/>
    <n v="7"/>
    <x v="0"/>
    <n v="9"/>
    <s v="14"/>
    <s v="2"/>
    <s v="26"/>
    <s v="2630"/>
    <x v="1"/>
    <x v="15"/>
    <x v="76"/>
    <n v="25"/>
    <n v="2530"/>
    <e v="#N/A"/>
    <s v="2530 Patents"/>
    <s v="2630.1"/>
    <s v="2630.14"/>
    <s v="&quot; &quot;"/>
    <s v="&quot; &quot;"/>
    <s v="&quot; &quot;"/>
    <x v="82"/>
    <x v="190"/>
    <x v="0"/>
    <x v="0"/>
    <x v="0"/>
    <m/>
    <m/>
    <s v="Accumulated amortization of Patents: Electricity Regulated Activity, Distribution (Supply)"/>
    <x v="1"/>
    <s v="Not attributable by kv"/>
    <x v="460"/>
    <x v="0"/>
    <m/>
    <m/>
    <m/>
    <m/>
    <m/>
    <m/>
    <m/>
  </r>
  <r>
    <x v="1004"/>
    <s v="Accumulated amortization of Patents: Electricity Regulated Activity, Generation"/>
    <x v="1004"/>
    <x v="6"/>
    <s v="15 Acc. Am. of I.A."/>
    <s v="2630 Acc. Am. - Patents"/>
    <s v="entry account l2"/>
    <s v="L2"/>
    <n v="7"/>
    <x v="0"/>
    <n v="9"/>
    <s v="15"/>
    <s v="2"/>
    <s v="26"/>
    <s v="2630"/>
    <x v="1"/>
    <x v="15"/>
    <x v="76"/>
    <n v="25"/>
    <n v="2530"/>
    <e v="#N/A"/>
    <s v="2530 Patents"/>
    <s v="2630.1"/>
    <s v="2630.15"/>
    <s v="&quot; &quot;"/>
    <s v="&quot; &quot;"/>
    <s v="&quot; &quot;"/>
    <x v="82"/>
    <x v="191"/>
    <x v="0"/>
    <x v="0"/>
    <x v="0"/>
    <m/>
    <m/>
    <s v="Accumulated amortization of Patents: Electricity Regulated Activity, Generation"/>
    <x v="1"/>
    <s v="Not attributable by kv"/>
    <x v="460"/>
    <x v="0"/>
    <m/>
    <m/>
    <m/>
    <m/>
    <m/>
    <m/>
    <m/>
  </r>
  <r>
    <x v="1005"/>
    <s v="Accumulated amortization of Patents: Electricity Regulated Activity, Other"/>
    <x v="1005"/>
    <x v="7"/>
    <s v="not defined in gnerc form"/>
    <s v="not defined in gnerc form"/>
    <s v="entry account l2"/>
    <s v="L2"/>
    <n v="7"/>
    <x v="0"/>
    <n v="9"/>
    <s v="19"/>
    <s v="2"/>
    <s v="26"/>
    <s v="2630"/>
    <x v="1"/>
    <x v="15"/>
    <x v="76"/>
    <n v="25"/>
    <n v="2530"/>
    <e v="#N/A"/>
    <s v="2530 Patents"/>
    <s v="2630.1"/>
    <s v="2630.19"/>
    <s v="&quot; &quot;"/>
    <s v="&quot; &quot;"/>
    <s v="&quot; &quot;"/>
    <x v="82"/>
    <x v="192"/>
    <x v="0"/>
    <x v="0"/>
    <x v="0"/>
    <m/>
    <m/>
    <s v="Accumulated amortization of Patents: Electricity Regulated Activity, Other"/>
    <x v="1"/>
    <s v="Not attributable by kv"/>
    <x v="460"/>
    <x v="0"/>
    <m/>
    <m/>
    <m/>
    <m/>
    <m/>
    <m/>
    <m/>
  </r>
  <r>
    <x v="1006"/>
    <s v="Accumulated amortization of Patents: Non-Regulated Activity"/>
    <x v="1006"/>
    <x v="8"/>
    <s v="not defined in gnerc form"/>
    <s v="not defined in gnerc form"/>
    <s v="entry account l1"/>
    <s v="L1"/>
    <n v="6"/>
    <x v="0"/>
    <n v="9"/>
    <s v=".9"/>
    <s v="2"/>
    <s v="26"/>
    <s v="2630"/>
    <x v="1"/>
    <x v="15"/>
    <x v="76"/>
    <n v="25"/>
    <n v="2530"/>
    <e v="#N/A"/>
    <s v="2530 Patents"/>
    <s v="2630.9"/>
    <s v="&quot; &quot;"/>
    <s v="&quot; &quot;"/>
    <s v="&quot; &quot;"/>
    <s v="&quot; &quot;"/>
    <x v="83"/>
    <x v="0"/>
    <x v="0"/>
    <x v="0"/>
    <x v="0"/>
    <m/>
    <m/>
    <s v="Accumulated amortization of Patents: Non-Regulated Activity"/>
    <x v="1"/>
    <s v="Not attributable by kv"/>
    <x v="460"/>
    <x v="0"/>
    <m/>
    <m/>
    <m/>
    <m/>
    <m/>
    <m/>
    <m/>
  </r>
  <r>
    <x v="1007"/>
    <s v="Accumulated amortization - Goodwill"/>
    <x v="1007"/>
    <x v="0"/>
    <s v="15 Acc. Am. of I.A."/>
    <s v="2640 Acc. Am. - Goodwill"/>
    <s v="Heading &amp; Entry Account"/>
    <s v="M"/>
    <n v="4"/>
    <x v="0"/>
    <n v="1"/>
    <s v="40"/>
    <s v="2"/>
    <s v="26"/>
    <s v="2640"/>
    <x v="1"/>
    <x v="15"/>
    <x v="77"/>
    <n v="25"/>
    <n v="2540"/>
    <e v="#N/A"/>
    <s v="2540 Goodwill"/>
    <s v="&quot; &quot;"/>
    <s v="&quot; &quot;"/>
    <s v="&quot; &quot;"/>
    <s v="&quot; &quot;"/>
    <s v="&quot; &quot;"/>
    <x v="2"/>
    <x v="0"/>
    <x v="0"/>
    <x v="0"/>
    <x v="0"/>
    <m/>
    <m/>
    <s v="Accumulated amortization - Goodwill"/>
    <x v="1"/>
    <s v="Not attributable by kv"/>
    <x v="460"/>
    <x v="0"/>
    <m/>
    <m/>
    <m/>
    <m/>
    <m/>
    <m/>
    <m/>
  </r>
  <r>
    <x v="1008"/>
    <s v="Accumulated amortization - other intangible Assets"/>
    <x v="1008"/>
    <x v="0"/>
    <s v="15 Acc. Am. of I.A."/>
    <s v="2690 Acc. Am. - other"/>
    <s v="Head accounts"/>
    <s v="M"/>
    <n v="4"/>
    <x v="0"/>
    <n v="9"/>
    <s v="90"/>
    <s v="2"/>
    <s v="26"/>
    <s v="2690"/>
    <x v="1"/>
    <x v="15"/>
    <x v="78"/>
    <n v="25"/>
    <n v="2590"/>
    <e v="#N/A"/>
    <s v="2590 Other intangible assets"/>
    <s v="&quot; &quot;"/>
    <s v="&quot; &quot;"/>
    <s v="&quot; &quot;"/>
    <s v="&quot; &quot;"/>
    <s v="&quot; &quot;"/>
    <x v="2"/>
    <x v="0"/>
    <x v="0"/>
    <x v="0"/>
    <x v="0"/>
    <m/>
    <m/>
    <s v="Accumulated amortization - other intangible Assets"/>
    <x v="0"/>
    <s v="Not attributable by kv"/>
    <x v="460"/>
    <x v="0"/>
    <m/>
    <m/>
    <m/>
    <m/>
    <m/>
    <m/>
    <m/>
  </r>
  <r>
    <x v="1009"/>
    <s v="Accumulated amortization of Other intangible assets: Electricity Regulated Activity"/>
    <x v="1009"/>
    <x v="1"/>
    <s v="15 Acc. Am. of I.A."/>
    <n v="0"/>
    <s v="L1 cap account"/>
    <s v="L1"/>
    <n v="6"/>
    <x v="0"/>
    <n v="9"/>
    <s v=".1"/>
    <s v="2"/>
    <s v="26"/>
    <s v="2690"/>
    <x v="1"/>
    <x v="15"/>
    <x v="78"/>
    <n v="25"/>
    <n v="2590"/>
    <e v="#N/A"/>
    <s v="2590 Other intangible assets"/>
    <s v="2690.1"/>
    <s v="&quot; &quot;"/>
    <s v="&quot; &quot;"/>
    <s v="&quot; &quot;"/>
    <s v="&quot; &quot;"/>
    <x v="84"/>
    <x v="0"/>
    <x v="0"/>
    <x v="0"/>
    <x v="0"/>
    <m/>
    <m/>
    <s v="Accumulated amortization of Other intangible assets: Electricity Regulated Activity"/>
    <x v="2"/>
    <s v="Not attributable by kv"/>
    <x v="460"/>
    <x v="0"/>
    <m/>
    <m/>
    <m/>
    <m/>
    <m/>
    <m/>
    <m/>
  </r>
  <r>
    <x v="1010"/>
    <s v="Accumulated amortization of Other intangible assets: Electricity Regulated Activity, Dispatch"/>
    <x v="1010"/>
    <x v="2"/>
    <s v="15 Acc. Am. of I.A."/>
    <s v="2690 Acc. Am. - other"/>
    <s v="entry account l2"/>
    <s v="L2"/>
    <n v="7"/>
    <x v="0"/>
    <n v="9"/>
    <s v="11"/>
    <s v="2"/>
    <s v="26"/>
    <s v="2690"/>
    <x v="1"/>
    <x v="15"/>
    <x v="78"/>
    <n v="25"/>
    <n v="2590"/>
    <e v="#N/A"/>
    <s v="2590 Other intangible assets"/>
    <s v="2690.1"/>
    <s v="2690.11"/>
    <s v="&quot; &quot;"/>
    <s v="&quot; &quot;"/>
    <s v="&quot; &quot;"/>
    <x v="84"/>
    <x v="193"/>
    <x v="0"/>
    <x v="0"/>
    <x v="0"/>
    <m/>
    <m/>
    <s v="Accumulated amortization of Other intangible assets: Electricity Regulated Activity, Dispatch"/>
    <x v="1"/>
    <s v="Not attributable by kv"/>
    <x v="460"/>
    <x v="0"/>
    <m/>
    <m/>
    <m/>
    <m/>
    <m/>
    <m/>
    <m/>
  </r>
  <r>
    <x v="1011"/>
    <s v="Accumulated amortization of Other intangible assets: Electricity Regulated Activity, Transmission"/>
    <x v="1011"/>
    <x v="3"/>
    <s v="15 Acc. Am. of I.A."/>
    <s v="2690 Acc. Am. - other"/>
    <s v="entry account l2"/>
    <s v="L2"/>
    <n v="7"/>
    <x v="0"/>
    <n v="9"/>
    <s v="12"/>
    <s v="2"/>
    <s v="26"/>
    <s v="2690"/>
    <x v="1"/>
    <x v="15"/>
    <x v="78"/>
    <n v="25"/>
    <n v="2590"/>
    <e v="#N/A"/>
    <s v="2590 Other intangible assets"/>
    <s v="2690.1"/>
    <s v="2690.12"/>
    <s v="&quot; &quot;"/>
    <s v="&quot; &quot;"/>
    <s v="&quot; &quot;"/>
    <x v="84"/>
    <x v="194"/>
    <x v="0"/>
    <x v="0"/>
    <x v="0"/>
    <m/>
    <m/>
    <s v="Accumulated amortization of Other intangible assets: Electricity Regulated Activity, Transmission"/>
    <x v="1"/>
    <s v="Not attributable by kv"/>
    <x v="460"/>
    <x v="0"/>
    <m/>
    <m/>
    <m/>
    <m/>
    <m/>
    <m/>
    <m/>
  </r>
  <r>
    <x v="1012"/>
    <s v="Accumulated amortization of Other intangible assets: Electricity Regulated Activity, Distribution (Network)"/>
    <x v="1012"/>
    <x v="4"/>
    <s v="15 Acc. Am. of I.A."/>
    <s v="2690 Acc. Am. - other"/>
    <s v="entry account l2"/>
    <s v="L2"/>
    <n v="7"/>
    <x v="0"/>
    <n v="9"/>
    <s v="13"/>
    <s v="2"/>
    <s v="26"/>
    <s v="2690"/>
    <x v="1"/>
    <x v="15"/>
    <x v="78"/>
    <n v="25"/>
    <n v="2590"/>
    <e v="#N/A"/>
    <s v="2590 Other intangible assets"/>
    <s v="2690.1"/>
    <s v="2690.13"/>
    <s v="&quot; &quot;"/>
    <s v="&quot; &quot;"/>
    <s v="&quot; &quot;"/>
    <x v="84"/>
    <x v="195"/>
    <x v="0"/>
    <x v="0"/>
    <x v="0"/>
    <m/>
    <m/>
    <s v="Accumulated amortization of Other intangible assets: Electricity Regulated Activity, Distribution (Network)"/>
    <x v="1"/>
    <s v="Not attributable by kv"/>
    <x v="460"/>
    <x v="0"/>
    <m/>
    <m/>
    <m/>
    <m/>
    <m/>
    <m/>
    <m/>
  </r>
  <r>
    <x v="1013"/>
    <s v="Accumulated amortization of Other intangible assets: Electricity Regulated Activity, Distribution (Supply)"/>
    <x v="1013"/>
    <x v="5"/>
    <s v="15 Acc. Am. of I.A."/>
    <s v="2640 Acc. Am. - Goodwill"/>
    <s v="entry account l2"/>
    <s v="L2"/>
    <n v="7"/>
    <x v="0"/>
    <n v="9"/>
    <s v="14"/>
    <s v="2"/>
    <s v="26"/>
    <s v="2690"/>
    <x v="1"/>
    <x v="15"/>
    <x v="78"/>
    <n v="25"/>
    <n v="2590"/>
    <e v="#N/A"/>
    <s v="2590 Other intangible assets"/>
    <s v="2690.1"/>
    <s v="2690.14"/>
    <s v="&quot; &quot;"/>
    <s v="&quot; &quot;"/>
    <s v="&quot; &quot;"/>
    <x v="84"/>
    <x v="196"/>
    <x v="0"/>
    <x v="0"/>
    <x v="0"/>
    <m/>
    <m/>
    <s v="Accumulated amortization of Other intangible assets: Electricity Regulated Activity, Distribution (Supply)"/>
    <x v="1"/>
    <s v="Not attributable by kv"/>
    <x v="460"/>
    <x v="0"/>
    <m/>
    <m/>
    <m/>
    <m/>
    <m/>
    <m/>
    <m/>
  </r>
  <r>
    <x v="1014"/>
    <s v="Accumulated amortization of Other intangible assets: Electricity Regulated Activity, Generation"/>
    <x v="1014"/>
    <x v="6"/>
    <s v="15 Acc. Am. of I.A."/>
    <s v="2690 Acc. Am. - other"/>
    <s v="entry account l2"/>
    <s v="L2"/>
    <n v="7"/>
    <x v="0"/>
    <n v="9"/>
    <s v="15"/>
    <s v="2"/>
    <s v="26"/>
    <s v="2690"/>
    <x v="1"/>
    <x v="15"/>
    <x v="78"/>
    <n v="25"/>
    <n v="2590"/>
    <e v="#N/A"/>
    <s v="2590 Other intangible assets"/>
    <s v="2690.1"/>
    <s v="2690.15"/>
    <s v="&quot; &quot;"/>
    <s v="&quot; &quot;"/>
    <s v="&quot; &quot;"/>
    <x v="84"/>
    <x v="197"/>
    <x v="0"/>
    <x v="0"/>
    <x v="0"/>
    <m/>
    <m/>
    <s v="Accumulated amortization of Other intangible assets: Electricity Regulated Activity, Generation"/>
    <x v="1"/>
    <s v="Not attributable by kv"/>
    <x v="460"/>
    <x v="0"/>
    <m/>
    <m/>
    <m/>
    <m/>
    <m/>
    <m/>
    <m/>
  </r>
  <r>
    <x v="1015"/>
    <s v="Accumulated amortization of Other intangible assets: Electricity Regulated Activity, Other"/>
    <x v="1015"/>
    <x v="7"/>
    <s v="not defined in gnerc form"/>
    <s v="not defined in gnerc form"/>
    <s v="entry account l2"/>
    <s v="L2"/>
    <n v="7"/>
    <x v="0"/>
    <n v="9"/>
    <s v="19"/>
    <s v="2"/>
    <s v="26"/>
    <s v="2690"/>
    <x v="1"/>
    <x v="15"/>
    <x v="78"/>
    <n v="25"/>
    <n v="2590"/>
    <e v="#N/A"/>
    <s v="2590 Other intangible assets"/>
    <s v="2690.1"/>
    <s v="2690.19"/>
    <s v="&quot; &quot;"/>
    <s v="&quot; &quot;"/>
    <s v="&quot; &quot;"/>
    <x v="84"/>
    <x v="198"/>
    <x v="0"/>
    <x v="0"/>
    <x v="0"/>
    <m/>
    <m/>
    <s v="Accumulated amortization of Other intangible assets: Electricity Regulated Activity, Other"/>
    <x v="1"/>
    <s v="Not attributable by kv"/>
    <x v="460"/>
    <x v="0"/>
    <m/>
    <m/>
    <m/>
    <m/>
    <m/>
    <m/>
    <m/>
  </r>
  <r>
    <x v="1016"/>
    <s v="Accumulated amortization of Other intangible assets: Non-Regulated Activity"/>
    <x v="1016"/>
    <x v="8"/>
    <s v="not defined in gnerc form"/>
    <s v="not defined in gnerc form"/>
    <s v="entry account l1"/>
    <s v="L1"/>
    <n v="6"/>
    <x v="0"/>
    <n v="9"/>
    <s v=".9"/>
    <s v="2"/>
    <s v="26"/>
    <s v="2690"/>
    <x v="1"/>
    <x v="15"/>
    <x v="78"/>
    <n v="25"/>
    <n v="2590"/>
    <e v="#N/A"/>
    <s v="2590 Other intangible assets"/>
    <s v="2690.9"/>
    <s v="&quot; &quot;"/>
    <s v="&quot; &quot;"/>
    <s v="&quot; &quot;"/>
    <s v="&quot; &quot;"/>
    <x v="85"/>
    <x v="0"/>
    <x v="0"/>
    <x v="0"/>
    <x v="0"/>
    <m/>
    <m/>
    <s v="Accumulated amortization of Other intangible assets: Non-Regulated Activity"/>
    <x v="1"/>
    <s v="Not attributable by kv"/>
    <x v="460"/>
    <x v="0"/>
    <m/>
    <m/>
    <m/>
    <m/>
    <m/>
    <m/>
    <m/>
  </r>
  <r>
    <x v="1017"/>
    <s v="Current Liabilities"/>
    <x v="1017"/>
    <x v="0"/>
    <s v=" 0"/>
    <n v="0"/>
    <s v="1Headings"/>
    <s v="M"/>
    <n v="4"/>
    <x v="0"/>
    <n v="42"/>
    <s v="00"/>
    <s v="3"/>
    <s v="30"/>
    <s v="Not include"/>
    <x v="2"/>
    <x v="0"/>
    <x v="0"/>
    <s v="30"/>
    <s v="Not include"/>
    <s v="Not Include"/>
    <s v="Not Include"/>
    <s v="3000"/>
    <s v="&quot; &quot;"/>
    <s v="&quot; &quot;"/>
    <s v="&quot; &quot;"/>
    <s v="&quot; &quot;"/>
    <x v="86"/>
    <x v="0"/>
    <x v="0"/>
    <x v="0"/>
    <x v="0"/>
    <m/>
    <m/>
    <s v="Current Liabilities"/>
    <x v="0"/>
    <m/>
    <x v="0"/>
    <x v="0"/>
    <m/>
    <m/>
    <m/>
    <m/>
    <m/>
    <m/>
    <m/>
  </r>
  <r>
    <x v="1018"/>
    <s v="Short term Payables"/>
    <x v="1018"/>
    <x v="0"/>
    <s v="16 Payables"/>
    <n v="0"/>
    <s v="2Headings"/>
    <s v="M"/>
    <n v="4"/>
    <x v="0"/>
    <n v="42"/>
    <s v="00"/>
    <s v="3"/>
    <s v="31"/>
    <s v="Not include"/>
    <x v="2"/>
    <x v="16"/>
    <x v="0"/>
    <s v="31"/>
    <s v="Not include"/>
    <s v="31 Short term Payables"/>
    <s v="Not Include"/>
    <s v="3100"/>
    <s v="&quot; &quot;"/>
    <s v="&quot; &quot;"/>
    <s v="&quot; &quot;"/>
    <s v="&quot; &quot;"/>
    <x v="87"/>
    <x v="0"/>
    <x v="0"/>
    <x v="0"/>
    <x v="0"/>
    <m/>
    <m/>
    <s v="Short term Payables"/>
    <x v="0"/>
    <m/>
    <x v="0"/>
    <x v="0"/>
    <m/>
    <m/>
    <m/>
    <m/>
    <m/>
    <m/>
    <m/>
  </r>
  <r>
    <x v="1019"/>
    <s v="Accounts payable - trade"/>
    <x v="1019"/>
    <x v="0"/>
    <s v="16 Payables"/>
    <s v="3110 Accounts payable - trade"/>
    <s v="Heading &amp; Entry Account"/>
    <s v="M"/>
    <n v="4"/>
    <x v="0"/>
    <n v="1"/>
    <s v="10"/>
    <s v="3"/>
    <s v="31"/>
    <s v="3110"/>
    <x v="2"/>
    <x v="16"/>
    <x v="79"/>
    <s v="31"/>
    <s v="3110"/>
    <s v="31 Short term Payables"/>
    <s v="3110 Accounts payable - trade"/>
    <s v="&quot; &quot;"/>
    <s v="&quot; &quot;"/>
    <s v="&quot; &quot;"/>
    <s v="&quot; &quot;"/>
    <s v="&quot; &quot;"/>
    <x v="2"/>
    <x v="0"/>
    <x v="0"/>
    <x v="0"/>
    <x v="0"/>
    <m/>
    <m/>
    <s v="Accounts payable - trade"/>
    <x v="1"/>
    <m/>
    <x v="0"/>
    <x v="0"/>
    <m/>
    <m/>
    <m/>
    <m/>
    <m/>
    <m/>
    <m/>
  </r>
  <r>
    <x v="1020"/>
    <s v="Advances received"/>
    <x v="1020"/>
    <x v="0"/>
    <s v="16 Payables"/>
    <s v="3120 Advances received"/>
    <s v="Heading &amp; Entry Account"/>
    <s v="M"/>
    <n v="4"/>
    <x v="0"/>
    <n v="1"/>
    <s v="20"/>
    <s v="3"/>
    <s v="31"/>
    <s v="3120"/>
    <x v="2"/>
    <x v="16"/>
    <x v="80"/>
    <s v="31"/>
    <s v="3120"/>
    <s v="31 Short term Payables"/>
    <s v="3120 Advances received"/>
    <s v="&quot; &quot;"/>
    <s v="&quot; &quot;"/>
    <s v="&quot; &quot;"/>
    <s v="&quot; &quot;"/>
    <s v="&quot; &quot;"/>
    <x v="2"/>
    <x v="0"/>
    <x v="0"/>
    <x v="0"/>
    <x v="0"/>
    <m/>
    <m/>
    <s v="Advances received"/>
    <x v="1"/>
    <m/>
    <x v="0"/>
    <x v="0"/>
    <m/>
    <m/>
    <m/>
    <m/>
    <m/>
    <m/>
    <m/>
  </r>
  <r>
    <x v="1021"/>
    <s v="Wages and salaries payable"/>
    <x v="1021"/>
    <x v="0"/>
    <s v="16 Payables"/>
    <s v="3130 Wages and salaries payable"/>
    <s v="Heading &amp; Entry Account"/>
    <s v="M"/>
    <n v="4"/>
    <x v="0"/>
    <n v="1"/>
    <s v="30"/>
    <s v="3"/>
    <s v="31"/>
    <s v="3130"/>
    <x v="2"/>
    <x v="16"/>
    <x v="81"/>
    <s v="31"/>
    <s v="3130"/>
    <s v="31 Short term Payables"/>
    <s v="3130 Wages and salaries payable"/>
    <s v="&quot; &quot;"/>
    <s v="&quot; &quot;"/>
    <s v="&quot; &quot;"/>
    <s v="&quot; &quot;"/>
    <s v="&quot; &quot;"/>
    <x v="2"/>
    <x v="0"/>
    <x v="0"/>
    <x v="0"/>
    <x v="0"/>
    <m/>
    <m/>
    <s v="Wages and salaries payable"/>
    <x v="1"/>
    <m/>
    <x v="0"/>
    <x v="0"/>
    <m/>
    <m/>
    <m/>
    <m/>
    <m/>
    <m/>
    <m/>
  </r>
  <r>
    <x v="1022"/>
    <s v="Royalties"/>
    <x v="1022"/>
    <x v="0"/>
    <s v="16 Payables"/>
    <s v="3140 Royalty"/>
    <s v="Heading &amp; Entry Account"/>
    <s v="M"/>
    <n v="4"/>
    <x v="0"/>
    <n v="1"/>
    <s v="40"/>
    <s v="3"/>
    <s v="31"/>
    <s v="3140"/>
    <x v="2"/>
    <x v="16"/>
    <x v="82"/>
    <s v="31"/>
    <s v="3140"/>
    <s v="31 Short term Payables"/>
    <s v="3140 Royalties"/>
    <s v="&quot; &quot;"/>
    <s v="&quot; &quot;"/>
    <s v="&quot; &quot;"/>
    <s v="&quot; &quot;"/>
    <s v="&quot; &quot;"/>
    <x v="2"/>
    <x v="0"/>
    <x v="0"/>
    <x v="0"/>
    <x v="0"/>
    <m/>
    <m/>
    <s v="Royalties"/>
    <x v="1"/>
    <m/>
    <x v="0"/>
    <x v="0"/>
    <m/>
    <m/>
    <m/>
    <m/>
    <m/>
    <m/>
    <m/>
  </r>
  <r>
    <x v="1023"/>
    <s v="Liability for fees, commissions"/>
    <x v="1023"/>
    <x v="0"/>
    <s v="16 Payables"/>
    <s v="3150 Liability for fees, commissions"/>
    <s v="Heading &amp; Entry Account"/>
    <s v="M"/>
    <n v="4"/>
    <x v="0"/>
    <n v="1"/>
    <s v="50"/>
    <s v="3"/>
    <s v="31"/>
    <s v="3150"/>
    <x v="2"/>
    <x v="16"/>
    <x v="83"/>
    <s v="31"/>
    <s v="3150"/>
    <s v="31 Short term Payables"/>
    <s v="3150 Liability for fees, commissions"/>
    <s v="&quot; &quot;"/>
    <s v="&quot; &quot;"/>
    <s v="&quot; &quot;"/>
    <s v="&quot; &quot;"/>
    <s v="&quot; &quot;"/>
    <x v="2"/>
    <x v="0"/>
    <x v="0"/>
    <x v="0"/>
    <x v="0"/>
    <m/>
    <m/>
    <s v="Liability for fees, commissions"/>
    <x v="1"/>
    <m/>
    <x v="0"/>
    <x v="0"/>
    <m/>
    <m/>
    <m/>
    <m/>
    <m/>
    <m/>
    <m/>
  </r>
  <r>
    <x v="1024"/>
    <s v="Non-wage payables to company personnel"/>
    <x v="1024"/>
    <x v="0"/>
    <s v="16 Payables"/>
    <s v="3160 Non-wage payables to company personal"/>
    <s v="Heading &amp; Entry Account"/>
    <s v="M"/>
    <n v="4"/>
    <x v="0"/>
    <n v="1"/>
    <s v="60"/>
    <s v="3"/>
    <s v="31"/>
    <s v="3160"/>
    <x v="2"/>
    <x v="16"/>
    <x v="84"/>
    <s v="31"/>
    <s v="3160"/>
    <s v="31 Short term Payables"/>
    <s v="3160 Non-wage payables to company personnel"/>
    <s v="&quot; &quot;"/>
    <s v="&quot; &quot;"/>
    <s v="&quot; &quot;"/>
    <s v="&quot; &quot;"/>
    <s v="&quot; &quot;"/>
    <x v="2"/>
    <x v="0"/>
    <x v="0"/>
    <x v="0"/>
    <x v="0"/>
    <m/>
    <m/>
    <s v="Non-wage payables to company personnel"/>
    <x v="1"/>
    <m/>
    <x v="0"/>
    <x v="0"/>
    <m/>
    <m/>
    <m/>
    <m/>
    <m/>
    <m/>
    <m/>
  </r>
  <r>
    <x v="1025"/>
    <s v="Payables to subsidiaries"/>
    <x v="1025"/>
    <x v="0"/>
    <s v="16 Payables"/>
    <s v="3170 Payables to subsidiaries"/>
    <s v="Heading &amp; Entry Account"/>
    <s v="M"/>
    <n v="4"/>
    <x v="0"/>
    <n v="1"/>
    <s v="70"/>
    <s v="3"/>
    <s v="31"/>
    <s v="3170"/>
    <x v="2"/>
    <x v="16"/>
    <x v="85"/>
    <s v="31"/>
    <s v="3170"/>
    <s v="31 Short term Payables"/>
    <s v="3170 Payables to subsidiaries"/>
    <s v="&quot; &quot;"/>
    <s v="&quot; &quot;"/>
    <s v="&quot; &quot;"/>
    <s v="&quot; &quot;"/>
    <s v="&quot; &quot;"/>
    <x v="2"/>
    <x v="0"/>
    <x v="0"/>
    <x v="0"/>
    <x v="0"/>
    <m/>
    <m/>
    <s v="Payables to subsidiaries"/>
    <x v="1"/>
    <m/>
    <x v="0"/>
    <x v="0"/>
    <m/>
    <m/>
    <m/>
    <m/>
    <m/>
    <m/>
    <m/>
  </r>
  <r>
    <x v="1026"/>
    <s v="Other short-term payables"/>
    <x v="1026"/>
    <x v="0"/>
    <s v="16 Payables"/>
    <s v="3190 Other short-term payables"/>
    <s v="Heading &amp; Entry Account"/>
    <s v="M"/>
    <n v="4"/>
    <x v="0"/>
    <n v="1"/>
    <s v="90"/>
    <s v="3"/>
    <s v="31"/>
    <s v="3190"/>
    <x v="2"/>
    <x v="16"/>
    <x v="86"/>
    <s v="31"/>
    <s v="3190"/>
    <s v="31 Short term Payables"/>
    <s v="3190 Other short-term payables"/>
    <s v="&quot; &quot;"/>
    <s v="&quot; &quot;"/>
    <s v="&quot; &quot;"/>
    <s v="&quot; &quot;"/>
    <s v="&quot; &quot;"/>
    <x v="2"/>
    <x v="0"/>
    <x v="0"/>
    <x v="0"/>
    <x v="0"/>
    <m/>
    <m/>
    <s v="Other short-term payables"/>
    <x v="1"/>
    <m/>
    <x v="0"/>
    <x v="0"/>
    <m/>
    <m/>
    <m/>
    <m/>
    <m/>
    <m/>
    <m/>
  </r>
  <r>
    <x v="1027"/>
    <s v="ST Short-Term Debt"/>
    <x v="1027"/>
    <x v="0"/>
    <s v="17 Short-Term Debt/loans"/>
    <n v="0"/>
    <s v="2Headings"/>
    <s v="M"/>
    <n v="4"/>
    <x v="0"/>
    <n v="42"/>
    <s v="00"/>
    <s v="3"/>
    <s v="32"/>
    <s v="Not include"/>
    <x v="2"/>
    <x v="17"/>
    <x v="0"/>
    <s v="32"/>
    <s v="Not include"/>
    <s v="32 ST Short-Term Debt"/>
    <s v="Not Include"/>
    <s v="3200"/>
    <s v="&quot; &quot;"/>
    <s v="&quot; &quot;"/>
    <s v="&quot; &quot;"/>
    <s v="&quot; &quot;"/>
    <x v="88"/>
    <x v="0"/>
    <x v="0"/>
    <x v="0"/>
    <x v="0"/>
    <m/>
    <m/>
    <s v="ST Short-Term Debt"/>
    <x v="0"/>
    <m/>
    <x v="0"/>
    <x v="0"/>
    <m/>
    <m/>
    <m/>
    <m/>
    <m/>
    <m/>
    <m/>
  </r>
  <r>
    <x v="1028"/>
    <s v="Short-term Loans"/>
    <x v="1028"/>
    <x v="0"/>
    <s v="17 Short-Term Debt/loans"/>
    <s v="3210 Short-term loans"/>
    <s v="Heading &amp; Entry Account"/>
    <s v="M"/>
    <n v="4"/>
    <x v="0"/>
    <n v="1"/>
    <s v="10"/>
    <s v="3"/>
    <s v="32"/>
    <s v="3210"/>
    <x v="2"/>
    <x v="17"/>
    <x v="87"/>
    <s v="32"/>
    <s v="3210"/>
    <s v="32 ST Short-Term Debt"/>
    <s v="3210 Short-term Loans"/>
    <s v="&quot; &quot;"/>
    <s v="&quot; &quot;"/>
    <s v="&quot; &quot;"/>
    <s v="&quot; &quot;"/>
    <s v="&quot; &quot;"/>
    <x v="2"/>
    <x v="0"/>
    <x v="0"/>
    <x v="0"/>
    <x v="0"/>
    <m/>
    <m/>
    <s v="Short-term Loans"/>
    <x v="1"/>
    <m/>
    <x v="0"/>
    <x v="0"/>
    <m/>
    <m/>
    <m/>
    <m/>
    <m/>
    <m/>
    <m/>
  </r>
  <r>
    <x v="1029"/>
    <s v="Shareholders (partners) loans"/>
    <x v="1029"/>
    <x v="0"/>
    <s v="17 Short-Term Debt/loans"/>
    <s v="3220 Shareholders (partners) loans"/>
    <s v="Heading &amp; Entry Account"/>
    <s v="M"/>
    <n v="4"/>
    <x v="0"/>
    <n v="1"/>
    <s v="20"/>
    <s v="3"/>
    <s v="32"/>
    <s v="3220"/>
    <x v="2"/>
    <x v="17"/>
    <x v="88"/>
    <s v="32"/>
    <s v="3220"/>
    <s v="32 ST Short-Term Debt"/>
    <s v="3220 Shareholders (partners) loans"/>
    <s v="&quot; &quot;"/>
    <s v="&quot; &quot;"/>
    <s v="&quot; &quot;"/>
    <s v="&quot; &quot;"/>
    <s v="&quot; &quot;"/>
    <x v="2"/>
    <x v="0"/>
    <x v="0"/>
    <x v="0"/>
    <x v="0"/>
    <m/>
    <m/>
    <s v="Shareholders (partners) loans"/>
    <x v="1"/>
    <m/>
    <x v="0"/>
    <x v="0"/>
    <m/>
    <m/>
    <m/>
    <m/>
    <m/>
    <m/>
    <m/>
  </r>
  <r>
    <x v="1030"/>
    <s v="Current portion of long-term debt"/>
    <x v="1030"/>
    <x v="0"/>
    <s v="17 Short-Term Debt/loans"/>
    <s v="3230 Current portion of long-term debt"/>
    <s v="Heading &amp; Entry Account"/>
    <s v="M"/>
    <n v="4"/>
    <x v="0"/>
    <n v="1"/>
    <s v="30"/>
    <s v="3"/>
    <s v="32"/>
    <s v="3230"/>
    <x v="2"/>
    <x v="17"/>
    <x v="89"/>
    <s v="32"/>
    <s v="3230"/>
    <s v="32 ST Short-Term Debt"/>
    <s v="3230 Current portion of long-term debt"/>
    <s v="&quot; &quot;"/>
    <s v="&quot; &quot;"/>
    <s v="&quot; &quot;"/>
    <s v="&quot; &quot;"/>
    <s v="&quot; &quot;"/>
    <x v="2"/>
    <x v="0"/>
    <x v="0"/>
    <x v="0"/>
    <x v="0"/>
    <m/>
    <m/>
    <s v="Current portion of long-term debt"/>
    <x v="1"/>
    <m/>
    <x v="0"/>
    <x v="0"/>
    <m/>
    <m/>
    <m/>
    <m/>
    <m/>
    <m/>
    <m/>
  </r>
  <r>
    <x v="1031"/>
    <s v="Taxes Payable"/>
    <x v="1031"/>
    <x v="0"/>
    <s v="18 Taxes Payable"/>
    <n v="0"/>
    <s v="2Headings"/>
    <s v="M"/>
    <n v="4"/>
    <x v="0"/>
    <n v="42"/>
    <s v="00"/>
    <s v="3"/>
    <s v="33"/>
    <s v="Not include"/>
    <x v="2"/>
    <x v="18"/>
    <x v="0"/>
    <s v="33"/>
    <s v="Not include"/>
    <s v="33 Taxes Payable"/>
    <s v="Not Include"/>
    <s v="3300"/>
    <s v="&quot; &quot;"/>
    <s v="&quot; &quot;"/>
    <s v="&quot; &quot;"/>
    <s v="&quot; &quot;"/>
    <x v="89"/>
    <x v="0"/>
    <x v="0"/>
    <x v="0"/>
    <x v="0"/>
    <m/>
    <m/>
    <s v="Taxes Payable"/>
    <x v="0"/>
    <m/>
    <x v="0"/>
    <x v="0"/>
    <m/>
    <m/>
    <m/>
    <m/>
    <m/>
    <m/>
    <m/>
  </r>
  <r>
    <x v="1032"/>
    <s v="Profit tax payable"/>
    <x v="1032"/>
    <x v="0"/>
    <s v="18 Taxes Payable"/>
    <s v="3310 Profit tax payable"/>
    <s v="Heading &amp; Entry Account"/>
    <s v="M"/>
    <n v="4"/>
    <x v="0"/>
    <n v="1"/>
    <s v="10"/>
    <s v="3"/>
    <s v="33"/>
    <s v="3310"/>
    <x v="2"/>
    <x v="18"/>
    <x v="90"/>
    <s v="33"/>
    <s v="3310"/>
    <s v="33 Taxes Payable"/>
    <s v="3310 Profit tax payable"/>
    <s v="&quot; &quot;"/>
    <s v="&quot; &quot;"/>
    <s v="&quot; &quot;"/>
    <s v="&quot; &quot;"/>
    <s v="&quot; &quot;"/>
    <x v="2"/>
    <x v="0"/>
    <x v="0"/>
    <x v="0"/>
    <x v="0"/>
    <m/>
    <m/>
    <s v="Profit tax payable"/>
    <x v="1"/>
    <m/>
    <x v="0"/>
    <x v="0"/>
    <m/>
    <m/>
    <m/>
    <m/>
    <m/>
    <m/>
    <m/>
  </r>
  <r>
    <x v="1033"/>
    <s v="Payroll taxes payable"/>
    <x v="1033"/>
    <x v="0"/>
    <s v="18 Taxes Payable"/>
    <s v="3320 Payroll taxes payable"/>
    <s v="Heading &amp; Entry Account"/>
    <s v="M"/>
    <n v="4"/>
    <x v="0"/>
    <n v="1"/>
    <s v="20"/>
    <s v="3"/>
    <s v="33"/>
    <s v="3320"/>
    <x v="2"/>
    <x v="18"/>
    <x v="91"/>
    <s v="33"/>
    <s v="3320"/>
    <s v="33 Taxes Payable"/>
    <s v="3320 Payroll taxes payable"/>
    <s v="&quot; &quot;"/>
    <s v="&quot; &quot;"/>
    <s v="&quot; &quot;"/>
    <s v="&quot; &quot;"/>
    <s v="&quot; &quot;"/>
    <x v="2"/>
    <x v="0"/>
    <x v="0"/>
    <x v="0"/>
    <x v="0"/>
    <m/>
    <m/>
    <s v="Payroll taxes payable"/>
    <x v="1"/>
    <m/>
    <x v="0"/>
    <x v="0"/>
    <m/>
    <m/>
    <m/>
    <m/>
    <m/>
    <m/>
    <m/>
  </r>
  <r>
    <x v="1034"/>
    <s v="Added Tax (VAT) payable"/>
    <x v="1034"/>
    <x v="0"/>
    <s v="18 Taxes Payable"/>
    <s v="3330 Value Added Tax (VAT) payable"/>
    <s v="Heading &amp; Entry Account"/>
    <s v="M"/>
    <n v="4"/>
    <x v="0"/>
    <n v="1"/>
    <s v="30"/>
    <s v="3"/>
    <s v="33"/>
    <s v="3330"/>
    <x v="2"/>
    <x v="18"/>
    <x v="92"/>
    <s v="33"/>
    <s v="3330"/>
    <s v="33 Taxes Payable"/>
    <s v="3330 Added Tax (VAT) payable"/>
    <s v="&quot; &quot;"/>
    <s v="&quot; &quot;"/>
    <s v="&quot; &quot;"/>
    <s v="&quot; &quot;"/>
    <s v="&quot; &quot;"/>
    <x v="2"/>
    <x v="0"/>
    <x v="0"/>
    <x v="0"/>
    <x v="0"/>
    <m/>
    <m/>
    <s v="Added Tax (VAT) payable"/>
    <x v="1"/>
    <m/>
    <x v="0"/>
    <x v="0"/>
    <m/>
    <m/>
    <m/>
    <m/>
    <m/>
    <m/>
    <m/>
  </r>
  <r>
    <x v="1035"/>
    <s v="VAT recoverable (paid)"/>
    <x v="1035"/>
    <x v="0"/>
    <s v="18 Taxes Payable"/>
    <s v="3340 VAT recoverable (paid)"/>
    <s v="Heading &amp; Entry Account"/>
    <s v="M"/>
    <n v="4"/>
    <x v="0"/>
    <n v="1"/>
    <s v="40"/>
    <s v="3"/>
    <s v="33"/>
    <s v="3340"/>
    <x v="2"/>
    <x v="18"/>
    <x v="93"/>
    <s v="33"/>
    <s v="3340"/>
    <s v="33 Taxes Payable"/>
    <s v="3340 VAT recoverable (paid)"/>
    <s v="&quot; &quot;"/>
    <s v="&quot; &quot;"/>
    <s v="&quot; &quot;"/>
    <s v="&quot; &quot;"/>
    <s v="&quot; &quot;"/>
    <x v="2"/>
    <x v="0"/>
    <x v="0"/>
    <x v="0"/>
    <x v="0"/>
    <m/>
    <m/>
    <s v="VAT recoverable (paid)"/>
    <x v="1"/>
    <m/>
    <x v="0"/>
    <x v="0"/>
    <m/>
    <m/>
    <m/>
    <m/>
    <m/>
    <m/>
    <m/>
  </r>
  <r>
    <x v="1036"/>
    <s v="Excise Tax payable"/>
    <x v="1036"/>
    <x v="0"/>
    <s v="18 Taxes Payable"/>
    <s v="3350 Excise payable"/>
    <s v="Heading &amp; Entry Account"/>
    <s v="M"/>
    <n v="4"/>
    <x v="0"/>
    <n v="1"/>
    <s v="50"/>
    <s v="3"/>
    <s v="33"/>
    <s v="3350"/>
    <x v="2"/>
    <x v="18"/>
    <x v="94"/>
    <s v="33"/>
    <s v="3350"/>
    <s v="33 Taxes Payable"/>
    <s v="3350 Excise Taxe payable"/>
    <s v="&quot; &quot;"/>
    <s v="&quot; &quot;"/>
    <s v="&quot; &quot;"/>
    <s v="&quot; &quot;"/>
    <s v="&quot; &quot;"/>
    <x v="2"/>
    <x v="0"/>
    <x v="0"/>
    <x v="0"/>
    <x v="0"/>
    <m/>
    <m/>
    <s v="Excise Tax payable"/>
    <x v="1"/>
    <m/>
    <x v="0"/>
    <x v="0"/>
    <m/>
    <m/>
    <m/>
    <m/>
    <m/>
    <m/>
    <m/>
  </r>
  <r>
    <x v="1037"/>
    <s v="Excise Tax paid"/>
    <x v="1037"/>
    <x v="0"/>
    <s v="18 Taxes Payable"/>
    <s v="3360 Excise paid"/>
    <s v="Heading &amp; Entry Account"/>
    <s v="M"/>
    <n v="4"/>
    <x v="0"/>
    <n v="1"/>
    <s v="60"/>
    <s v="3"/>
    <s v="33"/>
    <s v="3360"/>
    <x v="2"/>
    <x v="18"/>
    <x v="95"/>
    <s v="33"/>
    <s v="3360"/>
    <s v="33 Taxes Payable"/>
    <s v="3360 Excise Tax paid"/>
    <s v="&quot; &quot;"/>
    <s v="&quot; &quot;"/>
    <s v="&quot; &quot;"/>
    <s v="&quot; &quot;"/>
    <s v="&quot; &quot;"/>
    <x v="2"/>
    <x v="0"/>
    <x v="0"/>
    <x v="0"/>
    <x v="0"/>
    <m/>
    <m/>
    <s v="Excise Tax paid"/>
    <x v="1"/>
    <m/>
    <x v="0"/>
    <x v="0"/>
    <m/>
    <m/>
    <m/>
    <m/>
    <m/>
    <m/>
    <m/>
  </r>
  <r>
    <x v="1038"/>
    <s v="Social insurance payable"/>
    <x v="1038"/>
    <x v="0"/>
    <s v="not defined in gnerc form"/>
    <s v="not defined in gnerc form"/>
    <s v="Heading &amp; Entry Account"/>
    <s v="M"/>
    <n v="4"/>
    <x v="0"/>
    <n v="1"/>
    <s v="70"/>
    <s v="3"/>
    <s v="33"/>
    <s v="3370"/>
    <x v="2"/>
    <x v="18"/>
    <x v="96"/>
    <s v="33"/>
    <s v="3370"/>
    <s v="33 Taxes Payable"/>
    <s v="3370 Social insurance payable"/>
    <s v="&quot; &quot;"/>
    <s v="&quot; &quot;"/>
    <s v="&quot; &quot;"/>
    <s v="&quot; &quot;"/>
    <s v="&quot; &quot;"/>
    <x v="2"/>
    <x v="0"/>
    <x v="0"/>
    <x v="0"/>
    <x v="0"/>
    <m/>
    <m/>
    <s v="Social insurance payable"/>
    <x v="1"/>
    <m/>
    <x v="0"/>
    <x v="0"/>
    <m/>
    <m/>
    <m/>
    <m/>
    <m/>
    <m/>
    <m/>
  </r>
  <r>
    <x v="1039"/>
    <s v="Other tax payables"/>
    <x v="1039"/>
    <x v="0"/>
    <s v="18 Taxes Payable"/>
    <s v="3390 Other tax payables"/>
    <s v="Heading &amp; Entry Account"/>
    <s v="M"/>
    <n v="4"/>
    <x v="0"/>
    <n v="1"/>
    <s v="90"/>
    <s v="3"/>
    <s v="33"/>
    <s v="3390"/>
    <x v="2"/>
    <x v="18"/>
    <x v="97"/>
    <s v="33"/>
    <s v="3390"/>
    <s v="33 Taxes Payable"/>
    <s v="3390 Other tax payables"/>
    <s v="&quot; &quot;"/>
    <s v="&quot; &quot;"/>
    <s v="&quot; &quot;"/>
    <s v="&quot; &quot;"/>
    <s v="&quot; &quot;"/>
    <x v="2"/>
    <x v="0"/>
    <x v="0"/>
    <x v="0"/>
    <x v="0"/>
    <m/>
    <m/>
    <s v="Other tax payables"/>
    <x v="1"/>
    <m/>
    <x v="0"/>
    <x v="0"/>
    <m/>
    <m/>
    <m/>
    <m/>
    <m/>
    <m/>
    <m/>
  </r>
  <r>
    <x v="1040"/>
    <s v="Accrued Liabilities"/>
    <x v="1040"/>
    <x v="0"/>
    <s v="19 Accrued Liabilities"/>
    <n v="0"/>
    <s v="2Headings"/>
    <s v="M"/>
    <n v="4"/>
    <x v="0"/>
    <n v="42"/>
    <s v="00"/>
    <s v="3"/>
    <s v="34"/>
    <s v="Not include"/>
    <x v="2"/>
    <x v="19"/>
    <x v="0"/>
    <s v="34"/>
    <s v="Not include"/>
    <s v="34 Accrued Liabilities"/>
    <s v="Not Include"/>
    <s v="3400"/>
    <s v="&quot; &quot;"/>
    <s v="&quot; &quot;"/>
    <s v="&quot; &quot;"/>
    <s v="&quot; &quot;"/>
    <x v="90"/>
    <x v="0"/>
    <x v="0"/>
    <x v="0"/>
    <x v="0"/>
    <m/>
    <m/>
    <s v="Accrued Liabilities"/>
    <x v="0"/>
    <m/>
    <x v="0"/>
    <x v="0"/>
    <m/>
    <m/>
    <m/>
    <m/>
    <m/>
    <m/>
    <m/>
  </r>
  <r>
    <x v="1041"/>
    <s v="Accrued interest payable"/>
    <x v="1041"/>
    <x v="0"/>
    <s v="19 Accrued Liabilities"/>
    <s v="3410 Accrued interest payable"/>
    <s v="Heading &amp; Entry Account"/>
    <s v="M"/>
    <n v="4"/>
    <x v="0"/>
    <n v="1"/>
    <s v="10"/>
    <s v="3"/>
    <s v="34"/>
    <s v="3410"/>
    <x v="2"/>
    <x v="19"/>
    <x v="98"/>
    <s v="34"/>
    <s v="3410"/>
    <s v="34 Accrued Liabilities"/>
    <s v="3410 Accrued interest payable"/>
    <s v="&quot; &quot;"/>
    <s v="&quot; &quot;"/>
    <s v="&quot; &quot;"/>
    <s v="&quot; &quot;"/>
    <s v="&quot; &quot;"/>
    <x v="2"/>
    <x v="0"/>
    <x v="0"/>
    <x v="0"/>
    <x v="0"/>
    <m/>
    <m/>
    <s v="Accrued interest payable"/>
    <x v="1"/>
    <m/>
    <x v="0"/>
    <x v="0"/>
    <m/>
    <m/>
    <m/>
    <m/>
    <m/>
    <m/>
    <m/>
  </r>
  <r>
    <x v="1042"/>
    <s v="Dividends payable"/>
    <x v="1042"/>
    <x v="0"/>
    <s v="19 Accrued Liabilities"/>
    <s v="3420 Dividends payable"/>
    <s v="Heading &amp; Entry Account"/>
    <s v="M"/>
    <n v="4"/>
    <x v="0"/>
    <n v="1"/>
    <s v="20"/>
    <s v="3"/>
    <s v="34"/>
    <s v="3420"/>
    <x v="2"/>
    <x v="19"/>
    <x v="99"/>
    <s v="34"/>
    <s v="3420"/>
    <s v="34 Accrued Liabilities"/>
    <s v="3420 Dividends payable"/>
    <s v="&quot; &quot;"/>
    <s v="&quot; &quot;"/>
    <s v="&quot; &quot;"/>
    <s v="&quot; &quot;"/>
    <s v="&quot; &quot;"/>
    <x v="2"/>
    <x v="0"/>
    <x v="0"/>
    <x v="0"/>
    <x v="0"/>
    <m/>
    <m/>
    <s v="Dividends payable"/>
    <x v="1"/>
    <m/>
    <x v="0"/>
    <x v="0"/>
    <m/>
    <m/>
    <m/>
    <m/>
    <m/>
    <m/>
    <m/>
  </r>
  <r>
    <x v="1043"/>
    <s v="Warranties payable"/>
    <x v="1043"/>
    <x v="0"/>
    <s v="19 Accrued Liabilities"/>
    <s v="3430 Warranties payable"/>
    <s v="Heading &amp; Entry Account"/>
    <s v="M"/>
    <n v="4"/>
    <x v="0"/>
    <n v="1"/>
    <s v="30"/>
    <s v="3"/>
    <s v="34"/>
    <s v="3430"/>
    <x v="2"/>
    <x v="19"/>
    <x v="100"/>
    <s v="34"/>
    <s v="3430"/>
    <s v="34 Accrued Liabilities"/>
    <s v="3430 Warranties payable"/>
    <s v="&quot; &quot;"/>
    <s v="&quot; &quot;"/>
    <s v="&quot; &quot;"/>
    <s v="&quot; &quot;"/>
    <s v="&quot; &quot;"/>
    <x v="2"/>
    <x v="0"/>
    <x v="0"/>
    <x v="0"/>
    <x v="0"/>
    <m/>
    <m/>
    <s v="Warranties payable"/>
    <x v="1"/>
    <m/>
    <x v="0"/>
    <x v="0"/>
    <m/>
    <m/>
    <m/>
    <m/>
    <m/>
    <m/>
    <m/>
  </r>
  <r>
    <x v="1044"/>
    <s v="Other accrued expenses"/>
    <x v="1044"/>
    <x v="0"/>
    <s v="19 Accrued Liabilities"/>
    <s v="3490 Other accrued expenses"/>
    <s v="Heading &amp; Entry Account"/>
    <s v="M"/>
    <n v="4"/>
    <x v="0"/>
    <n v="1"/>
    <s v="90"/>
    <s v="3"/>
    <s v="34"/>
    <s v="3490"/>
    <x v="2"/>
    <x v="19"/>
    <x v="101"/>
    <s v="34"/>
    <s v="3490"/>
    <s v="34 Accrued Liabilities"/>
    <s v="3490 Other accrued expenses"/>
    <s v="&quot; &quot;"/>
    <s v="&quot; &quot;"/>
    <s v="&quot; &quot;"/>
    <s v="&quot; &quot;"/>
    <s v="&quot; &quot;"/>
    <x v="2"/>
    <x v="0"/>
    <x v="0"/>
    <x v="0"/>
    <x v="0"/>
    <m/>
    <m/>
    <s v="Other accrued expenses"/>
    <x v="1"/>
    <m/>
    <x v="0"/>
    <x v="0"/>
    <m/>
    <m/>
    <m/>
    <m/>
    <m/>
    <m/>
    <m/>
  </r>
  <r>
    <x v="1045"/>
    <s v="LT Liabilities"/>
    <x v="1045"/>
    <x v="0"/>
    <s v=" 0"/>
    <n v="0"/>
    <s v="1Headings"/>
    <s v="M"/>
    <n v="4"/>
    <x v="0"/>
    <n v="42"/>
    <s v="00"/>
    <s v="4"/>
    <s v="40"/>
    <s v="Not include"/>
    <x v="3"/>
    <x v="0"/>
    <x v="0"/>
    <s v="40"/>
    <s v="Not include"/>
    <s v="Not Include"/>
    <s v="Not Include"/>
    <s v="4000"/>
    <s v="&quot; &quot;"/>
    <s v="&quot; &quot;"/>
    <s v="&quot; &quot;"/>
    <s v="&quot; &quot;"/>
    <x v="91"/>
    <x v="0"/>
    <x v="0"/>
    <x v="0"/>
    <x v="0"/>
    <m/>
    <m/>
    <s v="LT Liabilities"/>
    <x v="0"/>
    <m/>
    <x v="0"/>
    <x v="0"/>
    <m/>
    <m/>
    <m/>
    <m/>
    <m/>
    <m/>
    <m/>
  </r>
  <r>
    <x v="1046"/>
    <s v="LT Debt"/>
    <x v="1046"/>
    <x v="0"/>
    <s v="20 Long-Term Debt"/>
    <n v="0"/>
    <s v="2Headings"/>
    <s v="M"/>
    <n v="4"/>
    <x v="0"/>
    <n v="42"/>
    <s v="00"/>
    <s v="4"/>
    <s v="41"/>
    <s v="Not include"/>
    <x v="3"/>
    <x v="20"/>
    <x v="0"/>
    <s v="41"/>
    <s v="Not include"/>
    <s v="41 LT Debt"/>
    <s v="Not Include"/>
    <s v="4100"/>
    <s v="&quot; &quot;"/>
    <s v="&quot; &quot;"/>
    <s v="&quot; &quot;"/>
    <s v="&quot; &quot;"/>
    <x v="92"/>
    <x v="0"/>
    <x v="0"/>
    <x v="0"/>
    <x v="0"/>
    <m/>
    <m/>
    <s v="LT Debt"/>
    <x v="0"/>
    <m/>
    <x v="0"/>
    <x v="0"/>
    <m/>
    <m/>
    <m/>
    <m/>
    <m/>
    <m/>
    <m/>
  </r>
  <r>
    <x v="1047"/>
    <s v="Bonds payable"/>
    <x v="1047"/>
    <x v="0"/>
    <s v="20 Long-Term Debt"/>
    <s v="4110 Bonds payable"/>
    <s v="Heading &amp; Entry Account"/>
    <s v="M"/>
    <n v="4"/>
    <x v="0"/>
    <n v="1"/>
    <s v="10"/>
    <s v="4"/>
    <s v="41"/>
    <s v="4110"/>
    <x v="3"/>
    <x v="20"/>
    <x v="102"/>
    <s v="41"/>
    <s v="4110"/>
    <s v="41 LT Debt"/>
    <s v="4110 Bonds payable"/>
    <s v="&quot; &quot;"/>
    <s v="&quot; &quot;"/>
    <s v="&quot; &quot;"/>
    <s v="&quot; &quot;"/>
    <s v="&quot; &quot;"/>
    <x v="2"/>
    <x v="0"/>
    <x v="0"/>
    <x v="0"/>
    <x v="0"/>
    <m/>
    <m/>
    <s v="Bonds payable"/>
    <x v="1"/>
    <m/>
    <x v="0"/>
    <x v="0"/>
    <m/>
    <m/>
    <m/>
    <m/>
    <m/>
    <m/>
    <m/>
  </r>
  <r>
    <x v="1048"/>
    <s v="Notes payable"/>
    <x v="1048"/>
    <x v="0"/>
    <s v="20 Long-Term Debt"/>
    <s v="4120 Notes payable"/>
    <s v="Heading &amp; Entry Account"/>
    <s v="M"/>
    <n v="4"/>
    <x v="0"/>
    <n v="1"/>
    <s v="20"/>
    <s v="4"/>
    <s v="41"/>
    <s v="4120"/>
    <x v="3"/>
    <x v="20"/>
    <x v="103"/>
    <s v="41"/>
    <s v="4120"/>
    <s v="41 LT Debt"/>
    <s v="4120 Notes payable"/>
    <s v="&quot; &quot;"/>
    <s v="&quot; &quot;"/>
    <s v="&quot; &quot;"/>
    <s v="&quot; &quot;"/>
    <s v="&quot; &quot;"/>
    <x v="2"/>
    <x v="0"/>
    <x v="0"/>
    <x v="0"/>
    <x v="0"/>
    <m/>
    <m/>
    <s v="Notes payable"/>
    <x v="1"/>
    <m/>
    <x v="0"/>
    <x v="0"/>
    <m/>
    <m/>
    <m/>
    <m/>
    <m/>
    <m/>
    <m/>
  </r>
  <r>
    <x v="1049"/>
    <s v="Obligations under finance leases"/>
    <x v="1049"/>
    <x v="0"/>
    <s v="20 Long-Term Debt"/>
    <s v="4130 Obligations under finance leases"/>
    <s v="Heading &amp; Entry Account"/>
    <s v="M"/>
    <n v="4"/>
    <x v="0"/>
    <n v="1"/>
    <s v="30"/>
    <s v="4"/>
    <s v="41"/>
    <s v="4130"/>
    <x v="3"/>
    <x v="20"/>
    <x v="104"/>
    <s v="41"/>
    <s v="4130"/>
    <s v="41 LT Debt"/>
    <s v="4130 Obligations under finance leases"/>
    <s v="&quot; &quot;"/>
    <s v="&quot; &quot;"/>
    <s v="&quot; &quot;"/>
    <s v="&quot; &quot;"/>
    <s v="&quot; &quot;"/>
    <x v="2"/>
    <x v="0"/>
    <x v="0"/>
    <x v="0"/>
    <x v="0"/>
    <m/>
    <m/>
    <s v="Obligations under finance leases"/>
    <x v="1"/>
    <m/>
    <x v="0"/>
    <x v="0"/>
    <m/>
    <m/>
    <m/>
    <m/>
    <m/>
    <m/>
    <m/>
  </r>
  <r>
    <x v="1050"/>
    <s v="Long-term loans"/>
    <x v="1050"/>
    <x v="0"/>
    <s v="20 Long-Term Debt"/>
    <s v="4140 Ling-term loans"/>
    <s v="Heading &amp; Entry Account"/>
    <s v="M"/>
    <n v="4"/>
    <x v="0"/>
    <n v="1"/>
    <s v="40"/>
    <s v="4"/>
    <s v="41"/>
    <s v="4140"/>
    <x v="3"/>
    <x v="20"/>
    <x v="105"/>
    <s v="41"/>
    <s v="4140"/>
    <s v="41 LT Debt"/>
    <s v="4140 Long-term loans"/>
    <s v="&quot; &quot;"/>
    <s v="&quot; &quot;"/>
    <s v="&quot; &quot;"/>
    <s v="&quot; &quot;"/>
    <s v="&quot; &quot;"/>
    <x v="2"/>
    <x v="0"/>
    <x v="0"/>
    <x v="0"/>
    <x v="0"/>
    <m/>
    <m/>
    <s v="Long-term loans"/>
    <x v="1"/>
    <m/>
    <x v="0"/>
    <x v="0"/>
    <m/>
    <m/>
    <m/>
    <m/>
    <m/>
    <m/>
    <m/>
  </r>
  <r>
    <x v="1051"/>
    <s v="Other LT debt"/>
    <x v="1051"/>
    <x v="0"/>
    <s v="20 Long-Term Debt"/>
    <s v="4190 Other long-term debt"/>
    <s v="Heading &amp; Entry Account"/>
    <s v="M"/>
    <n v="4"/>
    <x v="0"/>
    <n v="1"/>
    <s v="90"/>
    <s v="4"/>
    <s v="41"/>
    <s v="4190"/>
    <x v="3"/>
    <x v="20"/>
    <x v="106"/>
    <s v="41"/>
    <s v="4190"/>
    <s v="41 LT Debt"/>
    <s v="4190 Other LT debt"/>
    <s v="&quot; &quot;"/>
    <s v="&quot; &quot;"/>
    <s v="&quot; &quot;"/>
    <s v="&quot; &quot;"/>
    <s v="&quot; &quot;"/>
    <x v="2"/>
    <x v="0"/>
    <x v="0"/>
    <x v="0"/>
    <x v="0"/>
    <m/>
    <m/>
    <s v="Other LT debt"/>
    <x v="1"/>
    <m/>
    <x v="0"/>
    <x v="0"/>
    <m/>
    <m/>
    <m/>
    <m/>
    <m/>
    <m/>
    <m/>
  </r>
  <r>
    <x v="1052"/>
    <s v="Deferred taxes and other LT Liabilities"/>
    <x v="1052"/>
    <x v="0"/>
    <s v="21 Deferred taxes and other Long-term liabilities"/>
    <n v="0"/>
    <s v="2Headings"/>
    <s v="M"/>
    <n v="4"/>
    <x v="0"/>
    <n v="42"/>
    <s v="00"/>
    <s v="4"/>
    <s v="42"/>
    <s v="Not include"/>
    <x v="3"/>
    <x v="21"/>
    <x v="0"/>
    <s v="42"/>
    <s v="Not include"/>
    <s v="42 Deferred taxes and other LT Liabilities"/>
    <s v="Not Include"/>
    <s v="4200"/>
    <s v="&quot; &quot;"/>
    <s v="&quot; &quot;"/>
    <s v="&quot; &quot;"/>
    <s v="&quot; &quot;"/>
    <x v="93"/>
    <x v="0"/>
    <x v="0"/>
    <x v="0"/>
    <x v="0"/>
    <m/>
    <m/>
    <s v="Deferred taxes and other LT Liabilities"/>
    <x v="0"/>
    <m/>
    <x v="0"/>
    <x v="0"/>
    <m/>
    <m/>
    <m/>
    <m/>
    <m/>
    <m/>
    <m/>
  </r>
  <r>
    <x v="1053"/>
    <s v="Deferred profit tax"/>
    <x v="1053"/>
    <x v="0"/>
    <s v="21 Deferred taxes and other Long-term liabilities"/>
    <s v="4210 Deferred profit tax"/>
    <s v="Heading &amp; Entry Account"/>
    <s v="M"/>
    <n v="4"/>
    <x v="0"/>
    <n v="1"/>
    <s v="10"/>
    <s v="4"/>
    <s v="42"/>
    <s v="4210"/>
    <x v="3"/>
    <x v="21"/>
    <x v="107"/>
    <s v="42"/>
    <s v="4210"/>
    <s v="42 Deferred taxes and other LT Liabilities"/>
    <s v="4210 Deferred profit tax"/>
    <s v="&quot; &quot;"/>
    <s v="&quot; &quot;"/>
    <s v="&quot; &quot;"/>
    <s v="&quot; &quot;"/>
    <s v="&quot; &quot;"/>
    <x v="2"/>
    <x v="0"/>
    <x v="0"/>
    <x v="0"/>
    <x v="0"/>
    <m/>
    <m/>
    <s v="Deferred profit tax"/>
    <x v="1"/>
    <m/>
    <x v="0"/>
    <x v="0"/>
    <m/>
    <m/>
    <m/>
    <m/>
    <m/>
    <m/>
    <m/>
  </r>
  <r>
    <x v="1054"/>
    <s v="Other long-term liabilities"/>
    <x v="1054"/>
    <x v="0"/>
    <s v="21 Deferred taxes and other Long-term liabilities"/>
    <s v="4220 Other long-term liabilities"/>
    <s v="Heading &amp; Entry Account"/>
    <s v="M"/>
    <n v="4"/>
    <x v="0"/>
    <n v="1"/>
    <s v="20"/>
    <s v="4"/>
    <s v="42"/>
    <s v="4220"/>
    <x v="3"/>
    <x v="21"/>
    <x v="108"/>
    <s v="42"/>
    <s v="4220"/>
    <s v="42 Deferred taxes and other LT Liabilities"/>
    <s v="4220 Other long-term liabilities"/>
    <s v="&quot; &quot;"/>
    <s v="&quot; &quot;"/>
    <s v="&quot; &quot;"/>
    <s v="&quot; &quot;"/>
    <s v="&quot; &quot;"/>
    <x v="2"/>
    <x v="0"/>
    <x v="0"/>
    <x v="0"/>
    <x v="0"/>
    <m/>
    <m/>
    <s v="Other long-term liabilities"/>
    <x v="1"/>
    <m/>
    <x v="0"/>
    <x v="0"/>
    <m/>
    <m/>
    <m/>
    <m/>
    <m/>
    <m/>
    <m/>
  </r>
  <r>
    <x v="1055"/>
    <s v="Provisions"/>
    <x v="1055"/>
    <x v="0"/>
    <s v=" not defined in gnerc form"/>
    <n v="0"/>
    <s v="2Headings"/>
    <s v="M"/>
    <n v="4"/>
    <x v="0"/>
    <n v="42"/>
    <s v="00"/>
    <s v="4"/>
    <s v="43"/>
    <s v="Not include"/>
    <x v="3"/>
    <x v="22"/>
    <x v="0"/>
    <s v="43"/>
    <s v="Not include"/>
    <s v="43 Provisions"/>
    <s v="Not Include"/>
    <s v="4300"/>
    <s v="&quot; &quot;"/>
    <s v="&quot; &quot;"/>
    <s v="&quot; &quot;"/>
    <s v="&quot; &quot;"/>
    <x v="94"/>
    <x v="0"/>
    <x v="0"/>
    <x v="0"/>
    <x v="0"/>
    <m/>
    <m/>
    <s v="Provisions"/>
    <x v="0"/>
    <m/>
    <x v="0"/>
    <x v="0"/>
    <m/>
    <m/>
    <m/>
    <m/>
    <m/>
    <m/>
    <m/>
  </r>
  <r>
    <x v="1056"/>
    <s v="Provisions for the retired benefits"/>
    <x v="1056"/>
    <x v="0"/>
    <s v="not defined in gnerc form"/>
    <s v="not defined in gnerc form"/>
    <s v="Heading &amp; Entry Account"/>
    <s v="M"/>
    <n v="4"/>
    <x v="0"/>
    <n v="1"/>
    <s v="10"/>
    <s v="4"/>
    <s v="43"/>
    <s v="4310"/>
    <x v="3"/>
    <x v="22"/>
    <x v="109"/>
    <s v="43"/>
    <s v="4310"/>
    <s v="43 Provisions"/>
    <s v="4310 Provisions for the retaired benefites"/>
    <s v="&quot; &quot;"/>
    <s v="&quot; &quot;"/>
    <s v="&quot; &quot;"/>
    <s v="&quot; &quot;"/>
    <s v="&quot; &quot;"/>
    <x v="2"/>
    <x v="0"/>
    <x v="0"/>
    <x v="0"/>
    <x v="0"/>
    <m/>
    <m/>
    <s v="Provisions for the retired benefits"/>
    <x v="1"/>
    <m/>
    <x v="0"/>
    <x v="0"/>
    <m/>
    <m/>
    <m/>
    <m/>
    <m/>
    <m/>
    <m/>
  </r>
  <r>
    <x v="1057"/>
    <s v="Other Provisions"/>
    <x v="1057"/>
    <x v="0"/>
    <s v="not defined in gnerc form"/>
    <s v="not defined in gnerc form"/>
    <s v="Heading &amp; Entry Account"/>
    <s v="M"/>
    <n v="4"/>
    <x v="0"/>
    <n v="1"/>
    <s v="20"/>
    <s v="4"/>
    <s v="43"/>
    <s v="4320"/>
    <x v="3"/>
    <x v="22"/>
    <x v="110"/>
    <s v="43"/>
    <s v="4320"/>
    <s v="43 Provisions"/>
    <s v="4320 Other Provisions"/>
    <s v="&quot; &quot;"/>
    <s v="&quot; &quot;"/>
    <s v="&quot; &quot;"/>
    <s v="&quot; &quot;"/>
    <s v="&quot; &quot;"/>
    <x v="2"/>
    <x v="0"/>
    <x v="0"/>
    <x v="0"/>
    <x v="0"/>
    <m/>
    <m/>
    <s v="Other Provisions"/>
    <x v="1"/>
    <m/>
    <x v="0"/>
    <x v="0"/>
    <m/>
    <m/>
    <m/>
    <m/>
    <m/>
    <m/>
    <m/>
  </r>
  <r>
    <x v="1058"/>
    <s v="Deferred Income"/>
    <x v="1058"/>
    <x v="0"/>
    <s v="22 Deferred income"/>
    <n v="0"/>
    <s v="2Headings"/>
    <s v="M"/>
    <n v="4"/>
    <x v="0"/>
    <n v="42"/>
    <s v="00"/>
    <s v="4"/>
    <s v="44"/>
    <s v="Not include"/>
    <x v="3"/>
    <x v="23"/>
    <x v="0"/>
    <s v="44"/>
    <s v="Not include"/>
    <s v="44 Deferred Income"/>
    <s v="Not Include"/>
    <s v="4400"/>
    <s v="&quot; &quot;"/>
    <s v="&quot; &quot;"/>
    <s v="&quot; &quot;"/>
    <s v="&quot; &quot;"/>
    <x v="95"/>
    <x v="0"/>
    <x v="0"/>
    <x v="0"/>
    <x v="0"/>
    <m/>
    <m/>
    <s v="Deferred Income"/>
    <x v="0"/>
    <m/>
    <x v="0"/>
    <x v="0"/>
    <m/>
    <m/>
    <m/>
    <m/>
    <m/>
    <m/>
    <m/>
  </r>
  <r>
    <x v="1059"/>
    <s v="Deferred Income"/>
    <x v="1059"/>
    <x v="0"/>
    <s v="22 Deferred income"/>
    <s v="4410 Deferred income"/>
    <s v="Heading &amp; Entry Account"/>
    <s v="M"/>
    <n v="4"/>
    <x v="0"/>
    <n v="1"/>
    <s v="10"/>
    <s v="4"/>
    <s v="44"/>
    <s v="4410"/>
    <x v="3"/>
    <x v="23"/>
    <x v="111"/>
    <s v="44"/>
    <s v="4410"/>
    <s v="44 Deferred Income"/>
    <s v="4410 Deferred Income"/>
    <s v="&quot; &quot;"/>
    <s v="&quot; &quot;"/>
    <s v="&quot; &quot;"/>
    <s v="&quot; &quot;"/>
    <s v="&quot; &quot;"/>
    <x v="2"/>
    <x v="0"/>
    <x v="0"/>
    <x v="0"/>
    <x v="0"/>
    <m/>
    <m/>
    <s v="Deferred Income"/>
    <x v="1"/>
    <m/>
    <x v="0"/>
    <x v="0"/>
    <m/>
    <m/>
    <m/>
    <m/>
    <m/>
    <m/>
    <m/>
  </r>
  <r>
    <x v="1060"/>
    <s v="Equity"/>
    <x v="1060"/>
    <x v="0"/>
    <s v=" 0"/>
    <n v="0"/>
    <s v="1Headings"/>
    <s v="M"/>
    <n v="4"/>
    <x v="0"/>
    <n v="42"/>
    <s v="00"/>
    <s v="5"/>
    <s v="50"/>
    <s v="Not include"/>
    <x v="4"/>
    <x v="0"/>
    <x v="0"/>
    <s v="50"/>
    <s v="Not include"/>
    <s v="Not Include"/>
    <s v="Not Include"/>
    <s v="5000"/>
    <s v="&quot; &quot;"/>
    <s v="&quot; &quot;"/>
    <s v="&quot; &quot;"/>
    <s v="&quot; &quot;"/>
    <x v="96"/>
    <x v="0"/>
    <x v="0"/>
    <x v="0"/>
    <x v="0"/>
    <m/>
    <m/>
    <s v="Equity"/>
    <x v="0"/>
    <m/>
    <x v="0"/>
    <x v="0"/>
    <m/>
    <m/>
    <m/>
    <m/>
    <m/>
    <m/>
    <m/>
  </r>
  <r>
    <x v="1061"/>
    <s v="Share (Chartered) Capital, Capital Stock"/>
    <x v="1061"/>
    <x v="0"/>
    <s v="23 Capital Stock"/>
    <n v="0"/>
    <s v="2Headings"/>
    <s v="M"/>
    <n v="4"/>
    <x v="0"/>
    <n v="42"/>
    <s v="00"/>
    <s v="5"/>
    <s v="51"/>
    <s v="Not include"/>
    <x v="4"/>
    <x v="24"/>
    <x v="0"/>
    <s v="51"/>
    <s v="Not include"/>
    <s v="51 Share (Chartered) Capital, Capital Stock"/>
    <s v="Not Include"/>
    <s v="5100"/>
    <s v="&quot; &quot;"/>
    <s v="&quot; &quot;"/>
    <s v="&quot; &quot;"/>
    <s v="&quot; &quot;"/>
    <x v="97"/>
    <x v="0"/>
    <x v="0"/>
    <x v="0"/>
    <x v="0"/>
    <m/>
    <m/>
    <s v="Share (Chartered) Capital, Capital Stock"/>
    <x v="0"/>
    <m/>
    <x v="0"/>
    <x v="0"/>
    <m/>
    <m/>
    <m/>
    <m/>
    <m/>
    <m/>
    <m/>
  </r>
  <r>
    <x v="1062"/>
    <s v="Ordinary shares, Capital Stock"/>
    <x v="1062"/>
    <x v="0"/>
    <s v="23 Capital Stock"/>
    <s v="5110 Common stock"/>
    <s v="Heading &amp; Entry Account"/>
    <s v="M"/>
    <n v="4"/>
    <x v="0"/>
    <n v="1"/>
    <s v="10"/>
    <s v="5"/>
    <s v="51"/>
    <s v="5110"/>
    <x v="4"/>
    <x v="24"/>
    <x v="112"/>
    <s v="51"/>
    <s v="5110"/>
    <s v="51 Share (Chartered) Capital, Capital Stock"/>
    <s v="5110 Ordinary shares, Capital Stock"/>
    <s v="&quot; &quot;"/>
    <s v="&quot; &quot;"/>
    <s v="&quot; &quot;"/>
    <s v="&quot; &quot;"/>
    <s v="&quot; &quot;"/>
    <x v="2"/>
    <x v="0"/>
    <x v="0"/>
    <x v="0"/>
    <x v="0"/>
    <m/>
    <m/>
    <s v="Ordinary shares, Capital Stock"/>
    <x v="1"/>
    <m/>
    <x v="0"/>
    <x v="0"/>
    <m/>
    <m/>
    <m/>
    <m/>
    <m/>
    <m/>
    <m/>
  </r>
  <r>
    <x v="1063"/>
    <s v="Privileged shares, Preferred Stock"/>
    <x v="1063"/>
    <x v="0"/>
    <s v="23 Capital Stock"/>
    <s v="5120 Preferred stock"/>
    <s v="Heading &amp; Entry Account"/>
    <s v="M"/>
    <n v="4"/>
    <x v="0"/>
    <n v="1"/>
    <s v="20"/>
    <s v="5"/>
    <s v="51"/>
    <s v="5120"/>
    <x v="4"/>
    <x v="24"/>
    <x v="113"/>
    <s v="51"/>
    <s v="5120"/>
    <s v="51 Share (Chartered) Capital, Capital Stock"/>
    <s v="5120 Privileged shares, Preferred Stock"/>
    <s v="&quot; &quot;"/>
    <s v="&quot; &quot;"/>
    <s v="&quot; &quot;"/>
    <s v="&quot; &quot;"/>
    <s v="&quot; &quot;"/>
    <x v="2"/>
    <x v="0"/>
    <x v="0"/>
    <x v="0"/>
    <x v="0"/>
    <m/>
    <m/>
    <s v="Privileged shares, Preferred Stock"/>
    <x v="1"/>
    <m/>
    <x v="0"/>
    <x v="0"/>
    <m/>
    <m/>
    <m/>
    <m/>
    <m/>
    <m/>
    <m/>
  </r>
  <r>
    <x v="1064"/>
    <s v="Treasury stock"/>
    <x v="1064"/>
    <x v="0"/>
    <s v="23 Capital Stock"/>
    <s v="5130 Treasury stock"/>
    <s v="Heading &amp; Entry Account"/>
    <s v="M"/>
    <n v="4"/>
    <x v="0"/>
    <n v="1"/>
    <s v="30"/>
    <s v="5"/>
    <s v="51"/>
    <s v="5130"/>
    <x v="4"/>
    <x v="24"/>
    <x v="114"/>
    <s v="51"/>
    <s v="5130"/>
    <s v="51 Share (Chartered) Capital, Capital Stock"/>
    <s v="5130 Treasury stock"/>
    <s v="&quot; &quot;"/>
    <s v="&quot; &quot;"/>
    <s v="&quot; &quot;"/>
    <s v="&quot; &quot;"/>
    <s v="&quot; &quot;"/>
    <x v="2"/>
    <x v="0"/>
    <x v="0"/>
    <x v="0"/>
    <x v="0"/>
    <m/>
    <m/>
    <s v="Treasury stock"/>
    <x v="1"/>
    <m/>
    <x v="0"/>
    <x v="0"/>
    <m/>
    <m/>
    <m/>
    <m/>
    <m/>
    <m/>
    <m/>
  </r>
  <r>
    <x v="1065"/>
    <s v="Additional Paid in Capital (issued capital) - Emission"/>
    <x v="1065"/>
    <x v="0"/>
    <s v="23 Capital Stock"/>
    <s v="5140 Additional Paid in Capital"/>
    <s v="Heading &amp; Entry Account"/>
    <s v="M"/>
    <n v="4"/>
    <x v="0"/>
    <n v="1"/>
    <s v="40"/>
    <s v="5"/>
    <s v="51"/>
    <s v="5140"/>
    <x v="4"/>
    <x v="24"/>
    <x v="115"/>
    <s v="51"/>
    <s v="5140"/>
    <s v="51 Share (Chartered) Capital, Capital Stock"/>
    <s v="5140 Additional Paid in Capital (issued capital)"/>
    <s v="&quot; &quot;"/>
    <s v="&quot; &quot;"/>
    <s v="&quot; &quot;"/>
    <s v="&quot; &quot;"/>
    <s v="&quot; &quot;"/>
    <x v="2"/>
    <x v="0"/>
    <x v="0"/>
    <x v="0"/>
    <x v="0"/>
    <m/>
    <m/>
    <s v="Additional Paid in Capital (issued capital) - Emission"/>
    <x v="1"/>
    <m/>
    <x v="0"/>
    <x v="0"/>
    <m/>
    <m/>
    <m/>
    <m/>
    <m/>
    <m/>
    <m/>
  </r>
  <r>
    <x v="1066"/>
    <s v="Subscription to stock (shares)"/>
    <x v="1066"/>
    <x v="0"/>
    <s v="23 Capital Stock"/>
    <s v="5150 Subscription to stock (shares)"/>
    <s v="Heading &amp; Entry Account"/>
    <s v="M"/>
    <n v="4"/>
    <x v="0"/>
    <n v="1"/>
    <s v="50"/>
    <s v="5"/>
    <s v="51"/>
    <s v="5150"/>
    <x v="4"/>
    <x v="24"/>
    <x v="116"/>
    <s v="51"/>
    <s v="5150"/>
    <s v="51 Share (Chartered) Capital, Capital Stock"/>
    <s v="5150 Subscription to stock (shares)"/>
    <s v="&quot; &quot;"/>
    <s v="&quot; &quot;"/>
    <s v="&quot; &quot;"/>
    <s v="&quot; &quot;"/>
    <s v="&quot; &quot;"/>
    <x v="2"/>
    <x v="0"/>
    <x v="0"/>
    <x v="0"/>
    <x v="0"/>
    <m/>
    <m/>
    <s v="Subscription to stock (shares)"/>
    <x v="1"/>
    <m/>
    <x v="0"/>
    <x v="0"/>
    <m/>
    <m/>
    <m/>
    <m/>
    <m/>
    <m/>
    <m/>
  </r>
  <r>
    <x v="1067"/>
    <s v="Owners Equity (stateless societies with limited financial liability)"/>
    <x v="1067"/>
    <x v="0"/>
    <s v="24 Equity Capital"/>
    <n v="0"/>
    <s v="2Headings"/>
    <s v="M"/>
    <n v="4"/>
    <x v="0"/>
    <n v="42"/>
    <s v="00"/>
    <s v="5"/>
    <s v="52"/>
    <s v="Not include"/>
    <x v="4"/>
    <x v="25"/>
    <x v="0"/>
    <s v="52"/>
    <s v="Not include"/>
    <s v="52 Owners Equity (stateless societies with limited financial liability)"/>
    <s v="Not Include"/>
    <s v="5200"/>
    <s v="&quot; &quot;"/>
    <s v="&quot; &quot;"/>
    <s v="&quot; &quot;"/>
    <s v="&quot; &quot;"/>
    <x v="98"/>
    <x v="0"/>
    <x v="0"/>
    <x v="0"/>
    <x v="0"/>
    <m/>
    <m/>
    <s v="Owners Equity (stateless societies with limited financial liability)"/>
    <x v="0"/>
    <m/>
    <x v="0"/>
    <x v="0"/>
    <m/>
    <m/>
    <m/>
    <m/>
    <m/>
    <m/>
    <m/>
  </r>
  <r>
    <x v="1068"/>
    <s v="Owners Equity"/>
    <x v="1068"/>
    <x v="0"/>
    <s v="24 Equity Capital"/>
    <s v="5210 Equity Capital"/>
    <s v="Heading &amp; Entry Account"/>
    <s v="M"/>
    <n v="4"/>
    <x v="0"/>
    <n v="1"/>
    <s v="10"/>
    <s v="5"/>
    <s v="52"/>
    <s v="5210"/>
    <x v="4"/>
    <x v="25"/>
    <x v="117"/>
    <s v="52"/>
    <s v="5210"/>
    <s v="52 Owners Equity (stateless societies with limited financial liability)"/>
    <s v="5210 Owners Equity"/>
    <s v="&quot; &quot;"/>
    <s v="&quot; &quot;"/>
    <s v="&quot; &quot;"/>
    <s v="&quot; &quot;"/>
    <s v="&quot; &quot;"/>
    <x v="2"/>
    <x v="0"/>
    <x v="0"/>
    <x v="0"/>
    <x v="0"/>
    <m/>
    <m/>
    <s v="Owners Equity"/>
    <x v="1"/>
    <m/>
    <x v="0"/>
    <x v="0"/>
    <m/>
    <m/>
    <m/>
    <m/>
    <m/>
    <m/>
    <m/>
  </r>
  <r>
    <x v="1069"/>
    <s v="Profit/Losses"/>
    <x v="1069"/>
    <x v="0"/>
    <s v="25 Profit/Loss"/>
    <n v="0"/>
    <s v="2Headings"/>
    <s v="M"/>
    <n v="4"/>
    <x v="0"/>
    <n v="42"/>
    <s v="00"/>
    <s v="5"/>
    <s v="53"/>
    <s v="Not include"/>
    <x v="4"/>
    <x v="26"/>
    <x v="0"/>
    <s v="53"/>
    <s v="Not include"/>
    <s v="53 Profit/Losses"/>
    <s v="Not Include"/>
    <s v="5300"/>
    <s v="&quot; &quot;"/>
    <s v="&quot; &quot;"/>
    <s v="&quot; &quot;"/>
    <s v="&quot; &quot;"/>
    <x v="99"/>
    <x v="0"/>
    <x v="0"/>
    <x v="0"/>
    <x v="0"/>
    <m/>
    <m/>
    <s v="Profit/Losses"/>
    <x v="0"/>
    <m/>
    <x v="0"/>
    <x v="0"/>
    <m/>
    <m/>
    <m/>
    <m/>
    <m/>
    <m/>
    <m/>
  </r>
  <r>
    <x v="1070"/>
    <s v="Undistributed retained earnings"/>
    <x v="1070"/>
    <x v="0"/>
    <s v="25 Profit/Loss"/>
    <s v="5310 Undistributed retained earnings"/>
    <s v="Heading &amp; Entry Account"/>
    <s v="M"/>
    <n v="4"/>
    <x v="0"/>
    <n v="1"/>
    <s v="10"/>
    <s v="5"/>
    <s v="53"/>
    <s v="5310"/>
    <x v="4"/>
    <x v="26"/>
    <x v="118"/>
    <s v="53"/>
    <s v="5310"/>
    <s v="53 Profit/Losses"/>
    <s v="5310 Undistributed retained earnings"/>
    <s v="&quot; &quot;"/>
    <s v="&quot; &quot;"/>
    <s v="&quot; &quot;"/>
    <s v="&quot; &quot;"/>
    <s v="&quot; &quot;"/>
    <x v="2"/>
    <x v="0"/>
    <x v="0"/>
    <x v="0"/>
    <x v="0"/>
    <m/>
    <m/>
    <s v="Undistributed retained earnings"/>
    <x v="1"/>
    <m/>
    <x v="0"/>
    <x v="0"/>
    <m/>
    <m/>
    <m/>
    <m/>
    <m/>
    <m/>
    <m/>
  </r>
  <r>
    <x v="1071"/>
    <s v="Periods Accumulated Losses"/>
    <x v="1071"/>
    <x v="0"/>
    <s v="25 Profit/Loss"/>
    <s v="5320 Previous periods accumulated losses"/>
    <s v="Heading &amp; Entry Account"/>
    <s v="M"/>
    <n v="4"/>
    <x v="0"/>
    <n v="1"/>
    <s v="20"/>
    <s v="5"/>
    <s v="53"/>
    <s v="5320"/>
    <x v="4"/>
    <x v="26"/>
    <x v="119"/>
    <s v="53"/>
    <s v="5320"/>
    <s v="53 Profit/Losses"/>
    <s v="5320 Periods Accumulated Losses"/>
    <s v="&quot; &quot;"/>
    <s v="&quot; &quot;"/>
    <s v="&quot; &quot;"/>
    <s v="&quot; &quot;"/>
    <s v="&quot; &quot;"/>
    <x v="2"/>
    <x v="0"/>
    <x v="0"/>
    <x v="0"/>
    <x v="0"/>
    <m/>
    <m/>
    <s v="Periods Accumulated Losses"/>
    <x v="1"/>
    <m/>
    <x v="0"/>
    <x v="0"/>
    <m/>
    <m/>
    <m/>
    <m/>
    <m/>
    <m/>
    <m/>
  </r>
  <r>
    <x v="1072"/>
    <s v="Current period profit &amp; loss"/>
    <x v="1072"/>
    <x v="0"/>
    <s v="25 Profit/Loss"/>
    <s v="5330 Current period income and Losses"/>
    <s v="Heading &amp; Entry Account"/>
    <s v="M"/>
    <n v="4"/>
    <x v="0"/>
    <n v="1"/>
    <s v="30"/>
    <s v="5"/>
    <s v="53"/>
    <s v="5330"/>
    <x v="4"/>
    <x v="26"/>
    <x v="120"/>
    <s v="53"/>
    <s v="5330"/>
    <s v="53 Profit/Losses"/>
    <s v="5330 Current period profit &amp; loss"/>
    <s v="&quot; &quot;"/>
    <s v="&quot; &quot;"/>
    <s v="&quot; &quot;"/>
    <s v="&quot; &quot;"/>
    <s v="&quot; &quot;"/>
    <x v="2"/>
    <x v="0"/>
    <x v="0"/>
    <x v="0"/>
    <x v="0"/>
    <m/>
    <m/>
    <s v="Current period profit &amp; loss"/>
    <x v="1"/>
    <m/>
    <x v="0"/>
    <x v="0"/>
    <m/>
    <m/>
    <m/>
    <m/>
    <m/>
    <m/>
    <m/>
  </r>
  <r>
    <x v="1073"/>
    <s v="Reserves and Financing"/>
    <x v="1073"/>
    <x v="0"/>
    <s v="26 Reserves and Financing"/>
    <n v="0"/>
    <s v="2Headings"/>
    <s v="M"/>
    <n v="4"/>
    <x v="0"/>
    <n v="42"/>
    <s v="00"/>
    <s v="5"/>
    <s v="54"/>
    <s v="Not include"/>
    <x v="4"/>
    <x v="27"/>
    <x v="0"/>
    <s v="54"/>
    <s v="Not include"/>
    <s v="54 Reserves and Financing"/>
    <s v="Not Include"/>
    <s v="5400"/>
    <s v="&quot; &quot;"/>
    <s v="&quot; &quot;"/>
    <s v="&quot; &quot;"/>
    <s v="&quot; &quot;"/>
    <x v="100"/>
    <x v="0"/>
    <x v="0"/>
    <x v="0"/>
    <x v="0"/>
    <m/>
    <m/>
    <s v="Reserves and Financing"/>
    <x v="0"/>
    <m/>
    <x v="0"/>
    <x v="0"/>
    <m/>
    <m/>
    <m/>
    <m/>
    <m/>
    <m/>
    <m/>
  </r>
  <r>
    <x v="1074"/>
    <s v="Restricted Appropriations"/>
    <x v="1074"/>
    <x v="0"/>
    <s v="26 Reserves and Financing"/>
    <s v="5410 Restricted appropriations"/>
    <s v="Heading &amp; Entry Account"/>
    <s v="M"/>
    <n v="4"/>
    <x v="0"/>
    <n v="1"/>
    <s v="10"/>
    <s v="5"/>
    <s v="54"/>
    <s v="5410"/>
    <x v="4"/>
    <x v="27"/>
    <x v="121"/>
    <s v="54"/>
    <s v="5410"/>
    <s v="54 Reserves and Financing"/>
    <s v="5410 Restricted Appropriations"/>
    <s v="&quot; &quot;"/>
    <s v="&quot; &quot;"/>
    <s v="&quot; &quot;"/>
    <s v="&quot; &quot;"/>
    <s v="&quot; &quot;"/>
    <x v="2"/>
    <x v="0"/>
    <x v="0"/>
    <x v="0"/>
    <x v="0"/>
    <m/>
    <m/>
    <s v="Restricted Appropriations"/>
    <x v="1"/>
    <m/>
    <x v="0"/>
    <x v="0"/>
    <m/>
    <m/>
    <m/>
    <m/>
    <m/>
    <m/>
    <m/>
  </r>
  <r>
    <x v="1075"/>
    <s v="Asset Revaluation Adjustments"/>
    <x v="1075"/>
    <x v="0"/>
    <s v="26 Reserves and Financing"/>
    <s v="5420 Asset revaluation adjustments"/>
    <s v="Heading &amp; Entry Account"/>
    <s v="M"/>
    <n v="4"/>
    <x v="0"/>
    <n v="1"/>
    <s v="20"/>
    <s v="5"/>
    <s v="54"/>
    <s v="5420"/>
    <x v="4"/>
    <x v="27"/>
    <x v="122"/>
    <s v="54"/>
    <s v="5420"/>
    <s v="54 Reserves and Financing"/>
    <s v="5420 Asset Revaluation Adjustments"/>
    <s v="&quot; &quot;"/>
    <s v="&quot; &quot;"/>
    <s v="&quot; &quot;"/>
    <s v="&quot; &quot;"/>
    <s v="&quot; &quot;"/>
    <x v="2"/>
    <x v="0"/>
    <x v="0"/>
    <x v="0"/>
    <x v="0"/>
    <m/>
    <m/>
    <s v="Asset Revaluation Adjustments"/>
    <x v="1"/>
    <m/>
    <x v="0"/>
    <x v="0"/>
    <m/>
    <m/>
    <m/>
    <m/>
    <m/>
    <m/>
    <m/>
  </r>
  <r>
    <x v="1076"/>
    <s v="Long-Term Investments Revaluation Adjustment"/>
    <x v="1076"/>
    <x v="0"/>
    <s v="26 Reserves and Financing"/>
    <s v="5430 Long-term investments revaluation adjust"/>
    <s v="Heading &amp; Entry Account"/>
    <s v="M"/>
    <n v="4"/>
    <x v="0"/>
    <n v="1"/>
    <s v="30"/>
    <s v="5"/>
    <s v="54"/>
    <s v="5430"/>
    <x v="4"/>
    <x v="27"/>
    <x v="123"/>
    <s v="54"/>
    <s v="5430"/>
    <s v="54 Reserves and Financing"/>
    <s v="5430 Long-Term Investments Revaluation Adjustment"/>
    <s v="&quot; &quot;"/>
    <s v="&quot; &quot;"/>
    <s v="&quot; &quot;"/>
    <s v="&quot; &quot;"/>
    <s v="&quot; &quot;"/>
    <x v="2"/>
    <x v="0"/>
    <x v="0"/>
    <x v="0"/>
    <x v="0"/>
    <m/>
    <m/>
    <s v="Long-Term Investments Revaluation Adjustment"/>
    <x v="1"/>
    <m/>
    <x v="0"/>
    <x v="0"/>
    <m/>
    <m/>
    <m/>
    <m/>
    <m/>
    <m/>
    <m/>
  </r>
  <r>
    <x v="1077"/>
    <s v="Other reserves and financing"/>
    <x v="1077"/>
    <x v="0"/>
    <s v="26 Reserves and Financing"/>
    <s v="5490 Other reserves and financing"/>
    <s v="Heading &amp; Entry Account"/>
    <s v="M"/>
    <n v="4"/>
    <x v="0"/>
    <n v="1"/>
    <s v="90"/>
    <s v="5"/>
    <s v="54"/>
    <s v="5490"/>
    <x v="4"/>
    <x v="27"/>
    <x v="124"/>
    <s v="54"/>
    <s v="5490"/>
    <s v="54 Reserves and Financing"/>
    <s v="5490 Other reserves and financing"/>
    <s v="&quot; &quot;"/>
    <s v="&quot; &quot;"/>
    <s v="&quot; &quot;"/>
    <s v="&quot; &quot;"/>
    <s v="&quot; &quot;"/>
    <x v="2"/>
    <x v="0"/>
    <x v="0"/>
    <x v="0"/>
    <x v="0"/>
    <m/>
    <m/>
    <s v="Other reserves and financing"/>
    <x v="1"/>
    <m/>
    <x v="0"/>
    <x v="0"/>
    <m/>
    <m/>
    <m/>
    <m/>
    <m/>
    <m/>
    <m/>
  </r>
  <r>
    <x v="1078"/>
    <s v="Operating Income"/>
    <x v="1078"/>
    <x v="0"/>
    <s v="27 Operating income"/>
    <n v="0"/>
    <s v="1Headings"/>
    <s v="M"/>
    <n v="4"/>
    <x v="1"/>
    <n v="42"/>
    <s v="00"/>
    <s v="6"/>
    <s v="60"/>
    <s v="Not include"/>
    <x v="5"/>
    <x v="0"/>
    <x v="0"/>
    <s v="60"/>
    <s v="Not include"/>
    <s v="Not Include"/>
    <s v="Not Include"/>
    <s v="6000"/>
    <s v="&quot; &quot;"/>
    <s v="&quot; &quot;"/>
    <s v="&quot; &quot;"/>
    <s v="&quot; &quot;"/>
    <x v="101"/>
    <x v="0"/>
    <x v="0"/>
    <x v="0"/>
    <x v="0"/>
    <m/>
    <m/>
    <s v="Operating Income"/>
    <x v="0"/>
    <m/>
    <x v="0"/>
    <x v="0"/>
    <m/>
    <m/>
    <m/>
    <m/>
    <m/>
    <m/>
    <m/>
  </r>
  <r>
    <x v="1079"/>
    <s v="Operating Income"/>
    <x v="1079"/>
    <x v="1"/>
    <s v="27 Operating income"/>
    <n v="0"/>
    <s v="2Headings special"/>
    <s v="M"/>
    <n v="4"/>
    <x v="1"/>
    <n v="26"/>
    <s v="00"/>
    <s v="6"/>
    <s v="61"/>
    <s v="6100"/>
    <x v="5"/>
    <x v="28"/>
    <x v="125"/>
    <s v="61"/>
    <s v="6100"/>
    <s v="61 Operating Income"/>
    <s v="6100 Operating Income"/>
    <s v="&quot; &quot;"/>
    <s v="&quot; &quot;"/>
    <s v="&quot; &quot;"/>
    <s v="&quot; &quot;"/>
    <s v="&quot; &quot;"/>
    <x v="2"/>
    <x v="0"/>
    <x v="0"/>
    <x v="0"/>
    <x v="0"/>
    <m/>
    <m/>
    <s v="Operating Income"/>
    <x v="2"/>
    <m/>
    <x v="0"/>
    <x v="0"/>
    <m/>
    <m/>
    <m/>
    <m/>
    <m/>
    <m/>
    <m/>
  </r>
  <r>
    <x v="1080"/>
    <s v="Income: Electricity Regulated Activity"/>
    <x v="1080"/>
    <x v="1"/>
    <s v="27 Operating income"/>
    <n v="0"/>
    <s v="L1 cap account"/>
    <s v="L1"/>
    <n v="6"/>
    <x v="1"/>
    <n v="26"/>
    <s v=".1"/>
    <s v="6"/>
    <s v="61"/>
    <s v="6100"/>
    <x v="5"/>
    <x v="28"/>
    <x v="125"/>
    <s v="61"/>
    <s v="6100"/>
    <s v="61 Operating Income"/>
    <s v="6100 Operating Income"/>
    <s v="6100.1"/>
    <s v="&quot; &quot;"/>
    <s v="&quot; &quot;"/>
    <s v="&quot; &quot;"/>
    <s v="&quot; &quot;"/>
    <x v="102"/>
    <x v="0"/>
    <x v="0"/>
    <x v="0"/>
    <x v="0"/>
    <m/>
    <m/>
    <s v="Income: Electricity Regulated Activity"/>
    <x v="2"/>
    <m/>
    <x v="0"/>
    <x v="0"/>
    <m/>
    <m/>
    <m/>
    <m/>
    <m/>
    <m/>
    <m/>
  </r>
  <r>
    <x v="1081"/>
    <s v="Income: Electricity Regulated Activity, Dispatch"/>
    <x v="1081"/>
    <x v="2"/>
    <s v="27 Operating income"/>
    <s v="6110 Income from sales"/>
    <s v="L2 cap account"/>
    <s v="L2"/>
    <n v="7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1"/>
    <s v="&quot; &quot;"/>
    <s v="&quot; &quot;"/>
    <s v="&quot; &quot;"/>
    <x v="102"/>
    <x v="199"/>
    <x v="0"/>
    <x v="0"/>
    <x v="0"/>
    <m/>
    <m/>
    <s v="Income: Electricity Regulated Activity, Dispatch"/>
    <x v="2"/>
    <m/>
    <x v="0"/>
    <x v="0"/>
    <m/>
    <m/>
    <m/>
    <m/>
    <m/>
    <m/>
    <m/>
  </r>
  <r>
    <x v="1082"/>
    <s v="Tariff Type 1 (t/kWh)"/>
    <x v="1082"/>
    <x v="2"/>
    <s v="27 Operating income"/>
    <s v="6110 Income from sales"/>
    <s v="L3 cap account"/>
    <s v="L3"/>
    <n v="8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1"/>
    <s v="6100.111"/>
    <s v="&quot; &quot;"/>
    <s v="&quot; &quot;"/>
    <x v="102"/>
    <x v="199"/>
    <x v="291"/>
    <x v="0"/>
    <x v="0"/>
    <m/>
    <m/>
    <s v="Tariff Type 1 (t/kWh)"/>
    <x v="2"/>
    <m/>
    <x v="0"/>
    <x v="0"/>
    <m/>
    <m/>
    <m/>
    <m/>
    <m/>
    <m/>
    <m/>
  </r>
  <r>
    <x v="1083"/>
    <s v="Revenue"/>
    <x v="1083"/>
    <x v="2"/>
    <s v="27 Operating income"/>
    <s v="6110 Income from sales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1"/>
    <s v="6100.111"/>
    <s v="6100.1111"/>
    <s v="&quot; &quot;"/>
    <x v="102"/>
    <x v="199"/>
    <x v="291"/>
    <x v="367"/>
    <x v="0"/>
    <m/>
    <m/>
    <s v="Revenue"/>
    <x v="1"/>
    <m/>
    <x v="0"/>
    <x v="0"/>
    <m/>
    <m/>
    <m/>
    <m/>
    <m/>
    <m/>
    <m/>
  </r>
  <r>
    <x v="1084"/>
    <s v="Adjustment"/>
    <x v="1084"/>
    <x v="2"/>
    <s v="27 Operating income"/>
    <s v="6110 Income from sales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1"/>
    <s v="6100.111"/>
    <s v="6100.1112"/>
    <s v="&quot; &quot;"/>
    <x v="102"/>
    <x v="199"/>
    <x v="291"/>
    <x v="368"/>
    <x v="0"/>
    <m/>
    <m/>
    <s v="Adjustment"/>
    <x v="1"/>
    <m/>
    <x v="0"/>
    <x v="0"/>
    <m/>
    <m/>
    <m/>
    <m/>
    <m/>
    <m/>
    <m/>
  </r>
  <r>
    <x v="1085"/>
    <s v="Income: Electricity Regulated Activity, Transmission"/>
    <x v="1085"/>
    <x v="3"/>
    <s v="27 Operating income"/>
    <s v="6110 Income from sales"/>
    <s v="L2 cap account"/>
    <s v="L2"/>
    <n v="7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2"/>
    <s v="&quot; &quot;"/>
    <s v="&quot; &quot;"/>
    <s v="&quot; &quot;"/>
    <x v="102"/>
    <x v="200"/>
    <x v="0"/>
    <x v="0"/>
    <x v="0"/>
    <m/>
    <m/>
    <s v="Income: Electricity Regulated Activity, Transmission"/>
    <x v="2"/>
    <m/>
    <x v="0"/>
    <x v="0"/>
    <m/>
    <m/>
    <m/>
    <m/>
    <m/>
    <m/>
    <m/>
  </r>
  <r>
    <x v="1086"/>
    <s v="Tariff Type 1 (t/kWh)"/>
    <x v="1086"/>
    <x v="3"/>
    <s v="27 Operating income"/>
    <s v="6110 Income from sales"/>
    <s v="L3 cap account"/>
    <s v="L3"/>
    <n v="8"/>
    <x v="1"/>
    <n v="26"/>
    <s v="21"/>
    <s v="6"/>
    <s v="61"/>
    <s v="6100"/>
    <x v="5"/>
    <x v="28"/>
    <x v="125"/>
    <s v="61"/>
    <s v="6100"/>
    <s v="61 Operating Income"/>
    <s v="6100 Operating Income"/>
    <s v="6100.1"/>
    <s v="6100.12"/>
    <s v="6100.121"/>
    <s v="&quot; &quot;"/>
    <s v="&quot; &quot;"/>
    <x v="102"/>
    <x v="200"/>
    <x v="292"/>
    <x v="0"/>
    <x v="0"/>
    <m/>
    <m/>
    <s v="Tariff Type 1 (t/kWh)"/>
    <x v="2"/>
    <m/>
    <x v="0"/>
    <x v="0"/>
    <m/>
    <m/>
    <m/>
    <m/>
    <m/>
    <m/>
    <m/>
  </r>
  <r>
    <x v="1087"/>
    <s v="Revenue"/>
    <x v="1087"/>
    <x v="3"/>
    <s v="27 Operating income"/>
    <s v="6110 Income from sales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2"/>
    <s v="6100.121"/>
    <s v="6100.1211"/>
    <s v="&quot; &quot;"/>
    <x v="102"/>
    <x v="200"/>
    <x v="292"/>
    <x v="369"/>
    <x v="0"/>
    <m/>
    <m/>
    <s v="Revenue"/>
    <x v="1"/>
    <m/>
    <x v="0"/>
    <x v="0"/>
    <m/>
    <m/>
    <m/>
    <m/>
    <m/>
    <m/>
    <m/>
  </r>
  <r>
    <x v="1088"/>
    <s v="Adjustment"/>
    <x v="1088"/>
    <x v="3"/>
    <s v="27 Operating income"/>
    <s v="6110 Income from sales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2"/>
    <s v="6100.121"/>
    <s v="6100.1212"/>
    <s v="&quot; &quot;"/>
    <x v="102"/>
    <x v="200"/>
    <x v="292"/>
    <x v="370"/>
    <x v="0"/>
    <m/>
    <m/>
    <s v="Adjustment"/>
    <x v="1"/>
    <m/>
    <x v="0"/>
    <x v="0"/>
    <m/>
    <m/>
    <m/>
    <m/>
    <m/>
    <m/>
    <m/>
  </r>
  <r>
    <x v="1089"/>
    <s v="Income: Electricity Regulated Activity, Distribution (Network) Activities"/>
    <x v="1089"/>
    <x v="4"/>
    <s v="27 Operating income"/>
    <s v="6110 Income from sales"/>
    <s v="L2 cap account"/>
    <s v="L2"/>
    <n v="7"/>
    <x v="1"/>
    <n v="26"/>
    <s v="13"/>
    <s v="6"/>
    <s v="61"/>
    <s v="6100"/>
    <x v="5"/>
    <x v="28"/>
    <x v="125"/>
    <s v="61"/>
    <s v="6100"/>
    <s v="61 Operating Income"/>
    <s v="6100 Operating Income"/>
    <s v="6100.1"/>
    <s v="6100.13"/>
    <s v="&quot; &quot;"/>
    <s v="&quot; &quot;"/>
    <s v="&quot; &quot;"/>
    <x v="102"/>
    <x v="201"/>
    <x v="0"/>
    <x v="0"/>
    <x v="0"/>
    <m/>
    <m/>
    <s v="Income: Electricity Regulated Activity, Distribution (Network) Activities"/>
    <x v="2"/>
    <m/>
    <x v="0"/>
    <x v="0"/>
    <m/>
    <m/>
    <m/>
    <m/>
    <m/>
    <m/>
    <m/>
  </r>
  <r>
    <x v="1090"/>
    <s v="Tariff Type 1, Delivery of Energy (t/kWh)"/>
    <x v="1090"/>
    <x v="4"/>
    <s v="27 Operating income"/>
    <s v="6110 Income from sales"/>
    <s v="L3 cap account"/>
    <s v="L3"/>
    <n v="8"/>
    <x v="1"/>
    <n v="26"/>
    <s v="31"/>
    <s v="6"/>
    <s v="61"/>
    <s v="6100"/>
    <x v="5"/>
    <x v="28"/>
    <x v="125"/>
    <s v="61"/>
    <s v="6100"/>
    <s v="61 Operating Income"/>
    <s v="6100 Operating Income"/>
    <s v="6100.1"/>
    <s v="6100.13"/>
    <s v="6100.131"/>
    <s v="&quot; &quot;"/>
    <s v="&quot; &quot;"/>
    <x v="102"/>
    <x v="201"/>
    <x v="293"/>
    <x v="0"/>
    <x v="0"/>
    <m/>
    <m/>
    <s v="Tariff Type 1, Delivery of Energy (t/kWh)"/>
    <x v="2"/>
    <m/>
    <x v="0"/>
    <x v="0"/>
    <m/>
    <m/>
    <m/>
    <m/>
    <m/>
    <m/>
    <m/>
  </r>
  <r>
    <x v="1091"/>
    <s v="Revenue"/>
    <x v="1091"/>
    <x v="4"/>
    <s v="27 Operating income"/>
    <s v="6115.1 Household (population)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3"/>
    <s v="6100.131"/>
    <s v="6100.1311"/>
    <s v="&quot; &quot;"/>
    <x v="102"/>
    <x v="201"/>
    <x v="293"/>
    <x v="371"/>
    <x v="0"/>
    <m/>
    <m/>
    <s v="Revenue"/>
    <x v="1"/>
    <m/>
    <x v="0"/>
    <x v="0"/>
    <m/>
    <m/>
    <m/>
    <m/>
    <m/>
    <m/>
    <m/>
  </r>
  <r>
    <x v="1092"/>
    <s v="Adjustment"/>
    <x v="1092"/>
    <x v="4"/>
    <s v="27 Operating income"/>
    <s v="6115.2 Commercial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3"/>
    <s v="6100.131"/>
    <s v="6100.1312"/>
    <s v="&quot; &quot;"/>
    <x v="102"/>
    <x v="201"/>
    <x v="293"/>
    <x v="372"/>
    <x v="0"/>
    <m/>
    <m/>
    <s v="Adjustment"/>
    <x v="1"/>
    <m/>
    <x v="0"/>
    <x v="0"/>
    <m/>
    <m/>
    <m/>
    <m/>
    <m/>
    <m/>
    <m/>
  </r>
  <r>
    <x v="1093"/>
    <s v="Connection Fee"/>
    <x v="1093"/>
    <x v="4"/>
    <s v="27 Operating income"/>
    <s v="6115.4 Budget"/>
    <s v="L3 cap account"/>
    <s v="L3"/>
    <n v="8"/>
    <x v="1"/>
    <n v="26"/>
    <s v="39"/>
    <s v="6"/>
    <s v="61"/>
    <s v="6100"/>
    <x v="5"/>
    <x v="28"/>
    <x v="125"/>
    <s v="61"/>
    <s v="6100"/>
    <s v="61 Operating Income"/>
    <s v="6100 Operating Income"/>
    <s v="6100.1"/>
    <s v="6100.13"/>
    <s v="6100.139"/>
    <s v="&quot; &quot;"/>
    <s v="&quot; &quot;"/>
    <x v="102"/>
    <x v="201"/>
    <x v="294"/>
    <x v="0"/>
    <x v="0"/>
    <m/>
    <m/>
    <s v="Connection Fee"/>
    <x v="2"/>
    <m/>
    <x v="0"/>
    <x v="0"/>
    <m/>
    <m/>
    <m/>
    <m/>
    <m/>
    <m/>
    <m/>
  </r>
  <r>
    <x v="1094"/>
    <s v="Revenue"/>
    <x v="1094"/>
    <x v="4"/>
    <s v="27 Operating income"/>
    <s v="6115.9 Other"/>
    <s v="entry account l4"/>
    <s v="L4"/>
    <n v="9"/>
    <x v="1"/>
    <n v="26"/>
    <s v="91"/>
    <s v="6"/>
    <s v="61"/>
    <s v="6100"/>
    <x v="5"/>
    <x v="28"/>
    <x v="125"/>
    <s v="61"/>
    <s v="6100"/>
    <s v="61 Operating Income"/>
    <s v="6100 Operating Income"/>
    <s v="6100.1"/>
    <s v="6100.13"/>
    <s v="6100.139"/>
    <s v="6100.1391"/>
    <s v="&quot; &quot;"/>
    <x v="102"/>
    <x v="201"/>
    <x v="294"/>
    <x v="373"/>
    <x v="0"/>
    <m/>
    <m/>
    <s v="Revenue"/>
    <x v="1"/>
    <m/>
    <x v="0"/>
    <x v="0"/>
    <m/>
    <m/>
    <m/>
    <m/>
    <m/>
    <m/>
    <m/>
  </r>
  <r>
    <x v="1095"/>
    <s v="Adjustment"/>
    <x v="1095"/>
    <x v="4"/>
    <s v="27 Operating income"/>
    <s v="6115.9 Other"/>
    <s v="entry account l4"/>
    <s v="L4"/>
    <n v="9"/>
    <x v="1"/>
    <n v="26"/>
    <s v="92"/>
    <s v="6"/>
    <s v="61"/>
    <s v="6100"/>
    <x v="5"/>
    <x v="28"/>
    <x v="125"/>
    <s v="61"/>
    <s v="6100"/>
    <s v="61 Operating Income"/>
    <s v="6100 Operating Income"/>
    <s v="6100.1"/>
    <s v="6100.13"/>
    <s v="6100.139"/>
    <s v="6100.1392"/>
    <s v="&quot; &quot;"/>
    <x v="102"/>
    <x v="201"/>
    <x v="294"/>
    <x v="374"/>
    <x v="0"/>
    <m/>
    <m/>
    <s v="Adjustment"/>
    <x v="1"/>
    <m/>
    <x v="0"/>
    <x v="0"/>
    <m/>
    <m/>
    <m/>
    <m/>
    <m/>
    <m/>
    <m/>
  </r>
  <r>
    <x v="1096"/>
    <s v="Income: Electricity Regulated Activity, Distribution (Supply) Activities"/>
    <x v="1096"/>
    <x v="5"/>
    <s v="27 Operating income"/>
    <s v="6110 Income from sales"/>
    <s v="L2 cap account"/>
    <s v="L2"/>
    <n v="7"/>
    <x v="1"/>
    <n v="26"/>
    <s v="14"/>
    <s v="6"/>
    <s v="61"/>
    <s v="6100"/>
    <x v="5"/>
    <x v="28"/>
    <x v="125"/>
    <s v="61"/>
    <s v="6100"/>
    <s v="61 Operating Income"/>
    <s v="6100 Operating Income"/>
    <s v="6100.1"/>
    <s v="6100.14"/>
    <s v="&quot; &quot;"/>
    <s v="&quot; &quot;"/>
    <s v="&quot; &quot;"/>
    <x v="102"/>
    <x v="202"/>
    <x v="0"/>
    <x v="0"/>
    <x v="0"/>
    <m/>
    <m/>
    <s v="Income: Electricity Regulated Activity, Distribution (Supply) Activities"/>
    <x v="2"/>
    <m/>
    <x v="0"/>
    <x v="0"/>
    <m/>
    <m/>
    <m/>
    <m/>
    <m/>
    <m/>
    <m/>
  </r>
  <r>
    <x v="1097"/>
    <s v="Tariff Type 1 (t/kWh)"/>
    <x v="1097"/>
    <x v="5"/>
    <s v="27 Operating income"/>
    <s v="6110 Income from sales"/>
    <s v="L3 cap account"/>
    <s v="L3"/>
    <n v="8"/>
    <x v="1"/>
    <n v="26"/>
    <s v="41"/>
    <s v="6"/>
    <s v="61"/>
    <s v="6100"/>
    <x v="5"/>
    <x v="28"/>
    <x v="125"/>
    <s v="61"/>
    <s v="6100"/>
    <s v="61 Operating Income"/>
    <s v="6100 Operating Income"/>
    <s v="6100.1"/>
    <s v="6100.14"/>
    <s v="6100.141"/>
    <s v="&quot; &quot;"/>
    <s v="&quot; &quot;"/>
    <x v="102"/>
    <x v="202"/>
    <x v="295"/>
    <x v="0"/>
    <x v="0"/>
    <m/>
    <m/>
    <s v="Tariff Type 1 (t/kWh)"/>
    <x v="2"/>
    <m/>
    <x v="0"/>
    <x v="0"/>
    <m/>
    <m/>
    <m/>
    <m/>
    <m/>
    <m/>
    <m/>
  </r>
  <r>
    <x v="1098"/>
    <s v="Revenue"/>
    <x v="1098"/>
    <x v="5"/>
    <s v="27 Operating income"/>
    <s v="6115.1 Household (population)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4"/>
    <s v="6100.141"/>
    <s v="6100.1411"/>
    <s v="&quot; &quot;"/>
    <x v="102"/>
    <x v="202"/>
    <x v="295"/>
    <x v="375"/>
    <x v="0"/>
    <m/>
    <m/>
    <s v="Revenue"/>
    <x v="1"/>
    <m/>
    <x v="0"/>
    <x v="0"/>
    <m/>
    <m/>
    <m/>
    <m/>
    <m/>
    <m/>
    <m/>
  </r>
  <r>
    <x v="1099"/>
    <s v="Adjustment"/>
    <x v="1099"/>
    <x v="5"/>
    <s v="27 Operating income"/>
    <s v="6115.2 Commercial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4"/>
    <s v="6100.141"/>
    <s v="6100.1412"/>
    <s v="&quot; &quot;"/>
    <x v="102"/>
    <x v="202"/>
    <x v="295"/>
    <x v="376"/>
    <x v="0"/>
    <m/>
    <m/>
    <s v="Adjustment"/>
    <x v="1"/>
    <m/>
    <x v="0"/>
    <x v="0"/>
    <m/>
    <m/>
    <m/>
    <m/>
    <m/>
    <m/>
    <m/>
  </r>
  <r>
    <x v="1100"/>
    <s v="Income: Electricity Regulated Activity, Generation"/>
    <x v="1100"/>
    <x v="6"/>
    <s v="27 Operating income"/>
    <s v="6110 Income from sales"/>
    <s v="L2 cap account"/>
    <s v="L2"/>
    <n v="7"/>
    <x v="1"/>
    <n v="26"/>
    <s v="15"/>
    <s v="6"/>
    <s v="61"/>
    <s v="6100"/>
    <x v="5"/>
    <x v="28"/>
    <x v="125"/>
    <s v="61"/>
    <s v="6100"/>
    <s v="61 Operating Income"/>
    <s v="6100 Operating Income"/>
    <s v="6100.1"/>
    <s v="6100.15"/>
    <s v="&quot; &quot;"/>
    <s v="&quot; &quot;"/>
    <s v="&quot; &quot;"/>
    <x v="102"/>
    <x v="203"/>
    <x v="0"/>
    <x v="0"/>
    <x v="0"/>
    <m/>
    <m/>
    <s v="Income: Electricity Regulated Activity, Generation"/>
    <x v="2"/>
    <m/>
    <x v="0"/>
    <x v="0"/>
    <m/>
    <m/>
    <m/>
    <m/>
    <m/>
    <m/>
    <m/>
  </r>
  <r>
    <x v="1101"/>
    <s v="Tariff Type 1 (t/kWh)"/>
    <x v="1101"/>
    <x v="6"/>
    <s v="27 Operating income"/>
    <s v="6110 Income from sales"/>
    <s v="L3 cap account"/>
    <s v="L3"/>
    <n v="8"/>
    <x v="1"/>
    <n v="26"/>
    <s v="51"/>
    <s v="6"/>
    <s v="61"/>
    <s v="6100"/>
    <x v="5"/>
    <x v="28"/>
    <x v="125"/>
    <s v="61"/>
    <s v="6100"/>
    <s v="61 Operating Income"/>
    <s v="6100 Operating Income"/>
    <s v="6100.1"/>
    <s v="6100.15"/>
    <s v="6100.151"/>
    <s v="&quot; &quot;"/>
    <s v="&quot; &quot;"/>
    <x v="102"/>
    <x v="203"/>
    <x v="296"/>
    <x v="0"/>
    <x v="0"/>
    <m/>
    <m/>
    <s v="Tariff Type 1 (t/kWh)"/>
    <x v="2"/>
    <m/>
    <x v="0"/>
    <x v="0"/>
    <m/>
    <m/>
    <m/>
    <m/>
    <m/>
    <m/>
    <m/>
  </r>
  <r>
    <x v="1102"/>
    <s v="Revenue"/>
    <x v="1102"/>
    <x v="6"/>
    <s v="27 Operating income"/>
    <s v="6110 Income from sales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5"/>
    <s v="6100.151"/>
    <s v="6100.1511"/>
    <s v="&quot; &quot;"/>
    <x v="102"/>
    <x v="203"/>
    <x v="296"/>
    <x v="377"/>
    <x v="0"/>
    <m/>
    <m/>
    <s v="Revenue"/>
    <x v="1"/>
    <m/>
    <x v="0"/>
    <x v="0"/>
    <m/>
    <m/>
    <m/>
    <m/>
    <m/>
    <m/>
    <m/>
  </r>
  <r>
    <x v="1103"/>
    <s v="Adjustment"/>
    <x v="1103"/>
    <x v="6"/>
    <s v="27 Operating income"/>
    <s v="6110 Income from sales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5"/>
    <s v="6100.151"/>
    <s v="6100.1512"/>
    <s v="&quot; &quot;"/>
    <x v="102"/>
    <x v="203"/>
    <x v="296"/>
    <x v="378"/>
    <x v="0"/>
    <m/>
    <m/>
    <s v="Adjustment"/>
    <x v="1"/>
    <m/>
    <x v="0"/>
    <x v="0"/>
    <m/>
    <m/>
    <m/>
    <m/>
    <m/>
    <m/>
    <m/>
  </r>
  <r>
    <x v="1104"/>
    <s v="Income: Electricity Regulated Activity, Other"/>
    <x v="1104"/>
    <x v="7"/>
    <s v="27 Operating income"/>
    <s v=" 6190 Other operating income"/>
    <s v="entry account l2"/>
    <s v="L2"/>
    <n v="7"/>
    <x v="1"/>
    <n v="26"/>
    <s v="19"/>
    <s v="6"/>
    <s v="61"/>
    <s v="6100"/>
    <x v="5"/>
    <x v="28"/>
    <x v="125"/>
    <s v="61"/>
    <s v="6100"/>
    <s v="61 Operating Income"/>
    <s v="6100 Operating Income"/>
    <s v="6100.1"/>
    <s v="6100.19"/>
    <s v="&quot; &quot;"/>
    <s v="&quot; &quot;"/>
    <s v="&quot; &quot;"/>
    <x v="102"/>
    <x v="204"/>
    <x v="0"/>
    <x v="0"/>
    <x v="0"/>
    <m/>
    <m/>
    <s v="Income: Electricity Regulated Activity, Other"/>
    <x v="1"/>
    <m/>
    <x v="0"/>
    <x v="0"/>
    <m/>
    <m/>
    <m/>
    <m/>
    <m/>
    <m/>
    <m/>
  </r>
  <r>
    <x v="1105"/>
    <s v="Income from Sales"/>
    <x v="1105"/>
    <x v="0"/>
    <s v="27 Operating income"/>
    <s v="6110 Income from sales"/>
    <s v="Heading &amp; Entry Account"/>
    <s v="M"/>
    <n v="4"/>
    <x v="1"/>
    <n v="1"/>
    <s v="10"/>
    <s v="6"/>
    <s v="61"/>
    <s v="6110"/>
    <x v="5"/>
    <x v="28"/>
    <x v="126"/>
    <s v="61"/>
    <s v="6110"/>
    <s v="61 Operating Income"/>
    <s v="6110 Income from Sales"/>
    <s v="&quot; &quot;"/>
    <s v="&quot; &quot;"/>
    <s v="&quot; &quot;"/>
    <s v="&quot; &quot;"/>
    <s v="&quot; &quot;"/>
    <x v="2"/>
    <x v="0"/>
    <x v="0"/>
    <x v="0"/>
    <x v="0"/>
    <m/>
    <m/>
    <s v="Income from Sales"/>
    <x v="1"/>
    <m/>
    <x v="0"/>
    <x v="0"/>
    <m/>
    <m/>
    <m/>
    <m/>
    <m/>
    <m/>
    <m/>
  </r>
  <r>
    <x v="1106"/>
    <s v="Returns and discounts"/>
    <x v="1106"/>
    <x v="0"/>
    <s v="not defined in gnerc form"/>
    <s v="not defined in gnerc form"/>
    <s v="Heading &amp; Entry Account"/>
    <s v="M"/>
    <n v="4"/>
    <x v="1"/>
    <n v="1"/>
    <s v="20"/>
    <s v="6"/>
    <s v="61"/>
    <s v="6120"/>
    <x v="5"/>
    <x v="28"/>
    <x v="127"/>
    <s v="61"/>
    <s v="6120"/>
    <s v="61 Operating Income"/>
    <s v="6120 Returns and discounts"/>
    <s v="&quot; &quot;"/>
    <s v="&quot; &quot;"/>
    <s v="&quot; &quot;"/>
    <s v="&quot; &quot;"/>
    <s v="&quot; &quot;"/>
    <x v="2"/>
    <x v="0"/>
    <x v="0"/>
    <x v="0"/>
    <x v="0"/>
    <m/>
    <m/>
    <s v="Returns and discounts"/>
    <x v="1"/>
    <m/>
    <x v="0"/>
    <x v="0"/>
    <m/>
    <m/>
    <m/>
    <m/>
    <m/>
    <m/>
    <m/>
  </r>
  <r>
    <x v="1107"/>
    <s v="Other operating income"/>
    <x v="1107"/>
    <x v="0"/>
    <s v="27 Operating income"/>
    <s v="6190 Other operating income"/>
    <s v="Heading &amp; Entry Account"/>
    <s v="M"/>
    <n v="4"/>
    <x v="1"/>
    <n v="1"/>
    <s v="90"/>
    <s v="6"/>
    <s v="61"/>
    <s v="6190"/>
    <x v="5"/>
    <x v="28"/>
    <x v="128"/>
    <s v="61"/>
    <s v="6190"/>
    <s v="61 Operating Income"/>
    <s v="6190 Other operating income"/>
    <s v="&quot; &quot;"/>
    <s v="&quot; &quot;"/>
    <s v="&quot; &quot;"/>
    <s v="&quot; &quot;"/>
    <s v="&quot; &quot;"/>
    <x v="2"/>
    <x v="0"/>
    <x v="0"/>
    <x v="0"/>
    <x v="0"/>
    <m/>
    <m/>
    <s v="Other operating income"/>
    <x v="1"/>
    <m/>
    <x v="0"/>
    <x v="0"/>
    <m/>
    <m/>
    <m/>
    <m/>
    <m/>
    <m/>
    <m/>
  </r>
  <r>
    <x v="1108"/>
    <s v="Operating Expenses"/>
    <x v="1108"/>
    <x v="0"/>
    <s v="28 Cost of Goods Sold "/>
    <s v="Expenses"/>
    <s v="1Headings"/>
    <s v="M"/>
    <n v="4"/>
    <x v="1"/>
    <n v="42"/>
    <s v="00"/>
    <s v="7"/>
    <s v="70"/>
    <s v="Not include"/>
    <x v="6"/>
    <x v="0"/>
    <x v="0"/>
    <s v="70"/>
    <s v="Not include"/>
    <s v="Not Include"/>
    <s v="Not Include"/>
    <s v="7000"/>
    <s v="&quot; &quot;"/>
    <s v="&quot; &quot;"/>
    <s v="&quot; &quot;"/>
    <s v="&quot; &quot;"/>
    <x v="103"/>
    <x v="0"/>
    <x v="0"/>
    <x v="0"/>
    <x v="0"/>
    <m/>
    <m/>
    <s v="Operating Expenses"/>
    <x v="0"/>
    <s v="undefined"/>
    <x v="0"/>
    <x v="0"/>
    <m/>
    <m/>
    <m/>
    <m/>
    <m/>
    <m/>
    <m/>
  </r>
  <r>
    <x v="1109"/>
    <s v="Cost of products sold (goods-producing and services industries)"/>
    <x v="1109"/>
    <x v="1"/>
    <s v="28 Cost of Goods Sold "/>
    <s v="Cap Account"/>
    <s v="2Headings special"/>
    <s v="M"/>
    <n v="4"/>
    <x v="2"/>
    <n v="404"/>
    <s v="00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&quot; &quot;"/>
    <s v="&quot; &quot;"/>
    <s v="&quot; &quot;"/>
    <s v="&quot; &quot;"/>
    <s v="&quot; &quot;"/>
    <x v="2"/>
    <x v="0"/>
    <x v="0"/>
    <x v="0"/>
    <x v="0"/>
    <m/>
    <m/>
    <s v="Cost of products sold (goods-producing and services industries)"/>
    <x v="2"/>
    <s v="undefined"/>
    <x v="0"/>
    <x v="0"/>
    <m/>
    <m/>
    <m/>
    <m/>
    <m/>
    <m/>
    <m/>
  </r>
  <r>
    <x v="1110"/>
    <s v="Cost of Production (Services) of Electricity /Regulated Activities"/>
    <x v="1110"/>
    <x v="1"/>
    <s v="28 Cost of Goods Sold "/>
    <s v="Cap Account"/>
    <s v="L1 cap account"/>
    <s v="L1"/>
    <n v="6"/>
    <x v="2"/>
    <n v="404"/>
    <s v=".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&quot; &quot;"/>
    <s v="&quot; &quot;"/>
    <s v="&quot; &quot;"/>
    <s v="&quot; &quot;"/>
    <x v="104"/>
    <x v="0"/>
    <x v="0"/>
    <x v="0"/>
    <x v="0"/>
    <m/>
    <m/>
    <s v="Cost of Production (Services) of Electricity /Regulated Activities"/>
    <x v="2"/>
    <s v="undefined"/>
    <x v="0"/>
    <x v="0"/>
    <m/>
    <m/>
    <m/>
    <m/>
    <m/>
    <m/>
    <m/>
  </r>
  <r>
    <x v="1111"/>
    <s v="Cost of Regulated Electricity Services, Dispatch Activities"/>
    <x v="1111"/>
    <x v="2"/>
    <s v="28 Cost of Goods Sold "/>
    <s v="Cap Account"/>
    <s v="L2 cap account"/>
    <s v="L2"/>
    <n v="7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&quot; &quot;"/>
    <s v="&quot; &quot;"/>
    <s v="&quot; &quot;"/>
    <x v="104"/>
    <x v="205"/>
    <x v="0"/>
    <x v="0"/>
    <x v="0"/>
    <m/>
    <s v="Cost of Regulated EL. Services"/>
    <s v="Cost of Regulated Electricity Services, Dispatch Activities"/>
    <x v="2"/>
    <s v="undefined"/>
    <x v="0"/>
    <x v="0"/>
    <m/>
    <m/>
    <m/>
    <m/>
    <m/>
    <m/>
    <m/>
  </r>
  <r>
    <x v="1112"/>
    <s v="Cost of Regulated Electricity Services, Dispatch Activities of Power System"/>
    <x v="1112"/>
    <x v="2"/>
    <m/>
    <m/>
    <s v="L3 cap account"/>
    <s v="L3"/>
    <n v="8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&quot; &quot;"/>
    <s v="&quot; &quot;"/>
    <x v="104"/>
    <x v="205"/>
    <x v="297"/>
    <x v="0"/>
    <x v="0"/>
    <m/>
    <m/>
    <s v="Cost of Regulated Electricity Services, Dispatch Activities of Power System"/>
    <x v="2"/>
    <m/>
    <x v="0"/>
    <x v="0"/>
    <m/>
    <m/>
    <m/>
    <m/>
    <m/>
    <m/>
    <m/>
  </r>
  <r>
    <x v="1113"/>
    <s v="Operation and Maintenance Cost of Dispatch"/>
    <x v="1113"/>
    <x v="2"/>
    <m/>
    <m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&quot; &quot;"/>
    <x v="104"/>
    <x v="205"/>
    <x v="297"/>
    <x v="379"/>
    <x v="0"/>
    <m/>
    <m/>
    <s v="Operation and Maintenance Cost of Dispatch"/>
    <x v="2"/>
    <m/>
    <x v="0"/>
    <x v="0"/>
    <m/>
    <m/>
    <m/>
    <m/>
    <m/>
    <m/>
    <m/>
  </r>
  <r>
    <x v="1114"/>
    <s v="Operation and Maintenance Cost of Dispatch on Personnel"/>
    <x v="1114"/>
    <x v="2"/>
    <m/>
    <m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1"/>
    <x v="104"/>
    <x v="205"/>
    <x v="297"/>
    <x v="379"/>
    <x v="1"/>
    <m/>
    <m/>
    <s v="Operation and Maintenance Cost of Dispatch on Personnel"/>
    <x v="1"/>
    <m/>
    <x v="0"/>
    <x v="0"/>
    <m/>
    <m/>
    <m/>
    <m/>
    <m/>
    <m/>
    <m/>
  </r>
  <r>
    <x v="1115"/>
    <s v="Operation  and Maintenance Cost of Dispatch on Materials"/>
    <x v="1115"/>
    <x v="2"/>
    <m/>
    <m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2"/>
    <x v="104"/>
    <x v="205"/>
    <x v="297"/>
    <x v="379"/>
    <x v="2"/>
    <m/>
    <m/>
    <s v="Operation  and Maintenance Cost of Dispatch on Materials"/>
    <x v="1"/>
    <m/>
    <x v="0"/>
    <x v="0"/>
    <m/>
    <m/>
    <m/>
    <m/>
    <m/>
    <m/>
    <m/>
  </r>
  <r>
    <x v="1116"/>
    <s v="Operation  and Maintenance Cost of Dispatch on Outsource"/>
    <x v="1116"/>
    <x v="2"/>
    <m/>
    <m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3"/>
    <x v="104"/>
    <x v="205"/>
    <x v="297"/>
    <x v="379"/>
    <x v="3"/>
    <m/>
    <m/>
    <s v="Operation  and Maintenance Cost of Dispatch on Outsource"/>
    <x v="1"/>
    <m/>
    <x v="0"/>
    <x v="0"/>
    <m/>
    <m/>
    <m/>
    <m/>
    <m/>
    <m/>
    <m/>
  </r>
  <r>
    <x v="1117"/>
    <s v="Operation  and Maintenance Cost of Dispatch on Electricity Consumed and Other Utilities"/>
    <x v="1117"/>
    <x v="2"/>
    <m/>
    <m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4"/>
    <x v="104"/>
    <x v="205"/>
    <x v="297"/>
    <x v="379"/>
    <x v="4"/>
    <m/>
    <m/>
    <s v="Operation  and Maintenance Cost of Dispatch on Electricity Consumed and Other Utilities"/>
    <x v="1"/>
    <m/>
    <x v="0"/>
    <x v="0"/>
    <m/>
    <m/>
    <m/>
    <m/>
    <m/>
    <m/>
    <m/>
  </r>
  <r>
    <x v="1118"/>
    <s v="Operation  and Maintenance Cost of Dispatch on Operating Lease"/>
    <x v="1118"/>
    <x v="2"/>
    <m/>
    <m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5"/>
    <x v="104"/>
    <x v="205"/>
    <x v="297"/>
    <x v="379"/>
    <x v="5"/>
    <m/>
    <m/>
    <s v="Operation  and Maintenance Cost of Dispatch on Operating Lease"/>
    <x v="1"/>
    <m/>
    <x v="0"/>
    <x v="0"/>
    <m/>
    <m/>
    <m/>
    <m/>
    <m/>
    <m/>
    <m/>
  </r>
  <r>
    <x v="1119"/>
    <s v="Depreciation Cost of the Assets of Dispatch in Operation"/>
    <x v="1119"/>
    <x v="2"/>
    <m/>
    <m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8"/>
    <x v="104"/>
    <x v="205"/>
    <x v="297"/>
    <x v="379"/>
    <x v="6"/>
    <m/>
    <m/>
    <s v="Depreciation Cost of the Assets of Dispatch in Operation"/>
    <x v="1"/>
    <m/>
    <x v="0"/>
    <x v="0"/>
    <m/>
    <m/>
    <m/>
    <m/>
    <m/>
    <m/>
    <m/>
  </r>
  <r>
    <x v="1120"/>
    <s v="Other Operation and Maintenance Costs of Dispatch"/>
    <x v="1120"/>
    <x v="2"/>
    <m/>
    <m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9"/>
    <x v="104"/>
    <x v="205"/>
    <x v="297"/>
    <x v="379"/>
    <x v="7"/>
    <m/>
    <m/>
    <s v="Other Operation and Maintenance Costs of Dispatch"/>
    <x v="1"/>
    <m/>
    <x v="0"/>
    <x v="0"/>
    <m/>
    <m/>
    <m/>
    <m/>
    <m/>
    <m/>
    <m/>
  </r>
  <r>
    <x v="1121"/>
    <s v="Cost of Energy Losses covered by Dispatch"/>
    <x v="1121"/>
    <x v="2"/>
    <m/>
    <m/>
    <s v="entry account l4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2"/>
    <s v="&quot; &quot;"/>
    <x v="104"/>
    <x v="205"/>
    <x v="297"/>
    <x v="380"/>
    <x v="0"/>
    <m/>
    <m/>
    <s v="Cost of Energy Losses covered by Dispatch"/>
    <x v="1"/>
    <m/>
    <x v="0"/>
    <x v="0"/>
    <m/>
    <m/>
    <m/>
    <m/>
    <m/>
    <m/>
    <m/>
  </r>
  <r>
    <x v="1122"/>
    <s v="Other Costs of Dispatch"/>
    <x v="1122"/>
    <x v="2"/>
    <m/>
    <m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9"/>
    <s v="&quot; &quot;"/>
    <x v="104"/>
    <x v="205"/>
    <x v="297"/>
    <x v="381"/>
    <x v="0"/>
    <m/>
    <m/>
    <s v="Other Costs of Dispatch"/>
    <x v="1"/>
    <m/>
    <x v="0"/>
    <x v="0"/>
    <m/>
    <m/>
    <m/>
    <m/>
    <m/>
    <m/>
    <m/>
  </r>
  <r>
    <x v="1123"/>
    <s v="Cost of Regulated Electricity Services, Transmission Activities"/>
    <x v="1123"/>
    <x v="3"/>
    <s v="28 Cost of Goods Sold "/>
    <s v="Cap Account"/>
    <s v="L2 cap account"/>
    <s v="L2"/>
    <n v="7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&quot; &quot;"/>
    <s v="&quot; &quot;"/>
    <s v="&quot; &quot;"/>
    <x v="104"/>
    <x v="206"/>
    <x v="0"/>
    <x v="0"/>
    <x v="0"/>
    <m/>
    <m/>
    <s v="Cost of Regulated Electricity Services, Transmission Activities"/>
    <x v="2"/>
    <s v="undefined"/>
    <x v="0"/>
    <x v="0"/>
    <m/>
    <m/>
    <m/>
    <m/>
    <m/>
    <m/>
    <m/>
  </r>
  <r>
    <x v="1124"/>
    <s v="Cost of Regulated Electricity Services, Transmission Activities in 500 kV"/>
    <x v="1124"/>
    <x v="3"/>
    <s v="28 Cost of Goods Sold "/>
    <s v="Cap Account"/>
    <s v="L3 cap account"/>
    <s v="L3"/>
    <n v="8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&quot; &quot;"/>
    <s v="&quot; &quot;"/>
    <x v="104"/>
    <x v="206"/>
    <x v="298"/>
    <x v="0"/>
    <x v="0"/>
    <m/>
    <m/>
    <s v="Cost of Regulated Electricity Services, Transmission Activities in 500 kV"/>
    <x v="2"/>
    <n v="500"/>
    <x v="0"/>
    <x v="0"/>
    <m/>
    <m/>
    <m/>
    <m/>
    <m/>
    <m/>
    <m/>
  </r>
  <r>
    <x v="1125"/>
    <s v="Operation Cost, 500 kV"/>
    <x v="1125"/>
    <x v="3"/>
    <s v="28 Cost of Goods Sold "/>
    <s v="Cap Account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&quot; &quot;"/>
    <x v="104"/>
    <x v="206"/>
    <x v="298"/>
    <x v="382"/>
    <x v="0"/>
    <m/>
    <m/>
    <s v="Operation Cost, 500 kV"/>
    <x v="2"/>
    <n v="500"/>
    <x v="0"/>
    <x v="0"/>
    <m/>
    <m/>
    <m/>
    <m/>
    <m/>
    <m/>
    <m/>
  </r>
  <r>
    <x v="1126"/>
    <s v="Operation Cost on Personnel, 500 kV"/>
    <x v="1126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1"/>
    <x v="104"/>
    <x v="206"/>
    <x v="298"/>
    <x v="382"/>
    <x v="8"/>
    <m/>
    <s v="Personnel"/>
    <s v="Operation Cost on Personnel, 500 kV"/>
    <x v="1"/>
    <n v="500"/>
    <x v="0"/>
    <x v="0"/>
    <m/>
    <m/>
    <m/>
    <m/>
    <m/>
    <m/>
    <m/>
  </r>
  <r>
    <x v="1127"/>
    <s v="Operation Cost on Materials, 500 kV"/>
    <x v="1127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2"/>
    <x v="104"/>
    <x v="206"/>
    <x v="298"/>
    <x v="382"/>
    <x v="9"/>
    <m/>
    <s v="Materials"/>
    <s v="Operation Cost on Materials, 500 kV"/>
    <x v="1"/>
    <n v="500"/>
    <x v="0"/>
    <x v="0"/>
    <m/>
    <m/>
    <m/>
    <m/>
    <m/>
    <m/>
    <m/>
  </r>
  <r>
    <x v="1128"/>
    <s v="Operation Cost on Outsource, 500 kV"/>
    <x v="1128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3"/>
    <x v="104"/>
    <x v="206"/>
    <x v="298"/>
    <x v="382"/>
    <x v="10"/>
    <m/>
    <s v="outsource"/>
    <s v="Operation Cost on Outsource, 500 kV"/>
    <x v="1"/>
    <n v="500"/>
    <x v="0"/>
    <x v="0"/>
    <m/>
    <m/>
    <m/>
    <m/>
    <m/>
    <m/>
    <m/>
  </r>
  <r>
    <x v="1129"/>
    <s v="Operation Cost on Electricity Consumed and Other Utilities, 500 kV"/>
    <x v="1129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4"/>
    <x v="104"/>
    <x v="206"/>
    <x v="298"/>
    <x v="382"/>
    <x v="11"/>
    <m/>
    <s v="Utilities"/>
    <s v="Operation Cost on Electricity Consumed and Other Utilities, 500 kV"/>
    <x v="1"/>
    <n v="500"/>
    <x v="0"/>
    <x v="0"/>
    <m/>
    <m/>
    <m/>
    <m/>
    <m/>
    <m/>
    <m/>
  </r>
  <r>
    <x v="1130"/>
    <s v="Operation Cost on Operating Lease, 500 kV"/>
    <x v="1130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5"/>
    <x v="104"/>
    <x v="206"/>
    <x v="298"/>
    <x v="382"/>
    <x v="12"/>
    <m/>
    <s v="Operating lease"/>
    <s v="Operation Cost on Operating Lease, 500 kV"/>
    <x v="1"/>
    <n v="500"/>
    <x v="0"/>
    <x v="0"/>
    <m/>
    <m/>
    <m/>
    <m/>
    <m/>
    <m/>
    <m/>
  </r>
  <r>
    <x v="1131"/>
    <s v="Depreciation Cost of 500 kV"/>
    <x v="1131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8"/>
    <x v="104"/>
    <x v="206"/>
    <x v="298"/>
    <x v="382"/>
    <x v="13"/>
    <m/>
    <s v="Depreciation"/>
    <s v="Depreciation Cost of 500 kV"/>
    <x v="1"/>
    <n v="500"/>
    <x v="0"/>
    <x v="0"/>
    <m/>
    <m/>
    <m/>
    <m/>
    <m/>
    <m/>
    <m/>
  </r>
  <r>
    <x v="1132"/>
    <s v="Operation Cost on Other, 500 kV"/>
    <x v="1132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9"/>
    <x v="104"/>
    <x v="206"/>
    <x v="298"/>
    <x v="382"/>
    <x v="14"/>
    <m/>
    <s v="Other"/>
    <s v="Operation Cost on Other, 500 kV"/>
    <x v="1"/>
    <n v="500"/>
    <x v="0"/>
    <x v="0"/>
    <m/>
    <m/>
    <m/>
    <m/>
    <m/>
    <m/>
    <m/>
  </r>
  <r>
    <x v="1133"/>
    <s v="Maintenance Cost, 500 kV"/>
    <x v="1133"/>
    <x v="3"/>
    <s v="28 Cost of Goods Sold "/>
    <s v="Cap Account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&quot; &quot;"/>
    <x v="104"/>
    <x v="206"/>
    <x v="298"/>
    <x v="383"/>
    <x v="0"/>
    <m/>
    <m/>
    <s v="Maintenance Cost, 500 kV"/>
    <x v="2"/>
    <n v="500"/>
    <x v="0"/>
    <x v="0"/>
    <m/>
    <m/>
    <m/>
    <m/>
    <m/>
    <m/>
    <m/>
  </r>
  <r>
    <x v="1134"/>
    <s v="Maintenance Cost on Personnel, 500 kV"/>
    <x v="1134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1"/>
    <x v="104"/>
    <x v="206"/>
    <x v="298"/>
    <x v="383"/>
    <x v="15"/>
    <m/>
    <s v="Personnel"/>
    <s v="Maintenance Cost on Personnel, 500 kV"/>
    <x v="1"/>
    <n v="500"/>
    <x v="0"/>
    <x v="0"/>
    <m/>
    <m/>
    <m/>
    <m/>
    <m/>
    <m/>
    <m/>
  </r>
  <r>
    <x v="1135"/>
    <s v="Maintenance Cost on Materials, 500 kV"/>
    <x v="1135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2"/>
    <x v="104"/>
    <x v="206"/>
    <x v="298"/>
    <x v="383"/>
    <x v="16"/>
    <m/>
    <s v="Materials"/>
    <s v="Maintenance Cost on Materials, 500 kV"/>
    <x v="1"/>
    <n v="500"/>
    <x v="0"/>
    <x v="0"/>
    <m/>
    <m/>
    <m/>
    <m/>
    <m/>
    <m/>
    <m/>
  </r>
  <r>
    <x v="1136"/>
    <s v="Maintenance Cost on Outsource, 500 kV"/>
    <x v="1136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3"/>
    <x v="104"/>
    <x v="206"/>
    <x v="298"/>
    <x v="383"/>
    <x v="17"/>
    <m/>
    <s v="outsource"/>
    <s v="Maintenance Cost on Outsource, 500 kV"/>
    <x v="1"/>
    <n v="500"/>
    <x v="0"/>
    <x v="0"/>
    <m/>
    <m/>
    <m/>
    <m/>
    <m/>
    <m/>
    <m/>
  </r>
  <r>
    <x v="1137"/>
    <s v="Maintenance Cost on Electricity Consumed and Other Utilities, 500 kV"/>
    <x v="1137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4"/>
    <x v="104"/>
    <x v="206"/>
    <x v="298"/>
    <x v="383"/>
    <x v="18"/>
    <m/>
    <s v="Utilities"/>
    <s v="Maintenance Cost on Electricity Consumed and Other Utilities, 500 kV"/>
    <x v="1"/>
    <n v="500"/>
    <x v="0"/>
    <x v="0"/>
    <m/>
    <m/>
    <m/>
    <m/>
    <m/>
    <m/>
    <m/>
  </r>
  <r>
    <x v="1138"/>
    <s v="Maintenance Cost on Operating Lease, 500 kV"/>
    <x v="1138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5"/>
    <x v="104"/>
    <x v="206"/>
    <x v="298"/>
    <x v="383"/>
    <x v="19"/>
    <m/>
    <s v="Operating lease"/>
    <s v="Maintenance Cost on Operating Lease, 500 kV"/>
    <x v="1"/>
    <n v="500"/>
    <x v="0"/>
    <x v="0"/>
    <m/>
    <m/>
    <m/>
    <m/>
    <m/>
    <m/>
    <m/>
  </r>
  <r>
    <x v="1139"/>
    <s v="Depreciation Cost of 500 kV"/>
    <x v="1139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8"/>
    <x v="104"/>
    <x v="206"/>
    <x v="298"/>
    <x v="383"/>
    <x v="20"/>
    <m/>
    <s v="Depreciation"/>
    <s v="Depreciation Cost of 500 kV"/>
    <x v="1"/>
    <n v="500"/>
    <x v="0"/>
    <x v="0"/>
    <m/>
    <m/>
    <m/>
    <m/>
    <m/>
    <m/>
    <m/>
  </r>
  <r>
    <x v="1140"/>
    <s v="Maintenance Cost on Other, 500 kV"/>
    <x v="1140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9"/>
    <x v="104"/>
    <x v="206"/>
    <x v="298"/>
    <x v="383"/>
    <x v="21"/>
    <m/>
    <s v="Other"/>
    <s v="Maintenance Cost on Other, 500 kV"/>
    <x v="1"/>
    <n v="500"/>
    <x v="0"/>
    <x v="0"/>
    <m/>
    <m/>
    <m/>
    <m/>
    <m/>
    <m/>
    <m/>
  </r>
  <r>
    <x v="1141"/>
    <s v="Cost of Energy Losses, 500 kV"/>
    <x v="1141"/>
    <x v="3"/>
    <s v="28 Cost of Goods Sold "/>
    <s v="Cap Account"/>
    <s v="entry account l4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3"/>
    <s v="&quot; &quot;"/>
    <x v="104"/>
    <x v="206"/>
    <x v="298"/>
    <x v="384"/>
    <x v="0"/>
    <m/>
    <s v="Energy loss"/>
    <s v="Cost of Energy Losses, 500 kV"/>
    <x v="1"/>
    <n v="500"/>
    <x v="0"/>
    <x v="0"/>
    <m/>
    <m/>
    <m/>
    <m/>
    <m/>
    <m/>
    <m/>
  </r>
  <r>
    <x v="1142"/>
    <s v="Other Electricity Regulated Cost of Production (Services), 500 kV"/>
    <x v="1142"/>
    <x v="3"/>
    <s v="28 Cost of Goods Sold "/>
    <s v="7190 Other operating expenses"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9"/>
    <s v="&quot; &quot;"/>
    <x v="104"/>
    <x v="206"/>
    <x v="298"/>
    <x v="385"/>
    <x v="0"/>
    <m/>
    <s v="Other"/>
    <s v="Other Electricity Regulated Cost of Production (Services), 500 kV"/>
    <x v="1"/>
    <n v="500"/>
    <x v="0"/>
    <x v="0"/>
    <m/>
    <m/>
    <m/>
    <m/>
    <m/>
    <m/>
    <m/>
  </r>
  <r>
    <x v="1143"/>
    <s v="Cost of Regulated Electricity Services, Transmission Activities in 400 kV"/>
    <x v="1143"/>
    <x v="3"/>
    <s v="28 Cost of Goods Sold "/>
    <s v="Cap Account"/>
    <s v="L3 cap account"/>
    <s v="L3"/>
    <n v="8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&quot; &quot;"/>
    <s v="&quot; &quot;"/>
    <x v="104"/>
    <x v="206"/>
    <x v="299"/>
    <x v="0"/>
    <x v="0"/>
    <m/>
    <m/>
    <s v="Cost of Regulated Electricity Services, Transmission Activities in 400 kV"/>
    <x v="2"/>
    <n v="400"/>
    <x v="0"/>
    <x v="0"/>
    <m/>
    <m/>
    <m/>
    <m/>
    <m/>
    <m/>
    <m/>
  </r>
  <r>
    <x v="1144"/>
    <s v="Operation Cost, 400 kV"/>
    <x v="1144"/>
    <x v="3"/>
    <s v="28 Cost of Goods Sold "/>
    <s v="Cap Account"/>
    <s v="L4 cap account"/>
    <s v="L4"/>
    <n v="9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&quot; &quot;"/>
    <x v="104"/>
    <x v="206"/>
    <x v="299"/>
    <x v="386"/>
    <x v="0"/>
    <m/>
    <m/>
    <s v="Operation Cost, 400 kV"/>
    <x v="2"/>
    <n v="400"/>
    <x v="0"/>
    <x v="0"/>
    <m/>
    <m/>
    <m/>
    <m/>
    <m/>
    <m/>
    <m/>
  </r>
  <r>
    <x v="1145"/>
    <s v="Operation Cost on Personnel, 400 kV"/>
    <x v="1145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1"/>
    <x v="104"/>
    <x v="206"/>
    <x v="299"/>
    <x v="386"/>
    <x v="22"/>
    <m/>
    <s v="Personnel"/>
    <s v="Operation Cost on Personnel, 400 kV"/>
    <x v="1"/>
    <n v="400"/>
    <x v="0"/>
    <x v="0"/>
    <m/>
    <m/>
    <m/>
    <m/>
    <m/>
    <m/>
    <m/>
  </r>
  <r>
    <x v="1146"/>
    <s v="Operation Cost on Materials, 400 kV"/>
    <x v="1146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2"/>
    <x v="104"/>
    <x v="206"/>
    <x v="299"/>
    <x v="386"/>
    <x v="23"/>
    <m/>
    <s v="Materials"/>
    <s v="Operation Cost on Materials, 400 kV"/>
    <x v="1"/>
    <n v="400"/>
    <x v="0"/>
    <x v="0"/>
    <m/>
    <m/>
    <m/>
    <m/>
    <m/>
    <m/>
    <m/>
  </r>
  <r>
    <x v="1147"/>
    <s v="Operation Cost on Outsource, 400 kV"/>
    <x v="1147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3"/>
    <x v="104"/>
    <x v="206"/>
    <x v="299"/>
    <x v="386"/>
    <x v="24"/>
    <m/>
    <s v="outsource"/>
    <s v="Operation Cost on Outsource, 400 kV"/>
    <x v="1"/>
    <n v="400"/>
    <x v="0"/>
    <x v="0"/>
    <m/>
    <m/>
    <m/>
    <m/>
    <m/>
    <m/>
    <m/>
  </r>
  <r>
    <x v="1148"/>
    <s v="Operation Cost on Electricity Consumed and Other Utilities, 400 kV"/>
    <x v="1148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4"/>
    <x v="104"/>
    <x v="206"/>
    <x v="299"/>
    <x v="386"/>
    <x v="25"/>
    <m/>
    <s v="Utilities"/>
    <s v="Operation Cost on Electricity Consumed and Other Utilities, 400 kV"/>
    <x v="1"/>
    <n v="400"/>
    <x v="0"/>
    <x v="0"/>
    <m/>
    <m/>
    <m/>
    <m/>
    <m/>
    <m/>
    <m/>
  </r>
  <r>
    <x v="1149"/>
    <s v="Operation Cost on Operating Lease, 400 kV"/>
    <x v="1149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5"/>
    <x v="104"/>
    <x v="206"/>
    <x v="299"/>
    <x v="386"/>
    <x v="26"/>
    <m/>
    <s v="Operating lease"/>
    <s v="Operation Cost on Operating Lease, 400 kV"/>
    <x v="1"/>
    <n v="400"/>
    <x v="0"/>
    <x v="0"/>
    <m/>
    <m/>
    <m/>
    <m/>
    <m/>
    <m/>
    <m/>
  </r>
  <r>
    <x v="1150"/>
    <s v="Depreciation Cost of 400 kV"/>
    <x v="1150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8"/>
    <x v="104"/>
    <x v="206"/>
    <x v="299"/>
    <x v="386"/>
    <x v="27"/>
    <m/>
    <s v="Depreciation"/>
    <s v="Depreciation Cost of 400 kV"/>
    <x v="1"/>
    <n v="400"/>
    <x v="0"/>
    <x v="0"/>
    <m/>
    <m/>
    <m/>
    <m/>
    <m/>
    <m/>
    <m/>
  </r>
  <r>
    <x v="1151"/>
    <s v="Operation Cost on Other, 400 kV"/>
    <x v="1151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9"/>
    <x v="104"/>
    <x v="206"/>
    <x v="299"/>
    <x v="386"/>
    <x v="28"/>
    <m/>
    <s v="Other"/>
    <s v="Operation Cost on Other, 400 kV"/>
    <x v="1"/>
    <n v="400"/>
    <x v="0"/>
    <x v="0"/>
    <m/>
    <m/>
    <m/>
    <m/>
    <m/>
    <m/>
    <m/>
  </r>
  <r>
    <x v="1152"/>
    <s v="Maintenance Cost, 400 kV"/>
    <x v="1152"/>
    <x v="3"/>
    <s v="28 Cost of Goods Sold "/>
    <s v="Cap Account"/>
    <s v="L4 cap account"/>
    <s v="L4"/>
    <n v="9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&quot; &quot;"/>
    <x v="104"/>
    <x v="206"/>
    <x v="299"/>
    <x v="387"/>
    <x v="0"/>
    <m/>
    <m/>
    <s v="Maintenance Cost, 400 kV"/>
    <x v="2"/>
    <n v="400"/>
    <x v="0"/>
    <x v="0"/>
    <m/>
    <m/>
    <m/>
    <m/>
    <m/>
    <m/>
    <m/>
  </r>
  <r>
    <x v="1153"/>
    <s v="Maintenance Cost on Personnel, 400 kV"/>
    <x v="1153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1"/>
    <x v="104"/>
    <x v="206"/>
    <x v="299"/>
    <x v="387"/>
    <x v="29"/>
    <m/>
    <s v="Personnel"/>
    <s v="Maintenance Cost on Personnel, 400 kV"/>
    <x v="1"/>
    <n v="400"/>
    <x v="0"/>
    <x v="0"/>
    <m/>
    <m/>
    <m/>
    <m/>
    <m/>
    <m/>
    <m/>
  </r>
  <r>
    <x v="1154"/>
    <s v="Maintenance Cost on Materials, 400 kV"/>
    <x v="1154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2"/>
    <x v="104"/>
    <x v="206"/>
    <x v="299"/>
    <x v="387"/>
    <x v="30"/>
    <m/>
    <s v="Materials"/>
    <s v="Maintenance Cost on Materials, 400 kV"/>
    <x v="1"/>
    <n v="400"/>
    <x v="0"/>
    <x v="0"/>
    <m/>
    <m/>
    <m/>
    <m/>
    <m/>
    <m/>
    <m/>
  </r>
  <r>
    <x v="1155"/>
    <s v="Maintenance Cost on Outsource, 400 kV"/>
    <x v="1155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3"/>
    <x v="104"/>
    <x v="206"/>
    <x v="299"/>
    <x v="387"/>
    <x v="31"/>
    <m/>
    <s v="outsource"/>
    <s v="Maintenance Cost on Outsource, 400 kV"/>
    <x v="1"/>
    <n v="400"/>
    <x v="0"/>
    <x v="0"/>
    <m/>
    <m/>
    <m/>
    <m/>
    <m/>
    <m/>
    <m/>
  </r>
  <r>
    <x v="1156"/>
    <s v="Maintenance Cost on Electricity Consumed and Other Utilities, 400 kV"/>
    <x v="1156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4"/>
    <x v="104"/>
    <x v="206"/>
    <x v="299"/>
    <x v="387"/>
    <x v="32"/>
    <m/>
    <s v="Utilities"/>
    <s v="Maintenance Cost on Electricity Consumed and Other Utilities, 400 kV"/>
    <x v="1"/>
    <n v="400"/>
    <x v="0"/>
    <x v="0"/>
    <m/>
    <m/>
    <m/>
    <m/>
    <m/>
    <m/>
    <m/>
  </r>
  <r>
    <x v="1157"/>
    <s v="Maintenance Cost on Operating Lease, 400 kV"/>
    <x v="1157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5"/>
    <x v="104"/>
    <x v="206"/>
    <x v="299"/>
    <x v="387"/>
    <x v="33"/>
    <m/>
    <s v="Operating lease"/>
    <s v="Maintenance Cost on Operating Lease, 400 kV"/>
    <x v="1"/>
    <n v="400"/>
    <x v="0"/>
    <x v="0"/>
    <m/>
    <m/>
    <m/>
    <m/>
    <m/>
    <m/>
    <m/>
  </r>
  <r>
    <x v="1158"/>
    <s v="Depreciation Cost of 400 kV"/>
    <x v="1158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8"/>
    <x v="104"/>
    <x v="206"/>
    <x v="299"/>
    <x v="387"/>
    <x v="34"/>
    <m/>
    <s v="Depreciation"/>
    <s v="Depreciation Cost of 400 kV"/>
    <x v="1"/>
    <n v="400"/>
    <x v="0"/>
    <x v="0"/>
    <m/>
    <m/>
    <m/>
    <m/>
    <m/>
    <m/>
    <m/>
  </r>
  <r>
    <x v="1159"/>
    <s v="Maintenance Cost on Other, 400 kV"/>
    <x v="1159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9"/>
    <x v="104"/>
    <x v="206"/>
    <x v="299"/>
    <x v="387"/>
    <x v="35"/>
    <m/>
    <s v="Other"/>
    <s v="Maintenance Cost on Other, 400 kV"/>
    <x v="1"/>
    <n v="400"/>
    <x v="0"/>
    <x v="0"/>
    <m/>
    <m/>
    <m/>
    <m/>
    <m/>
    <m/>
    <m/>
  </r>
  <r>
    <x v="1160"/>
    <s v="Cost of Energy Losses, 400 kV"/>
    <x v="1160"/>
    <x v="3"/>
    <s v="28 Cost of Goods Sold "/>
    <s v="Cap Account"/>
    <s v="entry account l4"/>
    <s v="L4"/>
    <n v="9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3"/>
    <s v="&quot; &quot;"/>
    <x v="104"/>
    <x v="206"/>
    <x v="299"/>
    <x v="388"/>
    <x v="0"/>
    <m/>
    <s v="Energy loss"/>
    <s v="Cost of Energy Losses, 400 kV"/>
    <x v="1"/>
    <n v="400"/>
    <x v="0"/>
    <x v="0"/>
    <m/>
    <m/>
    <m/>
    <m/>
    <m/>
    <m/>
    <m/>
  </r>
  <r>
    <x v="1161"/>
    <s v="Other Electricity Regulated Cost of Production (Services), 400 kV"/>
    <x v="1161"/>
    <x v="3"/>
    <s v="28 Cost of Goods Sold "/>
    <s v="7190 Other operating expenses"/>
    <s v="entry account l4"/>
    <s v="L4"/>
    <n v="9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9"/>
    <s v="&quot; &quot;"/>
    <x v="104"/>
    <x v="206"/>
    <x v="299"/>
    <x v="389"/>
    <x v="0"/>
    <m/>
    <s v="Other"/>
    <s v="Other Electricity Regulated Cost of Production (Services), 400 kV"/>
    <x v="1"/>
    <n v="400"/>
    <x v="0"/>
    <x v="0"/>
    <m/>
    <m/>
    <m/>
    <m/>
    <m/>
    <m/>
    <m/>
  </r>
  <r>
    <x v="1162"/>
    <s v="Cost of Regulated Electricity Services, Transmission Activities in 330 kV"/>
    <x v="1162"/>
    <x v="3"/>
    <s v="28 Cost of Goods Sold "/>
    <s v="Cap Account"/>
    <s v="L3 cap account"/>
    <s v="L3"/>
    <n v="8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&quot; &quot;"/>
    <s v="&quot; &quot;"/>
    <x v="104"/>
    <x v="206"/>
    <x v="300"/>
    <x v="0"/>
    <x v="0"/>
    <m/>
    <m/>
    <s v="Cost of Regulated Electricity Services, Transmission Activities in 330 kV"/>
    <x v="2"/>
    <n v="330"/>
    <x v="0"/>
    <x v="0"/>
    <m/>
    <m/>
    <m/>
    <m/>
    <m/>
    <m/>
    <m/>
  </r>
  <r>
    <x v="1163"/>
    <s v="Operation Cost, 330 kV"/>
    <x v="1163"/>
    <x v="3"/>
    <s v="28 Cost of Goods Sold "/>
    <s v="Cap Account"/>
    <s v="L4 cap account"/>
    <s v="L4"/>
    <n v="9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&quot; &quot;"/>
    <x v="104"/>
    <x v="206"/>
    <x v="300"/>
    <x v="390"/>
    <x v="0"/>
    <m/>
    <m/>
    <s v="Operation Cost, 330 kV"/>
    <x v="2"/>
    <n v="330"/>
    <x v="0"/>
    <x v="0"/>
    <m/>
    <m/>
    <m/>
    <m/>
    <m/>
    <m/>
    <m/>
  </r>
  <r>
    <x v="1164"/>
    <s v="Operation Cost on Personnel, 330 kV"/>
    <x v="1164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1"/>
    <x v="104"/>
    <x v="206"/>
    <x v="300"/>
    <x v="390"/>
    <x v="36"/>
    <m/>
    <s v="Personnel"/>
    <s v="Operation Cost on Personnel, 330 kV"/>
    <x v="1"/>
    <n v="330"/>
    <x v="0"/>
    <x v="0"/>
    <m/>
    <m/>
    <m/>
    <m/>
    <m/>
    <m/>
    <m/>
  </r>
  <r>
    <x v="1165"/>
    <s v="Operation Cost on Materials, 330 kV"/>
    <x v="1165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2"/>
    <x v="104"/>
    <x v="206"/>
    <x v="300"/>
    <x v="390"/>
    <x v="37"/>
    <m/>
    <s v="Materials"/>
    <s v="Operation Cost on Materials, 330 kV"/>
    <x v="1"/>
    <n v="330"/>
    <x v="0"/>
    <x v="0"/>
    <m/>
    <m/>
    <m/>
    <m/>
    <m/>
    <m/>
    <m/>
  </r>
  <r>
    <x v="1166"/>
    <s v="Operation Cost on Outsource, 330 kV"/>
    <x v="1166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3"/>
    <x v="104"/>
    <x v="206"/>
    <x v="300"/>
    <x v="390"/>
    <x v="38"/>
    <m/>
    <s v="outsource"/>
    <s v="Operation Cost on Outsource, 330 kV"/>
    <x v="1"/>
    <n v="330"/>
    <x v="0"/>
    <x v="0"/>
    <m/>
    <m/>
    <m/>
    <m/>
    <m/>
    <m/>
    <m/>
  </r>
  <r>
    <x v="1167"/>
    <s v="Operation Cost on Electricity Consumed and Other Utilities, 330 kV"/>
    <x v="1167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4"/>
    <x v="104"/>
    <x v="206"/>
    <x v="300"/>
    <x v="390"/>
    <x v="39"/>
    <m/>
    <s v="Utilities"/>
    <s v="Operation Cost on Electricity Consumed and Other Utilities, 330 kV"/>
    <x v="1"/>
    <n v="330"/>
    <x v="0"/>
    <x v="0"/>
    <m/>
    <m/>
    <m/>
    <m/>
    <m/>
    <m/>
    <m/>
  </r>
  <r>
    <x v="1168"/>
    <s v="Operation Cost on Operating Lease, 330 kV"/>
    <x v="1168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5"/>
    <x v="104"/>
    <x v="206"/>
    <x v="300"/>
    <x v="390"/>
    <x v="40"/>
    <m/>
    <s v="Operating lease"/>
    <s v="Operation Cost on Operating Lease, 330 kV"/>
    <x v="1"/>
    <n v="330"/>
    <x v="0"/>
    <x v="0"/>
    <m/>
    <m/>
    <m/>
    <m/>
    <m/>
    <m/>
    <m/>
  </r>
  <r>
    <x v="1169"/>
    <s v="Depreciation Cost of 330 kV"/>
    <x v="1169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8"/>
    <x v="104"/>
    <x v="206"/>
    <x v="300"/>
    <x v="390"/>
    <x v="41"/>
    <m/>
    <s v="Depreciation"/>
    <s v="Depreciation Cost of 330 kV"/>
    <x v="1"/>
    <n v="330"/>
    <x v="0"/>
    <x v="0"/>
    <m/>
    <m/>
    <m/>
    <m/>
    <m/>
    <m/>
    <m/>
  </r>
  <r>
    <x v="1170"/>
    <s v="Operation Cost on Other, 330 kV"/>
    <x v="1170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9"/>
    <x v="104"/>
    <x v="206"/>
    <x v="300"/>
    <x v="390"/>
    <x v="42"/>
    <m/>
    <s v="Other"/>
    <s v="Operation Cost on Other, 330 kV"/>
    <x v="1"/>
    <n v="330"/>
    <x v="0"/>
    <x v="0"/>
    <m/>
    <m/>
    <m/>
    <m/>
    <m/>
    <m/>
    <m/>
  </r>
  <r>
    <x v="1171"/>
    <s v="Maintenance Cost, 330 kV"/>
    <x v="1171"/>
    <x v="3"/>
    <s v="28 Cost of Goods Sold "/>
    <s v="Cap Account"/>
    <s v="L4 cap account"/>
    <s v="L4"/>
    <n v="9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&quot; &quot;"/>
    <x v="104"/>
    <x v="206"/>
    <x v="300"/>
    <x v="391"/>
    <x v="0"/>
    <m/>
    <m/>
    <s v="Maintenance Cost, 330 kV"/>
    <x v="2"/>
    <n v="330"/>
    <x v="0"/>
    <x v="0"/>
    <m/>
    <m/>
    <m/>
    <m/>
    <m/>
    <m/>
    <m/>
  </r>
  <r>
    <x v="1172"/>
    <s v="Maintenance Cost on Personnel, 330 kV"/>
    <x v="1172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1"/>
    <x v="104"/>
    <x v="206"/>
    <x v="300"/>
    <x v="391"/>
    <x v="43"/>
    <m/>
    <s v="Personnel"/>
    <s v="Maintenance Cost on Personnel, 330 kV"/>
    <x v="1"/>
    <n v="330"/>
    <x v="0"/>
    <x v="0"/>
    <m/>
    <m/>
    <m/>
    <m/>
    <m/>
    <m/>
    <m/>
  </r>
  <r>
    <x v="1173"/>
    <s v="Maintenance Cost on Materials, 330 kV"/>
    <x v="1173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2"/>
    <x v="104"/>
    <x v="206"/>
    <x v="300"/>
    <x v="391"/>
    <x v="44"/>
    <m/>
    <s v="Materials"/>
    <s v="Maintenance Cost on Materials, 330 kV"/>
    <x v="1"/>
    <n v="330"/>
    <x v="0"/>
    <x v="0"/>
    <m/>
    <m/>
    <m/>
    <m/>
    <m/>
    <m/>
    <m/>
  </r>
  <r>
    <x v="1174"/>
    <s v="Maintenance Cost on Outsource, 330 kV"/>
    <x v="1174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3"/>
    <x v="104"/>
    <x v="206"/>
    <x v="300"/>
    <x v="391"/>
    <x v="45"/>
    <m/>
    <s v="outsource"/>
    <s v="Maintenance Cost on Outsource, 330 kV"/>
    <x v="1"/>
    <n v="330"/>
    <x v="0"/>
    <x v="0"/>
    <m/>
    <m/>
    <m/>
    <m/>
    <m/>
    <m/>
    <m/>
  </r>
  <r>
    <x v="1175"/>
    <s v="Maintenance Cost on Electricity Consumed and Other Utilities, 330 kV"/>
    <x v="1175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4"/>
    <x v="104"/>
    <x v="206"/>
    <x v="300"/>
    <x v="391"/>
    <x v="46"/>
    <m/>
    <s v="Utilities"/>
    <s v="Maintenance Cost on Electricity Consumed and Other Utilities, 330 kV"/>
    <x v="1"/>
    <n v="330"/>
    <x v="0"/>
    <x v="0"/>
    <m/>
    <m/>
    <m/>
    <m/>
    <m/>
    <m/>
    <m/>
  </r>
  <r>
    <x v="1176"/>
    <s v="Maintenance Cost on Operating Lease, 330 kV"/>
    <x v="1176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5"/>
    <x v="104"/>
    <x v="206"/>
    <x v="300"/>
    <x v="391"/>
    <x v="47"/>
    <m/>
    <s v="Operating lease"/>
    <s v="Maintenance Cost on Operating Lease, 330 kV"/>
    <x v="1"/>
    <n v="330"/>
    <x v="0"/>
    <x v="0"/>
    <m/>
    <m/>
    <m/>
    <m/>
    <m/>
    <m/>
    <m/>
  </r>
  <r>
    <x v="1177"/>
    <s v="Depreciation Cost of 330 kV"/>
    <x v="1177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8"/>
    <x v="104"/>
    <x v="206"/>
    <x v="300"/>
    <x v="391"/>
    <x v="48"/>
    <m/>
    <s v="Depreciation"/>
    <s v="Depreciation Cost of 330 kV"/>
    <x v="1"/>
    <n v="330"/>
    <x v="0"/>
    <x v="0"/>
    <m/>
    <m/>
    <m/>
    <m/>
    <m/>
    <m/>
    <m/>
  </r>
  <r>
    <x v="1178"/>
    <s v="Maintenance Cost on Other, 330 kV"/>
    <x v="1178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9"/>
    <x v="104"/>
    <x v="206"/>
    <x v="300"/>
    <x v="391"/>
    <x v="49"/>
    <m/>
    <s v="Other"/>
    <s v="Maintenance Cost on Other, 330 kV"/>
    <x v="1"/>
    <n v="330"/>
    <x v="0"/>
    <x v="0"/>
    <m/>
    <m/>
    <m/>
    <m/>
    <m/>
    <m/>
    <m/>
  </r>
  <r>
    <x v="1179"/>
    <s v="Cost of Energy Losses, 330 kV"/>
    <x v="1179"/>
    <x v="3"/>
    <s v="28 Cost of Goods Sold "/>
    <s v="Cap Account"/>
    <s v="entry account l4"/>
    <s v="L4"/>
    <n v="9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3"/>
    <s v="&quot; &quot;"/>
    <x v="104"/>
    <x v="206"/>
    <x v="300"/>
    <x v="392"/>
    <x v="0"/>
    <m/>
    <s v="Energy loss"/>
    <s v="Cost of Energy Losses, 330 kV"/>
    <x v="1"/>
    <n v="330"/>
    <x v="0"/>
    <x v="0"/>
    <m/>
    <m/>
    <m/>
    <m/>
    <m/>
    <m/>
    <m/>
  </r>
  <r>
    <x v="1180"/>
    <s v="Other Electricity Regulated Cost of Production (Services), 330 kV"/>
    <x v="1180"/>
    <x v="3"/>
    <s v="28 Cost of Goods Sold "/>
    <s v="7190 Other operating expenses"/>
    <s v="entry account l4"/>
    <s v="L4"/>
    <n v="9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9"/>
    <s v="&quot; &quot;"/>
    <x v="104"/>
    <x v="206"/>
    <x v="300"/>
    <x v="393"/>
    <x v="0"/>
    <m/>
    <s v="Other"/>
    <s v="Other Electricity Regulated Cost of Production (Services), 330 kV"/>
    <x v="1"/>
    <n v="330"/>
    <x v="0"/>
    <x v="0"/>
    <m/>
    <m/>
    <m/>
    <m/>
    <m/>
    <m/>
    <m/>
  </r>
  <r>
    <x v="1181"/>
    <s v="Cost of Regulated Electricity Services, Transmission Activities in 220 kV"/>
    <x v="1181"/>
    <x v="3"/>
    <s v="28 Cost of Goods Sold "/>
    <s v="Cap Account"/>
    <s v="L3 cap account"/>
    <s v="L3"/>
    <n v="8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&quot; &quot;"/>
    <s v="&quot; &quot;"/>
    <x v="104"/>
    <x v="206"/>
    <x v="301"/>
    <x v="0"/>
    <x v="0"/>
    <m/>
    <m/>
    <s v="Cost of Regulated Electricity Services, Transmission Activities in 220 kV"/>
    <x v="2"/>
    <n v="220"/>
    <x v="0"/>
    <x v="0"/>
    <m/>
    <m/>
    <m/>
    <m/>
    <m/>
    <m/>
    <m/>
  </r>
  <r>
    <x v="1182"/>
    <s v="Operation Cost, 220 kV"/>
    <x v="1182"/>
    <x v="3"/>
    <s v="28 Cost of Goods Sold "/>
    <s v="Cap Account"/>
    <s v="L4 cap account"/>
    <s v="L4"/>
    <n v="9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&quot; &quot;"/>
    <x v="104"/>
    <x v="206"/>
    <x v="301"/>
    <x v="394"/>
    <x v="0"/>
    <m/>
    <m/>
    <s v="Operation Cost, 220 kV"/>
    <x v="2"/>
    <n v="220"/>
    <x v="0"/>
    <x v="0"/>
    <m/>
    <m/>
    <m/>
    <m/>
    <m/>
    <m/>
    <m/>
  </r>
  <r>
    <x v="1183"/>
    <s v="Operation Cost on Personnel, 220 kV"/>
    <x v="1183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1"/>
    <x v="104"/>
    <x v="206"/>
    <x v="301"/>
    <x v="394"/>
    <x v="50"/>
    <m/>
    <s v="Personnel"/>
    <s v="Operation Cost on Personnel, 220 kV"/>
    <x v="1"/>
    <n v="220"/>
    <x v="0"/>
    <x v="0"/>
    <m/>
    <m/>
    <m/>
    <m/>
    <m/>
    <m/>
    <m/>
  </r>
  <r>
    <x v="1184"/>
    <s v="Operation Cost on Materials, 220 kV"/>
    <x v="1184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2"/>
    <x v="104"/>
    <x v="206"/>
    <x v="301"/>
    <x v="394"/>
    <x v="51"/>
    <m/>
    <s v="Materials"/>
    <s v="Operation Cost on Materials, 220 kV"/>
    <x v="1"/>
    <n v="220"/>
    <x v="0"/>
    <x v="0"/>
    <m/>
    <m/>
    <m/>
    <m/>
    <m/>
    <m/>
    <m/>
  </r>
  <r>
    <x v="1185"/>
    <s v="Operation Cost on Outsource, 220 kV"/>
    <x v="1185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3"/>
    <x v="104"/>
    <x v="206"/>
    <x v="301"/>
    <x v="394"/>
    <x v="52"/>
    <m/>
    <s v="outsource"/>
    <s v="Operation Cost on Outsource, 220 kV"/>
    <x v="1"/>
    <n v="220"/>
    <x v="0"/>
    <x v="0"/>
    <m/>
    <m/>
    <m/>
    <m/>
    <m/>
    <m/>
    <m/>
  </r>
  <r>
    <x v="1186"/>
    <s v="Operation Cost on Electricity Consumed and Other Utilities, 220 kV"/>
    <x v="1186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4"/>
    <x v="104"/>
    <x v="206"/>
    <x v="301"/>
    <x v="394"/>
    <x v="53"/>
    <m/>
    <s v="Utilities"/>
    <s v="Operation Cost on Electricity Consumed and Other Utilities, 220 kV"/>
    <x v="1"/>
    <n v="220"/>
    <x v="0"/>
    <x v="0"/>
    <m/>
    <m/>
    <m/>
    <m/>
    <m/>
    <m/>
    <m/>
  </r>
  <r>
    <x v="1187"/>
    <s v="Operation Cost on Operating Lease, 220 kV"/>
    <x v="1187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5"/>
    <x v="104"/>
    <x v="206"/>
    <x v="301"/>
    <x v="394"/>
    <x v="54"/>
    <m/>
    <s v="Operating lease"/>
    <s v="Operation Cost on Operating Lease, 220 kV"/>
    <x v="1"/>
    <n v="220"/>
    <x v="0"/>
    <x v="0"/>
    <m/>
    <m/>
    <m/>
    <m/>
    <m/>
    <m/>
    <m/>
  </r>
  <r>
    <x v="1188"/>
    <s v="Depreciation Cost of 220 kV"/>
    <x v="1188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8"/>
    <x v="104"/>
    <x v="206"/>
    <x v="301"/>
    <x v="394"/>
    <x v="55"/>
    <m/>
    <s v="Depreciation"/>
    <s v="Depreciation Cost of 220 kV"/>
    <x v="1"/>
    <n v="220"/>
    <x v="0"/>
    <x v="0"/>
    <m/>
    <m/>
    <m/>
    <m/>
    <m/>
    <m/>
    <m/>
  </r>
  <r>
    <x v="1189"/>
    <s v="Operation Cost on Other, 220 kV"/>
    <x v="1189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9"/>
    <x v="104"/>
    <x v="206"/>
    <x v="301"/>
    <x v="394"/>
    <x v="56"/>
    <m/>
    <s v="Other"/>
    <s v="Operation Cost on Other, 220 kV"/>
    <x v="1"/>
    <n v="220"/>
    <x v="0"/>
    <x v="0"/>
    <m/>
    <m/>
    <m/>
    <m/>
    <m/>
    <m/>
    <m/>
  </r>
  <r>
    <x v="1190"/>
    <s v="Maintenance Cost, 220 kV"/>
    <x v="1190"/>
    <x v="3"/>
    <s v="28 Cost of Goods Sold "/>
    <s v="Cap Account"/>
    <s v="L4 cap account"/>
    <s v="L4"/>
    <n v="9"/>
    <x v="2"/>
    <n v="404"/>
    <s v="4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&quot; &quot;"/>
    <x v="104"/>
    <x v="206"/>
    <x v="301"/>
    <x v="395"/>
    <x v="0"/>
    <m/>
    <m/>
    <s v="Maintenance Cost, 220 kV"/>
    <x v="2"/>
    <n v="220"/>
    <x v="0"/>
    <x v="0"/>
    <m/>
    <m/>
    <m/>
    <m/>
    <m/>
    <m/>
    <m/>
  </r>
  <r>
    <x v="1191"/>
    <s v="Maintenance Cost on Personnel, 220 kV"/>
    <x v="1191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1"/>
    <x v="104"/>
    <x v="206"/>
    <x v="301"/>
    <x v="395"/>
    <x v="57"/>
    <m/>
    <s v="Personnel"/>
    <s v="Maintenance Cost on Personnel, 220 kV"/>
    <x v="1"/>
    <n v="220"/>
    <x v="0"/>
    <x v="0"/>
    <m/>
    <m/>
    <m/>
    <m/>
    <m/>
    <m/>
    <m/>
  </r>
  <r>
    <x v="1192"/>
    <s v="Maintenance Cost on Materials, 220 kV"/>
    <x v="1192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2"/>
    <x v="104"/>
    <x v="206"/>
    <x v="301"/>
    <x v="395"/>
    <x v="58"/>
    <m/>
    <s v="Materials"/>
    <s v="Maintenance Cost on Materials, 220 kV"/>
    <x v="1"/>
    <n v="220"/>
    <x v="0"/>
    <x v="0"/>
    <m/>
    <m/>
    <m/>
    <m/>
    <m/>
    <m/>
    <m/>
  </r>
  <r>
    <x v="1193"/>
    <s v="Maintenance Cost on Outsource, 220 kV"/>
    <x v="1193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3"/>
    <x v="104"/>
    <x v="206"/>
    <x v="301"/>
    <x v="395"/>
    <x v="59"/>
    <m/>
    <s v="outsource"/>
    <s v="Maintenance Cost on Outsource, 220 kV"/>
    <x v="1"/>
    <n v="220"/>
    <x v="0"/>
    <x v="0"/>
    <m/>
    <m/>
    <m/>
    <m/>
    <m/>
    <m/>
    <m/>
  </r>
  <r>
    <x v="1194"/>
    <s v="Maintenance Cost on Electricity Consumed and Other Utilities, 220 kV"/>
    <x v="1194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4"/>
    <x v="104"/>
    <x v="206"/>
    <x v="301"/>
    <x v="395"/>
    <x v="60"/>
    <m/>
    <s v="Utilities"/>
    <s v="Maintenance Cost on Electricity Consumed and Other Utilities, 220 kV"/>
    <x v="1"/>
    <n v="220"/>
    <x v="0"/>
    <x v="0"/>
    <m/>
    <m/>
    <m/>
    <m/>
    <m/>
    <m/>
    <m/>
  </r>
  <r>
    <x v="1195"/>
    <s v="Maintenance Cost on Operating Lease, 220 kV"/>
    <x v="1195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5"/>
    <x v="104"/>
    <x v="206"/>
    <x v="301"/>
    <x v="395"/>
    <x v="61"/>
    <m/>
    <s v="Operating lease"/>
    <s v="Maintenance Cost on Operating Lease, 220 kV"/>
    <x v="1"/>
    <n v="220"/>
    <x v="0"/>
    <x v="0"/>
    <m/>
    <m/>
    <m/>
    <m/>
    <m/>
    <m/>
    <m/>
  </r>
  <r>
    <x v="1196"/>
    <s v="Depreciation Cost of 220 kV"/>
    <x v="1196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8"/>
    <x v="104"/>
    <x v="206"/>
    <x v="301"/>
    <x v="395"/>
    <x v="62"/>
    <m/>
    <s v="Depreciation"/>
    <s v="Depreciation Cost of 220 kV"/>
    <x v="1"/>
    <n v="220"/>
    <x v="0"/>
    <x v="0"/>
    <m/>
    <m/>
    <m/>
    <m/>
    <m/>
    <m/>
    <m/>
  </r>
  <r>
    <x v="1197"/>
    <s v="Maintenance Cost on Other, 220 kV"/>
    <x v="1197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9"/>
    <x v="104"/>
    <x v="206"/>
    <x v="301"/>
    <x v="395"/>
    <x v="63"/>
    <m/>
    <s v="Other"/>
    <s v="Maintenance Cost on Other, 220 kV"/>
    <x v="1"/>
    <n v="220"/>
    <x v="0"/>
    <x v="0"/>
    <m/>
    <m/>
    <m/>
    <m/>
    <m/>
    <m/>
    <m/>
  </r>
  <r>
    <x v="1198"/>
    <s v="Cost of Energy Losses, 220 kV"/>
    <x v="1198"/>
    <x v="3"/>
    <s v="28 Cost of Goods Sold "/>
    <s v="Cap Account"/>
    <s v="entry account l4"/>
    <s v="L4"/>
    <n v="9"/>
    <x v="2"/>
    <n v="404"/>
    <s v="4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3"/>
    <s v="&quot; &quot;"/>
    <x v="104"/>
    <x v="206"/>
    <x v="301"/>
    <x v="396"/>
    <x v="0"/>
    <m/>
    <s v="Energy loss"/>
    <s v="Cost of Energy Losses, 220 kV"/>
    <x v="1"/>
    <n v="220"/>
    <x v="0"/>
    <x v="0"/>
    <m/>
    <m/>
    <m/>
    <m/>
    <m/>
    <m/>
    <m/>
  </r>
  <r>
    <x v="1199"/>
    <s v="Other Electricity Regulated Cost of Production (Services), 220 kV"/>
    <x v="1199"/>
    <x v="3"/>
    <s v="28 Cost of Goods Sold "/>
    <s v="7190 Other operating expenses"/>
    <s v="entry account l4"/>
    <s v="L4"/>
    <n v="9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9"/>
    <s v="&quot; &quot;"/>
    <x v="104"/>
    <x v="206"/>
    <x v="301"/>
    <x v="397"/>
    <x v="0"/>
    <m/>
    <s v="Other"/>
    <s v="Other Electricity Regulated Cost of Production (Services), 220 kV"/>
    <x v="1"/>
    <n v="220"/>
    <x v="0"/>
    <x v="0"/>
    <m/>
    <m/>
    <m/>
    <m/>
    <m/>
    <m/>
    <m/>
  </r>
  <r>
    <x v="1200"/>
    <s v="Cost of Regulated Electricity Services, Transmission Activities in 110 kV"/>
    <x v="1200"/>
    <x v="3"/>
    <s v="28 Cost of Goods Sold "/>
    <s v="Cap Account"/>
    <s v="L3 cap account"/>
    <s v="L3"/>
    <n v="8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&quot; &quot;"/>
    <s v="&quot; &quot;"/>
    <x v="104"/>
    <x v="206"/>
    <x v="302"/>
    <x v="0"/>
    <x v="0"/>
    <m/>
    <m/>
    <s v="Cost of Regulated Electricity Services, Transmission Activities in 110 kV"/>
    <x v="2"/>
    <n v="110"/>
    <x v="0"/>
    <x v="0"/>
    <m/>
    <m/>
    <m/>
    <m/>
    <m/>
    <m/>
    <m/>
  </r>
  <r>
    <x v="1201"/>
    <s v="Operation Cost, 110 kV"/>
    <x v="1201"/>
    <x v="3"/>
    <s v="28 Cost of Goods Sold "/>
    <s v="Cap Account"/>
    <s v="L4 cap account"/>
    <s v="L4"/>
    <n v="9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&quot; &quot;"/>
    <x v="104"/>
    <x v="206"/>
    <x v="302"/>
    <x v="398"/>
    <x v="0"/>
    <m/>
    <m/>
    <s v="Operation Cost, 110 kV"/>
    <x v="2"/>
    <n v="110"/>
    <x v="0"/>
    <x v="0"/>
    <m/>
    <m/>
    <m/>
    <m/>
    <m/>
    <m/>
    <m/>
  </r>
  <r>
    <x v="1202"/>
    <s v="Operation Cost on Personnel, 110 kV"/>
    <x v="1202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1"/>
    <x v="104"/>
    <x v="206"/>
    <x v="302"/>
    <x v="398"/>
    <x v="64"/>
    <m/>
    <s v="Personnel"/>
    <s v="Operation Cost on Personnel, 110 kV"/>
    <x v="1"/>
    <n v="110"/>
    <x v="0"/>
    <x v="0"/>
    <m/>
    <m/>
    <m/>
    <m/>
    <m/>
    <m/>
    <m/>
  </r>
  <r>
    <x v="1203"/>
    <s v="Operation Cost on Materials, 110 kV"/>
    <x v="1203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2"/>
    <x v="104"/>
    <x v="206"/>
    <x v="302"/>
    <x v="398"/>
    <x v="65"/>
    <m/>
    <s v="Materials"/>
    <s v="Operation Cost on Materials, 110 kV"/>
    <x v="1"/>
    <n v="110"/>
    <x v="0"/>
    <x v="0"/>
    <m/>
    <m/>
    <m/>
    <m/>
    <m/>
    <m/>
    <m/>
  </r>
  <r>
    <x v="1204"/>
    <s v="Operation Cost on Outsource, 110 kV"/>
    <x v="1204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3"/>
    <x v="104"/>
    <x v="206"/>
    <x v="302"/>
    <x v="398"/>
    <x v="66"/>
    <m/>
    <s v="outsource"/>
    <s v="Operation Cost on Outsource, 110 kV"/>
    <x v="1"/>
    <n v="110"/>
    <x v="0"/>
    <x v="0"/>
    <m/>
    <m/>
    <m/>
    <m/>
    <m/>
    <m/>
    <m/>
  </r>
  <r>
    <x v="1205"/>
    <s v="Operation Cost on Electricity Consumed and Other Utilities, 110 kV"/>
    <x v="1205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4"/>
    <x v="104"/>
    <x v="206"/>
    <x v="302"/>
    <x v="398"/>
    <x v="67"/>
    <m/>
    <s v="Utilities"/>
    <s v="Operation Cost on Electricity Consumed and Other Utilities, 110 kV"/>
    <x v="1"/>
    <n v="110"/>
    <x v="0"/>
    <x v="0"/>
    <m/>
    <m/>
    <m/>
    <m/>
    <m/>
    <m/>
    <m/>
  </r>
  <r>
    <x v="1206"/>
    <s v="Operation Cost on Operating Lease, 110 kV"/>
    <x v="1206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5"/>
    <x v="104"/>
    <x v="206"/>
    <x v="302"/>
    <x v="398"/>
    <x v="68"/>
    <m/>
    <s v="Operating lease"/>
    <s v="Operation Cost on Operating Lease, 110 kV"/>
    <x v="1"/>
    <n v="110"/>
    <x v="0"/>
    <x v="0"/>
    <m/>
    <m/>
    <m/>
    <m/>
    <m/>
    <m/>
    <m/>
  </r>
  <r>
    <x v="1207"/>
    <s v="Depreciation Cost of 110 kV"/>
    <x v="1207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8"/>
    <x v="104"/>
    <x v="206"/>
    <x v="302"/>
    <x v="398"/>
    <x v="69"/>
    <m/>
    <s v="Depreciation"/>
    <s v="Depreciation Cost of 110 kV"/>
    <x v="1"/>
    <n v="110"/>
    <x v="0"/>
    <x v="0"/>
    <m/>
    <m/>
    <m/>
    <m/>
    <m/>
    <m/>
    <m/>
  </r>
  <r>
    <x v="1208"/>
    <s v="Operation Cost on Other, 110 kV"/>
    <x v="1208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9"/>
    <x v="104"/>
    <x v="206"/>
    <x v="302"/>
    <x v="398"/>
    <x v="70"/>
    <m/>
    <s v="Other"/>
    <s v="Operation Cost on Other, 110 kV"/>
    <x v="1"/>
    <n v="110"/>
    <x v="0"/>
    <x v="0"/>
    <m/>
    <m/>
    <m/>
    <m/>
    <m/>
    <m/>
    <m/>
  </r>
  <r>
    <x v="1209"/>
    <s v="Maintenance Cost, 110 kV"/>
    <x v="1209"/>
    <x v="3"/>
    <s v="28 Cost of Goods Sold "/>
    <s v="Cap Account"/>
    <s v="L4 cap account"/>
    <s v="L4"/>
    <n v="9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&quot; &quot;"/>
    <x v="104"/>
    <x v="206"/>
    <x v="302"/>
    <x v="399"/>
    <x v="0"/>
    <m/>
    <m/>
    <s v="Maintenance Cost, 110 kV"/>
    <x v="2"/>
    <n v="110"/>
    <x v="0"/>
    <x v="0"/>
    <m/>
    <m/>
    <m/>
    <m/>
    <m/>
    <m/>
    <m/>
  </r>
  <r>
    <x v="1210"/>
    <s v="Maintenance Cost on Personnel, 110 kV"/>
    <x v="1210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1"/>
    <x v="104"/>
    <x v="206"/>
    <x v="302"/>
    <x v="399"/>
    <x v="71"/>
    <m/>
    <s v="Personnel"/>
    <s v="Maintenance Cost on Personnel, 110 kV"/>
    <x v="1"/>
    <n v="110"/>
    <x v="0"/>
    <x v="0"/>
    <m/>
    <m/>
    <m/>
    <m/>
    <m/>
    <m/>
    <m/>
  </r>
  <r>
    <x v="1211"/>
    <s v="Maintenance Cost on Materials, 110 kV"/>
    <x v="1211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2"/>
    <x v="104"/>
    <x v="206"/>
    <x v="302"/>
    <x v="399"/>
    <x v="72"/>
    <m/>
    <s v="Materials"/>
    <s v="Maintenance Cost on Materials, 110 kV"/>
    <x v="1"/>
    <n v="110"/>
    <x v="0"/>
    <x v="0"/>
    <m/>
    <m/>
    <m/>
    <m/>
    <m/>
    <m/>
    <m/>
  </r>
  <r>
    <x v="1212"/>
    <s v="Maintenance Cost on Outsource, 110 kV"/>
    <x v="1212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3"/>
    <x v="104"/>
    <x v="206"/>
    <x v="302"/>
    <x v="399"/>
    <x v="73"/>
    <m/>
    <s v="outsource"/>
    <s v="Maintenance Cost on Outsource, 110 kV"/>
    <x v="1"/>
    <n v="110"/>
    <x v="0"/>
    <x v="0"/>
    <m/>
    <m/>
    <m/>
    <m/>
    <m/>
    <m/>
    <m/>
  </r>
  <r>
    <x v="1213"/>
    <s v="Maintenance Cost on Electricity Consumed and Other Utilities, 110 kV"/>
    <x v="1213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4"/>
    <x v="104"/>
    <x v="206"/>
    <x v="302"/>
    <x v="399"/>
    <x v="74"/>
    <m/>
    <s v="Utilities"/>
    <s v="Maintenance Cost on Electricity Consumed and Other Utilities, 110 kV"/>
    <x v="1"/>
    <n v="110"/>
    <x v="0"/>
    <x v="0"/>
    <m/>
    <m/>
    <m/>
    <m/>
    <m/>
    <m/>
    <m/>
  </r>
  <r>
    <x v="1214"/>
    <s v="Maintenance Cost on Operating Lease, 110 kV"/>
    <x v="1214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5"/>
    <x v="104"/>
    <x v="206"/>
    <x v="302"/>
    <x v="399"/>
    <x v="75"/>
    <m/>
    <s v="Operating lease"/>
    <s v="Maintenance Cost on Operating Lease, 110 kV"/>
    <x v="1"/>
    <n v="110"/>
    <x v="0"/>
    <x v="0"/>
    <m/>
    <m/>
    <m/>
    <m/>
    <m/>
    <m/>
    <m/>
  </r>
  <r>
    <x v="1215"/>
    <s v="Depreciation Cost of 110 kV"/>
    <x v="1215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8"/>
    <x v="104"/>
    <x v="206"/>
    <x v="302"/>
    <x v="399"/>
    <x v="76"/>
    <m/>
    <s v="Depreciation"/>
    <s v="Depreciation Cost of 110 kV"/>
    <x v="1"/>
    <n v="110"/>
    <x v="0"/>
    <x v="0"/>
    <m/>
    <m/>
    <m/>
    <m/>
    <m/>
    <m/>
    <m/>
  </r>
  <r>
    <x v="1216"/>
    <s v="Maintenance Cost on Other, 110 kV"/>
    <x v="1216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9"/>
    <x v="104"/>
    <x v="206"/>
    <x v="302"/>
    <x v="399"/>
    <x v="77"/>
    <m/>
    <s v="Other"/>
    <s v="Maintenance Cost on Other, 110 kV"/>
    <x v="1"/>
    <n v="110"/>
    <x v="0"/>
    <x v="0"/>
    <m/>
    <m/>
    <m/>
    <m/>
    <m/>
    <m/>
    <m/>
  </r>
  <r>
    <x v="1217"/>
    <s v="Cost of Energy Losses, 110 kV"/>
    <x v="1217"/>
    <x v="3"/>
    <s v="28 Cost of Goods Sold "/>
    <s v="Cap Account"/>
    <s v="entry account l4"/>
    <s v="L4"/>
    <n v="9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3"/>
    <s v="&quot; &quot;"/>
    <x v="104"/>
    <x v="206"/>
    <x v="302"/>
    <x v="400"/>
    <x v="0"/>
    <m/>
    <s v="Energy loss"/>
    <s v="Cost of Energy Losses, 110 kV"/>
    <x v="1"/>
    <n v="110"/>
    <x v="0"/>
    <x v="0"/>
    <m/>
    <m/>
    <m/>
    <m/>
    <m/>
    <m/>
    <m/>
  </r>
  <r>
    <x v="1218"/>
    <s v="Other Electricity Regulated Cost of Production (Services), 110 kV"/>
    <x v="1218"/>
    <x v="3"/>
    <s v="28 Cost of Goods Sold "/>
    <s v="7190 Other operating expenses"/>
    <s v="entry account l4"/>
    <s v="L4"/>
    <n v="9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9"/>
    <s v="&quot; &quot;"/>
    <x v="104"/>
    <x v="206"/>
    <x v="302"/>
    <x v="401"/>
    <x v="0"/>
    <m/>
    <s v="Other"/>
    <s v="Other Electricity Regulated Cost of Production (Services), 110 kV"/>
    <x v="1"/>
    <n v="110"/>
    <x v="0"/>
    <x v="0"/>
    <m/>
    <m/>
    <m/>
    <m/>
    <m/>
    <m/>
    <m/>
  </r>
  <r>
    <x v="1219"/>
    <s v="Cost of Regulated Electricity Services, Transmission Activities in 35 kV"/>
    <x v="1219"/>
    <x v="3"/>
    <s v="28 Cost of Goods Sold "/>
    <s v="Cap Account"/>
    <s v="L3 cap account"/>
    <s v="L3"/>
    <n v="8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&quot; &quot;"/>
    <s v="&quot; &quot;"/>
    <x v="104"/>
    <x v="206"/>
    <x v="303"/>
    <x v="0"/>
    <x v="0"/>
    <m/>
    <m/>
    <s v="Cost of Regulated Electricity Services, Transmission Activities in 35 kV"/>
    <x v="2"/>
    <n v="35"/>
    <x v="0"/>
    <x v="0"/>
    <m/>
    <m/>
    <m/>
    <m/>
    <m/>
    <m/>
    <m/>
  </r>
  <r>
    <x v="1220"/>
    <s v="Operation Cost, 35 kV"/>
    <x v="1220"/>
    <x v="3"/>
    <s v="28 Cost of Goods Sold "/>
    <s v="Cap Account"/>
    <s v="L4 cap account"/>
    <s v="L4"/>
    <n v="9"/>
    <x v="2"/>
    <n v="404"/>
    <s v="6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&quot; &quot;"/>
    <x v="104"/>
    <x v="206"/>
    <x v="303"/>
    <x v="402"/>
    <x v="0"/>
    <m/>
    <m/>
    <s v="Operation Cost, 35 kV"/>
    <x v="2"/>
    <n v="35"/>
    <x v="0"/>
    <x v="0"/>
    <m/>
    <m/>
    <m/>
    <m/>
    <m/>
    <m/>
    <m/>
  </r>
  <r>
    <x v="1221"/>
    <s v="Operation Cost on Personnel, 35 kV"/>
    <x v="1221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1"/>
    <x v="104"/>
    <x v="206"/>
    <x v="303"/>
    <x v="402"/>
    <x v="78"/>
    <m/>
    <s v="Personnel"/>
    <s v="Operation Cost on Personnel, 35 kV"/>
    <x v="1"/>
    <n v="35"/>
    <x v="0"/>
    <x v="0"/>
    <m/>
    <m/>
    <m/>
    <m/>
    <m/>
    <m/>
    <m/>
  </r>
  <r>
    <x v="1222"/>
    <s v="Operation Cost on Materials, 35 kV"/>
    <x v="1222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2"/>
    <x v="104"/>
    <x v="206"/>
    <x v="303"/>
    <x v="402"/>
    <x v="79"/>
    <m/>
    <s v="Materials"/>
    <s v="Operation Cost on Materials, 35 kV"/>
    <x v="1"/>
    <n v="35"/>
    <x v="0"/>
    <x v="0"/>
    <m/>
    <m/>
    <m/>
    <m/>
    <m/>
    <m/>
    <m/>
  </r>
  <r>
    <x v="1223"/>
    <s v="Operation Cost on Outsource, 35 kV"/>
    <x v="1223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3"/>
    <x v="104"/>
    <x v="206"/>
    <x v="303"/>
    <x v="402"/>
    <x v="80"/>
    <m/>
    <s v="outsource"/>
    <s v="Operation Cost on Outsource, 35 kV"/>
    <x v="1"/>
    <n v="35"/>
    <x v="0"/>
    <x v="0"/>
    <m/>
    <m/>
    <m/>
    <m/>
    <m/>
    <m/>
    <m/>
  </r>
  <r>
    <x v="1224"/>
    <s v="Operation Cost on Electricity Consumed and Other Utilities, 35 kV"/>
    <x v="1224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4"/>
    <x v="104"/>
    <x v="206"/>
    <x v="303"/>
    <x v="402"/>
    <x v="81"/>
    <m/>
    <s v="Utilities"/>
    <s v="Operation Cost on Electricity Consumed and Other Utilities, 35 kV"/>
    <x v="1"/>
    <n v="35"/>
    <x v="0"/>
    <x v="0"/>
    <m/>
    <m/>
    <m/>
    <m/>
    <m/>
    <m/>
    <m/>
  </r>
  <r>
    <x v="1225"/>
    <s v="Operation Cost on Operating Lease, 35 kV"/>
    <x v="1225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5"/>
    <x v="104"/>
    <x v="206"/>
    <x v="303"/>
    <x v="402"/>
    <x v="82"/>
    <m/>
    <s v="Operating lease"/>
    <s v="Operation Cost on Operating Lease, 35 kV"/>
    <x v="1"/>
    <n v="35"/>
    <x v="0"/>
    <x v="0"/>
    <m/>
    <m/>
    <m/>
    <m/>
    <m/>
    <m/>
    <m/>
  </r>
  <r>
    <x v="1226"/>
    <s v="Depreciation Cost of 35 kV"/>
    <x v="1226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8"/>
    <x v="104"/>
    <x v="206"/>
    <x v="303"/>
    <x v="402"/>
    <x v="83"/>
    <m/>
    <s v="Depreciation"/>
    <s v="Depreciation Cost of 35 kV"/>
    <x v="1"/>
    <n v="35"/>
    <x v="0"/>
    <x v="0"/>
    <m/>
    <m/>
    <m/>
    <m/>
    <m/>
    <m/>
    <m/>
  </r>
  <r>
    <x v="1227"/>
    <s v="Operation Cost on Other, 35 kV"/>
    <x v="1227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9"/>
    <x v="104"/>
    <x v="206"/>
    <x v="303"/>
    <x v="402"/>
    <x v="84"/>
    <m/>
    <s v="Other"/>
    <s v="Operation Cost on Other, 35 kV"/>
    <x v="1"/>
    <n v="35"/>
    <x v="0"/>
    <x v="0"/>
    <m/>
    <m/>
    <m/>
    <m/>
    <m/>
    <m/>
    <m/>
  </r>
  <r>
    <x v="1228"/>
    <s v="Maintenance Cost, 35 kV"/>
    <x v="1228"/>
    <x v="3"/>
    <s v="28 Cost of Goods Sold "/>
    <s v="Cap Account"/>
    <s v="L4 cap account"/>
    <s v="L4"/>
    <n v="9"/>
    <x v="2"/>
    <n v="404"/>
    <s v="6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&quot; &quot;"/>
    <x v="104"/>
    <x v="206"/>
    <x v="303"/>
    <x v="403"/>
    <x v="0"/>
    <m/>
    <m/>
    <s v="Maintenance Cost, 35 kV"/>
    <x v="2"/>
    <n v="35"/>
    <x v="0"/>
    <x v="0"/>
    <m/>
    <m/>
    <m/>
    <m/>
    <m/>
    <m/>
    <m/>
  </r>
  <r>
    <x v="1229"/>
    <s v="Maintenance Cost on Personnel, 35 kV"/>
    <x v="1229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1"/>
    <x v="104"/>
    <x v="206"/>
    <x v="303"/>
    <x v="403"/>
    <x v="85"/>
    <m/>
    <s v="Personnel"/>
    <s v="Maintenance Cost on Personnel, 35 kV"/>
    <x v="1"/>
    <n v="35"/>
    <x v="0"/>
    <x v="0"/>
    <m/>
    <m/>
    <m/>
    <m/>
    <m/>
    <m/>
    <m/>
  </r>
  <r>
    <x v="1230"/>
    <s v="Maintenance Cost on Materials, 35 kV"/>
    <x v="1230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2"/>
    <x v="104"/>
    <x v="206"/>
    <x v="303"/>
    <x v="403"/>
    <x v="86"/>
    <m/>
    <s v="Materials"/>
    <s v="Maintenance Cost on Materials, 35 kV"/>
    <x v="1"/>
    <n v="35"/>
    <x v="0"/>
    <x v="0"/>
    <m/>
    <m/>
    <m/>
    <m/>
    <m/>
    <m/>
    <m/>
  </r>
  <r>
    <x v="1231"/>
    <s v="Maintenance Cost on Outsource, 35 kV"/>
    <x v="1231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3"/>
    <x v="104"/>
    <x v="206"/>
    <x v="303"/>
    <x v="403"/>
    <x v="87"/>
    <m/>
    <s v="outsource"/>
    <s v="Maintenance Cost on Outsource, 35 kV"/>
    <x v="1"/>
    <n v="35"/>
    <x v="0"/>
    <x v="0"/>
    <m/>
    <m/>
    <m/>
    <m/>
    <m/>
    <m/>
    <m/>
  </r>
  <r>
    <x v="1232"/>
    <s v="Maintenance Cost on Electricity Consumed and Other Utilities, 35 kV"/>
    <x v="1232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4"/>
    <x v="104"/>
    <x v="206"/>
    <x v="303"/>
    <x v="403"/>
    <x v="88"/>
    <m/>
    <s v="Utilities"/>
    <s v="Maintenance Cost on Electricity Consumed and Other Utilities, 35 kV"/>
    <x v="1"/>
    <n v="35"/>
    <x v="0"/>
    <x v="0"/>
    <m/>
    <m/>
    <m/>
    <m/>
    <m/>
    <m/>
    <m/>
  </r>
  <r>
    <x v="1233"/>
    <s v="Maintenance Cost on Operating Lease, 35 kV"/>
    <x v="1233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5"/>
    <x v="104"/>
    <x v="206"/>
    <x v="303"/>
    <x v="403"/>
    <x v="89"/>
    <m/>
    <s v="Operating lease"/>
    <s v="Maintenance Cost on Operating Lease, 35 kV"/>
    <x v="1"/>
    <n v="35"/>
    <x v="0"/>
    <x v="0"/>
    <m/>
    <m/>
    <m/>
    <m/>
    <m/>
    <m/>
    <m/>
  </r>
  <r>
    <x v="1234"/>
    <s v="Depreciation Cost of 35 kV"/>
    <x v="1234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8"/>
    <x v="104"/>
    <x v="206"/>
    <x v="303"/>
    <x v="403"/>
    <x v="90"/>
    <m/>
    <s v="Depreciation"/>
    <s v="Depreciation Cost of 35 kV"/>
    <x v="1"/>
    <n v="35"/>
    <x v="0"/>
    <x v="0"/>
    <m/>
    <m/>
    <m/>
    <m/>
    <m/>
    <m/>
    <m/>
  </r>
  <r>
    <x v="1235"/>
    <s v="Maintenance Cost on Other, 35 kV"/>
    <x v="1235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9"/>
    <x v="104"/>
    <x v="206"/>
    <x v="303"/>
    <x v="403"/>
    <x v="91"/>
    <m/>
    <s v="Other"/>
    <s v="Maintenance Cost on Other, 35 kV"/>
    <x v="1"/>
    <n v="35"/>
    <x v="0"/>
    <x v="0"/>
    <m/>
    <m/>
    <m/>
    <m/>
    <m/>
    <m/>
    <m/>
  </r>
  <r>
    <x v="1236"/>
    <s v="Cost of Energy Losses, 35 kV"/>
    <x v="1236"/>
    <x v="3"/>
    <s v="28 Cost of Goods Sold "/>
    <s v="Cap Account"/>
    <s v="entry account l4"/>
    <s v="L4"/>
    <n v="9"/>
    <x v="2"/>
    <n v="404"/>
    <s v="6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3"/>
    <s v="&quot; &quot;"/>
    <x v="104"/>
    <x v="206"/>
    <x v="303"/>
    <x v="404"/>
    <x v="0"/>
    <m/>
    <s v="Energy loss"/>
    <s v="Cost of Energy Losses, 35 kV"/>
    <x v="1"/>
    <n v="35"/>
    <x v="0"/>
    <x v="0"/>
    <m/>
    <m/>
    <m/>
    <m/>
    <m/>
    <m/>
    <m/>
  </r>
  <r>
    <x v="1237"/>
    <s v="Other Electricity Regulated Cost of Production (Services), 35 kV"/>
    <x v="1237"/>
    <x v="3"/>
    <s v="28 Cost of Goods Sold "/>
    <s v="7190 Other operating expenses"/>
    <s v="entry account l4"/>
    <s v="L4"/>
    <n v="9"/>
    <x v="2"/>
    <n v="404"/>
    <s v="6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9"/>
    <s v="&quot; &quot;"/>
    <x v="104"/>
    <x v="206"/>
    <x v="303"/>
    <x v="405"/>
    <x v="0"/>
    <m/>
    <s v="Other"/>
    <s v="Other Electricity Regulated Cost of Production (Services), 35 kV"/>
    <x v="1"/>
    <n v="35"/>
    <x v="0"/>
    <x v="0"/>
    <m/>
    <m/>
    <m/>
    <m/>
    <m/>
    <m/>
    <m/>
  </r>
  <r>
    <x v="1238"/>
    <s v="Cost of Regulated Electricity Services, Transmission Activities in 6/10 kV and below"/>
    <x v="1238"/>
    <x v="3"/>
    <s v="28 Cost of Goods Sold "/>
    <s v="Cap Account"/>
    <s v="L3 cap account"/>
    <s v="L3"/>
    <n v="8"/>
    <x v="2"/>
    <n v="404"/>
    <s v="27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&quot; &quot;"/>
    <s v="&quot; &quot;"/>
    <x v="104"/>
    <x v="206"/>
    <x v="304"/>
    <x v="0"/>
    <x v="0"/>
    <m/>
    <m/>
    <s v="Cost of Regulated Electricity Services, Transmission Activities in 6/10 kV and below"/>
    <x v="2"/>
    <s v="6/10"/>
    <x v="0"/>
    <x v="0"/>
    <m/>
    <m/>
    <m/>
    <m/>
    <m/>
    <m/>
    <m/>
  </r>
  <r>
    <x v="1239"/>
    <s v="Operation Cost, 6/10 kV and below"/>
    <x v="1239"/>
    <x v="3"/>
    <s v="28 Cost of Goods Sold "/>
    <s v="Cap Account"/>
    <s v="L4 cap account"/>
    <s v="L4"/>
    <n v="9"/>
    <x v="2"/>
    <n v="404"/>
    <s v="7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&quot; &quot;"/>
    <x v="104"/>
    <x v="206"/>
    <x v="304"/>
    <x v="406"/>
    <x v="0"/>
    <m/>
    <m/>
    <s v="Operation Cost, 6/10 kV and below"/>
    <x v="2"/>
    <s v="6/10"/>
    <x v="0"/>
    <x v="0"/>
    <m/>
    <m/>
    <m/>
    <m/>
    <m/>
    <m/>
    <m/>
  </r>
  <r>
    <x v="1240"/>
    <s v="Operation Cost on Personnel, 6/10 kV and below"/>
    <x v="1240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1"/>
    <x v="104"/>
    <x v="206"/>
    <x v="304"/>
    <x v="406"/>
    <x v="92"/>
    <m/>
    <s v="Personnel"/>
    <s v="Operation Cost on Personnel, 6/10 kV and below"/>
    <x v="1"/>
    <s v="6/10"/>
    <x v="0"/>
    <x v="0"/>
    <m/>
    <m/>
    <m/>
    <m/>
    <m/>
    <m/>
    <m/>
  </r>
  <r>
    <x v="1241"/>
    <s v="Operation Cost on Materials, 6/10 kV and below"/>
    <x v="1241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2"/>
    <x v="104"/>
    <x v="206"/>
    <x v="304"/>
    <x v="406"/>
    <x v="93"/>
    <m/>
    <s v="Materials"/>
    <s v="Operation Cost on Materials, 6/10 kV and below"/>
    <x v="1"/>
    <s v="6/10"/>
    <x v="0"/>
    <x v="0"/>
    <m/>
    <m/>
    <m/>
    <m/>
    <m/>
    <m/>
    <m/>
  </r>
  <r>
    <x v="1242"/>
    <s v="Operation Cost on Outsource, 6/10 kV and below"/>
    <x v="1242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3"/>
    <x v="104"/>
    <x v="206"/>
    <x v="304"/>
    <x v="406"/>
    <x v="94"/>
    <m/>
    <s v="outsource"/>
    <s v="Operation Cost on Outsource, 6/10 kV and below"/>
    <x v="1"/>
    <s v="6/10"/>
    <x v="0"/>
    <x v="0"/>
    <m/>
    <m/>
    <m/>
    <m/>
    <m/>
    <m/>
    <m/>
  </r>
  <r>
    <x v="1243"/>
    <s v="Operation Cost on Electricity Consumed and Other Utilities, 6/10 kV and below"/>
    <x v="1243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4"/>
    <x v="104"/>
    <x v="206"/>
    <x v="304"/>
    <x v="406"/>
    <x v="95"/>
    <m/>
    <s v="Utilities"/>
    <s v="Operation Cost on Electricity Consumed and Other Utilities, 6/10 kV and below"/>
    <x v="1"/>
    <s v="6/10"/>
    <x v="0"/>
    <x v="0"/>
    <m/>
    <m/>
    <m/>
    <m/>
    <m/>
    <m/>
    <m/>
  </r>
  <r>
    <x v="1244"/>
    <s v="Operation Cost on Operating Lease, 6/10 kV and below"/>
    <x v="1244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5"/>
    <x v="104"/>
    <x v="206"/>
    <x v="304"/>
    <x v="406"/>
    <x v="96"/>
    <m/>
    <s v="Operating lease"/>
    <s v="Operation Cost on Operating Lease, 6/10 kV and below"/>
    <x v="1"/>
    <s v="6/10"/>
    <x v="0"/>
    <x v="0"/>
    <m/>
    <m/>
    <m/>
    <m/>
    <m/>
    <m/>
    <m/>
  </r>
  <r>
    <x v="1245"/>
    <s v="Depreciation Cost of 6/10 kV and below"/>
    <x v="1245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8"/>
    <x v="104"/>
    <x v="206"/>
    <x v="304"/>
    <x v="406"/>
    <x v="97"/>
    <m/>
    <s v="Depreciation"/>
    <s v="Depreciation Cost of 6/10 kV and below"/>
    <x v="1"/>
    <s v="6/10"/>
    <x v="0"/>
    <x v="0"/>
    <m/>
    <m/>
    <m/>
    <m/>
    <m/>
    <m/>
    <m/>
  </r>
  <r>
    <x v="1246"/>
    <s v="Operation Cost on Other, 6/10 kV and below"/>
    <x v="1246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9"/>
    <x v="104"/>
    <x v="206"/>
    <x v="304"/>
    <x v="406"/>
    <x v="98"/>
    <m/>
    <s v="Other"/>
    <s v="Operation Cost on Other, 6/10 kV and below"/>
    <x v="1"/>
    <s v="6/10"/>
    <x v="0"/>
    <x v="0"/>
    <m/>
    <m/>
    <m/>
    <m/>
    <m/>
    <m/>
    <m/>
  </r>
  <r>
    <x v="1247"/>
    <s v="Maintenance Cost, 6/10 kV and below"/>
    <x v="1247"/>
    <x v="3"/>
    <s v="28 Cost of Goods Sold "/>
    <s v="Cap Account"/>
    <s v="L4 cap account"/>
    <s v="L4"/>
    <n v="9"/>
    <x v="2"/>
    <n v="404"/>
    <s v="7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&quot; &quot;"/>
    <x v="104"/>
    <x v="206"/>
    <x v="304"/>
    <x v="407"/>
    <x v="0"/>
    <m/>
    <m/>
    <s v="Maintenance Cost, 6/10 kV and below"/>
    <x v="2"/>
    <s v="6/10"/>
    <x v="0"/>
    <x v="0"/>
    <m/>
    <m/>
    <m/>
    <m/>
    <m/>
    <m/>
    <m/>
  </r>
  <r>
    <x v="1248"/>
    <s v="Maintenance Cost on Personnel, 6/10 kV and below"/>
    <x v="1248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1"/>
    <x v="104"/>
    <x v="206"/>
    <x v="304"/>
    <x v="407"/>
    <x v="99"/>
    <m/>
    <s v="Personnel"/>
    <s v="Maintenance Cost on Personnel, 6/10 kV and below"/>
    <x v="1"/>
    <s v="6/10"/>
    <x v="0"/>
    <x v="0"/>
    <m/>
    <m/>
    <m/>
    <m/>
    <m/>
    <m/>
    <m/>
  </r>
  <r>
    <x v="1249"/>
    <s v="Maintenance Cost on Materials, 6/10 kV and below"/>
    <x v="1249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2"/>
    <x v="104"/>
    <x v="206"/>
    <x v="304"/>
    <x v="407"/>
    <x v="100"/>
    <m/>
    <s v="Materials"/>
    <s v="Maintenance Cost on Materials, 6/10 kV and below"/>
    <x v="1"/>
    <s v="6/10"/>
    <x v="0"/>
    <x v="0"/>
    <m/>
    <m/>
    <m/>
    <m/>
    <m/>
    <m/>
    <m/>
  </r>
  <r>
    <x v="1250"/>
    <s v="Maintenance Cost on Outsource, 6/10 kV and below"/>
    <x v="1250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3"/>
    <x v="104"/>
    <x v="206"/>
    <x v="304"/>
    <x v="407"/>
    <x v="101"/>
    <m/>
    <s v="outsource"/>
    <s v="Maintenance Cost on Outsource, 6/10 kV and below"/>
    <x v="1"/>
    <s v="6/10"/>
    <x v="0"/>
    <x v="0"/>
    <m/>
    <m/>
    <m/>
    <m/>
    <m/>
    <m/>
    <m/>
  </r>
  <r>
    <x v="1251"/>
    <s v="Maintenance Cost on Electricity Consumed and Other Utilities, 6/10 kV and below"/>
    <x v="1251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4"/>
    <x v="104"/>
    <x v="206"/>
    <x v="304"/>
    <x v="407"/>
    <x v="102"/>
    <m/>
    <s v="Utilities"/>
    <s v="Maintenance Cost on Electricity Consumed and Other Utilities, 6/10 kV and below"/>
    <x v="1"/>
    <s v="6/10"/>
    <x v="0"/>
    <x v="0"/>
    <m/>
    <m/>
    <m/>
    <m/>
    <m/>
    <m/>
    <m/>
  </r>
  <r>
    <x v="1252"/>
    <s v="Maintenance Cost on Operating Lease, 6/10 kV and below"/>
    <x v="1252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5"/>
    <x v="104"/>
    <x v="206"/>
    <x v="304"/>
    <x v="407"/>
    <x v="103"/>
    <m/>
    <s v="Operating lease"/>
    <s v="Maintenance Cost on Operating Lease, 6/10 kV and below"/>
    <x v="1"/>
    <s v="6/10"/>
    <x v="0"/>
    <x v="0"/>
    <m/>
    <m/>
    <m/>
    <m/>
    <m/>
    <m/>
    <m/>
  </r>
  <r>
    <x v="1253"/>
    <s v="Depreciation Cost of 6/10 kV and below"/>
    <x v="1253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8"/>
    <x v="104"/>
    <x v="206"/>
    <x v="304"/>
    <x v="407"/>
    <x v="104"/>
    <m/>
    <s v="Depreciation"/>
    <s v="Depreciation Cost of 6/10 kV and below"/>
    <x v="1"/>
    <s v="6/10"/>
    <x v="0"/>
    <x v="0"/>
    <m/>
    <m/>
    <m/>
    <m/>
    <m/>
    <m/>
    <m/>
  </r>
  <r>
    <x v="1254"/>
    <s v="Maintenance Cost on Other, 6/10 kV and below"/>
    <x v="1254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9"/>
    <x v="104"/>
    <x v="206"/>
    <x v="304"/>
    <x v="407"/>
    <x v="105"/>
    <m/>
    <s v="Other"/>
    <s v="Maintenance Cost on Other, 6/10 kV and below"/>
    <x v="1"/>
    <s v="6/10"/>
    <x v="0"/>
    <x v="0"/>
    <m/>
    <m/>
    <m/>
    <m/>
    <m/>
    <m/>
    <m/>
  </r>
  <r>
    <x v="1255"/>
    <s v="Cost of Energy Losses, 6/10 kV and below"/>
    <x v="1255"/>
    <x v="3"/>
    <s v="28 Cost of Goods Sold "/>
    <s v="Cap Account"/>
    <s v="entry account l4"/>
    <s v="L4"/>
    <n v="9"/>
    <x v="2"/>
    <n v="404"/>
    <s v="7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3"/>
    <s v="&quot; &quot;"/>
    <x v="104"/>
    <x v="206"/>
    <x v="304"/>
    <x v="408"/>
    <x v="0"/>
    <m/>
    <s v="Energy loss"/>
    <s v="Cost of Energy Losses, 6/10 kV and below"/>
    <x v="1"/>
    <s v="6/10"/>
    <x v="0"/>
    <x v="0"/>
    <m/>
    <m/>
    <m/>
    <m/>
    <m/>
    <m/>
    <m/>
  </r>
  <r>
    <x v="1256"/>
    <s v="Other Electricity Regulated Cost of Production (Services), 6/10 kV and below"/>
    <x v="1256"/>
    <x v="3"/>
    <s v="28 Cost of Goods Sold "/>
    <s v="7190 Other operating expenses"/>
    <s v="entry account l4"/>
    <s v="L4"/>
    <n v="9"/>
    <x v="2"/>
    <n v="404"/>
    <s v="7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9"/>
    <s v="&quot; &quot;"/>
    <x v="104"/>
    <x v="206"/>
    <x v="304"/>
    <x v="409"/>
    <x v="0"/>
    <m/>
    <s v="Other"/>
    <s v="Other Electricity Regulated Cost of Production (Services), 6/10 kV and below"/>
    <x v="1"/>
    <s v="6/10"/>
    <x v="0"/>
    <x v="0"/>
    <m/>
    <m/>
    <m/>
    <m/>
    <m/>
    <m/>
    <m/>
  </r>
  <r>
    <x v="1257"/>
    <s v="Cost of Regulated Electricity Services, Transmission Activities in Technical Services"/>
    <x v="1257"/>
    <x v="3"/>
    <s v="28 Cost of Goods Sold "/>
    <s v="7180 Repair and maintenance"/>
    <s v="entry account l3"/>
    <s v="L3"/>
    <n v="8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8"/>
    <s v="&quot; &quot;"/>
    <s v="&quot; &quot;"/>
    <x v="104"/>
    <x v="206"/>
    <x v="305"/>
    <x v="0"/>
    <x v="0"/>
    <m/>
    <s v="technical services"/>
    <s v="Cost of Regulated Electricity Services, Transmission Activities in Technical Services"/>
    <x v="1"/>
    <s v="undefined"/>
    <x v="0"/>
    <x v="0"/>
    <m/>
    <m/>
    <m/>
    <m/>
    <m/>
    <m/>
    <m/>
  </r>
  <r>
    <x v="1258"/>
    <s v="Cost of Regulated Electricity Services, Transmission Activities, Other"/>
    <x v="1258"/>
    <x v="3"/>
    <s v="28 Cost of Goods Sold "/>
    <s v="7190 Other operating expenses"/>
    <s v="entry account l3"/>
    <s v="L3"/>
    <n v="8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9"/>
    <s v="&quot; &quot;"/>
    <s v="&quot; &quot;"/>
    <x v="104"/>
    <x v="206"/>
    <x v="306"/>
    <x v="0"/>
    <x v="0"/>
    <m/>
    <s v="Other"/>
    <s v="Cost of Regulated Electricity Services, Transmission Activities, Other"/>
    <x v="1"/>
    <s v="undefined"/>
    <x v="0"/>
    <x v="0"/>
    <m/>
    <m/>
    <m/>
    <m/>
    <m/>
    <m/>
    <m/>
  </r>
  <r>
    <x v="1259"/>
    <s v="Cost of Regulated Electricity Services, Distribution Activities (Network)"/>
    <x v="1259"/>
    <x v="4"/>
    <s v="28 Cost of Goods Sold "/>
    <s v="Cap Account"/>
    <s v="L2 cap account"/>
    <s v="L2"/>
    <n v="7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&quot; &quot;"/>
    <s v="&quot; &quot;"/>
    <s v="&quot; &quot;"/>
    <x v="104"/>
    <x v="207"/>
    <x v="0"/>
    <x v="0"/>
    <x v="0"/>
    <m/>
    <m/>
    <s v="Cost of Regulated Electricity Services, Distribution Activities (Network)"/>
    <x v="2"/>
    <s v="undefined"/>
    <x v="0"/>
    <x v="0"/>
    <m/>
    <m/>
    <m/>
    <m/>
    <m/>
    <m/>
    <m/>
  </r>
  <r>
    <x v="1260"/>
    <s v="Cost of Regulated Electricity Services, Distribution (Network) 110 kV"/>
    <x v="1260"/>
    <x v="4"/>
    <s v="28 Cost of Goods Sold "/>
    <s v="Cap Account"/>
    <s v="L3 cap account"/>
    <s v="L3"/>
    <n v="8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&quot; &quot;"/>
    <s v="&quot; &quot;"/>
    <x v="104"/>
    <x v="207"/>
    <x v="307"/>
    <x v="0"/>
    <x v="0"/>
    <m/>
    <m/>
    <s v="Cost of Regulated Electricity Services, Distribution (Network) 110 kV"/>
    <x v="2"/>
    <n v="110"/>
    <x v="0"/>
    <x v="0"/>
    <m/>
    <m/>
    <m/>
    <m/>
    <m/>
    <m/>
    <m/>
  </r>
  <r>
    <x v="1261"/>
    <s v="Operation Cost, 110 kV"/>
    <x v="1261"/>
    <x v="4"/>
    <s v="28 Cost of Goods Sold "/>
    <s v="Cap Account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&quot; &quot;"/>
    <x v="104"/>
    <x v="207"/>
    <x v="307"/>
    <x v="410"/>
    <x v="0"/>
    <m/>
    <m/>
    <s v="Operation Cost, 110 kV"/>
    <x v="2"/>
    <n v="110"/>
    <x v="0"/>
    <x v="0"/>
    <m/>
    <m/>
    <m/>
    <m/>
    <m/>
    <m/>
    <m/>
  </r>
  <r>
    <x v="1262"/>
    <s v="Operation Cost on Personnel, 110 kV"/>
    <x v="1262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1"/>
    <x v="104"/>
    <x v="207"/>
    <x v="307"/>
    <x v="410"/>
    <x v="106"/>
    <m/>
    <s v="Personnel"/>
    <s v="Operation Cost on Personnel, 110 kV"/>
    <x v="1"/>
    <n v="110"/>
    <x v="0"/>
    <x v="0"/>
    <m/>
    <m/>
    <m/>
    <m/>
    <m/>
    <m/>
    <m/>
  </r>
  <r>
    <x v="1263"/>
    <s v="Operation Cost on Materials, 110 kV"/>
    <x v="1263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2"/>
    <x v="104"/>
    <x v="207"/>
    <x v="307"/>
    <x v="410"/>
    <x v="107"/>
    <m/>
    <s v="Materials"/>
    <s v="Operation Cost on Materials, 110 kV"/>
    <x v="1"/>
    <n v="110"/>
    <x v="0"/>
    <x v="0"/>
    <m/>
    <m/>
    <m/>
    <m/>
    <m/>
    <m/>
    <m/>
  </r>
  <r>
    <x v="1264"/>
    <s v="Operation Cost on Outsource, 110 kV"/>
    <x v="1264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3"/>
    <x v="104"/>
    <x v="207"/>
    <x v="307"/>
    <x v="410"/>
    <x v="108"/>
    <m/>
    <s v="outsource"/>
    <s v="Operation Cost on Outsource, 110 kV"/>
    <x v="1"/>
    <n v="110"/>
    <x v="0"/>
    <x v="0"/>
    <m/>
    <m/>
    <m/>
    <m/>
    <m/>
    <m/>
    <m/>
  </r>
  <r>
    <x v="1265"/>
    <s v="Operation Cost on Electricity Consumed and Other Utilities, 110 kV"/>
    <x v="1265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4"/>
    <x v="104"/>
    <x v="207"/>
    <x v="307"/>
    <x v="410"/>
    <x v="109"/>
    <m/>
    <s v="Utilities"/>
    <s v="Operation Cost on Electricity Consumed and Other Utilities, 110 kV"/>
    <x v="1"/>
    <n v="110"/>
    <x v="0"/>
    <x v="0"/>
    <m/>
    <m/>
    <m/>
    <m/>
    <m/>
    <m/>
    <m/>
  </r>
  <r>
    <x v="1266"/>
    <s v="Operation Cost on Operating Lease, 110 kV"/>
    <x v="1266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5"/>
    <x v="104"/>
    <x v="207"/>
    <x v="307"/>
    <x v="410"/>
    <x v="110"/>
    <m/>
    <s v="Operating lease"/>
    <s v="Operation Cost on Operating Lease, 110 kV"/>
    <x v="1"/>
    <n v="110"/>
    <x v="0"/>
    <x v="0"/>
    <m/>
    <m/>
    <m/>
    <m/>
    <m/>
    <m/>
    <m/>
  </r>
  <r>
    <x v="1267"/>
    <s v="Depreciation Cost of 110 kV"/>
    <x v="1267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8"/>
    <x v="104"/>
    <x v="207"/>
    <x v="307"/>
    <x v="410"/>
    <x v="111"/>
    <m/>
    <s v="Depreciation"/>
    <s v="Depreciation Cost of 110 kV"/>
    <x v="1"/>
    <n v="110"/>
    <x v="0"/>
    <x v="0"/>
    <m/>
    <m/>
    <m/>
    <m/>
    <m/>
    <m/>
    <m/>
  </r>
  <r>
    <x v="1268"/>
    <s v="Operation Cost on Other, 110 kV"/>
    <x v="1268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9"/>
    <x v="104"/>
    <x v="207"/>
    <x v="307"/>
    <x v="410"/>
    <x v="112"/>
    <m/>
    <s v="Other"/>
    <s v="Operation Cost on Other, 110 kV"/>
    <x v="1"/>
    <n v="110"/>
    <x v="0"/>
    <x v="0"/>
    <m/>
    <m/>
    <m/>
    <m/>
    <m/>
    <m/>
    <m/>
  </r>
  <r>
    <x v="1269"/>
    <s v="Maintenance Cost, 110 kV"/>
    <x v="1269"/>
    <x v="4"/>
    <s v="28 Cost of Goods Sold "/>
    <s v="Cap Account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&quot; &quot;"/>
    <x v="104"/>
    <x v="207"/>
    <x v="307"/>
    <x v="411"/>
    <x v="0"/>
    <m/>
    <m/>
    <s v="Maintenance Cost, 110 kV"/>
    <x v="2"/>
    <n v="110"/>
    <x v="0"/>
    <x v="0"/>
    <m/>
    <m/>
    <m/>
    <m/>
    <m/>
    <m/>
    <m/>
  </r>
  <r>
    <x v="1270"/>
    <s v="Maintenance Cost on Personnel, 110 kV"/>
    <x v="1270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1"/>
    <x v="104"/>
    <x v="207"/>
    <x v="307"/>
    <x v="411"/>
    <x v="113"/>
    <m/>
    <s v="Personnel"/>
    <s v="Maintenance Cost on Personnel, 110 kV"/>
    <x v="1"/>
    <n v="110"/>
    <x v="0"/>
    <x v="0"/>
    <m/>
    <m/>
    <m/>
    <m/>
    <m/>
    <m/>
    <m/>
  </r>
  <r>
    <x v="1271"/>
    <s v="Maintenance Cost on Materials, 110 kV"/>
    <x v="1271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2"/>
    <x v="104"/>
    <x v="207"/>
    <x v="307"/>
    <x v="411"/>
    <x v="114"/>
    <m/>
    <s v="Materials"/>
    <s v="Maintenance Cost on Materials, 110 kV"/>
    <x v="1"/>
    <n v="110"/>
    <x v="0"/>
    <x v="0"/>
    <m/>
    <m/>
    <m/>
    <m/>
    <m/>
    <m/>
    <m/>
  </r>
  <r>
    <x v="1272"/>
    <s v="Maintenance Cost on Outsource, 110 kV"/>
    <x v="1272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3"/>
    <x v="104"/>
    <x v="207"/>
    <x v="307"/>
    <x v="411"/>
    <x v="115"/>
    <m/>
    <s v="outsource"/>
    <s v="Maintenance Cost on Outsource, 110 kV"/>
    <x v="1"/>
    <n v="110"/>
    <x v="0"/>
    <x v="0"/>
    <m/>
    <m/>
    <m/>
    <m/>
    <m/>
    <m/>
    <m/>
  </r>
  <r>
    <x v="1273"/>
    <s v="Maintenance Cost on Electricity Consumed and Other Utilities, 110 kV"/>
    <x v="1273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4"/>
    <x v="104"/>
    <x v="207"/>
    <x v="307"/>
    <x v="411"/>
    <x v="116"/>
    <m/>
    <s v="Utilities"/>
    <s v="Maintenance Cost on Electricity Consumed and Other Utilities, 110 kV"/>
    <x v="1"/>
    <n v="110"/>
    <x v="0"/>
    <x v="0"/>
    <m/>
    <m/>
    <m/>
    <m/>
    <m/>
    <m/>
    <m/>
  </r>
  <r>
    <x v="1274"/>
    <s v="Maintenance Cost on Operating Lease, 110 kV"/>
    <x v="1274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5"/>
    <x v="104"/>
    <x v="207"/>
    <x v="307"/>
    <x v="411"/>
    <x v="117"/>
    <m/>
    <s v="Operating lease"/>
    <s v="Maintenance Cost on Operating Lease, 110 kV"/>
    <x v="1"/>
    <n v="110"/>
    <x v="0"/>
    <x v="0"/>
    <m/>
    <m/>
    <m/>
    <m/>
    <m/>
    <m/>
    <m/>
  </r>
  <r>
    <x v="1275"/>
    <s v="Depreciation Cost of 110 kV"/>
    <x v="1275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8"/>
    <x v="104"/>
    <x v="207"/>
    <x v="307"/>
    <x v="411"/>
    <x v="118"/>
    <m/>
    <s v="Depreciation"/>
    <s v="Depreciation Cost of 110 kV"/>
    <x v="1"/>
    <n v="110"/>
    <x v="0"/>
    <x v="0"/>
    <m/>
    <m/>
    <m/>
    <m/>
    <m/>
    <m/>
    <m/>
  </r>
  <r>
    <x v="1276"/>
    <s v="Maintenance Cost on Other, 110 kV"/>
    <x v="1276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9"/>
    <x v="104"/>
    <x v="207"/>
    <x v="307"/>
    <x v="411"/>
    <x v="119"/>
    <m/>
    <s v="Other"/>
    <s v="Maintenance Cost on Other, 110 kV"/>
    <x v="1"/>
    <n v="110"/>
    <x v="0"/>
    <x v="0"/>
    <m/>
    <m/>
    <m/>
    <m/>
    <m/>
    <m/>
    <m/>
  </r>
  <r>
    <x v="1277"/>
    <s v="Cost of Energy Losses, 110 kV"/>
    <x v="1277"/>
    <x v="4"/>
    <s v="28 Cost of Goods Sold "/>
    <s v="Cap Account"/>
    <s v="entry account l4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3"/>
    <s v="&quot; &quot;"/>
    <x v="104"/>
    <x v="207"/>
    <x v="307"/>
    <x v="412"/>
    <x v="0"/>
    <m/>
    <s v="Energy loss"/>
    <s v="Cost of Energy Losses, 110 kV"/>
    <x v="1"/>
    <n v="110"/>
    <x v="0"/>
    <x v="0"/>
    <m/>
    <m/>
    <m/>
    <m/>
    <m/>
    <m/>
    <m/>
  </r>
  <r>
    <x v="1278"/>
    <s v="Other Electricity Regulated Cost of Production (Services), 110 kV"/>
    <x v="1278"/>
    <x v="4"/>
    <s v="28 Cost of Goods Sold "/>
    <s v="7190 Other operating expenses"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9"/>
    <s v="&quot; &quot;"/>
    <x v="104"/>
    <x v="207"/>
    <x v="307"/>
    <x v="413"/>
    <x v="0"/>
    <m/>
    <s v="Other"/>
    <s v="Other Electricity Regulated Cost of Production (Services), 110 kV"/>
    <x v="1"/>
    <n v="110"/>
    <x v="0"/>
    <x v="0"/>
    <m/>
    <m/>
    <m/>
    <m/>
    <m/>
    <m/>
    <m/>
  </r>
  <r>
    <x v="1279"/>
    <s v="Cost of Regulated Electricity Services, Distribution (Network) 35 kV"/>
    <x v="1279"/>
    <x v="4"/>
    <s v="28 Cost of Goods Sold "/>
    <s v="Cap Account"/>
    <s v="L3 cap account"/>
    <s v="L3"/>
    <n v="8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&quot; &quot;"/>
    <s v="&quot; &quot;"/>
    <x v="104"/>
    <x v="207"/>
    <x v="308"/>
    <x v="0"/>
    <x v="0"/>
    <m/>
    <m/>
    <s v="Cost of Regulated Electricity Services, Distribution (Network) 35 kV"/>
    <x v="2"/>
    <n v="35"/>
    <x v="0"/>
    <x v="0"/>
    <m/>
    <m/>
    <m/>
    <m/>
    <m/>
    <m/>
    <m/>
  </r>
  <r>
    <x v="1280"/>
    <s v="Operation Cost, 35 kV"/>
    <x v="1280"/>
    <x v="4"/>
    <s v="28 Cost of Goods Sold "/>
    <s v="Cap Account"/>
    <s v="L4 cap account"/>
    <s v="L4"/>
    <n v="9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&quot; &quot;"/>
    <x v="104"/>
    <x v="207"/>
    <x v="308"/>
    <x v="414"/>
    <x v="0"/>
    <m/>
    <m/>
    <s v="Operation Cost, 35 kV"/>
    <x v="2"/>
    <n v="35"/>
    <x v="0"/>
    <x v="0"/>
    <m/>
    <m/>
    <m/>
    <m/>
    <m/>
    <m/>
    <m/>
  </r>
  <r>
    <x v="1281"/>
    <s v="Operation Cost on Personnel, 35 kV"/>
    <x v="1281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1"/>
    <x v="104"/>
    <x v="207"/>
    <x v="308"/>
    <x v="414"/>
    <x v="120"/>
    <m/>
    <s v="Personnel"/>
    <s v="Operation Cost on Personnel, 35 kV"/>
    <x v="1"/>
    <n v="35"/>
    <x v="0"/>
    <x v="0"/>
    <m/>
    <m/>
    <m/>
    <m/>
    <m/>
    <m/>
    <m/>
  </r>
  <r>
    <x v="1282"/>
    <s v="Operation Cost on Materials, 35 kV"/>
    <x v="1282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2"/>
    <x v="104"/>
    <x v="207"/>
    <x v="308"/>
    <x v="414"/>
    <x v="121"/>
    <m/>
    <s v="Materials"/>
    <s v="Operation Cost on Materials, 35 kV"/>
    <x v="1"/>
    <n v="35"/>
    <x v="0"/>
    <x v="0"/>
    <m/>
    <m/>
    <m/>
    <m/>
    <m/>
    <m/>
    <m/>
  </r>
  <r>
    <x v="1283"/>
    <s v="Operation Cost on Outsource, 35 kV"/>
    <x v="1283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3"/>
    <x v="104"/>
    <x v="207"/>
    <x v="308"/>
    <x v="414"/>
    <x v="122"/>
    <m/>
    <s v="outsource"/>
    <s v="Operation Cost on Outsource, 35 kV"/>
    <x v="1"/>
    <n v="35"/>
    <x v="0"/>
    <x v="0"/>
    <m/>
    <m/>
    <m/>
    <m/>
    <m/>
    <m/>
    <m/>
  </r>
  <r>
    <x v="1284"/>
    <s v="Operation Cost on Electricity Consumed and Other Utilities, 35 kV"/>
    <x v="1284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4"/>
    <x v="104"/>
    <x v="207"/>
    <x v="308"/>
    <x v="414"/>
    <x v="123"/>
    <m/>
    <s v="Utilities"/>
    <s v="Operation Cost on Electricity Consumed and Other Utilities, 35 kV"/>
    <x v="1"/>
    <n v="35"/>
    <x v="0"/>
    <x v="0"/>
    <m/>
    <m/>
    <m/>
    <m/>
    <m/>
    <m/>
    <m/>
  </r>
  <r>
    <x v="1285"/>
    <s v="Operation Cost on Operating Lease, 35 kV"/>
    <x v="1285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5"/>
    <x v="104"/>
    <x v="207"/>
    <x v="308"/>
    <x v="414"/>
    <x v="124"/>
    <m/>
    <s v="Operating lease"/>
    <s v="Operation Cost on Operating Lease, 35 kV"/>
    <x v="1"/>
    <n v="35"/>
    <x v="0"/>
    <x v="0"/>
    <m/>
    <m/>
    <m/>
    <m/>
    <m/>
    <m/>
    <m/>
  </r>
  <r>
    <x v="1286"/>
    <s v="Depreciation Cost of 35 kV"/>
    <x v="1286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8"/>
    <x v="104"/>
    <x v="207"/>
    <x v="308"/>
    <x v="414"/>
    <x v="125"/>
    <m/>
    <s v="Depreciation"/>
    <s v="Depreciation Cost of 35 kV"/>
    <x v="1"/>
    <n v="35"/>
    <x v="0"/>
    <x v="0"/>
    <m/>
    <m/>
    <m/>
    <m/>
    <m/>
    <m/>
    <m/>
  </r>
  <r>
    <x v="1287"/>
    <s v="Operation Cost on Other, 35 kV"/>
    <x v="1287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9"/>
    <x v="104"/>
    <x v="207"/>
    <x v="308"/>
    <x v="414"/>
    <x v="126"/>
    <m/>
    <s v="Other"/>
    <s v="Operation Cost on Other, 35 kV"/>
    <x v="1"/>
    <n v="35"/>
    <x v="0"/>
    <x v="0"/>
    <m/>
    <m/>
    <m/>
    <m/>
    <m/>
    <m/>
    <m/>
  </r>
  <r>
    <x v="1288"/>
    <s v="Maintenance Cost, 35 kV"/>
    <x v="1288"/>
    <x v="4"/>
    <s v="28 Cost of Goods Sold "/>
    <s v="Cap Account"/>
    <s v="L4 cap account"/>
    <s v="L4"/>
    <n v="9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&quot; &quot;"/>
    <x v="104"/>
    <x v="207"/>
    <x v="308"/>
    <x v="415"/>
    <x v="0"/>
    <m/>
    <m/>
    <s v="Maintenance Cost, 35 kV"/>
    <x v="2"/>
    <n v="35"/>
    <x v="0"/>
    <x v="0"/>
    <m/>
    <m/>
    <m/>
    <m/>
    <m/>
    <m/>
    <m/>
  </r>
  <r>
    <x v="1289"/>
    <s v="Maintenance Cost on Personnel, 35 kV"/>
    <x v="1289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1"/>
    <x v="104"/>
    <x v="207"/>
    <x v="308"/>
    <x v="415"/>
    <x v="127"/>
    <m/>
    <s v="Personnel"/>
    <s v="Maintenance Cost on Personnel, 35 kV"/>
    <x v="1"/>
    <n v="35"/>
    <x v="0"/>
    <x v="0"/>
    <m/>
    <m/>
    <m/>
    <m/>
    <m/>
    <m/>
    <m/>
  </r>
  <r>
    <x v="1290"/>
    <s v="Maintenance Cost on Materials, 35 kV"/>
    <x v="1290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2"/>
    <x v="104"/>
    <x v="207"/>
    <x v="308"/>
    <x v="415"/>
    <x v="128"/>
    <m/>
    <s v="Materials"/>
    <s v="Maintenance Cost on Materials, 35 kV"/>
    <x v="1"/>
    <n v="35"/>
    <x v="0"/>
    <x v="0"/>
    <m/>
    <m/>
    <m/>
    <m/>
    <m/>
    <m/>
    <m/>
  </r>
  <r>
    <x v="1291"/>
    <s v="Maintenance Cost on Outsource, 35 kV"/>
    <x v="1291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3"/>
    <x v="104"/>
    <x v="207"/>
    <x v="308"/>
    <x v="415"/>
    <x v="129"/>
    <m/>
    <s v="outsource"/>
    <s v="Maintenance Cost on Outsource, 35 kV"/>
    <x v="1"/>
    <n v="35"/>
    <x v="0"/>
    <x v="0"/>
    <m/>
    <m/>
    <m/>
    <m/>
    <m/>
    <m/>
    <m/>
  </r>
  <r>
    <x v="1292"/>
    <s v="Maintenance Cost on Electricity Consumed and Other Utilities, 35 kV"/>
    <x v="1292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4"/>
    <x v="104"/>
    <x v="207"/>
    <x v="308"/>
    <x v="415"/>
    <x v="130"/>
    <m/>
    <s v="Utilities"/>
    <s v="Maintenance Cost on Electricity Consumed and Other Utilities, 35 kV"/>
    <x v="1"/>
    <n v="35"/>
    <x v="0"/>
    <x v="0"/>
    <m/>
    <m/>
    <m/>
    <m/>
    <m/>
    <m/>
    <m/>
  </r>
  <r>
    <x v="1293"/>
    <s v="Maintenance Cost on Operating Lease, 35 kV"/>
    <x v="1293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5"/>
    <x v="104"/>
    <x v="207"/>
    <x v="308"/>
    <x v="415"/>
    <x v="131"/>
    <m/>
    <s v="Operating lease"/>
    <s v="Maintenance Cost on Operating Lease, 35 kV"/>
    <x v="1"/>
    <n v="35"/>
    <x v="0"/>
    <x v="0"/>
    <m/>
    <m/>
    <m/>
    <m/>
    <m/>
    <m/>
    <m/>
  </r>
  <r>
    <x v="1294"/>
    <s v="Depreciation Cost of 35 kV"/>
    <x v="1294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8"/>
    <x v="104"/>
    <x v="207"/>
    <x v="308"/>
    <x v="415"/>
    <x v="132"/>
    <m/>
    <s v="Depreciation"/>
    <s v="Depreciation Cost of 35 kV"/>
    <x v="1"/>
    <n v="35"/>
    <x v="0"/>
    <x v="0"/>
    <m/>
    <m/>
    <m/>
    <m/>
    <m/>
    <m/>
    <m/>
  </r>
  <r>
    <x v="1295"/>
    <s v="Maintenance Cost on Other, 35 kV"/>
    <x v="1295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9"/>
    <x v="104"/>
    <x v="207"/>
    <x v="308"/>
    <x v="415"/>
    <x v="133"/>
    <m/>
    <s v="Other"/>
    <s v="Maintenance Cost on Other, 35 kV"/>
    <x v="1"/>
    <n v="35"/>
    <x v="0"/>
    <x v="0"/>
    <m/>
    <m/>
    <m/>
    <m/>
    <m/>
    <m/>
    <m/>
  </r>
  <r>
    <x v="1296"/>
    <s v="Cost of Energy Losses, 35 kV"/>
    <x v="1296"/>
    <x v="4"/>
    <s v="28 Cost of Goods Sold "/>
    <s v="Cap Account"/>
    <s v="entry account l4"/>
    <s v="L4"/>
    <n v="9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3"/>
    <s v="&quot; &quot;"/>
    <x v="104"/>
    <x v="207"/>
    <x v="308"/>
    <x v="416"/>
    <x v="0"/>
    <m/>
    <s v="Energy loss"/>
    <s v="Cost of Energy Losses, 35 kV"/>
    <x v="1"/>
    <n v="35"/>
    <x v="0"/>
    <x v="0"/>
    <m/>
    <m/>
    <m/>
    <m/>
    <m/>
    <m/>
    <m/>
  </r>
  <r>
    <x v="1297"/>
    <s v="Other Electricity Regulated Cost of Production (Services), 35 kV"/>
    <x v="1297"/>
    <x v="4"/>
    <s v="28 Cost of Goods Sold "/>
    <s v="7190 Other operating expenses"/>
    <s v="entry account l4"/>
    <s v="L4"/>
    <n v="9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9"/>
    <s v="&quot; &quot;"/>
    <x v="104"/>
    <x v="207"/>
    <x v="308"/>
    <x v="417"/>
    <x v="0"/>
    <m/>
    <s v="Other"/>
    <s v="Other Electricity Regulated Cost of Production (Services), 35 kV"/>
    <x v="1"/>
    <n v="35"/>
    <x v="0"/>
    <x v="0"/>
    <m/>
    <m/>
    <m/>
    <m/>
    <m/>
    <m/>
    <m/>
  </r>
  <r>
    <x v="1298"/>
    <s v="Cost of Regulated Electricity Services, Distribution (Network) 10 kV"/>
    <x v="1298"/>
    <x v="4"/>
    <s v="28 Cost of Goods Sold "/>
    <s v="Cap Account"/>
    <s v="L3 cap account"/>
    <s v="L3"/>
    <n v="8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&quot; &quot;"/>
    <s v="&quot; &quot;"/>
    <x v="104"/>
    <x v="207"/>
    <x v="309"/>
    <x v="0"/>
    <x v="0"/>
    <m/>
    <m/>
    <s v="Cost of Regulated Electricity Services, Distribution (Network) 10 kV"/>
    <x v="2"/>
    <n v="10"/>
    <x v="0"/>
    <x v="0"/>
    <m/>
    <m/>
    <m/>
    <m/>
    <m/>
    <m/>
    <m/>
  </r>
  <r>
    <x v="1299"/>
    <s v="Operation Cost, 10 kV"/>
    <x v="1299"/>
    <x v="4"/>
    <s v="28 Cost of Goods Sold "/>
    <s v="Cap Account"/>
    <s v="L4 cap account"/>
    <s v="L4"/>
    <n v="9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&quot; &quot;"/>
    <x v="104"/>
    <x v="207"/>
    <x v="309"/>
    <x v="418"/>
    <x v="0"/>
    <m/>
    <m/>
    <s v="Operation Cost, 10 kV"/>
    <x v="2"/>
    <n v="10"/>
    <x v="0"/>
    <x v="0"/>
    <m/>
    <m/>
    <m/>
    <m/>
    <m/>
    <m/>
    <m/>
  </r>
  <r>
    <x v="1300"/>
    <s v="Operation Cost on Personnel, 10 kV"/>
    <x v="1300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1"/>
    <x v="104"/>
    <x v="207"/>
    <x v="309"/>
    <x v="418"/>
    <x v="134"/>
    <m/>
    <s v="Personnel"/>
    <s v="Operation Cost on Personnel, 10 kV"/>
    <x v="1"/>
    <n v="10"/>
    <x v="0"/>
    <x v="0"/>
    <m/>
    <m/>
    <m/>
    <m/>
    <m/>
    <m/>
    <m/>
  </r>
  <r>
    <x v="1301"/>
    <s v="Operation Cost on Materials, 10 kV"/>
    <x v="1301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2"/>
    <x v="104"/>
    <x v="207"/>
    <x v="309"/>
    <x v="418"/>
    <x v="135"/>
    <m/>
    <s v="Materials"/>
    <s v="Operation Cost on Materials, 10 kV"/>
    <x v="1"/>
    <n v="10"/>
    <x v="0"/>
    <x v="0"/>
    <m/>
    <m/>
    <m/>
    <m/>
    <m/>
    <m/>
    <m/>
  </r>
  <r>
    <x v="1302"/>
    <s v="Operation Cost on Outsource, 10 kV"/>
    <x v="1302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3"/>
    <x v="104"/>
    <x v="207"/>
    <x v="309"/>
    <x v="418"/>
    <x v="136"/>
    <m/>
    <s v="outsource"/>
    <s v="Operation Cost on Outsource, 10 kV"/>
    <x v="1"/>
    <n v="10"/>
    <x v="0"/>
    <x v="0"/>
    <m/>
    <m/>
    <m/>
    <m/>
    <m/>
    <m/>
    <m/>
  </r>
  <r>
    <x v="1303"/>
    <s v="Operation Cost on Electricity Consumed and Other Utilities, 10 kV"/>
    <x v="1303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4"/>
    <x v="104"/>
    <x v="207"/>
    <x v="309"/>
    <x v="418"/>
    <x v="137"/>
    <m/>
    <s v="Utilities"/>
    <s v="Operation Cost on Electricity Consumed and Other Utilities, 10 kV"/>
    <x v="1"/>
    <n v="10"/>
    <x v="0"/>
    <x v="0"/>
    <m/>
    <m/>
    <m/>
    <m/>
    <m/>
    <m/>
    <m/>
  </r>
  <r>
    <x v="1304"/>
    <s v="Operation Cost on Operating Lease, 10 kV"/>
    <x v="1304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5"/>
    <x v="104"/>
    <x v="207"/>
    <x v="309"/>
    <x v="418"/>
    <x v="138"/>
    <m/>
    <s v="Operating lease"/>
    <s v="Operation Cost on Operating Lease, 10 kV"/>
    <x v="1"/>
    <n v="10"/>
    <x v="0"/>
    <x v="0"/>
    <m/>
    <m/>
    <m/>
    <m/>
    <m/>
    <m/>
    <m/>
  </r>
  <r>
    <x v="1305"/>
    <s v="Depreciation Cost of 10 kV"/>
    <x v="1305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8"/>
    <x v="104"/>
    <x v="207"/>
    <x v="309"/>
    <x v="418"/>
    <x v="139"/>
    <m/>
    <s v="Depreciation"/>
    <s v="Depreciation Cost of 10 kV"/>
    <x v="1"/>
    <n v="10"/>
    <x v="0"/>
    <x v="0"/>
    <m/>
    <m/>
    <m/>
    <m/>
    <m/>
    <m/>
    <m/>
  </r>
  <r>
    <x v="1306"/>
    <s v="Operation Cost on Other, 10 kV"/>
    <x v="1306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9"/>
    <x v="104"/>
    <x v="207"/>
    <x v="309"/>
    <x v="418"/>
    <x v="140"/>
    <m/>
    <s v="Other"/>
    <s v="Operation Cost on Other, 10 kV"/>
    <x v="1"/>
    <n v="10"/>
    <x v="0"/>
    <x v="0"/>
    <m/>
    <m/>
    <m/>
    <m/>
    <m/>
    <m/>
    <m/>
  </r>
  <r>
    <x v="1307"/>
    <s v="Maintenance Cost, 10 kV"/>
    <x v="1307"/>
    <x v="4"/>
    <s v="28 Cost of Goods Sold "/>
    <s v="Cap Account"/>
    <s v="L4 cap account"/>
    <s v="L4"/>
    <n v="9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&quot; &quot;"/>
    <x v="104"/>
    <x v="207"/>
    <x v="309"/>
    <x v="419"/>
    <x v="0"/>
    <m/>
    <m/>
    <s v="Maintenance Cost, 10 kV"/>
    <x v="2"/>
    <n v="10"/>
    <x v="0"/>
    <x v="0"/>
    <m/>
    <m/>
    <m/>
    <m/>
    <m/>
    <m/>
    <m/>
  </r>
  <r>
    <x v="1308"/>
    <s v="Maintenance Cost on Personnel, 10 kV"/>
    <x v="1308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1"/>
    <x v="104"/>
    <x v="207"/>
    <x v="309"/>
    <x v="419"/>
    <x v="141"/>
    <m/>
    <s v="Personnel"/>
    <s v="Maintenance Cost on Personnel, 10 kV"/>
    <x v="1"/>
    <n v="10"/>
    <x v="0"/>
    <x v="0"/>
    <m/>
    <m/>
    <m/>
    <m/>
    <m/>
    <m/>
    <m/>
  </r>
  <r>
    <x v="1309"/>
    <s v="Maintenance Cost on Materials, 10 kV"/>
    <x v="1309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2"/>
    <x v="104"/>
    <x v="207"/>
    <x v="309"/>
    <x v="419"/>
    <x v="142"/>
    <m/>
    <s v="Materials"/>
    <s v="Maintenance Cost on Materials, 10 kV"/>
    <x v="1"/>
    <n v="10"/>
    <x v="0"/>
    <x v="0"/>
    <m/>
    <m/>
    <m/>
    <m/>
    <m/>
    <m/>
    <m/>
  </r>
  <r>
    <x v="1310"/>
    <s v="Maintenance Cost on Outsource, 10 kV"/>
    <x v="1310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3"/>
    <x v="104"/>
    <x v="207"/>
    <x v="309"/>
    <x v="419"/>
    <x v="143"/>
    <m/>
    <s v="outsource"/>
    <s v="Maintenance Cost on Outsource, 10 kV"/>
    <x v="1"/>
    <n v="10"/>
    <x v="0"/>
    <x v="0"/>
    <m/>
    <m/>
    <m/>
    <m/>
    <m/>
    <m/>
    <m/>
  </r>
  <r>
    <x v="1311"/>
    <s v="Maintenance Cost on Electricity Consumed and Other Utilities, 10 kV"/>
    <x v="1311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4"/>
    <x v="104"/>
    <x v="207"/>
    <x v="309"/>
    <x v="419"/>
    <x v="144"/>
    <m/>
    <s v="Utilities"/>
    <s v="Maintenance Cost on Electricity Consumed and Other Utilities, 10 kV"/>
    <x v="1"/>
    <n v="10"/>
    <x v="0"/>
    <x v="0"/>
    <m/>
    <m/>
    <m/>
    <m/>
    <m/>
    <m/>
    <m/>
  </r>
  <r>
    <x v="1312"/>
    <s v="Maintenance Cost on Operating Lease, 10 kV"/>
    <x v="1312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5"/>
    <x v="104"/>
    <x v="207"/>
    <x v="309"/>
    <x v="419"/>
    <x v="145"/>
    <m/>
    <s v="Operating lease"/>
    <s v="Maintenance Cost on Operating Lease, 10 kV"/>
    <x v="1"/>
    <n v="10"/>
    <x v="0"/>
    <x v="0"/>
    <m/>
    <m/>
    <m/>
    <m/>
    <m/>
    <m/>
    <m/>
  </r>
  <r>
    <x v="1313"/>
    <s v="Depreciation Cost of 10 kV"/>
    <x v="1313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8"/>
    <x v="104"/>
    <x v="207"/>
    <x v="309"/>
    <x v="419"/>
    <x v="146"/>
    <m/>
    <s v="Depreciation"/>
    <s v="Depreciation Cost of 10 kV"/>
    <x v="1"/>
    <n v="10"/>
    <x v="0"/>
    <x v="0"/>
    <m/>
    <m/>
    <m/>
    <m/>
    <m/>
    <m/>
    <m/>
  </r>
  <r>
    <x v="1314"/>
    <s v="Maintenance Cost on Other, 10 kV"/>
    <x v="1314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9"/>
    <x v="104"/>
    <x v="207"/>
    <x v="309"/>
    <x v="419"/>
    <x v="147"/>
    <m/>
    <s v="Other"/>
    <s v="Maintenance Cost on Other, 10 kV"/>
    <x v="1"/>
    <n v="10"/>
    <x v="0"/>
    <x v="0"/>
    <m/>
    <m/>
    <m/>
    <m/>
    <m/>
    <m/>
    <m/>
  </r>
  <r>
    <x v="1315"/>
    <s v="Cost of Energy Losses, 10 kV"/>
    <x v="1315"/>
    <x v="4"/>
    <s v="28 Cost of Goods Sold "/>
    <s v="Cap Account"/>
    <s v="entry account l4"/>
    <s v="L4"/>
    <n v="9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3"/>
    <s v="&quot; &quot;"/>
    <x v="104"/>
    <x v="207"/>
    <x v="309"/>
    <x v="420"/>
    <x v="0"/>
    <m/>
    <s v="Energy loss"/>
    <s v="Cost of Energy Losses, 10 kV"/>
    <x v="1"/>
    <n v="10"/>
    <x v="0"/>
    <x v="0"/>
    <m/>
    <m/>
    <m/>
    <m/>
    <m/>
    <m/>
    <m/>
  </r>
  <r>
    <x v="1316"/>
    <s v="Other Electricity Regulated Cost of Production (Services), 10 kV"/>
    <x v="1316"/>
    <x v="4"/>
    <s v="28 Cost of Goods Sold "/>
    <s v="7190 Other operating expenses"/>
    <s v="entry account l4"/>
    <s v="L4"/>
    <n v="9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9"/>
    <s v="&quot; &quot;"/>
    <x v="104"/>
    <x v="207"/>
    <x v="309"/>
    <x v="421"/>
    <x v="0"/>
    <m/>
    <s v="Other"/>
    <s v="Other Electricity Regulated Cost of Production (Services), 10 kV"/>
    <x v="1"/>
    <n v="10"/>
    <x v="0"/>
    <x v="0"/>
    <m/>
    <m/>
    <m/>
    <m/>
    <m/>
    <m/>
    <m/>
  </r>
  <r>
    <x v="1317"/>
    <s v="Cost of Regulated Electricity Services, Distribution (Network) 6 kV"/>
    <x v="1317"/>
    <x v="4"/>
    <s v="28 Cost of Goods Sold "/>
    <s v="Cap Account"/>
    <s v="L3 cap account"/>
    <s v="L3"/>
    <n v="8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&quot; &quot;"/>
    <s v="&quot; &quot;"/>
    <x v="104"/>
    <x v="207"/>
    <x v="310"/>
    <x v="0"/>
    <x v="0"/>
    <m/>
    <m/>
    <s v="Cost of Regulated Electricity Services, Distribution (Network) 6 kV"/>
    <x v="2"/>
    <n v="6"/>
    <x v="0"/>
    <x v="0"/>
    <m/>
    <m/>
    <m/>
    <m/>
    <m/>
    <m/>
    <m/>
  </r>
  <r>
    <x v="1318"/>
    <s v="Operation Cost, 6 kV"/>
    <x v="1318"/>
    <x v="4"/>
    <s v="28 Cost of Goods Sold "/>
    <s v="Cap Account"/>
    <s v="L4 cap account"/>
    <s v="L4"/>
    <n v="9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&quot; &quot;"/>
    <x v="104"/>
    <x v="207"/>
    <x v="310"/>
    <x v="422"/>
    <x v="0"/>
    <m/>
    <m/>
    <s v="Operation Cost, 6 kV"/>
    <x v="2"/>
    <n v="6"/>
    <x v="0"/>
    <x v="0"/>
    <m/>
    <m/>
    <m/>
    <m/>
    <m/>
    <m/>
    <m/>
  </r>
  <r>
    <x v="1319"/>
    <s v="Operation Cost on Personnel, 6 kV"/>
    <x v="1319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1"/>
    <x v="104"/>
    <x v="207"/>
    <x v="310"/>
    <x v="422"/>
    <x v="148"/>
    <m/>
    <s v="Personnel"/>
    <s v="Operation Cost on Personnel, 6 kV"/>
    <x v="1"/>
    <n v="6"/>
    <x v="0"/>
    <x v="0"/>
    <m/>
    <m/>
    <m/>
    <m/>
    <m/>
    <m/>
    <m/>
  </r>
  <r>
    <x v="1320"/>
    <s v="Operation Cost on Materials, 6 kV"/>
    <x v="1320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2"/>
    <x v="104"/>
    <x v="207"/>
    <x v="310"/>
    <x v="422"/>
    <x v="149"/>
    <m/>
    <s v="Materials"/>
    <s v="Operation Cost on Materials, 6 kV"/>
    <x v="1"/>
    <n v="6"/>
    <x v="0"/>
    <x v="0"/>
    <m/>
    <m/>
    <m/>
    <m/>
    <m/>
    <m/>
    <m/>
  </r>
  <r>
    <x v="1321"/>
    <s v="Operation Cost on Outsource, 6 kV"/>
    <x v="1321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3"/>
    <x v="104"/>
    <x v="207"/>
    <x v="310"/>
    <x v="422"/>
    <x v="150"/>
    <m/>
    <s v="outsource"/>
    <s v="Operation Cost on Outsource, 6 kV"/>
    <x v="1"/>
    <n v="6"/>
    <x v="0"/>
    <x v="0"/>
    <m/>
    <m/>
    <m/>
    <m/>
    <m/>
    <m/>
    <m/>
  </r>
  <r>
    <x v="1322"/>
    <s v="Operation Cost on Electricity Consumed and Other Utilities, 6 kV"/>
    <x v="1322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4"/>
    <x v="104"/>
    <x v="207"/>
    <x v="310"/>
    <x v="422"/>
    <x v="151"/>
    <m/>
    <s v="Utilities"/>
    <s v="Operation Cost on Electricity Consumed and Other Utilities, 6 kV"/>
    <x v="1"/>
    <n v="6"/>
    <x v="0"/>
    <x v="0"/>
    <m/>
    <m/>
    <m/>
    <m/>
    <m/>
    <m/>
    <m/>
  </r>
  <r>
    <x v="1323"/>
    <s v="Operation Cost on Operating Lease, 6 kV"/>
    <x v="1323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5"/>
    <x v="104"/>
    <x v="207"/>
    <x v="310"/>
    <x v="422"/>
    <x v="152"/>
    <m/>
    <s v="Operating lease"/>
    <s v="Operation Cost on Operating Lease, 6 kV"/>
    <x v="1"/>
    <n v="6"/>
    <x v="0"/>
    <x v="0"/>
    <m/>
    <m/>
    <m/>
    <m/>
    <m/>
    <m/>
    <m/>
  </r>
  <r>
    <x v="1324"/>
    <s v="Depreciation Cost of 6 kV"/>
    <x v="1324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8"/>
    <x v="104"/>
    <x v="207"/>
    <x v="310"/>
    <x v="422"/>
    <x v="153"/>
    <m/>
    <s v="Depreciation"/>
    <s v="Depreciation Cost of 6 kV"/>
    <x v="1"/>
    <n v="6"/>
    <x v="0"/>
    <x v="0"/>
    <m/>
    <m/>
    <m/>
    <m/>
    <m/>
    <m/>
    <m/>
  </r>
  <r>
    <x v="1325"/>
    <s v="Operation Cost on Other, 6 kV"/>
    <x v="1325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9"/>
    <x v="104"/>
    <x v="207"/>
    <x v="310"/>
    <x v="422"/>
    <x v="154"/>
    <m/>
    <s v="Other"/>
    <s v="Operation Cost on Other, 6 kV"/>
    <x v="1"/>
    <n v="6"/>
    <x v="0"/>
    <x v="0"/>
    <m/>
    <m/>
    <m/>
    <m/>
    <m/>
    <m/>
    <m/>
  </r>
  <r>
    <x v="1326"/>
    <s v="Maintenance Cost, 6 kV"/>
    <x v="1326"/>
    <x v="4"/>
    <s v="28 Cost of Goods Sold "/>
    <s v="Cap Account"/>
    <s v="L4 cap account"/>
    <s v="L4"/>
    <n v="9"/>
    <x v="2"/>
    <n v="404"/>
    <s v="4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&quot; &quot;"/>
    <x v="104"/>
    <x v="207"/>
    <x v="310"/>
    <x v="423"/>
    <x v="0"/>
    <m/>
    <m/>
    <s v="Maintenance Cost, 6 kV"/>
    <x v="2"/>
    <n v="6"/>
    <x v="0"/>
    <x v="0"/>
    <m/>
    <m/>
    <m/>
    <m/>
    <m/>
    <m/>
    <m/>
  </r>
  <r>
    <x v="1327"/>
    <s v="Maintenance Cost on Personnel, 6 kV"/>
    <x v="1327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1"/>
    <x v="104"/>
    <x v="207"/>
    <x v="310"/>
    <x v="423"/>
    <x v="155"/>
    <m/>
    <s v="Personnel"/>
    <s v="Maintenance Cost on Personnel, 6 kV"/>
    <x v="1"/>
    <n v="6"/>
    <x v="0"/>
    <x v="0"/>
    <m/>
    <m/>
    <m/>
    <m/>
    <m/>
    <m/>
    <m/>
  </r>
  <r>
    <x v="1328"/>
    <s v="Maintenance Cost on Materials, 6 kV"/>
    <x v="1328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2"/>
    <x v="104"/>
    <x v="207"/>
    <x v="310"/>
    <x v="423"/>
    <x v="156"/>
    <m/>
    <s v="Materials"/>
    <s v="Maintenance Cost on Materials, 6 kV"/>
    <x v="1"/>
    <n v="6"/>
    <x v="0"/>
    <x v="0"/>
    <m/>
    <m/>
    <m/>
    <m/>
    <m/>
    <m/>
    <m/>
  </r>
  <r>
    <x v="1329"/>
    <s v="Maintenance Cost on Outsource, 6 kV"/>
    <x v="1329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3"/>
    <x v="104"/>
    <x v="207"/>
    <x v="310"/>
    <x v="423"/>
    <x v="157"/>
    <m/>
    <s v="outsource"/>
    <s v="Maintenance Cost on Outsource, 6 kV"/>
    <x v="1"/>
    <n v="6"/>
    <x v="0"/>
    <x v="0"/>
    <m/>
    <m/>
    <m/>
    <m/>
    <m/>
    <m/>
    <m/>
  </r>
  <r>
    <x v="1330"/>
    <s v="Maintenance Cost on Electricity Consumed and Other Utilities, 6 kV"/>
    <x v="1330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4"/>
    <x v="104"/>
    <x v="207"/>
    <x v="310"/>
    <x v="423"/>
    <x v="158"/>
    <m/>
    <s v="Utilities"/>
    <s v="Maintenance Cost on Electricity Consumed and Other Utilities, 6 kV"/>
    <x v="1"/>
    <n v="6"/>
    <x v="0"/>
    <x v="0"/>
    <m/>
    <m/>
    <m/>
    <m/>
    <m/>
    <m/>
    <m/>
  </r>
  <r>
    <x v="1331"/>
    <s v="Maintenance Cost on Operating Lease, 6 kV"/>
    <x v="1331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5"/>
    <x v="104"/>
    <x v="207"/>
    <x v="310"/>
    <x v="423"/>
    <x v="159"/>
    <m/>
    <s v="Operating lease"/>
    <s v="Maintenance Cost on Operating Lease, 6 kV"/>
    <x v="1"/>
    <n v="6"/>
    <x v="0"/>
    <x v="0"/>
    <m/>
    <m/>
    <m/>
    <m/>
    <m/>
    <m/>
    <m/>
  </r>
  <r>
    <x v="1332"/>
    <s v="Depreciation Cost of 6 kV"/>
    <x v="1332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8"/>
    <x v="104"/>
    <x v="207"/>
    <x v="310"/>
    <x v="423"/>
    <x v="160"/>
    <m/>
    <s v="Depreciation"/>
    <s v="Depreciation Cost of 6 kV"/>
    <x v="1"/>
    <n v="6"/>
    <x v="0"/>
    <x v="0"/>
    <m/>
    <m/>
    <m/>
    <m/>
    <m/>
    <m/>
    <m/>
  </r>
  <r>
    <x v="1333"/>
    <s v="Maintenance Cost on Other, 6 kV"/>
    <x v="1333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9"/>
    <x v="104"/>
    <x v="207"/>
    <x v="310"/>
    <x v="423"/>
    <x v="161"/>
    <m/>
    <s v="Other"/>
    <s v="Maintenance Cost on Other, 6 kV"/>
    <x v="1"/>
    <n v="6"/>
    <x v="0"/>
    <x v="0"/>
    <m/>
    <m/>
    <m/>
    <m/>
    <m/>
    <m/>
    <m/>
  </r>
  <r>
    <x v="1334"/>
    <s v="Cost of Energy Losses, 6 kV"/>
    <x v="1334"/>
    <x v="4"/>
    <s v="28 Cost of Goods Sold "/>
    <s v="Cap Account"/>
    <s v="entry account l4"/>
    <s v="L4"/>
    <n v="9"/>
    <x v="2"/>
    <n v="404"/>
    <s v="4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3"/>
    <s v="&quot; &quot;"/>
    <x v="104"/>
    <x v="207"/>
    <x v="310"/>
    <x v="424"/>
    <x v="0"/>
    <m/>
    <s v="Energy loss"/>
    <s v="Cost of Energy Losses, 6 kV"/>
    <x v="1"/>
    <n v="6"/>
    <x v="0"/>
    <x v="0"/>
    <m/>
    <m/>
    <m/>
    <m/>
    <m/>
    <m/>
    <m/>
  </r>
  <r>
    <x v="1335"/>
    <s v="Other Electricity Regulated Cost of Production (Services), 6 kV"/>
    <x v="1335"/>
    <x v="4"/>
    <s v="28 Cost of Goods Sold "/>
    <s v="7190 Other operating expenses"/>
    <s v="entry account l4"/>
    <s v="L4"/>
    <n v="9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9"/>
    <s v="&quot; &quot;"/>
    <x v="104"/>
    <x v="207"/>
    <x v="310"/>
    <x v="425"/>
    <x v="0"/>
    <m/>
    <s v="Other"/>
    <s v="Other Electricity Regulated Cost of Production (Services), 6 kV"/>
    <x v="1"/>
    <n v="6"/>
    <x v="0"/>
    <x v="0"/>
    <m/>
    <m/>
    <m/>
    <m/>
    <m/>
    <m/>
    <m/>
  </r>
  <r>
    <x v="1336"/>
    <s v="Cost of Regulated Electricity Services, Distribution (Network) 220/380 V"/>
    <x v="1336"/>
    <x v="4"/>
    <s v="28 Cost of Goods Sold "/>
    <s v="Cap Account"/>
    <s v="L3 cap account"/>
    <s v="L3"/>
    <n v="8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&quot; &quot;"/>
    <s v="&quot; &quot;"/>
    <x v="104"/>
    <x v="207"/>
    <x v="311"/>
    <x v="0"/>
    <x v="0"/>
    <m/>
    <m/>
    <s v="Cost of Regulated Electricity Services, Distribution (Network) 220/380 V"/>
    <x v="2"/>
    <s v="220/380"/>
    <x v="0"/>
    <x v="0"/>
    <m/>
    <m/>
    <m/>
    <m/>
    <m/>
    <m/>
    <m/>
  </r>
  <r>
    <x v="1337"/>
    <s v="Operation Cost, 220/380 V"/>
    <x v="1337"/>
    <x v="4"/>
    <s v="28 Cost of Goods Sold "/>
    <s v="Cap Account"/>
    <s v="L4 cap account"/>
    <s v="L4"/>
    <n v="9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&quot; &quot;"/>
    <x v="104"/>
    <x v="207"/>
    <x v="311"/>
    <x v="426"/>
    <x v="0"/>
    <m/>
    <m/>
    <s v="Operation Cost, 220/380 V"/>
    <x v="2"/>
    <s v="220/380"/>
    <x v="0"/>
    <x v="0"/>
    <m/>
    <m/>
    <m/>
    <m/>
    <m/>
    <m/>
    <m/>
  </r>
  <r>
    <x v="1338"/>
    <s v="Operation Cost on Personnel, 220/380 V"/>
    <x v="1338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1"/>
    <x v="104"/>
    <x v="207"/>
    <x v="311"/>
    <x v="426"/>
    <x v="162"/>
    <m/>
    <s v="Personnel"/>
    <s v="Operation Cost on Personnel, 220/380 V"/>
    <x v="1"/>
    <s v="220/380"/>
    <x v="0"/>
    <x v="0"/>
    <m/>
    <m/>
    <m/>
    <m/>
    <m/>
    <m/>
    <m/>
  </r>
  <r>
    <x v="1339"/>
    <s v="Operation Cost on Materials, 220/380 V"/>
    <x v="1339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2"/>
    <x v="104"/>
    <x v="207"/>
    <x v="311"/>
    <x v="426"/>
    <x v="163"/>
    <m/>
    <s v="Materials"/>
    <s v="Operation Cost on Materials, 220/380 V"/>
    <x v="1"/>
    <s v="220/380"/>
    <x v="0"/>
    <x v="0"/>
    <m/>
    <m/>
    <m/>
    <m/>
    <m/>
    <m/>
    <m/>
  </r>
  <r>
    <x v="1340"/>
    <s v="Operation Cost on Outsource, 220/380 V"/>
    <x v="1340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3"/>
    <x v="104"/>
    <x v="207"/>
    <x v="311"/>
    <x v="426"/>
    <x v="164"/>
    <m/>
    <s v="outsource"/>
    <s v="Operation Cost on Outsource, 220/380 V"/>
    <x v="1"/>
    <s v="220/380"/>
    <x v="0"/>
    <x v="0"/>
    <m/>
    <m/>
    <m/>
    <m/>
    <m/>
    <m/>
    <m/>
  </r>
  <r>
    <x v="1341"/>
    <s v="Operation Cost on Electricity Consumed and Other Utilities, 220/380 V"/>
    <x v="1341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4"/>
    <x v="104"/>
    <x v="207"/>
    <x v="311"/>
    <x v="426"/>
    <x v="165"/>
    <m/>
    <s v="Utilities"/>
    <s v="Operation Cost on Electricity Consumed and Other Utilities, 220/380 V"/>
    <x v="1"/>
    <s v="220/380"/>
    <x v="0"/>
    <x v="0"/>
    <m/>
    <m/>
    <m/>
    <m/>
    <m/>
    <m/>
    <m/>
  </r>
  <r>
    <x v="1342"/>
    <s v="Operation Cost on Operating Lease, 220/380 V"/>
    <x v="1342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5"/>
    <x v="104"/>
    <x v="207"/>
    <x v="311"/>
    <x v="426"/>
    <x v="166"/>
    <m/>
    <s v="Operating lease"/>
    <s v="Operation Cost on Operating Lease, 220/380 V"/>
    <x v="1"/>
    <s v="220/380"/>
    <x v="0"/>
    <x v="0"/>
    <m/>
    <m/>
    <m/>
    <m/>
    <m/>
    <m/>
    <m/>
  </r>
  <r>
    <x v="1343"/>
    <s v="Depreciation Cost of 220/380 V"/>
    <x v="1343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8"/>
    <x v="104"/>
    <x v="207"/>
    <x v="311"/>
    <x v="426"/>
    <x v="167"/>
    <m/>
    <s v="Depreciation"/>
    <s v="Depreciation Cost of 220/380 V"/>
    <x v="1"/>
    <s v="220/380"/>
    <x v="0"/>
    <x v="0"/>
    <m/>
    <m/>
    <m/>
    <m/>
    <m/>
    <m/>
    <m/>
  </r>
  <r>
    <x v="1344"/>
    <s v="Operation Cost on Other, 220/380 V"/>
    <x v="1344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9"/>
    <x v="104"/>
    <x v="207"/>
    <x v="311"/>
    <x v="426"/>
    <x v="168"/>
    <m/>
    <s v="Other"/>
    <s v="Operation Cost on Other, 220/380 V"/>
    <x v="1"/>
    <s v="220/380"/>
    <x v="0"/>
    <x v="0"/>
    <m/>
    <m/>
    <m/>
    <m/>
    <m/>
    <m/>
    <m/>
  </r>
  <r>
    <x v="1345"/>
    <s v="Maintenance Cost, 220/380 V"/>
    <x v="1345"/>
    <x v="4"/>
    <s v="28 Cost of Goods Sold "/>
    <s v="Cap Account"/>
    <s v="L4 cap account"/>
    <s v="L4"/>
    <n v="9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&quot; &quot;"/>
    <x v="104"/>
    <x v="207"/>
    <x v="311"/>
    <x v="427"/>
    <x v="0"/>
    <m/>
    <m/>
    <s v="Maintenance Cost, 220/380 V"/>
    <x v="2"/>
    <s v="220/380"/>
    <x v="0"/>
    <x v="0"/>
    <m/>
    <m/>
    <m/>
    <m/>
    <m/>
    <m/>
    <m/>
  </r>
  <r>
    <x v="1346"/>
    <s v="Maintenance Cost on Personnel, 220/380 V"/>
    <x v="1346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1"/>
    <x v="104"/>
    <x v="207"/>
    <x v="311"/>
    <x v="427"/>
    <x v="169"/>
    <m/>
    <s v="Personnel"/>
    <s v="Maintenance Cost on Personnel, 220/380 V"/>
    <x v="1"/>
    <s v="220/380"/>
    <x v="0"/>
    <x v="0"/>
    <m/>
    <m/>
    <m/>
    <m/>
    <m/>
    <m/>
    <m/>
  </r>
  <r>
    <x v="1347"/>
    <s v="Maintenance Cost on Materials, 220/380 V"/>
    <x v="1347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2"/>
    <x v="104"/>
    <x v="207"/>
    <x v="311"/>
    <x v="427"/>
    <x v="170"/>
    <m/>
    <s v="Materials"/>
    <s v="Maintenance Cost on Materials, 220/380 V"/>
    <x v="1"/>
    <s v="220/380"/>
    <x v="0"/>
    <x v="0"/>
    <m/>
    <m/>
    <m/>
    <m/>
    <m/>
    <m/>
    <m/>
  </r>
  <r>
    <x v="1348"/>
    <s v="Maintenance Cost on Outsource, 220/380 V"/>
    <x v="1348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3"/>
    <x v="104"/>
    <x v="207"/>
    <x v="311"/>
    <x v="427"/>
    <x v="171"/>
    <m/>
    <s v="outsource"/>
    <s v="Maintenance Cost on Outsource, 220/380 V"/>
    <x v="1"/>
    <s v="220/380"/>
    <x v="0"/>
    <x v="0"/>
    <m/>
    <m/>
    <m/>
    <m/>
    <m/>
    <m/>
    <m/>
  </r>
  <r>
    <x v="1349"/>
    <s v="Maintenance Cost on Electricity Consumed and Other Utilities, 220/380 V"/>
    <x v="1349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4"/>
    <x v="104"/>
    <x v="207"/>
    <x v="311"/>
    <x v="427"/>
    <x v="172"/>
    <m/>
    <s v="Utilities"/>
    <s v="Maintenance Cost on Electricity Consumed and Other Utilities, 220/380 V"/>
    <x v="1"/>
    <s v="220/380"/>
    <x v="0"/>
    <x v="0"/>
    <m/>
    <m/>
    <m/>
    <m/>
    <m/>
    <m/>
    <m/>
  </r>
  <r>
    <x v="1350"/>
    <s v="Maintenance Cost on Operating Lease, 220/380 V"/>
    <x v="1350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5"/>
    <x v="104"/>
    <x v="207"/>
    <x v="311"/>
    <x v="427"/>
    <x v="173"/>
    <m/>
    <s v="Operating lease"/>
    <s v="Maintenance Cost on Operating Lease, 220/380 V"/>
    <x v="1"/>
    <s v="220/380"/>
    <x v="0"/>
    <x v="0"/>
    <m/>
    <m/>
    <m/>
    <m/>
    <m/>
    <m/>
    <m/>
  </r>
  <r>
    <x v="1351"/>
    <s v="Depreciation Cost of 220/380 V"/>
    <x v="1351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8"/>
    <x v="104"/>
    <x v="207"/>
    <x v="311"/>
    <x v="427"/>
    <x v="174"/>
    <m/>
    <s v="Depreciation"/>
    <s v="Depreciation Cost of 220/380 V"/>
    <x v="1"/>
    <s v="220/380"/>
    <x v="0"/>
    <x v="0"/>
    <m/>
    <m/>
    <m/>
    <m/>
    <m/>
    <m/>
    <m/>
  </r>
  <r>
    <x v="1352"/>
    <s v="Maintenance Cost on Other, 220/380 V"/>
    <x v="1352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9"/>
    <x v="104"/>
    <x v="207"/>
    <x v="311"/>
    <x v="427"/>
    <x v="175"/>
    <m/>
    <s v="Other"/>
    <s v="Maintenance Cost on Other, 220/380 V"/>
    <x v="1"/>
    <s v="220/380"/>
    <x v="0"/>
    <x v="0"/>
    <m/>
    <m/>
    <m/>
    <m/>
    <m/>
    <m/>
    <m/>
  </r>
  <r>
    <x v="1353"/>
    <s v="Cost of Energy Losses, 220/380 V"/>
    <x v="1353"/>
    <x v="4"/>
    <s v="28 Cost of Goods Sold "/>
    <s v="Cap Account"/>
    <s v="entry account l4"/>
    <s v="L4"/>
    <n v="9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3"/>
    <s v="&quot; &quot;"/>
    <x v="104"/>
    <x v="207"/>
    <x v="311"/>
    <x v="428"/>
    <x v="0"/>
    <m/>
    <s v="Energy loss"/>
    <s v="Cost of Energy Losses, 220/380 V"/>
    <x v="1"/>
    <s v="220/380"/>
    <x v="0"/>
    <x v="0"/>
    <m/>
    <m/>
    <m/>
    <m/>
    <m/>
    <m/>
    <m/>
  </r>
  <r>
    <x v="1354"/>
    <s v="Other Electricity Regulated Cost of Production (Services), 220/380 V"/>
    <x v="1354"/>
    <x v="4"/>
    <s v="28 Cost of Goods Sold "/>
    <s v="7190 Other operating expenses"/>
    <s v="entry account l4"/>
    <s v="L4"/>
    <n v="9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9"/>
    <s v="&quot; &quot;"/>
    <x v="104"/>
    <x v="207"/>
    <x v="311"/>
    <x v="429"/>
    <x v="0"/>
    <m/>
    <s v="Other"/>
    <s v="Other Electricity Regulated Cost of Production (Services), 220/380 V"/>
    <x v="1"/>
    <s v="220/380"/>
    <x v="0"/>
    <x v="0"/>
    <m/>
    <m/>
    <m/>
    <m/>
    <m/>
    <m/>
    <m/>
  </r>
  <r>
    <x v="1355"/>
    <s v="Cost of Regulated Electricity Services, Distribution (Network), Distribution Dispatch Services"/>
    <x v="1355"/>
    <x v="4"/>
    <s v="28 Cost of Goods Sold "/>
    <s v="Cap Account"/>
    <s v="L3 cap account"/>
    <s v="L3"/>
    <n v="8"/>
    <x v="2"/>
    <n v="404"/>
    <s v="37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&quot; &quot;"/>
    <s v="&quot; &quot;"/>
    <x v="104"/>
    <x v="207"/>
    <x v="312"/>
    <x v="0"/>
    <x v="0"/>
    <m/>
    <m/>
    <s v="Cost of Regulated Electricity Services, Distribution (Network), Distribution Dispatch Services"/>
    <x v="2"/>
    <s v="undefined"/>
    <x v="0"/>
    <x v="0"/>
    <m/>
    <m/>
    <m/>
    <m/>
    <m/>
    <m/>
    <m/>
  </r>
  <r>
    <x v="1356"/>
    <s v="Operation Cost, Distribution Dispatch Services"/>
    <x v="1356"/>
    <x v="4"/>
    <s v="28 Cost of Goods Sold "/>
    <s v="Cap Account"/>
    <s v="L4 cap account"/>
    <s v="L4"/>
    <n v="9"/>
    <x v="2"/>
    <n v="404"/>
    <s v="7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&quot; &quot;"/>
    <x v="104"/>
    <x v="207"/>
    <x v="312"/>
    <x v="430"/>
    <x v="0"/>
    <m/>
    <m/>
    <s v="Operation Cost, Distribution Dispatch Services"/>
    <x v="2"/>
    <s v="undefined"/>
    <x v="0"/>
    <x v="0"/>
    <m/>
    <m/>
    <m/>
    <m/>
    <m/>
    <m/>
    <m/>
  </r>
  <r>
    <x v="1357"/>
    <s v="Operation Cost on Personnel, Distribution Dispatch Services"/>
    <x v="1357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1"/>
    <x v="104"/>
    <x v="207"/>
    <x v="312"/>
    <x v="430"/>
    <x v="176"/>
    <m/>
    <s v="Personnel"/>
    <s v="Operation Cost on Personnel, Distribution Dispatch Services"/>
    <x v="1"/>
    <s v="undefined"/>
    <x v="0"/>
    <x v="0"/>
    <m/>
    <m/>
    <m/>
    <m/>
    <m/>
    <m/>
    <m/>
  </r>
  <r>
    <x v="1358"/>
    <s v="Operation Cost on Materials, Distribution Dispatch Services"/>
    <x v="1358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2"/>
    <x v="104"/>
    <x v="207"/>
    <x v="312"/>
    <x v="430"/>
    <x v="177"/>
    <m/>
    <s v="Materials"/>
    <s v="Operation Cost on Materials, Distribution Dispatch Services"/>
    <x v="1"/>
    <s v="undefined"/>
    <x v="0"/>
    <x v="0"/>
    <m/>
    <m/>
    <m/>
    <m/>
    <m/>
    <m/>
    <m/>
  </r>
  <r>
    <x v="1359"/>
    <s v="Operation Cost on Outsource, Distribution Dispatch Services"/>
    <x v="1359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3"/>
    <x v="104"/>
    <x v="207"/>
    <x v="312"/>
    <x v="430"/>
    <x v="178"/>
    <m/>
    <s v="outsource"/>
    <s v="Operation Cost on Outsource, Distribution Dispatch Services"/>
    <x v="1"/>
    <s v="undefined"/>
    <x v="0"/>
    <x v="0"/>
    <m/>
    <m/>
    <m/>
    <m/>
    <m/>
    <m/>
    <m/>
  </r>
  <r>
    <x v="1360"/>
    <s v="Operation Cost on Electricity Consumed and Other Utilities, Distribution Dispatch Services"/>
    <x v="1360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4"/>
    <x v="104"/>
    <x v="207"/>
    <x v="312"/>
    <x v="430"/>
    <x v="179"/>
    <m/>
    <s v="Utilities"/>
    <s v="Operation Cost on Electricity Consumed and Other Utilities, Distribution Dispatch Services"/>
    <x v="1"/>
    <s v="undefined"/>
    <x v="0"/>
    <x v="0"/>
    <m/>
    <m/>
    <m/>
    <m/>
    <m/>
    <m/>
    <m/>
  </r>
  <r>
    <x v="1361"/>
    <s v="Operation Cost on Operating Lease, Distribution Dispatch Services"/>
    <x v="1361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5"/>
    <x v="104"/>
    <x v="207"/>
    <x v="312"/>
    <x v="430"/>
    <x v="180"/>
    <m/>
    <s v="Operating lease"/>
    <s v="Operation Cost on Operating Lease, Distribution Dispatch Services"/>
    <x v="1"/>
    <s v="undefined"/>
    <x v="0"/>
    <x v="0"/>
    <m/>
    <m/>
    <m/>
    <m/>
    <m/>
    <m/>
    <m/>
  </r>
  <r>
    <x v="1362"/>
    <s v="Depreciation Cost of Distribution Dispatch Services"/>
    <x v="1362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8"/>
    <x v="104"/>
    <x v="207"/>
    <x v="312"/>
    <x v="430"/>
    <x v="181"/>
    <m/>
    <s v="Depreciation"/>
    <s v="Depreciation Cost of Distribution Dispatch Services"/>
    <x v="1"/>
    <s v="undefined"/>
    <x v="0"/>
    <x v="0"/>
    <m/>
    <m/>
    <m/>
    <m/>
    <m/>
    <m/>
    <m/>
  </r>
  <r>
    <x v="1363"/>
    <s v="Operation Cost on Other, Distribution Dispatch Services"/>
    <x v="1363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9"/>
    <x v="104"/>
    <x v="207"/>
    <x v="312"/>
    <x v="430"/>
    <x v="182"/>
    <m/>
    <s v="Other"/>
    <s v="Operation Cost on Other, Distribution Dispatch Services"/>
    <x v="1"/>
    <s v="undefined"/>
    <x v="0"/>
    <x v="0"/>
    <m/>
    <m/>
    <m/>
    <m/>
    <m/>
    <m/>
    <m/>
  </r>
  <r>
    <x v="1364"/>
    <s v="Maintenance Cost, Distribution Dispatch Services"/>
    <x v="1364"/>
    <x v="4"/>
    <s v="28 Cost of Goods Sold "/>
    <s v="Cap Account"/>
    <s v="L4 cap account"/>
    <s v="L4"/>
    <n v="9"/>
    <x v="2"/>
    <n v="404"/>
    <s v="7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&quot; &quot;"/>
    <x v="104"/>
    <x v="207"/>
    <x v="312"/>
    <x v="431"/>
    <x v="0"/>
    <m/>
    <m/>
    <s v="Maintenance Cost, Distribution Dispatch Services"/>
    <x v="2"/>
    <s v="undefined"/>
    <x v="0"/>
    <x v="0"/>
    <m/>
    <m/>
    <m/>
    <m/>
    <m/>
    <m/>
    <m/>
  </r>
  <r>
    <x v="1365"/>
    <s v="Maintenance Cost on Personnel, Distribution Dispatch Services"/>
    <x v="1365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1"/>
    <x v="104"/>
    <x v="207"/>
    <x v="312"/>
    <x v="431"/>
    <x v="183"/>
    <m/>
    <s v="Personnel"/>
    <s v="Maintenance Cost on Personnel, Distribution Dispatch Services"/>
    <x v="1"/>
    <s v="undefined"/>
    <x v="0"/>
    <x v="0"/>
    <m/>
    <m/>
    <m/>
    <m/>
    <m/>
    <m/>
    <m/>
  </r>
  <r>
    <x v="1366"/>
    <s v="Maintenance Cost on Materials, Distribution Dispatch Services"/>
    <x v="1366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2"/>
    <x v="104"/>
    <x v="207"/>
    <x v="312"/>
    <x v="431"/>
    <x v="184"/>
    <m/>
    <s v="Materials"/>
    <s v="Maintenance Cost on Materials, Distribution Dispatch Services"/>
    <x v="1"/>
    <s v="undefined"/>
    <x v="0"/>
    <x v="0"/>
    <m/>
    <m/>
    <m/>
    <m/>
    <m/>
    <m/>
    <m/>
  </r>
  <r>
    <x v="1367"/>
    <s v="Maintenance Cost on Outsource, Distribution Dispatch Services"/>
    <x v="1367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3"/>
    <x v="104"/>
    <x v="207"/>
    <x v="312"/>
    <x v="431"/>
    <x v="185"/>
    <m/>
    <s v="outsource"/>
    <s v="Maintenance Cost on Outsource, Distribution Dispatch Services"/>
    <x v="1"/>
    <s v="undefined"/>
    <x v="0"/>
    <x v="0"/>
    <m/>
    <m/>
    <m/>
    <m/>
    <m/>
    <m/>
    <m/>
  </r>
  <r>
    <x v="1368"/>
    <s v="Maintenance Cost on Electricity Consumed and Other Utilities, Distribution Dispatch Services"/>
    <x v="1368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4"/>
    <x v="104"/>
    <x v="207"/>
    <x v="312"/>
    <x v="431"/>
    <x v="186"/>
    <m/>
    <s v="Utilities"/>
    <s v="Maintenance Cost on Electricity Consumed and Other Utilities, Distribution Dispatch Services"/>
    <x v="1"/>
    <s v="undefined"/>
    <x v="0"/>
    <x v="0"/>
    <m/>
    <m/>
    <m/>
    <m/>
    <m/>
    <m/>
    <m/>
  </r>
  <r>
    <x v="1369"/>
    <s v="Maintenance Cost on Operating Lease, Distribution Dispatch Services"/>
    <x v="1369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5"/>
    <x v="104"/>
    <x v="207"/>
    <x v="312"/>
    <x v="431"/>
    <x v="187"/>
    <m/>
    <s v="Operating lease"/>
    <s v="Maintenance Cost on Operating Lease, Distribution Dispatch Services"/>
    <x v="1"/>
    <s v="undefined"/>
    <x v="0"/>
    <x v="0"/>
    <m/>
    <m/>
    <m/>
    <m/>
    <m/>
    <m/>
    <m/>
  </r>
  <r>
    <x v="1370"/>
    <s v="Depreciation Cost of Distribution Dispatch Services"/>
    <x v="1370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8"/>
    <x v="104"/>
    <x v="207"/>
    <x v="312"/>
    <x v="431"/>
    <x v="188"/>
    <m/>
    <s v="Depreciation"/>
    <s v="Depreciation Cost of Distribution Dispatch Services"/>
    <x v="1"/>
    <s v="undefined"/>
    <x v="0"/>
    <x v="0"/>
    <m/>
    <m/>
    <m/>
    <m/>
    <m/>
    <m/>
    <m/>
  </r>
  <r>
    <x v="1371"/>
    <s v="Maintenance Cost on Other, Distribution Dispatch Services"/>
    <x v="1371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9"/>
    <x v="104"/>
    <x v="207"/>
    <x v="312"/>
    <x v="431"/>
    <x v="189"/>
    <m/>
    <s v="Other"/>
    <s v="Maintenance Cost on Other, Distribution Dispatch Services"/>
    <x v="1"/>
    <s v="undefined"/>
    <x v="0"/>
    <x v="0"/>
    <m/>
    <m/>
    <m/>
    <m/>
    <m/>
    <m/>
    <m/>
  </r>
  <r>
    <x v="1372"/>
    <s v="Cost of Energy Losses, Distribution Dispatch Services"/>
    <x v="1372"/>
    <x v="4"/>
    <s v="28 Cost of Goods Sold "/>
    <s v="Cap Account"/>
    <s v="entry account l4"/>
    <s v="L4"/>
    <n v="9"/>
    <x v="2"/>
    <n v="404"/>
    <s v="7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3"/>
    <s v="&quot; &quot;"/>
    <x v="104"/>
    <x v="207"/>
    <x v="312"/>
    <x v="432"/>
    <x v="0"/>
    <m/>
    <s v="Energy loss"/>
    <s v="Cost of Energy Losses, Distribution Dispatch Services"/>
    <x v="1"/>
    <s v="undefined"/>
    <x v="0"/>
    <x v="0"/>
    <m/>
    <m/>
    <m/>
    <m/>
    <m/>
    <m/>
    <m/>
  </r>
  <r>
    <x v="1373"/>
    <s v="Other Electricity Regulated Cost of Production (Services), Distribution Dispatch Services"/>
    <x v="1373"/>
    <x v="4"/>
    <s v="28 Cost of Goods Sold "/>
    <s v="7190 Other operating expenses"/>
    <s v="entry account l4"/>
    <s v="L4"/>
    <n v="9"/>
    <x v="2"/>
    <n v="404"/>
    <s v="7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9"/>
    <s v="&quot; &quot;"/>
    <x v="104"/>
    <x v="207"/>
    <x v="312"/>
    <x v="433"/>
    <x v="0"/>
    <m/>
    <s v="Other"/>
    <s v="Other Electricity Regulated Cost of Production (Services), Distribution Dispatch Services"/>
    <x v="1"/>
    <s v="undefined"/>
    <x v="0"/>
    <x v="0"/>
    <m/>
    <m/>
    <m/>
    <m/>
    <m/>
    <m/>
    <m/>
  </r>
  <r>
    <x v="1374"/>
    <s v="Cost of Regulated Electricity Services, Distribution (Network), Technical Services"/>
    <x v="1374"/>
    <x v="4"/>
    <s v="28 Cost of Goods Sold "/>
    <s v="7180 Repair and maintenance"/>
    <s v="entry account l3"/>
    <s v="L3"/>
    <n v="8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8"/>
    <s v="&quot; &quot;"/>
    <s v="&quot; &quot;"/>
    <x v="104"/>
    <x v="207"/>
    <x v="313"/>
    <x v="0"/>
    <x v="0"/>
    <m/>
    <s v="technical services"/>
    <s v="Cost of Regulated Electricity Services, Distribution (Network), Technical Services"/>
    <x v="1"/>
    <s v="undefined"/>
    <x v="0"/>
    <x v="0"/>
    <m/>
    <m/>
    <m/>
    <m/>
    <m/>
    <m/>
    <m/>
  </r>
  <r>
    <x v="1375"/>
    <s v="Cost of Regulated Electricity Services, Distribution (Network), Other"/>
    <x v="1375"/>
    <x v="4"/>
    <s v="28 Cost of Goods Sold "/>
    <s v="7190 Other operating expenses"/>
    <s v="entry account l3"/>
    <s v="L3"/>
    <n v="8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9"/>
    <s v="&quot; &quot;"/>
    <s v="&quot; &quot;"/>
    <x v="104"/>
    <x v="207"/>
    <x v="314"/>
    <x v="0"/>
    <x v="0"/>
    <m/>
    <s v="Other"/>
    <s v="Cost of Regulated Electricity Services, Distribution (Network), Other"/>
    <x v="1"/>
    <s v="undefined"/>
    <x v="0"/>
    <x v="0"/>
    <m/>
    <m/>
    <m/>
    <m/>
    <m/>
    <m/>
    <m/>
  </r>
  <r>
    <x v="1376"/>
    <s v="Cost of Regulated Electricity Distribution (Supply) Activities"/>
    <x v="1376"/>
    <x v="5"/>
    <s v=" Not discussed"/>
    <s v="Not discussed"/>
    <s v="L2 cap account"/>
    <s v="L2"/>
    <n v="7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&quot; &quot;"/>
    <s v="&quot; &quot;"/>
    <s v="&quot; &quot;"/>
    <x v="104"/>
    <x v="208"/>
    <x v="0"/>
    <x v="0"/>
    <x v="0"/>
    <m/>
    <m/>
    <s v="Cost of Regulated Electricity Distribution (Supply) Activities"/>
    <x v="2"/>
    <s v="undefined"/>
    <x v="0"/>
    <x v="0"/>
    <m/>
    <m/>
    <m/>
    <m/>
    <m/>
    <m/>
    <m/>
  </r>
  <r>
    <x v="1377"/>
    <s v="Cost of Supply of Active Electricity"/>
    <x v="1377"/>
    <x v="5"/>
    <s v=" Not discussed"/>
    <s v="Not discussed"/>
    <s v="L3 cap account"/>
    <s v="L3"/>
    <n v="8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&quot; &quot;"/>
    <s v="&quot; &quot;"/>
    <x v="104"/>
    <x v="208"/>
    <x v="315"/>
    <x v="0"/>
    <x v="0"/>
    <m/>
    <m/>
    <s v="Cost of Supply of Active Electricity"/>
    <x v="2"/>
    <s v="undefined"/>
    <x v="0"/>
    <x v="0"/>
    <m/>
    <m/>
    <m/>
    <m/>
    <m/>
    <m/>
    <m/>
  </r>
  <r>
    <x v="1378"/>
    <s v="Cost of Purchase of Electricity"/>
    <x v="1378"/>
    <x v="5"/>
    <s v=" Not discussed"/>
    <s v="Not discussed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1"/>
    <s v="&quot; &quot;"/>
    <x v="104"/>
    <x v="208"/>
    <x v="315"/>
    <x v="434"/>
    <x v="0"/>
    <m/>
    <m/>
    <s v="Cost of Purchase of Electricity"/>
    <x v="2"/>
    <s v="undefined"/>
    <x v="0"/>
    <x v="0"/>
    <m/>
    <m/>
    <m/>
    <m/>
    <m/>
    <m/>
    <m/>
  </r>
  <r>
    <x v="1379"/>
    <s v="Cost of Active Electricity Purchased for Sale"/>
    <x v="1379"/>
    <x v="5"/>
    <s v=" Not discussed"/>
    <s v="Not discus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1"/>
    <s v="7100.14111"/>
    <x v="104"/>
    <x v="208"/>
    <x v="315"/>
    <x v="434"/>
    <x v="190"/>
    <m/>
    <s v="Cost active energy"/>
    <s v="Cost of Active Electricity Purchased for Sale"/>
    <x v="1"/>
    <s v="undefined"/>
    <x v="0"/>
    <x v="0"/>
    <m/>
    <m/>
    <m/>
    <m/>
    <m/>
    <m/>
    <m/>
  </r>
  <r>
    <x v="1380"/>
    <s v="Operation &amp; Maintenance Cost"/>
    <x v="1380"/>
    <x v="5"/>
    <s v=" Not discussed"/>
    <s v="Not discussed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&quot; &quot;"/>
    <x v="104"/>
    <x v="208"/>
    <x v="315"/>
    <x v="435"/>
    <x v="0"/>
    <m/>
    <m/>
    <s v="Operation &amp; Maintenance Cost"/>
    <x v="2"/>
    <s v="undefined"/>
    <x v="0"/>
    <x v="0"/>
    <m/>
    <m/>
    <m/>
    <m/>
    <m/>
    <m/>
    <m/>
  </r>
  <r>
    <x v="1381"/>
    <s v="Operation and Maintenance Cost of Distribution (Supply) on Personnel"/>
    <x v="1381"/>
    <x v="5"/>
    <s v=" Not discussed"/>
    <s v="Not discussed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1"/>
    <x v="104"/>
    <x v="208"/>
    <x v="315"/>
    <x v="435"/>
    <x v="191"/>
    <m/>
    <s v="Cost active energy"/>
    <s v="Operation and Maintenance Cost of Distribution (Supply) on Personnel"/>
    <x v="1"/>
    <s v="undefined"/>
    <x v="0"/>
    <x v="0"/>
    <m/>
    <m/>
    <m/>
    <m/>
    <m/>
    <m/>
    <m/>
  </r>
  <r>
    <x v="1382"/>
    <s v="Operation  and Maintenance Cost of Distribution (Supply) on Materials"/>
    <x v="1382"/>
    <x v="5"/>
    <s v=" Not discussed"/>
    <s v="Not discus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2"/>
    <x v="104"/>
    <x v="208"/>
    <x v="315"/>
    <x v="435"/>
    <x v="192"/>
    <m/>
    <s v="Cost active energy"/>
    <s v="Operation  and Maintenance Cost of Distribution (Supply) on Materials"/>
    <x v="1"/>
    <s v="undefined"/>
    <x v="0"/>
    <x v="0"/>
    <m/>
    <m/>
    <m/>
    <m/>
    <m/>
    <m/>
    <m/>
  </r>
  <r>
    <x v="1383"/>
    <s v="Operation  and Maintenance Cost of Distribution (Supply) on Outsource"/>
    <x v="1383"/>
    <x v="5"/>
    <s v=" Not discussed"/>
    <s v="Not discussed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3"/>
    <x v="104"/>
    <x v="208"/>
    <x v="315"/>
    <x v="435"/>
    <x v="193"/>
    <m/>
    <s v="Cost active energy"/>
    <s v="Operation  and Maintenance Cost of Distribution (Supply) on Outsource"/>
    <x v="1"/>
    <s v="undefined"/>
    <x v="0"/>
    <x v="0"/>
    <m/>
    <m/>
    <m/>
    <m/>
    <m/>
    <m/>
    <m/>
  </r>
  <r>
    <x v="1384"/>
    <s v="Operation  and Maintenance Cost of Distribution (Supply) on Electricity Consumed and Other Utilities"/>
    <x v="1384"/>
    <x v="5"/>
    <s v=" Not discussed"/>
    <s v="Not discussed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4"/>
    <x v="104"/>
    <x v="208"/>
    <x v="315"/>
    <x v="435"/>
    <x v="194"/>
    <m/>
    <s v="Cost active energy"/>
    <s v="Operation  and Maintenance Cost of Distribution (Supply) on Electricity Consumed and Other Utilities"/>
    <x v="1"/>
    <s v="undefined"/>
    <x v="0"/>
    <x v="0"/>
    <m/>
    <m/>
    <m/>
    <m/>
    <m/>
    <m/>
    <m/>
  </r>
  <r>
    <x v="1385"/>
    <s v="Operation  and Maintenance Cost of Distribution (Supply) on Operating Lease"/>
    <x v="1385"/>
    <x v="5"/>
    <s v=" Not discussed"/>
    <s v="Not discussed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5"/>
    <x v="104"/>
    <x v="208"/>
    <x v="315"/>
    <x v="435"/>
    <x v="195"/>
    <m/>
    <s v="Cost of reserve"/>
    <s v="Operation  and Maintenance Cost of Distribution (Supply) on Operating Lease"/>
    <x v="1"/>
    <s v="undefined"/>
    <x v="0"/>
    <x v="0"/>
    <m/>
    <m/>
    <m/>
    <m/>
    <m/>
    <m/>
    <m/>
  </r>
  <r>
    <x v="1386"/>
    <s v="Depreciation Cost of the Assets of Distribution (Supply) in Operation"/>
    <x v="1386"/>
    <x v="5"/>
    <s v=" Not discussed"/>
    <s v="Not discussed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8"/>
    <x v="104"/>
    <x v="208"/>
    <x v="315"/>
    <x v="435"/>
    <x v="196"/>
    <m/>
    <s v="No names"/>
    <s v="Depreciation Cost of the Assets of Distribution (Supply) in Operation"/>
    <x v="1"/>
    <s v="No names"/>
    <x v="0"/>
    <x v="0"/>
    <m/>
    <m/>
    <m/>
    <m/>
    <m/>
    <m/>
    <m/>
  </r>
  <r>
    <x v="1387"/>
    <s v="Other Operation and Maintenance Costs of Distribution (Supply)"/>
    <x v="1387"/>
    <x v="5"/>
    <s v=" Not discussed"/>
    <s v="Not discussed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9"/>
    <x v="104"/>
    <x v="208"/>
    <x v="315"/>
    <x v="435"/>
    <x v="197"/>
    <m/>
    <s v="No names"/>
    <s v="Other Operation and Maintenance Costs of Distribution (Supply)"/>
    <x v="1"/>
    <s v="No names"/>
    <x v="0"/>
    <x v="0"/>
    <m/>
    <m/>
    <m/>
    <m/>
    <m/>
    <m/>
    <m/>
  </r>
  <r>
    <x v="1388"/>
    <s v="Cost of Active Electricity Losses"/>
    <x v="1388"/>
    <x v="5"/>
    <s v=" Not discussed"/>
    <s v="Not discussed"/>
    <s v="entry account l4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3"/>
    <s v="&quot; &quot;"/>
    <x v="104"/>
    <x v="208"/>
    <x v="315"/>
    <x v="436"/>
    <x v="0"/>
    <m/>
    <m/>
    <s v="Cost of Active Electricity Losses"/>
    <x v="1"/>
    <m/>
    <x v="0"/>
    <x v="0"/>
    <m/>
    <m/>
    <m/>
    <m/>
    <m/>
    <m/>
    <m/>
  </r>
  <r>
    <x v="1389"/>
    <s v="Other Cost of Active Electricity Losses"/>
    <x v="1389"/>
    <x v="5"/>
    <m/>
    <m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9"/>
    <s v="&quot; &quot;"/>
    <x v="104"/>
    <x v="208"/>
    <x v="315"/>
    <x v="437"/>
    <x v="0"/>
    <m/>
    <m/>
    <s v="Other Cost of Active Electricity Losses"/>
    <x v="1"/>
    <m/>
    <x v="0"/>
    <x v="0"/>
    <m/>
    <m/>
    <m/>
    <m/>
    <m/>
    <m/>
    <m/>
  </r>
  <r>
    <x v="1390"/>
    <s v="Cost of Other Distribution (Supply) Activity"/>
    <x v="1390"/>
    <x v="5"/>
    <s v=" Not discussed"/>
    <s v="Not discussed"/>
    <s v="entry account l3"/>
    <s v="L3"/>
    <n v="8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9"/>
    <s v="&quot; &quot;"/>
    <s v="&quot; &quot;"/>
    <x v="104"/>
    <x v="208"/>
    <x v="316"/>
    <x v="0"/>
    <x v="0"/>
    <m/>
    <s v="Other"/>
    <s v="Cost of Other Distribution (Supply) Activity"/>
    <x v="1"/>
    <s v="undefined"/>
    <x v="0"/>
    <x v="0"/>
    <m/>
    <m/>
    <m/>
    <m/>
    <m/>
    <m/>
    <m/>
  </r>
  <r>
    <x v="1391"/>
    <s v="Cost of Regulated Electricity Generation Activities"/>
    <x v="1391"/>
    <x v="6"/>
    <s v="28 Cost of Goods Sold "/>
    <s v="Cap Account"/>
    <s v="L2 cap account"/>
    <s v="L2"/>
    <n v="7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&quot; &quot;"/>
    <s v="&quot; &quot;"/>
    <s v="&quot; &quot;"/>
    <x v="104"/>
    <x v="209"/>
    <x v="0"/>
    <x v="0"/>
    <x v="0"/>
    <m/>
    <m/>
    <s v="Cost of Regulated Electricity Generation Activities"/>
    <x v="2"/>
    <s v="undefined"/>
    <x v="0"/>
    <x v="0"/>
    <m/>
    <m/>
    <m/>
    <m/>
    <m/>
    <m/>
    <m/>
  </r>
  <r>
    <x v="1392"/>
    <s v="Generation in Hydraulic Power Plant"/>
    <x v="1392"/>
    <x v="6"/>
    <s v="28 Cost of Goods Sold "/>
    <s v="Cap Account"/>
    <s v="L3 cap account"/>
    <s v="L3"/>
    <n v="8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&quot; &quot;"/>
    <s v="&quot; &quot;"/>
    <x v="104"/>
    <x v="209"/>
    <x v="317"/>
    <x v="0"/>
    <x v="0"/>
    <m/>
    <m/>
    <s v="Generation in Hydraulic Power Plant"/>
    <x v="2"/>
    <s v="undefined"/>
    <x v="0"/>
    <x v="0"/>
    <m/>
    <m/>
    <m/>
    <m/>
    <m/>
    <m/>
    <m/>
  </r>
  <r>
    <x v="1393"/>
    <s v="Direct Cost on Generation"/>
    <x v="1393"/>
    <x v="6"/>
    <s v="28 Cost of Goods Sold "/>
    <s v="Cap Account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1"/>
    <s v="&quot; &quot;"/>
    <x v="104"/>
    <x v="209"/>
    <x v="317"/>
    <x v="438"/>
    <x v="0"/>
    <m/>
    <m/>
    <s v="Direct Cost on Generation"/>
    <x v="2"/>
    <s v="undefined"/>
    <x v="0"/>
    <x v="0"/>
    <m/>
    <m/>
    <m/>
    <m/>
    <m/>
    <m/>
    <m/>
  </r>
  <r>
    <x v="1394"/>
    <s v="Hydraulic Water Cost"/>
    <x v="1394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1"/>
    <s v="7100.15111"/>
    <x v="104"/>
    <x v="209"/>
    <x v="317"/>
    <x v="438"/>
    <x v="198"/>
    <m/>
    <s v="Hydraulic Water Cost"/>
    <s v="Hydraulic Water Cost"/>
    <x v="1"/>
    <s v="undefined"/>
    <x v="0"/>
    <x v="0"/>
    <m/>
    <m/>
    <m/>
    <m/>
    <m/>
    <m/>
    <m/>
  </r>
  <r>
    <x v="1395"/>
    <s v="Other"/>
    <x v="1395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1"/>
    <s v="7100.15119"/>
    <x v="104"/>
    <x v="209"/>
    <x v="317"/>
    <x v="438"/>
    <x v="199"/>
    <m/>
    <s v="Other"/>
    <s v="Other"/>
    <x v="1"/>
    <s v="undefined"/>
    <x v="0"/>
    <x v="0"/>
    <m/>
    <m/>
    <m/>
    <m/>
    <m/>
    <m/>
    <m/>
  </r>
  <r>
    <x v="1396"/>
    <s v="Operation Cost in Hydraulic Power Plant"/>
    <x v="1396"/>
    <x v="6"/>
    <s v="28 Cost of Goods Sold "/>
    <s v="Cap Account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&quot; &quot;"/>
    <x v="104"/>
    <x v="209"/>
    <x v="317"/>
    <x v="439"/>
    <x v="0"/>
    <m/>
    <m/>
    <s v="Operation Cost in Hydraulic Power Plant"/>
    <x v="2"/>
    <s v="undefined"/>
    <x v="0"/>
    <x v="0"/>
    <m/>
    <m/>
    <m/>
    <m/>
    <m/>
    <m/>
    <m/>
  </r>
  <r>
    <x v="1397"/>
    <s v="Personnel "/>
    <x v="1397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1"/>
    <x v="104"/>
    <x v="209"/>
    <x v="317"/>
    <x v="439"/>
    <x v="200"/>
    <m/>
    <s v="Personnel"/>
    <s v="Personnel "/>
    <x v="1"/>
    <s v="undefined"/>
    <x v="0"/>
    <x v="0"/>
    <m/>
    <m/>
    <m/>
    <m/>
    <m/>
    <m/>
    <m/>
  </r>
  <r>
    <x v="1398"/>
    <s v="Materials "/>
    <x v="1398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2"/>
    <x v="104"/>
    <x v="209"/>
    <x v="317"/>
    <x v="439"/>
    <x v="201"/>
    <m/>
    <s v="Materials"/>
    <s v="Materials "/>
    <x v="1"/>
    <s v="undefined"/>
    <x v="0"/>
    <x v="0"/>
    <m/>
    <m/>
    <m/>
    <m/>
    <m/>
    <m/>
    <m/>
  </r>
  <r>
    <x v="1399"/>
    <s v="Outsource "/>
    <x v="1399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3"/>
    <x v="104"/>
    <x v="209"/>
    <x v="317"/>
    <x v="439"/>
    <x v="202"/>
    <m/>
    <s v="outsource"/>
    <s v="Outsource "/>
    <x v="1"/>
    <s v="undefined"/>
    <x v="0"/>
    <x v="0"/>
    <m/>
    <m/>
    <m/>
    <m/>
    <m/>
    <m/>
    <m/>
  </r>
  <r>
    <x v="1400"/>
    <s v="Utilities (no electricity)"/>
    <x v="1400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4"/>
    <x v="104"/>
    <x v="209"/>
    <x v="317"/>
    <x v="439"/>
    <x v="203"/>
    <m/>
    <s v="Utilities"/>
    <s v="Utilities (no electricity)"/>
    <x v="1"/>
    <s v="undefined"/>
    <x v="0"/>
    <x v="0"/>
    <m/>
    <m/>
    <m/>
    <m/>
    <m/>
    <m/>
    <m/>
  </r>
  <r>
    <x v="1401"/>
    <s v="Operation lease (rent)"/>
    <x v="1401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5"/>
    <x v="104"/>
    <x v="209"/>
    <x v="317"/>
    <x v="439"/>
    <x v="204"/>
    <m/>
    <s v="Operating lease"/>
    <s v="Operation lease (rent)"/>
    <x v="1"/>
    <s v="undefined"/>
    <x v="0"/>
    <x v="0"/>
    <m/>
    <m/>
    <m/>
    <m/>
    <m/>
    <m/>
    <m/>
  </r>
  <r>
    <x v="1402"/>
    <s v="Electricity Self Consumption"/>
    <x v="1402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6"/>
    <x v="104"/>
    <x v="209"/>
    <x v="317"/>
    <x v="439"/>
    <x v="205"/>
    <m/>
    <s v="EL. Self Consumption"/>
    <s v="Electricity Self Consumption"/>
    <x v="1"/>
    <s v="undefined"/>
    <x v="0"/>
    <x v="0"/>
    <m/>
    <m/>
    <m/>
    <m/>
    <m/>
    <m/>
    <m/>
  </r>
  <r>
    <x v="1403"/>
    <s v="Depreciation of Assets in Operation"/>
    <x v="1403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8"/>
    <x v="104"/>
    <x v="209"/>
    <x v="317"/>
    <x v="439"/>
    <x v="206"/>
    <m/>
    <s v="Depreciation"/>
    <s v="Depreciation of Assets in Operation"/>
    <x v="1"/>
    <s v="undefined"/>
    <x v="0"/>
    <x v="0"/>
    <m/>
    <m/>
    <m/>
    <m/>
    <m/>
    <m/>
    <m/>
  </r>
  <r>
    <x v="1404"/>
    <s v="Other"/>
    <x v="1404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9"/>
    <x v="104"/>
    <x v="209"/>
    <x v="317"/>
    <x v="439"/>
    <x v="207"/>
    <m/>
    <s v="Other"/>
    <s v="Other"/>
    <x v="1"/>
    <s v="undefined"/>
    <x v="0"/>
    <x v="0"/>
    <m/>
    <m/>
    <m/>
    <m/>
    <m/>
    <m/>
    <m/>
  </r>
  <r>
    <x v="1405"/>
    <s v="Maintenance Cost in Hydraulic Power Plant"/>
    <x v="1405"/>
    <x v="6"/>
    <s v="28 Cost of Goods Sold "/>
    <s v="Cap Account"/>
    <s v="L4 cap account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&quot; &quot;"/>
    <x v="104"/>
    <x v="209"/>
    <x v="317"/>
    <x v="440"/>
    <x v="0"/>
    <m/>
    <m/>
    <s v="Maintenance Cost in Hydraulic Power Plant"/>
    <x v="2"/>
    <s v="undefined"/>
    <x v="0"/>
    <x v="0"/>
    <m/>
    <m/>
    <m/>
    <m/>
    <m/>
    <m/>
    <m/>
  </r>
  <r>
    <x v="1406"/>
    <s v="Personnel "/>
    <x v="1406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1"/>
    <x v="104"/>
    <x v="209"/>
    <x v="317"/>
    <x v="440"/>
    <x v="208"/>
    <m/>
    <s v="Personnel"/>
    <s v="Personnel "/>
    <x v="1"/>
    <s v="undefined"/>
    <x v="0"/>
    <x v="0"/>
    <m/>
    <m/>
    <m/>
    <m/>
    <m/>
    <m/>
    <m/>
  </r>
  <r>
    <x v="1407"/>
    <s v="Materials "/>
    <x v="1407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2"/>
    <x v="104"/>
    <x v="209"/>
    <x v="317"/>
    <x v="440"/>
    <x v="209"/>
    <m/>
    <s v="Materials"/>
    <s v="Materials "/>
    <x v="1"/>
    <s v="undefined"/>
    <x v="0"/>
    <x v="0"/>
    <m/>
    <m/>
    <m/>
    <m/>
    <m/>
    <m/>
    <m/>
  </r>
  <r>
    <x v="1408"/>
    <s v="Outsource "/>
    <x v="1408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3"/>
    <x v="104"/>
    <x v="209"/>
    <x v="317"/>
    <x v="440"/>
    <x v="210"/>
    <m/>
    <s v="outsource"/>
    <s v="Outsource "/>
    <x v="1"/>
    <s v="undefined"/>
    <x v="0"/>
    <x v="0"/>
    <m/>
    <m/>
    <m/>
    <m/>
    <m/>
    <m/>
    <m/>
  </r>
  <r>
    <x v="1409"/>
    <s v="Utilities (no electricity)"/>
    <x v="1409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4"/>
    <x v="104"/>
    <x v="209"/>
    <x v="317"/>
    <x v="440"/>
    <x v="211"/>
    <m/>
    <s v="Utilities"/>
    <s v="Utilities (no electricity)"/>
    <x v="1"/>
    <s v="undefined"/>
    <x v="0"/>
    <x v="0"/>
    <m/>
    <m/>
    <m/>
    <m/>
    <m/>
    <m/>
    <m/>
  </r>
  <r>
    <x v="1410"/>
    <s v="Operation lease (rent)"/>
    <x v="1410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5"/>
    <x v="104"/>
    <x v="209"/>
    <x v="317"/>
    <x v="440"/>
    <x v="212"/>
    <m/>
    <s v="Operating lease"/>
    <s v="Operation lease (rent)"/>
    <x v="1"/>
    <s v="undefined"/>
    <x v="0"/>
    <x v="0"/>
    <m/>
    <m/>
    <m/>
    <m/>
    <m/>
    <m/>
    <m/>
  </r>
  <r>
    <x v="1411"/>
    <s v="Electricity Self Consumption"/>
    <x v="1411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6"/>
    <x v="104"/>
    <x v="209"/>
    <x v="317"/>
    <x v="440"/>
    <x v="213"/>
    <m/>
    <s v="EL. Self Consumption"/>
    <s v="Electricity Self Consumption"/>
    <x v="1"/>
    <s v="undefined"/>
    <x v="0"/>
    <x v="0"/>
    <m/>
    <m/>
    <m/>
    <m/>
    <m/>
    <m/>
    <m/>
  </r>
  <r>
    <x v="1412"/>
    <s v="Depreciation of Assets in Maintenance"/>
    <x v="1412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8"/>
    <x v="104"/>
    <x v="209"/>
    <x v="317"/>
    <x v="440"/>
    <x v="214"/>
    <m/>
    <s v="Depreciation"/>
    <s v="Depreciation of Assets in Maintenance"/>
    <x v="1"/>
    <s v="undefined"/>
    <x v="0"/>
    <x v="0"/>
    <m/>
    <m/>
    <m/>
    <m/>
    <m/>
    <m/>
    <m/>
  </r>
  <r>
    <x v="1413"/>
    <s v="Other"/>
    <x v="1413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9"/>
    <x v="104"/>
    <x v="209"/>
    <x v="317"/>
    <x v="440"/>
    <x v="215"/>
    <m/>
    <s v="Other"/>
    <s v="Other"/>
    <x v="1"/>
    <s v="undefined"/>
    <x v="0"/>
    <x v="0"/>
    <m/>
    <m/>
    <m/>
    <m/>
    <m/>
    <m/>
    <m/>
  </r>
  <r>
    <x v="1414"/>
    <s v="Other Costs in Hydraulic Power Plant"/>
    <x v="1414"/>
    <x v="6"/>
    <s v="28 Cost of Goods Sold "/>
    <s v="7190 Other operating expenses"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9"/>
    <s v="&quot; &quot;"/>
    <x v="104"/>
    <x v="209"/>
    <x v="317"/>
    <x v="441"/>
    <x v="0"/>
    <m/>
    <s v="Other"/>
    <s v="Other Costs in Hydraulic Power Plant"/>
    <x v="1"/>
    <s v="undefined"/>
    <x v="0"/>
    <x v="0"/>
    <m/>
    <m/>
    <m/>
    <m/>
    <m/>
    <m/>
    <m/>
  </r>
  <r>
    <x v="1415"/>
    <s v="Generation in Steam Power Plant (Steam only)"/>
    <x v="1415"/>
    <x v="6"/>
    <s v="28 Cost of Goods Sold "/>
    <s v="Cap Account"/>
    <s v="L3 cap account"/>
    <s v="L3"/>
    <n v="8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&quot; &quot;"/>
    <s v="&quot; &quot;"/>
    <x v="104"/>
    <x v="209"/>
    <x v="318"/>
    <x v="0"/>
    <x v="0"/>
    <m/>
    <m/>
    <s v="Generation in Steam Power Plant (Steam only)"/>
    <x v="2"/>
    <s v="undefined"/>
    <x v="0"/>
    <x v="0"/>
    <m/>
    <m/>
    <m/>
    <m/>
    <m/>
    <m/>
    <m/>
  </r>
  <r>
    <x v="1416"/>
    <s v="Direct Cost on Generation"/>
    <x v="1416"/>
    <x v="6"/>
    <s v="28 Cost of Goods Sold "/>
    <s v="Cap Account"/>
    <s v="L4 cap account"/>
    <s v="L4"/>
    <n v="9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&quot; &quot;"/>
    <x v="104"/>
    <x v="209"/>
    <x v="318"/>
    <x v="442"/>
    <x v="0"/>
    <m/>
    <m/>
    <s v="Direct Cost on Generation"/>
    <x v="2"/>
    <s v="undefined"/>
    <x v="0"/>
    <x v="0"/>
    <m/>
    <m/>
    <m/>
    <m/>
    <m/>
    <m/>
    <m/>
  </r>
  <r>
    <x v="1417"/>
    <s v="Fuel for Generation"/>
    <x v="1417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7100.15211"/>
    <x v="104"/>
    <x v="209"/>
    <x v="318"/>
    <x v="442"/>
    <x v="216"/>
    <m/>
    <s v="Fuel for Gen."/>
    <s v="Fuel for Generation"/>
    <x v="1"/>
    <s v="undefined"/>
    <x v="0"/>
    <x v="0"/>
    <m/>
    <m/>
    <m/>
    <m/>
    <m/>
    <m/>
    <m/>
  </r>
  <r>
    <x v="1418"/>
    <s v="Water for Generation"/>
    <x v="1418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7100.15212"/>
    <x v="104"/>
    <x v="209"/>
    <x v="318"/>
    <x v="442"/>
    <x v="217"/>
    <m/>
    <s v="Water for Gen."/>
    <s v="Water for Generation"/>
    <x v="1"/>
    <s v="undefined"/>
    <x v="0"/>
    <x v="0"/>
    <m/>
    <m/>
    <m/>
    <m/>
    <m/>
    <m/>
    <m/>
  </r>
  <r>
    <x v="1419"/>
    <s v="Other"/>
    <x v="1419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7100.15219"/>
    <x v="104"/>
    <x v="209"/>
    <x v="318"/>
    <x v="442"/>
    <x v="218"/>
    <m/>
    <s v="Other"/>
    <s v="Other"/>
    <x v="1"/>
    <s v="undefined"/>
    <x v="0"/>
    <x v="0"/>
    <m/>
    <m/>
    <m/>
    <m/>
    <m/>
    <m/>
    <m/>
  </r>
  <r>
    <x v="1420"/>
    <s v="Operation Cost in Steam Power Plant (Steam only)"/>
    <x v="1420"/>
    <x v="6"/>
    <s v="28 Cost of Goods Sold "/>
    <s v="Cap Account"/>
    <s v="L4 cap account"/>
    <s v="L4"/>
    <n v="9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&quot; &quot;"/>
    <x v="104"/>
    <x v="209"/>
    <x v="318"/>
    <x v="443"/>
    <x v="0"/>
    <m/>
    <m/>
    <s v="Operation Cost in Steam Power Plant (Steam only)"/>
    <x v="2"/>
    <s v="undefined"/>
    <x v="0"/>
    <x v="0"/>
    <m/>
    <m/>
    <m/>
    <m/>
    <m/>
    <m/>
    <m/>
  </r>
  <r>
    <x v="1421"/>
    <s v="Personnel "/>
    <x v="1421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1"/>
    <x v="104"/>
    <x v="209"/>
    <x v="318"/>
    <x v="443"/>
    <x v="219"/>
    <m/>
    <s v="Personnel"/>
    <s v="Personnel "/>
    <x v="1"/>
    <s v="undefined"/>
    <x v="0"/>
    <x v="0"/>
    <m/>
    <m/>
    <m/>
    <m/>
    <m/>
    <m/>
    <m/>
  </r>
  <r>
    <x v="1422"/>
    <s v="Materials "/>
    <x v="1422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2"/>
    <x v="104"/>
    <x v="209"/>
    <x v="318"/>
    <x v="443"/>
    <x v="220"/>
    <m/>
    <s v="Materials"/>
    <s v="Materials "/>
    <x v="1"/>
    <s v="undefined"/>
    <x v="0"/>
    <x v="0"/>
    <m/>
    <m/>
    <m/>
    <m/>
    <m/>
    <m/>
    <m/>
  </r>
  <r>
    <x v="1423"/>
    <s v="Outsource "/>
    <x v="1423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3"/>
    <x v="104"/>
    <x v="209"/>
    <x v="318"/>
    <x v="443"/>
    <x v="221"/>
    <m/>
    <s v="outsource"/>
    <s v="Outsource "/>
    <x v="1"/>
    <s v="undefined"/>
    <x v="0"/>
    <x v="0"/>
    <m/>
    <m/>
    <m/>
    <m/>
    <m/>
    <m/>
    <m/>
  </r>
  <r>
    <x v="1424"/>
    <s v="Utilities (no electricity)"/>
    <x v="1424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4"/>
    <x v="104"/>
    <x v="209"/>
    <x v="318"/>
    <x v="443"/>
    <x v="222"/>
    <m/>
    <s v="Utilities"/>
    <s v="Utilities (no electricity)"/>
    <x v="1"/>
    <s v="undefined"/>
    <x v="0"/>
    <x v="0"/>
    <m/>
    <m/>
    <m/>
    <m/>
    <m/>
    <m/>
    <m/>
  </r>
  <r>
    <x v="1425"/>
    <s v="Operation lease (rent)"/>
    <x v="1425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5"/>
    <x v="104"/>
    <x v="209"/>
    <x v="318"/>
    <x v="443"/>
    <x v="223"/>
    <m/>
    <s v="Operating lease"/>
    <s v="Operation lease (rent)"/>
    <x v="1"/>
    <s v="undefined"/>
    <x v="0"/>
    <x v="0"/>
    <m/>
    <m/>
    <m/>
    <m/>
    <m/>
    <m/>
    <m/>
  </r>
  <r>
    <x v="1426"/>
    <s v="Electricity Self Consumption"/>
    <x v="1426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6"/>
    <x v="104"/>
    <x v="209"/>
    <x v="318"/>
    <x v="443"/>
    <x v="224"/>
    <m/>
    <s v="EL. Self Consumption"/>
    <s v="Electricity Self Consumption"/>
    <x v="1"/>
    <s v="undefined"/>
    <x v="0"/>
    <x v="0"/>
    <m/>
    <m/>
    <m/>
    <m/>
    <m/>
    <m/>
    <m/>
  </r>
  <r>
    <x v="1427"/>
    <s v="Depreciation of Assets in Operation"/>
    <x v="1427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8"/>
    <x v="104"/>
    <x v="209"/>
    <x v="318"/>
    <x v="443"/>
    <x v="225"/>
    <m/>
    <s v="Depreciation"/>
    <s v="Depreciation of Assets in Operation"/>
    <x v="1"/>
    <s v="undefined"/>
    <x v="0"/>
    <x v="0"/>
    <m/>
    <m/>
    <m/>
    <m/>
    <m/>
    <m/>
    <m/>
  </r>
  <r>
    <x v="1428"/>
    <s v="Other"/>
    <x v="1428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9"/>
    <x v="104"/>
    <x v="209"/>
    <x v="318"/>
    <x v="443"/>
    <x v="226"/>
    <m/>
    <s v="Other"/>
    <s v="Other"/>
    <x v="1"/>
    <s v="undefined"/>
    <x v="0"/>
    <x v="0"/>
    <m/>
    <m/>
    <m/>
    <m/>
    <m/>
    <m/>
    <m/>
  </r>
  <r>
    <x v="1429"/>
    <s v="Maintenance Cost in Steam Power Plant (Steam only)"/>
    <x v="1429"/>
    <x v="6"/>
    <s v="28 Cost of Goods Sold "/>
    <s v="Cap Account"/>
    <s v="L4 cap account"/>
    <s v="L4"/>
    <n v="9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&quot; &quot;"/>
    <x v="104"/>
    <x v="209"/>
    <x v="318"/>
    <x v="444"/>
    <x v="0"/>
    <m/>
    <m/>
    <s v="Maintenance Cost in Steam Power Plant (Steam only)"/>
    <x v="2"/>
    <s v="undefined"/>
    <x v="0"/>
    <x v="0"/>
    <m/>
    <m/>
    <m/>
    <m/>
    <m/>
    <m/>
    <m/>
  </r>
  <r>
    <x v="1430"/>
    <s v="Personnel "/>
    <x v="1430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1"/>
    <x v="104"/>
    <x v="209"/>
    <x v="318"/>
    <x v="444"/>
    <x v="227"/>
    <m/>
    <s v="Personnel"/>
    <s v="Personnel "/>
    <x v="1"/>
    <s v="undefined"/>
    <x v="0"/>
    <x v="0"/>
    <m/>
    <m/>
    <m/>
    <m/>
    <m/>
    <m/>
    <m/>
  </r>
  <r>
    <x v="1431"/>
    <s v="Materials "/>
    <x v="1431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2"/>
    <x v="104"/>
    <x v="209"/>
    <x v="318"/>
    <x v="444"/>
    <x v="228"/>
    <m/>
    <s v="Materials"/>
    <s v="Materials "/>
    <x v="1"/>
    <s v="undefined"/>
    <x v="0"/>
    <x v="0"/>
    <m/>
    <m/>
    <m/>
    <m/>
    <m/>
    <m/>
    <m/>
  </r>
  <r>
    <x v="1432"/>
    <s v="Outsource "/>
    <x v="1432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3"/>
    <x v="104"/>
    <x v="209"/>
    <x v="318"/>
    <x v="444"/>
    <x v="229"/>
    <m/>
    <s v="outsource"/>
    <s v="Outsource "/>
    <x v="1"/>
    <s v="undefined"/>
    <x v="0"/>
    <x v="0"/>
    <m/>
    <m/>
    <m/>
    <m/>
    <m/>
    <m/>
    <m/>
  </r>
  <r>
    <x v="1433"/>
    <s v="Utilities (no electricity)"/>
    <x v="1433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4"/>
    <x v="104"/>
    <x v="209"/>
    <x v="318"/>
    <x v="444"/>
    <x v="230"/>
    <m/>
    <s v="Utilities"/>
    <s v="Utilities (no electricity)"/>
    <x v="1"/>
    <s v="undefined"/>
    <x v="0"/>
    <x v="0"/>
    <m/>
    <m/>
    <m/>
    <m/>
    <m/>
    <m/>
    <m/>
  </r>
  <r>
    <x v="1434"/>
    <s v="Operation lease (rent)"/>
    <x v="1434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5"/>
    <x v="104"/>
    <x v="209"/>
    <x v="318"/>
    <x v="444"/>
    <x v="231"/>
    <m/>
    <s v="Operating lease"/>
    <s v="Operation lease (rent)"/>
    <x v="1"/>
    <s v="undefined"/>
    <x v="0"/>
    <x v="0"/>
    <m/>
    <m/>
    <m/>
    <m/>
    <m/>
    <m/>
    <m/>
  </r>
  <r>
    <x v="1435"/>
    <s v="Electricity Self Consumption"/>
    <x v="1435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6"/>
    <x v="104"/>
    <x v="209"/>
    <x v="318"/>
    <x v="444"/>
    <x v="232"/>
    <m/>
    <s v="EL. Self Consumption"/>
    <s v="Electricity Self Consumption"/>
    <x v="1"/>
    <s v="undefined"/>
    <x v="0"/>
    <x v="0"/>
    <m/>
    <m/>
    <m/>
    <m/>
    <m/>
    <m/>
    <m/>
  </r>
  <r>
    <x v="1436"/>
    <s v="Depreciation of Assets in Maintenance"/>
    <x v="1436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8"/>
    <x v="104"/>
    <x v="209"/>
    <x v="318"/>
    <x v="444"/>
    <x v="233"/>
    <m/>
    <s v="Depreciation"/>
    <s v="Depreciation of Assets in Maintenance"/>
    <x v="1"/>
    <s v="undefined"/>
    <x v="0"/>
    <x v="0"/>
    <m/>
    <m/>
    <m/>
    <m/>
    <m/>
    <m/>
    <m/>
  </r>
  <r>
    <x v="1437"/>
    <s v="Other"/>
    <x v="1437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9"/>
    <x v="104"/>
    <x v="209"/>
    <x v="318"/>
    <x v="444"/>
    <x v="234"/>
    <m/>
    <s v="Other"/>
    <s v="Other"/>
    <x v="1"/>
    <s v="undefined"/>
    <x v="0"/>
    <x v="0"/>
    <m/>
    <m/>
    <m/>
    <m/>
    <m/>
    <m/>
    <m/>
  </r>
  <r>
    <x v="1438"/>
    <s v="Other Cost in Steam Power Plant (Steam only)"/>
    <x v="1438"/>
    <x v="6"/>
    <s v="28 Cost of Goods Sold "/>
    <s v="7190 Other operating expenses"/>
    <s v="entry account l4"/>
    <s v="L4"/>
    <n v="9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9"/>
    <s v="&quot; &quot;"/>
    <x v="104"/>
    <x v="209"/>
    <x v="318"/>
    <x v="445"/>
    <x v="0"/>
    <m/>
    <s v="Other"/>
    <s v="Other Cost in Steam Power Plant (Steam only)"/>
    <x v="1"/>
    <s v="undefined"/>
    <x v="0"/>
    <x v="0"/>
    <m/>
    <m/>
    <m/>
    <m/>
    <m/>
    <m/>
    <m/>
  </r>
  <r>
    <x v="1439"/>
    <s v="Generation in Co-Generation Power Plants (Steam only for Electricity and Steam)"/>
    <x v="1439"/>
    <x v="6"/>
    <s v="28 Cost of Goods Sold "/>
    <s v="Cap Account"/>
    <s v="L3 cap account"/>
    <s v="L3"/>
    <n v="8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&quot; &quot;"/>
    <s v="&quot; &quot;"/>
    <x v="104"/>
    <x v="209"/>
    <x v="319"/>
    <x v="0"/>
    <x v="0"/>
    <m/>
    <m/>
    <s v="Generation in Co-Generation Power Plants (Steam only for Electricity and Steam)"/>
    <x v="2"/>
    <s v="undefined"/>
    <x v="0"/>
    <x v="0"/>
    <m/>
    <m/>
    <m/>
    <m/>
    <m/>
    <m/>
    <m/>
  </r>
  <r>
    <x v="1440"/>
    <s v="Direct Cost on Generation"/>
    <x v="1440"/>
    <x v="6"/>
    <s v="28 Cost of Goods Sold "/>
    <s v="Cap Account"/>
    <s v="L4 cap account"/>
    <s v="L4"/>
    <n v="9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&quot; &quot;"/>
    <x v="104"/>
    <x v="209"/>
    <x v="319"/>
    <x v="446"/>
    <x v="0"/>
    <m/>
    <m/>
    <s v="Direct Cost on Generation"/>
    <x v="2"/>
    <s v="undefined"/>
    <x v="0"/>
    <x v="0"/>
    <m/>
    <m/>
    <m/>
    <m/>
    <m/>
    <m/>
    <m/>
  </r>
  <r>
    <x v="1441"/>
    <s v="Fuel for Generation"/>
    <x v="1441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7100.15311"/>
    <x v="104"/>
    <x v="209"/>
    <x v="319"/>
    <x v="446"/>
    <x v="235"/>
    <m/>
    <s v="Fuel for Gen."/>
    <s v="Fuel for Generation"/>
    <x v="1"/>
    <s v="undefined"/>
    <x v="0"/>
    <x v="0"/>
    <m/>
    <m/>
    <m/>
    <m/>
    <m/>
    <m/>
    <m/>
  </r>
  <r>
    <x v="1442"/>
    <s v="Water for Generation"/>
    <x v="1442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7100.15312"/>
    <x v="104"/>
    <x v="209"/>
    <x v="319"/>
    <x v="446"/>
    <x v="236"/>
    <m/>
    <s v="Water for Gen."/>
    <s v="Water for Generation"/>
    <x v="1"/>
    <s v="undefined"/>
    <x v="0"/>
    <x v="0"/>
    <m/>
    <m/>
    <m/>
    <m/>
    <m/>
    <m/>
    <m/>
  </r>
  <r>
    <x v="1443"/>
    <s v="Other"/>
    <x v="1443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7100.15319"/>
    <x v="104"/>
    <x v="209"/>
    <x v="319"/>
    <x v="446"/>
    <x v="237"/>
    <m/>
    <s v="Other"/>
    <s v="Other"/>
    <x v="1"/>
    <s v="undefined"/>
    <x v="0"/>
    <x v="0"/>
    <m/>
    <m/>
    <m/>
    <m/>
    <m/>
    <m/>
    <m/>
  </r>
  <r>
    <x v="1444"/>
    <s v="Operation Cost in Co-Generation Power Plants (Steam only for Electricity and Steam)"/>
    <x v="1444"/>
    <x v="6"/>
    <s v="28 Cost of Goods Sold "/>
    <s v="Cap Account"/>
    <s v="L4 cap account"/>
    <s v="L4"/>
    <n v="9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&quot; &quot;"/>
    <x v="104"/>
    <x v="209"/>
    <x v="319"/>
    <x v="447"/>
    <x v="0"/>
    <m/>
    <m/>
    <s v="Operation Cost in Co-Generation Power Plants (Steam only for Electricity and Steam)"/>
    <x v="2"/>
    <s v="undefined"/>
    <x v="0"/>
    <x v="0"/>
    <m/>
    <m/>
    <m/>
    <m/>
    <m/>
    <m/>
    <m/>
  </r>
  <r>
    <x v="1445"/>
    <s v="Personnel "/>
    <x v="1445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1"/>
    <x v="104"/>
    <x v="209"/>
    <x v="319"/>
    <x v="447"/>
    <x v="238"/>
    <m/>
    <s v="Personnel"/>
    <s v="Personnel "/>
    <x v="1"/>
    <s v="undefined"/>
    <x v="0"/>
    <x v="0"/>
    <m/>
    <m/>
    <m/>
    <m/>
    <m/>
    <m/>
    <m/>
  </r>
  <r>
    <x v="1446"/>
    <s v="Materials "/>
    <x v="1446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2"/>
    <x v="104"/>
    <x v="209"/>
    <x v="319"/>
    <x v="447"/>
    <x v="239"/>
    <m/>
    <s v="Materials"/>
    <s v="Materials "/>
    <x v="1"/>
    <s v="undefined"/>
    <x v="0"/>
    <x v="0"/>
    <m/>
    <m/>
    <m/>
    <m/>
    <m/>
    <m/>
    <m/>
  </r>
  <r>
    <x v="1447"/>
    <s v="Outsource "/>
    <x v="1447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3"/>
    <x v="104"/>
    <x v="209"/>
    <x v="319"/>
    <x v="447"/>
    <x v="240"/>
    <m/>
    <s v="outsource"/>
    <s v="Outsource "/>
    <x v="1"/>
    <s v="undefined"/>
    <x v="0"/>
    <x v="0"/>
    <m/>
    <m/>
    <m/>
    <m/>
    <m/>
    <m/>
    <m/>
  </r>
  <r>
    <x v="1448"/>
    <s v="Utilities (no electricity)"/>
    <x v="1448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4"/>
    <x v="104"/>
    <x v="209"/>
    <x v="319"/>
    <x v="447"/>
    <x v="241"/>
    <m/>
    <s v="Utilities"/>
    <s v="Utilities (no electricity)"/>
    <x v="1"/>
    <s v="undefined"/>
    <x v="0"/>
    <x v="0"/>
    <m/>
    <m/>
    <m/>
    <m/>
    <m/>
    <m/>
    <m/>
  </r>
  <r>
    <x v="1449"/>
    <s v="Operation lease (rent)"/>
    <x v="1449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5"/>
    <x v="104"/>
    <x v="209"/>
    <x v="319"/>
    <x v="447"/>
    <x v="242"/>
    <m/>
    <s v="Operating lease"/>
    <s v="Operation lease (rent)"/>
    <x v="1"/>
    <s v="undefined"/>
    <x v="0"/>
    <x v="0"/>
    <m/>
    <m/>
    <m/>
    <m/>
    <m/>
    <m/>
    <m/>
  </r>
  <r>
    <x v="1450"/>
    <s v="Electricity Self Consumption"/>
    <x v="1450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6"/>
    <x v="104"/>
    <x v="209"/>
    <x v="319"/>
    <x v="447"/>
    <x v="243"/>
    <m/>
    <s v="EL. Self Consumption"/>
    <s v="Electricity Self Consumption"/>
    <x v="1"/>
    <s v="undefined"/>
    <x v="0"/>
    <x v="0"/>
    <m/>
    <m/>
    <m/>
    <m/>
    <m/>
    <m/>
    <m/>
  </r>
  <r>
    <x v="1451"/>
    <s v="Depreciation of Assets in Operation"/>
    <x v="1451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8"/>
    <x v="104"/>
    <x v="209"/>
    <x v="319"/>
    <x v="447"/>
    <x v="244"/>
    <m/>
    <s v="Depreciation"/>
    <s v="Depreciation of Assets in Operation"/>
    <x v="1"/>
    <s v="undefined"/>
    <x v="0"/>
    <x v="0"/>
    <m/>
    <m/>
    <m/>
    <m/>
    <m/>
    <m/>
    <m/>
  </r>
  <r>
    <x v="1452"/>
    <s v="Other"/>
    <x v="1452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9"/>
    <x v="104"/>
    <x v="209"/>
    <x v="319"/>
    <x v="447"/>
    <x v="245"/>
    <m/>
    <s v="Other"/>
    <s v="Other"/>
    <x v="1"/>
    <s v="undefined"/>
    <x v="0"/>
    <x v="0"/>
    <m/>
    <m/>
    <m/>
    <m/>
    <m/>
    <m/>
    <m/>
  </r>
  <r>
    <x v="1453"/>
    <s v="Maintenance Cost in Co-Generation Power Plants (Steam only for Electricity and Steam)"/>
    <x v="1453"/>
    <x v="6"/>
    <s v="28 Cost of Goods Sold "/>
    <s v="Cap Account"/>
    <s v="L4 cap account"/>
    <s v="L4"/>
    <n v="9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&quot; &quot;"/>
    <x v="104"/>
    <x v="209"/>
    <x v="319"/>
    <x v="448"/>
    <x v="0"/>
    <m/>
    <m/>
    <s v="Maintenance Cost in Co-Generation Power Plants (Steam only for Electricity and Steam)"/>
    <x v="2"/>
    <s v="undefined"/>
    <x v="0"/>
    <x v="0"/>
    <m/>
    <m/>
    <m/>
    <m/>
    <m/>
    <m/>
    <m/>
  </r>
  <r>
    <x v="1454"/>
    <s v="Personnel "/>
    <x v="1454"/>
    <x v="6"/>
    <s v="28 Cost of Goods Sold "/>
    <s v="7120 Labor - direct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1"/>
    <x v="104"/>
    <x v="209"/>
    <x v="319"/>
    <x v="448"/>
    <x v="246"/>
    <m/>
    <s v="Personnel"/>
    <s v="Personnel "/>
    <x v="1"/>
    <s v="undefined"/>
    <x v="0"/>
    <x v="0"/>
    <m/>
    <m/>
    <m/>
    <m/>
    <m/>
    <m/>
    <m/>
  </r>
  <r>
    <x v="1455"/>
    <s v="Materials "/>
    <x v="1455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2"/>
    <x v="104"/>
    <x v="209"/>
    <x v="319"/>
    <x v="448"/>
    <x v="247"/>
    <m/>
    <s v="Materials"/>
    <s v="Materials "/>
    <x v="1"/>
    <s v="undefined"/>
    <x v="0"/>
    <x v="0"/>
    <m/>
    <m/>
    <m/>
    <m/>
    <m/>
    <m/>
    <m/>
  </r>
  <r>
    <x v="1456"/>
    <s v="Outsource "/>
    <x v="1456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3"/>
    <x v="104"/>
    <x v="209"/>
    <x v="319"/>
    <x v="448"/>
    <x v="248"/>
    <m/>
    <s v="outsource"/>
    <s v="Outsource "/>
    <x v="1"/>
    <s v="undefined"/>
    <x v="0"/>
    <x v="0"/>
    <m/>
    <m/>
    <m/>
    <m/>
    <m/>
    <m/>
    <m/>
  </r>
  <r>
    <x v="1457"/>
    <s v="Utilities (no electricity)"/>
    <x v="1457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4"/>
    <x v="104"/>
    <x v="209"/>
    <x v="319"/>
    <x v="448"/>
    <x v="249"/>
    <m/>
    <s v="Utilities"/>
    <s v="Utilities (no electricity)"/>
    <x v="1"/>
    <s v="undefined"/>
    <x v="0"/>
    <x v="0"/>
    <m/>
    <m/>
    <m/>
    <m/>
    <m/>
    <m/>
    <m/>
  </r>
  <r>
    <x v="1458"/>
    <s v="Operation lease (rent)"/>
    <x v="1458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5"/>
    <x v="104"/>
    <x v="209"/>
    <x v="319"/>
    <x v="448"/>
    <x v="250"/>
    <m/>
    <s v="Operating lease"/>
    <s v="Operation lease (rent)"/>
    <x v="1"/>
    <s v="undefined"/>
    <x v="0"/>
    <x v="0"/>
    <m/>
    <m/>
    <m/>
    <m/>
    <m/>
    <m/>
    <m/>
  </r>
  <r>
    <x v="1459"/>
    <s v="Electricity Self Consumption"/>
    <x v="1459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6"/>
    <x v="104"/>
    <x v="209"/>
    <x v="319"/>
    <x v="448"/>
    <x v="251"/>
    <m/>
    <s v="EL. Self Consumption"/>
    <s v="Electricity Self Consumption"/>
    <x v="1"/>
    <s v="undefined"/>
    <x v="0"/>
    <x v="0"/>
    <m/>
    <m/>
    <m/>
    <m/>
    <m/>
    <m/>
    <m/>
  </r>
  <r>
    <x v="1460"/>
    <s v="Depreciation of Assets in Maintenance"/>
    <x v="1460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8"/>
    <x v="104"/>
    <x v="209"/>
    <x v="319"/>
    <x v="448"/>
    <x v="252"/>
    <m/>
    <s v="Depreciation"/>
    <s v="Depreciation of Assets in Maintenance"/>
    <x v="1"/>
    <s v="undefined"/>
    <x v="0"/>
    <x v="0"/>
    <m/>
    <m/>
    <m/>
    <m/>
    <m/>
    <m/>
    <m/>
  </r>
  <r>
    <x v="1461"/>
    <s v="Other"/>
    <x v="1461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9"/>
    <x v="104"/>
    <x v="209"/>
    <x v="319"/>
    <x v="448"/>
    <x v="253"/>
    <m/>
    <s v="Other"/>
    <s v="Other"/>
    <x v="1"/>
    <s v="undefined"/>
    <x v="0"/>
    <x v="0"/>
    <m/>
    <m/>
    <m/>
    <m/>
    <m/>
    <m/>
    <m/>
  </r>
  <r>
    <x v="1462"/>
    <s v="Other Costs on Co-Generation Power Plants (Steam only for Electricity and Steam)"/>
    <x v="1462"/>
    <x v="6"/>
    <s v="28 Cost of Goods Sold "/>
    <s v="7190 Other operating expenses"/>
    <s v="entry account l4"/>
    <s v="L4"/>
    <n v="9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9"/>
    <s v="&quot; &quot;"/>
    <x v="104"/>
    <x v="209"/>
    <x v="319"/>
    <x v="449"/>
    <x v="0"/>
    <m/>
    <s v="Other"/>
    <s v="Other Costs on Co-Generation Power Plants (Steam only for Electricity and Steam)"/>
    <x v="1"/>
    <s v="undefined"/>
    <x v="0"/>
    <x v="0"/>
    <m/>
    <m/>
    <m/>
    <m/>
    <m/>
    <m/>
    <m/>
  </r>
  <r>
    <x v="1463"/>
    <s v="Generation in Gas Power Plants (Gas only)"/>
    <x v="1463"/>
    <x v="6"/>
    <s v="28 Cost of Goods Sold "/>
    <s v="Cap Account"/>
    <s v="L3 cap account"/>
    <s v="L3"/>
    <n v="8"/>
    <x v="2"/>
    <n v="404"/>
    <s v="5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&quot; &quot;"/>
    <s v="&quot; &quot;"/>
    <x v="104"/>
    <x v="209"/>
    <x v="320"/>
    <x v="0"/>
    <x v="0"/>
    <m/>
    <m/>
    <s v="Generation in Gas Power Plants (Gas only)"/>
    <x v="2"/>
    <s v="undefined"/>
    <x v="0"/>
    <x v="0"/>
    <m/>
    <m/>
    <m/>
    <m/>
    <m/>
    <m/>
    <m/>
  </r>
  <r>
    <x v="1464"/>
    <s v="Direct Cost on Generation"/>
    <x v="1464"/>
    <x v="6"/>
    <s v="28 Cost of Goods Sold "/>
    <s v="Cap Account"/>
    <s v="L4 cap account"/>
    <s v="L4"/>
    <n v="9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&quot; &quot;"/>
    <x v="104"/>
    <x v="209"/>
    <x v="320"/>
    <x v="450"/>
    <x v="0"/>
    <m/>
    <m/>
    <s v="Direct Cost on Generation"/>
    <x v="2"/>
    <s v="undefined"/>
    <x v="0"/>
    <x v="0"/>
    <m/>
    <m/>
    <m/>
    <m/>
    <m/>
    <m/>
    <m/>
  </r>
  <r>
    <x v="1465"/>
    <s v="Fuel for Generation"/>
    <x v="1465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7100.15411"/>
    <x v="104"/>
    <x v="209"/>
    <x v="320"/>
    <x v="450"/>
    <x v="254"/>
    <m/>
    <s v="Fuel for Gen."/>
    <s v="Fuel for Generation"/>
    <x v="1"/>
    <s v="undefined"/>
    <x v="0"/>
    <x v="0"/>
    <m/>
    <m/>
    <m/>
    <m/>
    <m/>
    <m/>
    <m/>
  </r>
  <r>
    <x v="1466"/>
    <s v="Water for Generation"/>
    <x v="1466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7100.15412"/>
    <x v="104"/>
    <x v="209"/>
    <x v="320"/>
    <x v="450"/>
    <x v="255"/>
    <m/>
    <s v="Water for Gen."/>
    <s v="Water for Generation"/>
    <x v="1"/>
    <s v="undefined"/>
    <x v="0"/>
    <x v="0"/>
    <m/>
    <m/>
    <m/>
    <m/>
    <m/>
    <m/>
    <m/>
  </r>
  <r>
    <x v="1467"/>
    <s v="Other"/>
    <x v="1467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7100.15419"/>
    <x v="104"/>
    <x v="209"/>
    <x v="320"/>
    <x v="450"/>
    <x v="256"/>
    <m/>
    <s v="Other"/>
    <s v="Other"/>
    <x v="1"/>
    <s v="undefined"/>
    <x v="0"/>
    <x v="0"/>
    <m/>
    <m/>
    <m/>
    <m/>
    <m/>
    <m/>
    <m/>
  </r>
  <r>
    <x v="1468"/>
    <s v="Operation Cost in Gas Power Plants (Gas only)"/>
    <x v="1468"/>
    <x v="6"/>
    <s v="28 Cost of Goods Sold "/>
    <s v="Cap Account"/>
    <s v="L4 cap account"/>
    <s v="L4"/>
    <n v="9"/>
    <x v="2"/>
    <n v="404"/>
    <s v="4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&quot; &quot;"/>
    <x v="104"/>
    <x v="209"/>
    <x v="320"/>
    <x v="451"/>
    <x v="0"/>
    <m/>
    <m/>
    <s v="Operation Cost in Gas Power Plants (Gas only)"/>
    <x v="2"/>
    <s v="undefined"/>
    <x v="0"/>
    <x v="0"/>
    <m/>
    <m/>
    <m/>
    <m/>
    <m/>
    <m/>
    <m/>
  </r>
  <r>
    <x v="1469"/>
    <s v="Personnel "/>
    <x v="1469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1"/>
    <x v="104"/>
    <x v="209"/>
    <x v="320"/>
    <x v="451"/>
    <x v="257"/>
    <m/>
    <s v="Personnel"/>
    <s v="Personnel "/>
    <x v="1"/>
    <s v="undefined"/>
    <x v="0"/>
    <x v="0"/>
    <m/>
    <m/>
    <m/>
    <m/>
    <m/>
    <m/>
    <m/>
  </r>
  <r>
    <x v="1470"/>
    <s v="Materials "/>
    <x v="1470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2"/>
    <x v="104"/>
    <x v="209"/>
    <x v="320"/>
    <x v="451"/>
    <x v="258"/>
    <m/>
    <s v="Materials"/>
    <s v="Materials "/>
    <x v="1"/>
    <s v="undefined"/>
    <x v="0"/>
    <x v="0"/>
    <m/>
    <m/>
    <m/>
    <m/>
    <m/>
    <m/>
    <m/>
  </r>
  <r>
    <x v="1471"/>
    <s v="Outsource "/>
    <x v="1471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3"/>
    <x v="104"/>
    <x v="209"/>
    <x v="320"/>
    <x v="451"/>
    <x v="259"/>
    <m/>
    <s v="outsource"/>
    <s v="Outsource "/>
    <x v="1"/>
    <s v="undefined"/>
    <x v="0"/>
    <x v="0"/>
    <m/>
    <m/>
    <m/>
    <m/>
    <m/>
    <m/>
    <m/>
  </r>
  <r>
    <x v="1472"/>
    <s v="Utilities (no electricity)"/>
    <x v="1472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4"/>
    <x v="104"/>
    <x v="209"/>
    <x v="320"/>
    <x v="451"/>
    <x v="260"/>
    <m/>
    <s v="Utilities"/>
    <s v="Utilities (no electricity)"/>
    <x v="1"/>
    <s v="undefined"/>
    <x v="0"/>
    <x v="0"/>
    <m/>
    <m/>
    <m/>
    <m/>
    <m/>
    <m/>
    <m/>
  </r>
  <r>
    <x v="1473"/>
    <s v="Operation lease (rent)"/>
    <x v="1473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5"/>
    <x v="104"/>
    <x v="209"/>
    <x v="320"/>
    <x v="451"/>
    <x v="261"/>
    <m/>
    <s v="Operating lease"/>
    <s v="Operation lease (rent)"/>
    <x v="1"/>
    <s v="undefined"/>
    <x v="0"/>
    <x v="0"/>
    <m/>
    <m/>
    <m/>
    <m/>
    <m/>
    <m/>
    <m/>
  </r>
  <r>
    <x v="1474"/>
    <s v="Electricity Self Consumption"/>
    <x v="1474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6"/>
    <x v="104"/>
    <x v="209"/>
    <x v="320"/>
    <x v="451"/>
    <x v="262"/>
    <m/>
    <s v="EL. Self Consumption"/>
    <s v="Electricity Self Consumption"/>
    <x v="1"/>
    <s v="undefined"/>
    <x v="0"/>
    <x v="0"/>
    <m/>
    <m/>
    <m/>
    <m/>
    <m/>
    <m/>
    <m/>
  </r>
  <r>
    <x v="1475"/>
    <s v="Depreciation of Assets in Operation"/>
    <x v="1475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8"/>
    <x v="104"/>
    <x v="209"/>
    <x v="320"/>
    <x v="451"/>
    <x v="263"/>
    <m/>
    <s v="Depreciation"/>
    <s v="Depreciation of Assets in Operation"/>
    <x v="1"/>
    <s v="undefined"/>
    <x v="0"/>
    <x v="0"/>
    <m/>
    <m/>
    <m/>
    <m/>
    <m/>
    <m/>
    <m/>
  </r>
  <r>
    <x v="1476"/>
    <s v="Other"/>
    <x v="1476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9"/>
    <x v="104"/>
    <x v="209"/>
    <x v="320"/>
    <x v="451"/>
    <x v="264"/>
    <m/>
    <s v="Other"/>
    <s v="Other"/>
    <x v="1"/>
    <s v="undefined"/>
    <x v="0"/>
    <x v="0"/>
    <m/>
    <m/>
    <m/>
    <m/>
    <m/>
    <m/>
    <m/>
  </r>
  <r>
    <x v="1477"/>
    <s v="Maintenance Cost in Gas Power Plants (Gas only)"/>
    <x v="1477"/>
    <x v="6"/>
    <s v="28 Cost of Goods Sold "/>
    <s v="Cap Account"/>
    <s v="L4 cap account"/>
    <s v="L4"/>
    <n v="9"/>
    <x v="2"/>
    <n v="404"/>
    <s v="4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&quot; &quot;"/>
    <x v="104"/>
    <x v="209"/>
    <x v="320"/>
    <x v="452"/>
    <x v="0"/>
    <m/>
    <m/>
    <s v="Maintenance Cost in Gas Power Plants (Gas only)"/>
    <x v="2"/>
    <s v="undefined"/>
    <x v="0"/>
    <x v="0"/>
    <m/>
    <m/>
    <m/>
    <m/>
    <m/>
    <m/>
    <m/>
  </r>
  <r>
    <x v="1478"/>
    <s v="Personnel "/>
    <x v="1478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1"/>
    <x v="104"/>
    <x v="209"/>
    <x v="320"/>
    <x v="452"/>
    <x v="265"/>
    <m/>
    <s v="Personnel"/>
    <s v="Personnel "/>
    <x v="1"/>
    <s v="undefined"/>
    <x v="0"/>
    <x v="0"/>
    <m/>
    <m/>
    <m/>
    <m/>
    <m/>
    <m/>
    <m/>
  </r>
  <r>
    <x v="1479"/>
    <s v="Materials "/>
    <x v="1479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2"/>
    <x v="104"/>
    <x v="209"/>
    <x v="320"/>
    <x v="452"/>
    <x v="266"/>
    <m/>
    <s v="Materials"/>
    <s v="Materials "/>
    <x v="1"/>
    <s v="undefined"/>
    <x v="0"/>
    <x v="0"/>
    <m/>
    <m/>
    <m/>
    <m/>
    <m/>
    <m/>
    <m/>
  </r>
  <r>
    <x v="1480"/>
    <s v="Outsource "/>
    <x v="1480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3"/>
    <x v="104"/>
    <x v="209"/>
    <x v="320"/>
    <x v="452"/>
    <x v="267"/>
    <m/>
    <s v="outsource"/>
    <s v="Outsource "/>
    <x v="1"/>
    <s v="undefined"/>
    <x v="0"/>
    <x v="0"/>
    <m/>
    <m/>
    <m/>
    <m/>
    <m/>
    <m/>
    <m/>
  </r>
  <r>
    <x v="1481"/>
    <s v="Utilities (no electricity)"/>
    <x v="1481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4"/>
    <x v="104"/>
    <x v="209"/>
    <x v="320"/>
    <x v="452"/>
    <x v="268"/>
    <m/>
    <s v="Utilities"/>
    <s v="Utilities (no electricity)"/>
    <x v="1"/>
    <s v="undefined"/>
    <x v="0"/>
    <x v="0"/>
    <m/>
    <m/>
    <m/>
    <m/>
    <m/>
    <m/>
    <m/>
  </r>
  <r>
    <x v="1482"/>
    <s v="Operation lease (rent)"/>
    <x v="1482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5"/>
    <x v="104"/>
    <x v="209"/>
    <x v="320"/>
    <x v="452"/>
    <x v="269"/>
    <m/>
    <s v="Operating lease"/>
    <s v="Operation lease (rent)"/>
    <x v="1"/>
    <s v="undefined"/>
    <x v="0"/>
    <x v="0"/>
    <m/>
    <m/>
    <m/>
    <m/>
    <m/>
    <m/>
    <m/>
  </r>
  <r>
    <x v="1483"/>
    <s v="Electricity Self Consumption"/>
    <x v="1483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6"/>
    <x v="104"/>
    <x v="209"/>
    <x v="320"/>
    <x v="452"/>
    <x v="270"/>
    <m/>
    <s v="EL. Self Consumption"/>
    <s v="Electricity Self Consumption"/>
    <x v="1"/>
    <s v="undefined"/>
    <x v="0"/>
    <x v="0"/>
    <m/>
    <m/>
    <m/>
    <m/>
    <m/>
    <m/>
    <m/>
  </r>
  <r>
    <x v="1484"/>
    <s v="Depreciation of Assets in Maintenance"/>
    <x v="1484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8"/>
    <x v="104"/>
    <x v="209"/>
    <x v="320"/>
    <x v="452"/>
    <x v="271"/>
    <m/>
    <s v="Depreciation"/>
    <s v="Depreciation of Assets in Maintenance"/>
    <x v="1"/>
    <s v="undefined"/>
    <x v="0"/>
    <x v="0"/>
    <m/>
    <m/>
    <m/>
    <m/>
    <m/>
    <m/>
    <m/>
  </r>
  <r>
    <x v="1485"/>
    <s v="Other"/>
    <x v="1485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9"/>
    <x v="104"/>
    <x v="209"/>
    <x v="320"/>
    <x v="452"/>
    <x v="272"/>
    <m/>
    <s v="Other"/>
    <s v="Other"/>
    <x v="1"/>
    <s v="undefined"/>
    <x v="0"/>
    <x v="0"/>
    <m/>
    <m/>
    <m/>
    <m/>
    <m/>
    <m/>
    <m/>
  </r>
  <r>
    <x v="1486"/>
    <s v="Other Costs on Gas Power Plants (Gas only)"/>
    <x v="1486"/>
    <x v="6"/>
    <s v="28 Cost of Goods Sold "/>
    <s v="7190 Other operating expenses"/>
    <s v="entry account l4"/>
    <s v="L4"/>
    <n v="9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9"/>
    <s v="&quot; &quot;"/>
    <x v="104"/>
    <x v="209"/>
    <x v="320"/>
    <x v="453"/>
    <x v="0"/>
    <m/>
    <s v="Other"/>
    <s v="Other Costs on Gas Power Plants (Gas only)"/>
    <x v="1"/>
    <s v="undefined"/>
    <x v="0"/>
    <x v="0"/>
    <m/>
    <m/>
    <m/>
    <m/>
    <m/>
    <m/>
    <m/>
  </r>
  <r>
    <x v="1487"/>
    <s v="Generation in Combined Cycle Power Plants (Gas and Steam)"/>
    <x v="1487"/>
    <x v="6"/>
    <s v="28 Cost of Goods Sold "/>
    <s v="Cap Account"/>
    <s v="L3 cap account"/>
    <s v="L3"/>
    <n v="8"/>
    <x v="2"/>
    <n v="404"/>
    <s v="5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&quot; &quot;"/>
    <s v="&quot; &quot;"/>
    <x v="104"/>
    <x v="209"/>
    <x v="321"/>
    <x v="0"/>
    <x v="0"/>
    <m/>
    <m/>
    <s v="Generation in Combined Cycle Power Plants (Gas and Steam)"/>
    <x v="2"/>
    <s v="undefined"/>
    <x v="0"/>
    <x v="0"/>
    <m/>
    <m/>
    <m/>
    <m/>
    <m/>
    <m/>
    <m/>
  </r>
  <r>
    <x v="1488"/>
    <s v="Direct Cost on Generation"/>
    <x v="1488"/>
    <x v="6"/>
    <s v="28 Cost of Goods Sold "/>
    <s v="Cap Account"/>
    <s v="L4 cap account"/>
    <s v="L4"/>
    <n v="9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&quot; &quot;"/>
    <x v="104"/>
    <x v="209"/>
    <x v="321"/>
    <x v="454"/>
    <x v="0"/>
    <m/>
    <m/>
    <s v="Direct Cost on Generation"/>
    <x v="2"/>
    <s v="undefined"/>
    <x v="0"/>
    <x v="0"/>
    <m/>
    <m/>
    <m/>
    <m/>
    <m/>
    <m/>
    <m/>
  </r>
  <r>
    <x v="1489"/>
    <s v="Fuel for Generation"/>
    <x v="1489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7100.15511"/>
    <x v="104"/>
    <x v="209"/>
    <x v="321"/>
    <x v="454"/>
    <x v="273"/>
    <m/>
    <s v="Fuel for Gen."/>
    <s v="Fuel for Generation"/>
    <x v="1"/>
    <s v="undefined"/>
    <x v="0"/>
    <x v="0"/>
    <m/>
    <m/>
    <m/>
    <m/>
    <m/>
    <m/>
    <m/>
  </r>
  <r>
    <x v="1490"/>
    <s v="Water for Generation"/>
    <x v="1490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7100.15512"/>
    <x v="104"/>
    <x v="209"/>
    <x v="321"/>
    <x v="454"/>
    <x v="274"/>
    <m/>
    <s v="Water for Gen."/>
    <s v="Water for Generation"/>
    <x v="1"/>
    <s v="undefined"/>
    <x v="0"/>
    <x v="0"/>
    <m/>
    <m/>
    <m/>
    <m/>
    <m/>
    <m/>
    <m/>
  </r>
  <r>
    <x v="1491"/>
    <s v="Other"/>
    <x v="1491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7100.15519"/>
    <x v="104"/>
    <x v="209"/>
    <x v="321"/>
    <x v="454"/>
    <x v="275"/>
    <m/>
    <s v="Other"/>
    <s v="Other"/>
    <x v="1"/>
    <s v="undefined"/>
    <x v="0"/>
    <x v="0"/>
    <m/>
    <m/>
    <m/>
    <m/>
    <m/>
    <m/>
    <m/>
  </r>
  <r>
    <x v="1492"/>
    <s v="Operation Cost in Combined Cycle Power Plants (Gas and Steam)"/>
    <x v="1492"/>
    <x v="6"/>
    <s v="28 Cost of Goods Sold "/>
    <s v="Cap Account"/>
    <s v="L4 cap account"/>
    <s v="L4"/>
    <n v="9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&quot; &quot;"/>
    <x v="104"/>
    <x v="209"/>
    <x v="321"/>
    <x v="455"/>
    <x v="0"/>
    <m/>
    <m/>
    <s v="Operation Cost in Combined Cycle Power Plants (Gas and Steam)"/>
    <x v="2"/>
    <s v="undefined"/>
    <x v="0"/>
    <x v="0"/>
    <m/>
    <m/>
    <m/>
    <m/>
    <m/>
    <m/>
    <m/>
  </r>
  <r>
    <x v="1493"/>
    <s v="Personnel "/>
    <x v="1493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1"/>
    <x v="104"/>
    <x v="209"/>
    <x v="321"/>
    <x v="455"/>
    <x v="276"/>
    <m/>
    <s v="Personnel"/>
    <s v="Personnel "/>
    <x v="1"/>
    <s v="undefined"/>
    <x v="0"/>
    <x v="0"/>
    <m/>
    <m/>
    <m/>
    <m/>
    <m/>
    <m/>
    <m/>
  </r>
  <r>
    <x v="1494"/>
    <s v="Materials "/>
    <x v="1494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2"/>
    <x v="104"/>
    <x v="209"/>
    <x v="321"/>
    <x v="455"/>
    <x v="277"/>
    <m/>
    <s v="Materials"/>
    <s v="Materials "/>
    <x v="1"/>
    <s v="undefined"/>
    <x v="0"/>
    <x v="0"/>
    <m/>
    <m/>
    <m/>
    <m/>
    <m/>
    <m/>
    <m/>
  </r>
  <r>
    <x v="1495"/>
    <s v="Outsource "/>
    <x v="1495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3"/>
    <x v="104"/>
    <x v="209"/>
    <x v="321"/>
    <x v="455"/>
    <x v="278"/>
    <m/>
    <s v="outsource"/>
    <s v="Outsource "/>
    <x v="1"/>
    <s v="undefined"/>
    <x v="0"/>
    <x v="0"/>
    <m/>
    <m/>
    <m/>
    <m/>
    <m/>
    <m/>
    <m/>
  </r>
  <r>
    <x v="1496"/>
    <s v="Utilities (no electricity)"/>
    <x v="1496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4"/>
    <x v="104"/>
    <x v="209"/>
    <x v="321"/>
    <x v="455"/>
    <x v="279"/>
    <m/>
    <s v="Utilities"/>
    <s v="Utilities (no electricity)"/>
    <x v="1"/>
    <s v="undefined"/>
    <x v="0"/>
    <x v="0"/>
    <m/>
    <m/>
    <m/>
    <m/>
    <m/>
    <m/>
    <m/>
  </r>
  <r>
    <x v="1497"/>
    <s v="Operation lease (rent)"/>
    <x v="1497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5"/>
    <x v="104"/>
    <x v="209"/>
    <x v="321"/>
    <x v="455"/>
    <x v="280"/>
    <m/>
    <s v="Operating lease"/>
    <s v="Operation lease (rent)"/>
    <x v="1"/>
    <s v="undefined"/>
    <x v="0"/>
    <x v="0"/>
    <m/>
    <m/>
    <m/>
    <m/>
    <m/>
    <m/>
    <m/>
  </r>
  <r>
    <x v="1498"/>
    <s v="Electricity Self Consumption"/>
    <x v="1498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6"/>
    <x v="104"/>
    <x v="209"/>
    <x v="321"/>
    <x v="455"/>
    <x v="281"/>
    <m/>
    <s v="EL. Self Consumption"/>
    <s v="Electricity Self Consumption"/>
    <x v="1"/>
    <s v="undefined"/>
    <x v="0"/>
    <x v="0"/>
    <m/>
    <m/>
    <m/>
    <m/>
    <m/>
    <m/>
    <m/>
  </r>
  <r>
    <x v="1499"/>
    <s v="Depreciation of Assets in Operation"/>
    <x v="1499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8"/>
    <x v="104"/>
    <x v="209"/>
    <x v="321"/>
    <x v="455"/>
    <x v="282"/>
    <m/>
    <s v="Depreciation"/>
    <s v="Depreciation of Assets in Operation"/>
    <x v="1"/>
    <s v="undefined"/>
    <x v="0"/>
    <x v="0"/>
    <m/>
    <m/>
    <m/>
    <m/>
    <m/>
    <m/>
    <m/>
  </r>
  <r>
    <x v="1500"/>
    <s v="Other"/>
    <x v="1500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9"/>
    <x v="104"/>
    <x v="209"/>
    <x v="321"/>
    <x v="455"/>
    <x v="283"/>
    <m/>
    <s v="Other"/>
    <s v="Other"/>
    <x v="1"/>
    <s v="undefined"/>
    <x v="0"/>
    <x v="0"/>
    <m/>
    <m/>
    <m/>
    <m/>
    <m/>
    <m/>
    <m/>
  </r>
  <r>
    <x v="1501"/>
    <s v="Maintenance Cost in Combined Cycle Power Plants (Gas and Steam)"/>
    <x v="1501"/>
    <x v="6"/>
    <s v="28 Cost of Goods Sold "/>
    <s v="Cap Account"/>
    <s v="L4 cap account"/>
    <s v="L4"/>
    <n v="9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&quot; &quot;"/>
    <x v="104"/>
    <x v="209"/>
    <x v="321"/>
    <x v="456"/>
    <x v="0"/>
    <m/>
    <m/>
    <s v="Maintenance Cost in Combined Cycle Power Plants (Gas and Steam)"/>
    <x v="2"/>
    <s v="undefined"/>
    <x v="0"/>
    <x v="0"/>
    <m/>
    <m/>
    <m/>
    <m/>
    <m/>
    <m/>
    <m/>
  </r>
  <r>
    <x v="1502"/>
    <s v="Personnel "/>
    <x v="1502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1"/>
    <x v="104"/>
    <x v="209"/>
    <x v="321"/>
    <x v="456"/>
    <x v="284"/>
    <m/>
    <s v="Personnel"/>
    <s v="Personnel "/>
    <x v="1"/>
    <s v="undefined"/>
    <x v="0"/>
    <x v="0"/>
    <m/>
    <m/>
    <m/>
    <m/>
    <m/>
    <m/>
    <m/>
  </r>
  <r>
    <x v="1503"/>
    <s v="Materials "/>
    <x v="1503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2"/>
    <x v="104"/>
    <x v="209"/>
    <x v="321"/>
    <x v="456"/>
    <x v="285"/>
    <m/>
    <s v="Materials"/>
    <s v="Materials "/>
    <x v="1"/>
    <s v="undefined"/>
    <x v="0"/>
    <x v="0"/>
    <m/>
    <m/>
    <m/>
    <m/>
    <m/>
    <m/>
    <m/>
  </r>
  <r>
    <x v="1504"/>
    <s v="Outsource "/>
    <x v="1504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3"/>
    <x v="104"/>
    <x v="209"/>
    <x v="321"/>
    <x v="456"/>
    <x v="286"/>
    <m/>
    <s v="outsource"/>
    <s v="Outsource "/>
    <x v="1"/>
    <s v="undefined"/>
    <x v="0"/>
    <x v="0"/>
    <m/>
    <m/>
    <m/>
    <m/>
    <m/>
    <m/>
    <m/>
  </r>
  <r>
    <x v="1505"/>
    <s v="Utilities (no electricity)"/>
    <x v="1505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4"/>
    <x v="104"/>
    <x v="209"/>
    <x v="321"/>
    <x v="456"/>
    <x v="287"/>
    <m/>
    <s v="Utilities"/>
    <s v="Utilities (no electricity)"/>
    <x v="1"/>
    <s v="undefined"/>
    <x v="0"/>
    <x v="0"/>
    <m/>
    <m/>
    <m/>
    <m/>
    <m/>
    <m/>
    <m/>
  </r>
  <r>
    <x v="1506"/>
    <s v="Operation lease (rent)"/>
    <x v="1506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5"/>
    <x v="104"/>
    <x v="209"/>
    <x v="321"/>
    <x v="456"/>
    <x v="288"/>
    <m/>
    <s v="Operating lease"/>
    <s v="Operation lease (rent)"/>
    <x v="1"/>
    <s v="undefined"/>
    <x v="0"/>
    <x v="0"/>
    <m/>
    <m/>
    <m/>
    <m/>
    <m/>
    <m/>
    <m/>
  </r>
  <r>
    <x v="1507"/>
    <s v="Electricity Self Consumption"/>
    <x v="1507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6"/>
    <x v="104"/>
    <x v="209"/>
    <x v="321"/>
    <x v="456"/>
    <x v="289"/>
    <m/>
    <s v="EL. Self Consumption"/>
    <s v="Electricity Self Consumption"/>
    <x v="1"/>
    <s v="undefined"/>
    <x v="0"/>
    <x v="0"/>
    <m/>
    <m/>
    <m/>
    <m/>
    <m/>
    <m/>
    <m/>
  </r>
  <r>
    <x v="1508"/>
    <s v="Depreciation of Assets in Maintenance"/>
    <x v="1508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8"/>
    <x v="104"/>
    <x v="209"/>
    <x v="321"/>
    <x v="456"/>
    <x v="290"/>
    <m/>
    <s v="Depreciation"/>
    <s v="Depreciation of Assets in Maintenance"/>
    <x v="1"/>
    <s v="undefined"/>
    <x v="0"/>
    <x v="0"/>
    <m/>
    <m/>
    <m/>
    <m/>
    <m/>
    <m/>
    <m/>
  </r>
  <r>
    <x v="1509"/>
    <s v="Other"/>
    <x v="1509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9"/>
    <x v="104"/>
    <x v="209"/>
    <x v="321"/>
    <x v="456"/>
    <x v="291"/>
    <m/>
    <s v="Other"/>
    <s v="Other"/>
    <x v="1"/>
    <s v="undefined"/>
    <x v="0"/>
    <x v="0"/>
    <m/>
    <m/>
    <m/>
    <m/>
    <m/>
    <m/>
    <m/>
  </r>
  <r>
    <x v="1510"/>
    <s v="Other Costs on Combined Cycle Power Plants (Gas and Steam)"/>
    <x v="1510"/>
    <x v="6"/>
    <s v="28 Cost of Goods Sold "/>
    <s v="7190 Other operating expenses"/>
    <s v="entry account l4"/>
    <s v="L4"/>
    <n v="9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9"/>
    <s v="&quot; &quot;"/>
    <x v="104"/>
    <x v="209"/>
    <x v="321"/>
    <x v="457"/>
    <x v="0"/>
    <m/>
    <s v="Other"/>
    <s v="Other Costs on Combined Cycle Power Plants (Gas and Steam)"/>
    <x v="1"/>
    <s v="undefined"/>
    <x v="0"/>
    <x v="0"/>
    <m/>
    <m/>
    <m/>
    <m/>
    <m/>
    <m/>
    <m/>
  </r>
  <r>
    <x v="1511"/>
    <s v="Other"/>
    <x v="1511"/>
    <x v="6"/>
    <s v="28 Cost of Goods Sold "/>
    <s v="reserve"/>
    <s v="entry account l3"/>
    <s v="L3"/>
    <n v="8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9"/>
    <s v="&quot; &quot;"/>
    <s v="&quot; &quot;"/>
    <x v="104"/>
    <x v="209"/>
    <x v="322"/>
    <x v="0"/>
    <x v="0"/>
    <m/>
    <s v="Other"/>
    <s v="Other"/>
    <x v="1"/>
    <s v="undefined"/>
    <x v="0"/>
    <x v="0"/>
    <m/>
    <m/>
    <m/>
    <m/>
    <m/>
    <m/>
    <m/>
  </r>
  <r>
    <x v="1512"/>
    <s v="Cost of Production (Services) of Electricity Regulated Other Activities"/>
    <x v="1512"/>
    <x v="7"/>
    <s v="not defined in gnerc form"/>
    <s v="not defined in gnerc form"/>
    <s v="entry account l2"/>
    <s v="L2"/>
    <n v="7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9"/>
    <s v="&quot; &quot;"/>
    <s v="&quot; &quot;"/>
    <s v="&quot; &quot;"/>
    <x v="104"/>
    <x v="210"/>
    <x v="0"/>
    <x v="0"/>
    <x v="0"/>
    <m/>
    <s v="Other"/>
    <s v="Cost of Production (Services) of Electricity Regulated Other Activities"/>
    <x v="1"/>
    <s v="undefined"/>
    <x v="0"/>
    <x v="0"/>
    <m/>
    <m/>
    <m/>
    <m/>
    <m/>
    <m/>
    <m/>
  </r>
  <r>
    <x v="1513"/>
    <s v="Materials / purchased"/>
    <x v="1513"/>
    <x v="0"/>
    <s v="28 Cost of Goods Sold "/>
    <s v="7110 Materials purchased"/>
    <s v="Heading &amp; Entry Account"/>
    <s v="M"/>
    <n v="4"/>
    <x v="1"/>
    <n v="1"/>
    <s v="10"/>
    <s v="7"/>
    <s v="71"/>
    <s v="7110"/>
    <x v="6"/>
    <x v="29"/>
    <x v="130"/>
    <s v="71"/>
    <s v="7110"/>
    <s v="71 Cost of products sold (goods-producing and services industries)"/>
    <s v="7110 Materials / purchased"/>
    <s v="&quot; &quot;"/>
    <s v="&quot; &quot;"/>
    <s v="&quot; &quot;"/>
    <s v="&quot; &quot;"/>
    <s v="&quot; &quot;"/>
    <x v="2"/>
    <x v="0"/>
    <x v="0"/>
    <x v="0"/>
    <x v="0"/>
    <m/>
    <s v="Materials"/>
    <s v="Materials / purchased"/>
    <x v="1"/>
    <s v="undefined"/>
    <x v="0"/>
    <x v="0"/>
    <m/>
    <m/>
    <m/>
    <m/>
    <m/>
    <m/>
    <m/>
  </r>
  <r>
    <x v="1514"/>
    <s v="Direct Payroll"/>
    <x v="1514"/>
    <x v="0"/>
    <s v="28 Cost of Goods Sold "/>
    <s v="7120 Labor - Direct"/>
    <s v="Heading &amp; Entry Account"/>
    <s v="M"/>
    <n v="4"/>
    <x v="1"/>
    <n v="1"/>
    <s v="20"/>
    <s v="7"/>
    <s v="71"/>
    <s v="7120"/>
    <x v="6"/>
    <x v="29"/>
    <x v="131"/>
    <s v="71"/>
    <s v="7120"/>
    <s v="71 Cost of products sold (goods-producing and services industries)"/>
    <s v="7120 Direct Payroll"/>
    <s v="&quot; &quot;"/>
    <s v="&quot; &quot;"/>
    <s v="&quot; &quot;"/>
    <s v="&quot; &quot;"/>
    <s v="&quot; &quot;"/>
    <x v="2"/>
    <x v="0"/>
    <x v="0"/>
    <x v="0"/>
    <x v="0"/>
    <m/>
    <s v="Personnel"/>
    <s v="Direct Payroll"/>
    <x v="1"/>
    <s v="undefined"/>
    <x v="0"/>
    <x v="0"/>
    <m/>
    <m/>
    <m/>
    <m/>
    <m/>
    <m/>
    <m/>
  </r>
  <r>
    <x v="1515"/>
    <s v="Direct labor taxes and social insurance"/>
    <x v="1515"/>
    <x v="0"/>
    <s v="not defined in gnerc form"/>
    <s v="not defined in gnerc form"/>
    <s v="Heading &amp; Entry Account"/>
    <s v="M"/>
    <n v="4"/>
    <x v="1"/>
    <n v="1"/>
    <s v="30"/>
    <s v="7"/>
    <s v="71"/>
    <s v="7130"/>
    <x v="6"/>
    <x v="29"/>
    <x v="132"/>
    <s v="71"/>
    <s v="7130"/>
    <s v="71 Cost of products sold (goods-producing and services industries)"/>
    <s v="7130 Direct labor taxes and social insurance"/>
    <s v="&quot; &quot;"/>
    <s v="&quot; &quot;"/>
    <s v="&quot; &quot;"/>
    <s v="&quot; &quot;"/>
    <s v="&quot; &quot;"/>
    <x v="2"/>
    <x v="0"/>
    <x v="0"/>
    <x v="0"/>
    <x v="0"/>
    <m/>
    <s v="Personnel"/>
    <s v="Direct labor taxes and social insurance"/>
    <x v="1"/>
    <s v="undefined"/>
    <x v="0"/>
    <x v="0"/>
    <m/>
    <m/>
    <m/>
    <m/>
    <m/>
    <m/>
    <m/>
  </r>
  <r>
    <x v="1516"/>
    <s v="Indirect materials (purchased)"/>
    <x v="1516"/>
    <x v="0"/>
    <s v="28 Cost of Goods Sold "/>
    <s v="7140 Indirect materials (purchased)"/>
    <s v="Heading &amp; Entry Account"/>
    <s v="M"/>
    <n v="4"/>
    <x v="1"/>
    <n v="1"/>
    <s v="40"/>
    <s v="7"/>
    <s v="71"/>
    <s v="7140"/>
    <x v="6"/>
    <x v="29"/>
    <x v="133"/>
    <s v="71"/>
    <s v="7140"/>
    <s v="71 Cost of products sold (goods-producing and services industries)"/>
    <s v="7140 Indirect materials (purchased)"/>
    <s v="&quot; &quot;"/>
    <s v="&quot; &quot;"/>
    <s v="&quot; &quot;"/>
    <s v="&quot; &quot;"/>
    <s v="&quot; &quot;"/>
    <x v="2"/>
    <x v="0"/>
    <x v="0"/>
    <x v="0"/>
    <x v="0"/>
    <m/>
    <s v="Materials"/>
    <s v="Indirect materials (purchased)"/>
    <x v="1"/>
    <s v="undefined"/>
    <x v="0"/>
    <x v="0"/>
    <m/>
    <m/>
    <m/>
    <m/>
    <m/>
    <m/>
    <m/>
  </r>
  <r>
    <x v="1517"/>
    <s v="Indirect Labor"/>
    <x v="1517"/>
    <x v="0"/>
    <s v="28 Cost of Goods Sold "/>
    <s v="7150 Indirect labor"/>
    <s v="Heading &amp; Entry Account"/>
    <s v="M"/>
    <n v="4"/>
    <x v="1"/>
    <n v="1"/>
    <s v="50"/>
    <s v="7"/>
    <s v="71"/>
    <s v="7150"/>
    <x v="6"/>
    <x v="29"/>
    <x v="134"/>
    <s v="71"/>
    <s v="7150"/>
    <s v="71 Cost of products sold (goods-producing and services industries)"/>
    <s v="7150 Indirect Labor"/>
    <s v="&quot; &quot;"/>
    <s v="&quot; &quot;"/>
    <s v="&quot; &quot;"/>
    <s v="&quot; &quot;"/>
    <s v="&quot; &quot;"/>
    <x v="2"/>
    <x v="0"/>
    <x v="0"/>
    <x v="0"/>
    <x v="0"/>
    <m/>
    <s v="Personnel"/>
    <s v="Indirect Labor"/>
    <x v="1"/>
    <s v="undefined"/>
    <x v="0"/>
    <x v="0"/>
    <m/>
    <m/>
    <m/>
    <m/>
    <m/>
    <m/>
    <m/>
  </r>
  <r>
    <x v="1518"/>
    <s v="Indirect Labor Taxes and Benefits Expenses"/>
    <x v="1518"/>
    <x v="0"/>
    <s v="not defined in gnerc form"/>
    <s v="not defined in gnerc form"/>
    <s v="Heading &amp; Entry Account"/>
    <s v="M"/>
    <n v="4"/>
    <x v="1"/>
    <n v="1"/>
    <s v="60"/>
    <s v="7"/>
    <s v="71"/>
    <s v="7160"/>
    <x v="6"/>
    <x v="29"/>
    <x v="135"/>
    <s v="71"/>
    <s v="7160"/>
    <s v="71 Cost of products sold (goods-producing and services industries)"/>
    <s v="7160 Indirect Labor Taxes and Benefits Expenses"/>
    <s v="&quot; &quot;"/>
    <s v="&quot; &quot;"/>
    <s v="&quot; &quot;"/>
    <s v="&quot; &quot;"/>
    <s v="&quot; &quot;"/>
    <x v="2"/>
    <x v="0"/>
    <x v="0"/>
    <x v="0"/>
    <x v="0"/>
    <m/>
    <s v="Personnel"/>
    <s v="Indirect Labor Taxes and Benefits Expenses"/>
    <x v="1"/>
    <s v="undefined"/>
    <x v="0"/>
    <x v="0"/>
    <m/>
    <m/>
    <m/>
    <m/>
    <m/>
    <m/>
    <m/>
  </r>
  <r>
    <x v="1519"/>
    <s v="Depreciation and amortization"/>
    <x v="1519"/>
    <x v="0"/>
    <s v="28 Cost of Goods Sold "/>
    <s v="7170 Depreciation/amortization"/>
    <s v="Heading &amp; Entry Account"/>
    <s v="M"/>
    <n v="4"/>
    <x v="1"/>
    <n v="1"/>
    <s v="70"/>
    <s v="7"/>
    <s v="71"/>
    <s v="7170"/>
    <x v="6"/>
    <x v="29"/>
    <x v="136"/>
    <s v="71"/>
    <s v="7170"/>
    <s v="71 Cost of products sold (goods-producing and services industries)"/>
    <s v="7170 Depreciation and amortization"/>
    <s v="&quot; &quot;"/>
    <s v="&quot; &quot;"/>
    <s v="&quot; &quot;"/>
    <s v="&quot; &quot;"/>
    <s v="&quot; &quot;"/>
    <x v="2"/>
    <x v="0"/>
    <x v="0"/>
    <x v="0"/>
    <x v="0"/>
    <m/>
    <s v="Depreciation"/>
    <s v="Depreciation and amortization"/>
    <x v="1"/>
    <s v="undefined"/>
    <x v="0"/>
    <x v="0"/>
    <m/>
    <m/>
    <m/>
    <m/>
    <m/>
    <m/>
    <m/>
  </r>
  <r>
    <x v="1520"/>
    <s v="Repair and Maintenance Costs"/>
    <x v="1520"/>
    <x v="0"/>
    <s v="28 Cost of Goods Sold "/>
    <s v="7180 Repair and maintenance"/>
    <s v="Heading &amp; Entry Account"/>
    <s v="M"/>
    <n v="4"/>
    <x v="1"/>
    <n v="1"/>
    <s v="80"/>
    <s v="7"/>
    <s v="71"/>
    <s v="7180"/>
    <x v="6"/>
    <x v="29"/>
    <x v="137"/>
    <s v="71"/>
    <s v="7180"/>
    <s v="71 Cost of products sold (goods-producing and services industries)"/>
    <s v="7180 Repair and Maintenance Costs"/>
    <s v="&quot; &quot;"/>
    <s v="&quot; &quot;"/>
    <s v="&quot; &quot;"/>
    <s v="&quot; &quot;"/>
    <s v="&quot; &quot;"/>
    <x v="2"/>
    <x v="0"/>
    <x v="0"/>
    <x v="0"/>
    <x v="0"/>
    <m/>
    <s v="repair and maintenance cost"/>
    <s v="Repair and Maintenance Costs"/>
    <x v="1"/>
    <s v="undefined"/>
    <x v="0"/>
    <x v="0"/>
    <m/>
    <m/>
    <m/>
    <m/>
    <m/>
    <m/>
    <m/>
  </r>
  <r>
    <x v="1521"/>
    <s v="Inventory adjustment"/>
    <x v="1521"/>
    <x v="0"/>
    <s v="28 Cost of Goods Sold "/>
    <s v="7185 Inventory adjustment"/>
    <s v="Heading &amp; Entry Account"/>
    <s v="M"/>
    <n v="4"/>
    <x v="1"/>
    <n v="1"/>
    <s v="85"/>
    <s v="7"/>
    <s v="71"/>
    <s v="7185"/>
    <x v="6"/>
    <x v="29"/>
    <x v="138"/>
    <s v="71"/>
    <s v="7185"/>
    <s v="71 Cost of products sold (goods-producing and services industries)"/>
    <s v="7185 Inventory adjustment"/>
    <s v="&quot; &quot;"/>
    <s v="&quot; &quot;"/>
    <s v="&quot; &quot;"/>
    <s v="&quot; &quot;"/>
    <s v="&quot; &quot;"/>
    <x v="2"/>
    <x v="0"/>
    <x v="0"/>
    <x v="0"/>
    <x v="0"/>
    <m/>
    <s v="Inventory adjustment"/>
    <s v="Inventory adjustment"/>
    <x v="1"/>
    <s v="undefined"/>
    <x v="0"/>
    <x v="0"/>
    <m/>
    <m/>
    <m/>
    <m/>
    <m/>
    <m/>
    <m/>
  </r>
  <r>
    <x v="1522"/>
    <s v="Other Operating Expenses"/>
    <x v="1522"/>
    <x v="0"/>
    <s v="28 Cost of Goods Sold "/>
    <s v="7190 Other operating expenses"/>
    <s v="Heading &amp; Entry Account"/>
    <s v="M"/>
    <n v="4"/>
    <x v="1"/>
    <n v="1"/>
    <s v="90"/>
    <s v="7"/>
    <s v="71"/>
    <s v="7190"/>
    <x v="6"/>
    <x v="29"/>
    <x v="139"/>
    <s v="71"/>
    <s v="7190"/>
    <s v="71 Cost of products sold (goods-producing and services industries)"/>
    <s v="7190 Other Operating Expenses"/>
    <s v="&quot; &quot;"/>
    <s v="&quot; &quot;"/>
    <s v="&quot; &quot;"/>
    <s v="&quot; &quot;"/>
    <s v="&quot; &quot;"/>
    <x v="2"/>
    <x v="0"/>
    <x v="0"/>
    <x v="0"/>
    <x v="0"/>
    <m/>
    <s v="Other"/>
    <s v="Other Operating Expenses"/>
    <x v="1"/>
    <s v="undefined"/>
    <x v="0"/>
    <x v="0"/>
    <m/>
    <m/>
    <m/>
    <m/>
    <m/>
    <m/>
    <m/>
  </r>
  <r>
    <x v="1523"/>
    <s v="Cost of Goods Sold (Trading Enterprises)"/>
    <x v="1523"/>
    <x v="0"/>
    <s v="not defined in gnerc form"/>
    <s v="not defined in gnerc form"/>
    <s v="2Headings"/>
    <s v="M"/>
    <n v="4"/>
    <x v="1"/>
    <n v="42"/>
    <s v="00"/>
    <s v="7"/>
    <s v="72"/>
    <s v="Not include"/>
    <x v="6"/>
    <x v="30"/>
    <x v="0"/>
    <s v="72"/>
    <s v="Not include"/>
    <s v="72 Cost of Goods Sold (Trading Enterprises)"/>
    <s v="Not Include"/>
    <s v="7200"/>
    <s v="&quot; &quot;"/>
    <s v="&quot; &quot;"/>
    <s v="&quot; &quot;"/>
    <s v="&quot; &quot;"/>
    <x v="105"/>
    <x v="0"/>
    <x v="0"/>
    <x v="0"/>
    <x v="0"/>
    <m/>
    <m/>
    <s v="Cost of Goods Sold (Trading Enterprises)"/>
    <x v="0"/>
    <s v="Indirect Overhead"/>
    <x v="0"/>
    <x v="0"/>
    <m/>
    <m/>
    <m/>
    <m/>
    <m/>
    <m/>
    <m/>
  </r>
  <r>
    <x v="1524"/>
    <s v="Sold / Purchased goods"/>
    <x v="1524"/>
    <x v="0"/>
    <s v="not defined in gnerc form"/>
    <s v="not defined in gnerc form"/>
    <s v="Heading &amp; Entry Account"/>
    <s v="M"/>
    <n v="4"/>
    <x v="1"/>
    <n v="1"/>
    <s v="10"/>
    <s v="7"/>
    <s v="72"/>
    <s v="7210"/>
    <x v="6"/>
    <x v="30"/>
    <x v="140"/>
    <s v="72"/>
    <s v="7210"/>
    <s v="72 Cost of Goods Sold (Trading Enterprises)"/>
    <s v="7210 Sold / Purchased goods"/>
    <s v="&quot; &quot;"/>
    <s v="&quot; &quot;"/>
    <s v="&quot; &quot;"/>
    <s v="&quot; &quot;"/>
    <s v="&quot; &quot;"/>
    <x v="2"/>
    <x v="0"/>
    <x v="0"/>
    <x v="0"/>
    <x v="0"/>
    <m/>
    <s v="Sold / Purchased goods"/>
    <s v="Sold / Purchased goods"/>
    <x v="1"/>
    <s v="Indirect Overhead"/>
    <x v="0"/>
    <x v="0"/>
    <m/>
    <m/>
    <m/>
    <m/>
    <m/>
    <m/>
    <m/>
  </r>
  <r>
    <x v="1525"/>
    <s v="Returns/discounts"/>
    <x v="1525"/>
    <x v="0"/>
    <s v="not defined in gnerc form"/>
    <s v="not defined in gnerc form"/>
    <s v="Heading &amp; Entry Account"/>
    <s v="M"/>
    <n v="4"/>
    <x v="1"/>
    <n v="1"/>
    <s v="20"/>
    <s v="7"/>
    <s v="72"/>
    <s v="7220"/>
    <x v="6"/>
    <x v="30"/>
    <x v="141"/>
    <s v="72"/>
    <s v="7220"/>
    <s v="72 Cost of Goods Sold (Trading Enterprises)"/>
    <s v="7220 Returns/discounts"/>
    <s v="&quot; &quot;"/>
    <s v="&quot; &quot;"/>
    <s v="&quot; &quot;"/>
    <s v="&quot; &quot;"/>
    <s v="&quot; &quot;"/>
    <x v="2"/>
    <x v="0"/>
    <x v="0"/>
    <x v="0"/>
    <x v="0"/>
    <m/>
    <s v="Returns/discounts"/>
    <s v="Returns/discounts"/>
    <x v="1"/>
    <s v="Indirect Overhead"/>
    <x v="0"/>
    <x v="0"/>
    <m/>
    <m/>
    <m/>
    <m/>
    <m/>
    <m/>
    <m/>
  </r>
  <r>
    <x v="1526"/>
    <s v="Inventory adjustments"/>
    <x v="1526"/>
    <x v="0"/>
    <s v="not defined in gnerc form"/>
    <s v="not defined in gnerc form"/>
    <s v="Heading &amp; Entry Account"/>
    <s v="M"/>
    <n v="4"/>
    <x v="1"/>
    <n v="1"/>
    <s v="90"/>
    <s v="7"/>
    <s v="72"/>
    <s v="7290"/>
    <x v="6"/>
    <x v="30"/>
    <x v="142"/>
    <s v="72"/>
    <s v="7290"/>
    <s v="72 Cost of Goods Sold (Trading Enterprises)"/>
    <s v="7290 Inventory adjustments"/>
    <s v="&quot; &quot;"/>
    <s v="&quot; &quot;"/>
    <s v="&quot; &quot;"/>
    <s v="&quot; &quot;"/>
    <s v="&quot; &quot;"/>
    <x v="2"/>
    <x v="0"/>
    <x v="0"/>
    <x v="0"/>
    <x v="0"/>
    <m/>
    <s v="Inventory adjustments"/>
    <s v="Inventory adjustments"/>
    <x v="1"/>
    <s v="Indirect Overhead"/>
    <x v="0"/>
    <x v="0"/>
    <m/>
    <m/>
    <m/>
    <m/>
    <m/>
    <m/>
    <m/>
  </r>
  <r>
    <x v="1527"/>
    <s v="Sales Expenses"/>
    <x v="1527"/>
    <x v="0"/>
    <s v="not defined in gnerc form"/>
    <s v="not defined in gnerc form"/>
    <s v="2Headings"/>
    <s v="M"/>
    <n v="4"/>
    <x v="1"/>
    <n v="42"/>
    <s v="00"/>
    <s v="7"/>
    <s v="73"/>
    <s v="Not include"/>
    <x v="6"/>
    <x v="31"/>
    <x v="0"/>
    <s v="73"/>
    <s v="Not include"/>
    <s v="73 Sales Expenses"/>
    <s v="Not Include"/>
    <s v="7300"/>
    <s v="&quot; &quot;"/>
    <s v="&quot; &quot;"/>
    <s v="&quot; &quot;"/>
    <s v="&quot; &quot;"/>
    <x v="106"/>
    <x v="0"/>
    <x v="0"/>
    <x v="0"/>
    <x v="0"/>
    <m/>
    <m/>
    <s v="Sales Expenses"/>
    <x v="0"/>
    <s v="Indirect Overhead"/>
    <x v="0"/>
    <x v="0"/>
    <m/>
    <m/>
    <m/>
    <m/>
    <m/>
    <m/>
    <m/>
  </r>
  <r>
    <x v="1528"/>
    <s v="Advertisement Expenses"/>
    <x v="1528"/>
    <x v="0"/>
    <s v="not defined in gnerc form"/>
    <s v="not defined in gnerc form"/>
    <s v="Heading &amp; Entry Account"/>
    <s v="M"/>
    <n v="4"/>
    <x v="1"/>
    <n v="1"/>
    <s v="10"/>
    <s v="7"/>
    <s v="73"/>
    <s v="7310"/>
    <x v="6"/>
    <x v="31"/>
    <x v="143"/>
    <s v="73"/>
    <s v="7310"/>
    <s v="73 Sales Expenses"/>
    <s v="7310 Advertisement Expenses"/>
    <s v="&quot; &quot;"/>
    <s v="&quot; &quot;"/>
    <s v="&quot; &quot;"/>
    <s v="&quot; &quot;"/>
    <s v="&quot; &quot;"/>
    <x v="2"/>
    <x v="0"/>
    <x v="0"/>
    <x v="0"/>
    <x v="0"/>
    <m/>
    <s v="Advertisement Expenses"/>
    <s v="Advertisement Expenses"/>
    <x v="1"/>
    <s v="Indirect Overhead"/>
    <x v="0"/>
    <x v="0"/>
    <m/>
    <m/>
    <m/>
    <m/>
    <m/>
    <m/>
    <m/>
  </r>
  <r>
    <x v="1529"/>
    <s v="Salaries, wages and commissions expenses"/>
    <x v="1529"/>
    <x v="0"/>
    <s v="not defined in gnerc form"/>
    <s v="not defined in gnerc form"/>
    <s v="Heading &amp; Entry Account"/>
    <s v="M"/>
    <n v="4"/>
    <x v="1"/>
    <n v="1"/>
    <s v="20"/>
    <s v="7"/>
    <s v="73"/>
    <s v="7320"/>
    <x v="6"/>
    <x v="31"/>
    <x v="144"/>
    <s v="73"/>
    <s v="7320"/>
    <s v="73 Sales Expenses"/>
    <s v="7320 Salaries, wages and commissions expenses"/>
    <s v="&quot; &quot;"/>
    <s v="&quot; &quot;"/>
    <s v="&quot; &quot;"/>
    <s v="&quot; &quot;"/>
    <s v="&quot; &quot;"/>
    <x v="2"/>
    <x v="0"/>
    <x v="0"/>
    <x v="0"/>
    <x v="0"/>
    <m/>
    <s v="Personnel"/>
    <s v="Salaries, wages and commissions expenses"/>
    <x v="1"/>
    <s v="Indirect Overhead"/>
    <x v="0"/>
    <x v="0"/>
    <m/>
    <m/>
    <m/>
    <m/>
    <m/>
    <m/>
    <m/>
  </r>
  <r>
    <x v="1530"/>
    <s v="Accruals on salaries"/>
    <x v="1530"/>
    <x v="0"/>
    <s v="not defined in gnerc form"/>
    <s v="not defined in gnerc form"/>
    <s v="Heading &amp; Entry Account"/>
    <s v="M"/>
    <n v="4"/>
    <x v="1"/>
    <n v="1"/>
    <s v="30"/>
    <s v="7"/>
    <s v="73"/>
    <s v="7330"/>
    <x v="6"/>
    <x v="31"/>
    <x v="145"/>
    <s v="73"/>
    <s v="7330"/>
    <s v="73 Sales Expenses"/>
    <s v="7330 Accruals on salaries"/>
    <s v="&quot; &quot;"/>
    <s v="&quot; &quot;"/>
    <s v="&quot; &quot;"/>
    <s v="&quot; &quot;"/>
    <s v="&quot; &quot;"/>
    <x v="2"/>
    <x v="0"/>
    <x v="0"/>
    <x v="0"/>
    <x v="0"/>
    <m/>
    <s v="Personnel"/>
    <s v="Accruals on salaries"/>
    <x v="1"/>
    <s v="Indirect Overhead"/>
    <x v="0"/>
    <x v="0"/>
    <m/>
    <m/>
    <m/>
    <m/>
    <m/>
    <m/>
    <m/>
  </r>
  <r>
    <x v="1531"/>
    <s v="Transportation and storage expenses"/>
    <x v="1531"/>
    <x v="0"/>
    <s v="not defined in gnerc form"/>
    <s v="not defined in gnerc form"/>
    <s v="Heading &amp; Entry Account"/>
    <s v="M"/>
    <n v="4"/>
    <x v="1"/>
    <n v="1"/>
    <s v="40"/>
    <s v="7"/>
    <s v="73"/>
    <s v="7340"/>
    <x v="6"/>
    <x v="31"/>
    <x v="146"/>
    <s v="73"/>
    <s v="7340"/>
    <s v="73 Sales Expenses"/>
    <s v="7340 Transportation and storage expenses"/>
    <s v="&quot; &quot;"/>
    <s v="&quot; &quot;"/>
    <s v="&quot; &quot;"/>
    <s v="&quot; &quot;"/>
    <s v="&quot; &quot;"/>
    <x v="2"/>
    <x v="0"/>
    <x v="0"/>
    <x v="0"/>
    <x v="0"/>
    <m/>
    <s v="Transportation and storage expenses"/>
    <s v="Transportation and storage expenses"/>
    <x v="1"/>
    <s v="Indirect Overhead"/>
    <x v="0"/>
    <x v="0"/>
    <m/>
    <m/>
    <m/>
    <m/>
    <m/>
    <m/>
    <m/>
  </r>
  <r>
    <x v="1532"/>
    <s v="Other selling expenses "/>
    <x v="1532"/>
    <x v="0"/>
    <s v="not defined in gnerc form"/>
    <s v="not defined in gnerc form"/>
    <s v="Heading &amp; Entry Account"/>
    <s v="M"/>
    <n v="4"/>
    <x v="1"/>
    <n v="1"/>
    <s v="90"/>
    <s v="7"/>
    <s v="73"/>
    <s v="7390"/>
    <x v="6"/>
    <x v="31"/>
    <x v="147"/>
    <s v="73"/>
    <s v="7390"/>
    <s v="73 Sales Expenses"/>
    <s v="7390 Other selling expenses"/>
    <s v="&quot; &quot;"/>
    <s v="&quot; &quot;"/>
    <s v="&quot; &quot;"/>
    <s v="&quot; &quot;"/>
    <s v="&quot; &quot;"/>
    <x v="2"/>
    <x v="0"/>
    <x v="0"/>
    <x v="0"/>
    <x v="0"/>
    <m/>
    <s v="Other"/>
    <s v="Other selling expenses "/>
    <x v="1"/>
    <s v="Indirect Overhead"/>
    <x v="0"/>
    <x v="0"/>
    <m/>
    <m/>
    <m/>
    <m/>
    <m/>
    <m/>
    <m/>
  </r>
  <r>
    <x v="1533"/>
    <s v="General and administrative expenses"/>
    <x v="1533"/>
    <x v="1"/>
    <s v="29 General and administrative expenses"/>
    <s v="Cap Account"/>
    <s v="2Headings special"/>
    <s v="M"/>
    <n v="4"/>
    <x v="2"/>
    <n v="108"/>
    <s v="00"/>
    <s v="7"/>
    <s v="74"/>
    <s v="7400"/>
    <x v="6"/>
    <x v="32"/>
    <x v="148"/>
    <s v="74"/>
    <s v="7400"/>
    <s v="74 General and administrative expenses"/>
    <s v="7400 General and administrative expenses"/>
    <s v="&quot; &quot;"/>
    <s v="&quot; &quot;"/>
    <s v="&quot; &quot;"/>
    <s v="&quot; &quot;"/>
    <s v="&quot; &quot;"/>
    <x v="2"/>
    <x v="0"/>
    <x v="0"/>
    <x v="0"/>
    <x v="0"/>
    <m/>
    <m/>
    <s v="General and administrative expenses"/>
    <x v="2"/>
    <s v="Indirect Overhead"/>
    <x v="0"/>
    <x v="0"/>
    <m/>
    <m/>
    <m/>
    <m/>
    <m/>
    <m/>
    <m/>
  </r>
  <r>
    <x v="1534"/>
    <s v="General &amp; Administration Expenses for Electricity Regulated Activities"/>
    <x v="1534"/>
    <x v="1"/>
    <s v="29 General and administrative expenses"/>
    <s v="7400G&amp;A"/>
    <s v="L1 cap account"/>
    <s v="L1"/>
    <n v="6"/>
    <x v="2"/>
    <n v="108"/>
    <s v=".1"/>
    <s v="7"/>
    <s v="74"/>
    <s v="7400"/>
    <x v="6"/>
    <x v="32"/>
    <x v="148"/>
    <s v="74"/>
    <s v="7400"/>
    <s v="74 General and administrative expenses"/>
    <s v="7400 General and administrative expenses"/>
    <s v="7400.1"/>
    <s v="&quot; &quot;"/>
    <s v="&quot; &quot;"/>
    <s v="&quot; &quot;"/>
    <s v="&quot; &quot;"/>
    <x v="107"/>
    <x v="0"/>
    <x v="0"/>
    <x v="0"/>
    <x v="0"/>
    <m/>
    <m/>
    <s v="General &amp; Administration Expenses for Electricity Regulated Activities"/>
    <x v="2"/>
    <s v="Indirect Overhead"/>
    <x v="0"/>
    <x v="0"/>
    <m/>
    <m/>
    <m/>
    <m/>
    <m/>
    <m/>
    <m/>
  </r>
  <r>
    <x v="1535"/>
    <s v="General &amp; Administration Expenses of Electricity Regulated Dispatch Activities"/>
    <x v="1535"/>
    <x v="2"/>
    <s v="29 General and administrative expenses"/>
    <s v="7400G&amp;A"/>
    <s v="L2 cap account"/>
    <s v="L2"/>
    <n v="7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&quot; &quot;"/>
    <s v="&quot; &quot;"/>
    <s v="&quot; &quot;"/>
    <x v="107"/>
    <x v="211"/>
    <x v="0"/>
    <x v="0"/>
    <x v="0"/>
    <m/>
    <m/>
    <s v="General &amp; Administration Expenses of Electricity Regulated Dispatch Activities"/>
    <x v="2"/>
    <s v="Indirect Overhead"/>
    <x v="0"/>
    <x v="0"/>
    <m/>
    <m/>
    <m/>
    <m/>
    <m/>
    <m/>
    <m/>
  </r>
  <r>
    <x v="1536"/>
    <s v="Administration Expenses of Electricity Regulated Dispatch Activities"/>
    <x v="1536"/>
    <x v="2"/>
    <s v="29 General and administrative expenses"/>
    <s v="7400G&amp;A"/>
    <s v="L3 cap account"/>
    <s v="L3"/>
    <n v="8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&quot; &quot;"/>
    <s v="&quot; &quot;"/>
    <x v="107"/>
    <x v="211"/>
    <x v="323"/>
    <x v="0"/>
    <x v="0"/>
    <m/>
    <m/>
    <s v="Administration Expenses of Electricity Regulated Dispatch Activities"/>
    <x v="2"/>
    <s v="Indirect Overhead"/>
    <x v="0"/>
    <x v="0"/>
    <m/>
    <m/>
    <m/>
    <m/>
    <m/>
    <m/>
    <m/>
  </r>
  <r>
    <x v="1537"/>
    <s v="Payroll Cost of Administration"/>
    <x v="1537"/>
    <x v="2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1"/>
    <s v="&quot; &quot;"/>
    <x v="107"/>
    <x v="211"/>
    <x v="323"/>
    <x v="458"/>
    <x v="0"/>
    <m/>
    <s v="Personnel"/>
    <s v="Payroll Cost of Administration"/>
    <x v="1"/>
    <s v="Indirect Overhead"/>
    <x v="0"/>
    <x v="0"/>
    <m/>
    <m/>
    <m/>
    <m/>
    <m/>
    <m/>
    <m/>
  </r>
  <r>
    <x v="1538"/>
    <s v="Operating Lease"/>
    <x v="1538"/>
    <x v="2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2"/>
    <s v="&quot; &quot;"/>
    <x v="107"/>
    <x v="211"/>
    <x v="323"/>
    <x v="459"/>
    <x v="0"/>
    <m/>
    <s v="Operating lease"/>
    <s v="Operating Lease"/>
    <x v="1"/>
    <s v="Indirect Overhead"/>
    <x v="0"/>
    <x v="0"/>
    <m/>
    <m/>
    <m/>
    <m/>
    <m/>
    <m/>
    <m/>
  </r>
  <r>
    <x v="1539"/>
    <s v="Office supply"/>
    <x v="1539"/>
    <x v="2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3"/>
    <s v="&quot; &quot;"/>
    <x v="107"/>
    <x v="211"/>
    <x v="323"/>
    <x v="460"/>
    <x v="0"/>
    <m/>
    <s v="Office Supply"/>
    <s v="Office supply"/>
    <x v="1"/>
    <s v="Indirect Overhead"/>
    <x v="0"/>
    <x v="0"/>
    <m/>
    <m/>
    <m/>
    <m/>
    <m/>
    <m/>
    <m/>
  </r>
  <r>
    <x v="1540"/>
    <s v="Communication"/>
    <x v="1540"/>
    <x v="2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4"/>
    <s v="&quot; &quot;"/>
    <x v="107"/>
    <x v="211"/>
    <x v="323"/>
    <x v="461"/>
    <x v="0"/>
    <m/>
    <s v="Communication"/>
    <s v="Communication"/>
    <x v="1"/>
    <s v="Indirect Overhead"/>
    <x v="0"/>
    <x v="0"/>
    <m/>
    <m/>
    <m/>
    <m/>
    <m/>
    <m/>
    <m/>
  </r>
  <r>
    <x v="1541"/>
    <s v="Utilities"/>
    <x v="1541"/>
    <x v="2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5"/>
    <s v="&quot; &quot;"/>
    <x v="107"/>
    <x v="211"/>
    <x v="323"/>
    <x v="462"/>
    <x v="0"/>
    <m/>
    <s v="Utilities"/>
    <s v="Utilities"/>
    <x v="1"/>
    <s v="Indirect Overhead"/>
    <x v="0"/>
    <x v="0"/>
    <m/>
    <m/>
    <m/>
    <m/>
    <m/>
    <m/>
    <m/>
  </r>
  <r>
    <x v="1542"/>
    <s v="Repair"/>
    <x v="1542"/>
    <x v="2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6"/>
    <s v="&quot; &quot;"/>
    <x v="107"/>
    <x v="211"/>
    <x v="323"/>
    <x v="463"/>
    <x v="0"/>
    <m/>
    <s v="Repair"/>
    <s v="Repair"/>
    <x v="1"/>
    <s v="Indirect Overhead"/>
    <x v="0"/>
    <x v="0"/>
    <m/>
    <m/>
    <m/>
    <m/>
    <m/>
    <m/>
    <m/>
  </r>
  <r>
    <x v="1543"/>
    <s v="Representative Expenses"/>
    <x v="1543"/>
    <x v="2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7"/>
    <s v="&quot; &quot;"/>
    <x v="107"/>
    <x v="211"/>
    <x v="323"/>
    <x v="464"/>
    <x v="0"/>
    <m/>
    <s v="Representative Expenses"/>
    <s v="Representative Expenses"/>
    <x v="1"/>
    <s v="Indirect Overhead"/>
    <x v="0"/>
    <x v="0"/>
    <m/>
    <m/>
    <m/>
    <m/>
    <m/>
    <m/>
    <m/>
  </r>
  <r>
    <x v="1544"/>
    <s v="Depreciation"/>
    <x v="1544"/>
    <x v="2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8"/>
    <s v="&quot; &quot;"/>
    <x v="107"/>
    <x v="211"/>
    <x v="323"/>
    <x v="465"/>
    <x v="0"/>
    <m/>
    <m/>
    <s v="Depreciation"/>
    <x v="1"/>
    <m/>
    <x v="0"/>
    <x v="0"/>
    <m/>
    <m/>
    <m/>
    <m/>
    <m/>
    <m/>
    <m/>
  </r>
  <r>
    <x v="1545"/>
    <s v="Other Electricity Regulated Administration Expenses"/>
    <x v="1545"/>
    <x v="2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9"/>
    <s v="&quot; &quot;"/>
    <x v="107"/>
    <x v="211"/>
    <x v="323"/>
    <x v="466"/>
    <x v="0"/>
    <m/>
    <s v="Other"/>
    <s v="Other Electricity Regulated Administration Expenses"/>
    <x v="1"/>
    <s v="Indirect Overhead"/>
    <x v="0"/>
    <x v="0"/>
    <m/>
    <m/>
    <m/>
    <m/>
    <m/>
    <m/>
    <m/>
  </r>
  <r>
    <x v="1546"/>
    <s v="General Costs of Electricity Regulated Dispatch Activities"/>
    <x v="1546"/>
    <x v="2"/>
    <s v="29 General and administrative expenses"/>
    <s v="7400G&amp;A"/>
    <s v="L3 cap account"/>
    <s v="L3"/>
    <n v="8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&quot; &quot;"/>
    <s v="&quot; &quot;"/>
    <x v="107"/>
    <x v="211"/>
    <x v="324"/>
    <x v="0"/>
    <x v="0"/>
    <m/>
    <s v="General Expenses"/>
    <s v="General Costs of Electricity Regulated Dispatch Activities"/>
    <x v="2"/>
    <s v="Indirect Overhead"/>
    <x v="0"/>
    <x v="0"/>
    <m/>
    <m/>
    <m/>
    <m/>
    <m/>
    <m/>
    <m/>
  </r>
  <r>
    <x v="1547"/>
    <s v="Insurance"/>
    <x v="1547"/>
    <x v="2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1"/>
    <s v="&quot; &quot;"/>
    <x v="107"/>
    <x v="211"/>
    <x v="324"/>
    <x v="467"/>
    <x v="0"/>
    <m/>
    <s v="Insurance"/>
    <s v="Insurance"/>
    <x v="1"/>
    <s v="Indirect Overhead"/>
    <x v="0"/>
    <x v="0"/>
    <m/>
    <m/>
    <m/>
    <m/>
    <m/>
    <m/>
    <m/>
  </r>
  <r>
    <x v="1548"/>
    <s v="Consultation and Audit"/>
    <x v="1548"/>
    <x v="2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2"/>
    <s v="&quot; &quot;"/>
    <x v="107"/>
    <x v="211"/>
    <x v="324"/>
    <x v="468"/>
    <x v="0"/>
    <m/>
    <s v="Consultation and Audit"/>
    <s v="Consultation and Audit"/>
    <x v="1"/>
    <s v="Indirect Overhead"/>
    <x v="0"/>
    <x v="0"/>
    <m/>
    <m/>
    <m/>
    <m/>
    <m/>
    <m/>
    <m/>
  </r>
  <r>
    <x v="1549"/>
    <s v="Training"/>
    <x v="1549"/>
    <x v="2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3"/>
    <s v="&quot; &quot;"/>
    <x v="107"/>
    <x v="211"/>
    <x v="324"/>
    <x v="469"/>
    <x v="0"/>
    <m/>
    <s v="training"/>
    <s v="Training"/>
    <x v="1"/>
    <s v="Indirect Overhead"/>
    <x v="0"/>
    <x v="0"/>
    <m/>
    <m/>
    <m/>
    <m/>
    <m/>
    <m/>
    <m/>
  </r>
  <r>
    <x v="1550"/>
    <s v="Bank charges and Fees"/>
    <x v="1550"/>
    <x v="2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4"/>
    <s v="&quot; &quot;"/>
    <x v="107"/>
    <x v="211"/>
    <x v="324"/>
    <x v="470"/>
    <x v="0"/>
    <m/>
    <s v="Bank charges and Fees"/>
    <s v="Bank charges and Fees"/>
    <x v="1"/>
    <s v="Indirect Overhead"/>
    <x v="0"/>
    <x v="0"/>
    <m/>
    <m/>
    <m/>
    <m/>
    <m/>
    <m/>
    <m/>
  </r>
  <r>
    <x v="1551"/>
    <s v="Business Trip"/>
    <x v="1551"/>
    <x v="2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5"/>
    <s v="&quot; &quot;"/>
    <x v="107"/>
    <x v="211"/>
    <x v="324"/>
    <x v="471"/>
    <x v="0"/>
    <m/>
    <s v="Business Trip"/>
    <s v="Business Trip"/>
    <x v="1"/>
    <s v="Indirect Overhead"/>
    <x v="0"/>
    <x v="0"/>
    <m/>
    <m/>
    <m/>
    <m/>
    <m/>
    <m/>
    <m/>
  </r>
  <r>
    <x v="1552"/>
    <s v="Bad dept"/>
    <x v="1552"/>
    <x v="2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6"/>
    <s v="&quot; &quot;"/>
    <x v="107"/>
    <x v="211"/>
    <x v="324"/>
    <x v="472"/>
    <x v="0"/>
    <m/>
    <s v="Bad dept"/>
    <s v="Bad dept"/>
    <x v="1"/>
    <s v="Indirect Overhead"/>
    <x v="0"/>
    <x v="0"/>
    <m/>
    <m/>
    <m/>
    <m/>
    <m/>
    <m/>
    <m/>
  </r>
  <r>
    <x v="1553"/>
    <s v="Other Taxes and Duties"/>
    <x v="1553"/>
    <x v="2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7"/>
    <s v="&quot; &quot;"/>
    <x v="107"/>
    <x v="211"/>
    <x v="324"/>
    <x v="473"/>
    <x v="0"/>
    <m/>
    <s v="taxes"/>
    <s v="Other Taxes and Duties"/>
    <x v="1"/>
    <s v="Indirect Overhead"/>
    <x v="0"/>
    <x v="0"/>
    <m/>
    <m/>
    <m/>
    <m/>
    <m/>
    <m/>
    <m/>
  </r>
  <r>
    <x v="1554"/>
    <s v="Penalties and Charges"/>
    <x v="1554"/>
    <x v="2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8"/>
    <s v="&quot; &quot;"/>
    <x v="107"/>
    <x v="211"/>
    <x v="324"/>
    <x v="474"/>
    <x v="0"/>
    <m/>
    <s v="Penalties and Charges"/>
    <s v="Penalties and Charges"/>
    <x v="1"/>
    <s v="Indirect Overhead"/>
    <x v="0"/>
    <x v="0"/>
    <m/>
    <m/>
    <m/>
    <m/>
    <m/>
    <m/>
    <m/>
  </r>
  <r>
    <x v="1555"/>
    <s v="Other Electricity Regulated General Expenses"/>
    <x v="1555"/>
    <x v="2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9"/>
    <s v="&quot; &quot;"/>
    <x v="107"/>
    <x v="211"/>
    <x v="324"/>
    <x v="475"/>
    <x v="0"/>
    <m/>
    <s v="General Expenses"/>
    <s v="Other Electricity Regulated General Expenses"/>
    <x v="1"/>
    <s v="Indirect Overhead"/>
    <x v="0"/>
    <x v="0"/>
    <m/>
    <m/>
    <m/>
    <m/>
    <m/>
    <m/>
    <m/>
  </r>
  <r>
    <x v="1556"/>
    <s v="General &amp; Administration Expenses of Electricity Regulated Transmission Activities"/>
    <x v="1556"/>
    <x v="3"/>
    <s v="29 General and administrative expenses"/>
    <s v="7400G&amp;A"/>
    <s v="L2 cap account"/>
    <s v="L2"/>
    <n v="7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&quot; &quot;"/>
    <s v="&quot; &quot;"/>
    <s v="&quot; &quot;"/>
    <x v="107"/>
    <x v="212"/>
    <x v="0"/>
    <x v="0"/>
    <x v="0"/>
    <m/>
    <m/>
    <s v="General &amp; Administration Expenses of Electricity Regulated Transmission Activities"/>
    <x v="2"/>
    <s v="Indirect Overhead"/>
    <x v="0"/>
    <x v="0"/>
    <m/>
    <m/>
    <m/>
    <m/>
    <m/>
    <m/>
    <m/>
  </r>
  <r>
    <x v="1557"/>
    <s v="Administration Expenses of Electricity Regulated Transmission Activities"/>
    <x v="1557"/>
    <x v="3"/>
    <s v="29 General and administrative expenses"/>
    <s v="7400G&amp;A"/>
    <s v="L3 cap account"/>
    <s v="L3"/>
    <n v="8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&quot; &quot;"/>
    <s v="&quot; &quot;"/>
    <x v="107"/>
    <x v="212"/>
    <x v="325"/>
    <x v="0"/>
    <x v="0"/>
    <m/>
    <m/>
    <s v="Administration Expenses of Electricity Regulated Transmission Activities"/>
    <x v="2"/>
    <s v="Indirect Overhead"/>
    <x v="0"/>
    <x v="0"/>
    <m/>
    <m/>
    <m/>
    <m/>
    <m/>
    <m/>
    <m/>
  </r>
  <r>
    <x v="1558"/>
    <s v="Payroll Cost of Administration"/>
    <x v="1558"/>
    <x v="3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1"/>
    <s v="&quot; &quot;"/>
    <x v="107"/>
    <x v="212"/>
    <x v="325"/>
    <x v="476"/>
    <x v="0"/>
    <m/>
    <s v="Personnel"/>
    <s v="Payroll Cost of Administration"/>
    <x v="1"/>
    <s v="Indirect Overhead"/>
    <x v="0"/>
    <x v="0"/>
    <m/>
    <m/>
    <m/>
    <m/>
    <m/>
    <m/>
    <m/>
  </r>
  <r>
    <x v="1559"/>
    <s v="Operating Lease"/>
    <x v="1559"/>
    <x v="3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2"/>
    <s v="&quot; &quot;"/>
    <x v="107"/>
    <x v="212"/>
    <x v="325"/>
    <x v="477"/>
    <x v="0"/>
    <m/>
    <s v="Operating lease"/>
    <s v="Operating Lease"/>
    <x v="1"/>
    <s v="Indirect Overhead"/>
    <x v="0"/>
    <x v="0"/>
    <m/>
    <m/>
    <m/>
    <m/>
    <m/>
    <m/>
    <m/>
  </r>
  <r>
    <x v="1560"/>
    <s v="Office supply"/>
    <x v="1560"/>
    <x v="3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3"/>
    <s v="&quot; &quot;"/>
    <x v="107"/>
    <x v="212"/>
    <x v="325"/>
    <x v="478"/>
    <x v="0"/>
    <m/>
    <s v="Office Supply"/>
    <s v="Office supply"/>
    <x v="1"/>
    <s v="Indirect Overhead"/>
    <x v="0"/>
    <x v="0"/>
    <m/>
    <m/>
    <m/>
    <m/>
    <m/>
    <m/>
    <m/>
  </r>
  <r>
    <x v="1561"/>
    <s v="Communication"/>
    <x v="1561"/>
    <x v="3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4"/>
    <s v="&quot; &quot;"/>
    <x v="107"/>
    <x v="212"/>
    <x v="325"/>
    <x v="479"/>
    <x v="0"/>
    <m/>
    <s v="Communication"/>
    <s v="Communication"/>
    <x v="1"/>
    <s v="Indirect Overhead"/>
    <x v="0"/>
    <x v="0"/>
    <m/>
    <m/>
    <m/>
    <m/>
    <m/>
    <m/>
    <m/>
  </r>
  <r>
    <x v="1562"/>
    <s v="Utilities"/>
    <x v="1562"/>
    <x v="3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5"/>
    <s v="&quot; &quot;"/>
    <x v="107"/>
    <x v="212"/>
    <x v="325"/>
    <x v="480"/>
    <x v="0"/>
    <m/>
    <s v="Utilities"/>
    <s v="Utilities"/>
    <x v="1"/>
    <s v="Indirect Overhead"/>
    <x v="0"/>
    <x v="0"/>
    <m/>
    <m/>
    <m/>
    <m/>
    <m/>
    <m/>
    <m/>
  </r>
  <r>
    <x v="1563"/>
    <s v="Repair"/>
    <x v="1563"/>
    <x v="3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6"/>
    <s v="&quot; &quot;"/>
    <x v="107"/>
    <x v="212"/>
    <x v="325"/>
    <x v="481"/>
    <x v="0"/>
    <m/>
    <s v="Repair"/>
    <s v="Repair"/>
    <x v="1"/>
    <s v="Indirect Overhead"/>
    <x v="0"/>
    <x v="0"/>
    <m/>
    <m/>
    <m/>
    <m/>
    <m/>
    <m/>
    <m/>
  </r>
  <r>
    <x v="1564"/>
    <s v="Representative Expenses"/>
    <x v="1564"/>
    <x v="3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7"/>
    <s v="&quot; &quot;"/>
    <x v="107"/>
    <x v="212"/>
    <x v="325"/>
    <x v="482"/>
    <x v="0"/>
    <m/>
    <s v="Representative Expenses"/>
    <s v="Representative Expenses"/>
    <x v="1"/>
    <s v="Indirect Overhead"/>
    <x v="0"/>
    <x v="0"/>
    <m/>
    <m/>
    <m/>
    <m/>
    <m/>
    <m/>
    <m/>
  </r>
  <r>
    <x v="1565"/>
    <s v="Depreciation"/>
    <x v="1565"/>
    <x v="3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8"/>
    <s v="&quot; &quot;"/>
    <x v="107"/>
    <x v="212"/>
    <x v="325"/>
    <x v="483"/>
    <x v="0"/>
    <m/>
    <m/>
    <s v="Depreciation"/>
    <x v="1"/>
    <m/>
    <x v="0"/>
    <x v="0"/>
    <m/>
    <m/>
    <m/>
    <m/>
    <m/>
    <m/>
    <m/>
  </r>
  <r>
    <x v="1566"/>
    <s v="Other Electricity Regulated Administration Expenses"/>
    <x v="1566"/>
    <x v="3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9"/>
    <s v="&quot; &quot;"/>
    <x v="107"/>
    <x v="212"/>
    <x v="325"/>
    <x v="484"/>
    <x v="0"/>
    <m/>
    <s v="Other"/>
    <s v="Other Electricity Regulated Administration Expenses"/>
    <x v="1"/>
    <s v="Indirect Overhead"/>
    <x v="0"/>
    <x v="0"/>
    <m/>
    <m/>
    <m/>
    <m/>
    <m/>
    <m/>
    <m/>
  </r>
  <r>
    <x v="1567"/>
    <s v="General Costs of Electricity Regulated Transmission Activities"/>
    <x v="1567"/>
    <x v="3"/>
    <s v="29 General and administrative expenses"/>
    <s v="7400G&amp;A"/>
    <s v="L3 cap account"/>
    <s v="L3"/>
    <n v="8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&quot; &quot;"/>
    <s v="&quot; &quot;"/>
    <x v="107"/>
    <x v="212"/>
    <x v="326"/>
    <x v="0"/>
    <x v="0"/>
    <m/>
    <s v="General Expenses"/>
    <s v="General Costs of Electricity Regulated Transmission Activities"/>
    <x v="2"/>
    <s v="Indirect Overhead"/>
    <x v="0"/>
    <x v="0"/>
    <m/>
    <m/>
    <m/>
    <m/>
    <m/>
    <m/>
    <m/>
  </r>
  <r>
    <x v="1568"/>
    <s v="Insurance"/>
    <x v="1568"/>
    <x v="3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1"/>
    <s v="&quot; &quot;"/>
    <x v="107"/>
    <x v="212"/>
    <x v="326"/>
    <x v="485"/>
    <x v="0"/>
    <m/>
    <s v="Insurance"/>
    <s v="Insurance"/>
    <x v="1"/>
    <s v="Indirect Overhead"/>
    <x v="0"/>
    <x v="0"/>
    <m/>
    <m/>
    <m/>
    <m/>
    <m/>
    <m/>
    <m/>
  </r>
  <r>
    <x v="1569"/>
    <s v="Consultation and Audit"/>
    <x v="1569"/>
    <x v="3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2"/>
    <s v="&quot; &quot;"/>
    <x v="107"/>
    <x v="212"/>
    <x v="326"/>
    <x v="486"/>
    <x v="0"/>
    <m/>
    <s v="Consultation and Audit"/>
    <s v="Consultation and Audit"/>
    <x v="1"/>
    <s v="Indirect Overhead"/>
    <x v="0"/>
    <x v="0"/>
    <m/>
    <m/>
    <m/>
    <m/>
    <m/>
    <m/>
    <m/>
  </r>
  <r>
    <x v="1570"/>
    <s v="Training"/>
    <x v="1570"/>
    <x v="3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3"/>
    <s v="&quot; &quot;"/>
    <x v="107"/>
    <x v="212"/>
    <x v="326"/>
    <x v="487"/>
    <x v="0"/>
    <m/>
    <s v="training"/>
    <s v="Training"/>
    <x v="1"/>
    <s v="Indirect Overhead"/>
    <x v="0"/>
    <x v="0"/>
    <m/>
    <m/>
    <m/>
    <m/>
    <m/>
    <m/>
    <m/>
  </r>
  <r>
    <x v="1571"/>
    <s v="Bank charges and Fees"/>
    <x v="1571"/>
    <x v="3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4"/>
    <s v="&quot; &quot;"/>
    <x v="107"/>
    <x v="212"/>
    <x v="326"/>
    <x v="488"/>
    <x v="0"/>
    <m/>
    <s v="Bank charges and Fees"/>
    <s v="Bank charges and Fees"/>
    <x v="1"/>
    <s v="Indirect Overhead"/>
    <x v="0"/>
    <x v="0"/>
    <m/>
    <m/>
    <m/>
    <m/>
    <m/>
    <m/>
    <m/>
  </r>
  <r>
    <x v="1572"/>
    <s v="Business Trip"/>
    <x v="1572"/>
    <x v="3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5"/>
    <s v="&quot; &quot;"/>
    <x v="107"/>
    <x v="212"/>
    <x v="326"/>
    <x v="489"/>
    <x v="0"/>
    <m/>
    <s v="Business Trip"/>
    <s v="Business Trip"/>
    <x v="1"/>
    <s v="Indirect Overhead"/>
    <x v="0"/>
    <x v="0"/>
    <m/>
    <m/>
    <m/>
    <m/>
    <m/>
    <m/>
    <m/>
  </r>
  <r>
    <x v="1573"/>
    <s v="Bad dept"/>
    <x v="1573"/>
    <x v="3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6"/>
    <s v="&quot; &quot;"/>
    <x v="107"/>
    <x v="212"/>
    <x v="326"/>
    <x v="490"/>
    <x v="0"/>
    <m/>
    <s v="Bad dept"/>
    <s v="Bad dept"/>
    <x v="1"/>
    <s v="Indirect Overhead"/>
    <x v="0"/>
    <x v="0"/>
    <m/>
    <m/>
    <m/>
    <m/>
    <m/>
    <m/>
    <m/>
  </r>
  <r>
    <x v="1574"/>
    <s v="Other Taxes and Duties"/>
    <x v="1574"/>
    <x v="3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7"/>
    <s v="&quot; &quot;"/>
    <x v="107"/>
    <x v="212"/>
    <x v="326"/>
    <x v="491"/>
    <x v="0"/>
    <m/>
    <s v="taxes"/>
    <s v="Other Taxes and Duties"/>
    <x v="1"/>
    <s v="Indirect Overhead"/>
    <x v="0"/>
    <x v="0"/>
    <m/>
    <m/>
    <m/>
    <m/>
    <m/>
    <m/>
    <m/>
  </r>
  <r>
    <x v="1575"/>
    <s v="Penalties and Charges"/>
    <x v="1575"/>
    <x v="3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8"/>
    <s v="&quot; &quot;"/>
    <x v="107"/>
    <x v="212"/>
    <x v="326"/>
    <x v="492"/>
    <x v="0"/>
    <m/>
    <s v="Penalties and Charges"/>
    <s v="Penalties and Charges"/>
    <x v="1"/>
    <s v="Indirect Overhead"/>
    <x v="0"/>
    <x v="0"/>
    <m/>
    <m/>
    <m/>
    <m/>
    <m/>
    <m/>
    <m/>
  </r>
  <r>
    <x v="1576"/>
    <s v="Other Electricity Regulated General Expenses"/>
    <x v="1576"/>
    <x v="3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9"/>
    <s v="&quot; &quot;"/>
    <x v="107"/>
    <x v="212"/>
    <x v="326"/>
    <x v="493"/>
    <x v="0"/>
    <m/>
    <s v="General Expenses"/>
    <s v="Other Electricity Regulated General Expenses"/>
    <x v="1"/>
    <s v="Indirect Overhead"/>
    <x v="0"/>
    <x v="0"/>
    <m/>
    <m/>
    <m/>
    <m/>
    <m/>
    <m/>
    <m/>
  </r>
  <r>
    <x v="1577"/>
    <s v="General &amp; Administration Costs of Electricity Regulated Distribution (Network) Activities"/>
    <x v="1577"/>
    <x v="4"/>
    <s v="29 General and administrative expenses"/>
    <s v="7400G&amp;A"/>
    <s v="L2 cap account"/>
    <s v="L2"/>
    <n v="7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&quot; &quot;"/>
    <s v="&quot; &quot;"/>
    <s v="&quot; &quot;"/>
    <x v="107"/>
    <x v="213"/>
    <x v="0"/>
    <x v="0"/>
    <x v="0"/>
    <m/>
    <m/>
    <s v="General &amp; Administration Costs of Electricity Regulated Distribution (Network) Activities"/>
    <x v="2"/>
    <s v="Indirect Overhead"/>
    <x v="0"/>
    <x v="0"/>
    <m/>
    <m/>
    <m/>
    <m/>
    <m/>
    <m/>
    <m/>
  </r>
  <r>
    <x v="1578"/>
    <s v="Administration Expenses of Electricity Regulated Distribution (Network) Activities"/>
    <x v="1578"/>
    <x v="4"/>
    <s v="29 General and administrative expenses"/>
    <s v="7400G&amp;A"/>
    <s v="L3 cap account"/>
    <s v="L3"/>
    <n v="8"/>
    <x v="2"/>
    <n v="108"/>
    <s v="31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&quot; &quot;"/>
    <s v="&quot; &quot;"/>
    <x v="107"/>
    <x v="213"/>
    <x v="327"/>
    <x v="0"/>
    <x v="0"/>
    <m/>
    <m/>
    <s v="Administration Expenses of Electricity Regulated Distribution (Network) Activities"/>
    <x v="2"/>
    <s v="Indirect Overhead"/>
    <x v="0"/>
    <x v="0"/>
    <m/>
    <m/>
    <m/>
    <m/>
    <m/>
    <m/>
    <m/>
  </r>
  <r>
    <x v="1579"/>
    <s v="Payroll Cost of Administration"/>
    <x v="1579"/>
    <x v="4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1"/>
    <s v="&quot; &quot;"/>
    <x v="107"/>
    <x v="213"/>
    <x v="327"/>
    <x v="494"/>
    <x v="0"/>
    <m/>
    <s v="Personnel"/>
    <s v="Payroll Cost of Administration"/>
    <x v="1"/>
    <s v="Indirect Overhead"/>
    <x v="0"/>
    <x v="0"/>
    <m/>
    <m/>
    <m/>
    <m/>
    <m/>
    <m/>
    <m/>
  </r>
  <r>
    <x v="1580"/>
    <s v="Operating Lease"/>
    <x v="1580"/>
    <x v="4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2"/>
    <s v="&quot; &quot;"/>
    <x v="107"/>
    <x v="213"/>
    <x v="327"/>
    <x v="495"/>
    <x v="0"/>
    <m/>
    <s v="Operating lease"/>
    <s v="Operating Lease"/>
    <x v="1"/>
    <s v="Indirect Overhead"/>
    <x v="0"/>
    <x v="0"/>
    <m/>
    <m/>
    <m/>
    <m/>
    <m/>
    <m/>
    <m/>
  </r>
  <r>
    <x v="1581"/>
    <s v="Office Supply"/>
    <x v="1581"/>
    <x v="4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3"/>
    <s v="&quot; &quot;"/>
    <x v="107"/>
    <x v="213"/>
    <x v="327"/>
    <x v="496"/>
    <x v="0"/>
    <m/>
    <s v="Office Supply"/>
    <s v="Office Supply"/>
    <x v="1"/>
    <s v="Indirect Overhead"/>
    <x v="0"/>
    <x v="0"/>
    <m/>
    <m/>
    <m/>
    <m/>
    <m/>
    <m/>
    <m/>
  </r>
  <r>
    <x v="1582"/>
    <s v="Communication"/>
    <x v="1582"/>
    <x v="4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4"/>
    <s v="&quot; &quot;"/>
    <x v="107"/>
    <x v="213"/>
    <x v="327"/>
    <x v="497"/>
    <x v="0"/>
    <m/>
    <s v="Communication"/>
    <s v="Communication"/>
    <x v="1"/>
    <s v="Indirect Overhead"/>
    <x v="0"/>
    <x v="0"/>
    <m/>
    <m/>
    <m/>
    <m/>
    <m/>
    <m/>
    <m/>
  </r>
  <r>
    <x v="1583"/>
    <s v="Utilities"/>
    <x v="1583"/>
    <x v="4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5"/>
    <s v="&quot; &quot;"/>
    <x v="107"/>
    <x v="213"/>
    <x v="327"/>
    <x v="498"/>
    <x v="0"/>
    <m/>
    <s v="Utilities"/>
    <s v="Utilities"/>
    <x v="1"/>
    <s v="Indirect Overhead"/>
    <x v="0"/>
    <x v="0"/>
    <m/>
    <m/>
    <m/>
    <m/>
    <m/>
    <m/>
    <m/>
  </r>
  <r>
    <x v="1584"/>
    <s v="Repair"/>
    <x v="1584"/>
    <x v="4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6"/>
    <s v="&quot; &quot;"/>
    <x v="107"/>
    <x v="213"/>
    <x v="327"/>
    <x v="499"/>
    <x v="0"/>
    <m/>
    <s v="Repair"/>
    <s v="Repair"/>
    <x v="1"/>
    <s v="Indirect Overhead"/>
    <x v="0"/>
    <x v="0"/>
    <m/>
    <m/>
    <m/>
    <m/>
    <m/>
    <m/>
    <m/>
  </r>
  <r>
    <x v="1585"/>
    <s v="Representative Expenses"/>
    <x v="1585"/>
    <x v="4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7"/>
    <s v="&quot; &quot;"/>
    <x v="107"/>
    <x v="213"/>
    <x v="327"/>
    <x v="500"/>
    <x v="0"/>
    <m/>
    <s v="Representative Expenses"/>
    <s v="Representative Expenses"/>
    <x v="1"/>
    <s v="Indirect Overhead"/>
    <x v="0"/>
    <x v="0"/>
    <m/>
    <m/>
    <m/>
    <m/>
    <m/>
    <m/>
    <m/>
  </r>
  <r>
    <x v="1586"/>
    <s v="Depreciation"/>
    <x v="1586"/>
    <x v="4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8"/>
    <s v="&quot; &quot;"/>
    <x v="107"/>
    <x v="213"/>
    <x v="327"/>
    <x v="501"/>
    <x v="0"/>
    <m/>
    <m/>
    <s v="Depreciation"/>
    <x v="1"/>
    <m/>
    <x v="0"/>
    <x v="0"/>
    <m/>
    <m/>
    <m/>
    <m/>
    <m/>
    <m/>
    <m/>
  </r>
  <r>
    <x v="1587"/>
    <s v="Other Electricity Regulated Administration Expenses"/>
    <x v="1587"/>
    <x v="4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9"/>
    <s v="&quot; &quot;"/>
    <x v="107"/>
    <x v="213"/>
    <x v="327"/>
    <x v="502"/>
    <x v="0"/>
    <m/>
    <s v="Other"/>
    <s v="Other Electricity Regulated Administration Expenses"/>
    <x v="1"/>
    <s v="Indirect Overhead"/>
    <x v="0"/>
    <x v="0"/>
    <m/>
    <m/>
    <m/>
    <m/>
    <m/>
    <m/>
    <m/>
  </r>
  <r>
    <x v="1588"/>
    <s v="General Costs of Electricity Regulated Distribution (Network) Activities"/>
    <x v="1588"/>
    <x v="4"/>
    <s v="29 General and administrative expenses"/>
    <s v="7400G&amp;A"/>
    <s v="L3 cap account"/>
    <s v="L3"/>
    <n v="8"/>
    <x v="2"/>
    <n v="108"/>
    <s v="32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&quot; &quot;"/>
    <s v="&quot; &quot;"/>
    <x v="107"/>
    <x v="213"/>
    <x v="328"/>
    <x v="0"/>
    <x v="0"/>
    <m/>
    <s v="General Expenses"/>
    <s v="General Costs of Electricity Regulated Distribution (Network) Activities"/>
    <x v="2"/>
    <s v="Indirect Overhead"/>
    <x v="0"/>
    <x v="0"/>
    <m/>
    <m/>
    <m/>
    <m/>
    <m/>
    <m/>
    <m/>
  </r>
  <r>
    <x v="1589"/>
    <s v="Insurance"/>
    <x v="1589"/>
    <x v="4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1"/>
    <s v="&quot; &quot;"/>
    <x v="107"/>
    <x v="213"/>
    <x v="328"/>
    <x v="503"/>
    <x v="0"/>
    <m/>
    <s v="Insurance"/>
    <s v="Insurance"/>
    <x v="1"/>
    <s v="Indirect Overhead"/>
    <x v="0"/>
    <x v="0"/>
    <m/>
    <m/>
    <m/>
    <m/>
    <m/>
    <m/>
    <m/>
  </r>
  <r>
    <x v="1590"/>
    <s v="Consultation and Audit"/>
    <x v="1590"/>
    <x v="4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2"/>
    <s v="&quot; &quot;"/>
    <x v="107"/>
    <x v="213"/>
    <x v="328"/>
    <x v="504"/>
    <x v="0"/>
    <m/>
    <s v="Consultation and Audit"/>
    <s v="Consultation and Audit"/>
    <x v="1"/>
    <s v="Indirect Overhead"/>
    <x v="0"/>
    <x v="0"/>
    <m/>
    <m/>
    <m/>
    <m/>
    <m/>
    <m/>
    <m/>
  </r>
  <r>
    <x v="1591"/>
    <s v="Training"/>
    <x v="1591"/>
    <x v="4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3"/>
    <s v="&quot; &quot;"/>
    <x v="107"/>
    <x v="213"/>
    <x v="328"/>
    <x v="505"/>
    <x v="0"/>
    <m/>
    <s v="training"/>
    <s v="Training"/>
    <x v="1"/>
    <s v="Indirect Overhead"/>
    <x v="0"/>
    <x v="0"/>
    <m/>
    <m/>
    <m/>
    <m/>
    <m/>
    <m/>
    <m/>
  </r>
  <r>
    <x v="1592"/>
    <s v="Bank charges and Fees"/>
    <x v="1592"/>
    <x v="4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4"/>
    <s v="&quot; &quot;"/>
    <x v="107"/>
    <x v="213"/>
    <x v="328"/>
    <x v="506"/>
    <x v="0"/>
    <m/>
    <s v="Bank charges and Fees"/>
    <s v="Bank charges and Fees"/>
    <x v="1"/>
    <s v="Indirect Overhead"/>
    <x v="0"/>
    <x v="0"/>
    <m/>
    <m/>
    <m/>
    <m/>
    <m/>
    <m/>
    <m/>
  </r>
  <r>
    <x v="1593"/>
    <s v="Business Trip"/>
    <x v="1593"/>
    <x v="4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5"/>
    <s v="&quot; &quot;"/>
    <x v="107"/>
    <x v="213"/>
    <x v="328"/>
    <x v="507"/>
    <x v="0"/>
    <m/>
    <s v="Business Trip"/>
    <s v="Business Trip"/>
    <x v="1"/>
    <s v="Indirect Overhead"/>
    <x v="0"/>
    <x v="0"/>
    <m/>
    <m/>
    <m/>
    <m/>
    <m/>
    <m/>
    <m/>
  </r>
  <r>
    <x v="1594"/>
    <s v="Bad dept"/>
    <x v="1594"/>
    <x v="4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6"/>
    <s v="&quot; &quot;"/>
    <x v="107"/>
    <x v="213"/>
    <x v="328"/>
    <x v="508"/>
    <x v="0"/>
    <m/>
    <s v="Bad dept"/>
    <s v="Bad dept"/>
    <x v="1"/>
    <s v="Indirect Overhead"/>
    <x v="0"/>
    <x v="0"/>
    <m/>
    <m/>
    <m/>
    <m/>
    <m/>
    <m/>
    <m/>
  </r>
  <r>
    <x v="1595"/>
    <s v="Other Taxes and Duties"/>
    <x v="1595"/>
    <x v="4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7"/>
    <s v="&quot; &quot;"/>
    <x v="107"/>
    <x v="213"/>
    <x v="328"/>
    <x v="509"/>
    <x v="0"/>
    <m/>
    <s v="taxes"/>
    <s v="Other Taxes and Duties"/>
    <x v="1"/>
    <s v="Indirect Overhead"/>
    <x v="0"/>
    <x v="0"/>
    <m/>
    <m/>
    <m/>
    <m/>
    <m/>
    <m/>
    <m/>
  </r>
  <r>
    <x v="1596"/>
    <s v="Penalties and Charges"/>
    <x v="1596"/>
    <x v="4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8"/>
    <s v="&quot; &quot;"/>
    <x v="107"/>
    <x v="213"/>
    <x v="328"/>
    <x v="510"/>
    <x v="0"/>
    <m/>
    <s v="Penalties and Charges"/>
    <s v="Penalties and Charges"/>
    <x v="1"/>
    <s v="Indirect Overhead"/>
    <x v="0"/>
    <x v="0"/>
    <m/>
    <m/>
    <m/>
    <m/>
    <m/>
    <m/>
    <m/>
  </r>
  <r>
    <x v="1597"/>
    <s v="Other Electricity Regulated General Expenses"/>
    <x v="1597"/>
    <x v="4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9"/>
    <s v="&quot; &quot;"/>
    <x v="107"/>
    <x v="213"/>
    <x v="328"/>
    <x v="511"/>
    <x v="0"/>
    <m/>
    <s v="General Expenses"/>
    <s v="Other Electricity Regulated General Expenses"/>
    <x v="1"/>
    <s v="Indirect Overhead"/>
    <x v="0"/>
    <x v="0"/>
    <m/>
    <m/>
    <m/>
    <m/>
    <m/>
    <m/>
    <m/>
  </r>
  <r>
    <x v="1598"/>
    <s v="General &amp; Administration Costs of Electricity Regulated Distribution (Supply) Activities"/>
    <x v="1598"/>
    <x v="5"/>
    <s v="29 General and administrative expenses"/>
    <s v="7400G&amp;A"/>
    <s v="L2 cap account"/>
    <s v="L2"/>
    <n v="7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&quot; &quot;"/>
    <s v="&quot; &quot;"/>
    <s v="&quot; &quot;"/>
    <x v="107"/>
    <x v="214"/>
    <x v="0"/>
    <x v="0"/>
    <x v="0"/>
    <m/>
    <m/>
    <s v="General &amp; Administration Costs of Electricity Regulated Distribution (Supply) Activities"/>
    <x v="2"/>
    <s v="Indirect Overhead"/>
    <x v="0"/>
    <x v="0"/>
    <m/>
    <m/>
    <m/>
    <m/>
    <m/>
    <m/>
    <m/>
  </r>
  <r>
    <x v="1599"/>
    <s v="Administration Expenses of Electricity Regulated Distribution (Supply) Activities"/>
    <x v="1599"/>
    <x v="5"/>
    <s v="29 General and administrative expenses"/>
    <s v="7400G&amp;A"/>
    <s v="L3 cap account"/>
    <s v="L3"/>
    <n v="8"/>
    <x v="2"/>
    <n v="108"/>
    <s v="41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&quot; &quot;"/>
    <s v="&quot; &quot;"/>
    <x v="107"/>
    <x v="214"/>
    <x v="329"/>
    <x v="0"/>
    <x v="0"/>
    <m/>
    <m/>
    <s v="Administration Expenses of Electricity Regulated Distribution (Supply) Activities"/>
    <x v="2"/>
    <s v="Indirect Overhead"/>
    <x v="0"/>
    <x v="0"/>
    <m/>
    <m/>
    <m/>
    <m/>
    <m/>
    <m/>
    <m/>
  </r>
  <r>
    <x v="1600"/>
    <s v="Payroll Cost of Administration"/>
    <x v="1600"/>
    <x v="5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1"/>
    <s v="&quot; &quot;"/>
    <x v="107"/>
    <x v="214"/>
    <x v="329"/>
    <x v="512"/>
    <x v="0"/>
    <m/>
    <s v="Personnel"/>
    <s v="Payroll Cost of Administration"/>
    <x v="1"/>
    <s v="Indirect Overhead"/>
    <x v="0"/>
    <x v="0"/>
    <m/>
    <m/>
    <m/>
    <m/>
    <m/>
    <m/>
    <m/>
  </r>
  <r>
    <x v="1601"/>
    <s v="Operating Lease"/>
    <x v="1601"/>
    <x v="5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2"/>
    <s v="&quot; &quot;"/>
    <x v="107"/>
    <x v="214"/>
    <x v="329"/>
    <x v="513"/>
    <x v="0"/>
    <m/>
    <s v="Operating lease"/>
    <s v="Operating Lease"/>
    <x v="1"/>
    <s v="Indirect Overhead"/>
    <x v="0"/>
    <x v="0"/>
    <m/>
    <m/>
    <m/>
    <m/>
    <m/>
    <m/>
    <m/>
  </r>
  <r>
    <x v="1602"/>
    <s v="Office Supply"/>
    <x v="1602"/>
    <x v="5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3"/>
    <s v="&quot; &quot;"/>
    <x v="107"/>
    <x v="214"/>
    <x v="329"/>
    <x v="514"/>
    <x v="0"/>
    <m/>
    <s v="Office Supply"/>
    <s v="Office Supply"/>
    <x v="1"/>
    <s v="Indirect Overhead"/>
    <x v="0"/>
    <x v="0"/>
    <m/>
    <m/>
    <m/>
    <m/>
    <m/>
    <m/>
    <m/>
  </r>
  <r>
    <x v="1603"/>
    <s v="Communication"/>
    <x v="1603"/>
    <x v="5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4"/>
    <s v="&quot; &quot;"/>
    <x v="107"/>
    <x v="214"/>
    <x v="329"/>
    <x v="515"/>
    <x v="0"/>
    <m/>
    <s v="Communication"/>
    <s v="Communication"/>
    <x v="1"/>
    <s v="Indirect Overhead"/>
    <x v="0"/>
    <x v="0"/>
    <m/>
    <m/>
    <m/>
    <m/>
    <m/>
    <m/>
    <m/>
  </r>
  <r>
    <x v="1604"/>
    <s v="Utilities"/>
    <x v="1604"/>
    <x v="5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5"/>
    <s v="&quot; &quot;"/>
    <x v="107"/>
    <x v="214"/>
    <x v="329"/>
    <x v="516"/>
    <x v="0"/>
    <m/>
    <s v="Utilities"/>
    <s v="Utilities"/>
    <x v="1"/>
    <s v="Indirect Overhead"/>
    <x v="0"/>
    <x v="0"/>
    <m/>
    <m/>
    <m/>
    <m/>
    <m/>
    <m/>
    <m/>
  </r>
  <r>
    <x v="1605"/>
    <s v="Repair"/>
    <x v="1605"/>
    <x v="5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6"/>
    <s v="&quot; &quot;"/>
    <x v="107"/>
    <x v="214"/>
    <x v="329"/>
    <x v="517"/>
    <x v="0"/>
    <m/>
    <s v="Repair"/>
    <s v="Repair"/>
    <x v="1"/>
    <s v="Indirect Overhead"/>
    <x v="0"/>
    <x v="0"/>
    <m/>
    <m/>
    <m/>
    <m/>
    <m/>
    <m/>
    <m/>
  </r>
  <r>
    <x v="1606"/>
    <s v="Representative Expenses"/>
    <x v="1606"/>
    <x v="5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7"/>
    <s v="&quot; &quot;"/>
    <x v="107"/>
    <x v="214"/>
    <x v="329"/>
    <x v="518"/>
    <x v="0"/>
    <m/>
    <s v="Representative Expenses"/>
    <s v="Representative Expenses"/>
    <x v="1"/>
    <s v="Indirect Overhead"/>
    <x v="0"/>
    <x v="0"/>
    <m/>
    <m/>
    <m/>
    <m/>
    <m/>
    <m/>
    <m/>
  </r>
  <r>
    <x v="1607"/>
    <s v="Depreciation"/>
    <x v="1607"/>
    <x v="5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8"/>
    <s v="&quot; &quot;"/>
    <x v="107"/>
    <x v="214"/>
    <x v="329"/>
    <x v="519"/>
    <x v="0"/>
    <m/>
    <m/>
    <s v="Depreciation"/>
    <x v="1"/>
    <m/>
    <x v="0"/>
    <x v="0"/>
    <m/>
    <m/>
    <m/>
    <m/>
    <m/>
    <m/>
    <m/>
  </r>
  <r>
    <x v="1608"/>
    <s v="Other Electricity Regulated Administration Expenses"/>
    <x v="1608"/>
    <x v="5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9"/>
    <s v="&quot; &quot;"/>
    <x v="107"/>
    <x v="214"/>
    <x v="329"/>
    <x v="520"/>
    <x v="0"/>
    <m/>
    <s v="Other"/>
    <s v="Other Electricity Regulated Administration Expenses"/>
    <x v="1"/>
    <s v="Indirect Overhead"/>
    <x v="0"/>
    <x v="0"/>
    <m/>
    <m/>
    <m/>
    <m/>
    <m/>
    <m/>
    <m/>
  </r>
  <r>
    <x v="1609"/>
    <s v="General Costs of Electricity Regulated Distribution (Supply) Activities"/>
    <x v="1609"/>
    <x v="5"/>
    <s v="29 General and administrative expenses"/>
    <s v="7400G&amp;A"/>
    <s v="L3 cap account"/>
    <s v="L3"/>
    <n v="8"/>
    <x v="2"/>
    <n v="108"/>
    <s v="42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&quot; &quot;"/>
    <s v="&quot; &quot;"/>
    <x v="107"/>
    <x v="214"/>
    <x v="330"/>
    <x v="0"/>
    <x v="0"/>
    <m/>
    <s v="General Expenses"/>
    <s v="General Costs of Electricity Regulated Distribution (Supply) Activities"/>
    <x v="2"/>
    <s v="Indirect Overhead"/>
    <x v="0"/>
    <x v="0"/>
    <m/>
    <m/>
    <m/>
    <m/>
    <m/>
    <m/>
    <m/>
  </r>
  <r>
    <x v="1610"/>
    <s v="Insurance"/>
    <x v="1610"/>
    <x v="5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1"/>
    <s v="&quot; &quot;"/>
    <x v="107"/>
    <x v="214"/>
    <x v="330"/>
    <x v="521"/>
    <x v="0"/>
    <m/>
    <s v="Insurance"/>
    <s v="Insurance"/>
    <x v="1"/>
    <s v="Indirect Overhead"/>
    <x v="0"/>
    <x v="0"/>
    <m/>
    <m/>
    <m/>
    <m/>
    <m/>
    <m/>
    <m/>
  </r>
  <r>
    <x v="1611"/>
    <s v="Consultation and Audit"/>
    <x v="1611"/>
    <x v="5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2"/>
    <s v="&quot; &quot;"/>
    <x v="107"/>
    <x v="214"/>
    <x v="330"/>
    <x v="522"/>
    <x v="0"/>
    <m/>
    <s v="Consultation and Audit"/>
    <s v="Consultation and Audit"/>
    <x v="1"/>
    <s v="Indirect Overhead"/>
    <x v="0"/>
    <x v="0"/>
    <m/>
    <m/>
    <m/>
    <m/>
    <m/>
    <m/>
    <m/>
  </r>
  <r>
    <x v="1612"/>
    <s v="Training"/>
    <x v="1612"/>
    <x v="5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3"/>
    <s v="&quot; &quot;"/>
    <x v="107"/>
    <x v="214"/>
    <x v="330"/>
    <x v="523"/>
    <x v="0"/>
    <m/>
    <s v="training"/>
    <s v="Training"/>
    <x v="1"/>
    <s v="Indirect Overhead"/>
    <x v="0"/>
    <x v="0"/>
    <m/>
    <m/>
    <m/>
    <m/>
    <m/>
    <m/>
    <m/>
  </r>
  <r>
    <x v="1613"/>
    <s v="Bank charges and Fees"/>
    <x v="1613"/>
    <x v="5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4"/>
    <s v="&quot; &quot;"/>
    <x v="107"/>
    <x v="214"/>
    <x v="330"/>
    <x v="524"/>
    <x v="0"/>
    <m/>
    <s v="Bank charges and Fees"/>
    <s v="Bank charges and Fees"/>
    <x v="1"/>
    <s v="Indirect Overhead"/>
    <x v="0"/>
    <x v="0"/>
    <m/>
    <m/>
    <m/>
    <m/>
    <m/>
    <m/>
    <m/>
  </r>
  <r>
    <x v="1614"/>
    <s v="Business Trip"/>
    <x v="1614"/>
    <x v="5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5"/>
    <s v="&quot; &quot;"/>
    <x v="107"/>
    <x v="214"/>
    <x v="330"/>
    <x v="525"/>
    <x v="0"/>
    <m/>
    <s v="Business Trip"/>
    <s v="Business Trip"/>
    <x v="1"/>
    <s v="Indirect Overhead"/>
    <x v="0"/>
    <x v="0"/>
    <m/>
    <m/>
    <m/>
    <m/>
    <m/>
    <m/>
    <m/>
  </r>
  <r>
    <x v="1615"/>
    <s v="Bad dept"/>
    <x v="1615"/>
    <x v="5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6"/>
    <s v="&quot; &quot;"/>
    <x v="107"/>
    <x v="214"/>
    <x v="330"/>
    <x v="526"/>
    <x v="0"/>
    <m/>
    <s v="Bad dept"/>
    <s v="Bad dept"/>
    <x v="1"/>
    <s v="Indirect Overhead"/>
    <x v="0"/>
    <x v="0"/>
    <m/>
    <m/>
    <m/>
    <m/>
    <m/>
    <m/>
    <m/>
  </r>
  <r>
    <x v="1616"/>
    <s v="Other Taxes and Duties"/>
    <x v="1616"/>
    <x v="5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7"/>
    <s v="&quot; &quot;"/>
    <x v="107"/>
    <x v="214"/>
    <x v="330"/>
    <x v="527"/>
    <x v="0"/>
    <m/>
    <s v="taxes"/>
    <s v="Other Taxes and Duties"/>
    <x v="1"/>
    <s v="Indirect Overhead"/>
    <x v="0"/>
    <x v="0"/>
    <m/>
    <m/>
    <m/>
    <m/>
    <m/>
    <m/>
    <m/>
  </r>
  <r>
    <x v="1617"/>
    <s v="Penalties and Charges"/>
    <x v="1617"/>
    <x v="5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8"/>
    <s v="&quot; &quot;"/>
    <x v="107"/>
    <x v="214"/>
    <x v="330"/>
    <x v="528"/>
    <x v="0"/>
    <m/>
    <s v="Penalties and Charges"/>
    <s v="Penalties and Charges"/>
    <x v="1"/>
    <s v="Indirect Overhead"/>
    <x v="0"/>
    <x v="0"/>
    <m/>
    <m/>
    <m/>
    <m/>
    <m/>
    <m/>
    <m/>
  </r>
  <r>
    <x v="1618"/>
    <s v="Other Electricity Regulated General Expenses"/>
    <x v="1618"/>
    <x v="5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9"/>
    <s v="&quot; &quot;"/>
    <x v="107"/>
    <x v="214"/>
    <x v="330"/>
    <x v="529"/>
    <x v="0"/>
    <m/>
    <s v="General Expenses"/>
    <s v="Other Electricity Regulated General Expenses"/>
    <x v="1"/>
    <s v="Indirect Overhead"/>
    <x v="0"/>
    <x v="0"/>
    <m/>
    <m/>
    <m/>
    <m/>
    <m/>
    <m/>
    <m/>
  </r>
  <r>
    <x v="1619"/>
    <s v="General &amp; Administration Costs of Electricity Regulated Generation Activities"/>
    <x v="1619"/>
    <x v="6"/>
    <s v="29 General and administrative expenses"/>
    <s v="7400G&amp;A"/>
    <s v="L2 cap account"/>
    <s v="L2"/>
    <n v="7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&quot; &quot;"/>
    <s v="&quot; &quot;"/>
    <s v="&quot; &quot;"/>
    <x v="107"/>
    <x v="215"/>
    <x v="0"/>
    <x v="0"/>
    <x v="0"/>
    <m/>
    <m/>
    <s v="General &amp; Administration Costs of Electricity Regulated Generation Activities"/>
    <x v="2"/>
    <s v="Indirect Overhead"/>
    <x v="0"/>
    <x v="0"/>
    <m/>
    <m/>
    <m/>
    <m/>
    <m/>
    <m/>
    <m/>
  </r>
  <r>
    <x v="1620"/>
    <s v="Administration Expenses of Electricity Regulated Generation Activities"/>
    <x v="1620"/>
    <x v="6"/>
    <s v="29 General and administrative expenses"/>
    <s v="7400G&amp;A"/>
    <s v="L3 cap account"/>
    <s v="L3"/>
    <n v="8"/>
    <x v="2"/>
    <n v="108"/>
    <s v="51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&quot; &quot;"/>
    <s v="&quot; &quot;"/>
    <x v="107"/>
    <x v="215"/>
    <x v="331"/>
    <x v="0"/>
    <x v="0"/>
    <m/>
    <m/>
    <s v="Administration Expenses of Electricity Regulated Generation Activities"/>
    <x v="2"/>
    <s v="Indirect Overhead"/>
    <x v="0"/>
    <x v="0"/>
    <m/>
    <m/>
    <m/>
    <m/>
    <m/>
    <m/>
    <m/>
  </r>
  <r>
    <x v="1621"/>
    <s v="Payroll Cost of Administration"/>
    <x v="1621"/>
    <x v="6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1"/>
    <s v="&quot; &quot;"/>
    <x v="107"/>
    <x v="215"/>
    <x v="331"/>
    <x v="530"/>
    <x v="0"/>
    <m/>
    <s v="Personnel"/>
    <s v="Payroll Cost of Administration"/>
    <x v="1"/>
    <s v="Indirect Overhead"/>
    <x v="0"/>
    <x v="0"/>
    <m/>
    <m/>
    <m/>
    <m/>
    <m/>
    <m/>
    <m/>
  </r>
  <r>
    <x v="1622"/>
    <s v="Operating Lease"/>
    <x v="1622"/>
    <x v="6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2"/>
    <s v="&quot; &quot;"/>
    <x v="107"/>
    <x v="215"/>
    <x v="331"/>
    <x v="531"/>
    <x v="0"/>
    <m/>
    <s v="Operating lease"/>
    <s v="Operating Lease"/>
    <x v="1"/>
    <s v="Indirect Overhead"/>
    <x v="0"/>
    <x v="0"/>
    <m/>
    <m/>
    <m/>
    <m/>
    <m/>
    <m/>
    <m/>
  </r>
  <r>
    <x v="1623"/>
    <s v="Office Supply"/>
    <x v="1623"/>
    <x v="6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3"/>
    <s v="&quot; &quot;"/>
    <x v="107"/>
    <x v="215"/>
    <x v="331"/>
    <x v="532"/>
    <x v="0"/>
    <m/>
    <s v="Office Supply"/>
    <s v="Office Supply"/>
    <x v="1"/>
    <s v="Indirect Overhead"/>
    <x v="0"/>
    <x v="0"/>
    <m/>
    <m/>
    <m/>
    <m/>
    <m/>
    <m/>
    <m/>
  </r>
  <r>
    <x v="1624"/>
    <s v="Communication"/>
    <x v="1624"/>
    <x v="6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4"/>
    <s v="&quot; &quot;"/>
    <x v="107"/>
    <x v="215"/>
    <x v="331"/>
    <x v="533"/>
    <x v="0"/>
    <m/>
    <s v="Communication"/>
    <s v="Communication"/>
    <x v="1"/>
    <s v="Indirect Overhead"/>
    <x v="0"/>
    <x v="0"/>
    <m/>
    <m/>
    <m/>
    <m/>
    <m/>
    <m/>
    <m/>
  </r>
  <r>
    <x v="1625"/>
    <s v="Utilities"/>
    <x v="1625"/>
    <x v="6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5"/>
    <s v="&quot; &quot;"/>
    <x v="107"/>
    <x v="215"/>
    <x v="331"/>
    <x v="534"/>
    <x v="0"/>
    <m/>
    <s v="Utilities"/>
    <s v="Utilities"/>
    <x v="1"/>
    <s v="Indirect Overhead"/>
    <x v="0"/>
    <x v="0"/>
    <m/>
    <m/>
    <m/>
    <m/>
    <m/>
    <m/>
    <m/>
  </r>
  <r>
    <x v="1626"/>
    <s v="Repair"/>
    <x v="1626"/>
    <x v="6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6"/>
    <s v="&quot; &quot;"/>
    <x v="107"/>
    <x v="215"/>
    <x v="331"/>
    <x v="535"/>
    <x v="0"/>
    <m/>
    <s v="Repair"/>
    <s v="Repair"/>
    <x v="1"/>
    <s v="Indirect Overhead"/>
    <x v="0"/>
    <x v="0"/>
    <m/>
    <m/>
    <m/>
    <m/>
    <m/>
    <m/>
    <m/>
  </r>
  <r>
    <x v="1627"/>
    <s v="Representative Expenses"/>
    <x v="1627"/>
    <x v="6"/>
    <s v="29 General and administrative expenses"/>
    <s v="7490 Other general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7"/>
    <s v="&quot; &quot;"/>
    <x v="107"/>
    <x v="215"/>
    <x v="331"/>
    <x v="536"/>
    <x v="0"/>
    <m/>
    <s v="Representative Expenses"/>
    <s v="Representative Expenses"/>
    <x v="1"/>
    <s v="Indirect Overhead"/>
    <x v="0"/>
    <x v="0"/>
    <m/>
    <m/>
    <m/>
    <m/>
    <m/>
    <m/>
    <m/>
  </r>
  <r>
    <x v="1628"/>
    <s v="Depreciation"/>
    <x v="1628"/>
    <x v="6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8"/>
    <s v="&quot; &quot;"/>
    <x v="107"/>
    <x v="215"/>
    <x v="331"/>
    <x v="537"/>
    <x v="0"/>
    <m/>
    <m/>
    <s v="Depreciation"/>
    <x v="1"/>
    <m/>
    <x v="0"/>
    <x v="0"/>
    <m/>
    <m/>
    <m/>
    <m/>
    <m/>
    <m/>
    <m/>
  </r>
  <r>
    <x v="1629"/>
    <s v="Other Electricity Regulated Administration Expenses"/>
    <x v="1629"/>
    <x v="6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9"/>
    <s v="&quot; &quot;"/>
    <x v="107"/>
    <x v="215"/>
    <x v="331"/>
    <x v="538"/>
    <x v="0"/>
    <m/>
    <s v="Other"/>
    <s v="Other Electricity Regulated Administration Expenses"/>
    <x v="1"/>
    <s v="Indirect Overhead"/>
    <x v="0"/>
    <x v="0"/>
    <m/>
    <m/>
    <m/>
    <m/>
    <m/>
    <m/>
    <m/>
  </r>
  <r>
    <x v="1630"/>
    <s v="General Costs of Electricity Regulated Generation Activities"/>
    <x v="1630"/>
    <x v="6"/>
    <s v="29 General and administrative expenses"/>
    <s v="7400G&amp;A"/>
    <s v="L3 cap account"/>
    <s v="L3"/>
    <n v="8"/>
    <x v="2"/>
    <n v="108"/>
    <s v="52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&quot; &quot;"/>
    <s v="&quot; &quot;"/>
    <x v="107"/>
    <x v="215"/>
    <x v="332"/>
    <x v="0"/>
    <x v="0"/>
    <m/>
    <s v="General Expenses"/>
    <s v="General Costs of Electricity Regulated Generation Activities"/>
    <x v="2"/>
    <s v="Indirect Overhead"/>
    <x v="0"/>
    <x v="0"/>
    <m/>
    <m/>
    <m/>
    <m/>
    <m/>
    <m/>
    <m/>
  </r>
  <r>
    <x v="1631"/>
    <s v="Insurance"/>
    <x v="1631"/>
    <x v="6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1"/>
    <s v="&quot; &quot;"/>
    <x v="107"/>
    <x v="215"/>
    <x v="332"/>
    <x v="539"/>
    <x v="0"/>
    <m/>
    <s v="Insurance"/>
    <s v="Insurance"/>
    <x v="1"/>
    <s v="Indirect Overhead"/>
    <x v="0"/>
    <x v="0"/>
    <m/>
    <m/>
    <m/>
    <m/>
    <m/>
    <m/>
    <m/>
  </r>
  <r>
    <x v="1632"/>
    <s v="Consultation and Audit"/>
    <x v="1632"/>
    <x v="6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2"/>
    <s v="&quot; &quot;"/>
    <x v="107"/>
    <x v="215"/>
    <x v="332"/>
    <x v="540"/>
    <x v="0"/>
    <m/>
    <s v="Consultation and Audit"/>
    <s v="Consultation and Audit"/>
    <x v="1"/>
    <s v="Indirect Overhead"/>
    <x v="0"/>
    <x v="0"/>
    <m/>
    <m/>
    <m/>
    <m/>
    <m/>
    <m/>
    <m/>
  </r>
  <r>
    <x v="1633"/>
    <s v="Training"/>
    <x v="1633"/>
    <x v="6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3"/>
    <s v="&quot; &quot;"/>
    <x v="107"/>
    <x v="215"/>
    <x v="332"/>
    <x v="541"/>
    <x v="0"/>
    <m/>
    <s v="training"/>
    <s v="Training"/>
    <x v="1"/>
    <s v="Indirect Overhead"/>
    <x v="0"/>
    <x v="0"/>
    <m/>
    <m/>
    <m/>
    <m/>
    <m/>
    <m/>
    <m/>
  </r>
  <r>
    <x v="1634"/>
    <s v="Bank charges and Fees"/>
    <x v="1634"/>
    <x v="6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4"/>
    <s v="&quot; &quot;"/>
    <x v="107"/>
    <x v="215"/>
    <x v="332"/>
    <x v="542"/>
    <x v="0"/>
    <m/>
    <s v="Bank charges and Fees"/>
    <s v="Bank charges and Fees"/>
    <x v="1"/>
    <s v="Indirect Overhead"/>
    <x v="0"/>
    <x v="0"/>
    <m/>
    <m/>
    <m/>
    <m/>
    <m/>
    <m/>
    <m/>
  </r>
  <r>
    <x v="1635"/>
    <s v="Business Trip"/>
    <x v="1635"/>
    <x v="6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5"/>
    <s v="&quot; &quot;"/>
    <x v="107"/>
    <x v="215"/>
    <x v="332"/>
    <x v="543"/>
    <x v="0"/>
    <m/>
    <s v="Business Trip"/>
    <s v="Business Trip"/>
    <x v="1"/>
    <s v="Indirect Overhead"/>
    <x v="0"/>
    <x v="0"/>
    <m/>
    <m/>
    <m/>
    <m/>
    <m/>
    <m/>
    <m/>
  </r>
  <r>
    <x v="1636"/>
    <s v="Bad dept"/>
    <x v="1636"/>
    <x v="6"/>
    <s v="29 General and administrative expenses"/>
    <s v="7490 Other general expenses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6"/>
    <s v="&quot; &quot;"/>
    <x v="107"/>
    <x v="215"/>
    <x v="332"/>
    <x v="544"/>
    <x v="0"/>
    <m/>
    <s v="Bad dept"/>
    <s v="Bad dept"/>
    <x v="1"/>
    <s v="Indirect Overhead"/>
    <x v="0"/>
    <x v="0"/>
    <m/>
    <m/>
    <m/>
    <m/>
    <m/>
    <m/>
    <m/>
  </r>
  <r>
    <x v="1637"/>
    <s v="Other Taxes and Duties"/>
    <x v="1637"/>
    <x v="6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7"/>
    <s v="&quot; &quot;"/>
    <x v="107"/>
    <x v="215"/>
    <x v="332"/>
    <x v="545"/>
    <x v="0"/>
    <m/>
    <s v="taxes"/>
    <s v="Other Taxes and Duties"/>
    <x v="1"/>
    <s v="Indirect Overhead"/>
    <x v="0"/>
    <x v="0"/>
    <m/>
    <m/>
    <m/>
    <m/>
    <m/>
    <m/>
    <m/>
  </r>
  <r>
    <x v="1638"/>
    <s v="Penalties and Charges"/>
    <x v="1638"/>
    <x v="6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8"/>
    <s v="&quot; &quot;"/>
    <x v="107"/>
    <x v="215"/>
    <x v="332"/>
    <x v="546"/>
    <x v="0"/>
    <m/>
    <s v="Penalties and Charges"/>
    <s v="Penalties and Charges"/>
    <x v="1"/>
    <s v="Indirect Overhead"/>
    <x v="0"/>
    <x v="0"/>
    <m/>
    <m/>
    <m/>
    <m/>
    <m/>
    <m/>
    <m/>
  </r>
  <r>
    <x v="1639"/>
    <s v="Other Electricity Regulated General Expenses"/>
    <x v="1639"/>
    <x v="6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9"/>
    <s v="&quot; &quot;"/>
    <x v="107"/>
    <x v="215"/>
    <x v="332"/>
    <x v="547"/>
    <x v="0"/>
    <m/>
    <s v="General Expenses"/>
    <s v="Other Electricity Regulated General Expenses"/>
    <x v="1"/>
    <s v="Indirect Overhead"/>
    <x v="0"/>
    <x v="0"/>
    <m/>
    <m/>
    <m/>
    <m/>
    <m/>
    <m/>
    <m/>
  </r>
  <r>
    <x v="1640"/>
    <s v="General &amp; Administration Costs of Electricity Regulated Other Activities"/>
    <x v="1640"/>
    <x v="7"/>
    <s v="not defined in gnerc form"/>
    <s v="not defined in gnerc form"/>
    <s v="entry account l2"/>
    <s v="L2"/>
    <n v="7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9"/>
    <s v="&quot; &quot;"/>
    <s v="&quot; &quot;"/>
    <s v="&quot; &quot;"/>
    <x v="107"/>
    <x v="216"/>
    <x v="0"/>
    <x v="0"/>
    <x v="0"/>
    <m/>
    <s v="G&amp;A"/>
    <s v="General &amp; Administration Costs of Electricity Regulated Other Activities"/>
    <x v="1"/>
    <s v="Indirect Overhead"/>
    <x v="0"/>
    <x v="0"/>
    <m/>
    <m/>
    <m/>
    <m/>
    <m/>
    <m/>
    <m/>
  </r>
  <r>
    <x v="1641"/>
    <s v="Salary and Wages Expenses"/>
    <x v="1641"/>
    <x v="0"/>
    <s v="29 General and administrative expenses"/>
    <s v="7410 Salary and wages expense"/>
    <s v="Heading &amp; Entry Account"/>
    <s v="M"/>
    <n v="4"/>
    <x v="1"/>
    <n v="1"/>
    <s v="10"/>
    <s v="7"/>
    <s v="74"/>
    <s v="7410"/>
    <x v="6"/>
    <x v="32"/>
    <x v="149"/>
    <s v="74"/>
    <s v="7410"/>
    <s v="74 General and administrative expenses"/>
    <s v="7410 Salary and Wages Expenses"/>
    <s v="&quot; &quot;"/>
    <s v="&quot; &quot;"/>
    <s v="&quot; &quot;"/>
    <s v="&quot; &quot;"/>
    <s v="&quot; &quot;"/>
    <x v="2"/>
    <x v="0"/>
    <x v="0"/>
    <x v="0"/>
    <x v="0"/>
    <m/>
    <s v="Personnel"/>
    <s v="Salary and Wages Expenses"/>
    <x v="1"/>
    <s v="Indirect Overhead"/>
    <x v="0"/>
    <x v="0"/>
    <m/>
    <m/>
    <m/>
    <m/>
    <m/>
    <m/>
    <m/>
  </r>
  <r>
    <x v="1642"/>
    <s v="Social Insurance Expense"/>
    <x v="1642"/>
    <x v="0"/>
    <s v="not defined in gnerc form"/>
    <s v="not defined in gnerc form"/>
    <s v="Heading &amp; Entry Account"/>
    <s v="M"/>
    <n v="4"/>
    <x v="1"/>
    <n v="1"/>
    <s v="15"/>
    <s v="7"/>
    <s v="74"/>
    <s v="7415"/>
    <x v="6"/>
    <x v="32"/>
    <x v="150"/>
    <s v="74"/>
    <s v="7415"/>
    <s v="74 General and administrative expenses"/>
    <s v="7415 Social Insurance Expense"/>
    <s v="&quot; &quot;"/>
    <s v="&quot; &quot;"/>
    <s v="&quot; &quot;"/>
    <s v="&quot; &quot;"/>
    <s v="&quot; &quot;"/>
    <x v="2"/>
    <x v="0"/>
    <x v="0"/>
    <x v="0"/>
    <x v="0"/>
    <m/>
    <s v="Personnel"/>
    <s v="Social Insurance Expense"/>
    <x v="1"/>
    <s v="Indirect Overhead"/>
    <x v="0"/>
    <x v="0"/>
    <m/>
    <m/>
    <m/>
    <m/>
    <m/>
    <m/>
    <m/>
  </r>
  <r>
    <x v="1643"/>
    <s v="Operating Lease"/>
    <x v="1643"/>
    <x v="0"/>
    <s v="29 General and administrative expenses"/>
    <s v="7420 Operating lease"/>
    <s v="Heading &amp; Entry Account"/>
    <s v="M"/>
    <n v="4"/>
    <x v="1"/>
    <n v="1"/>
    <s v="20"/>
    <s v="7"/>
    <s v="74"/>
    <s v="7420"/>
    <x v="6"/>
    <x v="32"/>
    <x v="151"/>
    <s v="74"/>
    <s v="7420"/>
    <s v="74 General and administrative expenses"/>
    <s v="7420 Operating Lease"/>
    <s v="&quot; &quot;"/>
    <s v="&quot; &quot;"/>
    <s v="&quot; &quot;"/>
    <s v="&quot; &quot;"/>
    <s v="&quot; &quot;"/>
    <x v="2"/>
    <x v="0"/>
    <x v="0"/>
    <x v="0"/>
    <x v="0"/>
    <m/>
    <s v="Operating lease"/>
    <s v="Operating Lease"/>
    <x v="1"/>
    <s v="Indirect Overhead"/>
    <x v="0"/>
    <x v="0"/>
    <m/>
    <m/>
    <m/>
    <m/>
    <m/>
    <m/>
    <m/>
  </r>
  <r>
    <x v="1644"/>
    <s v="Office supplies"/>
    <x v="1644"/>
    <x v="0"/>
    <s v="29 General and administrative expenses"/>
    <s v="7425 Office supplies"/>
    <s v="Heading &amp; Entry Account"/>
    <s v="M"/>
    <n v="4"/>
    <x v="1"/>
    <n v="1"/>
    <s v="25"/>
    <s v="7"/>
    <s v="74"/>
    <s v="7425"/>
    <x v="6"/>
    <x v="32"/>
    <x v="152"/>
    <s v="74"/>
    <s v="7425"/>
    <s v="74 General and administrative expenses"/>
    <s v="7425 Office supplies"/>
    <s v="&quot; &quot;"/>
    <s v="&quot; &quot;"/>
    <s v="&quot; &quot;"/>
    <s v="&quot; &quot;"/>
    <s v="&quot; &quot;"/>
    <x v="2"/>
    <x v="0"/>
    <x v="0"/>
    <x v="0"/>
    <x v="0"/>
    <m/>
    <s v="Office Supply"/>
    <s v="Office supplies"/>
    <x v="1"/>
    <s v="Indirect Overhead"/>
    <x v="0"/>
    <x v="0"/>
    <m/>
    <m/>
    <m/>
    <m/>
    <m/>
    <m/>
    <m/>
  </r>
  <r>
    <x v="1645"/>
    <s v="Communication Expenses"/>
    <x v="1645"/>
    <x v="0"/>
    <s v="29 General and administrative expenses"/>
    <s v="7430 Communications - expense"/>
    <s v="Heading &amp; Entry Account"/>
    <s v="M"/>
    <n v="4"/>
    <x v="1"/>
    <n v="1"/>
    <s v="30"/>
    <s v="7"/>
    <s v="74"/>
    <s v="7430"/>
    <x v="6"/>
    <x v="32"/>
    <x v="153"/>
    <s v="74"/>
    <s v="7430"/>
    <s v="74 General and administrative expenses"/>
    <s v="7430 Communication Expenses"/>
    <s v="&quot; &quot;"/>
    <s v="&quot; &quot;"/>
    <s v="&quot; &quot;"/>
    <s v="&quot; &quot;"/>
    <s v="&quot; &quot;"/>
    <x v="2"/>
    <x v="0"/>
    <x v="0"/>
    <x v="0"/>
    <x v="0"/>
    <m/>
    <s v="Communication"/>
    <s v="Communication Expenses"/>
    <x v="1"/>
    <s v="Indirect Overhead"/>
    <x v="0"/>
    <x v="0"/>
    <m/>
    <m/>
    <m/>
    <m/>
    <m/>
    <m/>
    <m/>
  </r>
  <r>
    <x v="1646"/>
    <s v="Insurance"/>
    <x v="1646"/>
    <x v="0"/>
    <s v="29 General and administrative expenses"/>
    <s v="7435 Insurance"/>
    <s v="Heading &amp; Entry Account"/>
    <s v="M"/>
    <n v="4"/>
    <x v="1"/>
    <n v="1"/>
    <s v="35"/>
    <s v="7"/>
    <s v="74"/>
    <s v="7435"/>
    <x v="6"/>
    <x v="32"/>
    <x v="154"/>
    <s v="74"/>
    <s v="7435"/>
    <s v="74 General and administrative expenses"/>
    <s v="7435 Insurance"/>
    <s v="&quot; &quot;"/>
    <s v="&quot; &quot;"/>
    <s v="&quot; &quot;"/>
    <s v="&quot; &quot;"/>
    <s v="&quot; &quot;"/>
    <x v="2"/>
    <x v="0"/>
    <x v="0"/>
    <x v="0"/>
    <x v="0"/>
    <m/>
    <s v="Insurance"/>
    <s v="Insurance"/>
    <x v="1"/>
    <s v="Indirect Overhead"/>
    <x v="0"/>
    <x v="0"/>
    <m/>
    <m/>
    <m/>
    <m/>
    <m/>
    <m/>
    <m/>
  </r>
  <r>
    <x v="1647"/>
    <s v="Repair"/>
    <x v="1647"/>
    <x v="0"/>
    <s v="29 General and administrative expenses"/>
    <s v="7440 Repairs"/>
    <s v="Heading &amp; Entry Account"/>
    <s v="M"/>
    <n v="4"/>
    <x v="1"/>
    <n v="1"/>
    <s v="40"/>
    <s v="7"/>
    <s v="74"/>
    <s v="7440"/>
    <x v="6"/>
    <x v="32"/>
    <x v="155"/>
    <s v="74"/>
    <s v="7440"/>
    <s v="74 General and administrative expenses"/>
    <s v="7440 Repair"/>
    <s v="&quot; &quot;"/>
    <s v="&quot; &quot;"/>
    <s v="&quot; &quot;"/>
    <s v="&quot; &quot;"/>
    <s v="&quot; &quot;"/>
    <x v="2"/>
    <x v="0"/>
    <x v="0"/>
    <x v="0"/>
    <x v="0"/>
    <m/>
    <s v="Repair"/>
    <s v="Repair"/>
    <x v="1"/>
    <s v="Indirect Overhead"/>
    <x v="0"/>
    <x v="0"/>
    <m/>
    <m/>
    <m/>
    <m/>
    <m/>
    <m/>
    <m/>
  </r>
  <r>
    <x v="1648"/>
    <s v="Computer Expenses"/>
    <x v="1648"/>
    <x v="0"/>
    <s v="29 General and administrative expenses"/>
    <s v="7445 Computer's expenses"/>
    <s v="Heading &amp; Entry Account"/>
    <s v="M"/>
    <n v="4"/>
    <x v="1"/>
    <n v="1"/>
    <s v="45"/>
    <s v="7"/>
    <s v="74"/>
    <s v="7445"/>
    <x v="6"/>
    <x v="32"/>
    <x v="156"/>
    <s v="74"/>
    <s v="7445"/>
    <s v="74 General and administrative expenses"/>
    <s v="7445 Computer Expenses"/>
    <s v="&quot; &quot;"/>
    <s v="&quot; &quot;"/>
    <s v="&quot; &quot;"/>
    <s v="&quot; &quot;"/>
    <s v="&quot; &quot;"/>
    <x v="2"/>
    <x v="0"/>
    <x v="0"/>
    <x v="0"/>
    <x v="0"/>
    <m/>
    <s v="Computer Expenses"/>
    <s v="Computer Expenses"/>
    <x v="1"/>
    <s v="Indirect Overhead"/>
    <x v="0"/>
    <x v="0"/>
    <m/>
    <m/>
    <m/>
    <m/>
    <m/>
    <m/>
    <m/>
  </r>
  <r>
    <x v="1649"/>
    <s v="Consultation and Audit Fee"/>
    <x v="1649"/>
    <x v="0"/>
    <s v="29 General and administrative expenses"/>
    <s v="7450 Consulting fees"/>
    <s v="Heading &amp; Entry Account"/>
    <s v="M"/>
    <n v="4"/>
    <x v="1"/>
    <n v="1"/>
    <s v="50"/>
    <s v="7"/>
    <s v="74"/>
    <s v="7450"/>
    <x v="6"/>
    <x v="32"/>
    <x v="157"/>
    <s v="74"/>
    <s v="7450"/>
    <s v="74 General and administrative expenses"/>
    <s v="7450 Consultation and Audit Fee"/>
    <s v="&quot; &quot;"/>
    <s v="&quot; &quot;"/>
    <s v="&quot; &quot;"/>
    <s v="&quot; &quot;"/>
    <s v="&quot; &quot;"/>
    <x v="2"/>
    <x v="0"/>
    <x v="0"/>
    <x v="0"/>
    <x v="0"/>
    <m/>
    <s v="Consultation and Audit"/>
    <s v="Consultation and Audit Fee"/>
    <x v="1"/>
    <s v="Indirect Overhead"/>
    <x v="0"/>
    <x v="0"/>
    <m/>
    <m/>
    <m/>
    <m/>
    <m/>
    <m/>
    <m/>
  </r>
  <r>
    <x v="1650"/>
    <s v="Depreciation and amortization"/>
    <x v="1650"/>
    <x v="0"/>
    <s v="29 General and administrative expenses"/>
    <s v="7455 Depreciation and amortization"/>
    <s v="Heading &amp; Entry Account"/>
    <s v="M"/>
    <n v="4"/>
    <x v="1"/>
    <n v="1"/>
    <s v="55"/>
    <s v="7"/>
    <s v="74"/>
    <s v="7455"/>
    <x v="6"/>
    <x v="32"/>
    <x v="158"/>
    <s v="74"/>
    <s v="7455"/>
    <s v="74 General and administrative expenses"/>
    <s v="7455 Depreciation and amortization"/>
    <s v="&quot; &quot;"/>
    <s v="&quot; &quot;"/>
    <s v="&quot; &quot;"/>
    <s v="&quot; &quot;"/>
    <s v="&quot; &quot;"/>
    <x v="2"/>
    <x v="0"/>
    <x v="0"/>
    <x v="0"/>
    <x v="0"/>
    <m/>
    <s v="Depreciation"/>
    <s v="Depreciation and amortization"/>
    <x v="1"/>
    <s v="Indirect Overhead"/>
    <x v="0"/>
    <x v="0"/>
    <m/>
    <m/>
    <m/>
    <m/>
    <m/>
    <m/>
    <m/>
  </r>
  <r>
    <x v="1651"/>
    <s v="Bad debt expense"/>
    <x v="1651"/>
    <x v="0"/>
    <s v="29 General and administrative expenses"/>
    <s v="7460 Bad debt expense"/>
    <s v="Heading &amp; Entry Account"/>
    <s v="M"/>
    <n v="4"/>
    <x v="1"/>
    <n v="1"/>
    <s v="60"/>
    <s v="7"/>
    <s v="74"/>
    <s v="7460"/>
    <x v="6"/>
    <x v="32"/>
    <x v="159"/>
    <s v="74"/>
    <s v="7460"/>
    <s v="74 General and administrative expenses"/>
    <s v="7460 Bad debt expense"/>
    <s v="&quot; &quot;"/>
    <s v="&quot; &quot;"/>
    <s v="&quot; &quot;"/>
    <s v="&quot; &quot;"/>
    <s v="&quot; &quot;"/>
    <x v="2"/>
    <x v="0"/>
    <x v="0"/>
    <x v="0"/>
    <x v="0"/>
    <m/>
    <s v="Bad dept"/>
    <s v="Bad debt expense"/>
    <x v="1"/>
    <s v="Indirect Overhead"/>
    <x v="0"/>
    <x v="0"/>
    <m/>
    <m/>
    <m/>
    <m/>
    <m/>
    <m/>
    <m/>
  </r>
  <r>
    <x v="1652"/>
    <s v="Other tax expenses"/>
    <x v="1652"/>
    <x v="0"/>
    <s v="29 General and administrative expenses"/>
    <s v="7465 Other tax expenses"/>
    <s v="Heading &amp; Entry Account"/>
    <s v="M"/>
    <n v="4"/>
    <x v="1"/>
    <n v="1"/>
    <s v="65"/>
    <s v="7"/>
    <s v="74"/>
    <s v="7465"/>
    <x v="6"/>
    <x v="32"/>
    <x v="160"/>
    <s v="74"/>
    <s v="7465"/>
    <s v="74 General and administrative expenses"/>
    <s v="7465 Other tax expenses"/>
    <s v="&quot; &quot;"/>
    <s v="&quot; &quot;"/>
    <s v="&quot; &quot;"/>
    <s v="&quot; &quot;"/>
    <s v="&quot; &quot;"/>
    <x v="2"/>
    <x v="0"/>
    <x v="0"/>
    <x v="0"/>
    <x v="0"/>
    <m/>
    <s v="taxes"/>
    <s v="Other tax expenses"/>
    <x v="1"/>
    <s v="Indirect Overhead"/>
    <x v="0"/>
    <x v="0"/>
    <m/>
    <m/>
    <m/>
    <m/>
    <m/>
    <m/>
    <m/>
  </r>
  <r>
    <x v="1653"/>
    <s v="Other general expenses"/>
    <x v="1653"/>
    <x v="0"/>
    <s v="29 General and administrative expenses"/>
    <s v="7490 Other general expenses"/>
    <s v="Heading &amp; Entry Account"/>
    <s v="M"/>
    <n v="4"/>
    <x v="1"/>
    <n v="1"/>
    <s v="90"/>
    <s v="7"/>
    <s v="74"/>
    <s v="7490"/>
    <x v="6"/>
    <x v="32"/>
    <x v="161"/>
    <s v="74"/>
    <s v="7490"/>
    <s v="74 General and administrative expenses"/>
    <s v="7490 Other general expenses"/>
    <s v="&quot; &quot;"/>
    <s v="&quot; &quot;"/>
    <s v="&quot; &quot;"/>
    <s v="&quot; &quot;"/>
    <s v="&quot; &quot;"/>
    <x v="2"/>
    <x v="0"/>
    <x v="0"/>
    <x v="0"/>
    <x v="0"/>
    <m/>
    <s v="General Expenses"/>
    <s v="Other general expenses"/>
    <x v="1"/>
    <s v="Indirect Overhead"/>
    <x v="0"/>
    <x v="0"/>
    <m/>
    <m/>
    <m/>
    <m/>
    <m/>
    <m/>
    <m/>
  </r>
  <r>
    <x v="1654"/>
    <s v="Total Operating Expenses for Regulated Activities"/>
    <x v="1654"/>
    <x v="1"/>
    <s v="special accounts"/>
    <s v="special accounts"/>
    <s v="2Headings special"/>
    <s v="M"/>
    <n v="4"/>
    <x v="1"/>
    <n v="134"/>
    <s v="00"/>
    <s v="7"/>
    <s v="75"/>
    <s v="7500"/>
    <x v="6"/>
    <x v="33"/>
    <x v="162"/>
    <s v="75"/>
    <s v="7500"/>
    <s v="75 Total Operating Expenses for Regulated Activities"/>
    <s v="7500 Total Operating Expenses for Regulated Activities"/>
    <s v="&quot; &quot;"/>
    <s v="&quot; &quot;"/>
    <s v="&quot; &quot;"/>
    <s v="&quot; &quot;"/>
    <s v="&quot; &quot;"/>
    <x v="2"/>
    <x v="0"/>
    <x v="0"/>
    <x v="0"/>
    <x v="0"/>
    <m/>
    <m/>
    <s v="Total Operating Expenses for Regulated Activities"/>
    <x v="2"/>
    <s v="undefined"/>
    <x v="0"/>
    <x v="0"/>
    <m/>
    <m/>
    <m/>
    <m/>
    <m/>
    <m/>
    <m/>
  </r>
  <r>
    <x v="1655"/>
    <s v="Operating Expenses for Electricity Regulated Activity"/>
    <x v="1655"/>
    <x v="1"/>
    <s v="special accounts"/>
    <s v="special accounts"/>
    <s v="L1 cap account"/>
    <s v="L1"/>
    <n v="6"/>
    <x v="1"/>
    <n v="134"/>
    <s v=".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&quot; &quot;"/>
    <s v="&quot; &quot;"/>
    <s v="&quot; &quot;"/>
    <s v="&quot; &quot;"/>
    <x v="108"/>
    <x v="0"/>
    <x v="0"/>
    <x v="0"/>
    <x v="0"/>
    <m/>
    <m/>
    <s v="Operating Expenses for Electricity Regulated Activity"/>
    <x v="2"/>
    <s v="undefined"/>
    <x v="0"/>
    <x v="0"/>
    <m/>
    <m/>
    <m/>
    <m/>
    <m/>
    <m/>
    <m/>
  </r>
  <r>
    <x v="1656"/>
    <s v="Operating Expenses for Electricity Regulated Dispatch Activity"/>
    <x v="1656"/>
    <x v="2"/>
    <s v="special accounts"/>
    <s v="special accounts"/>
    <s v="L2 cap account"/>
    <s v="L2"/>
    <n v="7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&quot; &quot;"/>
    <s v="&quot; &quot;"/>
    <s v="&quot; &quot;"/>
    <x v="108"/>
    <x v="217"/>
    <x v="0"/>
    <x v="0"/>
    <x v="0"/>
    <m/>
    <m/>
    <s v="Operating Expenses for Electricity Regulated Dispatch Activity"/>
    <x v="2"/>
    <s v="undefined"/>
    <x v="0"/>
    <x v="0"/>
    <m/>
    <m/>
    <m/>
    <m/>
    <m/>
    <m/>
    <m/>
  </r>
  <r>
    <x v="1657"/>
    <s v="Tariff Type 1 (GEL/kWh)"/>
    <x v="1657"/>
    <x v="2"/>
    <s v="special accounts"/>
    <s v="special accounts"/>
    <s v="L3 cap account"/>
    <s v="L3"/>
    <n v="8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&quot; &quot;"/>
    <s v="&quot; &quot;"/>
    <x v="108"/>
    <x v="217"/>
    <x v="333"/>
    <x v="0"/>
    <x v="0"/>
    <m/>
    <m/>
    <s v="Tariff Type 1 (GEL/kWh)"/>
    <x v="2"/>
    <s v="undefined"/>
    <x v="0"/>
    <x v="0"/>
    <m/>
    <m/>
    <m/>
    <m/>
    <m/>
    <m/>
    <m/>
  </r>
  <r>
    <x v="1658"/>
    <s v="Production / Service Cost of Dispatch Services"/>
    <x v="1658"/>
    <x v="2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&quot; &quot;"/>
    <x v="108"/>
    <x v="217"/>
    <x v="333"/>
    <x v="548"/>
    <x v="0"/>
    <m/>
    <s v="Special Accounts"/>
    <s v="Production / Service Cost of Dispatch Services"/>
    <x v="2"/>
    <s v="undefined"/>
    <x v="0"/>
    <x v="0"/>
    <m/>
    <m/>
    <m/>
    <m/>
    <m/>
    <m/>
    <m/>
  </r>
  <r>
    <x v="1659"/>
    <s v="Direct Electricity Cost"/>
    <x v="1659"/>
    <x v="2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1"/>
    <x v="108"/>
    <x v="217"/>
    <x v="333"/>
    <x v="548"/>
    <x v="292"/>
    <m/>
    <m/>
    <s v="Direct Electricity Cost"/>
    <x v="1"/>
    <m/>
    <x v="0"/>
    <x v="0"/>
    <m/>
    <m/>
    <m/>
    <m/>
    <m/>
    <m/>
    <m/>
  </r>
  <r>
    <x v="1660"/>
    <s v="Payroll Cost"/>
    <x v="1660"/>
    <x v="2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2"/>
    <x v="108"/>
    <x v="217"/>
    <x v="333"/>
    <x v="548"/>
    <x v="293"/>
    <m/>
    <m/>
    <s v="Payroll Cost"/>
    <x v="1"/>
    <m/>
    <x v="0"/>
    <x v="0"/>
    <m/>
    <m/>
    <m/>
    <m/>
    <m/>
    <m/>
    <m/>
  </r>
  <r>
    <x v="1661"/>
    <s v="Materials "/>
    <x v="1661"/>
    <x v="2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3"/>
    <x v="108"/>
    <x v="217"/>
    <x v="333"/>
    <x v="548"/>
    <x v="294"/>
    <m/>
    <m/>
    <s v="Materials "/>
    <x v="1"/>
    <m/>
    <x v="0"/>
    <x v="0"/>
    <m/>
    <m/>
    <m/>
    <m/>
    <m/>
    <m/>
    <m/>
  </r>
  <r>
    <x v="1662"/>
    <s v="Outsource"/>
    <x v="1662"/>
    <x v="2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4"/>
    <x v="108"/>
    <x v="217"/>
    <x v="333"/>
    <x v="548"/>
    <x v="295"/>
    <m/>
    <m/>
    <s v="Outsource"/>
    <x v="1"/>
    <m/>
    <x v="0"/>
    <x v="0"/>
    <m/>
    <m/>
    <m/>
    <m/>
    <m/>
    <m/>
    <m/>
  </r>
  <r>
    <x v="1663"/>
    <s v="Utilities"/>
    <x v="1663"/>
    <x v="2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5"/>
    <x v="108"/>
    <x v="217"/>
    <x v="333"/>
    <x v="548"/>
    <x v="296"/>
    <m/>
    <m/>
    <s v="Utilities"/>
    <x v="1"/>
    <m/>
    <x v="0"/>
    <x v="0"/>
    <m/>
    <m/>
    <m/>
    <m/>
    <m/>
    <m/>
    <m/>
  </r>
  <r>
    <x v="1664"/>
    <s v="Operation lease (rent)"/>
    <x v="1664"/>
    <x v="2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6"/>
    <x v="108"/>
    <x v="217"/>
    <x v="333"/>
    <x v="548"/>
    <x v="297"/>
    <m/>
    <m/>
    <s v="Operation lease (rent)"/>
    <x v="1"/>
    <m/>
    <x v="0"/>
    <x v="0"/>
    <m/>
    <m/>
    <m/>
    <m/>
    <m/>
    <m/>
    <m/>
  </r>
  <r>
    <x v="1665"/>
    <s v="Electricity Losses"/>
    <x v="1665"/>
    <x v="2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7"/>
    <x v="108"/>
    <x v="217"/>
    <x v="333"/>
    <x v="548"/>
    <x v="298"/>
    <m/>
    <m/>
    <s v="Electricity Losses"/>
    <x v="1"/>
    <m/>
    <x v="0"/>
    <x v="0"/>
    <m/>
    <m/>
    <m/>
    <m/>
    <m/>
    <m/>
    <m/>
  </r>
  <r>
    <x v="1666"/>
    <s v="Depreciation"/>
    <x v="1666"/>
    <x v="2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8"/>
    <x v="108"/>
    <x v="217"/>
    <x v="333"/>
    <x v="548"/>
    <x v="299"/>
    <m/>
    <m/>
    <s v="Depreciation"/>
    <x v="1"/>
    <m/>
    <x v="0"/>
    <x v="0"/>
    <m/>
    <m/>
    <m/>
    <m/>
    <m/>
    <m/>
    <m/>
  </r>
  <r>
    <x v="1667"/>
    <s v="Other"/>
    <x v="1667"/>
    <x v="2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9"/>
    <x v="108"/>
    <x v="217"/>
    <x v="333"/>
    <x v="548"/>
    <x v="300"/>
    <m/>
    <m/>
    <s v="Other"/>
    <x v="1"/>
    <m/>
    <x v="0"/>
    <x v="0"/>
    <m/>
    <m/>
    <m/>
    <m/>
    <m/>
    <m/>
    <m/>
  </r>
  <r>
    <x v="1668"/>
    <s v="General &amp; Administration Expenses"/>
    <x v="1668"/>
    <x v="2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&quot; &quot;"/>
    <x v="108"/>
    <x v="217"/>
    <x v="333"/>
    <x v="549"/>
    <x v="0"/>
    <m/>
    <s v="Special Accounts"/>
    <s v="General &amp; Administration Expenses"/>
    <x v="2"/>
    <s v="undefined"/>
    <x v="0"/>
    <x v="0"/>
    <m/>
    <m/>
    <m/>
    <m/>
    <m/>
    <m/>
    <m/>
  </r>
  <r>
    <x v="1669"/>
    <s v="Payroll Cost"/>
    <x v="1669"/>
    <x v="2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1"/>
    <x v="108"/>
    <x v="217"/>
    <x v="333"/>
    <x v="549"/>
    <x v="301"/>
    <m/>
    <m/>
    <s v="Payroll Cost"/>
    <x v="1"/>
    <m/>
    <x v="0"/>
    <x v="0"/>
    <m/>
    <m/>
    <m/>
    <m/>
    <m/>
    <m/>
    <m/>
  </r>
  <r>
    <x v="1670"/>
    <s v="Supply, Communication &amp; Utilities"/>
    <x v="1670"/>
    <x v="2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2"/>
    <x v="108"/>
    <x v="217"/>
    <x v="333"/>
    <x v="549"/>
    <x v="302"/>
    <m/>
    <m/>
    <s v="Supply, Communication &amp; Utilities"/>
    <x v="1"/>
    <m/>
    <x v="0"/>
    <x v="0"/>
    <m/>
    <m/>
    <m/>
    <m/>
    <m/>
    <m/>
    <m/>
  </r>
  <r>
    <x v="1671"/>
    <s v="Business Trips, Trainings, Representative Expenses"/>
    <x v="1671"/>
    <x v="2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3"/>
    <x v="108"/>
    <x v="217"/>
    <x v="333"/>
    <x v="549"/>
    <x v="303"/>
    <m/>
    <m/>
    <s v="Business Trips, Trainings, Representative Expenses"/>
    <x v="1"/>
    <m/>
    <x v="0"/>
    <x v="0"/>
    <m/>
    <m/>
    <m/>
    <m/>
    <m/>
    <m/>
    <m/>
  </r>
  <r>
    <x v="1672"/>
    <s v="Depreciation, Repair &amp; Rent"/>
    <x v="1672"/>
    <x v="2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4"/>
    <x v="108"/>
    <x v="217"/>
    <x v="333"/>
    <x v="549"/>
    <x v="304"/>
    <m/>
    <m/>
    <s v="Depreciation, Repair &amp; Rent"/>
    <x v="1"/>
    <m/>
    <x v="0"/>
    <x v="0"/>
    <m/>
    <m/>
    <m/>
    <m/>
    <m/>
    <m/>
    <m/>
  </r>
  <r>
    <x v="1673"/>
    <s v="Insurance, Consulting &amp; Audit"/>
    <x v="1673"/>
    <x v="2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5"/>
    <x v="108"/>
    <x v="217"/>
    <x v="333"/>
    <x v="549"/>
    <x v="305"/>
    <m/>
    <m/>
    <s v="Insurance, Consulting &amp; Audit"/>
    <x v="1"/>
    <m/>
    <x v="0"/>
    <x v="0"/>
    <m/>
    <m/>
    <m/>
    <m/>
    <m/>
    <m/>
    <m/>
  </r>
  <r>
    <x v="1674"/>
    <s v="Bank Charges"/>
    <x v="1674"/>
    <x v="2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6"/>
    <x v="108"/>
    <x v="217"/>
    <x v="333"/>
    <x v="549"/>
    <x v="306"/>
    <m/>
    <m/>
    <s v="Bank Charges"/>
    <x v="1"/>
    <m/>
    <x v="0"/>
    <x v="0"/>
    <m/>
    <m/>
    <m/>
    <m/>
    <m/>
    <m/>
    <m/>
  </r>
  <r>
    <x v="1675"/>
    <s v="Other Taxes &amp; Duties, Penalties &amp; Charges"/>
    <x v="1675"/>
    <x v="2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7"/>
    <x v="108"/>
    <x v="217"/>
    <x v="333"/>
    <x v="549"/>
    <x v="307"/>
    <m/>
    <m/>
    <s v="Other Taxes &amp; Duties, Penalties &amp; Charges"/>
    <x v="1"/>
    <m/>
    <x v="0"/>
    <x v="0"/>
    <m/>
    <m/>
    <m/>
    <m/>
    <m/>
    <m/>
    <m/>
  </r>
  <r>
    <x v="1676"/>
    <s v="Bad Debt"/>
    <x v="1676"/>
    <x v="2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8"/>
    <x v="108"/>
    <x v="217"/>
    <x v="333"/>
    <x v="549"/>
    <x v="308"/>
    <m/>
    <m/>
    <s v="Bad Debt"/>
    <x v="1"/>
    <m/>
    <x v="0"/>
    <x v="0"/>
    <m/>
    <m/>
    <m/>
    <m/>
    <m/>
    <m/>
    <m/>
  </r>
  <r>
    <x v="1677"/>
    <s v="Other"/>
    <x v="1677"/>
    <x v="2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9"/>
    <x v="108"/>
    <x v="217"/>
    <x v="333"/>
    <x v="549"/>
    <x v="309"/>
    <m/>
    <m/>
    <s v="Other"/>
    <x v="1"/>
    <m/>
    <x v="0"/>
    <x v="0"/>
    <m/>
    <m/>
    <m/>
    <m/>
    <m/>
    <m/>
    <m/>
  </r>
  <r>
    <x v="1678"/>
    <s v="Operating Expenses for Electricity Regulated Transmission Activity"/>
    <x v="1678"/>
    <x v="3"/>
    <s v="special accounts"/>
    <s v="special accounts"/>
    <s v="L2 cap account"/>
    <s v="L2"/>
    <n v="7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&quot; &quot;"/>
    <s v="&quot; &quot;"/>
    <s v="&quot; &quot;"/>
    <x v="108"/>
    <x v="218"/>
    <x v="0"/>
    <x v="0"/>
    <x v="0"/>
    <m/>
    <m/>
    <s v="Operating Expenses for Electricity Regulated Transmission Activity"/>
    <x v="2"/>
    <s v="undefined"/>
    <x v="0"/>
    <x v="0"/>
    <m/>
    <m/>
    <m/>
    <m/>
    <m/>
    <m/>
    <m/>
  </r>
  <r>
    <x v="1679"/>
    <s v="Tariff Type 1 (GEL/kWh)"/>
    <x v="1679"/>
    <x v="3"/>
    <s v="special accounts"/>
    <s v="special accounts"/>
    <s v="L3 cap account"/>
    <s v="L3"/>
    <n v="8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&quot; &quot;"/>
    <s v="&quot; &quot;"/>
    <x v="108"/>
    <x v="218"/>
    <x v="334"/>
    <x v="0"/>
    <x v="0"/>
    <m/>
    <m/>
    <s v="Tariff Type 1 (GEL/kWh)"/>
    <x v="2"/>
    <s v="undefined"/>
    <x v="0"/>
    <x v="0"/>
    <m/>
    <m/>
    <m/>
    <m/>
    <m/>
    <m/>
    <m/>
  </r>
  <r>
    <x v="1680"/>
    <s v="Production / Service Cost of Transmission Services"/>
    <x v="1680"/>
    <x v="3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&quot; &quot;"/>
    <x v="108"/>
    <x v="218"/>
    <x v="334"/>
    <x v="550"/>
    <x v="0"/>
    <m/>
    <s v="Special Accounts"/>
    <s v="Production / Service Cost of Transmission Services"/>
    <x v="2"/>
    <s v="undefined"/>
    <x v="0"/>
    <x v="0"/>
    <m/>
    <m/>
    <m/>
    <m/>
    <m/>
    <m/>
    <m/>
  </r>
  <r>
    <x v="1681"/>
    <s v="Direct Electricity Cost"/>
    <x v="1681"/>
    <x v="3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1"/>
    <x v="108"/>
    <x v="218"/>
    <x v="334"/>
    <x v="550"/>
    <x v="310"/>
    <m/>
    <m/>
    <s v="Direct Electricity Cost"/>
    <x v="1"/>
    <m/>
    <x v="0"/>
    <x v="0"/>
    <m/>
    <m/>
    <m/>
    <m/>
    <m/>
    <m/>
    <m/>
  </r>
  <r>
    <x v="1682"/>
    <s v="Payroll Cost"/>
    <x v="1682"/>
    <x v="3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2"/>
    <x v="108"/>
    <x v="218"/>
    <x v="334"/>
    <x v="550"/>
    <x v="311"/>
    <m/>
    <m/>
    <s v="Payroll Cost"/>
    <x v="1"/>
    <m/>
    <x v="0"/>
    <x v="0"/>
    <m/>
    <m/>
    <m/>
    <m/>
    <m/>
    <m/>
    <m/>
  </r>
  <r>
    <x v="1683"/>
    <s v="Materials "/>
    <x v="1683"/>
    <x v="3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3"/>
    <x v="108"/>
    <x v="218"/>
    <x v="334"/>
    <x v="550"/>
    <x v="312"/>
    <m/>
    <m/>
    <s v="Materials "/>
    <x v="1"/>
    <m/>
    <x v="0"/>
    <x v="0"/>
    <m/>
    <m/>
    <m/>
    <m/>
    <m/>
    <m/>
    <m/>
  </r>
  <r>
    <x v="1684"/>
    <s v="Outsource"/>
    <x v="1684"/>
    <x v="3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4"/>
    <x v="108"/>
    <x v="218"/>
    <x v="334"/>
    <x v="550"/>
    <x v="313"/>
    <m/>
    <m/>
    <s v="Outsource"/>
    <x v="1"/>
    <m/>
    <x v="0"/>
    <x v="0"/>
    <m/>
    <m/>
    <m/>
    <m/>
    <m/>
    <m/>
    <m/>
  </r>
  <r>
    <x v="1685"/>
    <s v="Utilities"/>
    <x v="1685"/>
    <x v="3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5"/>
    <x v="108"/>
    <x v="218"/>
    <x v="334"/>
    <x v="550"/>
    <x v="314"/>
    <m/>
    <m/>
    <s v="Utilities"/>
    <x v="1"/>
    <m/>
    <x v="0"/>
    <x v="0"/>
    <m/>
    <m/>
    <m/>
    <m/>
    <m/>
    <m/>
    <m/>
  </r>
  <r>
    <x v="1686"/>
    <s v="Operation lease (rent)"/>
    <x v="1686"/>
    <x v="3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6"/>
    <x v="108"/>
    <x v="218"/>
    <x v="334"/>
    <x v="550"/>
    <x v="315"/>
    <m/>
    <m/>
    <s v="Operation lease (rent)"/>
    <x v="1"/>
    <m/>
    <x v="0"/>
    <x v="0"/>
    <m/>
    <m/>
    <m/>
    <m/>
    <m/>
    <m/>
    <m/>
  </r>
  <r>
    <x v="1687"/>
    <s v="Electricity Losses"/>
    <x v="1687"/>
    <x v="3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7"/>
    <x v="108"/>
    <x v="218"/>
    <x v="334"/>
    <x v="550"/>
    <x v="316"/>
    <m/>
    <m/>
    <s v="Electricity Losses"/>
    <x v="1"/>
    <m/>
    <x v="0"/>
    <x v="0"/>
    <m/>
    <m/>
    <m/>
    <m/>
    <m/>
    <m/>
    <m/>
  </r>
  <r>
    <x v="1688"/>
    <s v="Depreciation"/>
    <x v="1688"/>
    <x v="3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8"/>
    <x v="108"/>
    <x v="218"/>
    <x v="334"/>
    <x v="550"/>
    <x v="317"/>
    <m/>
    <m/>
    <s v="Depreciation"/>
    <x v="1"/>
    <m/>
    <x v="0"/>
    <x v="0"/>
    <m/>
    <m/>
    <m/>
    <m/>
    <m/>
    <m/>
    <m/>
  </r>
  <r>
    <x v="1689"/>
    <s v="Other"/>
    <x v="1689"/>
    <x v="3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9"/>
    <x v="108"/>
    <x v="218"/>
    <x v="334"/>
    <x v="550"/>
    <x v="318"/>
    <m/>
    <m/>
    <s v="Other"/>
    <x v="1"/>
    <m/>
    <x v="0"/>
    <x v="0"/>
    <m/>
    <m/>
    <m/>
    <m/>
    <m/>
    <m/>
    <m/>
  </r>
  <r>
    <x v="1690"/>
    <s v="General &amp; Administration Expenses"/>
    <x v="1690"/>
    <x v="3"/>
    <m/>
    <m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&quot; &quot;"/>
    <x v="108"/>
    <x v="218"/>
    <x v="334"/>
    <x v="551"/>
    <x v="0"/>
    <m/>
    <m/>
    <s v="General &amp; Administration Expenses"/>
    <x v="2"/>
    <m/>
    <x v="0"/>
    <x v="0"/>
    <m/>
    <m/>
    <m/>
    <m/>
    <m/>
    <m/>
    <m/>
  </r>
  <r>
    <x v="1691"/>
    <s v="Payroll Cost"/>
    <x v="1691"/>
    <x v="3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1"/>
    <x v="108"/>
    <x v="218"/>
    <x v="334"/>
    <x v="551"/>
    <x v="319"/>
    <m/>
    <m/>
    <s v="Payroll Cost"/>
    <x v="1"/>
    <m/>
    <x v="0"/>
    <x v="0"/>
    <m/>
    <m/>
    <m/>
    <m/>
    <m/>
    <m/>
    <m/>
  </r>
  <r>
    <x v="1692"/>
    <s v="Supply, Communication &amp; Utilities"/>
    <x v="1692"/>
    <x v="3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2"/>
    <x v="108"/>
    <x v="218"/>
    <x v="334"/>
    <x v="551"/>
    <x v="320"/>
    <m/>
    <m/>
    <s v="Supply, Communication &amp; Utilities"/>
    <x v="1"/>
    <m/>
    <x v="0"/>
    <x v="0"/>
    <m/>
    <m/>
    <m/>
    <m/>
    <m/>
    <m/>
    <m/>
  </r>
  <r>
    <x v="1693"/>
    <s v="Business Trips, Trainings, Representative Expenses"/>
    <x v="1693"/>
    <x v="3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3"/>
    <x v="108"/>
    <x v="218"/>
    <x v="334"/>
    <x v="551"/>
    <x v="321"/>
    <m/>
    <m/>
    <s v="Business Trips, Trainings, Representative Expenses"/>
    <x v="1"/>
    <m/>
    <x v="0"/>
    <x v="0"/>
    <m/>
    <m/>
    <m/>
    <m/>
    <m/>
    <m/>
    <m/>
  </r>
  <r>
    <x v="1694"/>
    <s v="Depreciation, Repair &amp; Rent"/>
    <x v="1694"/>
    <x v="3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4"/>
    <x v="108"/>
    <x v="218"/>
    <x v="334"/>
    <x v="551"/>
    <x v="322"/>
    <m/>
    <m/>
    <s v="Depreciation, Repair &amp; Rent"/>
    <x v="1"/>
    <m/>
    <x v="0"/>
    <x v="0"/>
    <m/>
    <m/>
    <m/>
    <m/>
    <m/>
    <m/>
    <m/>
  </r>
  <r>
    <x v="1695"/>
    <s v="Insurance, Consulting &amp; Audit"/>
    <x v="1695"/>
    <x v="3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5"/>
    <x v="108"/>
    <x v="218"/>
    <x v="334"/>
    <x v="551"/>
    <x v="323"/>
    <m/>
    <m/>
    <s v="Insurance, Consulting &amp; Audit"/>
    <x v="1"/>
    <m/>
    <x v="0"/>
    <x v="0"/>
    <m/>
    <m/>
    <m/>
    <m/>
    <m/>
    <m/>
    <m/>
  </r>
  <r>
    <x v="1696"/>
    <s v="Bank Charges"/>
    <x v="1696"/>
    <x v="3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6"/>
    <x v="108"/>
    <x v="218"/>
    <x v="334"/>
    <x v="551"/>
    <x v="324"/>
    <m/>
    <m/>
    <s v="Bank Charges"/>
    <x v="1"/>
    <m/>
    <x v="0"/>
    <x v="0"/>
    <m/>
    <m/>
    <m/>
    <m/>
    <m/>
    <m/>
    <m/>
  </r>
  <r>
    <x v="1697"/>
    <s v="Other Taxes &amp; Duties, Penalties &amp; Charges"/>
    <x v="1697"/>
    <x v="3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7"/>
    <x v="108"/>
    <x v="218"/>
    <x v="334"/>
    <x v="551"/>
    <x v="325"/>
    <m/>
    <m/>
    <s v="Other Taxes &amp; Duties, Penalties &amp; Charges"/>
    <x v="1"/>
    <m/>
    <x v="0"/>
    <x v="0"/>
    <m/>
    <m/>
    <m/>
    <m/>
    <m/>
    <m/>
    <m/>
  </r>
  <r>
    <x v="1698"/>
    <s v="Bad Debt"/>
    <x v="1698"/>
    <x v="3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8"/>
    <x v="108"/>
    <x v="218"/>
    <x v="334"/>
    <x v="551"/>
    <x v="326"/>
    <m/>
    <m/>
    <s v="Bad Debt"/>
    <x v="1"/>
    <m/>
    <x v="0"/>
    <x v="0"/>
    <m/>
    <m/>
    <m/>
    <m/>
    <m/>
    <m/>
    <m/>
  </r>
  <r>
    <x v="1699"/>
    <s v="Other"/>
    <x v="1699"/>
    <x v="3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9"/>
    <x v="108"/>
    <x v="218"/>
    <x v="334"/>
    <x v="551"/>
    <x v="327"/>
    <m/>
    <m/>
    <s v="Other"/>
    <x v="1"/>
    <m/>
    <x v="0"/>
    <x v="0"/>
    <m/>
    <m/>
    <m/>
    <m/>
    <m/>
    <m/>
    <m/>
  </r>
  <r>
    <x v="1700"/>
    <s v="Operating Expenses for Electricity Regulated Distribution (Network) Activity"/>
    <x v="1700"/>
    <x v="4"/>
    <s v="special accounts"/>
    <s v="special accounts"/>
    <s v="L2 cap account"/>
    <s v="L2"/>
    <n v="7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&quot; &quot;"/>
    <s v="&quot; &quot;"/>
    <s v="&quot; &quot;"/>
    <x v="108"/>
    <x v="219"/>
    <x v="0"/>
    <x v="0"/>
    <x v="0"/>
    <m/>
    <m/>
    <s v="Operating Expenses for Electricity Regulated Distribution (Network) Activity"/>
    <x v="2"/>
    <s v="undefined"/>
    <x v="0"/>
    <x v="0"/>
    <m/>
    <m/>
    <m/>
    <m/>
    <m/>
    <m/>
    <m/>
  </r>
  <r>
    <x v="1701"/>
    <s v="Tariff Type 1 (GEL/kWh)"/>
    <x v="1701"/>
    <x v="4"/>
    <s v="special accounts"/>
    <s v="special accounts"/>
    <s v="L3 cap account"/>
    <s v="L3"/>
    <n v="8"/>
    <x v="1"/>
    <n v="134"/>
    <s v="3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&quot; &quot;"/>
    <s v="&quot; &quot;"/>
    <x v="108"/>
    <x v="219"/>
    <x v="335"/>
    <x v="0"/>
    <x v="0"/>
    <m/>
    <m/>
    <s v="Tariff Type 1 (GEL/kWh)"/>
    <x v="2"/>
    <s v="undefined"/>
    <x v="0"/>
    <x v="0"/>
    <m/>
    <m/>
    <m/>
    <m/>
    <m/>
    <m/>
    <m/>
  </r>
  <r>
    <x v="1702"/>
    <s v="Production / Service Cost of Distribution (Network) Services"/>
    <x v="1702"/>
    <x v="4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&quot; &quot;"/>
    <x v="108"/>
    <x v="219"/>
    <x v="335"/>
    <x v="552"/>
    <x v="0"/>
    <m/>
    <s v="Special Accounts"/>
    <s v="Production / Service Cost of Distribution (Network) Services"/>
    <x v="2"/>
    <s v="undefined"/>
    <x v="0"/>
    <x v="0"/>
    <m/>
    <m/>
    <m/>
    <m/>
    <m/>
    <m/>
    <m/>
  </r>
  <r>
    <x v="1703"/>
    <s v="Direct Electricity Cost"/>
    <x v="1703"/>
    <x v="4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1"/>
    <x v="108"/>
    <x v="219"/>
    <x v="335"/>
    <x v="552"/>
    <x v="328"/>
    <m/>
    <m/>
    <s v="Direct Electricity Cost"/>
    <x v="1"/>
    <m/>
    <x v="0"/>
    <x v="0"/>
    <m/>
    <m/>
    <m/>
    <m/>
    <m/>
    <m/>
    <m/>
  </r>
  <r>
    <x v="1704"/>
    <s v="Payroll Cost"/>
    <x v="1704"/>
    <x v="4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2"/>
    <x v="108"/>
    <x v="219"/>
    <x v="335"/>
    <x v="552"/>
    <x v="329"/>
    <m/>
    <m/>
    <s v="Payroll Cost"/>
    <x v="1"/>
    <m/>
    <x v="0"/>
    <x v="0"/>
    <m/>
    <m/>
    <m/>
    <m/>
    <m/>
    <m/>
    <m/>
  </r>
  <r>
    <x v="1705"/>
    <s v="Materials "/>
    <x v="1705"/>
    <x v="4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3"/>
    <x v="108"/>
    <x v="219"/>
    <x v="335"/>
    <x v="552"/>
    <x v="330"/>
    <m/>
    <m/>
    <s v="Materials "/>
    <x v="1"/>
    <m/>
    <x v="0"/>
    <x v="0"/>
    <m/>
    <m/>
    <m/>
    <m/>
    <m/>
    <m/>
    <m/>
  </r>
  <r>
    <x v="1706"/>
    <s v="Outsource"/>
    <x v="1706"/>
    <x v="4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4"/>
    <x v="108"/>
    <x v="219"/>
    <x v="335"/>
    <x v="552"/>
    <x v="331"/>
    <m/>
    <m/>
    <s v="Outsource"/>
    <x v="1"/>
    <m/>
    <x v="0"/>
    <x v="0"/>
    <m/>
    <m/>
    <m/>
    <m/>
    <m/>
    <m/>
    <m/>
  </r>
  <r>
    <x v="1707"/>
    <s v="Utilities"/>
    <x v="1707"/>
    <x v="4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5"/>
    <x v="108"/>
    <x v="219"/>
    <x v="335"/>
    <x v="552"/>
    <x v="332"/>
    <m/>
    <m/>
    <s v="Utilities"/>
    <x v="1"/>
    <m/>
    <x v="0"/>
    <x v="0"/>
    <m/>
    <m/>
    <m/>
    <m/>
    <m/>
    <m/>
    <m/>
  </r>
  <r>
    <x v="1708"/>
    <s v="Operation lease (rent)"/>
    <x v="1708"/>
    <x v="4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6"/>
    <x v="108"/>
    <x v="219"/>
    <x v="335"/>
    <x v="552"/>
    <x v="333"/>
    <m/>
    <m/>
    <s v="Operation lease (rent)"/>
    <x v="1"/>
    <m/>
    <x v="0"/>
    <x v="0"/>
    <m/>
    <m/>
    <m/>
    <m/>
    <m/>
    <m/>
    <m/>
  </r>
  <r>
    <x v="1709"/>
    <s v="Electricity Losses"/>
    <x v="1709"/>
    <x v="4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7"/>
    <x v="108"/>
    <x v="219"/>
    <x v="335"/>
    <x v="552"/>
    <x v="334"/>
    <m/>
    <m/>
    <s v="Electricity Losses"/>
    <x v="1"/>
    <m/>
    <x v="0"/>
    <x v="0"/>
    <m/>
    <m/>
    <m/>
    <m/>
    <m/>
    <m/>
    <m/>
  </r>
  <r>
    <x v="1710"/>
    <s v="Depreciation"/>
    <x v="1710"/>
    <x v="4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8"/>
    <x v="108"/>
    <x v="219"/>
    <x v="335"/>
    <x v="552"/>
    <x v="335"/>
    <m/>
    <m/>
    <s v="Depreciation"/>
    <x v="1"/>
    <m/>
    <x v="0"/>
    <x v="0"/>
    <m/>
    <m/>
    <m/>
    <m/>
    <m/>
    <m/>
    <m/>
  </r>
  <r>
    <x v="1711"/>
    <s v="Other"/>
    <x v="1711"/>
    <x v="4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9"/>
    <x v="108"/>
    <x v="219"/>
    <x v="335"/>
    <x v="552"/>
    <x v="336"/>
    <m/>
    <m/>
    <s v="Other"/>
    <x v="1"/>
    <m/>
    <x v="0"/>
    <x v="0"/>
    <m/>
    <m/>
    <m/>
    <m/>
    <m/>
    <m/>
    <m/>
  </r>
  <r>
    <x v="1712"/>
    <s v="General &amp; Administration Expenses"/>
    <x v="1712"/>
    <x v="4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&quot; &quot;"/>
    <x v="108"/>
    <x v="219"/>
    <x v="335"/>
    <x v="553"/>
    <x v="0"/>
    <m/>
    <s v="Special Accounts"/>
    <s v="General &amp; Administration Expenses"/>
    <x v="2"/>
    <s v="undefined"/>
    <x v="0"/>
    <x v="0"/>
    <m/>
    <m/>
    <m/>
    <m/>
    <m/>
    <m/>
    <m/>
  </r>
  <r>
    <x v="1713"/>
    <s v="Payroll Cost"/>
    <x v="1713"/>
    <x v="4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1"/>
    <x v="108"/>
    <x v="219"/>
    <x v="335"/>
    <x v="553"/>
    <x v="337"/>
    <m/>
    <m/>
    <s v="Payroll Cost"/>
    <x v="1"/>
    <m/>
    <x v="0"/>
    <x v="0"/>
    <m/>
    <m/>
    <m/>
    <m/>
    <m/>
    <m/>
    <m/>
  </r>
  <r>
    <x v="1714"/>
    <s v="Supply, Communication &amp; Utilities"/>
    <x v="1714"/>
    <x v="4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2"/>
    <x v="108"/>
    <x v="219"/>
    <x v="335"/>
    <x v="553"/>
    <x v="338"/>
    <m/>
    <m/>
    <s v="Supply, Communication &amp; Utilities"/>
    <x v="1"/>
    <m/>
    <x v="0"/>
    <x v="0"/>
    <m/>
    <m/>
    <m/>
    <m/>
    <m/>
    <m/>
    <m/>
  </r>
  <r>
    <x v="1715"/>
    <s v="Business Trips, Trainings, Representative Expenses"/>
    <x v="1715"/>
    <x v="4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3"/>
    <x v="108"/>
    <x v="219"/>
    <x v="335"/>
    <x v="553"/>
    <x v="339"/>
    <m/>
    <m/>
    <s v="Business Trips, Trainings, Representative Expenses"/>
    <x v="1"/>
    <m/>
    <x v="0"/>
    <x v="0"/>
    <m/>
    <m/>
    <m/>
    <m/>
    <m/>
    <m/>
    <m/>
  </r>
  <r>
    <x v="1716"/>
    <s v="Depreciation, Repair &amp; Rent"/>
    <x v="1716"/>
    <x v="4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4"/>
    <x v="108"/>
    <x v="219"/>
    <x v="335"/>
    <x v="553"/>
    <x v="340"/>
    <m/>
    <m/>
    <s v="Depreciation, Repair &amp; Rent"/>
    <x v="1"/>
    <m/>
    <x v="0"/>
    <x v="0"/>
    <m/>
    <m/>
    <m/>
    <m/>
    <m/>
    <m/>
    <m/>
  </r>
  <r>
    <x v="1717"/>
    <s v="Insurance, Consulting &amp; Audit"/>
    <x v="1717"/>
    <x v="4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5"/>
    <x v="108"/>
    <x v="219"/>
    <x v="335"/>
    <x v="553"/>
    <x v="341"/>
    <m/>
    <m/>
    <s v="Insurance, Consulting &amp; Audit"/>
    <x v="1"/>
    <m/>
    <x v="0"/>
    <x v="0"/>
    <m/>
    <m/>
    <m/>
    <m/>
    <m/>
    <m/>
    <m/>
  </r>
  <r>
    <x v="1718"/>
    <s v="Bank Charges"/>
    <x v="1718"/>
    <x v="4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6"/>
    <x v="108"/>
    <x v="219"/>
    <x v="335"/>
    <x v="553"/>
    <x v="342"/>
    <m/>
    <m/>
    <s v="Bank Charges"/>
    <x v="1"/>
    <m/>
    <x v="0"/>
    <x v="0"/>
    <m/>
    <m/>
    <m/>
    <m/>
    <m/>
    <m/>
    <m/>
  </r>
  <r>
    <x v="1719"/>
    <s v="Other Taxes &amp; Duties, Penalties &amp; Charges"/>
    <x v="1719"/>
    <x v="4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7"/>
    <x v="108"/>
    <x v="219"/>
    <x v="335"/>
    <x v="553"/>
    <x v="343"/>
    <m/>
    <m/>
    <s v="Other Taxes &amp; Duties, Penalties &amp; Charges"/>
    <x v="1"/>
    <m/>
    <x v="0"/>
    <x v="0"/>
    <m/>
    <m/>
    <m/>
    <m/>
    <m/>
    <m/>
    <m/>
  </r>
  <r>
    <x v="1720"/>
    <s v="Bad Debt"/>
    <x v="1720"/>
    <x v="4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8"/>
    <x v="108"/>
    <x v="219"/>
    <x v="335"/>
    <x v="553"/>
    <x v="344"/>
    <m/>
    <m/>
    <s v="Bad Debt"/>
    <x v="1"/>
    <m/>
    <x v="0"/>
    <x v="0"/>
    <m/>
    <m/>
    <m/>
    <m/>
    <m/>
    <m/>
    <m/>
  </r>
  <r>
    <x v="1721"/>
    <s v="Other"/>
    <x v="1721"/>
    <x v="4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9"/>
    <x v="108"/>
    <x v="219"/>
    <x v="335"/>
    <x v="553"/>
    <x v="345"/>
    <m/>
    <m/>
    <s v="Other"/>
    <x v="1"/>
    <m/>
    <x v="0"/>
    <x v="0"/>
    <m/>
    <m/>
    <m/>
    <m/>
    <m/>
    <m/>
    <m/>
  </r>
  <r>
    <x v="1722"/>
    <s v="Operating Expenses for Electricity Regulated Distribution (Supply) Activity"/>
    <x v="1722"/>
    <x v="5"/>
    <s v="special accounts"/>
    <s v="special accounts"/>
    <s v="L2 cap account"/>
    <s v="L2"/>
    <n v="7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&quot; &quot;"/>
    <s v="&quot; &quot;"/>
    <s v="&quot; &quot;"/>
    <x v="108"/>
    <x v="220"/>
    <x v="0"/>
    <x v="0"/>
    <x v="0"/>
    <m/>
    <m/>
    <s v="Operating Expenses for Electricity Regulated Distribution (Supply) Activity"/>
    <x v="2"/>
    <s v="undefined"/>
    <x v="0"/>
    <x v="0"/>
    <m/>
    <m/>
    <m/>
    <m/>
    <m/>
    <m/>
    <m/>
  </r>
  <r>
    <x v="1723"/>
    <s v="Tariff Type 1 (GEL/kWh)"/>
    <x v="1723"/>
    <x v="5"/>
    <s v="special accounts"/>
    <s v="special accounts"/>
    <s v="L3 cap account"/>
    <s v="L3"/>
    <n v="8"/>
    <x v="1"/>
    <n v="134"/>
    <s v="4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&quot; &quot;"/>
    <s v="&quot; &quot;"/>
    <x v="108"/>
    <x v="220"/>
    <x v="336"/>
    <x v="0"/>
    <x v="0"/>
    <m/>
    <m/>
    <s v="Tariff Type 1 (GEL/kWh)"/>
    <x v="2"/>
    <s v="undefined"/>
    <x v="0"/>
    <x v="0"/>
    <m/>
    <m/>
    <m/>
    <m/>
    <m/>
    <m/>
    <m/>
  </r>
  <r>
    <x v="1724"/>
    <s v="Production / Service Cost of Distribution (Supply) Services"/>
    <x v="1724"/>
    <x v="5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&quot; &quot;"/>
    <x v="108"/>
    <x v="220"/>
    <x v="336"/>
    <x v="554"/>
    <x v="0"/>
    <m/>
    <s v="Special Accounts"/>
    <s v="Production / Service Cost of Distribution (Supply) Services"/>
    <x v="2"/>
    <s v="undefined"/>
    <x v="0"/>
    <x v="0"/>
    <m/>
    <m/>
    <m/>
    <m/>
    <m/>
    <m/>
    <m/>
  </r>
  <r>
    <x v="1725"/>
    <s v="Direct Electricity Cost"/>
    <x v="1725"/>
    <x v="5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1"/>
    <x v="108"/>
    <x v="220"/>
    <x v="336"/>
    <x v="554"/>
    <x v="346"/>
    <m/>
    <m/>
    <s v="Direct Electricity Cost"/>
    <x v="1"/>
    <m/>
    <x v="0"/>
    <x v="0"/>
    <m/>
    <m/>
    <m/>
    <m/>
    <m/>
    <m/>
    <m/>
  </r>
  <r>
    <x v="1726"/>
    <s v="Payroll Cost"/>
    <x v="1726"/>
    <x v="5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2"/>
    <x v="108"/>
    <x v="220"/>
    <x v="336"/>
    <x v="554"/>
    <x v="347"/>
    <m/>
    <m/>
    <s v="Payroll Cost"/>
    <x v="1"/>
    <m/>
    <x v="0"/>
    <x v="0"/>
    <m/>
    <m/>
    <m/>
    <m/>
    <m/>
    <m/>
    <m/>
  </r>
  <r>
    <x v="1727"/>
    <s v="Materials "/>
    <x v="1727"/>
    <x v="5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3"/>
    <x v="108"/>
    <x v="220"/>
    <x v="336"/>
    <x v="554"/>
    <x v="348"/>
    <m/>
    <m/>
    <s v="Materials "/>
    <x v="1"/>
    <m/>
    <x v="0"/>
    <x v="0"/>
    <m/>
    <m/>
    <m/>
    <m/>
    <m/>
    <m/>
    <m/>
  </r>
  <r>
    <x v="1728"/>
    <s v="Outsource"/>
    <x v="1728"/>
    <x v="5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4"/>
    <x v="108"/>
    <x v="220"/>
    <x v="336"/>
    <x v="554"/>
    <x v="349"/>
    <m/>
    <m/>
    <s v="Outsource"/>
    <x v="1"/>
    <m/>
    <x v="0"/>
    <x v="0"/>
    <m/>
    <m/>
    <m/>
    <m/>
    <m/>
    <m/>
    <m/>
  </r>
  <r>
    <x v="1729"/>
    <s v="Utilities"/>
    <x v="1729"/>
    <x v="5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5"/>
    <x v="108"/>
    <x v="220"/>
    <x v="336"/>
    <x v="554"/>
    <x v="350"/>
    <m/>
    <m/>
    <s v="Utilities"/>
    <x v="1"/>
    <m/>
    <x v="0"/>
    <x v="0"/>
    <m/>
    <m/>
    <m/>
    <m/>
    <m/>
    <m/>
    <m/>
  </r>
  <r>
    <x v="1730"/>
    <s v="Operation lease (rent)"/>
    <x v="1730"/>
    <x v="5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6"/>
    <x v="108"/>
    <x v="220"/>
    <x v="336"/>
    <x v="554"/>
    <x v="351"/>
    <m/>
    <m/>
    <s v="Operation lease (rent)"/>
    <x v="1"/>
    <m/>
    <x v="0"/>
    <x v="0"/>
    <m/>
    <m/>
    <m/>
    <m/>
    <m/>
    <m/>
    <m/>
  </r>
  <r>
    <x v="1731"/>
    <s v="Electricity Losses"/>
    <x v="1731"/>
    <x v="5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7"/>
    <x v="108"/>
    <x v="220"/>
    <x v="336"/>
    <x v="554"/>
    <x v="352"/>
    <m/>
    <m/>
    <s v="Electricity Losses"/>
    <x v="1"/>
    <m/>
    <x v="0"/>
    <x v="0"/>
    <m/>
    <m/>
    <m/>
    <m/>
    <m/>
    <m/>
    <m/>
  </r>
  <r>
    <x v="1732"/>
    <s v="Depreciation"/>
    <x v="1732"/>
    <x v="5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8"/>
    <x v="108"/>
    <x v="220"/>
    <x v="336"/>
    <x v="554"/>
    <x v="353"/>
    <m/>
    <m/>
    <s v="Depreciation"/>
    <x v="1"/>
    <m/>
    <x v="0"/>
    <x v="0"/>
    <m/>
    <m/>
    <m/>
    <m/>
    <m/>
    <m/>
    <m/>
  </r>
  <r>
    <x v="1733"/>
    <s v="Other"/>
    <x v="1733"/>
    <x v="5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9"/>
    <x v="108"/>
    <x v="220"/>
    <x v="336"/>
    <x v="554"/>
    <x v="354"/>
    <m/>
    <m/>
    <s v="Other"/>
    <x v="1"/>
    <m/>
    <x v="0"/>
    <x v="0"/>
    <m/>
    <m/>
    <m/>
    <m/>
    <m/>
    <m/>
    <m/>
  </r>
  <r>
    <x v="1734"/>
    <s v="General &amp; Administration Expenses"/>
    <x v="1734"/>
    <x v="5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&quot; &quot;"/>
    <x v="108"/>
    <x v="220"/>
    <x v="336"/>
    <x v="555"/>
    <x v="0"/>
    <m/>
    <s v="Special Accounts"/>
    <s v="General &amp; Administration Expenses"/>
    <x v="2"/>
    <s v="undefined"/>
    <x v="0"/>
    <x v="0"/>
    <m/>
    <m/>
    <m/>
    <m/>
    <m/>
    <m/>
    <m/>
  </r>
  <r>
    <x v="1735"/>
    <s v="Payroll Cost"/>
    <x v="1735"/>
    <x v="5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1"/>
    <x v="108"/>
    <x v="220"/>
    <x v="336"/>
    <x v="555"/>
    <x v="355"/>
    <m/>
    <m/>
    <s v="Payroll Cost"/>
    <x v="1"/>
    <m/>
    <x v="0"/>
    <x v="0"/>
    <m/>
    <m/>
    <m/>
    <m/>
    <m/>
    <m/>
    <m/>
  </r>
  <r>
    <x v="1736"/>
    <s v="Supply, Communication &amp; Utilities"/>
    <x v="1736"/>
    <x v="5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2"/>
    <x v="108"/>
    <x v="220"/>
    <x v="336"/>
    <x v="555"/>
    <x v="356"/>
    <m/>
    <m/>
    <s v="Supply, Communication &amp; Utilities"/>
    <x v="1"/>
    <m/>
    <x v="0"/>
    <x v="0"/>
    <m/>
    <m/>
    <m/>
    <m/>
    <m/>
    <m/>
    <m/>
  </r>
  <r>
    <x v="1737"/>
    <s v="Business Trips, Trainings, Representative Expenses"/>
    <x v="1737"/>
    <x v="5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3"/>
    <x v="108"/>
    <x v="220"/>
    <x v="336"/>
    <x v="555"/>
    <x v="357"/>
    <m/>
    <m/>
    <s v="Business Trips, Trainings, Representative Expenses"/>
    <x v="1"/>
    <m/>
    <x v="0"/>
    <x v="0"/>
    <m/>
    <m/>
    <m/>
    <m/>
    <m/>
    <m/>
    <m/>
  </r>
  <r>
    <x v="1738"/>
    <s v="Depreciation, Repair &amp; Rent"/>
    <x v="1738"/>
    <x v="5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4"/>
    <x v="108"/>
    <x v="220"/>
    <x v="336"/>
    <x v="555"/>
    <x v="358"/>
    <m/>
    <m/>
    <s v="Depreciation, Repair &amp; Rent"/>
    <x v="1"/>
    <m/>
    <x v="0"/>
    <x v="0"/>
    <m/>
    <m/>
    <m/>
    <m/>
    <m/>
    <m/>
    <m/>
  </r>
  <r>
    <x v="1739"/>
    <s v="Insurance, Consulting &amp; Audit"/>
    <x v="1739"/>
    <x v="5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5"/>
    <x v="108"/>
    <x v="220"/>
    <x v="336"/>
    <x v="555"/>
    <x v="359"/>
    <m/>
    <m/>
    <s v="Insurance, Consulting &amp; Audit"/>
    <x v="1"/>
    <m/>
    <x v="0"/>
    <x v="0"/>
    <m/>
    <m/>
    <m/>
    <m/>
    <m/>
    <m/>
    <m/>
  </r>
  <r>
    <x v="1740"/>
    <s v="Bank Charges"/>
    <x v="1740"/>
    <x v="5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6"/>
    <x v="108"/>
    <x v="220"/>
    <x v="336"/>
    <x v="555"/>
    <x v="360"/>
    <m/>
    <m/>
    <s v="Bank Charges"/>
    <x v="1"/>
    <m/>
    <x v="0"/>
    <x v="0"/>
    <m/>
    <m/>
    <m/>
    <m/>
    <m/>
    <m/>
    <m/>
  </r>
  <r>
    <x v="1741"/>
    <s v="Other Taxes &amp; Duties, Penalties &amp; Charges"/>
    <x v="1741"/>
    <x v="5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7"/>
    <x v="108"/>
    <x v="220"/>
    <x v="336"/>
    <x v="555"/>
    <x v="361"/>
    <m/>
    <m/>
    <s v="Other Taxes &amp; Duties, Penalties &amp; Charges"/>
    <x v="1"/>
    <m/>
    <x v="0"/>
    <x v="0"/>
    <m/>
    <m/>
    <m/>
    <m/>
    <m/>
    <m/>
    <m/>
  </r>
  <r>
    <x v="1742"/>
    <s v="Bad Debt"/>
    <x v="1742"/>
    <x v="5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8"/>
    <x v="108"/>
    <x v="220"/>
    <x v="336"/>
    <x v="555"/>
    <x v="362"/>
    <m/>
    <m/>
    <s v="Bad Debt"/>
    <x v="1"/>
    <m/>
    <x v="0"/>
    <x v="0"/>
    <m/>
    <m/>
    <m/>
    <m/>
    <m/>
    <m/>
    <m/>
  </r>
  <r>
    <x v="1743"/>
    <s v="Other"/>
    <x v="1743"/>
    <x v="5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9"/>
    <x v="108"/>
    <x v="220"/>
    <x v="336"/>
    <x v="555"/>
    <x v="363"/>
    <m/>
    <m/>
    <s v="Other"/>
    <x v="1"/>
    <m/>
    <x v="0"/>
    <x v="0"/>
    <m/>
    <m/>
    <m/>
    <m/>
    <m/>
    <m/>
    <m/>
  </r>
  <r>
    <x v="1744"/>
    <s v="Operating Expenses for Electricity Regulated Generation Activity"/>
    <x v="1744"/>
    <x v="6"/>
    <s v="special accounts"/>
    <s v="special accounts"/>
    <s v="L2 cap account"/>
    <s v="L2"/>
    <n v="7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&quot; &quot;"/>
    <s v="&quot; &quot;"/>
    <s v="&quot; &quot;"/>
    <x v="108"/>
    <x v="221"/>
    <x v="0"/>
    <x v="0"/>
    <x v="0"/>
    <m/>
    <m/>
    <s v="Operating Expenses for Electricity Regulated Generation Activity"/>
    <x v="2"/>
    <s v="undefined"/>
    <x v="0"/>
    <x v="0"/>
    <m/>
    <m/>
    <m/>
    <m/>
    <m/>
    <m/>
    <m/>
  </r>
  <r>
    <x v="1745"/>
    <s v="Tariff Type 1 (GEL/kWh)"/>
    <x v="1745"/>
    <x v="6"/>
    <s v="special accounts"/>
    <s v="special accounts"/>
    <s v="L3 cap account"/>
    <s v="L3"/>
    <n v="8"/>
    <x v="1"/>
    <n v="134"/>
    <s v="5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&quot; &quot;"/>
    <s v="&quot; &quot;"/>
    <x v="108"/>
    <x v="221"/>
    <x v="337"/>
    <x v="0"/>
    <x v="0"/>
    <m/>
    <m/>
    <s v="Tariff Type 1 (GEL/kWh)"/>
    <x v="2"/>
    <s v="undefined"/>
    <x v="0"/>
    <x v="0"/>
    <m/>
    <m/>
    <m/>
    <m/>
    <m/>
    <m/>
    <m/>
  </r>
  <r>
    <x v="1746"/>
    <s v="Production / Service Cost of Generation"/>
    <x v="1746"/>
    <x v="6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&quot; &quot;"/>
    <x v="108"/>
    <x v="221"/>
    <x v="337"/>
    <x v="556"/>
    <x v="0"/>
    <m/>
    <s v="Special Accounts"/>
    <s v="Production / Service Cost of Generation"/>
    <x v="2"/>
    <s v="undefined"/>
    <x v="0"/>
    <x v="0"/>
    <m/>
    <m/>
    <m/>
    <m/>
    <m/>
    <m/>
    <m/>
  </r>
  <r>
    <x v="1747"/>
    <s v="Direct Electricity Cost"/>
    <x v="1747"/>
    <x v="6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1"/>
    <x v="108"/>
    <x v="221"/>
    <x v="337"/>
    <x v="556"/>
    <x v="364"/>
    <m/>
    <m/>
    <s v="Direct Electricity Cost"/>
    <x v="1"/>
    <m/>
    <x v="0"/>
    <x v="0"/>
    <m/>
    <m/>
    <m/>
    <m/>
    <m/>
    <m/>
    <m/>
  </r>
  <r>
    <x v="1748"/>
    <s v="Payroll Cost"/>
    <x v="1748"/>
    <x v="6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2"/>
    <x v="108"/>
    <x v="221"/>
    <x v="337"/>
    <x v="556"/>
    <x v="365"/>
    <m/>
    <m/>
    <s v="Payroll Cost"/>
    <x v="1"/>
    <m/>
    <x v="0"/>
    <x v="0"/>
    <m/>
    <m/>
    <m/>
    <m/>
    <m/>
    <m/>
    <m/>
  </r>
  <r>
    <x v="1749"/>
    <s v="Materials "/>
    <x v="1749"/>
    <x v="6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3"/>
    <x v="108"/>
    <x v="221"/>
    <x v="337"/>
    <x v="556"/>
    <x v="366"/>
    <m/>
    <m/>
    <s v="Materials "/>
    <x v="1"/>
    <m/>
    <x v="0"/>
    <x v="0"/>
    <m/>
    <m/>
    <m/>
    <m/>
    <m/>
    <m/>
    <m/>
  </r>
  <r>
    <x v="1750"/>
    <s v="Outsource"/>
    <x v="1750"/>
    <x v="6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4"/>
    <x v="108"/>
    <x v="221"/>
    <x v="337"/>
    <x v="556"/>
    <x v="367"/>
    <m/>
    <m/>
    <s v="Outsource"/>
    <x v="1"/>
    <m/>
    <x v="0"/>
    <x v="0"/>
    <m/>
    <m/>
    <m/>
    <m/>
    <m/>
    <m/>
    <m/>
  </r>
  <r>
    <x v="1751"/>
    <s v="Utilities"/>
    <x v="1751"/>
    <x v="6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5"/>
    <x v="108"/>
    <x v="221"/>
    <x v="337"/>
    <x v="556"/>
    <x v="368"/>
    <m/>
    <m/>
    <s v="Utilities"/>
    <x v="1"/>
    <m/>
    <x v="0"/>
    <x v="0"/>
    <m/>
    <m/>
    <m/>
    <m/>
    <m/>
    <m/>
    <m/>
  </r>
  <r>
    <x v="1752"/>
    <s v="Operation lease (rent)"/>
    <x v="1752"/>
    <x v="6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6"/>
    <x v="108"/>
    <x v="221"/>
    <x v="337"/>
    <x v="556"/>
    <x v="369"/>
    <m/>
    <m/>
    <s v="Operation lease (rent)"/>
    <x v="1"/>
    <m/>
    <x v="0"/>
    <x v="0"/>
    <m/>
    <m/>
    <m/>
    <m/>
    <m/>
    <m/>
    <m/>
  </r>
  <r>
    <x v="1753"/>
    <s v="Electricity Losses"/>
    <x v="1753"/>
    <x v="6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7"/>
    <x v="108"/>
    <x v="221"/>
    <x v="337"/>
    <x v="556"/>
    <x v="370"/>
    <m/>
    <m/>
    <s v="Electricity Losses"/>
    <x v="1"/>
    <m/>
    <x v="0"/>
    <x v="0"/>
    <m/>
    <m/>
    <m/>
    <m/>
    <m/>
    <m/>
    <m/>
  </r>
  <r>
    <x v="1754"/>
    <s v="Depreciation"/>
    <x v="1754"/>
    <x v="6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8"/>
    <x v="108"/>
    <x v="221"/>
    <x v="337"/>
    <x v="556"/>
    <x v="371"/>
    <m/>
    <m/>
    <s v="Depreciation"/>
    <x v="1"/>
    <m/>
    <x v="0"/>
    <x v="0"/>
    <m/>
    <m/>
    <m/>
    <m/>
    <m/>
    <m/>
    <m/>
  </r>
  <r>
    <x v="1755"/>
    <s v="Other"/>
    <x v="1755"/>
    <x v="6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9"/>
    <x v="108"/>
    <x v="221"/>
    <x v="337"/>
    <x v="556"/>
    <x v="372"/>
    <m/>
    <m/>
    <s v="Other"/>
    <x v="1"/>
    <m/>
    <x v="0"/>
    <x v="0"/>
    <m/>
    <m/>
    <m/>
    <m/>
    <m/>
    <m/>
    <m/>
  </r>
  <r>
    <x v="1756"/>
    <s v="General &amp; Administration Expenses"/>
    <x v="1756"/>
    <x v="6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&quot; &quot;"/>
    <x v="108"/>
    <x v="221"/>
    <x v="337"/>
    <x v="557"/>
    <x v="0"/>
    <m/>
    <s v="Special Accounts"/>
    <s v="General &amp; Administration Expenses"/>
    <x v="2"/>
    <s v="undefined"/>
    <x v="0"/>
    <x v="0"/>
    <m/>
    <m/>
    <m/>
    <m/>
    <m/>
    <m/>
    <m/>
  </r>
  <r>
    <x v="1757"/>
    <s v="Payroll Cost"/>
    <x v="1757"/>
    <x v="6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1"/>
    <x v="108"/>
    <x v="221"/>
    <x v="337"/>
    <x v="557"/>
    <x v="373"/>
    <m/>
    <m/>
    <s v="Payroll Cost"/>
    <x v="1"/>
    <m/>
    <x v="0"/>
    <x v="0"/>
    <m/>
    <m/>
    <m/>
    <m/>
    <m/>
    <m/>
    <m/>
  </r>
  <r>
    <x v="1758"/>
    <s v="Supply, Communication &amp; Utilities"/>
    <x v="1758"/>
    <x v="6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2"/>
    <x v="108"/>
    <x v="221"/>
    <x v="337"/>
    <x v="557"/>
    <x v="374"/>
    <m/>
    <m/>
    <s v="Supply, Communication &amp; Utilities"/>
    <x v="1"/>
    <m/>
    <x v="0"/>
    <x v="0"/>
    <m/>
    <m/>
    <m/>
    <m/>
    <m/>
    <m/>
    <m/>
  </r>
  <r>
    <x v="1759"/>
    <s v="Business Trips, Trainings, Representative Expenses"/>
    <x v="1759"/>
    <x v="6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3"/>
    <x v="108"/>
    <x v="221"/>
    <x v="337"/>
    <x v="557"/>
    <x v="375"/>
    <m/>
    <m/>
    <s v="Business Trips, Trainings, Representative Expenses"/>
    <x v="1"/>
    <m/>
    <x v="0"/>
    <x v="0"/>
    <m/>
    <m/>
    <m/>
    <m/>
    <m/>
    <m/>
    <m/>
  </r>
  <r>
    <x v="1760"/>
    <s v="Depreciation, Repair &amp; Rent"/>
    <x v="1760"/>
    <x v="6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4"/>
    <x v="108"/>
    <x v="221"/>
    <x v="337"/>
    <x v="557"/>
    <x v="376"/>
    <m/>
    <m/>
    <s v="Depreciation, Repair &amp; Rent"/>
    <x v="1"/>
    <m/>
    <x v="0"/>
    <x v="0"/>
    <m/>
    <m/>
    <m/>
    <m/>
    <m/>
    <m/>
    <m/>
  </r>
  <r>
    <x v="1761"/>
    <s v="Insurance, Consulting &amp; Audit"/>
    <x v="1761"/>
    <x v="6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5"/>
    <x v="108"/>
    <x v="221"/>
    <x v="337"/>
    <x v="557"/>
    <x v="377"/>
    <m/>
    <m/>
    <s v="Insurance, Consulting &amp; Audit"/>
    <x v="1"/>
    <m/>
    <x v="0"/>
    <x v="0"/>
    <m/>
    <m/>
    <m/>
    <m/>
    <m/>
    <m/>
    <m/>
  </r>
  <r>
    <x v="1762"/>
    <s v="Bank Charges"/>
    <x v="1762"/>
    <x v="6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6"/>
    <x v="108"/>
    <x v="221"/>
    <x v="337"/>
    <x v="557"/>
    <x v="378"/>
    <m/>
    <m/>
    <s v="Bank Charges"/>
    <x v="1"/>
    <m/>
    <x v="0"/>
    <x v="0"/>
    <m/>
    <m/>
    <m/>
    <m/>
    <m/>
    <m/>
    <m/>
  </r>
  <r>
    <x v="1763"/>
    <s v="Other Taxes &amp; Duties, Penalties &amp; Charges"/>
    <x v="1763"/>
    <x v="6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7"/>
    <x v="108"/>
    <x v="221"/>
    <x v="337"/>
    <x v="557"/>
    <x v="379"/>
    <m/>
    <m/>
    <s v="Other Taxes &amp; Duties, Penalties &amp; Charges"/>
    <x v="1"/>
    <m/>
    <x v="0"/>
    <x v="0"/>
    <m/>
    <m/>
    <m/>
    <m/>
    <m/>
    <m/>
    <m/>
  </r>
  <r>
    <x v="1764"/>
    <s v="Bad Debt"/>
    <x v="1764"/>
    <x v="6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8"/>
    <x v="108"/>
    <x v="221"/>
    <x v="337"/>
    <x v="557"/>
    <x v="380"/>
    <m/>
    <m/>
    <s v="Bad Debt"/>
    <x v="1"/>
    <m/>
    <x v="0"/>
    <x v="0"/>
    <m/>
    <m/>
    <m/>
    <m/>
    <m/>
    <m/>
    <m/>
  </r>
  <r>
    <x v="1765"/>
    <s v="Other"/>
    <x v="1765"/>
    <x v="6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9"/>
    <x v="108"/>
    <x v="221"/>
    <x v="337"/>
    <x v="557"/>
    <x v="381"/>
    <m/>
    <m/>
    <s v="Other"/>
    <x v="1"/>
    <m/>
    <x v="0"/>
    <x v="0"/>
    <m/>
    <m/>
    <m/>
    <m/>
    <m/>
    <m/>
    <m/>
  </r>
  <r>
    <x v="1766"/>
    <s v="Operating Expenses for Electricity Regulated Other Activity"/>
    <x v="1766"/>
    <x v="7"/>
    <s v="special accounts"/>
    <s v="special accounts"/>
    <s v="L2 cap account"/>
    <s v="L2"/>
    <n v="7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&quot; &quot;"/>
    <s v="&quot; &quot;"/>
    <s v="&quot; &quot;"/>
    <x v="108"/>
    <x v="222"/>
    <x v="0"/>
    <x v="0"/>
    <x v="0"/>
    <m/>
    <s v="other"/>
    <s v="Operating Expenses for Electricity Regulated Other Activity"/>
    <x v="2"/>
    <s v="undefined"/>
    <x v="0"/>
    <x v="0"/>
    <m/>
    <m/>
    <m/>
    <m/>
    <m/>
    <m/>
    <m/>
  </r>
  <r>
    <x v="1767"/>
    <s v="Tariff Type 1 (GEL/kWh)"/>
    <x v="1767"/>
    <x v="7"/>
    <s v="special accounts"/>
    <s v="special accounts"/>
    <s v="L3 cap account"/>
    <s v="L3"/>
    <n v="8"/>
    <x v="1"/>
    <n v="134"/>
    <s v="9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&quot; &quot;"/>
    <s v="&quot; &quot;"/>
    <x v="108"/>
    <x v="222"/>
    <x v="338"/>
    <x v="0"/>
    <x v="0"/>
    <m/>
    <m/>
    <s v="Tariff Type 1 (GEL/kWh)"/>
    <x v="2"/>
    <s v="undefined"/>
    <x v="0"/>
    <x v="0"/>
    <m/>
    <m/>
    <m/>
    <m/>
    <m/>
    <m/>
    <m/>
  </r>
  <r>
    <x v="1768"/>
    <s v="Production / Service Cost of Other Services"/>
    <x v="1768"/>
    <x v="7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&quot; &quot;"/>
    <x v="108"/>
    <x v="222"/>
    <x v="338"/>
    <x v="558"/>
    <x v="0"/>
    <m/>
    <s v="Special Accounts"/>
    <s v="Production / Service Cost of Other Services"/>
    <x v="2"/>
    <s v="undefined"/>
    <x v="0"/>
    <x v="0"/>
    <m/>
    <m/>
    <m/>
    <m/>
    <m/>
    <m/>
    <m/>
  </r>
  <r>
    <x v="1769"/>
    <s v="Direct Electricity Cost"/>
    <x v="1769"/>
    <x v="7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1"/>
    <x v="108"/>
    <x v="222"/>
    <x v="338"/>
    <x v="558"/>
    <x v="382"/>
    <m/>
    <m/>
    <s v="Direct Electricity Cost"/>
    <x v="1"/>
    <m/>
    <x v="0"/>
    <x v="0"/>
    <m/>
    <m/>
    <m/>
    <m/>
    <m/>
    <m/>
    <m/>
  </r>
  <r>
    <x v="1770"/>
    <s v="Payroll Cost"/>
    <x v="1770"/>
    <x v="7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2"/>
    <x v="108"/>
    <x v="222"/>
    <x v="338"/>
    <x v="558"/>
    <x v="383"/>
    <m/>
    <m/>
    <s v="Payroll Cost"/>
    <x v="1"/>
    <m/>
    <x v="0"/>
    <x v="0"/>
    <m/>
    <m/>
    <m/>
    <m/>
    <m/>
    <m/>
    <m/>
  </r>
  <r>
    <x v="1771"/>
    <s v="Materials "/>
    <x v="1771"/>
    <x v="7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3"/>
    <x v="108"/>
    <x v="222"/>
    <x v="338"/>
    <x v="558"/>
    <x v="384"/>
    <m/>
    <m/>
    <s v="Materials "/>
    <x v="1"/>
    <m/>
    <x v="0"/>
    <x v="0"/>
    <m/>
    <m/>
    <m/>
    <m/>
    <m/>
    <m/>
    <m/>
  </r>
  <r>
    <x v="1772"/>
    <s v="Outsource"/>
    <x v="1772"/>
    <x v="7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4"/>
    <x v="108"/>
    <x v="222"/>
    <x v="338"/>
    <x v="558"/>
    <x v="385"/>
    <m/>
    <m/>
    <s v="Outsource"/>
    <x v="1"/>
    <m/>
    <x v="0"/>
    <x v="0"/>
    <m/>
    <m/>
    <m/>
    <m/>
    <m/>
    <m/>
    <m/>
  </r>
  <r>
    <x v="1773"/>
    <s v="Utilities"/>
    <x v="1773"/>
    <x v="7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5"/>
    <x v="108"/>
    <x v="222"/>
    <x v="338"/>
    <x v="558"/>
    <x v="386"/>
    <m/>
    <m/>
    <s v="Utilities"/>
    <x v="1"/>
    <m/>
    <x v="0"/>
    <x v="0"/>
    <m/>
    <m/>
    <m/>
    <m/>
    <m/>
    <m/>
    <m/>
  </r>
  <r>
    <x v="1774"/>
    <s v="Operation lease (rent)"/>
    <x v="1774"/>
    <x v="7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6"/>
    <x v="108"/>
    <x v="222"/>
    <x v="338"/>
    <x v="558"/>
    <x v="387"/>
    <m/>
    <m/>
    <s v="Operation lease (rent)"/>
    <x v="1"/>
    <m/>
    <x v="0"/>
    <x v="0"/>
    <m/>
    <m/>
    <m/>
    <m/>
    <m/>
    <m/>
    <m/>
  </r>
  <r>
    <x v="1775"/>
    <s v="Electricity Losses"/>
    <x v="1775"/>
    <x v="7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7"/>
    <x v="108"/>
    <x v="222"/>
    <x v="338"/>
    <x v="558"/>
    <x v="388"/>
    <m/>
    <m/>
    <s v="Electricity Losses"/>
    <x v="1"/>
    <m/>
    <x v="0"/>
    <x v="0"/>
    <m/>
    <m/>
    <m/>
    <m/>
    <m/>
    <m/>
    <m/>
  </r>
  <r>
    <x v="1776"/>
    <s v="Depreciation"/>
    <x v="1776"/>
    <x v="7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8"/>
    <x v="108"/>
    <x v="222"/>
    <x v="338"/>
    <x v="558"/>
    <x v="389"/>
    <m/>
    <m/>
    <s v="Depreciation"/>
    <x v="1"/>
    <m/>
    <x v="0"/>
    <x v="0"/>
    <m/>
    <m/>
    <m/>
    <m/>
    <m/>
    <m/>
    <m/>
  </r>
  <r>
    <x v="1777"/>
    <s v="Other"/>
    <x v="1777"/>
    <x v="7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9"/>
    <x v="108"/>
    <x v="222"/>
    <x v="338"/>
    <x v="558"/>
    <x v="390"/>
    <m/>
    <m/>
    <s v="Other"/>
    <x v="1"/>
    <m/>
    <x v="0"/>
    <x v="0"/>
    <m/>
    <m/>
    <m/>
    <m/>
    <m/>
    <m/>
    <m/>
  </r>
  <r>
    <x v="1778"/>
    <s v="General &amp; Administration Expenses"/>
    <x v="1778"/>
    <x v="7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&quot; &quot;"/>
    <x v="108"/>
    <x v="222"/>
    <x v="338"/>
    <x v="559"/>
    <x v="0"/>
    <m/>
    <s v="Special Accounts"/>
    <s v="General &amp; Administration Expenses"/>
    <x v="2"/>
    <s v="undefined"/>
    <x v="0"/>
    <x v="0"/>
    <m/>
    <m/>
    <m/>
    <m/>
    <m/>
    <m/>
    <m/>
  </r>
  <r>
    <x v="1779"/>
    <s v="Payroll Cost"/>
    <x v="1779"/>
    <x v="7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1"/>
    <x v="108"/>
    <x v="222"/>
    <x v="338"/>
    <x v="559"/>
    <x v="391"/>
    <m/>
    <m/>
    <s v="Payroll Cost"/>
    <x v="1"/>
    <m/>
    <x v="0"/>
    <x v="0"/>
    <m/>
    <m/>
    <m/>
    <m/>
    <m/>
    <m/>
    <m/>
  </r>
  <r>
    <x v="1780"/>
    <s v="Supply, Communication &amp; Utilities"/>
    <x v="1780"/>
    <x v="7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2"/>
    <x v="108"/>
    <x v="222"/>
    <x v="338"/>
    <x v="559"/>
    <x v="392"/>
    <m/>
    <m/>
    <s v="Supply, Communication &amp; Utilities"/>
    <x v="1"/>
    <m/>
    <x v="0"/>
    <x v="0"/>
    <m/>
    <m/>
    <m/>
    <m/>
    <m/>
    <m/>
    <m/>
  </r>
  <r>
    <x v="1781"/>
    <s v="Business Trips, Trainings, Representative Expenses"/>
    <x v="1781"/>
    <x v="7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3"/>
    <x v="108"/>
    <x v="222"/>
    <x v="338"/>
    <x v="559"/>
    <x v="393"/>
    <m/>
    <m/>
    <s v="Business Trips, Trainings, Representative Expenses"/>
    <x v="1"/>
    <m/>
    <x v="0"/>
    <x v="0"/>
    <m/>
    <m/>
    <m/>
    <m/>
    <m/>
    <m/>
    <m/>
  </r>
  <r>
    <x v="1782"/>
    <s v="Depreciation, Repair &amp; Rent"/>
    <x v="1782"/>
    <x v="7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4"/>
    <x v="108"/>
    <x v="222"/>
    <x v="338"/>
    <x v="559"/>
    <x v="394"/>
    <m/>
    <m/>
    <s v="Depreciation, Repair &amp; Rent"/>
    <x v="1"/>
    <m/>
    <x v="0"/>
    <x v="0"/>
    <m/>
    <m/>
    <m/>
    <m/>
    <m/>
    <m/>
    <m/>
  </r>
  <r>
    <x v="1783"/>
    <s v="Insurance, Consulting &amp; Audit"/>
    <x v="1783"/>
    <x v="7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5"/>
    <x v="108"/>
    <x v="222"/>
    <x v="338"/>
    <x v="559"/>
    <x v="395"/>
    <m/>
    <m/>
    <s v="Insurance, Consulting &amp; Audit"/>
    <x v="1"/>
    <m/>
    <x v="0"/>
    <x v="0"/>
    <m/>
    <m/>
    <m/>
    <m/>
    <m/>
    <m/>
    <m/>
  </r>
  <r>
    <x v="1784"/>
    <s v="Bank Charges"/>
    <x v="1784"/>
    <x v="7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6"/>
    <x v="108"/>
    <x v="222"/>
    <x v="338"/>
    <x v="559"/>
    <x v="396"/>
    <m/>
    <m/>
    <s v="Bank Charges"/>
    <x v="1"/>
    <m/>
    <x v="0"/>
    <x v="0"/>
    <m/>
    <m/>
    <m/>
    <m/>
    <m/>
    <m/>
    <m/>
  </r>
  <r>
    <x v="1785"/>
    <s v="Other Taxes &amp; Duties, Penalties &amp; Charges"/>
    <x v="1785"/>
    <x v="7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7"/>
    <x v="108"/>
    <x v="222"/>
    <x v="338"/>
    <x v="559"/>
    <x v="397"/>
    <m/>
    <m/>
    <s v="Other Taxes &amp; Duties, Penalties &amp; Charges"/>
    <x v="1"/>
    <m/>
    <x v="0"/>
    <x v="0"/>
    <m/>
    <m/>
    <m/>
    <m/>
    <m/>
    <m/>
    <m/>
  </r>
  <r>
    <x v="1786"/>
    <s v="Bad Debt"/>
    <x v="1786"/>
    <x v="7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8"/>
    <x v="108"/>
    <x v="222"/>
    <x v="338"/>
    <x v="559"/>
    <x v="398"/>
    <m/>
    <m/>
    <s v="Bad Debt"/>
    <x v="1"/>
    <m/>
    <x v="0"/>
    <x v="0"/>
    <m/>
    <m/>
    <m/>
    <m/>
    <m/>
    <m/>
    <m/>
  </r>
  <r>
    <x v="1787"/>
    <s v="Other"/>
    <x v="1787"/>
    <x v="7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9"/>
    <x v="108"/>
    <x v="222"/>
    <x v="338"/>
    <x v="559"/>
    <x v="399"/>
    <m/>
    <m/>
    <s v="Other"/>
    <x v="1"/>
    <m/>
    <x v="0"/>
    <x v="0"/>
    <m/>
    <m/>
    <m/>
    <m/>
    <m/>
    <m/>
    <m/>
  </r>
  <r>
    <x v="1788"/>
    <s v="Expenditures on Non-Current Assets"/>
    <x v="1788"/>
    <x v="1"/>
    <s v="under development"/>
    <s v="under development"/>
    <s v="2Headings special"/>
    <s v="M"/>
    <n v="4"/>
    <x v="3"/>
    <n v="37"/>
    <s v="00"/>
    <s v="7"/>
    <s v="77"/>
    <s v="7700"/>
    <x v="6"/>
    <x v="34"/>
    <x v="163"/>
    <s v="77"/>
    <s v="7700"/>
    <s v="77 Expenditures on Non-Current Assets"/>
    <s v="7700 Expenditures on Non-Current Assets"/>
    <s v="&quot; &quot;"/>
    <s v="&quot; &quot;"/>
    <s v="&quot; &quot;"/>
    <s v="&quot; &quot;"/>
    <s v="&quot; &quot;"/>
    <x v="2"/>
    <x v="0"/>
    <x v="0"/>
    <x v="0"/>
    <x v="0"/>
    <m/>
    <s v="Transit account"/>
    <s v="Expenditures on Non-Current Assets"/>
    <x v="2"/>
    <s v="undefined"/>
    <x v="0"/>
    <x v="0"/>
    <m/>
    <m/>
    <m/>
    <m/>
    <m/>
    <m/>
    <m/>
  </r>
  <r>
    <x v="1789"/>
    <s v="Expenditures on Non-Current Assets, Dispatch"/>
    <x v="1789"/>
    <x v="2"/>
    <s v="under development"/>
    <s v="under development"/>
    <s v="L1 cap account"/>
    <s v="L1"/>
    <n v="6"/>
    <x v="3"/>
    <n v="37"/>
    <s v=".1"/>
    <s v="7"/>
    <s v="77"/>
    <s v="7700"/>
    <x v="6"/>
    <x v="34"/>
    <x v="163"/>
    <s v="77"/>
    <s v="7700"/>
    <s v="77 Expenditures on Non-Current Assets"/>
    <s v="7700 Expenditures on Non-Current Assets"/>
    <s v="7700.1"/>
    <s v="&quot; &quot;"/>
    <s v="&quot; &quot;"/>
    <s v="&quot; &quot;"/>
    <s v="&quot; &quot;"/>
    <x v="109"/>
    <x v="0"/>
    <x v="0"/>
    <x v="0"/>
    <x v="0"/>
    <m/>
    <s v="Transit account"/>
    <s v="Expenditures on Non-Current Assets, Dispatch"/>
    <x v="2"/>
    <s v="undefined"/>
    <x v="0"/>
    <x v="0"/>
    <m/>
    <m/>
    <m/>
    <m/>
    <m/>
    <m/>
    <m/>
  </r>
  <r>
    <x v="1790"/>
    <s v="Construction (Production) of New FA, Dispatch"/>
    <x v="1790"/>
    <x v="2"/>
    <s v="under development"/>
    <s v="under development"/>
    <s v="entry account l2"/>
    <s v="L2"/>
    <n v="7"/>
    <x v="3"/>
    <n v="37"/>
    <s v="11"/>
    <s v="7"/>
    <s v="77"/>
    <s v="7700"/>
    <x v="6"/>
    <x v="34"/>
    <x v="163"/>
    <s v="77"/>
    <s v="7700"/>
    <s v="77 Expenditures on Non-Current Assets"/>
    <s v="7700 Expenditures on Non-Current Assets"/>
    <s v="7700.1"/>
    <s v="7700.11"/>
    <s v="&quot; &quot;"/>
    <s v="&quot; &quot;"/>
    <s v="&quot; &quot;"/>
    <x v="109"/>
    <x v="223"/>
    <x v="0"/>
    <x v="0"/>
    <x v="0"/>
    <m/>
    <s v="Transit account"/>
    <s v="Construction (Production) of New FA, Dispatch"/>
    <x v="1"/>
    <s v="undefined"/>
    <x v="0"/>
    <x v="0"/>
    <m/>
    <m/>
    <m/>
    <m/>
    <m/>
    <m/>
    <m/>
  </r>
  <r>
    <x v="1791"/>
    <s v="Installation Costs of FA, Dispatch"/>
    <x v="1791"/>
    <x v="2"/>
    <s v="under development"/>
    <s v="under development"/>
    <s v="entry account l2"/>
    <s v="L2"/>
    <n v="7"/>
    <x v="3"/>
    <n v="37"/>
    <s v="12"/>
    <s v="7"/>
    <s v="77"/>
    <s v="7700"/>
    <x v="6"/>
    <x v="34"/>
    <x v="163"/>
    <s v="77"/>
    <s v="7700"/>
    <s v="77 Expenditures on Non-Current Assets"/>
    <s v="7700 Expenditures on Non-Current Assets"/>
    <s v="7700.1"/>
    <s v="7700.12"/>
    <s v="&quot; &quot;"/>
    <s v="&quot; &quot;"/>
    <s v="&quot; &quot;"/>
    <x v="109"/>
    <x v="224"/>
    <x v="0"/>
    <x v="0"/>
    <x v="0"/>
    <m/>
    <s v="Transit account"/>
    <s v="Installation Costs of FA, Dispatch"/>
    <x v="1"/>
    <s v="undefined"/>
    <x v="0"/>
    <x v="0"/>
    <m/>
    <m/>
    <m/>
    <m/>
    <m/>
    <m/>
    <m/>
  </r>
  <r>
    <x v="1792"/>
    <s v="Expenditures on FA in Operation, Dispatch"/>
    <x v="1792"/>
    <x v="2"/>
    <s v="under development"/>
    <s v="under development"/>
    <s v="entry account l2"/>
    <s v="L2"/>
    <n v="7"/>
    <x v="3"/>
    <n v="37"/>
    <s v="13"/>
    <s v="7"/>
    <s v="77"/>
    <s v="7700"/>
    <x v="6"/>
    <x v="34"/>
    <x v="163"/>
    <s v="77"/>
    <s v="7700"/>
    <s v="77 Expenditures on Non-Current Assets"/>
    <s v="7700 Expenditures on Non-Current Assets"/>
    <s v="7700.1"/>
    <s v="7700.13"/>
    <s v="&quot; &quot;"/>
    <s v="&quot; &quot;"/>
    <s v="&quot; &quot;"/>
    <x v="109"/>
    <x v="225"/>
    <x v="0"/>
    <x v="0"/>
    <x v="0"/>
    <m/>
    <s v="Transit account"/>
    <s v="Expenditures on FA in Operation, Dispatch"/>
    <x v="1"/>
    <s v="undefined"/>
    <x v="0"/>
    <x v="0"/>
    <m/>
    <m/>
    <m/>
    <m/>
    <m/>
    <m/>
    <m/>
  </r>
  <r>
    <x v="1793"/>
    <s v="Development (Production) of New Intangible LT Asset, Dispatch"/>
    <x v="1793"/>
    <x v="2"/>
    <s v="under development"/>
    <s v="under development"/>
    <s v="entry account l2"/>
    <s v="L2"/>
    <n v="7"/>
    <x v="3"/>
    <n v="37"/>
    <s v="14"/>
    <s v="7"/>
    <s v="77"/>
    <s v="7700"/>
    <x v="6"/>
    <x v="34"/>
    <x v="163"/>
    <s v="77"/>
    <s v="7700"/>
    <s v="77 Expenditures on Non-Current Assets"/>
    <s v="7700 Expenditures on Non-Current Assets"/>
    <s v="7700.1"/>
    <s v="7700.14"/>
    <s v="&quot; &quot;"/>
    <s v="&quot; &quot;"/>
    <s v="&quot; &quot;"/>
    <x v="109"/>
    <x v="226"/>
    <x v="0"/>
    <x v="0"/>
    <x v="0"/>
    <m/>
    <s v="Transit account"/>
    <s v="Development (Production) of New Intangible LT Asset, Dispatch"/>
    <x v="1"/>
    <s v="undefined"/>
    <x v="0"/>
    <x v="0"/>
    <m/>
    <m/>
    <m/>
    <m/>
    <m/>
    <m/>
    <m/>
  </r>
  <r>
    <x v="1794"/>
    <s v="Expenditures on Intangible LT Asset in Operation, Dispatch"/>
    <x v="1794"/>
    <x v="2"/>
    <s v="under development"/>
    <s v="under development"/>
    <s v="entry account l2"/>
    <s v="L2"/>
    <n v="7"/>
    <x v="3"/>
    <n v="37"/>
    <s v="15"/>
    <s v="7"/>
    <s v="77"/>
    <s v="7700"/>
    <x v="6"/>
    <x v="34"/>
    <x v="163"/>
    <s v="77"/>
    <s v="7700"/>
    <s v="77 Expenditures on Non-Current Assets"/>
    <s v="7700 Expenditures on Non-Current Assets"/>
    <s v="7700.1"/>
    <s v="7700.15"/>
    <s v="&quot; &quot;"/>
    <s v="&quot; &quot;"/>
    <s v="&quot; &quot;"/>
    <x v="109"/>
    <x v="227"/>
    <x v="0"/>
    <x v="0"/>
    <x v="0"/>
    <m/>
    <s v="Transit account"/>
    <s v="Expenditures on Intangible LT Asset in Operation, Dispatch"/>
    <x v="1"/>
    <s v="undefined"/>
    <x v="0"/>
    <x v="0"/>
    <m/>
    <m/>
    <m/>
    <m/>
    <m/>
    <m/>
    <m/>
  </r>
  <r>
    <x v="1795"/>
    <s v="Expenditures on Non-Current Assets, Transmission"/>
    <x v="1795"/>
    <x v="3"/>
    <s v="under development"/>
    <s v="under development"/>
    <s v="L1 cap account"/>
    <s v="L1"/>
    <n v="6"/>
    <x v="3"/>
    <n v="37"/>
    <s v=".2"/>
    <s v="7"/>
    <s v="77"/>
    <s v="7700"/>
    <x v="6"/>
    <x v="34"/>
    <x v="163"/>
    <s v="77"/>
    <s v="7700"/>
    <s v="77 Expenditures on Non-Current Assets"/>
    <s v="7700 Expenditures on Non-Current Assets"/>
    <s v="7700.2"/>
    <s v="&quot; &quot;"/>
    <s v="&quot; &quot;"/>
    <s v="&quot; &quot;"/>
    <s v="&quot; &quot;"/>
    <x v="110"/>
    <x v="0"/>
    <x v="0"/>
    <x v="0"/>
    <x v="0"/>
    <m/>
    <s v="Transit account"/>
    <s v="Expenditures on Non-Current Assets, Transmission"/>
    <x v="2"/>
    <s v="undefined"/>
    <x v="0"/>
    <x v="0"/>
    <m/>
    <m/>
    <m/>
    <m/>
    <m/>
    <m/>
    <m/>
  </r>
  <r>
    <x v="1796"/>
    <s v="Construction (Production) of New FA, Transmission"/>
    <x v="1796"/>
    <x v="3"/>
    <s v="under development"/>
    <s v="under development"/>
    <s v="entry account l2"/>
    <s v="L2"/>
    <n v="7"/>
    <x v="3"/>
    <n v="37"/>
    <s v="21"/>
    <s v="7"/>
    <s v="77"/>
    <s v="7700"/>
    <x v="6"/>
    <x v="34"/>
    <x v="163"/>
    <s v="77"/>
    <s v="7700"/>
    <s v="77 Expenditures on Non-Current Assets"/>
    <s v="7700 Expenditures on Non-Current Assets"/>
    <s v="7700.2"/>
    <s v="7700.21"/>
    <s v="&quot; &quot;"/>
    <s v="&quot; &quot;"/>
    <s v="&quot; &quot;"/>
    <x v="110"/>
    <x v="228"/>
    <x v="0"/>
    <x v="0"/>
    <x v="0"/>
    <m/>
    <s v="Transit account"/>
    <s v="Construction (Production) of New FA, Transmission"/>
    <x v="1"/>
    <s v="undefined"/>
    <x v="0"/>
    <x v="0"/>
    <m/>
    <m/>
    <m/>
    <m/>
    <m/>
    <m/>
    <m/>
  </r>
  <r>
    <x v="1797"/>
    <s v="Installation Costs of FA, Transmission"/>
    <x v="1797"/>
    <x v="3"/>
    <s v="under development"/>
    <s v="under development"/>
    <s v="entry account l2"/>
    <s v="L2"/>
    <n v="7"/>
    <x v="3"/>
    <n v="37"/>
    <s v="22"/>
    <s v="7"/>
    <s v="77"/>
    <s v="7700"/>
    <x v="6"/>
    <x v="34"/>
    <x v="163"/>
    <s v="77"/>
    <s v="7700"/>
    <s v="77 Expenditures on Non-Current Assets"/>
    <s v="7700 Expenditures on Non-Current Assets"/>
    <s v="7700.2"/>
    <s v="7700.22"/>
    <s v="&quot; &quot;"/>
    <s v="&quot; &quot;"/>
    <s v="&quot; &quot;"/>
    <x v="110"/>
    <x v="229"/>
    <x v="0"/>
    <x v="0"/>
    <x v="0"/>
    <m/>
    <s v="Transit account"/>
    <s v="Installation Costs of FA, Transmission"/>
    <x v="1"/>
    <s v="undefined"/>
    <x v="0"/>
    <x v="0"/>
    <m/>
    <m/>
    <m/>
    <m/>
    <m/>
    <m/>
    <m/>
  </r>
  <r>
    <x v="1798"/>
    <s v="Expenditures on FA in Operation, Transmission"/>
    <x v="1798"/>
    <x v="3"/>
    <s v="under development"/>
    <s v="under development"/>
    <s v="entry account l2"/>
    <s v="L2"/>
    <n v="7"/>
    <x v="3"/>
    <n v="37"/>
    <s v="23"/>
    <s v="7"/>
    <s v="77"/>
    <s v="7700"/>
    <x v="6"/>
    <x v="34"/>
    <x v="163"/>
    <s v="77"/>
    <s v="7700"/>
    <s v="77 Expenditures on Non-Current Assets"/>
    <s v="7700 Expenditures on Non-Current Assets"/>
    <s v="7700.2"/>
    <s v="7700.23"/>
    <s v="&quot; &quot;"/>
    <s v="&quot; &quot;"/>
    <s v="&quot; &quot;"/>
    <x v="110"/>
    <x v="230"/>
    <x v="0"/>
    <x v="0"/>
    <x v="0"/>
    <m/>
    <s v="Transit account"/>
    <s v="Expenditures on FA in Operation, Transmission"/>
    <x v="1"/>
    <s v="undefined"/>
    <x v="0"/>
    <x v="0"/>
    <m/>
    <m/>
    <m/>
    <m/>
    <m/>
    <m/>
    <m/>
  </r>
  <r>
    <x v="1799"/>
    <s v="Development (Production) of New Intangible LT Asset, Transmission"/>
    <x v="1799"/>
    <x v="3"/>
    <s v="under development"/>
    <s v="under development"/>
    <s v="entry account l2"/>
    <s v="L2"/>
    <n v="7"/>
    <x v="3"/>
    <n v="37"/>
    <s v="24"/>
    <s v="7"/>
    <s v="77"/>
    <s v="7700"/>
    <x v="6"/>
    <x v="34"/>
    <x v="163"/>
    <s v="77"/>
    <s v="7700"/>
    <s v="77 Expenditures on Non-Current Assets"/>
    <s v="7700 Expenditures on Non-Current Assets"/>
    <s v="7700.2"/>
    <s v="7700.24"/>
    <s v="&quot; &quot;"/>
    <s v="&quot; &quot;"/>
    <s v="&quot; &quot;"/>
    <x v="110"/>
    <x v="231"/>
    <x v="0"/>
    <x v="0"/>
    <x v="0"/>
    <m/>
    <s v="Transit account"/>
    <s v="Development (Production) of New Intangible LT Asset, Transmission"/>
    <x v="1"/>
    <s v="undefined"/>
    <x v="0"/>
    <x v="0"/>
    <m/>
    <m/>
    <m/>
    <m/>
    <m/>
    <m/>
    <m/>
  </r>
  <r>
    <x v="1800"/>
    <s v="Expenditures on Intangible LT Asset in Operation, Transmission"/>
    <x v="1800"/>
    <x v="3"/>
    <s v="under development"/>
    <s v="under development"/>
    <s v="entry account l2"/>
    <s v="L2"/>
    <n v="7"/>
    <x v="3"/>
    <n v="37"/>
    <s v="25"/>
    <s v="7"/>
    <s v="77"/>
    <s v="7700"/>
    <x v="6"/>
    <x v="34"/>
    <x v="163"/>
    <s v="77"/>
    <s v="7700"/>
    <s v="77 Expenditures on Non-Current Assets"/>
    <s v="7700 Expenditures on Non-Current Assets"/>
    <s v="7700.2"/>
    <s v="7700.25"/>
    <s v="&quot; &quot;"/>
    <s v="&quot; &quot;"/>
    <s v="&quot; &quot;"/>
    <x v="110"/>
    <x v="232"/>
    <x v="0"/>
    <x v="0"/>
    <x v="0"/>
    <m/>
    <s v="Transit account"/>
    <s v="Expenditures on Intangible LT Asset in Operation, Transmission"/>
    <x v="1"/>
    <s v="undefined"/>
    <x v="0"/>
    <x v="0"/>
    <m/>
    <m/>
    <m/>
    <m/>
    <m/>
    <m/>
    <m/>
  </r>
  <r>
    <x v="1801"/>
    <s v="Expenditures on Non-Current Assets, Distribution (Network)"/>
    <x v="1801"/>
    <x v="4"/>
    <s v="under development"/>
    <s v="under development"/>
    <s v="L1 cap account"/>
    <s v="L1"/>
    <n v="6"/>
    <x v="3"/>
    <n v="37"/>
    <s v=".3"/>
    <s v="7"/>
    <s v="77"/>
    <s v="7700"/>
    <x v="6"/>
    <x v="34"/>
    <x v="163"/>
    <s v="77"/>
    <s v="7700"/>
    <s v="77 Expenditures on Non-Current Assets"/>
    <s v="7700 Expenditures on Non-Current Assets"/>
    <s v="7700.3"/>
    <s v="&quot; &quot;"/>
    <s v="&quot; &quot;"/>
    <s v="&quot; &quot;"/>
    <s v="&quot; &quot;"/>
    <x v="111"/>
    <x v="0"/>
    <x v="0"/>
    <x v="0"/>
    <x v="0"/>
    <m/>
    <s v="Transit account"/>
    <s v="Expenditures on Non-Current Assets, Distribution (Network)"/>
    <x v="2"/>
    <s v="undefined"/>
    <x v="0"/>
    <x v="0"/>
    <m/>
    <m/>
    <m/>
    <m/>
    <m/>
    <m/>
    <m/>
  </r>
  <r>
    <x v="1802"/>
    <s v="Construction (Production) of New FA, Distribution"/>
    <x v="1802"/>
    <x v="4"/>
    <s v="under development"/>
    <s v="under development"/>
    <s v="entry account l2"/>
    <s v="L2"/>
    <n v="7"/>
    <x v="3"/>
    <n v="37"/>
    <s v="31"/>
    <s v="7"/>
    <s v="77"/>
    <s v="7700"/>
    <x v="6"/>
    <x v="34"/>
    <x v="163"/>
    <s v="77"/>
    <s v="7700"/>
    <s v="77 Expenditures on Non-Current Assets"/>
    <s v="7700 Expenditures on Non-Current Assets"/>
    <s v="7700.3"/>
    <s v="7700.31"/>
    <s v="&quot; &quot;"/>
    <s v="&quot; &quot;"/>
    <s v="&quot; &quot;"/>
    <x v="111"/>
    <x v="233"/>
    <x v="0"/>
    <x v="0"/>
    <x v="0"/>
    <m/>
    <s v="Transit account"/>
    <s v="Construction (Production) of New FA, Distribution"/>
    <x v="1"/>
    <s v="undefined"/>
    <x v="0"/>
    <x v="0"/>
    <m/>
    <m/>
    <m/>
    <m/>
    <m/>
    <m/>
    <m/>
  </r>
  <r>
    <x v="1803"/>
    <s v="Installation Costs of FA, Distribution"/>
    <x v="1803"/>
    <x v="4"/>
    <s v="under development"/>
    <s v="under development"/>
    <s v="entry account l2"/>
    <s v="L2"/>
    <n v="7"/>
    <x v="3"/>
    <n v="37"/>
    <s v="32"/>
    <s v="7"/>
    <s v="77"/>
    <s v="7700"/>
    <x v="6"/>
    <x v="34"/>
    <x v="163"/>
    <s v="77"/>
    <s v="7700"/>
    <s v="77 Expenditures on Non-Current Assets"/>
    <s v="7700 Expenditures on Non-Current Assets"/>
    <s v="7700.3"/>
    <s v="7700.32"/>
    <s v="&quot; &quot;"/>
    <s v="&quot; &quot;"/>
    <s v="&quot; &quot;"/>
    <x v="111"/>
    <x v="234"/>
    <x v="0"/>
    <x v="0"/>
    <x v="0"/>
    <m/>
    <s v="Transit account"/>
    <s v="Installation Costs of FA, Distribution"/>
    <x v="1"/>
    <s v="undefined"/>
    <x v="0"/>
    <x v="0"/>
    <m/>
    <m/>
    <m/>
    <m/>
    <m/>
    <m/>
    <m/>
  </r>
  <r>
    <x v="1804"/>
    <s v="Expenditures on FA in Operation, Distribution"/>
    <x v="1804"/>
    <x v="4"/>
    <s v="under development"/>
    <s v="under development"/>
    <s v="entry account l2"/>
    <s v="L2"/>
    <n v="7"/>
    <x v="3"/>
    <n v="37"/>
    <s v="33"/>
    <s v="7"/>
    <s v="77"/>
    <s v="7700"/>
    <x v="6"/>
    <x v="34"/>
    <x v="163"/>
    <s v="77"/>
    <s v="7700"/>
    <s v="77 Expenditures on Non-Current Assets"/>
    <s v="7700 Expenditures on Non-Current Assets"/>
    <s v="7700.3"/>
    <s v="7700.33"/>
    <s v="&quot; &quot;"/>
    <s v="&quot; &quot;"/>
    <s v="&quot; &quot;"/>
    <x v="111"/>
    <x v="235"/>
    <x v="0"/>
    <x v="0"/>
    <x v="0"/>
    <m/>
    <s v="Transit account"/>
    <s v="Expenditures on FA in Operation, Distribution"/>
    <x v="1"/>
    <s v="undefined"/>
    <x v="0"/>
    <x v="0"/>
    <m/>
    <m/>
    <m/>
    <m/>
    <m/>
    <m/>
    <m/>
  </r>
  <r>
    <x v="1805"/>
    <s v="Development (Production) of New Intangible LT Asset, Distribution"/>
    <x v="1805"/>
    <x v="4"/>
    <s v="under development"/>
    <s v="under development"/>
    <s v="entry account l2"/>
    <s v="L2"/>
    <n v="7"/>
    <x v="3"/>
    <n v="37"/>
    <s v="34"/>
    <s v="7"/>
    <s v="77"/>
    <s v="7700"/>
    <x v="6"/>
    <x v="34"/>
    <x v="163"/>
    <s v="77"/>
    <s v="7700"/>
    <s v="77 Expenditures on Non-Current Assets"/>
    <s v="7700 Expenditures on Non-Current Assets"/>
    <s v="7700.3"/>
    <s v="7700.34"/>
    <s v="&quot; &quot;"/>
    <s v="&quot; &quot;"/>
    <s v="&quot; &quot;"/>
    <x v="111"/>
    <x v="236"/>
    <x v="0"/>
    <x v="0"/>
    <x v="0"/>
    <m/>
    <s v="Transit account"/>
    <s v="Development (Production) of New Intangible LT Asset, Distribution"/>
    <x v="1"/>
    <s v="undefined"/>
    <x v="0"/>
    <x v="0"/>
    <m/>
    <m/>
    <m/>
    <m/>
    <m/>
    <m/>
    <m/>
  </r>
  <r>
    <x v="1806"/>
    <s v="Expenditures on Intangible LT Asset in Operation, Distribution"/>
    <x v="1806"/>
    <x v="4"/>
    <s v="under development"/>
    <s v="under development"/>
    <s v="entry account l2"/>
    <s v="L2"/>
    <n v="7"/>
    <x v="3"/>
    <n v="37"/>
    <s v="35"/>
    <s v="7"/>
    <s v="77"/>
    <s v="7700"/>
    <x v="6"/>
    <x v="34"/>
    <x v="163"/>
    <s v="77"/>
    <s v="7700"/>
    <s v="77 Expenditures on Non-Current Assets"/>
    <s v="7700 Expenditures on Non-Current Assets"/>
    <s v="7700.3"/>
    <s v="7700.35"/>
    <s v="&quot; &quot;"/>
    <s v="&quot; &quot;"/>
    <s v="&quot; &quot;"/>
    <x v="111"/>
    <x v="237"/>
    <x v="0"/>
    <x v="0"/>
    <x v="0"/>
    <m/>
    <s v="Transit account"/>
    <s v="Expenditures on Intangible LT Asset in Operation, Distribution"/>
    <x v="1"/>
    <s v="undefined"/>
    <x v="0"/>
    <x v="0"/>
    <m/>
    <m/>
    <m/>
    <m/>
    <m/>
    <m/>
    <m/>
  </r>
  <r>
    <x v="1807"/>
    <s v="Expenditures on Non-Current Assets, Distribution (Supply)"/>
    <x v="1807"/>
    <x v="5"/>
    <s v="under development"/>
    <s v="under development"/>
    <s v="L1 cap account"/>
    <s v="L1"/>
    <n v="6"/>
    <x v="3"/>
    <n v="37"/>
    <s v=".4"/>
    <s v="7"/>
    <s v="77"/>
    <s v="7700"/>
    <x v="6"/>
    <x v="34"/>
    <x v="163"/>
    <s v="77"/>
    <s v="7700"/>
    <s v="77 Expenditures on Non-Current Assets"/>
    <s v="7700 Expenditures on Non-Current Assets"/>
    <s v="7700.4"/>
    <s v="&quot; &quot;"/>
    <s v="&quot; &quot;"/>
    <s v="&quot; &quot;"/>
    <s v="&quot; &quot;"/>
    <x v="112"/>
    <x v="0"/>
    <x v="0"/>
    <x v="0"/>
    <x v="0"/>
    <m/>
    <s v="Transit account"/>
    <s v="Expenditures on Non-Current Assets, Distribution (Supply)"/>
    <x v="2"/>
    <s v="undefined"/>
    <x v="0"/>
    <x v="0"/>
    <m/>
    <m/>
    <m/>
    <m/>
    <m/>
    <m/>
    <m/>
  </r>
  <r>
    <x v="1808"/>
    <s v="Construction (Production) of New FA, Distribution (Supply)"/>
    <x v="1808"/>
    <x v="5"/>
    <s v="under development"/>
    <s v="under development"/>
    <s v="entry account l2"/>
    <s v="L2"/>
    <n v="7"/>
    <x v="3"/>
    <n v="37"/>
    <s v="41"/>
    <s v="7"/>
    <s v="77"/>
    <s v="7700"/>
    <x v="6"/>
    <x v="34"/>
    <x v="163"/>
    <s v="77"/>
    <s v="7700"/>
    <s v="77 Expenditures on Non-Current Assets"/>
    <s v="7700 Expenditures on Non-Current Assets"/>
    <s v="7700.4"/>
    <s v="7700.41"/>
    <s v="&quot; &quot;"/>
    <s v="&quot; &quot;"/>
    <s v="&quot; &quot;"/>
    <x v="112"/>
    <x v="238"/>
    <x v="0"/>
    <x v="0"/>
    <x v="0"/>
    <m/>
    <s v="Transit account"/>
    <s v="Construction (Production) of New FA, Distribution (Supply)"/>
    <x v="1"/>
    <s v="undefined"/>
    <x v="0"/>
    <x v="0"/>
    <m/>
    <m/>
    <m/>
    <m/>
    <m/>
    <m/>
    <m/>
  </r>
  <r>
    <x v="1809"/>
    <s v="Installation Costs of FA, Distribution (Supply)"/>
    <x v="1809"/>
    <x v="5"/>
    <s v="under development"/>
    <s v="under development"/>
    <s v="entry account l2"/>
    <s v="L2"/>
    <n v="7"/>
    <x v="3"/>
    <n v="37"/>
    <s v="42"/>
    <s v="7"/>
    <s v="77"/>
    <s v="7700"/>
    <x v="6"/>
    <x v="34"/>
    <x v="163"/>
    <s v="77"/>
    <s v="7700"/>
    <s v="77 Expenditures on Non-Current Assets"/>
    <s v="7700 Expenditures on Non-Current Assets"/>
    <s v="7700.4"/>
    <s v="7700.42"/>
    <s v="&quot; &quot;"/>
    <s v="&quot; &quot;"/>
    <s v="&quot; &quot;"/>
    <x v="112"/>
    <x v="239"/>
    <x v="0"/>
    <x v="0"/>
    <x v="0"/>
    <m/>
    <s v="Transit account"/>
    <s v="Installation Costs of FA, Distribution (Supply)"/>
    <x v="1"/>
    <s v="undefined"/>
    <x v="0"/>
    <x v="0"/>
    <m/>
    <m/>
    <m/>
    <m/>
    <m/>
    <m/>
    <m/>
  </r>
  <r>
    <x v="1810"/>
    <s v="Expenditures on FA in Operation, Distribution (Supply)"/>
    <x v="1810"/>
    <x v="5"/>
    <s v="under development"/>
    <s v="under development"/>
    <s v="entry account l2"/>
    <s v="L2"/>
    <n v="7"/>
    <x v="3"/>
    <n v="37"/>
    <s v="43"/>
    <s v="7"/>
    <s v="77"/>
    <s v="7700"/>
    <x v="6"/>
    <x v="34"/>
    <x v="163"/>
    <s v="77"/>
    <s v="7700"/>
    <s v="77 Expenditures on Non-Current Assets"/>
    <s v="7700 Expenditures on Non-Current Assets"/>
    <s v="7700.4"/>
    <s v="7700.43"/>
    <s v="&quot; &quot;"/>
    <s v="&quot; &quot;"/>
    <s v="&quot; &quot;"/>
    <x v="112"/>
    <x v="240"/>
    <x v="0"/>
    <x v="0"/>
    <x v="0"/>
    <m/>
    <s v="Transit account"/>
    <s v="Expenditures on FA in Operation, Distribution (Supply)"/>
    <x v="1"/>
    <s v="undefined"/>
    <x v="0"/>
    <x v="0"/>
    <m/>
    <m/>
    <m/>
    <m/>
    <m/>
    <m/>
    <m/>
  </r>
  <r>
    <x v="1811"/>
    <s v="Development (Production) of New Intangible LT Asset, Distribution (Supply)"/>
    <x v="1811"/>
    <x v="5"/>
    <s v="under development"/>
    <s v="under development"/>
    <s v="entry account l2"/>
    <s v="L2"/>
    <n v="7"/>
    <x v="3"/>
    <n v="37"/>
    <s v="44"/>
    <s v="7"/>
    <s v="77"/>
    <s v="7700"/>
    <x v="6"/>
    <x v="34"/>
    <x v="163"/>
    <s v="77"/>
    <s v="7700"/>
    <s v="77 Expenditures on Non-Current Assets"/>
    <s v="7700 Expenditures on Non-Current Assets"/>
    <s v="7700.4"/>
    <s v="7700.44"/>
    <s v="&quot; &quot;"/>
    <s v="&quot; &quot;"/>
    <s v="&quot; &quot;"/>
    <x v="112"/>
    <x v="241"/>
    <x v="0"/>
    <x v="0"/>
    <x v="0"/>
    <m/>
    <s v="Transit account"/>
    <s v="Development (Production) of New Intangible LT Asset, Distribution (Supply)"/>
    <x v="1"/>
    <s v="undefined"/>
    <x v="0"/>
    <x v="0"/>
    <m/>
    <m/>
    <m/>
    <m/>
    <m/>
    <m/>
    <m/>
  </r>
  <r>
    <x v="1812"/>
    <s v="Expenditures on Intangible LT Asset in Operation, Distribution (Supply)"/>
    <x v="1812"/>
    <x v="5"/>
    <s v="under development"/>
    <s v="under development"/>
    <s v="entry account l2"/>
    <s v="L2"/>
    <n v="7"/>
    <x v="3"/>
    <n v="37"/>
    <s v="45"/>
    <s v="7"/>
    <s v="77"/>
    <s v="7700"/>
    <x v="6"/>
    <x v="34"/>
    <x v="163"/>
    <s v="77"/>
    <s v="7700"/>
    <s v="77 Expenditures on Non-Current Assets"/>
    <s v="7700 Expenditures on Non-Current Assets"/>
    <s v="7700.4"/>
    <s v="7700.45"/>
    <s v="&quot; &quot;"/>
    <s v="&quot; &quot;"/>
    <s v="&quot; &quot;"/>
    <x v="112"/>
    <x v="242"/>
    <x v="0"/>
    <x v="0"/>
    <x v="0"/>
    <m/>
    <s v="Transit account"/>
    <s v="Expenditures on Intangible LT Asset in Operation, Distribution (Supply)"/>
    <x v="1"/>
    <s v="undefined"/>
    <x v="0"/>
    <x v="0"/>
    <m/>
    <m/>
    <m/>
    <m/>
    <m/>
    <m/>
    <m/>
  </r>
  <r>
    <x v="1813"/>
    <s v="Expenditures on Non-Current Assets, Generation"/>
    <x v="1813"/>
    <x v="6"/>
    <s v="under development"/>
    <s v="under development"/>
    <s v="L1 cap account"/>
    <s v="L1"/>
    <n v="6"/>
    <x v="3"/>
    <n v="37"/>
    <s v=".5"/>
    <s v="7"/>
    <s v="77"/>
    <s v="7700"/>
    <x v="6"/>
    <x v="34"/>
    <x v="163"/>
    <s v="77"/>
    <s v="7700"/>
    <s v="77 Expenditures on Non-Current Assets"/>
    <s v="7700 Expenditures on Non-Current Assets"/>
    <s v="7700.5"/>
    <s v="&quot; &quot;"/>
    <s v="&quot; &quot;"/>
    <s v="&quot; &quot;"/>
    <s v="&quot; &quot;"/>
    <x v="113"/>
    <x v="0"/>
    <x v="0"/>
    <x v="0"/>
    <x v="0"/>
    <m/>
    <s v="Transit account"/>
    <s v="Expenditures on Non-Current Assets, Generation"/>
    <x v="2"/>
    <s v="undefined"/>
    <x v="0"/>
    <x v="0"/>
    <m/>
    <m/>
    <m/>
    <m/>
    <m/>
    <m/>
    <m/>
  </r>
  <r>
    <x v="1814"/>
    <s v="Construction (Production) of New FA, Generation"/>
    <x v="1814"/>
    <x v="6"/>
    <s v="under development"/>
    <s v="under development"/>
    <s v="entry account l2"/>
    <s v="L2"/>
    <n v="7"/>
    <x v="3"/>
    <n v="37"/>
    <s v="51"/>
    <s v="7"/>
    <s v="77"/>
    <s v="7700"/>
    <x v="6"/>
    <x v="34"/>
    <x v="163"/>
    <s v="77"/>
    <s v="7700"/>
    <s v="77 Expenditures on Non-Current Assets"/>
    <s v="7700 Expenditures on Non-Current Assets"/>
    <s v="7700.5"/>
    <s v="7700.51"/>
    <s v="&quot; &quot;"/>
    <s v="&quot; &quot;"/>
    <s v="&quot; &quot;"/>
    <x v="113"/>
    <x v="243"/>
    <x v="0"/>
    <x v="0"/>
    <x v="0"/>
    <m/>
    <s v="Transit account"/>
    <s v="Construction (Production) of New FA, Generation"/>
    <x v="1"/>
    <s v="undefined"/>
    <x v="0"/>
    <x v="0"/>
    <m/>
    <m/>
    <m/>
    <m/>
    <m/>
    <m/>
    <m/>
  </r>
  <r>
    <x v="1815"/>
    <s v="Installation Costs of FA, Generation"/>
    <x v="1815"/>
    <x v="6"/>
    <s v="under development"/>
    <s v="under development"/>
    <s v="entry account l2"/>
    <s v="L2"/>
    <n v="7"/>
    <x v="3"/>
    <n v="37"/>
    <s v="52"/>
    <s v="7"/>
    <s v="77"/>
    <s v="7700"/>
    <x v="6"/>
    <x v="34"/>
    <x v="163"/>
    <s v="77"/>
    <s v="7700"/>
    <s v="77 Expenditures on Non-Current Assets"/>
    <s v="7700 Expenditures on Non-Current Assets"/>
    <s v="7700.5"/>
    <s v="7700.52"/>
    <s v="&quot; &quot;"/>
    <s v="&quot; &quot;"/>
    <s v="&quot; &quot;"/>
    <x v="113"/>
    <x v="244"/>
    <x v="0"/>
    <x v="0"/>
    <x v="0"/>
    <m/>
    <s v="Transit account"/>
    <s v="Installation Costs of FA, Generation"/>
    <x v="1"/>
    <s v="undefined"/>
    <x v="0"/>
    <x v="0"/>
    <m/>
    <m/>
    <m/>
    <m/>
    <m/>
    <m/>
    <m/>
  </r>
  <r>
    <x v="1816"/>
    <s v="Expenditures on FA in Operation, Generation"/>
    <x v="1816"/>
    <x v="6"/>
    <s v="under development"/>
    <s v="under development"/>
    <s v="entry account l2"/>
    <s v="L2"/>
    <n v="7"/>
    <x v="3"/>
    <n v="37"/>
    <s v="53"/>
    <s v="7"/>
    <s v="77"/>
    <s v="7700"/>
    <x v="6"/>
    <x v="34"/>
    <x v="163"/>
    <s v="77"/>
    <s v="7700"/>
    <s v="77 Expenditures on Non-Current Assets"/>
    <s v="7700 Expenditures on Non-Current Assets"/>
    <s v="7700.5"/>
    <s v="7700.53"/>
    <s v="&quot; &quot;"/>
    <s v="&quot; &quot;"/>
    <s v="&quot; &quot;"/>
    <x v="113"/>
    <x v="245"/>
    <x v="0"/>
    <x v="0"/>
    <x v="0"/>
    <m/>
    <s v="Transit account"/>
    <s v="Expenditures on FA in Operation, Generation"/>
    <x v="1"/>
    <s v="undefined"/>
    <x v="0"/>
    <x v="0"/>
    <m/>
    <m/>
    <m/>
    <m/>
    <m/>
    <m/>
    <m/>
  </r>
  <r>
    <x v="1817"/>
    <s v="Development (Production) of New Intangible LT Asset, Generation"/>
    <x v="1817"/>
    <x v="6"/>
    <s v="under development"/>
    <s v="under development"/>
    <s v="entry account l2"/>
    <s v="L2"/>
    <n v="7"/>
    <x v="3"/>
    <n v="37"/>
    <s v="54"/>
    <s v="7"/>
    <s v="77"/>
    <s v="7700"/>
    <x v="6"/>
    <x v="34"/>
    <x v="163"/>
    <s v="77"/>
    <s v="7700"/>
    <s v="77 Expenditures on Non-Current Assets"/>
    <s v="7700 Expenditures on Non-Current Assets"/>
    <s v="7700.5"/>
    <s v="7700.54"/>
    <s v="&quot; &quot;"/>
    <s v="&quot; &quot;"/>
    <s v="&quot; &quot;"/>
    <x v="113"/>
    <x v="246"/>
    <x v="0"/>
    <x v="0"/>
    <x v="0"/>
    <m/>
    <s v="Transit account"/>
    <s v="Development (Production) of New Intangible LT Asset, Generation"/>
    <x v="1"/>
    <s v="undefined"/>
    <x v="0"/>
    <x v="0"/>
    <m/>
    <m/>
    <m/>
    <m/>
    <m/>
    <m/>
    <m/>
  </r>
  <r>
    <x v="1818"/>
    <s v="Expenditures on Intangible LT Asset in Operation, Generation"/>
    <x v="1818"/>
    <x v="6"/>
    <s v="under development"/>
    <s v="under development"/>
    <s v="entry account l2"/>
    <s v="L2"/>
    <n v="7"/>
    <x v="3"/>
    <n v="37"/>
    <s v="55"/>
    <s v="7"/>
    <s v="77"/>
    <s v="7700"/>
    <x v="6"/>
    <x v="34"/>
    <x v="163"/>
    <s v="77"/>
    <s v="7700"/>
    <s v="77 Expenditures on Non-Current Assets"/>
    <s v="7700 Expenditures on Non-Current Assets"/>
    <s v="7700.5"/>
    <s v="7700.55"/>
    <s v="&quot; &quot;"/>
    <s v="&quot; &quot;"/>
    <s v="&quot; &quot;"/>
    <x v="113"/>
    <x v="247"/>
    <x v="0"/>
    <x v="0"/>
    <x v="0"/>
    <m/>
    <s v="Transit account"/>
    <s v="Expenditures on Intangible LT Asset in Operation, Generation"/>
    <x v="1"/>
    <s v="undefined"/>
    <x v="0"/>
    <x v="0"/>
    <m/>
    <m/>
    <m/>
    <m/>
    <m/>
    <m/>
    <m/>
  </r>
  <r>
    <x v="1819"/>
    <s v="Expenditures on Non-Current Assets, Other"/>
    <x v="1819"/>
    <x v="7"/>
    <s v="under development"/>
    <s v="under development"/>
    <s v="L1 cap account"/>
    <s v="L1"/>
    <n v="6"/>
    <x v="3"/>
    <n v="37"/>
    <s v=".9"/>
    <s v="7"/>
    <s v="77"/>
    <s v="7700"/>
    <x v="6"/>
    <x v="34"/>
    <x v="163"/>
    <s v="77"/>
    <s v="7700"/>
    <s v="77 Expenditures on Non-Current Assets"/>
    <s v="7700 Expenditures on Non-Current Assets"/>
    <s v="7700.9"/>
    <s v="&quot; &quot;"/>
    <s v="&quot; &quot;"/>
    <s v="&quot; &quot;"/>
    <s v="&quot; &quot;"/>
    <x v="114"/>
    <x v="0"/>
    <x v="0"/>
    <x v="0"/>
    <x v="0"/>
    <m/>
    <s v="Transit account"/>
    <s v="Expenditures on Non-Current Assets, Other"/>
    <x v="2"/>
    <s v="undefined"/>
    <x v="0"/>
    <x v="0"/>
    <m/>
    <m/>
    <m/>
    <m/>
    <m/>
    <m/>
    <m/>
  </r>
  <r>
    <x v="1820"/>
    <s v="Construction (Production) of New FA, Other"/>
    <x v="1820"/>
    <x v="7"/>
    <s v="under development"/>
    <s v="under development"/>
    <s v="entry account l2"/>
    <s v="L2"/>
    <n v="7"/>
    <x v="3"/>
    <n v="37"/>
    <s v="91"/>
    <s v="7"/>
    <s v="77"/>
    <s v="7700"/>
    <x v="6"/>
    <x v="34"/>
    <x v="163"/>
    <s v="77"/>
    <s v="7700"/>
    <s v="77 Expenditures on Non-Current Assets"/>
    <s v="7700 Expenditures on Non-Current Assets"/>
    <s v="7700.9"/>
    <s v="7700.91"/>
    <s v="&quot; &quot;"/>
    <s v="&quot; &quot;"/>
    <s v="&quot; &quot;"/>
    <x v="114"/>
    <x v="248"/>
    <x v="0"/>
    <x v="0"/>
    <x v="0"/>
    <m/>
    <s v="Transit account"/>
    <s v="Construction (Production) of New FA, Other"/>
    <x v="1"/>
    <s v="undefined"/>
    <x v="0"/>
    <x v="0"/>
    <m/>
    <m/>
    <m/>
    <m/>
    <m/>
    <m/>
    <m/>
  </r>
  <r>
    <x v="1821"/>
    <s v="Installation Costs of FA, Other"/>
    <x v="1821"/>
    <x v="7"/>
    <s v="under development"/>
    <s v="under development"/>
    <s v="entry account l2"/>
    <s v="L2"/>
    <n v="7"/>
    <x v="3"/>
    <n v="37"/>
    <s v="92"/>
    <s v="7"/>
    <s v="77"/>
    <s v="7700"/>
    <x v="6"/>
    <x v="34"/>
    <x v="163"/>
    <s v="77"/>
    <s v="7700"/>
    <s v="77 Expenditures on Non-Current Assets"/>
    <s v="7700 Expenditures on Non-Current Assets"/>
    <s v="7700.9"/>
    <s v="7700.92"/>
    <s v="&quot; &quot;"/>
    <s v="&quot; &quot;"/>
    <s v="&quot; &quot;"/>
    <x v="114"/>
    <x v="249"/>
    <x v="0"/>
    <x v="0"/>
    <x v="0"/>
    <m/>
    <s v="Transit account"/>
    <s v="Installation Costs of FA, Other"/>
    <x v="1"/>
    <s v="undefined"/>
    <x v="0"/>
    <x v="0"/>
    <m/>
    <m/>
    <m/>
    <m/>
    <m/>
    <m/>
    <m/>
  </r>
  <r>
    <x v="1822"/>
    <s v="Expenditures on Assets in Operation FA, Other"/>
    <x v="1822"/>
    <x v="7"/>
    <s v="under development"/>
    <s v="under development"/>
    <s v="entry account l2"/>
    <s v="L2"/>
    <n v="7"/>
    <x v="3"/>
    <n v="37"/>
    <s v="93"/>
    <s v="7"/>
    <s v="77"/>
    <s v="7700"/>
    <x v="6"/>
    <x v="34"/>
    <x v="163"/>
    <s v="77"/>
    <s v="7700"/>
    <s v="77 Expenditures on Non-Current Assets"/>
    <s v="7700 Expenditures on Non-Current Assets"/>
    <s v="7700.9"/>
    <s v="7700.93"/>
    <s v="&quot; &quot;"/>
    <s v="&quot; &quot;"/>
    <s v="&quot; &quot;"/>
    <x v="114"/>
    <x v="250"/>
    <x v="0"/>
    <x v="0"/>
    <x v="0"/>
    <m/>
    <s v="Transit account"/>
    <s v="Expenditures on Assets in Operation FA, Other"/>
    <x v="1"/>
    <s v="undefined"/>
    <x v="0"/>
    <x v="0"/>
    <m/>
    <m/>
    <m/>
    <m/>
    <m/>
    <m/>
    <m/>
  </r>
  <r>
    <x v="1823"/>
    <s v="Development (Production) of New Intangible LT Asset, Other"/>
    <x v="1823"/>
    <x v="7"/>
    <s v="under development"/>
    <s v="under development"/>
    <s v="entry account l2"/>
    <s v="L2"/>
    <n v="7"/>
    <x v="3"/>
    <n v="37"/>
    <s v="94"/>
    <s v="7"/>
    <s v="77"/>
    <s v="7700"/>
    <x v="6"/>
    <x v="34"/>
    <x v="163"/>
    <s v="77"/>
    <s v="7700"/>
    <s v="77 Expenditures on Non-Current Assets"/>
    <s v="7700 Expenditures on Non-Current Assets"/>
    <s v="7700.9"/>
    <s v="7700.94"/>
    <s v="&quot; &quot;"/>
    <s v="&quot; &quot;"/>
    <s v="&quot; &quot;"/>
    <x v="114"/>
    <x v="251"/>
    <x v="0"/>
    <x v="0"/>
    <x v="0"/>
    <m/>
    <s v="Transit account"/>
    <s v="Development (Production) of New Intangible LT Asset, Other"/>
    <x v="1"/>
    <s v="undefined"/>
    <x v="0"/>
    <x v="0"/>
    <m/>
    <m/>
    <m/>
    <m/>
    <m/>
    <m/>
    <m/>
  </r>
  <r>
    <x v="1824"/>
    <s v="Expenditures on Intangible LT Asset in Operation, Other"/>
    <x v="1824"/>
    <x v="7"/>
    <s v="under development"/>
    <s v="under development"/>
    <s v="entry account l2"/>
    <s v="L2"/>
    <n v="7"/>
    <x v="3"/>
    <n v="37"/>
    <s v="95"/>
    <s v="7"/>
    <s v="77"/>
    <s v="7700"/>
    <x v="6"/>
    <x v="34"/>
    <x v="163"/>
    <s v="77"/>
    <s v="7700"/>
    <s v="77 Expenditures on Non-Current Assets"/>
    <s v="7700 Expenditures on Non-Current Assets"/>
    <s v="7700.9"/>
    <s v="7700.95"/>
    <s v="&quot; &quot;"/>
    <s v="&quot; &quot;"/>
    <s v="&quot; &quot;"/>
    <x v="114"/>
    <x v="252"/>
    <x v="0"/>
    <x v="0"/>
    <x v="0"/>
    <m/>
    <s v="Transit account"/>
    <s v="Expenditures on Intangible LT Asset in Operation, Other"/>
    <x v="1"/>
    <s v="undefined"/>
    <x v="0"/>
    <x v="0"/>
    <m/>
    <m/>
    <m/>
    <m/>
    <m/>
    <m/>
    <m/>
  </r>
  <r>
    <x v="1825"/>
    <s v="Non-Operating Income and Expense"/>
    <x v="1825"/>
    <x v="0"/>
    <s v="30 Non-Operating income"/>
    <n v="0"/>
    <s v="1Headings"/>
    <s v="M"/>
    <n v="4"/>
    <x v="1"/>
    <n v="42"/>
    <s v="00"/>
    <s v="8"/>
    <s v="80"/>
    <s v="Not include"/>
    <x v="7"/>
    <x v="0"/>
    <x v="0"/>
    <s v="80"/>
    <s v="Not include"/>
    <s v="Not Include"/>
    <s v="Not Include"/>
    <s v="8000"/>
    <s v="&quot; &quot;"/>
    <s v="&quot; &quot;"/>
    <s v="&quot; &quot;"/>
    <s v="&quot; &quot;"/>
    <x v="115"/>
    <x v="0"/>
    <x v="0"/>
    <x v="0"/>
    <x v="0"/>
    <m/>
    <m/>
    <s v="Non-Operating Income and Expense"/>
    <x v="0"/>
    <m/>
    <x v="0"/>
    <x v="0"/>
    <m/>
    <m/>
    <m/>
    <m/>
    <m/>
    <m/>
    <m/>
  </r>
  <r>
    <x v="1826"/>
    <s v="Non-Operating income"/>
    <x v="1826"/>
    <x v="0"/>
    <s v="30 Non-Operating income"/>
    <n v="0"/>
    <s v="2Headings"/>
    <s v="M"/>
    <n v="4"/>
    <x v="1"/>
    <n v="42"/>
    <s v="00"/>
    <s v="8"/>
    <s v="81"/>
    <s v="Not include"/>
    <x v="7"/>
    <x v="35"/>
    <x v="0"/>
    <s v="81"/>
    <s v="Not include"/>
    <s v="81 Non-Operating income"/>
    <s v="Not Include"/>
    <s v="8100"/>
    <s v="&quot; &quot;"/>
    <s v="&quot; &quot;"/>
    <s v="&quot; &quot;"/>
    <s v="&quot; &quot;"/>
    <x v="116"/>
    <x v="0"/>
    <x v="0"/>
    <x v="0"/>
    <x v="0"/>
    <m/>
    <m/>
    <s v="Non-Operating income"/>
    <x v="0"/>
    <m/>
    <x v="0"/>
    <x v="0"/>
    <m/>
    <m/>
    <m/>
    <m/>
    <m/>
    <m/>
    <m/>
  </r>
  <r>
    <x v="1827"/>
    <s v="Income from Grants: Electricity Regulated Activity"/>
    <x v="1827"/>
    <x v="1"/>
    <m/>
    <m/>
    <s v="L1 cap account"/>
    <s v="L1"/>
    <n v="6"/>
    <x v="1"/>
    <n v="7"/>
    <s v=".1"/>
    <s v="8"/>
    <s v="81"/>
    <s v="8100"/>
    <x v="7"/>
    <x v="35"/>
    <x v="164"/>
    <s v="81"/>
    <s v="8100"/>
    <s v="81 Non-Operating income"/>
    <s v="8100 Non-Operating income"/>
    <s v="8100.1"/>
    <s v="&quot; &quot;"/>
    <s v="&quot; &quot;"/>
    <s v="&quot; &quot;"/>
    <s v="&quot; &quot;"/>
    <x v="117"/>
    <x v="0"/>
    <x v="0"/>
    <x v="0"/>
    <x v="0"/>
    <m/>
    <m/>
    <s v="Income from Grants: Electricity Regulated Activity"/>
    <x v="2"/>
    <m/>
    <x v="0"/>
    <x v="0"/>
    <m/>
    <m/>
    <m/>
    <m/>
    <m/>
    <m/>
    <m/>
  </r>
  <r>
    <x v="1828"/>
    <s v="Income from Grants: Electricity Regulated Activity, Dispatch"/>
    <x v="1828"/>
    <x v="2"/>
    <m/>
    <m/>
    <s v="entry account l2"/>
    <s v="L2"/>
    <n v="7"/>
    <x v="1"/>
    <n v="7"/>
    <s v="11"/>
    <s v="8"/>
    <s v="81"/>
    <s v="8100"/>
    <x v="7"/>
    <x v="35"/>
    <x v="164"/>
    <s v="81"/>
    <s v="8100"/>
    <s v="81 Non-Operating income"/>
    <s v="8100 Non-Operating income"/>
    <s v="8100.1"/>
    <s v="8100.11"/>
    <s v="&quot; &quot;"/>
    <s v="&quot; &quot;"/>
    <s v="&quot; &quot;"/>
    <x v="117"/>
    <x v="253"/>
    <x v="0"/>
    <x v="0"/>
    <x v="0"/>
    <m/>
    <m/>
    <s v="Income from Grants: Electricity Regulated Activity, Dispatch"/>
    <x v="1"/>
    <m/>
    <x v="0"/>
    <x v="0"/>
    <m/>
    <m/>
    <m/>
    <m/>
    <m/>
    <m/>
    <m/>
  </r>
  <r>
    <x v="1829"/>
    <s v="Income from Grants: Electricity Regulated Activity, Transmission"/>
    <x v="1829"/>
    <x v="3"/>
    <m/>
    <m/>
    <s v="entry account l2"/>
    <s v="L2"/>
    <n v="7"/>
    <x v="1"/>
    <n v="7"/>
    <s v="12"/>
    <s v="8"/>
    <s v="81"/>
    <s v="8100"/>
    <x v="7"/>
    <x v="35"/>
    <x v="164"/>
    <s v="81"/>
    <s v="8100"/>
    <s v="81 Non-Operating income"/>
    <s v="8100 Non-Operating income"/>
    <s v="8100.1"/>
    <s v="8100.12"/>
    <s v="&quot; &quot;"/>
    <s v="&quot; &quot;"/>
    <s v="&quot; &quot;"/>
    <x v="117"/>
    <x v="254"/>
    <x v="0"/>
    <x v="0"/>
    <x v="0"/>
    <m/>
    <m/>
    <s v="Income from Grants: Electricity Regulated Activity, Transmission"/>
    <x v="1"/>
    <m/>
    <x v="0"/>
    <x v="0"/>
    <m/>
    <m/>
    <m/>
    <m/>
    <m/>
    <m/>
    <m/>
  </r>
  <r>
    <x v="1830"/>
    <s v="Income from Grants: Electricity Regulated Activity, Distribution (Network)"/>
    <x v="1830"/>
    <x v="4"/>
    <m/>
    <m/>
    <s v="entry account l2"/>
    <s v="L2"/>
    <n v="7"/>
    <x v="1"/>
    <n v="7"/>
    <s v="13"/>
    <s v="8"/>
    <s v="81"/>
    <s v="8100"/>
    <x v="7"/>
    <x v="35"/>
    <x v="164"/>
    <s v="81"/>
    <s v="8100"/>
    <s v="81 Non-Operating income"/>
    <s v="8100 Non-Operating income"/>
    <s v="8100.1"/>
    <s v="8100.13"/>
    <s v="&quot; &quot;"/>
    <s v="&quot; &quot;"/>
    <s v="&quot; &quot;"/>
    <x v="117"/>
    <x v="255"/>
    <x v="0"/>
    <x v="0"/>
    <x v="0"/>
    <m/>
    <m/>
    <s v="Income from Grants: Electricity Regulated Activity, Distribution (Network)"/>
    <x v="1"/>
    <m/>
    <x v="0"/>
    <x v="0"/>
    <m/>
    <m/>
    <m/>
    <m/>
    <m/>
    <m/>
    <m/>
  </r>
  <r>
    <x v="1831"/>
    <s v="Income from Grants: Electricity Regulated Activity, Distribution (Supply)"/>
    <x v="1831"/>
    <x v="5"/>
    <m/>
    <m/>
    <s v="entry account l2"/>
    <s v="L2"/>
    <n v="7"/>
    <x v="1"/>
    <n v="7"/>
    <s v="14"/>
    <s v="8"/>
    <s v="81"/>
    <s v="8100"/>
    <x v="7"/>
    <x v="35"/>
    <x v="164"/>
    <s v="81"/>
    <s v="8100"/>
    <s v="81 Non-Operating income"/>
    <s v="8100 Non-Operating income"/>
    <s v="8100.1"/>
    <s v="8100.14"/>
    <s v="&quot; &quot;"/>
    <s v="&quot; &quot;"/>
    <s v="&quot; &quot;"/>
    <x v="117"/>
    <x v="256"/>
    <x v="0"/>
    <x v="0"/>
    <x v="0"/>
    <m/>
    <m/>
    <s v="Income from Grants: Electricity Regulated Activity, Distribution (Supply)"/>
    <x v="1"/>
    <m/>
    <x v="0"/>
    <x v="0"/>
    <m/>
    <m/>
    <m/>
    <m/>
    <m/>
    <m/>
    <m/>
  </r>
  <r>
    <x v="1832"/>
    <s v="Income from Grants: Electricity Regulated Activity, Generation"/>
    <x v="1832"/>
    <x v="6"/>
    <m/>
    <m/>
    <s v="entry account l2"/>
    <s v="L2"/>
    <n v="7"/>
    <x v="1"/>
    <n v="7"/>
    <s v="15"/>
    <s v="8"/>
    <s v="81"/>
    <s v="8100"/>
    <x v="7"/>
    <x v="35"/>
    <x v="164"/>
    <s v="81"/>
    <s v="8100"/>
    <s v="81 Non-Operating income"/>
    <s v="8100 Non-Operating income"/>
    <s v="8100.1"/>
    <s v="8100.15"/>
    <s v="&quot; &quot;"/>
    <s v="&quot; &quot;"/>
    <s v="&quot; &quot;"/>
    <x v="117"/>
    <x v="257"/>
    <x v="0"/>
    <x v="0"/>
    <x v="0"/>
    <m/>
    <m/>
    <s v="Income from Grants: Electricity Regulated Activity, Generation"/>
    <x v="1"/>
    <m/>
    <x v="0"/>
    <x v="0"/>
    <m/>
    <m/>
    <m/>
    <m/>
    <m/>
    <m/>
    <m/>
  </r>
  <r>
    <x v="1833"/>
    <s v="Income from Grants: Electricity Regulated Activity, Other"/>
    <x v="1833"/>
    <x v="7"/>
    <m/>
    <m/>
    <s v="entry account l2"/>
    <s v="L2"/>
    <n v="7"/>
    <x v="1"/>
    <n v="7"/>
    <s v="19"/>
    <s v="8"/>
    <s v="81"/>
    <s v="8100"/>
    <x v="7"/>
    <x v="35"/>
    <x v="164"/>
    <s v="81"/>
    <s v="8100"/>
    <s v="81 Non-Operating income"/>
    <s v="8100 Non-Operating income"/>
    <s v="8100.1"/>
    <s v="8100.19"/>
    <s v="&quot; &quot;"/>
    <s v="&quot; &quot;"/>
    <s v="&quot; &quot;"/>
    <x v="117"/>
    <x v="258"/>
    <x v="0"/>
    <x v="0"/>
    <x v="0"/>
    <m/>
    <m/>
    <s v="Income from Grants: Electricity Regulated Activity, Other"/>
    <x v="1"/>
    <m/>
    <x v="0"/>
    <x v="0"/>
    <m/>
    <m/>
    <m/>
    <m/>
    <m/>
    <m/>
    <m/>
  </r>
  <r>
    <x v="1834"/>
    <s v="Interest Income"/>
    <x v="1834"/>
    <x v="0"/>
    <s v="30 Non-Operating income"/>
    <s v="8110 Interest income"/>
    <s v="Heading &amp; Entry Account"/>
    <s v="M"/>
    <n v="4"/>
    <x v="1"/>
    <n v="1"/>
    <s v="10"/>
    <s v="8"/>
    <s v="81"/>
    <s v="8110"/>
    <x v="7"/>
    <x v="35"/>
    <x v="165"/>
    <s v="81"/>
    <s v="8110"/>
    <s v="81 Non-Operating income"/>
    <s v="8110 Interest Income"/>
    <s v="&quot; &quot;"/>
    <s v="&quot; &quot;"/>
    <s v="&quot; &quot;"/>
    <s v="&quot; &quot;"/>
    <s v="&quot; &quot;"/>
    <x v="2"/>
    <x v="0"/>
    <x v="0"/>
    <x v="0"/>
    <x v="0"/>
    <m/>
    <m/>
    <s v="Interest Income"/>
    <x v="1"/>
    <m/>
    <x v="0"/>
    <x v="0"/>
    <m/>
    <m/>
    <m/>
    <m/>
    <m/>
    <m/>
    <m/>
  </r>
  <r>
    <x v="1835"/>
    <s v="Income from dividends"/>
    <x v="1835"/>
    <x v="0"/>
    <s v="30 Non-Operating income"/>
    <s v="8120 Income from dividends"/>
    <s v="Heading &amp; Entry Account"/>
    <s v="M"/>
    <n v="4"/>
    <x v="1"/>
    <n v="1"/>
    <s v="20"/>
    <s v="8"/>
    <s v="81"/>
    <s v="8120"/>
    <x v="7"/>
    <x v="35"/>
    <x v="166"/>
    <s v="81"/>
    <s v="8120"/>
    <s v="81 Non-Operating income"/>
    <s v="8120 Income from dividends"/>
    <s v="&quot; &quot;"/>
    <s v="&quot; &quot;"/>
    <s v="&quot; &quot;"/>
    <s v="&quot; &quot;"/>
    <s v="&quot; &quot;"/>
    <x v="2"/>
    <x v="0"/>
    <x v="0"/>
    <x v="0"/>
    <x v="0"/>
    <m/>
    <m/>
    <s v="Income from dividends"/>
    <x v="1"/>
    <m/>
    <x v="0"/>
    <x v="0"/>
    <m/>
    <m/>
    <m/>
    <m/>
    <m/>
    <m/>
    <m/>
  </r>
  <r>
    <x v="1836"/>
    <s v="Gain from non operating activities"/>
    <x v="1836"/>
    <x v="0"/>
    <s v="30 Non-Operating income"/>
    <s v="8130 Gain from non operating activities"/>
    <s v="Heading &amp; Entry Account"/>
    <s v="M"/>
    <n v="4"/>
    <x v="1"/>
    <n v="1"/>
    <s v="30"/>
    <s v="8"/>
    <s v="81"/>
    <s v="8130"/>
    <x v="7"/>
    <x v="35"/>
    <x v="167"/>
    <s v="81"/>
    <s v="8130"/>
    <s v="81 Non-Operating income"/>
    <s v="8130 Gain from non operating activities"/>
    <s v="&quot; &quot;"/>
    <s v="&quot; &quot;"/>
    <s v="&quot; &quot;"/>
    <s v="&quot; &quot;"/>
    <s v="&quot; &quot;"/>
    <x v="2"/>
    <x v="0"/>
    <x v="0"/>
    <x v="0"/>
    <x v="0"/>
    <m/>
    <m/>
    <s v="Gain from non operating activities"/>
    <x v="1"/>
    <m/>
    <x v="0"/>
    <x v="0"/>
    <m/>
    <m/>
    <m/>
    <m/>
    <m/>
    <m/>
    <m/>
  </r>
  <r>
    <x v="1837"/>
    <s v="Other non-operating income"/>
    <x v="1837"/>
    <x v="0"/>
    <s v="30 Non-Operating income"/>
    <s v="8190 Other non operating income"/>
    <s v="Heading &amp; Entry Account"/>
    <s v="M"/>
    <n v="4"/>
    <x v="1"/>
    <n v="1"/>
    <s v="90"/>
    <s v="8"/>
    <s v="81"/>
    <s v="8190"/>
    <x v="7"/>
    <x v="35"/>
    <x v="168"/>
    <s v="81"/>
    <s v="8190"/>
    <s v="81 Non-Operating income"/>
    <s v="8190 Other non-operating income"/>
    <s v="&quot; &quot;"/>
    <s v="&quot; &quot;"/>
    <s v="&quot; &quot;"/>
    <s v="&quot; &quot;"/>
    <s v="&quot; &quot;"/>
    <x v="2"/>
    <x v="0"/>
    <x v="0"/>
    <x v="0"/>
    <x v="0"/>
    <m/>
    <m/>
    <s v="Other non-operating income"/>
    <x v="1"/>
    <m/>
    <x v="0"/>
    <x v="0"/>
    <m/>
    <m/>
    <m/>
    <m/>
    <m/>
    <m/>
    <m/>
  </r>
  <r>
    <x v="1838"/>
    <s v="Non-Operating Expenses/Losses"/>
    <x v="1838"/>
    <x v="0"/>
    <s v="30 Non-Operating income"/>
    <n v="0"/>
    <s v="2Headings"/>
    <s v="M"/>
    <n v="4"/>
    <x v="1"/>
    <n v="42"/>
    <s v="00"/>
    <s v="8"/>
    <s v="82"/>
    <s v="Not include"/>
    <x v="7"/>
    <x v="36"/>
    <x v="0"/>
    <s v="82"/>
    <s v="Not include"/>
    <s v="82 Non-Operating Expenses/Losses"/>
    <s v="Not Include"/>
    <s v="8200"/>
    <s v="&quot; &quot;"/>
    <s v="&quot; &quot;"/>
    <s v="&quot; &quot;"/>
    <s v="&quot; &quot;"/>
    <x v="118"/>
    <x v="0"/>
    <x v="0"/>
    <x v="0"/>
    <x v="0"/>
    <m/>
    <m/>
    <s v="Non-Operating Expenses/Losses"/>
    <x v="0"/>
    <m/>
    <x v="0"/>
    <x v="0"/>
    <m/>
    <m/>
    <m/>
    <m/>
    <m/>
    <m/>
    <m/>
  </r>
  <r>
    <x v="1839"/>
    <s v="Depreciation of Granted Assets: Electricity Regulated Activity"/>
    <x v="1839"/>
    <x v="1"/>
    <m/>
    <m/>
    <s v="L1 cap account"/>
    <s v="L1"/>
    <n v="6"/>
    <x v="1"/>
    <n v="7"/>
    <s v=".1"/>
    <s v="8"/>
    <s v="82"/>
    <s v="8200"/>
    <x v="7"/>
    <x v="36"/>
    <x v="169"/>
    <s v="82"/>
    <s v="8200"/>
    <s v="82 Non-Operating Expenses/Losses"/>
    <s v="8200 Non-Operating Expenses/Losses"/>
    <s v="8200.1"/>
    <s v="&quot; &quot;"/>
    <s v="&quot; &quot;"/>
    <s v="&quot; &quot;"/>
    <s v="&quot; &quot;"/>
    <x v="119"/>
    <x v="0"/>
    <x v="0"/>
    <x v="0"/>
    <x v="0"/>
    <m/>
    <m/>
    <s v="Depreciation of Granted Assets: Electricity Regulated Activity"/>
    <x v="2"/>
    <m/>
    <x v="0"/>
    <x v="0"/>
    <m/>
    <m/>
    <m/>
    <m/>
    <m/>
    <m/>
    <m/>
  </r>
  <r>
    <x v="1840"/>
    <s v="Depreciation of Granted Assets: Electricity Regulated Activity, Dispatch"/>
    <x v="1840"/>
    <x v="2"/>
    <m/>
    <m/>
    <s v="entry account l2"/>
    <s v="L2"/>
    <n v="7"/>
    <x v="1"/>
    <n v="7"/>
    <s v="11"/>
    <s v="8"/>
    <s v="82"/>
    <s v="8200"/>
    <x v="7"/>
    <x v="36"/>
    <x v="169"/>
    <s v="82"/>
    <s v="8200"/>
    <s v="82 Non-Operating Expenses/Losses"/>
    <s v="8200 Non-Operating Expenses/Losses"/>
    <s v="8200.1"/>
    <s v="8200.11"/>
    <s v="&quot; &quot;"/>
    <s v="&quot; &quot;"/>
    <s v="&quot; &quot;"/>
    <x v="119"/>
    <x v="259"/>
    <x v="0"/>
    <x v="0"/>
    <x v="0"/>
    <m/>
    <m/>
    <s v="Depreciation of Granted Assets: Electricity Regulated Activity, Dispatch"/>
    <x v="1"/>
    <m/>
    <x v="0"/>
    <x v="0"/>
    <m/>
    <m/>
    <m/>
    <m/>
    <m/>
    <m/>
    <m/>
  </r>
  <r>
    <x v="1841"/>
    <s v="Depreciation of Granted Assets: Electricity Regulated Activity, Transmission"/>
    <x v="1841"/>
    <x v="3"/>
    <m/>
    <m/>
    <s v="entry account l2"/>
    <s v="L2"/>
    <n v="7"/>
    <x v="1"/>
    <n v="7"/>
    <s v="12"/>
    <s v="8"/>
    <s v="82"/>
    <s v="8200"/>
    <x v="7"/>
    <x v="36"/>
    <x v="169"/>
    <s v="82"/>
    <s v="8200"/>
    <s v="82 Non-Operating Expenses/Losses"/>
    <s v="8200 Non-Operating Expenses/Losses"/>
    <s v="8200.1"/>
    <s v="8200.12"/>
    <s v="&quot; &quot;"/>
    <s v="&quot; &quot;"/>
    <s v="&quot; &quot;"/>
    <x v="119"/>
    <x v="260"/>
    <x v="0"/>
    <x v="0"/>
    <x v="0"/>
    <m/>
    <m/>
    <s v="Depreciation of Granted Assets: Electricity Regulated Activity, Transmission"/>
    <x v="1"/>
    <m/>
    <x v="0"/>
    <x v="0"/>
    <m/>
    <m/>
    <m/>
    <m/>
    <m/>
    <m/>
    <m/>
  </r>
  <r>
    <x v="1842"/>
    <s v="Depreciation of Granted Assets: Electricity Regulated Activity, Distribution (Network)"/>
    <x v="1842"/>
    <x v="4"/>
    <m/>
    <m/>
    <s v="entry account l2"/>
    <s v="L2"/>
    <n v="7"/>
    <x v="1"/>
    <n v="7"/>
    <s v="13"/>
    <s v="8"/>
    <s v="82"/>
    <s v="8200"/>
    <x v="7"/>
    <x v="36"/>
    <x v="169"/>
    <s v="82"/>
    <s v="8200"/>
    <s v="82 Non-Operating Expenses/Losses"/>
    <s v="8200 Non-Operating Expenses/Losses"/>
    <s v="8200.1"/>
    <s v="8200.13"/>
    <s v="&quot; &quot;"/>
    <s v="&quot; &quot;"/>
    <s v="&quot; &quot;"/>
    <x v="119"/>
    <x v="261"/>
    <x v="0"/>
    <x v="0"/>
    <x v="0"/>
    <m/>
    <m/>
    <s v="Depreciation of Granted Assets: Electricity Regulated Activity, Distribution (Network)"/>
    <x v="1"/>
    <m/>
    <x v="0"/>
    <x v="0"/>
    <m/>
    <m/>
    <m/>
    <m/>
    <m/>
    <m/>
    <m/>
  </r>
  <r>
    <x v="1843"/>
    <s v="Depreciation of Granted Assets: Electricity Regulated Activity, Distribution (Supply)"/>
    <x v="1843"/>
    <x v="5"/>
    <m/>
    <m/>
    <s v="entry account l2"/>
    <s v="L2"/>
    <n v="7"/>
    <x v="1"/>
    <n v="7"/>
    <s v="14"/>
    <s v="8"/>
    <s v="82"/>
    <s v="8200"/>
    <x v="7"/>
    <x v="36"/>
    <x v="169"/>
    <s v="82"/>
    <s v="8200"/>
    <s v="82 Non-Operating Expenses/Losses"/>
    <s v="8200 Non-Operating Expenses/Losses"/>
    <s v="8200.1"/>
    <s v="8200.14"/>
    <s v="&quot; &quot;"/>
    <s v="&quot; &quot;"/>
    <s v="&quot; &quot;"/>
    <x v="119"/>
    <x v="262"/>
    <x v="0"/>
    <x v="0"/>
    <x v="0"/>
    <m/>
    <m/>
    <s v="Depreciation of Granted Assets: Electricity Regulated Activity, Distribution (Supply)"/>
    <x v="1"/>
    <m/>
    <x v="0"/>
    <x v="0"/>
    <m/>
    <m/>
    <m/>
    <m/>
    <m/>
    <m/>
    <m/>
  </r>
  <r>
    <x v="1844"/>
    <s v="Depreciation of Granted Assets: Electricity Regulated Activity, Generation"/>
    <x v="1844"/>
    <x v="6"/>
    <m/>
    <m/>
    <s v="entry account l2"/>
    <s v="L2"/>
    <n v="7"/>
    <x v="1"/>
    <n v="7"/>
    <s v="15"/>
    <s v="8"/>
    <s v="82"/>
    <s v="8200"/>
    <x v="7"/>
    <x v="36"/>
    <x v="169"/>
    <s v="82"/>
    <s v="8200"/>
    <s v="82 Non-Operating Expenses/Losses"/>
    <s v="8200 Non-Operating Expenses/Losses"/>
    <s v="8200.1"/>
    <s v="8200.15"/>
    <s v="&quot; &quot;"/>
    <s v="&quot; &quot;"/>
    <s v="&quot; &quot;"/>
    <x v="119"/>
    <x v="263"/>
    <x v="0"/>
    <x v="0"/>
    <x v="0"/>
    <m/>
    <m/>
    <s v="Depreciation of Granted Assets: Electricity Regulated Activity, Generation"/>
    <x v="1"/>
    <m/>
    <x v="0"/>
    <x v="0"/>
    <m/>
    <m/>
    <m/>
    <m/>
    <m/>
    <m/>
    <m/>
  </r>
  <r>
    <x v="1845"/>
    <s v="Depreciation of Granted Assets: Electricity Regulated Activity, Other"/>
    <x v="1845"/>
    <x v="7"/>
    <m/>
    <m/>
    <s v="entry account l2"/>
    <s v="L2"/>
    <n v="7"/>
    <x v="1"/>
    <n v="7"/>
    <s v="19"/>
    <s v="8"/>
    <s v="82"/>
    <s v="8200"/>
    <x v="7"/>
    <x v="36"/>
    <x v="169"/>
    <s v="82"/>
    <s v="8200"/>
    <s v="82 Non-Operating Expenses/Losses"/>
    <s v="8200 Non-Operating Expenses/Losses"/>
    <s v="8200.1"/>
    <s v="8200.19"/>
    <s v="&quot; &quot;"/>
    <s v="&quot; &quot;"/>
    <s v="&quot; &quot;"/>
    <x v="119"/>
    <x v="264"/>
    <x v="0"/>
    <x v="0"/>
    <x v="0"/>
    <m/>
    <m/>
    <s v="Depreciation of Granted Assets: Electricity Regulated Activity, Other"/>
    <x v="1"/>
    <m/>
    <x v="0"/>
    <x v="0"/>
    <m/>
    <m/>
    <m/>
    <m/>
    <m/>
    <m/>
    <m/>
  </r>
  <r>
    <x v="1846"/>
    <s v="Interest Expense"/>
    <x v="1846"/>
    <x v="0"/>
    <s v="30 Non-Operating income"/>
    <s v="8210 Interest expense"/>
    <s v="Heading &amp; Entry Account"/>
    <s v="M"/>
    <n v="4"/>
    <x v="1"/>
    <n v="1"/>
    <s v="10"/>
    <s v="8"/>
    <s v="82"/>
    <s v="8210"/>
    <x v="7"/>
    <x v="36"/>
    <x v="170"/>
    <s v="82"/>
    <s v="8210"/>
    <s v="82 Non-Operating Expenses/Losses"/>
    <s v="8210 Interest Expense"/>
    <s v="&quot; &quot;"/>
    <s v="&quot; &quot;"/>
    <s v="&quot; &quot;"/>
    <s v="&quot; &quot;"/>
    <s v="&quot; &quot;"/>
    <x v="2"/>
    <x v="0"/>
    <x v="0"/>
    <x v="0"/>
    <x v="0"/>
    <m/>
    <m/>
    <s v="Interest Expense"/>
    <x v="1"/>
    <m/>
    <x v="0"/>
    <x v="0"/>
    <m/>
    <m/>
    <m/>
    <m/>
    <m/>
    <m/>
    <m/>
  </r>
  <r>
    <x v="1847"/>
    <s v="Non-operating Loss"/>
    <x v="1847"/>
    <x v="0"/>
    <s v="30 Non-Operating income"/>
    <s v="8220 Non-operating losses"/>
    <s v="Heading &amp; Entry Account"/>
    <s v="M"/>
    <n v="4"/>
    <x v="1"/>
    <n v="1"/>
    <s v="20"/>
    <s v="8"/>
    <s v="82"/>
    <s v="8220"/>
    <x v="7"/>
    <x v="36"/>
    <x v="171"/>
    <s v="82"/>
    <s v="8220"/>
    <s v="82 Non-Operating Expenses/Losses"/>
    <s v="8220 Non operating loss"/>
    <s v="&quot; &quot;"/>
    <s v="&quot; &quot;"/>
    <s v="&quot; &quot;"/>
    <s v="&quot; &quot;"/>
    <s v="&quot; &quot;"/>
    <x v="2"/>
    <x v="0"/>
    <x v="0"/>
    <x v="0"/>
    <x v="0"/>
    <m/>
    <m/>
    <s v="Non-operating Loss"/>
    <x v="1"/>
    <m/>
    <x v="0"/>
    <x v="0"/>
    <m/>
    <m/>
    <m/>
    <m/>
    <m/>
    <m/>
    <m/>
  </r>
  <r>
    <x v="1848"/>
    <s v="Other Non-operating Losses"/>
    <x v="1848"/>
    <x v="0"/>
    <s v="30 Non-Operating income"/>
    <s v="8290 Other non operating Losses"/>
    <s v="Heading &amp; Entry Account"/>
    <s v="M"/>
    <n v="4"/>
    <x v="1"/>
    <n v="1"/>
    <s v="90"/>
    <s v="8"/>
    <s v="82"/>
    <s v="8290"/>
    <x v="7"/>
    <x v="36"/>
    <x v="172"/>
    <s v="82"/>
    <s v="8290"/>
    <s v="82 Non-Operating Expenses/Losses"/>
    <s v="8290 Other nonoperating expenses"/>
    <s v="&quot; &quot;"/>
    <s v="&quot; &quot;"/>
    <s v="&quot; &quot;"/>
    <s v="&quot; &quot;"/>
    <s v="&quot; &quot;"/>
    <x v="2"/>
    <x v="0"/>
    <x v="0"/>
    <x v="0"/>
    <x v="0"/>
    <m/>
    <m/>
    <s v="Other Non-operating Losses"/>
    <x v="1"/>
    <m/>
    <x v="0"/>
    <x v="0"/>
    <m/>
    <m/>
    <m/>
    <m/>
    <m/>
    <m/>
    <m/>
  </r>
  <r>
    <x v="1849"/>
    <s v="Extraordinary Gains (Losses)"/>
    <x v="1849"/>
    <x v="0"/>
    <s v="31 Extraordinary Gains or Losses"/>
    <n v="0"/>
    <s v="1Headings"/>
    <s v="M"/>
    <n v="4"/>
    <x v="1"/>
    <n v="42"/>
    <s v="00"/>
    <s v="9"/>
    <s v="90"/>
    <s v="Not include"/>
    <x v="8"/>
    <x v="0"/>
    <x v="0"/>
    <s v="90"/>
    <s v="Not include"/>
    <s v="Not Include"/>
    <s v="Not Include"/>
    <s v="9000"/>
    <s v="&quot; &quot;"/>
    <s v="&quot; &quot;"/>
    <s v="&quot; &quot;"/>
    <s v="&quot; &quot;"/>
    <x v="120"/>
    <x v="0"/>
    <x v="0"/>
    <x v="0"/>
    <x v="0"/>
    <m/>
    <m/>
    <s v="Extraordinary Gains (Losses)"/>
    <x v="0"/>
    <m/>
    <x v="0"/>
    <x v="0"/>
    <m/>
    <m/>
    <m/>
    <m/>
    <m/>
    <m/>
    <m/>
  </r>
  <r>
    <x v="1850"/>
    <s v="Extraordinary gains or losses"/>
    <x v="1850"/>
    <x v="0"/>
    <s v="31 Extraordinary Gains or Losses"/>
    <n v="0"/>
    <s v="2Headings"/>
    <s v="M"/>
    <n v="4"/>
    <x v="1"/>
    <n v="42"/>
    <s v="00"/>
    <s v="9"/>
    <s v="91"/>
    <s v="Not include"/>
    <x v="8"/>
    <x v="37"/>
    <x v="0"/>
    <s v="91"/>
    <s v="Not include"/>
    <s v="91 Exstraordinary gains or losses"/>
    <s v="Not Include"/>
    <s v="9100"/>
    <s v="&quot; &quot;"/>
    <s v="&quot; &quot;"/>
    <s v="&quot; &quot;"/>
    <s v="&quot; &quot;"/>
    <x v="121"/>
    <x v="0"/>
    <x v="0"/>
    <x v="0"/>
    <x v="0"/>
    <m/>
    <m/>
    <s v="Extraordinary gains or losses"/>
    <x v="0"/>
    <m/>
    <x v="0"/>
    <x v="0"/>
    <m/>
    <m/>
    <m/>
    <m/>
    <m/>
    <m/>
    <m/>
  </r>
  <r>
    <x v="1851"/>
    <s v="Extraordinary gains"/>
    <x v="1851"/>
    <x v="0"/>
    <s v="31 Extraordinary Gains or Losses"/>
    <s v="9110 Extraordinary gains"/>
    <s v="Heading &amp; Entry Account"/>
    <s v="M"/>
    <n v="4"/>
    <x v="1"/>
    <n v="1"/>
    <s v="10"/>
    <s v="9"/>
    <s v="91"/>
    <s v="9110"/>
    <x v="8"/>
    <x v="37"/>
    <x v="173"/>
    <s v="91"/>
    <s v="9110"/>
    <s v="91 Exstraordinary gains or losses"/>
    <s v="9110 Extraordinary gains"/>
    <s v="&quot; &quot;"/>
    <s v="&quot; &quot;"/>
    <s v="&quot; &quot;"/>
    <s v="&quot; &quot;"/>
    <s v="&quot; &quot;"/>
    <x v="2"/>
    <x v="0"/>
    <x v="0"/>
    <x v="0"/>
    <x v="0"/>
    <m/>
    <m/>
    <s v="Extraordinary gains"/>
    <x v="1"/>
    <m/>
    <x v="0"/>
    <x v="0"/>
    <m/>
    <m/>
    <m/>
    <m/>
    <m/>
    <m/>
    <m/>
  </r>
  <r>
    <x v="1852"/>
    <s v="Extraordinary losses"/>
    <x v="1852"/>
    <x v="0"/>
    <s v="31 Extraordinary Gains or Losses"/>
    <s v="9120 Extraordinary losses"/>
    <s v="Heading &amp; Entry Account"/>
    <s v="M"/>
    <n v="4"/>
    <x v="1"/>
    <n v="1"/>
    <s v="20"/>
    <s v="9"/>
    <s v="91"/>
    <s v="9120"/>
    <x v="8"/>
    <x v="37"/>
    <x v="174"/>
    <s v="91"/>
    <s v="9120"/>
    <s v="91 Exstraordinary gains or losses"/>
    <s v="9120 Extraordinary losses"/>
    <s v="&quot; &quot;"/>
    <s v="&quot; &quot;"/>
    <s v="&quot; &quot;"/>
    <s v="&quot; &quot;"/>
    <s v="&quot; &quot;"/>
    <x v="2"/>
    <x v="0"/>
    <x v="0"/>
    <x v="0"/>
    <x v="0"/>
    <m/>
    <m/>
    <s v="Extraordinary losses"/>
    <x v="1"/>
    <m/>
    <x v="0"/>
    <x v="0"/>
    <m/>
    <m/>
    <m/>
    <m/>
    <m/>
    <m/>
    <m/>
  </r>
  <r>
    <x v="1853"/>
    <s v="Other Expenses"/>
    <x v="1853"/>
    <x v="0"/>
    <s v="31 Extraordinary Gains or Losses"/>
    <n v="0"/>
    <s v="2Headings"/>
    <s v="M"/>
    <n v="4"/>
    <x v="1"/>
    <n v="42"/>
    <s v="00"/>
    <s v="9"/>
    <s v="92"/>
    <s v="Not include"/>
    <x v="8"/>
    <x v="38"/>
    <x v="0"/>
    <s v="92"/>
    <s v="Not include"/>
    <s v="92 Other Expenses"/>
    <s v="Not Include"/>
    <s v="9200"/>
    <s v="&quot; &quot;"/>
    <s v="&quot; &quot;"/>
    <s v="&quot; &quot;"/>
    <s v="&quot; &quot;"/>
    <x v="122"/>
    <x v="0"/>
    <x v="0"/>
    <x v="0"/>
    <x v="0"/>
    <m/>
    <m/>
    <s v="Other Expenses"/>
    <x v="0"/>
    <m/>
    <x v="0"/>
    <x v="0"/>
    <m/>
    <m/>
    <m/>
    <m/>
    <m/>
    <m/>
    <m/>
  </r>
  <r>
    <x v="1854"/>
    <s v="Profit Tax"/>
    <x v="1854"/>
    <x v="0"/>
    <s v="31 Extraordinary Gains or Losses"/>
    <s v="9210 Profit tax"/>
    <s v="Heading &amp; Entry Account"/>
    <s v="M"/>
    <n v="4"/>
    <x v="1"/>
    <n v="1"/>
    <s v="10"/>
    <s v="9"/>
    <s v="92"/>
    <s v="9210"/>
    <x v="8"/>
    <x v="38"/>
    <x v="175"/>
    <s v="92"/>
    <s v="9210"/>
    <s v="92 Other Expenses"/>
    <s v="9210 Profit Tax"/>
    <s v="&quot; &quot;"/>
    <s v="&quot; &quot;"/>
    <s v="&quot; &quot;"/>
    <s v="&quot; &quot;"/>
    <s v="&quot; &quot;"/>
    <x v="2"/>
    <x v="0"/>
    <x v="0"/>
    <x v="0"/>
    <x v="0"/>
    <m/>
    <m/>
    <s v="Profit Tax"/>
    <x v="1"/>
    <m/>
    <x v="0"/>
    <x v="0"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855">
  <r>
    <x v="0"/>
    <s v="Current Assets (ST Assets)"/>
    <x v="0"/>
    <x v="0"/>
    <s v="09 Current assets - other"/>
    <n v="0"/>
    <s v="1Headings"/>
    <s v="M"/>
    <n v="4"/>
    <x v="0"/>
    <n v="42"/>
    <s v="00"/>
    <s v="1"/>
    <s v="10"/>
    <s v="Not include"/>
    <x v="0"/>
    <x v="0"/>
    <x v="0"/>
    <s v="10"/>
    <s v="Not include"/>
    <s v="Not Include"/>
    <s v="Not Include"/>
    <s v="1000"/>
    <s v="&quot; &quot;"/>
    <s v="&quot; &quot;"/>
    <s v="&quot; &quot;"/>
    <s v="&quot; &quot;"/>
    <x v="0"/>
    <x v="0"/>
    <x v="0"/>
    <x v="0"/>
    <x v="0"/>
    <m/>
    <m/>
    <s v="Current Assets (ST Assets)"/>
    <x v="0"/>
    <m/>
    <x v="0"/>
    <x v="0"/>
    <m/>
    <m/>
    <m/>
    <m/>
    <m/>
    <m/>
    <m/>
  </r>
  <r>
    <x v="1"/>
    <s v="Cash on Hand"/>
    <x v="1"/>
    <x v="0"/>
    <s v="01 Cash on Hand"/>
    <n v="0"/>
    <s v="2Headings"/>
    <s v="M"/>
    <n v="4"/>
    <x v="0"/>
    <n v="42"/>
    <s v="00"/>
    <s v="1"/>
    <s v="11"/>
    <s v="Not include"/>
    <x v="0"/>
    <x v="1"/>
    <x v="0"/>
    <s v="11"/>
    <s v="Not include"/>
    <s v="11 Cash on Hand"/>
    <s v="Not Include"/>
    <s v="1100"/>
    <s v="&quot; &quot;"/>
    <s v="&quot; &quot;"/>
    <s v="&quot; &quot;"/>
    <s v="&quot; &quot;"/>
    <x v="1"/>
    <x v="0"/>
    <x v="0"/>
    <x v="0"/>
    <x v="0"/>
    <m/>
    <m/>
    <s v="Cash on Hand"/>
    <x v="0"/>
    <m/>
    <x v="0"/>
    <x v="0"/>
    <m/>
    <m/>
    <m/>
    <m/>
    <m/>
    <m/>
    <m/>
  </r>
  <r>
    <x v="2"/>
    <s v="Cash on Hand Local Currency"/>
    <x v="2"/>
    <x v="0"/>
    <s v="01 Cash on Hand"/>
    <s v="1110 Cash on Hand Local Currency"/>
    <s v="Heading &amp; Entry Account"/>
    <s v="M"/>
    <n v="4"/>
    <x v="0"/>
    <n v="1"/>
    <s v="10"/>
    <s v="1"/>
    <s v="11"/>
    <s v="1110"/>
    <x v="0"/>
    <x v="1"/>
    <x v="1"/>
    <s v="11"/>
    <s v="1110"/>
    <s v="11 Cash on Hand"/>
    <s v="1110 Cash on Hand Local Currency"/>
    <s v="&quot; &quot;"/>
    <s v="&quot; &quot;"/>
    <s v="&quot; &quot;"/>
    <s v="&quot; &quot;"/>
    <s v="&quot; &quot;"/>
    <x v="2"/>
    <x v="0"/>
    <x v="0"/>
    <x v="0"/>
    <x v="0"/>
    <m/>
    <m/>
    <s v="Cash on Hand Local Currency"/>
    <x v="1"/>
    <m/>
    <x v="0"/>
    <x v="0"/>
    <m/>
    <m/>
    <m/>
    <m/>
    <m/>
    <m/>
    <m/>
  </r>
  <r>
    <x v="3"/>
    <s v="Cash on Hand Foreign Currency"/>
    <x v="3"/>
    <x v="0"/>
    <s v="01 Cash on Hand"/>
    <s v="1120 Cash on Hand Foreign Currency"/>
    <s v="Heading &amp; Entry Account"/>
    <s v="M"/>
    <n v="4"/>
    <x v="0"/>
    <n v="1"/>
    <s v="20"/>
    <s v="1"/>
    <s v="11"/>
    <s v="1120"/>
    <x v="0"/>
    <x v="1"/>
    <x v="2"/>
    <s v="11"/>
    <s v="1120"/>
    <s v="11 Cash on Hand"/>
    <s v="1120 Cash on Hand Foreign Currency"/>
    <s v="&quot; &quot;"/>
    <s v="&quot; &quot;"/>
    <s v="&quot; &quot;"/>
    <s v="&quot; &quot;"/>
    <s v="&quot; &quot;"/>
    <x v="2"/>
    <x v="0"/>
    <x v="0"/>
    <x v="0"/>
    <x v="0"/>
    <m/>
    <m/>
    <s v="Cash on Hand Foreign Currency"/>
    <x v="1"/>
    <m/>
    <x v="0"/>
    <x v="0"/>
    <m/>
    <m/>
    <m/>
    <m/>
    <m/>
    <m/>
    <m/>
  </r>
  <r>
    <x v="4"/>
    <s v="Cash in Bank"/>
    <x v="4"/>
    <x v="0"/>
    <s v="02 Cash in Bank"/>
    <n v="0"/>
    <s v="2Headings"/>
    <s v="M"/>
    <n v="4"/>
    <x v="0"/>
    <n v="42"/>
    <s v="00"/>
    <s v="1"/>
    <s v="12"/>
    <s v="Not include"/>
    <x v="0"/>
    <x v="2"/>
    <x v="0"/>
    <s v="12"/>
    <s v="Not include"/>
    <s v="12 Cash in Bank"/>
    <s v="Not Include"/>
    <s v="1200"/>
    <s v="&quot; &quot;"/>
    <s v="&quot; &quot;"/>
    <s v="&quot; &quot;"/>
    <s v="&quot; &quot;"/>
    <x v="3"/>
    <x v="0"/>
    <x v="0"/>
    <x v="0"/>
    <x v="0"/>
    <m/>
    <m/>
    <s v="Cash in Bank"/>
    <x v="0"/>
    <m/>
    <x v="0"/>
    <x v="0"/>
    <m/>
    <m/>
    <m/>
    <m/>
    <m/>
    <m/>
    <m/>
  </r>
  <r>
    <x v="5"/>
    <s v="Bank - national currency (resident banks)"/>
    <x v="5"/>
    <x v="0"/>
    <s v="02 Cash in Bank"/>
    <s v="1210 Bank - national currency (resident banks)"/>
    <s v="Heading &amp; Entry Account"/>
    <s v="M"/>
    <n v="4"/>
    <x v="0"/>
    <n v="1"/>
    <s v="10"/>
    <s v="1"/>
    <s v="12"/>
    <s v="1210"/>
    <x v="0"/>
    <x v="2"/>
    <x v="3"/>
    <s v="12"/>
    <s v="1210"/>
    <s v="12 Cash in Bank"/>
    <s v="1210 Bank - national currency (resident banks)"/>
    <s v="&quot; &quot;"/>
    <s v="&quot; &quot;"/>
    <s v="&quot; &quot;"/>
    <s v="&quot; &quot;"/>
    <s v="&quot; &quot;"/>
    <x v="2"/>
    <x v="0"/>
    <x v="0"/>
    <x v="0"/>
    <x v="0"/>
    <m/>
    <m/>
    <s v="Bank - national currency (resident banks)"/>
    <x v="1"/>
    <m/>
    <x v="0"/>
    <x v="0"/>
    <m/>
    <m/>
    <m/>
    <m/>
    <m/>
    <m/>
    <m/>
  </r>
  <r>
    <x v="6"/>
    <s v="Bank - foreign currency (resident banks)"/>
    <x v="6"/>
    <x v="0"/>
    <s v="02 Cash in Bank"/>
    <s v="1220 Bank - foreign currency (resident banks)"/>
    <s v="Heading &amp; Entry Account"/>
    <s v="M"/>
    <n v="4"/>
    <x v="0"/>
    <n v="1"/>
    <s v="20"/>
    <s v="1"/>
    <s v="12"/>
    <s v="1220"/>
    <x v="0"/>
    <x v="2"/>
    <x v="4"/>
    <s v="12"/>
    <s v="1220"/>
    <s v="12 Cash in Bank"/>
    <s v="1220 Bank - foreign currency (resident banks)"/>
    <s v="&quot; &quot;"/>
    <s v="&quot; &quot;"/>
    <s v="&quot; &quot;"/>
    <s v="&quot; &quot;"/>
    <s v="&quot; &quot;"/>
    <x v="2"/>
    <x v="0"/>
    <x v="0"/>
    <x v="0"/>
    <x v="0"/>
    <m/>
    <m/>
    <s v="Bank - foreign currency (resident banks)"/>
    <x v="1"/>
    <m/>
    <x v="0"/>
    <x v="0"/>
    <m/>
    <m/>
    <m/>
    <m/>
    <m/>
    <m/>
    <m/>
  </r>
  <r>
    <x v="7"/>
    <s v="International Bank-foreign currency"/>
    <x v="7"/>
    <x v="0"/>
    <s v="02 Cash in Bank"/>
    <s v="1230 International Bank-foreign currency"/>
    <s v="Heading &amp; Entry Account"/>
    <s v="M"/>
    <n v="4"/>
    <x v="0"/>
    <n v="1"/>
    <s v="30"/>
    <s v="1"/>
    <s v="12"/>
    <s v="1230"/>
    <x v="0"/>
    <x v="2"/>
    <x v="5"/>
    <s v="12"/>
    <s v="1230"/>
    <s v="12 Cash in Bank"/>
    <s v="1230 International Bank-foreign currency"/>
    <s v="&quot; &quot;"/>
    <s v="&quot; &quot;"/>
    <s v="&quot; &quot;"/>
    <s v="&quot; &quot;"/>
    <s v="&quot; &quot;"/>
    <x v="2"/>
    <x v="0"/>
    <x v="0"/>
    <x v="0"/>
    <x v="0"/>
    <m/>
    <m/>
    <s v="International Bank-foreign currency"/>
    <x v="1"/>
    <m/>
    <x v="0"/>
    <x v="0"/>
    <m/>
    <m/>
    <m/>
    <m/>
    <m/>
    <m/>
    <m/>
  </r>
  <r>
    <x v="8"/>
    <s v="Cash on other bank account"/>
    <x v="8"/>
    <x v="0"/>
    <s v="02 Cash in Bank"/>
    <s v="1290 Cash on other bank account"/>
    <s v="Heading &amp; Entry Account"/>
    <s v="M"/>
    <n v="4"/>
    <x v="0"/>
    <n v="1"/>
    <s v="90"/>
    <s v="1"/>
    <s v="12"/>
    <s v="1290"/>
    <x v="0"/>
    <x v="2"/>
    <x v="6"/>
    <s v="12"/>
    <s v="1290"/>
    <s v="12 Cash in Bank"/>
    <s v="1290 Cash on other bank account"/>
    <s v="&quot; &quot;"/>
    <s v="&quot; &quot;"/>
    <s v="&quot; &quot;"/>
    <s v="&quot; &quot;"/>
    <s v="&quot; &quot;"/>
    <x v="2"/>
    <x v="0"/>
    <x v="0"/>
    <x v="0"/>
    <x v="0"/>
    <m/>
    <m/>
    <s v="Cash on other bank account"/>
    <x v="1"/>
    <m/>
    <x v="0"/>
    <x v="0"/>
    <m/>
    <m/>
    <m/>
    <m/>
    <m/>
    <m/>
    <m/>
  </r>
  <r>
    <x v="9"/>
    <s v="ST Investments"/>
    <x v="9"/>
    <x v="0"/>
    <s v="03 Short - term Investments"/>
    <n v="0"/>
    <s v="2Headings"/>
    <s v="M"/>
    <n v="4"/>
    <x v="0"/>
    <n v="42"/>
    <s v="00"/>
    <s v="1"/>
    <s v="13"/>
    <s v="Not include"/>
    <x v="0"/>
    <x v="3"/>
    <x v="0"/>
    <s v="13"/>
    <s v="Not include"/>
    <s v="13 ST Investments"/>
    <s v="Not Include"/>
    <s v="1300"/>
    <s v="&quot; &quot;"/>
    <s v="&quot; &quot;"/>
    <s v="&quot; &quot;"/>
    <s v="&quot; &quot;"/>
    <x v="4"/>
    <x v="0"/>
    <x v="0"/>
    <x v="0"/>
    <x v="0"/>
    <m/>
    <m/>
    <s v="ST Investments"/>
    <x v="0"/>
    <m/>
    <x v="0"/>
    <x v="0"/>
    <m/>
    <m/>
    <m/>
    <m/>
    <m/>
    <m/>
    <m/>
  </r>
  <r>
    <x v="10"/>
    <s v="Marketable securities"/>
    <x v="10"/>
    <x v="0"/>
    <s v="03 Short - term Investments"/>
    <s v="1310 Marketable securities"/>
    <s v="Heading &amp; Entry Account"/>
    <s v="M"/>
    <n v="4"/>
    <x v="0"/>
    <n v="1"/>
    <s v="10"/>
    <s v="1"/>
    <s v="13"/>
    <s v="1310"/>
    <x v="0"/>
    <x v="3"/>
    <x v="7"/>
    <s v="13"/>
    <s v="1310"/>
    <s v="13 ST Investments"/>
    <s v="1310 Marketable securities"/>
    <s v="&quot; &quot;"/>
    <s v="&quot; &quot;"/>
    <s v="&quot; &quot;"/>
    <s v="&quot; &quot;"/>
    <s v="&quot; &quot;"/>
    <x v="2"/>
    <x v="0"/>
    <x v="0"/>
    <x v="0"/>
    <x v="0"/>
    <m/>
    <m/>
    <s v="Marketable securities"/>
    <x v="1"/>
    <m/>
    <x v="0"/>
    <x v="0"/>
    <m/>
    <m/>
    <m/>
    <m/>
    <m/>
    <m/>
    <m/>
  </r>
  <r>
    <x v="11"/>
    <s v="Government securities"/>
    <x v="11"/>
    <x v="0"/>
    <s v="03 Short - term Investments"/>
    <s v="1320 Government securities"/>
    <s v="Heading &amp; Entry Account"/>
    <s v="M"/>
    <n v="4"/>
    <x v="0"/>
    <n v="1"/>
    <s v="20"/>
    <s v="1"/>
    <s v="13"/>
    <s v="1320"/>
    <x v="0"/>
    <x v="3"/>
    <x v="8"/>
    <s v="13"/>
    <s v="1320"/>
    <s v="13 ST Investments"/>
    <s v="1320 Government securities"/>
    <s v="&quot; &quot;"/>
    <s v="&quot; &quot;"/>
    <s v="&quot; &quot;"/>
    <s v="&quot; &quot;"/>
    <s v="&quot; &quot;"/>
    <x v="2"/>
    <x v="0"/>
    <x v="0"/>
    <x v="0"/>
    <x v="0"/>
    <m/>
    <m/>
    <s v="Government securities"/>
    <x v="1"/>
    <m/>
    <x v="0"/>
    <x v="0"/>
    <m/>
    <m/>
    <m/>
    <m/>
    <m/>
    <m/>
    <m/>
  </r>
  <r>
    <x v="12"/>
    <s v="Current portion of long-term investments"/>
    <x v="12"/>
    <x v="0"/>
    <s v="03 Short - term Investments"/>
    <s v="1330 Current portion of long-term investments"/>
    <s v="Heading &amp; Entry Account"/>
    <s v="M"/>
    <n v="4"/>
    <x v="0"/>
    <n v="1"/>
    <s v="30"/>
    <s v="1"/>
    <s v="13"/>
    <s v="1330"/>
    <x v="0"/>
    <x v="3"/>
    <x v="9"/>
    <s v="13"/>
    <s v="1330"/>
    <s v="13 ST Investments"/>
    <s v="1330 Current portion of long-term investments"/>
    <s v="&quot; &quot;"/>
    <s v="&quot; &quot;"/>
    <s v="&quot; &quot;"/>
    <s v="&quot; &quot;"/>
    <s v="&quot; &quot;"/>
    <x v="2"/>
    <x v="0"/>
    <x v="0"/>
    <x v="0"/>
    <x v="0"/>
    <m/>
    <m/>
    <s v="Current portion of long-term investments"/>
    <x v="1"/>
    <m/>
    <x v="0"/>
    <x v="0"/>
    <m/>
    <m/>
    <m/>
    <m/>
    <m/>
    <m/>
    <m/>
  </r>
  <r>
    <x v="13"/>
    <s v="Other short-term investments"/>
    <x v="13"/>
    <x v="0"/>
    <s v="03 Short - term Investments"/>
    <s v="1340 Other short-term investments"/>
    <s v="Heading &amp; Entry Account"/>
    <s v="M"/>
    <n v="4"/>
    <x v="0"/>
    <n v="1"/>
    <s v="90"/>
    <s v="1"/>
    <s v="13"/>
    <s v="1390"/>
    <x v="0"/>
    <x v="3"/>
    <x v="10"/>
    <s v="13"/>
    <s v="1390"/>
    <s v="13 ST Investments"/>
    <s v="1390 Other short-term investments"/>
    <s v="&quot; &quot;"/>
    <s v="&quot; &quot;"/>
    <s v="&quot; &quot;"/>
    <s v="&quot; &quot;"/>
    <s v="&quot; &quot;"/>
    <x v="2"/>
    <x v="0"/>
    <x v="0"/>
    <x v="0"/>
    <x v="0"/>
    <m/>
    <m/>
    <s v="Other short-term investments"/>
    <x v="1"/>
    <m/>
    <x v="0"/>
    <x v="0"/>
    <m/>
    <m/>
    <m/>
    <m/>
    <m/>
    <m/>
    <m/>
  </r>
  <r>
    <x v="14"/>
    <s v="ST Receivables"/>
    <x v="14"/>
    <x v="0"/>
    <s v="04 Receivables"/>
    <n v="0"/>
    <s v="2Headings"/>
    <s v="M"/>
    <n v="4"/>
    <x v="0"/>
    <n v="42"/>
    <s v="00"/>
    <s v="1"/>
    <s v="14"/>
    <s v="Not include"/>
    <x v="0"/>
    <x v="4"/>
    <x v="0"/>
    <s v="14"/>
    <s v="Not include"/>
    <s v="14 ST Receivables"/>
    <s v="Not Include"/>
    <s v="1400"/>
    <s v="&quot; &quot;"/>
    <s v="&quot; &quot;"/>
    <s v="&quot; &quot;"/>
    <s v="&quot; &quot;"/>
    <x v="5"/>
    <x v="0"/>
    <x v="0"/>
    <x v="0"/>
    <x v="0"/>
    <m/>
    <m/>
    <s v="ST Receivables"/>
    <x v="0"/>
    <m/>
    <x v="0"/>
    <x v="0"/>
    <m/>
    <m/>
    <m/>
    <m/>
    <m/>
    <m/>
    <m/>
  </r>
  <r>
    <x v="15"/>
    <s v="Accounts receivable - trade"/>
    <x v="15"/>
    <x v="0"/>
    <s v="04 Receivables"/>
    <n v="0"/>
    <s v="Head accounts"/>
    <s v="M"/>
    <n v="4"/>
    <x v="0"/>
    <n v="9"/>
    <s v="10"/>
    <s v="1"/>
    <s v="14"/>
    <s v="1410"/>
    <x v="0"/>
    <x v="4"/>
    <x v="11"/>
    <s v="14"/>
    <s v="1410"/>
    <s v="14 ST Receivables"/>
    <s v="1410 Accounts receivable - trade"/>
    <s v="&quot; &quot;"/>
    <s v="&quot; &quot;"/>
    <s v="&quot; &quot;"/>
    <s v="&quot; &quot;"/>
    <s v="&quot; &quot;"/>
    <x v="2"/>
    <x v="0"/>
    <x v="0"/>
    <x v="0"/>
    <x v="0"/>
    <m/>
    <m/>
    <s v="Accounts receivable - trade"/>
    <x v="2"/>
    <m/>
    <x v="0"/>
    <x v="0"/>
    <m/>
    <m/>
    <m/>
    <m/>
    <m/>
    <m/>
    <m/>
  </r>
  <r>
    <x v="16"/>
    <s v="Receivables for Regulated Activity"/>
    <x v="16"/>
    <x v="1"/>
    <s v="04 Receivables"/>
    <n v="0"/>
    <s v="L1 cap account"/>
    <s v="L1"/>
    <n v="6"/>
    <x v="0"/>
    <n v="9"/>
    <s v=".1"/>
    <s v="1"/>
    <s v="14"/>
    <s v="1410"/>
    <x v="0"/>
    <x v="4"/>
    <x v="11"/>
    <s v="14"/>
    <s v="1410"/>
    <s v="14 ST Receivables"/>
    <s v="1410 Accounts receivable - trade"/>
    <s v="1410.1"/>
    <s v="&quot; &quot;"/>
    <s v="&quot; &quot;"/>
    <s v="&quot; &quot;"/>
    <s v="&quot; &quot;"/>
    <x v="6"/>
    <x v="0"/>
    <x v="0"/>
    <x v="0"/>
    <x v="0"/>
    <m/>
    <m/>
    <s v="Receivables for Regulated Activity"/>
    <x v="2"/>
    <m/>
    <x v="0"/>
    <x v="0"/>
    <m/>
    <m/>
    <m/>
    <m/>
    <m/>
    <m/>
    <m/>
  </r>
  <r>
    <x v="17"/>
    <s v="Receivables for Regulated Dispatch Services"/>
    <x v="17"/>
    <x v="2"/>
    <s v="04 Receivables"/>
    <s v="1410 Accounts receivable - trade"/>
    <s v="entry account l2"/>
    <s v="L2"/>
    <n v="7"/>
    <x v="0"/>
    <n v="9"/>
    <s v="11"/>
    <s v="1"/>
    <s v="14"/>
    <s v="1410"/>
    <x v="0"/>
    <x v="4"/>
    <x v="11"/>
    <s v="14"/>
    <s v="1410"/>
    <s v="14 ST Receivables"/>
    <s v="1410 Accounts receivable - trade"/>
    <s v="1410.1"/>
    <s v="1410.11"/>
    <s v="&quot; &quot;"/>
    <s v="&quot; &quot;"/>
    <s v="&quot; &quot;"/>
    <x v="6"/>
    <x v="1"/>
    <x v="0"/>
    <x v="0"/>
    <x v="0"/>
    <m/>
    <m/>
    <s v="Receivables for Regulated Dispatch Services"/>
    <x v="1"/>
    <m/>
    <x v="0"/>
    <x v="0"/>
    <m/>
    <m/>
    <m/>
    <m/>
    <m/>
    <m/>
    <m/>
  </r>
  <r>
    <x v="18"/>
    <s v="Receivables for Regulated Transmission Services"/>
    <x v="18"/>
    <x v="3"/>
    <s v="04 Receivables"/>
    <s v="1410 Accounts receivable - trade"/>
    <s v="entry account l2"/>
    <s v="L2"/>
    <n v="7"/>
    <x v="0"/>
    <n v="9"/>
    <s v="12"/>
    <s v="1"/>
    <s v="14"/>
    <s v="1410"/>
    <x v="0"/>
    <x v="4"/>
    <x v="11"/>
    <s v="14"/>
    <s v="1410"/>
    <s v="14 ST Receivables"/>
    <s v="1410 Accounts receivable - trade"/>
    <s v="1410.1"/>
    <s v="1410.12"/>
    <s v="&quot; &quot;"/>
    <s v="&quot; &quot;"/>
    <s v="&quot; &quot;"/>
    <x v="6"/>
    <x v="2"/>
    <x v="0"/>
    <x v="0"/>
    <x v="0"/>
    <m/>
    <m/>
    <s v="Receivables for Regulated Transmission Services"/>
    <x v="1"/>
    <m/>
    <x v="0"/>
    <x v="0"/>
    <m/>
    <m/>
    <m/>
    <m/>
    <m/>
    <m/>
    <m/>
  </r>
  <r>
    <x v="19"/>
    <s v="Receivables for Regulated Distribution (Network) Services"/>
    <x v="19"/>
    <x v="4"/>
    <s v="04 Receivables"/>
    <s v="1410 Accounts receivable - trade"/>
    <s v="entry account l2"/>
    <s v="L2"/>
    <n v="7"/>
    <x v="0"/>
    <n v="9"/>
    <s v="13"/>
    <s v="1"/>
    <s v="14"/>
    <s v="1410"/>
    <x v="0"/>
    <x v="4"/>
    <x v="11"/>
    <s v="14"/>
    <s v="1410"/>
    <s v="14 ST Receivables"/>
    <s v="1410 Accounts receivable - trade"/>
    <s v="1410.1"/>
    <s v="1410.13"/>
    <s v="&quot; &quot;"/>
    <s v="&quot; &quot;"/>
    <s v="&quot; &quot;"/>
    <x v="6"/>
    <x v="3"/>
    <x v="0"/>
    <x v="0"/>
    <x v="0"/>
    <m/>
    <m/>
    <s v="Receivables for Regulated Distribution (Network) Services"/>
    <x v="1"/>
    <m/>
    <x v="0"/>
    <x v="0"/>
    <m/>
    <m/>
    <m/>
    <m/>
    <m/>
    <m/>
    <m/>
  </r>
  <r>
    <x v="20"/>
    <s v="Receivables for Regulated Distribution (Supply) Services"/>
    <x v="20"/>
    <x v="5"/>
    <s v="04 Receivables"/>
    <s v="1410 Accounts receivable - trade"/>
    <s v="entry account l2"/>
    <s v="L2"/>
    <n v="7"/>
    <x v="0"/>
    <n v="9"/>
    <s v="14"/>
    <s v="1"/>
    <s v="14"/>
    <s v="1410"/>
    <x v="0"/>
    <x v="4"/>
    <x v="11"/>
    <s v="14"/>
    <s v="1410"/>
    <s v="14 ST Receivables"/>
    <s v="1410 Accounts receivable - trade"/>
    <s v="1410.1"/>
    <s v="1410.14"/>
    <s v="&quot; &quot;"/>
    <s v="&quot; &quot;"/>
    <s v="&quot; &quot;"/>
    <x v="6"/>
    <x v="4"/>
    <x v="0"/>
    <x v="0"/>
    <x v="0"/>
    <m/>
    <m/>
    <s v="Receivables for Regulated Distribution (Supply) Services"/>
    <x v="1"/>
    <m/>
    <x v="0"/>
    <x v="0"/>
    <m/>
    <m/>
    <m/>
    <m/>
    <m/>
    <m/>
    <m/>
  </r>
  <r>
    <x v="21"/>
    <s v="Receivables for Regulated Generation"/>
    <x v="21"/>
    <x v="6"/>
    <s v="04 Receivables"/>
    <s v="1410 Accounts receivable - trade"/>
    <s v="entry account l2"/>
    <s v="L2"/>
    <n v="7"/>
    <x v="0"/>
    <n v="9"/>
    <s v="15"/>
    <s v="1"/>
    <s v="14"/>
    <s v="1410"/>
    <x v="0"/>
    <x v="4"/>
    <x v="11"/>
    <s v="14"/>
    <s v="1410"/>
    <s v="14 ST Receivables"/>
    <s v="1410 Accounts receivable - trade"/>
    <s v="1410.1"/>
    <s v="1410.15"/>
    <s v="&quot; &quot;"/>
    <s v="&quot; &quot;"/>
    <s v="&quot; &quot;"/>
    <x v="6"/>
    <x v="5"/>
    <x v="0"/>
    <x v="0"/>
    <x v="0"/>
    <m/>
    <m/>
    <s v="Receivables for Regulated Generation"/>
    <x v="1"/>
    <m/>
    <x v="0"/>
    <x v="0"/>
    <m/>
    <m/>
    <m/>
    <m/>
    <m/>
    <m/>
    <m/>
  </r>
  <r>
    <x v="22"/>
    <s v="Receivables for other regulated Services"/>
    <x v="22"/>
    <x v="7"/>
    <s v="not defined in gnerc form"/>
    <s v="not defined in gnerc form"/>
    <s v="entry account l2"/>
    <s v="L2"/>
    <n v="7"/>
    <x v="0"/>
    <n v="9"/>
    <s v="19"/>
    <s v="1"/>
    <s v="14"/>
    <s v="1410"/>
    <x v="0"/>
    <x v="4"/>
    <x v="11"/>
    <s v="14"/>
    <s v="1410"/>
    <s v="14 ST Receivables"/>
    <s v="1410 Accounts receivable - trade"/>
    <s v="1410.1"/>
    <s v="1410.19"/>
    <s v="&quot; &quot;"/>
    <s v="&quot; &quot;"/>
    <s v="&quot; &quot;"/>
    <x v="6"/>
    <x v="6"/>
    <x v="0"/>
    <x v="0"/>
    <x v="0"/>
    <m/>
    <m/>
    <s v="Receivables for other regulated Services"/>
    <x v="1"/>
    <m/>
    <x v="0"/>
    <x v="0"/>
    <m/>
    <m/>
    <m/>
    <m/>
    <m/>
    <m/>
    <m/>
  </r>
  <r>
    <x v="23"/>
    <s v="Receivables for Non-Regulated Activity"/>
    <x v="23"/>
    <x v="8"/>
    <s v="not defined in gnerc form"/>
    <s v="not defined in gnerc form"/>
    <s v="entry account l1"/>
    <s v="L1"/>
    <n v="6"/>
    <x v="0"/>
    <n v="9"/>
    <s v=".2"/>
    <s v="1"/>
    <s v="14"/>
    <s v="1410"/>
    <x v="0"/>
    <x v="4"/>
    <x v="11"/>
    <s v="14"/>
    <s v="1410"/>
    <s v="14 ST Receivables"/>
    <s v="1410 Accounts receivable - trade"/>
    <s v="1410.2"/>
    <s v="&quot; &quot;"/>
    <s v="&quot; &quot;"/>
    <s v="&quot; &quot;"/>
    <s v="&quot; &quot;"/>
    <x v="7"/>
    <x v="0"/>
    <x v="0"/>
    <x v="0"/>
    <x v="0"/>
    <m/>
    <m/>
    <s v="Receivables for Non-Regulated Activity"/>
    <x v="1"/>
    <m/>
    <x v="0"/>
    <x v="0"/>
    <m/>
    <m/>
    <m/>
    <m/>
    <m/>
    <m/>
    <m/>
  </r>
  <r>
    <x v="24"/>
    <s v="Allowance for doubtful debts"/>
    <x v="24"/>
    <x v="0"/>
    <s v="04 Receivables"/>
    <s v="1415 Allowance for doubtful debts"/>
    <s v="Heading &amp; Entry Account"/>
    <s v="M"/>
    <n v="4"/>
    <x v="0"/>
    <n v="1"/>
    <s v="15"/>
    <s v="1"/>
    <s v="14"/>
    <s v="1415"/>
    <x v="0"/>
    <x v="4"/>
    <x v="12"/>
    <s v="14"/>
    <s v="1415"/>
    <s v="14 ST Receivables"/>
    <s v="1415 Allowance for doubtful debts"/>
    <s v="&quot; &quot;"/>
    <s v="&quot; &quot;"/>
    <s v="&quot; &quot;"/>
    <s v="&quot; &quot;"/>
    <s v="&quot; &quot;"/>
    <x v="2"/>
    <x v="0"/>
    <x v="0"/>
    <x v="0"/>
    <x v="0"/>
    <m/>
    <m/>
    <s v="Allowance for doubtful debts"/>
    <x v="1"/>
    <m/>
    <x v="0"/>
    <x v="0"/>
    <m/>
    <m/>
    <m/>
    <m/>
    <m/>
    <m/>
    <m/>
  </r>
  <r>
    <x v="25"/>
    <s v="AR from subsidiaries"/>
    <x v="25"/>
    <x v="0"/>
    <s v="04 Receivables"/>
    <s v="1420 AR from subsidiaries"/>
    <s v="Heading &amp; Entry Account"/>
    <s v="M"/>
    <n v="4"/>
    <x v="0"/>
    <n v="1"/>
    <s v="20"/>
    <s v="1"/>
    <s v="14"/>
    <s v="1420"/>
    <x v="0"/>
    <x v="4"/>
    <x v="13"/>
    <s v="14"/>
    <s v="1420"/>
    <s v="14 ST Receivables"/>
    <s v="1420 AR from subsidiaries"/>
    <s v="&quot; &quot;"/>
    <s v="&quot; &quot;"/>
    <s v="&quot; &quot;"/>
    <s v="&quot; &quot;"/>
    <s v="&quot; &quot;"/>
    <x v="2"/>
    <x v="0"/>
    <x v="0"/>
    <x v="0"/>
    <x v="0"/>
    <m/>
    <m/>
    <s v="AR from subsidiaries"/>
    <x v="1"/>
    <m/>
    <x v="0"/>
    <x v="0"/>
    <m/>
    <m/>
    <m/>
    <m/>
    <m/>
    <m/>
    <m/>
  </r>
  <r>
    <x v="26"/>
    <s v="AR - employees"/>
    <x v="26"/>
    <x v="0"/>
    <s v="04 Receivables"/>
    <s v="1430 AR - employee"/>
    <s v="Heading &amp; Entry Account"/>
    <s v="M"/>
    <n v="4"/>
    <x v="0"/>
    <n v="1"/>
    <s v="30"/>
    <s v="1"/>
    <s v="14"/>
    <s v="1430"/>
    <x v="0"/>
    <x v="4"/>
    <x v="14"/>
    <s v="14"/>
    <s v="1430"/>
    <s v="14 ST Receivables"/>
    <s v="1430 AR - employees"/>
    <s v="&quot; &quot;"/>
    <s v="&quot; &quot;"/>
    <s v="&quot; &quot;"/>
    <s v="&quot; &quot;"/>
    <s v="&quot; &quot;"/>
    <x v="2"/>
    <x v="0"/>
    <x v="0"/>
    <x v="0"/>
    <x v="0"/>
    <m/>
    <m/>
    <s v="AR - employees"/>
    <x v="1"/>
    <m/>
    <x v="0"/>
    <x v="0"/>
    <m/>
    <m/>
    <m/>
    <m/>
    <m/>
    <m/>
    <m/>
  </r>
  <r>
    <x v="27"/>
    <s v="AR - officers and directors"/>
    <x v="27"/>
    <x v="0"/>
    <s v="04 Receivables"/>
    <s v="1440 AR - officers and directors"/>
    <s v="Heading &amp; Entry Account"/>
    <s v="M"/>
    <n v="4"/>
    <x v="0"/>
    <n v="1"/>
    <s v="40"/>
    <s v="1"/>
    <s v="14"/>
    <s v="1440"/>
    <x v="0"/>
    <x v="4"/>
    <x v="15"/>
    <s v="14"/>
    <s v="1440"/>
    <s v="14 ST Receivables"/>
    <s v="1440 AR - officers and directors"/>
    <s v="&quot; &quot;"/>
    <s v="&quot; &quot;"/>
    <s v="&quot; &quot;"/>
    <s v="&quot; &quot;"/>
    <s v="&quot; &quot;"/>
    <x v="2"/>
    <x v="0"/>
    <x v="0"/>
    <x v="0"/>
    <x v="0"/>
    <m/>
    <m/>
    <s v="AR - officers and directors"/>
    <x v="1"/>
    <m/>
    <x v="0"/>
    <x v="0"/>
    <m/>
    <m/>
    <m/>
    <m/>
    <m/>
    <m/>
    <m/>
  </r>
  <r>
    <x v="28"/>
    <s v="AR - partn. on the loans issued"/>
    <x v="28"/>
    <x v="0"/>
    <s v="04 Receivables"/>
    <s v="1450 AR - partner. on the loans issued"/>
    <s v="Heading &amp; Entry Account"/>
    <s v="M"/>
    <n v="4"/>
    <x v="0"/>
    <n v="1"/>
    <s v="50"/>
    <s v="1"/>
    <s v="14"/>
    <s v="1450"/>
    <x v="0"/>
    <x v="4"/>
    <x v="16"/>
    <s v="14"/>
    <s v="1450"/>
    <s v="14 ST Receivables"/>
    <s v="1450 AR - partn. on the loans issued"/>
    <s v="&quot; &quot;"/>
    <s v="&quot; &quot;"/>
    <s v="&quot; &quot;"/>
    <s v="&quot; &quot;"/>
    <s v="&quot; &quot;"/>
    <x v="2"/>
    <x v="0"/>
    <x v="0"/>
    <x v="0"/>
    <x v="0"/>
    <m/>
    <m/>
    <s v="AR - partn. on the loans issued"/>
    <x v="1"/>
    <m/>
    <x v="0"/>
    <x v="0"/>
    <m/>
    <m/>
    <m/>
    <m/>
    <m/>
    <m/>
    <m/>
  </r>
  <r>
    <x v="29"/>
    <s v="Payments receivables from partn. for subscr."/>
    <x v="29"/>
    <x v="0"/>
    <s v="04 Receivables"/>
    <s v="1460 Payments receiv. from partner. for subscribed"/>
    <s v="Heading &amp; Entry Account"/>
    <s v="M"/>
    <n v="4"/>
    <x v="0"/>
    <n v="1"/>
    <s v="60"/>
    <s v="1"/>
    <s v="14"/>
    <s v="1460"/>
    <x v="0"/>
    <x v="4"/>
    <x v="17"/>
    <s v="14"/>
    <s v="1460"/>
    <s v="14 ST Receivables"/>
    <s v="1460 Payments receiv. from partn. for subscri"/>
    <s v="&quot; &quot;"/>
    <s v="&quot; &quot;"/>
    <s v="&quot; &quot;"/>
    <s v="&quot; &quot;"/>
    <s v="&quot; &quot;"/>
    <x v="2"/>
    <x v="0"/>
    <x v="0"/>
    <x v="0"/>
    <x v="0"/>
    <m/>
    <m/>
    <s v="Payments receivables from partn. for subscr."/>
    <x v="1"/>
    <m/>
    <x v="0"/>
    <x v="0"/>
    <m/>
    <m/>
    <m/>
    <m/>
    <m/>
    <m/>
    <m/>
  </r>
  <r>
    <x v="30"/>
    <s v="Current portion of long-term receivables"/>
    <x v="30"/>
    <x v="0"/>
    <s v="04 Receivables"/>
    <s v="1470 Current portion of long-term receivables"/>
    <s v="Heading &amp; Entry Account"/>
    <s v="M"/>
    <n v="4"/>
    <x v="0"/>
    <n v="1"/>
    <s v="70"/>
    <s v="1"/>
    <s v="14"/>
    <s v="1470"/>
    <x v="0"/>
    <x v="4"/>
    <x v="18"/>
    <s v="14"/>
    <s v="1470"/>
    <s v="14 ST Receivables"/>
    <s v="1470 Current portion of long-term receivables"/>
    <s v="&quot; &quot;"/>
    <s v="&quot; &quot;"/>
    <s v="&quot; &quot;"/>
    <s v="&quot; &quot;"/>
    <s v="&quot; &quot;"/>
    <x v="2"/>
    <x v="0"/>
    <x v="0"/>
    <x v="0"/>
    <x v="0"/>
    <m/>
    <m/>
    <s v="Current portion of long-term receivables"/>
    <x v="1"/>
    <m/>
    <x v="0"/>
    <x v="0"/>
    <m/>
    <m/>
    <m/>
    <m/>
    <m/>
    <m/>
    <m/>
  </r>
  <r>
    <x v="31"/>
    <s v="Prepayments to suppliers"/>
    <x v="31"/>
    <x v="0"/>
    <s v="04 Receivables"/>
    <s v="1480 Prepayments to suppliers"/>
    <s v="Heading &amp; Entry Account"/>
    <s v="M"/>
    <n v="4"/>
    <x v="0"/>
    <n v="1"/>
    <s v="80"/>
    <s v="1"/>
    <s v="14"/>
    <s v="1480"/>
    <x v="0"/>
    <x v="4"/>
    <x v="19"/>
    <s v="14"/>
    <s v="1480"/>
    <s v="14 ST Receivables"/>
    <s v="1480 Prepayments to suppliers"/>
    <s v="&quot; &quot;"/>
    <s v="&quot; &quot;"/>
    <s v="&quot; &quot;"/>
    <s v="&quot; &quot;"/>
    <s v="&quot; &quot;"/>
    <x v="2"/>
    <x v="0"/>
    <x v="0"/>
    <x v="0"/>
    <x v="0"/>
    <m/>
    <m/>
    <s v="Prepayments to suppliers"/>
    <x v="1"/>
    <m/>
    <x v="0"/>
    <x v="0"/>
    <m/>
    <m/>
    <m/>
    <m/>
    <m/>
    <m/>
    <m/>
  </r>
  <r>
    <x v="32"/>
    <s v="Prepayments to custom-hose"/>
    <x v="32"/>
    <x v="0"/>
    <s v="not defined in gnerc form"/>
    <s v="not defined in gnerc form"/>
    <s v="Heading &amp; Entry Account"/>
    <s v="M"/>
    <n v="4"/>
    <x v="0"/>
    <n v="1"/>
    <s v="85"/>
    <s v="1"/>
    <s v="14"/>
    <s v="1485"/>
    <x v="0"/>
    <x v="4"/>
    <x v="20"/>
    <s v="14"/>
    <s v="1485"/>
    <s v="14 ST Receivables"/>
    <s v="1485 Prepayments to custom-hose"/>
    <s v="&quot; &quot;"/>
    <s v="&quot; &quot;"/>
    <s v="&quot; &quot;"/>
    <s v="&quot; &quot;"/>
    <s v="&quot; &quot;"/>
    <x v="2"/>
    <x v="0"/>
    <x v="0"/>
    <x v="0"/>
    <x v="0"/>
    <m/>
    <m/>
    <s v="Prepayments to custom-hose"/>
    <x v="1"/>
    <m/>
    <x v="0"/>
    <x v="0"/>
    <m/>
    <m/>
    <m/>
    <m/>
    <m/>
    <m/>
    <m/>
  </r>
  <r>
    <x v="33"/>
    <s v="Other short term receivables"/>
    <x v="33"/>
    <x v="0"/>
    <s v="04 Receivables"/>
    <s v="1490 Other short term receivables"/>
    <s v="Heading &amp; Entry Account"/>
    <s v="M"/>
    <n v="4"/>
    <x v="0"/>
    <n v="1"/>
    <s v="90"/>
    <s v="1"/>
    <s v="14"/>
    <s v="1490"/>
    <x v="0"/>
    <x v="4"/>
    <x v="21"/>
    <s v="14"/>
    <s v="1490"/>
    <s v="14 ST Receivables"/>
    <s v="1490 Other short term receivables"/>
    <s v="&quot; &quot;"/>
    <s v="&quot; &quot;"/>
    <s v="&quot; &quot;"/>
    <s v="&quot; &quot;"/>
    <s v="&quot; &quot;"/>
    <x v="2"/>
    <x v="0"/>
    <x v="0"/>
    <x v="0"/>
    <x v="0"/>
    <m/>
    <m/>
    <s v="Other short term receivables"/>
    <x v="1"/>
    <m/>
    <x v="0"/>
    <x v="0"/>
    <m/>
    <m/>
    <m/>
    <m/>
    <m/>
    <m/>
    <m/>
  </r>
  <r>
    <x v="34"/>
    <s v="ST Notes Receivable"/>
    <x v="34"/>
    <x v="0"/>
    <s v="05 Short-term notes receivables"/>
    <n v="0"/>
    <s v="2Headings"/>
    <s v="M"/>
    <n v="4"/>
    <x v="0"/>
    <n v="42"/>
    <s v="00"/>
    <s v="1"/>
    <s v="15"/>
    <s v="Not include"/>
    <x v="0"/>
    <x v="5"/>
    <x v="0"/>
    <s v="15"/>
    <s v="Not include"/>
    <s v="15 ST Notes Receivable"/>
    <s v="Not Include"/>
    <s v="1500"/>
    <s v="&quot; &quot;"/>
    <s v="&quot; &quot;"/>
    <s v="&quot; &quot;"/>
    <s v="&quot; &quot;"/>
    <x v="8"/>
    <x v="0"/>
    <x v="0"/>
    <x v="0"/>
    <x v="0"/>
    <m/>
    <m/>
    <s v="ST Notes Receivable"/>
    <x v="0"/>
    <m/>
    <x v="0"/>
    <x v="0"/>
    <m/>
    <m/>
    <m/>
    <m/>
    <m/>
    <m/>
    <m/>
  </r>
  <r>
    <x v="35"/>
    <s v="Notes receivable due within one year"/>
    <x v="35"/>
    <x v="0"/>
    <s v="05 Short-term notes receivables"/>
    <s v="1510 Notes receivable due within one year"/>
    <s v="Heading &amp; Entry Account"/>
    <s v="M"/>
    <n v="4"/>
    <x v="0"/>
    <n v="1"/>
    <s v="10"/>
    <s v="1"/>
    <s v="15"/>
    <s v="1510"/>
    <x v="0"/>
    <x v="5"/>
    <x v="22"/>
    <s v="15"/>
    <s v="1510"/>
    <s v="15 ST Notes Receivable"/>
    <s v="1510 Notes receivable due within one year"/>
    <s v="&quot; &quot;"/>
    <s v="&quot; &quot;"/>
    <s v="&quot; &quot;"/>
    <s v="&quot; &quot;"/>
    <s v="&quot; &quot;"/>
    <x v="2"/>
    <x v="0"/>
    <x v="0"/>
    <x v="0"/>
    <x v="0"/>
    <m/>
    <m/>
    <s v="Notes receivable due within one year"/>
    <x v="1"/>
    <m/>
    <x v="0"/>
    <x v="0"/>
    <m/>
    <m/>
    <m/>
    <m/>
    <m/>
    <m/>
    <m/>
  </r>
  <r>
    <x v="36"/>
    <s v="The current portion of long-term notes"/>
    <x v="36"/>
    <x v="0"/>
    <s v="05 Short-term notes receivables"/>
    <s v="1520 The current portion of long-term notes"/>
    <s v="Heading &amp; Entry Account"/>
    <s v="M"/>
    <n v="4"/>
    <x v="0"/>
    <n v="1"/>
    <s v="20"/>
    <s v="1"/>
    <s v="15"/>
    <s v="1520"/>
    <x v="0"/>
    <x v="5"/>
    <x v="23"/>
    <s v="15"/>
    <s v="1520"/>
    <s v="15 ST Notes Receivable"/>
    <s v="1520 The current portion of long-term notes"/>
    <s v="&quot; &quot;"/>
    <s v="&quot; &quot;"/>
    <s v="&quot; &quot;"/>
    <s v="&quot; &quot;"/>
    <s v="&quot; &quot;"/>
    <x v="2"/>
    <x v="0"/>
    <x v="0"/>
    <x v="0"/>
    <x v="0"/>
    <m/>
    <m/>
    <s v="The current portion of long-term notes"/>
    <x v="1"/>
    <m/>
    <x v="0"/>
    <x v="0"/>
    <m/>
    <m/>
    <m/>
    <m/>
    <m/>
    <m/>
    <m/>
  </r>
  <r>
    <x v="37"/>
    <s v="Inventory"/>
    <x v="37"/>
    <x v="0"/>
    <s v="06 Inventory"/>
    <n v="0"/>
    <s v="2Headings"/>
    <s v="M"/>
    <n v="4"/>
    <x v="0"/>
    <n v="42"/>
    <s v="00"/>
    <s v="1"/>
    <s v="16"/>
    <s v="Not include"/>
    <x v="0"/>
    <x v="6"/>
    <x v="0"/>
    <s v="16"/>
    <s v="Not include"/>
    <s v="16 Inventory"/>
    <s v="Not Include"/>
    <s v="1600"/>
    <s v="&quot; &quot;"/>
    <s v="&quot; &quot;"/>
    <s v="&quot; &quot;"/>
    <s v="&quot; &quot;"/>
    <x v="9"/>
    <x v="0"/>
    <x v="0"/>
    <x v="0"/>
    <x v="0"/>
    <m/>
    <m/>
    <s v="Inventory"/>
    <x v="0"/>
    <m/>
    <x v="0"/>
    <x v="0"/>
    <m/>
    <m/>
    <m/>
    <m/>
    <m/>
    <m/>
    <m/>
  </r>
  <r>
    <x v="38"/>
    <s v="Goods"/>
    <x v="38"/>
    <x v="0"/>
    <s v="06 Inventory"/>
    <s v="1610 Goods"/>
    <s v="Heading &amp; Entry Account"/>
    <s v="M"/>
    <n v="4"/>
    <x v="0"/>
    <n v="1"/>
    <s v="10"/>
    <s v="1"/>
    <s v="16"/>
    <s v="1610"/>
    <x v="0"/>
    <x v="6"/>
    <x v="24"/>
    <s v="16"/>
    <s v="1610"/>
    <s v="16 Inventory"/>
    <s v="1610 Goods"/>
    <s v="&quot; &quot;"/>
    <s v="&quot; &quot;"/>
    <s v="&quot; &quot;"/>
    <s v="&quot; &quot;"/>
    <s v="&quot; &quot;"/>
    <x v="2"/>
    <x v="0"/>
    <x v="0"/>
    <x v="0"/>
    <x v="0"/>
    <m/>
    <m/>
    <s v="Goods"/>
    <x v="1"/>
    <m/>
    <x v="0"/>
    <x v="0"/>
    <m/>
    <m/>
    <m/>
    <m/>
    <m/>
    <m/>
    <m/>
  </r>
  <r>
    <x v="39"/>
    <s v="Materials and supplies"/>
    <x v="39"/>
    <x v="0"/>
    <s v="06 Inventory"/>
    <s v="1620 Materials and supplies"/>
    <s v="Heading &amp; Entry Account"/>
    <s v="M"/>
    <n v="4"/>
    <x v="0"/>
    <n v="1"/>
    <s v="20"/>
    <s v="1"/>
    <s v="16"/>
    <s v="1620"/>
    <x v="0"/>
    <x v="6"/>
    <x v="25"/>
    <s v="16"/>
    <s v="1620"/>
    <s v="16 Inventory"/>
    <s v="1620 Materials and supplies"/>
    <s v="&quot; &quot;"/>
    <s v="&quot; &quot;"/>
    <s v="&quot; &quot;"/>
    <s v="&quot; &quot;"/>
    <s v="&quot; &quot;"/>
    <x v="2"/>
    <x v="0"/>
    <x v="0"/>
    <x v="0"/>
    <x v="0"/>
    <m/>
    <m/>
    <s v="Materials and supplies"/>
    <x v="1"/>
    <m/>
    <x v="0"/>
    <x v="0"/>
    <m/>
    <m/>
    <m/>
    <m/>
    <m/>
    <m/>
    <m/>
  </r>
  <r>
    <x v="40"/>
    <s v="Semi-Products"/>
    <x v="40"/>
    <x v="0"/>
    <s v="not defined in gnerc form"/>
    <s v="not defined in gnerc form"/>
    <s v="Heading &amp; Entry Account"/>
    <s v="M"/>
    <n v="4"/>
    <x v="0"/>
    <n v="1"/>
    <s v="30"/>
    <s v="1"/>
    <s v="16"/>
    <s v="1630"/>
    <x v="0"/>
    <x v="6"/>
    <x v="26"/>
    <s v="16"/>
    <s v="1630"/>
    <s v="16 Inventory"/>
    <s v="1630 Semi-Products"/>
    <s v="&quot; &quot;"/>
    <s v="&quot; &quot;"/>
    <s v="&quot; &quot;"/>
    <s v="&quot; &quot;"/>
    <s v="&quot; &quot;"/>
    <x v="2"/>
    <x v="0"/>
    <x v="0"/>
    <x v="0"/>
    <x v="0"/>
    <m/>
    <m/>
    <s v="Semi-Products"/>
    <x v="1"/>
    <m/>
    <x v="0"/>
    <x v="0"/>
    <m/>
    <m/>
    <m/>
    <m/>
    <m/>
    <m/>
    <m/>
  </r>
  <r>
    <x v="41"/>
    <s v="Interim account"/>
    <x v="41"/>
    <x v="0"/>
    <s v="not defined in gnerc form"/>
    <s v="not defined in gnerc form"/>
    <s v="Heading &amp; Entry Account"/>
    <s v="M"/>
    <n v="4"/>
    <x v="0"/>
    <n v="1"/>
    <s v="35"/>
    <s v="1"/>
    <s v="16"/>
    <s v="1635"/>
    <x v="0"/>
    <x v="6"/>
    <x v="27"/>
    <s v="16"/>
    <s v="1635"/>
    <s v="16 Inventory"/>
    <s v="1635 Interim account"/>
    <s v="&quot; &quot;"/>
    <s v="&quot; &quot;"/>
    <s v="&quot; &quot;"/>
    <s v="&quot; &quot;"/>
    <s v="&quot; &quot;"/>
    <x v="2"/>
    <x v="0"/>
    <x v="0"/>
    <x v="0"/>
    <x v="0"/>
    <m/>
    <m/>
    <s v="Interim account"/>
    <x v="1"/>
    <m/>
    <x v="0"/>
    <x v="0"/>
    <m/>
    <m/>
    <m/>
    <m/>
    <m/>
    <m/>
    <m/>
  </r>
  <r>
    <x v="42"/>
    <s v="Finished products"/>
    <x v="42"/>
    <x v="0"/>
    <s v="not defined in gnerc form"/>
    <s v="not defined in gnerc form"/>
    <s v="Heading &amp; Entry Account"/>
    <s v="M"/>
    <n v="4"/>
    <x v="0"/>
    <n v="1"/>
    <s v="40"/>
    <s v="1"/>
    <s v="16"/>
    <s v="1640"/>
    <x v="0"/>
    <x v="6"/>
    <x v="28"/>
    <s v="16"/>
    <s v="1640"/>
    <s v="16 Inventory"/>
    <s v="1640 Finished products"/>
    <s v="&quot; &quot;"/>
    <s v="&quot; &quot;"/>
    <s v="&quot; &quot;"/>
    <s v="&quot; &quot;"/>
    <s v="&quot; &quot;"/>
    <x v="2"/>
    <x v="0"/>
    <x v="0"/>
    <x v="0"/>
    <x v="0"/>
    <m/>
    <m/>
    <s v="Finished products"/>
    <x v="1"/>
    <m/>
    <x v="0"/>
    <x v="0"/>
    <m/>
    <m/>
    <m/>
    <m/>
    <m/>
    <m/>
    <m/>
  </r>
  <r>
    <x v="43"/>
    <s v="Other inventory (fuel, tare)"/>
    <x v="43"/>
    <x v="0"/>
    <s v="06 Inventory"/>
    <s v="1690 Other inventory (fuel, tare)"/>
    <s v="Heading &amp; Entry Account"/>
    <s v="M"/>
    <n v="4"/>
    <x v="0"/>
    <n v="1"/>
    <s v="90"/>
    <s v="1"/>
    <s v="16"/>
    <s v="1690"/>
    <x v="0"/>
    <x v="6"/>
    <x v="29"/>
    <s v="16"/>
    <s v="1690"/>
    <s v="16 Inventory"/>
    <s v="1690 Other inventory (fuel, tare)"/>
    <s v="&quot; &quot;"/>
    <s v="&quot; &quot;"/>
    <s v="&quot; &quot;"/>
    <s v="&quot; &quot;"/>
    <s v="&quot; &quot;"/>
    <x v="2"/>
    <x v="0"/>
    <x v="0"/>
    <x v="0"/>
    <x v="0"/>
    <m/>
    <m/>
    <s v="Other inventory (fuel, tare)"/>
    <x v="1"/>
    <m/>
    <x v="0"/>
    <x v="0"/>
    <m/>
    <m/>
    <m/>
    <m/>
    <m/>
    <m/>
    <m/>
  </r>
  <r>
    <x v="44"/>
    <s v="Prepaid expenses"/>
    <x v="44"/>
    <x v="0"/>
    <s v="07 Prepaid expenses"/>
    <n v="0"/>
    <s v="2Headings"/>
    <s v="M"/>
    <n v="4"/>
    <x v="0"/>
    <n v="42"/>
    <s v="00"/>
    <s v="1"/>
    <s v="17"/>
    <s v="Not include"/>
    <x v="0"/>
    <x v="7"/>
    <x v="0"/>
    <s v="17"/>
    <s v="Not include"/>
    <s v="17 Prepaid expenses"/>
    <s v="Not Include"/>
    <s v="1700"/>
    <s v="&quot; &quot;"/>
    <s v="&quot; &quot;"/>
    <s v="&quot; &quot;"/>
    <s v="&quot; &quot;"/>
    <x v="10"/>
    <x v="0"/>
    <x v="0"/>
    <x v="0"/>
    <x v="0"/>
    <m/>
    <m/>
    <s v="Prepaid expenses"/>
    <x v="0"/>
    <m/>
    <x v="0"/>
    <x v="0"/>
    <m/>
    <m/>
    <m/>
    <m/>
    <m/>
    <m/>
    <m/>
  </r>
  <r>
    <x v="45"/>
    <s v="Prepaid services"/>
    <x v="45"/>
    <x v="0"/>
    <s v="07 Prepaid expenses"/>
    <s v="1710 Prepaid services"/>
    <s v="Heading &amp; Entry Account"/>
    <s v="M"/>
    <n v="4"/>
    <x v="0"/>
    <n v="1"/>
    <s v="10"/>
    <s v="1"/>
    <s v="17"/>
    <s v="1710"/>
    <x v="0"/>
    <x v="7"/>
    <x v="30"/>
    <s v="17"/>
    <s v="1710"/>
    <s v="17 Prepaid expenses"/>
    <s v="1710 Prepaid services"/>
    <s v="&quot; &quot;"/>
    <s v="&quot; &quot;"/>
    <s v="&quot; &quot;"/>
    <s v="&quot; &quot;"/>
    <s v="&quot; &quot;"/>
    <x v="2"/>
    <x v="0"/>
    <x v="0"/>
    <x v="0"/>
    <x v="0"/>
    <m/>
    <m/>
    <s v="Prepaid services"/>
    <x v="1"/>
    <m/>
    <x v="0"/>
    <x v="0"/>
    <m/>
    <m/>
    <m/>
    <m/>
    <m/>
    <m/>
    <m/>
  </r>
  <r>
    <x v="46"/>
    <s v="Prepaid lease"/>
    <x v="46"/>
    <x v="0"/>
    <s v="07 Prepaid expenses"/>
    <s v="1720 Prepaid lease"/>
    <s v="Heading &amp; Entry Account"/>
    <s v="M"/>
    <n v="4"/>
    <x v="0"/>
    <n v="1"/>
    <s v="20"/>
    <s v="1"/>
    <s v="17"/>
    <s v="1720"/>
    <x v="0"/>
    <x v="7"/>
    <x v="31"/>
    <s v="17"/>
    <s v="1720"/>
    <s v="17 Prepaid expenses"/>
    <s v="1720 Prepaid lease"/>
    <s v="&quot; &quot;"/>
    <s v="&quot; &quot;"/>
    <s v="&quot; &quot;"/>
    <s v="&quot; &quot;"/>
    <s v="&quot; &quot;"/>
    <x v="2"/>
    <x v="0"/>
    <x v="0"/>
    <x v="0"/>
    <x v="0"/>
    <m/>
    <m/>
    <s v="Prepaid lease"/>
    <x v="1"/>
    <m/>
    <x v="0"/>
    <x v="0"/>
    <m/>
    <m/>
    <m/>
    <m/>
    <m/>
    <m/>
    <m/>
  </r>
  <r>
    <x v="47"/>
    <s v="Prepaid other"/>
    <x v="47"/>
    <x v="0"/>
    <s v="07 Prepaid expenses"/>
    <s v="1790 Prepaid other"/>
    <s v="Heading &amp; Entry Account"/>
    <s v="M"/>
    <n v="4"/>
    <x v="0"/>
    <n v="1"/>
    <s v="90"/>
    <s v="1"/>
    <s v="17"/>
    <s v="1790"/>
    <x v="0"/>
    <x v="7"/>
    <x v="32"/>
    <s v="17"/>
    <s v="1790"/>
    <s v="17 Prepaid expenses"/>
    <s v="1790 Prepaid other"/>
    <s v="&quot; &quot;"/>
    <s v="&quot; &quot;"/>
    <s v="&quot; &quot;"/>
    <s v="&quot; &quot;"/>
    <s v="&quot; &quot;"/>
    <x v="2"/>
    <x v="0"/>
    <x v="0"/>
    <x v="0"/>
    <x v="0"/>
    <m/>
    <m/>
    <s v="Prepaid other"/>
    <x v="1"/>
    <m/>
    <x v="0"/>
    <x v="0"/>
    <m/>
    <m/>
    <m/>
    <m/>
    <m/>
    <m/>
    <m/>
  </r>
  <r>
    <x v="48"/>
    <s v="Accrued receivables"/>
    <x v="48"/>
    <x v="0"/>
    <s v="08 Accrued receivables"/>
    <n v="0"/>
    <s v="2Headings"/>
    <s v="M"/>
    <n v="4"/>
    <x v="0"/>
    <n v="42"/>
    <s v="00"/>
    <s v="1"/>
    <s v="18"/>
    <s v="Not include"/>
    <x v="0"/>
    <x v="8"/>
    <x v="0"/>
    <s v="18"/>
    <s v="Not include"/>
    <s v="18 Accrued receivables"/>
    <s v="Not Include"/>
    <s v="1800"/>
    <s v="&quot; &quot;"/>
    <s v="&quot; &quot;"/>
    <s v="&quot; &quot;"/>
    <s v="&quot; &quot;"/>
    <x v="11"/>
    <x v="0"/>
    <x v="0"/>
    <x v="0"/>
    <x v="0"/>
    <m/>
    <m/>
    <s v="Accrued receivables"/>
    <x v="0"/>
    <m/>
    <x v="0"/>
    <x v="0"/>
    <m/>
    <m/>
    <m/>
    <m/>
    <m/>
    <m/>
    <m/>
  </r>
  <r>
    <x v="49"/>
    <s v="Accrued dividends receivable"/>
    <x v="49"/>
    <x v="0"/>
    <s v="08 Accrued receivables"/>
    <s v="1810 Accrued dividends receivable"/>
    <s v="Heading &amp; Entry Account"/>
    <s v="M"/>
    <n v="4"/>
    <x v="0"/>
    <n v="1"/>
    <s v="10"/>
    <s v="1"/>
    <s v="18"/>
    <s v="1810"/>
    <x v="0"/>
    <x v="8"/>
    <x v="33"/>
    <s v="18"/>
    <s v="1810"/>
    <s v="18 Accrued receivables"/>
    <s v="1810 Accrued dividends receivable"/>
    <s v="&quot; &quot;"/>
    <s v="&quot; &quot;"/>
    <s v="&quot; &quot;"/>
    <s v="&quot; &quot;"/>
    <s v="&quot; &quot;"/>
    <x v="2"/>
    <x v="0"/>
    <x v="0"/>
    <x v="0"/>
    <x v="0"/>
    <m/>
    <m/>
    <s v="Accrued dividends receivable"/>
    <x v="1"/>
    <m/>
    <x v="0"/>
    <x v="0"/>
    <m/>
    <m/>
    <m/>
    <m/>
    <m/>
    <m/>
    <m/>
  </r>
  <r>
    <x v="50"/>
    <s v="Accrued interest receivable"/>
    <x v="50"/>
    <x v="0"/>
    <s v="08 Accrued receivables"/>
    <s v="1820 Accrued interest receivable"/>
    <s v="Heading &amp; Entry Account"/>
    <s v="M"/>
    <n v="4"/>
    <x v="0"/>
    <n v="1"/>
    <s v="20"/>
    <s v="1"/>
    <s v="18"/>
    <s v="1820"/>
    <x v="0"/>
    <x v="8"/>
    <x v="34"/>
    <s v="18"/>
    <s v="1820"/>
    <s v="18 Accrued receivables"/>
    <s v="1820 Accrued interest receivable"/>
    <s v="&quot; &quot;"/>
    <s v="&quot; &quot;"/>
    <s v="&quot; &quot;"/>
    <s v="&quot; &quot;"/>
    <s v="&quot; &quot;"/>
    <x v="2"/>
    <x v="0"/>
    <x v="0"/>
    <x v="0"/>
    <x v="0"/>
    <m/>
    <m/>
    <s v="Accrued interest receivable"/>
    <x v="1"/>
    <m/>
    <x v="0"/>
    <x v="0"/>
    <m/>
    <m/>
    <m/>
    <m/>
    <m/>
    <m/>
    <m/>
  </r>
  <r>
    <x v="51"/>
    <s v="Other accrued receivables"/>
    <x v="51"/>
    <x v="0"/>
    <s v="08 Accrued receivables"/>
    <s v="1890 Other accrued receivables"/>
    <s v="Heading &amp; Entry Account"/>
    <s v="M"/>
    <n v="4"/>
    <x v="0"/>
    <n v="1"/>
    <s v="90"/>
    <s v="1"/>
    <s v="18"/>
    <s v="1890"/>
    <x v="0"/>
    <x v="8"/>
    <x v="35"/>
    <s v="18"/>
    <s v="1890"/>
    <s v="18 Accrued receivables"/>
    <s v="1890 Other accrued receivables"/>
    <s v="&quot; &quot;"/>
    <s v="&quot; &quot;"/>
    <s v="&quot; &quot;"/>
    <s v="&quot; &quot;"/>
    <s v="&quot; &quot;"/>
    <x v="2"/>
    <x v="0"/>
    <x v="0"/>
    <x v="0"/>
    <x v="0"/>
    <m/>
    <m/>
    <s v="Other accrued receivables"/>
    <x v="1"/>
    <m/>
    <x v="0"/>
    <x v="0"/>
    <m/>
    <m/>
    <m/>
    <m/>
    <m/>
    <m/>
    <m/>
  </r>
  <r>
    <x v="52"/>
    <s v="Other Current Assets"/>
    <x v="52"/>
    <x v="0"/>
    <s v="09 Current assets - other"/>
    <n v="0"/>
    <s v="2Headings"/>
    <s v="M"/>
    <n v="4"/>
    <x v="0"/>
    <n v="42"/>
    <s v="00"/>
    <s v="1"/>
    <s v="19"/>
    <s v="Not include"/>
    <x v="0"/>
    <x v="9"/>
    <x v="0"/>
    <s v="19"/>
    <s v="Not include"/>
    <s v="19 Other Current Assets"/>
    <s v="Not Include"/>
    <s v="1900"/>
    <s v="&quot; &quot;"/>
    <s v="&quot; &quot;"/>
    <s v="&quot; &quot;"/>
    <s v="&quot; &quot;"/>
    <x v="12"/>
    <x v="0"/>
    <x v="0"/>
    <x v="0"/>
    <x v="0"/>
    <m/>
    <m/>
    <s v="Other Current Assets"/>
    <x v="0"/>
    <m/>
    <x v="0"/>
    <x v="0"/>
    <m/>
    <m/>
    <m/>
    <m/>
    <m/>
    <m/>
    <m/>
  </r>
  <r>
    <x v="53"/>
    <s v="Other Current Assets"/>
    <x v="53"/>
    <x v="0"/>
    <s v="09 Current assets - other"/>
    <s v="1910 Current assets - other"/>
    <s v="Head accounts"/>
    <s v="M"/>
    <n v="4"/>
    <x v="0"/>
    <n v="3"/>
    <s v="10"/>
    <s v="1"/>
    <s v="19"/>
    <s v="1910"/>
    <x v="0"/>
    <x v="9"/>
    <x v="36"/>
    <s v="19"/>
    <s v="1910"/>
    <s v="19 Other Current Assets"/>
    <s v="1910 Other Current Assets"/>
    <s v="&quot; &quot;"/>
    <s v="&quot; &quot;"/>
    <s v="&quot; &quot;"/>
    <s v="&quot; &quot;"/>
    <s v="&quot; &quot;"/>
    <x v="2"/>
    <x v="0"/>
    <x v="0"/>
    <x v="0"/>
    <x v="0"/>
    <m/>
    <m/>
    <s v="Other Current Assets"/>
    <x v="2"/>
    <m/>
    <x v="0"/>
    <x v="0"/>
    <m/>
    <m/>
    <m/>
    <m/>
    <m/>
    <m/>
    <m/>
  </r>
  <r>
    <x v="54"/>
    <s v="Other Regulated Current Assets"/>
    <x v="54"/>
    <x v="1"/>
    <s v="09 Current assets - other"/>
    <s v="1910 Other Regulated Current Assets"/>
    <s v="entry account l1"/>
    <s v="L1"/>
    <n v="6"/>
    <x v="0"/>
    <n v="3"/>
    <s v=".1"/>
    <s v="1"/>
    <s v="19"/>
    <s v="1910"/>
    <x v="0"/>
    <x v="9"/>
    <x v="36"/>
    <s v="19"/>
    <s v="1910"/>
    <s v="19 Other Current Assets"/>
    <s v="1910 Other Current Assets"/>
    <s v="1910.1"/>
    <s v="&quot; &quot;"/>
    <s v="&quot; &quot;"/>
    <s v="&quot; &quot;"/>
    <s v="&quot; &quot;"/>
    <x v="13"/>
    <x v="0"/>
    <x v="0"/>
    <x v="0"/>
    <x v="0"/>
    <m/>
    <m/>
    <s v="Other Regulated Current Assets"/>
    <x v="1"/>
    <m/>
    <x v="0"/>
    <x v="0"/>
    <m/>
    <m/>
    <m/>
    <m/>
    <m/>
    <m/>
    <m/>
  </r>
  <r>
    <x v="55"/>
    <s v="Other Non-Regulated Current Assets"/>
    <x v="55"/>
    <x v="8"/>
    <s v="not defined in gnerc form"/>
    <s v="not defined in gnerc form"/>
    <s v="entry account l1"/>
    <s v="L1"/>
    <n v="6"/>
    <x v="0"/>
    <n v="3"/>
    <s v=".2"/>
    <s v="1"/>
    <s v="19"/>
    <s v="1910"/>
    <x v="0"/>
    <x v="9"/>
    <x v="36"/>
    <s v="19"/>
    <s v="1910"/>
    <s v="19 Other Current Assets"/>
    <s v="1910 Other Current Assets"/>
    <s v="1910.2"/>
    <s v="&quot; &quot;"/>
    <s v="&quot; &quot;"/>
    <s v="&quot; &quot;"/>
    <s v="&quot; &quot;"/>
    <x v="14"/>
    <x v="0"/>
    <x v="0"/>
    <x v="0"/>
    <x v="0"/>
    <m/>
    <m/>
    <s v="Other Non-Regulated Current Assets"/>
    <x v="1"/>
    <m/>
    <x v="0"/>
    <x v="0"/>
    <m/>
    <m/>
    <m/>
    <m/>
    <m/>
    <m/>
    <m/>
  </r>
  <r>
    <x v="56"/>
    <s v="Long-Term Assets"/>
    <x v="56"/>
    <x v="0"/>
    <s v="10 Fixed assets"/>
    <n v="0"/>
    <s v="1Headings"/>
    <s v="M"/>
    <n v="4"/>
    <x v="0"/>
    <n v="42"/>
    <s v="00"/>
    <s v="2"/>
    <s v="20"/>
    <s v="Not include"/>
    <x v="1"/>
    <x v="0"/>
    <x v="0"/>
    <s v="20"/>
    <s v="Not include"/>
    <s v="Not Include"/>
    <s v="Not Include"/>
    <s v="2000"/>
    <s v="&quot; &quot;"/>
    <s v="&quot; &quot;"/>
    <s v="&quot; &quot;"/>
    <s v="&quot; &quot;"/>
    <x v="15"/>
    <x v="0"/>
    <x v="0"/>
    <x v="0"/>
    <x v="0"/>
    <m/>
    <m/>
    <s v="Long-Term Assets"/>
    <x v="0"/>
    <s v="Not attributable by kv"/>
    <x v="0"/>
    <x v="0"/>
    <m/>
    <m/>
    <m/>
    <m/>
    <m/>
    <m/>
    <m/>
  </r>
  <r>
    <x v="57"/>
    <s v="Fixed Assets"/>
    <x v="57"/>
    <x v="0"/>
    <s v="10 Fixed assets"/>
    <n v="0"/>
    <s v="2Headings"/>
    <s v="M"/>
    <n v="4"/>
    <x v="0"/>
    <n v="42"/>
    <s v="00"/>
    <s v="2"/>
    <s v="21"/>
    <s v="Not include"/>
    <x v="1"/>
    <x v="10"/>
    <x v="0"/>
    <s v="21"/>
    <s v="Not include"/>
    <s v="21 Fixed Assets"/>
    <s v="Not Include"/>
    <s v="2100"/>
    <s v="&quot; &quot;"/>
    <s v="&quot; &quot;"/>
    <s v="&quot; &quot;"/>
    <s v="&quot; &quot;"/>
    <x v="16"/>
    <x v="0"/>
    <x v="0"/>
    <x v="0"/>
    <x v="0"/>
    <m/>
    <m/>
    <s v="Fixed Assets"/>
    <x v="0"/>
    <s v="Not attributable by kv"/>
    <x v="1"/>
    <x v="1"/>
    <m/>
    <m/>
    <m/>
    <m/>
    <m/>
    <m/>
    <m/>
  </r>
  <r>
    <x v="58"/>
    <s v="Land"/>
    <x v="58"/>
    <x v="0"/>
    <s v="10 Fixed assets"/>
    <n v="0"/>
    <s v="Head accounts"/>
    <s v="M"/>
    <n v="4"/>
    <x v="0"/>
    <n v="33"/>
    <s v="10"/>
    <s v="2"/>
    <s v="21"/>
    <s v="2110"/>
    <x v="1"/>
    <x v="10"/>
    <x v="37"/>
    <s v="21"/>
    <s v="2110"/>
    <s v="21 Fixed Assets"/>
    <s v="2110 Land"/>
    <s v="&quot; &quot;"/>
    <s v="&quot; &quot;"/>
    <s v="&quot; &quot;"/>
    <s v="&quot; &quot;"/>
    <s v="&quot; &quot;"/>
    <x v="2"/>
    <x v="0"/>
    <x v="0"/>
    <x v="0"/>
    <x v="0"/>
    <m/>
    <m/>
    <s v="Land"/>
    <x v="2"/>
    <s v="Not attributable by kv"/>
    <x v="2"/>
    <x v="1"/>
    <m/>
    <m/>
    <m/>
    <m/>
    <m/>
    <m/>
    <m/>
  </r>
  <r>
    <x v="59"/>
    <s v="Land: Electricity Regulated Activity"/>
    <x v="59"/>
    <x v="0"/>
    <s v="10 Fixed assets"/>
    <n v="0"/>
    <s v="L1 cap account"/>
    <s v="L1"/>
    <n v="6"/>
    <x v="0"/>
    <n v="33"/>
    <s v=".1"/>
    <s v="2"/>
    <s v="21"/>
    <s v="2110"/>
    <x v="1"/>
    <x v="10"/>
    <x v="37"/>
    <s v="21"/>
    <s v="2110"/>
    <s v="21 Fixed Assets"/>
    <s v="2110 Land"/>
    <s v="2110.1"/>
    <s v="&quot; &quot;"/>
    <s v="&quot; &quot;"/>
    <s v="&quot; &quot;"/>
    <s v="&quot; &quot;"/>
    <x v="17"/>
    <x v="0"/>
    <x v="0"/>
    <x v="0"/>
    <x v="0"/>
    <m/>
    <m/>
    <s v="Land: Electricity Regulated Activity"/>
    <x v="2"/>
    <s v="Not attributable by kv"/>
    <x v="3"/>
    <x v="1"/>
    <m/>
    <m/>
    <m/>
    <m/>
    <m/>
    <m/>
    <m/>
  </r>
  <r>
    <x v="60"/>
    <s v="Land: Electricity Regulated Activity, Dispatch"/>
    <x v="60"/>
    <x v="2"/>
    <s v="10 Fixed assets"/>
    <s v="2114 Land"/>
    <s v="entry account l2"/>
    <s v="L2"/>
    <n v="7"/>
    <x v="0"/>
    <n v="33"/>
    <s v="11"/>
    <s v="2"/>
    <s v="21"/>
    <s v="2110"/>
    <x v="1"/>
    <x v="10"/>
    <x v="37"/>
    <s v="21"/>
    <s v="2110"/>
    <s v="21 Fixed Assets"/>
    <s v="2110 Land"/>
    <s v="2110.1"/>
    <s v="2110.11"/>
    <s v="&quot; &quot;"/>
    <s v="&quot; &quot;"/>
    <s v="&quot; &quot;"/>
    <x v="17"/>
    <x v="7"/>
    <x v="0"/>
    <x v="0"/>
    <x v="0"/>
    <m/>
    <m/>
    <s v="Land: Electricity Regulated Activity, Dispatch"/>
    <x v="1"/>
    <s v="Not attributable by kv"/>
    <x v="4"/>
    <x v="2"/>
    <m/>
    <m/>
    <m/>
    <m/>
    <m/>
    <m/>
    <s v="Dispatch Plant"/>
  </r>
  <r>
    <x v="61"/>
    <s v="Land: Electricity Regulated Activity, Transmission"/>
    <x v="61"/>
    <x v="3"/>
    <s v="10 Fixed assets"/>
    <s v="2113 Land"/>
    <s v="L2 cap account"/>
    <s v="L2"/>
    <n v="7"/>
    <x v="0"/>
    <n v="33"/>
    <s v="12"/>
    <s v="2"/>
    <s v="21"/>
    <s v="2110"/>
    <x v="1"/>
    <x v="10"/>
    <x v="37"/>
    <s v="21"/>
    <s v="2110"/>
    <s v="21 Fixed Assets"/>
    <s v="2110 Land"/>
    <s v="2110.1"/>
    <s v="2110.12"/>
    <s v="&quot; &quot;"/>
    <s v="&quot; &quot;"/>
    <s v="&quot; &quot;"/>
    <x v="17"/>
    <x v="8"/>
    <x v="0"/>
    <x v="0"/>
    <x v="0"/>
    <m/>
    <m/>
    <s v="Land: Electricity Regulated Activity, Transmission"/>
    <x v="2"/>
    <s v="Not attributable by kv"/>
    <x v="5"/>
    <x v="1"/>
    <m/>
    <m/>
    <m/>
    <m/>
    <m/>
    <m/>
    <m/>
  </r>
  <r>
    <x v="62"/>
    <s v="Land: Electricity Regulated Activity, Transmission of 500 kV"/>
    <x v="62"/>
    <x v="3"/>
    <s v="10 Fixed assets"/>
    <s v="2113 Land"/>
    <s v="entry account l3"/>
    <s v="L3"/>
    <n v="8"/>
    <x v="0"/>
    <n v="33"/>
    <s v="21"/>
    <s v="2"/>
    <s v="21"/>
    <s v="2110"/>
    <x v="1"/>
    <x v="10"/>
    <x v="37"/>
    <s v="21"/>
    <s v="2110"/>
    <s v="21 Fixed Assets"/>
    <s v="2110 Land"/>
    <s v="2110.1"/>
    <s v="2110.12"/>
    <s v="2110.121"/>
    <s v="&quot; &quot;"/>
    <s v="&quot; &quot;"/>
    <x v="17"/>
    <x v="8"/>
    <x v="1"/>
    <x v="0"/>
    <x v="0"/>
    <m/>
    <m/>
    <s v="Land: Electricity Regulated Activity, Transmission of 500 kV"/>
    <x v="1"/>
    <n v="500"/>
    <x v="6"/>
    <x v="3"/>
    <m/>
    <m/>
    <m/>
    <m/>
    <m/>
    <m/>
    <s v="Transmission Plant 500 kV"/>
  </r>
  <r>
    <x v="63"/>
    <s v="Land: Electricity Regulated Activity, Transmission of 400 kV"/>
    <x v="63"/>
    <x v="3"/>
    <s v="10 Fixed assets"/>
    <s v="2113 Land"/>
    <s v="entry account l3"/>
    <s v="L3"/>
    <n v="8"/>
    <x v="0"/>
    <n v="33"/>
    <s v="22"/>
    <s v="2"/>
    <s v="21"/>
    <s v="2110"/>
    <x v="1"/>
    <x v="10"/>
    <x v="37"/>
    <s v="21"/>
    <s v="2110"/>
    <s v="21 Fixed Assets"/>
    <s v="2110 Land"/>
    <s v="2110.1"/>
    <s v="2110.12"/>
    <s v="2110.122"/>
    <s v="&quot; &quot;"/>
    <s v="&quot; &quot;"/>
    <x v="17"/>
    <x v="8"/>
    <x v="2"/>
    <x v="0"/>
    <x v="0"/>
    <m/>
    <m/>
    <s v="Land: Electricity Regulated Activity, Transmission of 400 kV"/>
    <x v="1"/>
    <n v="400"/>
    <x v="7"/>
    <x v="4"/>
    <m/>
    <m/>
    <m/>
    <m/>
    <m/>
    <m/>
    <s v="Transmission Plant 400 kV"/>
  </r>
  <r>
    <x v="64"/>
    <s v="Land: Electricity Regulated Activity, Transmission of 330 kV"/>
    <x v="64"/>
    <x v="3"/>
    <s v="10 Fixed assets"/>
    <s v="2113 Land"/>
    <s v="entry account l3"/>
    <s v="L3"/>
    <n v="8"/>
    <x v="0"/>
    <n v="33"/>
    <s v="23"/>
    <s v="2"/>
    <s v="21"/>
    <s v="2110"/>
    <x v="1"/>
    <x v="10"/>
    <x v="37"/>
    <s v="21"/>
    <s v="2110"/>
    <s v="21 Fixed Assets"/>
    <s v="2110 Land"/>
    <s v="2110.1"/>
    <s v="2110.12"/>
    <s v="2110.123"/>
    <s v="&quot; &quot;"/>
    <s v="&quot; &quot;"/>
    <x v="17"/>
    <x v="8"/>
    <x v="3"/>
    <x v="0"/>
    <x v="0"/>
    <m/>
    <m/>
    <s v="Land: Electricity Regulated Activity, Transmission of 330 kV"/>
    <x v="1"/>
    <n v="330"/>
    <x v="8"/>
    <x v="5"/>
    <m/>
    <m/>
    <m/>
    <m/>
    <m/>
    <m/>
    <s v="Transmission Plant 330 kV"/>
  </r>
  <r>
    <x v="65"/>
    <s v="Land: Electricity Regulated Activity, Transmission of 220 kV"/>
    <x v="65"/>
    <x v="3"/>
    <s v="10 Fixed assets"/>
    <s v="2113 Land"/>
    <s v="entry account l3"/>
    <s v="L3"/>
    <n v="8"/>
    <x v="0"/>
    <n v="33"/>
    <s v="24"/>
    <s v="2"/>
    <s v="21"/>
    <s v="2110"/>
    <x v="1"/>
    <x v="10"/>
    <x v="37"/>
    <s v="21"/>
    <s v="2110"/>
    <s v="21 Fixed Assets"/>
    <s v="2110 Land"/>
    <s v="2110.1"/>
    <s v="2110.12"/>
    <s v="2110.124"/>
    <s v="&quot; &quot;"/>
    <s v="&quot; &quot;"/>
    <x v="17"/>
    <x v="8"/>
    <x v="4"/>
    <x v="0"/>
    <x v="0"/>
    <m/>
    <m/>
    <s v="Land: Electricity Regulated Activity, Transmission of 220 kV"/>
    <x v="1"/>
    <n v="220"/>
    <x v="9"/>
    <x v="6"/>
    <m/>
    <m/>
    <m/>
    <m/>
    <m/>
    <m/>
    <s v="Transmission Plant 220 kV"/>
  </r>
  <r>
    <x v="66"/>
    <s v="Land: Electricity Regulated Activity, Transmission of 110 kV"/>
    <x v="66"/>
    <x v="3"/>
    <s v="10 Fixed assets"/>
    <s v="2113 Land"/>
    <s v="entry account l3"/>
    <s v="L3"/>
    <n v="8"/>
    <x v="0"/>
    <n v="33"/>
    <s v="25"/>
    <s v="2"/>
    <s v="21"/>
    <s v="2110"/>
    <x v="1"/>
    <x v="10"/>
    <x v="37"/>
    <s v="21"/>
    <s v="2110"/>
    <s v="21 Fixed Assets"/>
    <s v="2110 Land"/>
    <s v="2110.1"/>
    <s v="2110.12"/>
    <s v="2110.125"/>
    <s v="&quot; &quot;"/>
    <s v="&quot; &quot;"/>
    <x v="17"/>
    <x v="8"/>
    <x v="5"/>
    <x v="0"/>
    <x v="0"/>
    <m/>
    <m/>
    <s v="Land: Electricity Regulated Activity, Transmission of 110 kV"/>
    <x v="1"/>
    <n v="110"/>
    <x v="10"/>
    <x v="7"/>
    <m/>
    <m/>
    <m/>
    <m/>
    <m/>
    <m/>
    <s v="Transmission Plant 110 kV"/>
  </r>
  <r>
    <x v="67"/>
    <s v="Land: Electricity Regulated Activity, Transmission of 35 kV"/>
    <x v="67"/>
    <x v="3"/>
    <s v="10 Fixed assets"/>
    <s v="2113 Land"/>
    <s v="entry account l3"/>
    <s v="L3"/>
    <n v="8"/>
    <x v="0"/>
    <n v="33"/>
    <s v="26"/>
    <s v="2"/>
    <s v="21"/>
    <s v="2110"/>
    <x v="1"/>
    <x v="10"/>
    <x v="37"/>
    <s v="21"/>
    <s v="2110"/>
    <s v="21 Fixed Assets"/>
    <s v="2110 Land"/>
    <s v="2110.1"/>
    <s v="2110.12"/>
    <s v="2110.126"/>
    <s v="&quot; &quot;"/>
    <s v="&quot; &quot;"/>
    <x v="17"/>
    <x v="8"/>
    <x v="6"/>
    <x v="0"/>
    <x v="0"/>
    <m/>
    <m/>
    <s v="Land: Electricity Regulated Activity, Transmission of 35 kV"/>
    <x v="1"/>
    <n v="35"/>
    <x v="11"/>
    <x v="8"/>
    <m/>
    <m/>
    <m/>
    <m/>
    <m/>
    <m/>
    <s v="Transmission Plant 35 kV"/>
  </r>
  <r>
    <x v="68"/>
    <s v="Land: Electricity Regulated Activity, Transmission of 6/10 and below kV"/>
    <x v="68"/>
    <x v="3"/>
    <s v="10 Fixed assets"/>
    <s v="2113 Land"/>
    <s v="entry account l3"/>
    <s v="L3"/>
    <n v="8"/>
    <x v="0"/>
    <n v="33"/>
    <s v="27"/>
    <s v="2"/>
    <s v="21"/>
    <s v="2110"/>
    <x v="1"/>
    <x v="10"/>
    <x v="37"/>
    <s v="21"/>
    <s v="2110"/>
    <s v="21 Fixed Assets"/>
    <s v="2110 Land"/>
    <s v="2110.1"/>
    <s v="2110.12"/>
    <s v="2110.127"/>
    <s v="&quot; &quot;"/>
    <s v="&quot; &quot;"/>
    <x v="17"/>
    <x v="8"/>
    <x v="7"/>
    <x v="0"/>
    <x v="0"/>
    <m/>
    <m/>
    <s v="Land: Electricity Regulated Activity, Transmission of 6/10 and below kV"/>
    <x v="1"/>
    <s v="6/10"/>
    <x v="12"/>
    <x v="9"/>
    <m/>
    <m/>
    <m/>
    <m/>
    <m/>
    <m/>
    <s v="Transmission Plant 6/10 and below kV"/>
  </r>
  <r>
    <x v="69"/>
    <s v="Land: Electricity Regulated Activity, Transmission Technical Services"/>
    <x v="69"/>
    <x v="3"/>
    <s v="10 Fixed assets"/>
    <s v="2113 Land"/>
    <s v="entry account l3"/>
    <s v="L3"/>
    <n v="8"/>
    <x v="0"/>
    <n v="33"/>
    <s v="28"/>
    <s v="2"/>
    <s v="21"/>
    <s v="2110"/>
    <x v="1"/>
    <x v="10"/>
    <x v="37"/>
    <s v="21"/>
    <s v="2110"/>
    <s v="21 Fixed Assets"/>
    <s v="2110 Land"/>
    <s v="2110.1"/>
    <s v="2110.12"/>
    <s v="2110.128"/>
    <s v="&quot; &quot;"/>
    <s v="&quot; &quot;"/>
    <x v="17"/>
    <x v="8"/>
    <x v="8"/>
    <x v="0"/>
    <x v="0"/>
    <m/>
    <m/>
    <s v="Land: Electricity Regulated Activity, Transmission Technical Services"/>
    <x v="1"/>
    <s v="Not attributable by kv"/>
    <x v="13"/>
    <x v="10"/>
    <m/>
    <m/>
    <m/>
    <m/>
    <m/>
    <m/>
    <s v="Transmission / General Plant"/>
  </r>
  <r>
    <x v="70"/>
    <s v="Land: Electricity Regulated Activity, Transmission Administration"/>
    <x v="70"/>
    <x v="3"/>
    <s v="10 Fixed assets"/>
    <s v="2113 Land"/>
    <s v="entry account l3"/>
    <s v="L3"/>
    <n v="8"/>
    <x v="0"/>
    <n v="33"/>
    <s v="29"/>
    <s v="2"/>
    <s v="21"/>
    <s v="2110"/>
    <x v="1"/>
    <x v="10"/>
    <x v="37"/>
    <s v="21"/>
    <s v="2110"/>
    <s v="21 Fixed Assets"/>
    <s v="2110 Land"/>
    <s v="2110.1"/>
    <s v="2110.12"/>
    <s v="2110.129"/>
    <s v="&quot; &quot;"/>
    <s v="&quot; &quot;"/>
    <x v="17"/>
    <x v="8"/>
    <x v="9"/>
    <x v="0"/>
    <x v="0"/>
    <m/>
    <m/>
    <s v="Land: Electricity Regulated Activity, Transmission Administration"/>
    <x v="1"/>
    <s v="Not attributable by kv"/>
    <x v="14"/>
    <x v="10"/>
    <m/>
    <m/>
    <m/>
    <m/>
    <m/>
    <m/>
    <s v="Transmission / General Plant"/>
  </r>
  <r>
    <x v="71"/>
    <s v="Land: Electricity Regulated Activity, Distribution (Network)"/>
    <x v="71"/>
    <x v="4"/>
    <s v="10 Fixed assets"/>
    <s v="2115 Land"/>
    <s v="L2 cap account"/>
    <s v="L2"/>
    <n v="7"/>
    <x v="0"/>
    <n v="33"/>
    <s v="13"/>
    <s v="2"/>
    <s v="21"/>
    <s v="2110"/>
    <x v="1"/>
    <x v="10"/>
    <x v="37"/>
    <s v="21"/>
    <s v="2110"/>
    <s v="21 Fixed Assets"/>
    <s v="2110 Land"/>
    <s v="2110.1"/>
    <s v="2110.13"/>
    <s v="&quot; &quot;"/>
    <s v="&quot; &quot;"/>
    <s v="&quot; &quot;"/>
    <x v="17"/>
    <x v="9"/>
    <x v="0"/>
    <x v="0"/>
    <x v="0"/>
    <m/>
    <m/>
    <s v="Land: Electricity Regulated Activity, Distribution (Network)"/>
    <x v="2"/>
    <s v="Not attributable by kv"/>
    <x v="15"/>
    <x v="1"/>
    <m/>
    <m/>
    <m/>
    <m/>
    <m/>
    <m/>
    <m/>
  </r>
  <r>
    <x v="72"/>
    <s v="Land: Electricity Regulated Activity, Distribution (Network) of 110 kV"/>
    <x v="72"/>
    <x v="4"/>
    <s v="10 Fixed assets"/>
    <s v="2115 Land"/>
    <s v="entry account l3"/>
    <s v="L3"/>
    <n v="8"/>
    <x v="0"/>
    <n v="33"/>
    <s v="31"/>
    <s v="2"/>
    <s v="21"/>
    <s v="2110"/>
    <x v="1"/>
    <x v="10"/>
    <x v="37"/>
    <s v="21"/>
    <s v="2110"/>
    <s v="21 Fixed Assets"/>
    <s v="2110 Land"/>
    <s v="2110.1"/>
    <s v="2110.13"/>
    <s v="2110.131"/>
    <s v="&quot; &quot;"/>
    <s v="&quot; &quot;"/>
    <x v="17"/>
    <x v="9"/>
    <x v="10"/>
    <x v="0"/>
    <x v="0"/>
    <m/>
    <m/>
    <s v="Land: Electricity Regulated Activity, Distribution (Network) of 110 kV"/>
    <x v="1"/>
    <n v="110"/>
    <x v="16"/>
    <x v="11"/>
    <m/>
    <m/>
    <m/>
    <m/>
    <m/>
    <m/>
    <s v="Distribution (Network) Plant 110 kV"/>
  </r>
  <r>
    <x v="73"/>
    <s v="Land: Electricity Regulated Activity, Distribution (Network) of 35 kV"/>
    <x v="73"/>
    <x v="4"/>
    <s v="10 Fixed assets"/>
    <s v="2115 Land"/>
    <s v="entry account l3"/>
    <s v="L3"/>
    <n v="8"/>
    <x v="0"/>
    <n v="33"/>
    <s v="32"/>
    <s v="2"/>
    <s v="21"/>
    <s v="2110"/>
    <x v="1"/>
    <x v="10"/>
    <x v="37"/>
    <s v="21"/>
    <s v="2110"/>
    <s v="21 Fixed Assets"/>
    <s v="2110 Land"/>
    <s v="2110.1"/>
    <s v="2110.13"/>
    <s v="2110.132"/>
    <s v="&quot; &quot;"/>
    <s v="&quot; &quot;"/>
    <x v="17"/>
    <x v="9"/>
    <x v="11"/>
    <x v="0"/>
    <x v="0"/>
    <m/>
    <m/>
    <s v="Land: Electricity Regulated Activity, Distribution (Network) of 35 kV"/>
    <x v="1"/>
    <n v="35"/>
    <x v="17"/>
    <x v="12"/>
    <m/>
    <m/>
    <m/>
    <m/>
    <m/>
    <m/>
    <s v="Distribution (Network) Plant 35 kV"/>
  </r>
  <r>
    <x v="74"/>
    <s v="Land: Electricity Regulated Activity, Distribution (Network) of 10 kV"/>
    <x v="74"/>
    <x v="4"/>
    <s v="10 Fixed assets"/>
    <s v="2115 Land"/>
    <s v="entry account l3"/>
    <s v="L3"/>
    <n v="8"/>
    <x v="0"/>
    <n v="33"/>
    <s v="33"/>
    <s v="2"/>
    <s v="21"/>
    <s v="2110"/>
    <x v="1"/>
    <x v="10"/>
    <x v="37"/>
    <s v="21"/>
    <s v="2110"/>
    <s v="21 Fixed Assets"/>
    <s v="2110 Land"/>
    <s v="2110.1"/>
    <s v="2110.13"/>
    <s v="2110.133"/>
    <s v="&quot; &quot;"/>
    <s v="&quot; &quot;"/>
    <x v="17"/>
    <x v="9"/>
    <x v="12"/>
    <x v="0"/>
    <x v="0"/>
    <m/>
    <m/>
    <s v="Land: Electricity Regulated Activity, Distribution (Network) of 10 kV"/>
    <x v="1"/>
    <n v="10"/>
    <x v="18"/>
    <x v="13"/>
    <m/>
    <m/>
    <m/>
    <m/>
    <m/>
    <m/>
    <s v="Distribution (Network) Plant 10 kV"/>
  </r>
  <r>
    <x v="75"/>
    <s v="Land: Electricity Regulated Activity, Distribution (Network) of 6 kV"/>
    <x v="75"/>
    <x v="4"/>
    <s v="10 Fixed assets"/>
    <s v="2115 Land"/>
    <s v="entry account l3"/>
    <s v="L3"/>
    <n v="8"/>
    <x v="0"/>
    <n v="33"/>
    <s v="34"/>
    <s v="2"/>
    <s v="21"/>
    <s v="2110"/>
    <x v="1"/>
    <x v="10"/>
    <x v="37"/>
    <s v="21"/>
    <s v="2110"/>
    <s v="21 Fixed Assets"/>
    <s v="2110 Land"/>
    <s v="2110.1"/>
    <s v="2110.13"/>
    <s v="2110.134"/>
    <s v="&quot; &quot;"/>
    <s v="&quot; &quot;"/>
    <x v="17"/>
    <x v="9"/>
    <x v="13"/>
    <x v="0"/>
    <x v="0"/>
    <m/>
    <m/>
    <s v="Land: Electricity Regulated Activity, Distribution (Network) of 6 kV"/>
    <x v="1"/>
    <n v="6"/>
    <x v="19"/>
    <x v="14"/>
    <m/>
    <m/>
    <m/>
    <m/>
    <m/>
    <m/>
    <s v="Distribution (Network) Plant  6 and below kV"/>
  </r>
  <r>
    <x v="76"/>
    <s v="Land: Electricity Regulated Activity, Distribution (Network) of 220/380 kV"/>
    <x v="76"/>
    <x v="4"/>
    <s v="10 Fixed assets"/>
    <s v="2115 Land"/>
    <s v="entry account l3"/>
    <s v="L3"/>
    <n v="8"/>
    <x v="0"/>
    <n v="33"/>
    <s v="35"/>
    <s v="2"/>
    <s v="21"/>
    <s v="2110"/>
    <x v="1"/>
    <x v="10"/>
    <x v="37"/>
    <s v="21"/>
    <s v="2110"/>
    <s v="21 Fixed Assets"/>
    <s v="2110 Land"/>
    <s v="2110.1"/>
    <s v="2110.13"/>
    <s v="2110.135"/>
    <s v="&quot; &quot;"/>
    <s v="&quot; &quot;"/>
    <x v="17"/>
    <x v="9"/>
    <x v="14"/>
    <x v="0"/>
    <x v="0"/>
    <m/>
    <m/>
    <s v="Land: Electricity Regulated Activity, Distribution (Network) of 220/380 kV"/>
    <x v="1"/>
    <s v="220/380"/>
    <x v="20"/>
    <x v="15"/>
    <m/>
    <m/>
    <m/>
    <m/>
    <m/>
    <m/>
    <s v="Distribution (Network) Plant 0,4 kV"/>
  </r>
  <r>
    <x v="77"/>
    <s v="Land: Electricity Regulated Activity, Distribution (Network)  Dispatch"/>
    <x v="77"/>
    <x v="4"/>
    <s v="10 Fixed assets"/>
    <s v="2115 Land"/>
    <s v="entry account l3"/>
    <s v="L3"/>
    <n v="8"/>
    <x v="0"/>
    <n v="33"/>
    <s v="37"/>
    <s v="2"/>
    <s v="21"/>
    <s v="2110"/>
    <x v="1"/>
    <x v="10"/>
    <x v="37"/>
    <s v="21"/>
    <s v="2110"/>
    <s v="21 Fixed Assets"/>
    <s v="2110 Land"/>
    <s v="2110.1"/>
    <s v="2110.13"/>
    <s v="2110.137"/>
    <s v="&quot; &quot;"/>
    <s v="&quot; &quot;"/>
    <x v="17"/>
    <x v="9"/>
    <x v="15"/>
    <x v="0"/>
    <x v="0"/>
    <m/>
    <m/>
    <s v="Land: Electricity Regulated Activity, Distribution (Network)  Dispatch"/>
    <x v="1"/>
    <s v="Not attributable by kv"/>
    <x v="21"/>
    <x v="16"/>
    <m/>
    <m/>
    <m/>
    <m/>
    <m/>
    <m/>
    <s v="Distribution (Network) Dispatch Plant"/>
  </r>
  <r>
    <x v="78"/>
    <s v="Land: Electricity Regulated Activity, Distribution (Network) Technical Services"/>
    <x v="78"/>
    <x v="4"/>
    <s v="10 Fixed assets"/>
    <s v="2115 Land"/>
    <s v="entry account l3"/>
    <s v="L3"/>
    <n v="8"/>
    <x v="0"/>
    <n v="33"/>
    <s v="38"/>
    <s v="2"/>
    <s v="21"/>
    <s v="2110"/>
    <x v="1"/>
    <x v="10"/>
    <x v="37"/>
    <s v="21"/>
    <s v="2110"/>
    <s v="21 Fixed Assets"/>
    <s v="2110 Land"/>
    <s v="2110.1"/>
    <s v="2110.13"/>
    <s v="2110.138"/>
    <s v="&quot; &quot;"/>
    <s v="&quot; &quot;"/>
    <x v="17"/>
    <x v="9"/>
    <x v="16"/>
    <x v="0"/>
    <x v="0"/>
    <m/>
    <m/>
    <s v="Land: Electricity Regulated Activity, Distribution (Network) Technical Services"/>
    <x v="1"/>
    <s v="Not attributable by kv"/>
    <x v="22"/>
    <x v="17"/>
    <m/>
    <m/>
    <m/>
    <m/>
    <m/>
    <m/>
    <s v="Distribution (Network) /General Plant"/>
  </r>
  <r>
    <x v="79"/>
    <s v="Land: Electricity Regulated Activity, Distribution (Network) Administration"/>
    <x v="79"/>
    <x v="4"/>
    <s v="10 Fixed assets"/>
    <s v="2115 Land"/>
    <s v="entry account l3"/>
    <s v="L3"/>
    <n v="8"/>
    <x v="0"/>
    <n v="33"/>
    <s v="39"/>
    <s v="2"/>
    <s v="21"/>
    <s v="2110"/>
    <x v="1"/>
    <x v="10"/>
    <x v="37"/>
    <s v="21"/>
    <s v="2110"/>
    <s v="21 Fixed Assets"/>
    <s v="2110 Land"/>
    <s v="2110.1"/>
    <s v="2110.13"/>
    <s v="2110.139"/>
    <s v="&quot; &quot;"/>
    <s v="&quot; &quot;"/>
    <x v="17"/>
    <x v="9"/>
    <x v="17"/>
    <x v="0"/>
    <x v="0"/>
    <m/>
    <m/>
    <s v="Land: Electricity Regulated Activity, Distribution (Network) Administration"/>
    <x v="1"/>
    <s v="Not attributable by kv"/>
    <x v="23"/>
    <x v="17"/>
    <m/>
    <m/>
    <m/>
    <m/>
    <m/>
    <m/>
    <s v="Distribution (Network) /General Plant"/>
  </r>
  <r>
    <x v="80"/>
    <s v="Land: Electricity Regulated Activity, Distribution (Supply)"/>
    <x v="80"/>
    <x v="5"/>
    <s v="10 Fixed assets"/>
    <s v="2115 Land"/>
    <s v="entry account l2"/>
    <s v="L2"/>
    <n v="7"/>
    <x v="0"/>
    <n v="33"/>
    <s v="14"/>
    <s v="2"/>
    <s v="21"/>
    <s v="2110"/>
    <x v="1"/>
    <x v="10"/>
    <x v="37"/>
    <s v="21"/>
    <s v="2110"/>
    <s v="21 Fixed Assets"/>
    <s v="2110 Land"/>
    <s v="2110.1"/>
    <s v="2110.14"/>
    <s v="&quot; &quot;"/>
    <s v="&quot; &quot;"/>
    <s v="&quot; &quot;"/>
    <x v="17"/>
    <x v="10"/>
    <x v="0"/>
    <x v="0"/>
    <x v="0"/>
    <m/>
    <m/>
    <s v="Land: Electricity Regulated Activity, Distribution (Supply)"/>
    <x v="1"/>
    <s v="Not attributable by kv"/>
    <x v="24"/>
    <x v="18"/>
    <m/>
    <m/>
    <m/>
    <m/>
    <m/>
    <m/>
    <s v="Distribution (Supply) / General Plant"/>
  </r>
  <r>
    <x v="81"/>
    <s v="Land: Electricity Regulated Activity, Generation"/>
    <x v="81"/>
    <x v="6"/>
    <s v="10 Fixed assets"/>
    <s v="2111/2112 Land"/>
    <s v="L2 cap account"/>
    <s v="L2"/>
    <n v="7"/>
    <x v="0"/>
    <n v="33"/>
    <s v="15"/>
    <s v="2"/>
    <s v="21"/>
    <s v="2110"/>
    <x v="1"/>
    <x v="10"/>
    <x v="37"/>
    <s v="21"/>
    <s v="2110"/>
    <s v="21 Fixed Assets"/>
    <s v="2110 Land"/>
    <s v="2110.1"/>
    <s v="2110.15"/>
    <s v="&quot; &quot;"/>
    <s v="&quot; &quot;"/>
    <s v="&quot; &quot;"/>
    <x v="17"/>
    <x v="11"/>
    <x v="0"/>
    <x v="0"/>
    <x v="0"/>
    <m/>
    <m/>
    <s v="Land: Electricity Regulated Activity, Generation"/>
    <x v="2"/>
    <s v="Not attributable by kv"/>
    <x v="25"/>
    <x v="1"/>
    <m/>
    <m/>
    <m/>
    <m/>
    <m/>
    <m/>
    <m/>
  </r>
  <r>
    <x v="82"/>
    <s v="Land: Electricity Regulated Activity, Generation: Hydraulic Power Plants (HPP)"/>
    <x v="82"/>
    <x v="6"/>
    <s v="10 Fixed assets"/>
    <s v="2111 Land"/>
    <s v="entry account l3"/>
    <s v="L3"/>
    <n v="8"/>
    <x v="0"/>
    <n v="33"/>
    <s v="51"/>
    <s v="2"/>
    <s v="21"/>
    <s v="2110"/>
    <x v="1"/>
    <x v="10"/>
    <x v="37"/>
    <s v="21"/>
    <s v="2110"/>
    <s v="21 Fixed Assets"/>
    <s v="2110 Land"/>
    <s v="2110.1"/>
    <s v="2110.15"/>
    <s v="2110.151"/>
    <s v="&quot; &quot;"/>
    <s v="&quot; &quot;"/>
    <x v="17"/>
    <x v="11"/>
    <x v="18"/>
    <x v="0"/>
    <x v="0"/>
    <m/>
    <m/>
    <s v="Land: Electricity Regulated Activity, Generation: Hydraulic Power Plants (HPP)"/>
    <x v="1"/>
    <s v="Not attributable by kv"/>
    <x v="26"/>
    <x v="19"/>
    <m/>
    <m/>
    <m/>
    <m/>
    <m/>
    <m/>
    <s v="El-Production/ / Hydraulic Production Plant"/>
  </r>
  <r>
    <x v="83"/>
    <s v="Land: Electricity Regulated Activity, Generation: Steam Power Plants (Steam only)"/>
    <x v="83"/>
    <x v="6"/>
    <s v="10 Fixed assets"/>
    <s v="2112 Land"/>
    <s v="entry account l3"/>
    <s v="L3"/>
    <n v="8"/>
    <x v="0"/>
    <n v="33"/>
    <s v="52"/>
    <s v="2"/>
    <s v="21"/>
    <s v="2110"/>
    <x v="1"/>
    <x v="10"/>
    <x v="37"/>
    <s v="21"/>
    <s v="2110"/>
    <s v="21 Fixed Assets"/>
    <s v="2110 Land"/>
    <s v="2110.1"/>
    <s v="2110.15"/>
    <s v="2110.152"/>
    <s v="&quot; &quot;"/>
    <s v="&quot; &quot;"/>
    <x v="17"/>
    <x v="11"/>
    <x v="19"/>
    <x v="0"/>
    <x v="0"/>
    <m/>
    <m/>
    <s v="Land: Electricity Regulated Activity, Generation: Steam Power Plants (Steam only)"/>
    <x v="1"/>
    <s v="Not attributable by kv"/>
    <x v="27"/>
    <x v="20"/>
    <m/>
    <m/>
    <m/>
    <m/>
    <m/>
    <m/>
    <s v="El-Production/ / Steam Production Plant"/>
  </r>
  <r>
    <x v="84"/>
    <s v="Land: Electricity Regulated Activity, Generation: Co-Generation Power Plants (Steam only for Electricity and Steam)"/>
    <x v="84"/>
    <x v="6"/>
    <s v="10 Fixed assets"/>
    <s v="2112 Land"/>
    <s v="entry account l3"/>
    <s v="L3"/>
    <n v="8"/>
    <x v="0"/>
    <n v="33"/>
    <s v="53"/>
    <s v="2"/>
    <s v="21"/>
    <s v="2110"/>
    <x v="1"/>
    <x v="10"/>
    <x v="37"/>
    <s v="21"/>
    <s v="2110"/>
    <s v="21 Fixed Assets"/>
    <s v="2110 Land"/>
    <s v="2110.1"/>
    <s v="2110.15"/>
    <s v="2110.153"/>
    <s v="&quot; &quot;"/>
    <s v="&quot; &quot;"/>
    <x v="17"/>
    <x v="11"/>
    <x v="20"/>
    <x v="0"/>
    <x v="0"/>
    <m/>
    <m/>
    <s v="Land: Electricity Regulated Activity, Generation: Co-Generation Power Plants (Steam only for Electricity and Steam)"/>
    <x v="1"/>
    <s v="Not attributable by kv"/>
    <x v="28"/>
    <x v="21"/>
    <m/>
    <m/>
    <m/>
    <m/>
    <m/>
    <m/>
    <s v="El-Production/ /   Co. Generation / Plant"/>
  </r>
  <r>
    <x v="85"/>
    <s v="Land: Electricity Regulated Activity, Generation: Gas Power Plants (Gas only)"/>
    <x v="85"/>
    <x v="6"/>
    <s v="10 Fixed assets"/>
    <s v="2112 Land"/>
    <s v="entry account l3"/>
    <s v="L3"/>
    <n v="8"/>
    <x v="0"/>
    <n v="33"/>
    <s v="54"/>
    <s v="2"/>
    <s v="21"/>
    <s v="2110"/>
    <x v="1"/>
    <x v="10"/>
    <x v="37"/>
    <s v="21"/>
    <s v="2110"/>
    <s v="21 Fixed Assets"/>
    <s v="2110 Land"/>
    <s v="2110.1"/>
    <s v="2110.15"/>
    <s v="2110.154"/>
    <s v="&quot; &quot;"/>
    <s v="&quot; &quot;"/>
    <x v="17"/>
    <x v="11"/>
    <x v="21"/>
    <x v="0"/>
    <x v="0"/>
    <m/>
    <m/>
    <s v="Land: Electricity Regulated Activity, Generation: Gas Power Plants (Gas only)"/>
    <x v="1"/>
    <s v="Not attributable by kv"/>
    <x v="29"/>
    <x v="22"/>
    <m/>
    <m/>
    <m/>
    <m/>
    <m/>
    <m/>
    <s v="El-Production/ / Gas Fired Plant"/>
  </r>
  <r>
    <x v="86"/>
    <s v="Land: Electricity Regulated Activity, Generation: Combined Cycle Power Plants (Gas and Steam)"/>
    <x v="86"/>
    <x v="6"/>
    <s v="10 Fixed assets"/>
    <s v="2112 Land"/>
    <s v="entry account l3"/>
    <s v="L3"/>
    <n v="8"/>
    <x v="0"/>
    <n v="33"/>
    <s v="55"/>
    <s v="2"/>
    <s v="21"/>
    <s v="2110"/>
    <x v="1"/>
    <x v="10"/>
    <x v="37"/>
    <s v="21"/>
    <s v="2110"/>
    <s v="21 Fixed Assets"/>
    <s v="2110 Land"/>
    <s v="2110.1"/>
    <s v="2110.15"/>
    <s v="2110.155"/>
    <s v="&quot; &quot;"/>
    <s v="&quot; &quot;"/>
    <x v="17"/>
    <x v="11"/>
    <x v="22"/>
    <x v="0"/>
    <x v="0"/>
    <m/>
    <m/>
    <s v="Land: Electricity Regulated Activity, Generation: Combined Cycle Power Plants (Gas and Steam)"/>
    <x v="1"/>
    <s v="Not attributable by kv"/>
    <x v="30"/>
    <x v="23"/>
    <m/>
    <m/>
    <m/>
    <m/>
    <m/>
    <m/>
    <s v="El-Production/ / Combined Cycle Plant"/>
  </r>
  <r>
    <x v="87"/>
    <s v="Land: Electricity Regulated Activity, Generation: Technical Services"/>
    <x v="87"/>
    <x v="6"/>
    <s v="10 Fixed assets"/>
    <s v="2111/2112 Land"/>
    <s v="entry account l3"/>
    <s v="L3"/>
    <n v="8"/>
    <x v="0"/>
    <n v="33"/>
    <s v="58"/>
    <s v="2"/>
    <s v="21"/>
    <s v="2110"/>
    <x v="1"/>
    <x v="10"/>
    <x v="37"/>
    <s v="21"/>
    <s v="2110"/>
    <s v="21 Fixed Assets"/>
    <s v="2110 Land"/>
    <s v="2110.1"/>
    <s v="2110.15"/>
    <s v="2110.158"/>
    <s v="&quot; &quot;"/>
    <s v="&quot; &quot;"/>
    <x v="17"/>
    <x v="11"/>
    <x v="23"/>
    <x v="0"/>
    <x v="0"/>
    <m/>
    <m/>
    <s v="Land: Electricity Regulated Activity, Generation: Technical Services"/>
    <x v="1"/>
    <s v="Not attributable by kv"/>
    <x v="31"/>
    <x v="24"/>
    <m/>
    <m/>
    <m/>
    <m/>
    <m/>
    <m/>
    <s v="El-Production / General Plant"/>
  </r>
  <r>
    <x v="88"/>
    <s v="Land: Electricity Regulated Activity, Generation: Administration"/>
    <x v="88"/>
    <x v="6"/>
    <s v="10 Fixed assets"/>
    <s v="2111/2112 Land"/>
    <s v="entry account l3"/>
    <s v="L3"/>
    <n v="8"/>
    <x v="0"/>
    <n v="33"/>
    <s v="59"/>
    <s v="2"/>
    <s v="21"/>
    <s v="2110"/>
    <x v="1"/>
    <x v="10"/>
    <x v="37"/>
    <s v="21"/>
    <s v="2110"/>
    <s v="21 Fixed Assets"/>
    <s v="2110 Land"/>
    <s v="2110.1"/>
    <s v="2110.15"/>
    <s v="2110.159"/>
    <s v="&quot; &quot;"/>
    <s v="&quot; &quot;"/>
    <x v="17"/>
    <x v="11"/>
    <x v="24"/>
    <x v="0"/>
    <x v="0"/>
    <m/>
    <m/>
    <s v="Land: Electricity Regulated Activity, Generation: Administration"/>
    <x v="1"/>
    <s v="Not attributable by kv"/>
    <x v="32"/>
    <x v="24"/>
    <m/>
    <m/>
    <m/>
    <m/>
    <m/>
    <m/>
    <s v="El-Production / General Plant"/>
  </r>
  <r>
    <x v="89"/>
    <s v="Land: Electricity Regulated Activity, Other"/>
    <x v="89"/>
    <x v="7"/>
    <s v="not defined in gnerc form"/>
    <s v="not defined in gnerc form"/>
    <s v="entry account l2"/>
    <s v="L2"/>
    <n v="7"/>
    <x v="0"/>
    <n v="33"/>
    <s v="19"/>
    <s v="2"/>
    <s v="21"/>
    <s v="2110"/>
    <x v="1"/>
    <x v="10"/>
    <x v="37"/>
    <s v="21"/>
    <s v="2110"/>
    <s v="21 Fixed Assets"/>
    <s v="2110 Land"/>
    <s v="2110.1"/>
    <s v="2110.19"/>
    <s v="&quot; &quot;"/>
    <s v="&quot; &quot;"/>
    <s v="&quot; &quot;"/>
    <x v="17"/>
    <x v="12"/>
    <x v="0"/>
    <x v="0"/>
    <x v="0"/>
    <m/>
    <m/>
    <s v="Land: Electricity Regulated Activity, Other"/>
    <x v="1"/>
    <s v="Not attributable by kv"/>
    <x v="33"/>
    <x v="25"/>
    <m/>
    <m/>
    <m/>
    <m/>
    <m/>
    <m/>
    <s v="Other Regulated PP&amp;E"/>
  </r>
  <r>
    <x v="90"/>
    <s v="Land: Non-Regulated Activity"/>
    <x v="90"/>
    <x v="8"/>
    <s v="not defined in gnerc form"/>
    <s v="not defined in gnerc form"/>
    <s v="entry account l1"/>
    <s v="L1"/>
    <n v="6"/>
    <x v="0"/>
    <n v="33"/>
    <s v=".9"/>
    <s v="2"/>
    <s v="21"/>
    <s v="2110"/>
    <x v="1"/>
    <x v="10"/>
    <x v="37"/>
    <s v="21"/>
    <s v="2110"/>
    <s v="21 Fixed Assets"/>
    <s v="2110 Land"/>
    <s v="2110.9"/>
    <s v="&quot; &quot;"/>
    <s v="&quot; &quot;"/>
    <s v="&quot; &quot;"/>
    <s v="&quot; &quot;"/>
    <x v="18"/>
    <x v="0"/>
    <x v="0"/>
    <x v="0"/>
    <x v="0"/>
    <m/>
    <m/>
    <s v="Land: Non-Regulated Activity"/>
    <x v="1"/>
    <s v="Not attributable by kv"/>
    <x v="34"/>
    <x v="26"/>
    <m/>
    <m/>
    <m/>
    <m/>
    <m/>
    <m/>
    <s v="Non Regulated"/>
  </r>
  <r>
    <x v="91"/>
    <s v="Construction in progress"/>
    <x v="91"/>
    <x v="0"/>
    <s v="10 Fixed assets"/>
    <n v="0"/>
    <s v="Head accounts"/>
    <s v="M"/>
    <n v="4"/>
    <x v="0"/>
    <n v="9"/>
    <s v="20"/>
    <s v="2"/>
    <s v="21"/>
    <s v="2120"/>
    <x v="1"/>
    <x v="10"/>
    <x v="38"/>
    <s v="21"/>
    <s v="2120"/>
    <s v="21 Fixed Assets"/>
    <s v="2120 Construction in progress"/>
    <s v="&quot; &quot;"/>
    <s v="&quot; &quot;"/>
    <s v="&quot; &quot;"/>
    <s v="&quot; &quot;"/>
    <s v="&quot; &quot;"/>
    <x v="2"/>
    <x v="0"/>
    <x v="0"/>
    <x v="0"/>
    <x v="0"/>
    <m/>
    <m/>
    <s v="Construction in progress"/>
    <x v="2"/>
    <s v="Not attributable by kv"/>
    <x v="35"/>
    <x v="1"/>
    <m/>
    <m/>
    <m/>
    <m/>
    <m/>
    <m/>
    <m/>
  </r>
  <r>
    <x v="92"/>
    <s v="Construction in progress: Electricity Regulated Activity"/>
    <x v="92"/>
    <x v="1"/>
    <s v="10 Fixed assets"/>
    <n v="0"/>
    <s v="L1 cap account"/>
    <s v="L1"/>
    <n v="6"/>
    <x v="0"/>
    <n v="9"/>
    <s v=".1"/>
    <s v="2"/>
    <s v="21"/>
    <s v="2120"/>
    <x v="1"/>
    <x v="10"/>
    <x v="38"/>
    <s v="21"/>
    <s v="2120"/>
    <s v="21 Fixed Assets"/>
    <s v="2120 Construction in progress"/>
    <s v="2120.1"/>
    <s v="&quot; &quot;"/>
    <s v="&quot; &quot;"/>
    <s v="&quot; &quot;"/>
    <s v="&quot; &quot;"/>
    <x v="19"/>
    <x v="0"/>
    <x v="0"/>
    <x v="0"/>
    <x v="0"/>
    <m/>
    <m/>
    <s v="Construction in progress: Electricity Regulated Activity"/>
    <x v="2"/>
    <s v="Not attributable by kv"/>
    <x v="36"/>
    <x v="1"/>
    <m/>
    <m/>
    <m/>
    <m/>
    <m/>
    <m/>
    <m/>
  </r>
  <r>
    <x v="93"/>
    <s v="Construction in progress: Electricity Regulated Activity, Dispatch"/>
    <x v="93"/>
    <x v="2"/>
    <s v="10 Fixed assets"/>
    <s v="2124 Construction in progress"/>
    <s v="entry account l2"/>
    <s v="L2"/>
    <n v="7"/>
    <x v="0"/>
    <n v="9"/>
    <s v="11"/>
    <s v="2"/>
    <s v="21"/>
    <s v="2120"/>
    <x v="1"/>
    <x v="10"/>
    <x v="38"/>
    <s v="21"/>
    <s v="2120"/>
    <s v="21 Fixed Assets"/>
    <s v="2120 Construction in progress"/>
    <s v="2120.1"/>
    <s v="2120.11"/>
    <s v="&quot; &quot;"/>
    <s v="&quot; &quot;"/>
    <s v="&quot; &quot;"/>
    <x v="19"/>
    <x v="13"/>
    <x v="0"/>
    <x v="0"/>
    <x v="0"/>
    <m/>
    <m/>
    <s v="Construction in progress: Electricity Regulated Activity, Dispatch"/>
    <x v="1"/>
    <s v="Not attributable by kv"/>
    <x v="37"/>
    <x v="27"/>
    <m/>
    <m/>
    <m/>
    <m/>
    <m/>
    <m/>
    <s v="CIP Dispatch"/>
  </r>
  <r>
    <x v="94"/>
    <s v="Construction in progress: Electricity Regulated Activity, Transmission"/>
    <x v="94"/>
    <x v="3"/>
    <s v="10 Fixed assets"/>
    <s v="2123 Construction in progress"/>
    <s v="entry account l2"/>
    <s v="L2"/>
    <n v="7"/>
    <x v="0"/>
    <n v="9"/>
    <s v="12"/>
    <s v="2"/>
    <s v="21"/>
    <s v="2120"/>
    <x v="1"/>
    <x v="10"/>
    <x v="38"/>
    <s v="21"/>
    <s v="2120"/>
    <s v="21 Fixed Assets"/>
    <s v="2120 Construction in progress"/>
    <s v="2120.1"/>
    <s v="2120.12"/>
    <s v="&quot; &quot;"/>
    <s v="&quot; &quot;"/>
    <s v="&quot; &quot;"/>
    <x v="19"/>
    <x v="14"/>
    <x v="0"/>
    <x v="0"/>
    <x v="0"/>
    <m/>
    <m/>
    <s v="Construction in progress: Electricity Regulated Activity, Transmission"/>
    <x v="1"/>
    <s v="Not attributable by kv"/>
    <x v="38"/>
    <x v="28"/>
    <m/>
    <m/>
    <m/>
    <m/>
    <m/>
    <m/>
    <s v="CIP Transmission "/>
  </r>
  <r>
    <x v="95"/>
    <s v="Construction in progress: Electricity Regulated Activity, Distribution (Network)"/>
    <x v="95"/>
    <x v="4"/>
    <s v="10 Fixed assets"/>
    <s v="2125 Construction in progress"/>
    <s v="entry account l2"/>
    <s v="L2"/>
    <n v="7"/>
    <x v="0"/>
    <n v="9"/>
    <s v="13"/>
    <s v="2"/>
    <s v="21"/>
    <s v="2120"/>
    <x v="1"/>
    <x v="10"/>
    <x v="38"/>
    <s v="21"/>
    <s v="2120"/>
    <s v="21 Fixed Assets"/>
    <s v="2120 Construction in progress"/>
    <s v="2120.1"/>
    <s v="2120.13"/>
    <s v="&quot; &quot;"/>
    <s v="&quot; &quot;"/>
    <s v="&quot; &quot;"/>
    <x v="19"/>
    <x v="15"/>
    <x v="0"/>
    <x v="0"/>
    <x v="0"/>
    <m/>
    <m/>
    <s v="Construction in progress: Electricity Regulated Activity, Distribution (Network)"/>
    <x v="1"/>
    <s v="Not attributable by kv"/>
    <x v="39"/>
    <x v="29"/>
    <m/>
    <m/>
    <m/>
    <m/>
    <m/>
    <m/>
    <s v="CIP Distribution (Network)"/>
  </r>
  <r>
    <x v="96"/>
    <s v="Construction in progress: Electricity Regulated Activity, Distribution (Supply)"/>
    <x v="96"/>
    <x v="5"/>
    <s v="10 Fixed assets"/>
    <s v="2125 Construction in progress"/>
    <s v="entry account l2"/>
    <s v="L2"/>
    <n v="7"/>
    <x v="0"/>
    <n v="9"/>
    <s v="14"/>
    <s v="2"/>
    <s v="21"/>
    <s v="2120"/>
    <x v="1"/>
    <x v="10"/>
    <x v="38"/>
    <s v="21"/>
    <s v="2120"/>
    <s v="21 Fixed Assets"/>
    <s v="2120 Construction in progress"/>
    <s v="2120.1"/>
    <s v="2120.14"/>
    <s v="&quot; &quot;"/>
    <s v="&quot; &quot;"/>
    <s v="&quot; &quot;"/>
    <x v="19"/>
    <x v="16"/>
    <x v="0"/>
    <x v="0"/>
    <x v="0"/>
    <m/>
    <m/>
    <s v="Construction in progress: Electricity Regulated Activity, Distribution (Supply)"/>
    <x v="1"/>
    <s v="Not attributable by kv"/>
    <x v="40"/>
    <x v="30"/>
    <m/>
    <m/>
    <m/>
    <m/>
    <m/>
    <m/>
    <s v="CIP Distribution (Supply)"/>
  </r>
  <r>
    <x v="97"/>
    <s v="Construction in progress: Electricity Regulated Activity, Generation"/>
    <x v="97"/>
    <x v="6"/>
    <s v="10 Fixed assets"/>
    <s v="2121/2122 Construction"/>
    <s v="entry account l2"/>
    <s v="L2"/>
    <n v="7"/>
    <x v="0"/>
    <n v="9"/>
    <s v="15"/>
    <s v="2"/>
    <s v="21"/>
    <s v="2120"/>
    <x v="1"/>
    <x v="10"/>
    <x v="38"/>
    <s v="21"/>
    <s v="2120"/>
    <s v="21 Fixed Assets"/>
    <s v="2120 Construction in progress"/>
    <s v="2120.1"/>
    <s v="2120.15"/>
    <s v="&quot; &quot;"/>
    <s v="&quot; &quot;"/>
    <s v="&quot; &quot;"/>
    <x v="19"/>
    <x v="17"/>
    <x v="0"/>
    <x v="0"/>
    <x v="0"/>
    <m/>
    <m/>
    <s v="Construction in progress: Electricity Regulated Activity, Generation"/>
    <x v="1"/>
    <s v="Not attributable by kv"/>
    <x v="41"/>
    <x v="31"/>
    <m/>
    <m/>
    <m/>
    <m/>
    <m/>
    <m/>
    <s v="CIP (Electricity Production)"/>
  </r>
  <r>
    <x v="98"/>
    <s v="Construction in progress: Electricity Regulated Activity, Other"/>
    <x v="98"/>
    <x v="7"/>
    <s v="not defined in gnerc form"/>
    <s v="not defined in gnerc form"/>
    <s v="entry account l2"/>
    <s v="L2"/>
    <n v="7"/>
    <x v="0"/>
    <n v="9"/>
    <s v="19"/>
    <s v="2"/>
    <s v="21"/>
    <s v="2120"/>
    <x v="1"/>
    <x v="10"/>
    <x v="38"/>
    <s v="21"/>
    <s v="2120"/>
    <s v="21 Fixed Assets"/>
    <s v="2120 Construction in progress"/>
    <s v="2120.1"/>
    <s v="2120.19"/>
    <s v="&quot; &quot;"/>
    <s v="&quot; &quot;"/>
    <s v="&quot; &quot;"/>
    <x v="19"/>
    <x v="18"/>
    <x v="0"/>
    <x v="0"/>
    <x v="0"/>
    <m/>
    <m/>
    <s v="Construction in progress: Electricity Regulated Activity, Other"/>
    <x v="1"/>
    <s v="Not attributable by kv"/>
    <x v="42"/>
    <x v="25"/>
    <m/>
    <m/>
    <m/>
    <m/>
    <m/>
    <m/>
    <s v="Other Regulated PP&amp;E"/>
  </r>
  <r>
    <x v="99"/>
    <s v="Construction in progress: Non-Regulated Activity"/>
    <x v="99"/>
    <x v="8"/>
    <s v="not defined in gnerc form"/>
    <s v="not defined in gnerc form"/>
    <s v="entry account l1"/>
    <s v="L1"/>
    <n v="6"/>
    <x v="0"/>
    <n v="9"/>
    <s v=".9"/>
    <s v="2"/>
    <s v="21"/>
    <s v="2120"/>
    <x v="1"/>
    <x v="10"/>
    <x v="38"/>
    <s v="21"/>
    <s v="2120"/>
    <s v="21 Fixed Assets"/>
    <s v="2120 Construction in progress"/>
    <s v="2120.9"/>
    <s v="&quot; &quot;"/>
    <s v="&quot; &quot;"/>
    <s v="&quot; &quot;"/>
    <s v="&quot; &quot;"/>
    <x v="20"/>
    <x v="0"/>
    <x v="0"/>
    <x v="0"/>
    <x v="0"/>
    <m/>
    <m/>
    <s v="Construction in progress: Non-Regulated Activity"/>
    <x v="1"/>
    <s v="Not attributable by kv"/>
    <x v="43"/>
    <x v="26"/>
    <m/>
    <m/>
    <m/>
    <m/>
    <m/>
    <m/>
    <s v="Non Regulated"/>
  </r>
  <r>
    <x v="100"/>
    <s v="Buildings"/>
    <x v="100"/>
    <x v="0"/>
    <s v="10 Fixed assets"/>
    <n v="0"/>
    <s v="Head accounts"/>
    <s v="M"/>
    <n v="4"/>
    <x v="0"/>
    <n v="33"/>
    <s v="30"/>
    <s v="2"/>
    <s v="21"/>
    <s v="2130"/>
    <x v="1"/>
    <x v="10"/>
    <x v="39"/>
    <s v="21"/>
    <s v="2130"/>
    <s v="21 Fixed Assets"/>
    <s v="2130 Buildings"/>
    <s v="&quot; &quot;"/>
    <s v="&quot; &quot;"/>
    <s v="&quot; &quot;"/>
    <s v="&quot; &quot;"/>
    <s v="&quot; &quot;"/>
    <x v="2"/>
    <x v="0"/>
    <x v="0"/>
    <x v="0"/>
    <x v="0"/>
    <m/>
    <m/>
    <s v="Buildings"/>
    <x v="2"/>
    <s v="Not attributable by kv"/>
    <x v="44"/>
    <x v="1"/>
    <m/>
    <m/>
    <m/>
    <m/>
    <m/>
    <m/>
    <m/>
  </r>
  <r>
    <x v="101"/>
    <s v="Building: Electricity Regulated Activity"/>
    <x v="101"/>
    <x v="1"/>
    <s v="10 Fixed assets"/>
    <n v="0"/>
    <s v="L1 cap account"/>
    <s v="L1"/>
    <n v="6"/>
    <x v="0"/>
    <n v="33"/>
    <s v=".1"/>
    <s v="2"/>
    <s v="21"/>
    <s v="2130"/>
    <x v="1"/>
    <x v="10"/>
    <x v="39"/>
    <s v="21"/>
    <s v="2130"/>
    <s v="21 Fixed Assets"/>
    <s v="2130 Buildings"/>
    <s v="2130.1"/>
    <s v="&quot; &quot;"/>
    <s v="&quot; &quot;"/>
    <s v="&quot; &quot;"/>
    <s v="&quot; &quot;"/>
    <x v="21"/>
    <x v="0"/>
    <x v="0"/>
    <x v="0"/>
    <x v="0"/>
    <m/>
    <m/>
    <s v="Building: Electricity Regulated Activity"/>
    <x v="2"/>
    <s v="Not attributable by kv"/>
    <x v="45"/>
    <x v="1"/>
    <m/>
    <m/>
    <m/>
    <m/>
    <m/>
    <m/>
    <m/>
  </r>
  <r>
    <x v="102"/>
    <s v="Building: Electricity Regulated Activity, Dispatch"/>
    <x v="102"/>
    <x v="2"/>
    <s v="10 Fixed assets"/>
    <s v="2134 Buildings"/>
    <s v="entry account l2"/>
    <s v="L2"/>
    <n v="7"/>
    <x v="0"/>
    <n v="33"/>
    <s v="11"/>
    <s v="2"/>
    <s v="21"/>
    <s v="2130"/>
    <x v="1"/>
    <x v="10"/>
    <x v="39"/>
    <s v="21"/>
    <s v="2130"/>
    <s v="21 Fixed Assets"/>
    <s v="2130 Buildings"/>
    <s v="2130.1"/>
    <s v="2130.11"/>
    <s v="&quot; &quot;"/>
    <s v="&quot; &quot;"/>
    <s v="&quot; &quot;"/>
    <x v="21"/>
    <x v="19"/>
    <x v="0"/>
    <x v="0"/>
    <x v="0"/>
    <m/>
    <m/>
    <s v="Building: Electricity Regulated Activity, Dispatch"/>
    <x v="1"/>
    <s v="Not attributable by kv"/>
    <x v="46"/>
    <x v="2"/>
    <m/>
    <m/>
    <m/>
    <m/>
    <m/>
    <m/>
    <s v="Dispatch Plant"/>
  </r>
  <r>
    <x v="103"/>
    <s v="Building: Electricity Regulated Activity, Transmission"/>
    <x v="103"/>
    <x v="3"/>
    <s v="10 Fixed assets"/>
    <s v="2133 Buildings"/>
    <s v="L2 cap account"/>
    <s v="L2"/>
    <n v="7"/>
    <x v="0"/>
    <n v="33"/>
    <s v="12"/>
    <s v="2"/>
    <s v="21"/>
    <s v="2130"/>
    <x v="1"/>
    <x v="10"/>
    <x v="39"/>
    <s v="21"/>
    <s v="2130"/>
    <s v="21 Fixed Assets"/>
    <s v="2130 Buildings"/>
    <s v="2130.1"/>
    <s v="2130.12"/>
    <s v="&quot; &quot;"/>
    <s v="&quot; &quot;"/>
    <s v="&quot; &quot;"/>
    <x v="21"/>
    <x v="20"/>
    <x v="0"/>
    <x v="0"/>
    <x v="0"/>
    <m/>
    <m/>
    <s v="Building: Electricity Regulated Activity, Transmission"/>
    <x v="2"/>
    <s v="Not attributable by kv"/>
    <x v="47"/>
    <x v="1"/>
    <m/>
    <m/>
    <m/>
    <m/>
    <m/>
    <m/>
    <m/>
  </r>
  <r>
    <x v="104"/>
    <s v="Building: Electricity Regulated Activity, Transmission of 500 kV"/>
    <x v="104"/>
    <x v="3"/>
    <s v="10 Fixed assets"/>
    <s v="2133 Buildings"/>
    <s v="entry account l3"/>
    <s v="L3"/>
    <n v="8"/>
    <x v="0"/>
    <n v="33"/>
    <s v="21"/>
    <s v="2"/>
    <s v="21"/>
    <s v="2130"/>
    <x v="1"/>
    <x v="10"/>
    <x v="39"/>
    <s v="21"/>
    <s v="2130"/>
    <s v="21 Fixed Assets"/>
    <s v="2130 Buildings"/>
    <s v="2130.1"/>
    <s v="2130.12"/>
    <s v="2130.121"/>
    <s v="&quot; &quot;"/>
    <s v="&quot; &quot;"/>
    <x v="21"/>
    <x v="20"/>
    <x v="25"/>
    <x v="0"/>
    <x v="0"/>
    <m/>
    <m/>
    <s v="Building: Electricity Regulated Activity, Transmission of 500 kV"/>
    <x v="1"/>
    <n v="500"/>
    <x v="48"/>
    <x v="3"/>
    <m/>
    <m/>
    <m/>
    <m/>
    <m/>
    <m/>
    <s v="Transmission Plant 500 kV"/>
  </r>
  <r>
    <x v="105"/>
    <s v="Building: Electricity Regulated Activity, Transmission of 400 kV"/>
    <x v="105"/>
    <x v="3"/>
    <s v="10 Fixed assets"/>
    <s v="2133 Buildings"/>
    <s v="entry account l3"/>
    <s v="L3"/>
    <n v="8"/>
    <x v="0"/>
    <n v="33"/>
    <s v="22"/>
    <s v="2"/>
    <s v="21"/>
    <s v="2130"/>
    <x v="1"/>
    <x v="10"/>
    <x v="39"/>
    <s v="21"/>
    <s v="2130"/>
    <s v="21 Fixed Assets"/>
    <s v="2130 Buildings"/>
    <s v="2130.1"/>
    <s v="2130.12"/>
    <s v="2130.122"/>
    <s v="&quot; &quot;"/>
    <s v="&quot; &quot;"/>
    <x v="21"/>
    <x v="20"/>
    <x v="26"/>
    <x v="0"/>
    <x v="0"/>
    <m/>
    <m/>
    <s v="Building: Electricity Regulated Activity, Transmission of 400 kV"/>
    <x v="1"/>
    <n v="400"/>
    <x v="49"/>
    <x v="4"/>
    <m/>
    <m/>
    <m/>
    <m/>
    <m/>
    <m/>
    <s v="Transmission Plant 400 kV"/>
  </r>
  <r>
    <x v="106"/>
    <s v="Building: Electricity Regulated Activity, Transmission of 330 kV"/>
    <x v="106"/>
    <x v="3"/>
    <s v="10 Fixed assets"/>
    <s v="2133 Buildings"/>
    <s v="entry account l3"/>
    <s v="L3"/>
    <n v="8"/>
    <x v="0"/>
    <n v="33"/>
    <s v="23"/>
    <s v="2"/>
    <s v="21"/>
    <s v="2130"/>
    <x v="1"/>
    <x v="10"/>
    <x v="39"/>
    <s v="21"/>
    <s v="2130"/>
    <s v="21 Fixed Assets"/>
    <s v="2130 Buildings"/>
    <s v="2130.1"/>
    <s v="2130.12"/>
    <s v="2130.123"/>
    <s v="&quot; &quot;"/>
    <s v="&quot; &quot;"/>
    <x v="21"/>
    <x v="20"/>
    <x v="27"/>
    <x v="0"/>
    <x v="0"/>
    <m/>
    <m/>
    <s v="Building: Electricity Regulated Activity, Transmission of 330 kV"/>
    <x v="1"/>
    <n v="330"/>
    <x v="50"/>
    <x v="5"/>
    <m/>
    <m/>
    <m/>
    <m/>
    <m/>
    <m/>
    <s v="Transmission Plant 330 kV"/>
  </r>
  <r>
    <x v="107"/>
    <s v="Building: Electricity Regulated Activity, Transmission of 220 kV"/>
    <x v="107"/>
    <x v="3"/>
    <s v="10 Fixed assets"/>
    <s v="2133 Buildings"/>
    <s v="entry account l3"/>
    <s v="L3"/>
    <n v="8"/>
    <x v="0"/>
    <n v="33"/>
    <s v="24"/>
    <s v="2"/>
    <s v="21"/>
    <s v="2130"/>
    <x v="1"/>
    <x v="10"/>
    <x v="39"/>
    <s v="21"/>
    <s v="2130"/>
    <s v="21 Fixed Assets"/>
    <s v="2130 Buildings"/>
    <s v="2130.1"/>
    <s v="2130.12"/>
    <s v="2130.124"/>
    <s v="&quot; &quot;"/>
    <s v="&quot; &quot;"/>
    <x v="21"/>
    <x v="20"/>
    <x v="28"/>
    <x v="0"/>
    <x v="0"/>
    <m/>
    <m/>
    <s v="Building: Electricity Regulated Activity, Transmission of 220 kV"/>
    <x v="1"/>
    <n v="220"/>
    <x v="51"/>
    <x v="6"/>
    <m/>
    <m/>
    <m/>
    <m/>
    <m/>
    <m/>
    <s v="Transmission Plant 220 kV"/>
  </r>
  <r>
    <x v="108"/>
    <s v="Building: Electricity Regulated Activity, Transmission of 110 kV"/>
    <x v="108"/>
    <x v="3"/>
    <s v="10 Fixed assets"/>
    <s v="2133 Buildings"/>
    <s v="entry account l3"/>
    <s v="L3"/>
    <n v="8"/>
    <x v="0"/>
    <n v="33"/>
    <s v="25"/>
    <s v="2"/>
    <s v="21"/>
    <s v="2130"/>
    <x v="1"/>
    <x v="10"/>
    <x v="39"/>
    <s v="21"/>
    <s v="2130"/>
    <s v="21 Fixed Assets"/>
    <s v="2130 Buildings"/>
    <s v="2130.1"/>
    <s v="2130.12"/>
    <s v="2130.125"/>
    <s v="&quot; &quot;"/>
    <s v="&quot; &quot;"/>
    <x v="21"/>
    <x v="20"/>
    <x v="29"/>
    <x v="0"/>
    <x v="0"/>
    <m/>
    <m/>
    <s v="Building: Electricity Regulated Activity, Transmission of 110 kV"/>
    <x v="1"/>
    <n v="110"/>
    <x v="52"/>
    <x v="7"/>
    <m/>
    <m/>
    <m/>
    <m/>
    <m/>
    <m/>
    <s v="Transmission Plant 110 kV"/>
  </r>
  <r>
    <x v="109"/>
    <s v="Building: Electricity Regulated Activity, Transmission of 35 kV"/>
    <x v="109"/>
    <x v="3"/>
    <s v="10 Fixed assets"/>
    <s v="2133 Buildings"/>
    <s v="entry account l3"/>
    <s v="L3"/>
    <n v="8"/>
    <x v="0"/>
    <n v="33"/>
    <s v="26"/>
    <s v="2"/>
    <s v="21"/>
    <s v="2130"/>
    <x v="1"/>
    <x v="10"/>
    <x v="39"/>
    <s v="21"/>
    <s v="2130"/>
    <s v="21 Fixed Assets"/>
    <s v="2130 Buildings"/>
    <s v="2130.1"/>
    <s v="2130.12"/>
    <s v="2130.126"/>
    <s v="&quot; &quot;"/>
    <s v="&quot; &quot;"/>
    <x v="21"/>
    <x v="20"/>
    <x v="30"/>
    <x v="0"/>
    <x v="0"/>
    <m/>
    <m/>
    <s v="Building: Electricity Regulated Activity, Transmission of 35 kV"/>
    <x v="1"/>
    <n v="35"/>
    <x v="53"/>
    <x v="8"/>
    <m/>
    <m/>
    <m/>
    <m/>
    <m/>
    <m/>
    <s v="Transmission Plant 35 kV"/>
  </r>
  <r>
    <x v="110"/>
    <s v="Building: Electricity Regulated Activity, Transmission of 6/10 and below kV"/>
    <x v="110"/>
    <x v="3"/>
    <s v="10 Fixed assets"/>
    <s v="2133 Buildings"/>
    <s v="entry account l3"/>
    <s v="L3"/>
    <n v="8"/>
    <x v="0"/>
    <n v="33"/>
    <s v="27"/>
    <s v="2"/>
    <s v="21"/>
    <s v="2130"/>
    <x v="1"/>
    <x v="10"/>
    <x v="39"/>
    <s v="21"/>
    <s v="2130"/>
    <s v="21 Fixed Assets"/>
    <s v="2130 Buildings"/>
    <s v="2130.1"/>
    <s v="2130.12"/>
    <s v="2130.127"/>
    <s v="&quot; &quot;"/>
    <s v="&quot; &quot;"/>
    <x v="21"/>
    <x v="20"/>
    <x v="31"/>
    <x v="0"/>
    <x v="0"/>
    <m/>
    <m/>
    <s v="Building: Electricity Regulated Activity, Transmission of 6/10 and below kV"/>
    <x v="1"/>
    <s v="6/10"/>
    <x v="54"/>
    <x v="9"/>
    <m/>
    <m/>
    <m/>
    <m/>
    <m/>
    <m/>
    <s v="Transmission Plant 6/10 and below kV"/>
  </r>
  <r>
    <x v="111"/>
    <s v="Building: Electricity Regulated Activity, Transmission Technical Services"/>
    <x v="111"/>
    <x v="3"/>
    <s v="10 Fixed assets"/>
    <s v="2133 Buildings"/>
    <s v="entry account l3"/>
    <s v="L3"/>
    <n v="8"/>
    <x v="0"/>
    <n v="33"/>
    <s v="28"/>
    <s v="2"/>
    <s v="21"/>
    <s v="2130"/>
    <x v="1"/>
    <x v="10"/>
    <x v="39"/>
    <s v="21"/>
    <s v="2130"/>
    <s v="21 Fixed Assets"/>
    <s v="2130 Buildings"/>
    <s v="2130.1"/>
    <s v="2130.12"/>
    <s v="2130.128"/>
    <s v="&quot; &quot;"/>
    <s v="&quot; &quot;"/>
    <x v="21"/>
    <x v="20"/>
    <x v="32"/>
    <x v="0"/>
    <x v="0"/>
    <m/>
    <m/>
    <s v="Building: Electricity Regulated Activity, Transmission Technical Services"/>
    <x v="1"/>
    <s v="Not attributable by kv"/>
    <x v="55"/>
    <x v="10"/>
    <m/>
    <m/>
    <m/>
    <m/>
    <m/>
    <m/>
    <s v="Transmission / General Plant"/>
  </r>
  <r>
    <x v="112"/>
    <s v="Building: Electricity Regulated Activity, Transmission Administration"/>
    <x v="112"/>
    <x v="3"/>
    <s v="10 Fixed assets"/>
    <s v="2133 Buildings"/>
    <s v="entry account l3"/>
    <s v="L3"/>
    <n v="8"/>
    <x v="0"/>
    <n v="33"/>
    <s v="29"/>
    <s v="2"/>
    <s v="21"/>
    <s v="2130"/>
    <x v="1"/>
    <x v="10"/>
    <x v="39"/>
    <s v="21"/>
    <s v="2130"/>
    <s v="21 Fixed Assets"/>
    <s v="2130 Buildings"/>
    <s v="2130.1"/>
    <s v="2130.12"/>
    <s v="2130.129"/>
    <s v="&quot; &quot;"/>
    <s v="&quot; &quot;"/>
    <x v="21"/>
    <x v="20"/>
    <x v="33"/>
    <x v="0"/>
    <x v="0"/>
    <m/>
    <m/>
    <s v="Building: Electricity Regulated Activity, Transmission Administration"/>
    <x v="1"/>
    <s v="Not attributable by kv"/>
    <x v="56"/>
    <x v="10"/>
    <m/>
    <m/>
    <m/>
    <m/>
    <m/>
    <m/>
    <s v="Transmission / General Plant"/>
  </r>
  <r>
    <x v="113"/>
    <s v="Building: Electricity Regulated Activity, Distribution (Network)"/>
    <x v="113"/>
    <x v="4"/>
    <s v="10 Fixed assets"/>
    <s v="2135 Buildings"/>
    <s v="L2 cap account"/>
    <s v="L2"/>
    <n v="7"/>
    <x v="0"/>
    <n v="33"/>
    <s v="13"/>
    <s v="2"/>
    <s v="21"/>
    <s v="2130"/>
    <x v="1"/>
    <x v="10"/>
    <x v="39"/>
    <s v="21"/>
    <s v="2130"/>
    <s v="21 Fixed Assets"/>
    <s v="2130 Buildings"/>
    <s v="2130.1"/>
    <s v="2130.13"/>
    <s v="&quot; &quot;"/>
    <s v="&quot; &quot;"/>
    <s v="&quot; &quot;"/>
    <x v="21"/>
    <x v="21"/>
    <x v="0"/>
    <x v="0"/>
    <x v="0"/>
    <m/>
    <m/>
    <s v="Building: Electricity Regulated Activity, Distribution (Network)"/>
    <x v="2"/>
    <s v="Not attributable by kv"/>
    <x v="57"/>
    <x v="1"/>
    <m/>
    <m/>
    <m/>
    <m/>
    <m/>
    <m/>
    <m/>
  </r>
  <r>
    <x v="114"/>
    <s v="Building: Electricity Regulated Activity, Distribution (Network) of 110 kV"/>
    <x v="114"/>
    <x v="4"/>
    <s v="10 Fixed assets"/>
    <s v="2135 Buildings"/>
    <s v="entry account l3"/>
    <s v="L3"/>
    <n v="8"/>
    <x v="0"/>
    <n v="33"/>
    <s v="31"/>
    <s v="2"/>
    <s v="21"/>
    <s v="2130"/>
    <x v="1"/>
    <x v="10"/>
    <x v="39"/>
    <s v="21"/>
    <s v="2130"/>
    <s v="21 Fixed Assets"/>
    <s v="2130 Buildings"/>
    <s v="2130.1"/>
    <s v="2130.13"/>
    <s v="2130.131"/>
    <s v="&quot; &quot;"/>
    <s v="&quot; &quot;"/>
    <x v="21"/>
    <x v="21"/>
    <x v="34"/>
    <x v="0"/>
    <x v="0"/>
    <m/>
    <m/>
    <s v="Building: Electricity Regulated Activity, Distribution (Network) of 110 kV"/>
    <x v="1"/>
    <n v="110"/>
    <x v="58"/>
    <x v="11"/>
    <m/>
    <m/>
    <m/>
    <m/>
    <m/>
    <m/>
    <s v="Distribution (Network) Plant 110 kV"/>
  </r>
  <r>
    <x v="115"/>
    <s v="Building: Electricity Regulated Activity, Distribution (Network) of 35 kV"/>
    <x v="115"/>
    <x v="4"/>
    <s v="10 Fixed assets"/>
    <s v="2135 Buildings"/>
    <s v="entry account l3"/>
    <s v="L3"/>
    <n v="8"/>
    <x v="0"/>
    <n v="33"/>
    <s v="32"/>
    <s v="2"/>
    <s v="21"/>
    <s v="2130"/>
    <x v="1"/>
    <x v="10"/>
    <x v="39"/>
    <s v="21"/>
    <s v="2130"/>
    <s v="21 Fixed Assets"/>
    <s v="2130 Buildings"/>
    <s v="2130.1"/>
    <s v="2130.13"/>
    <s v="2130.132"/>
    <s v="&quot; &quot;"/>
    <s v="&quot; &quot;"/>
    <x v="21"/>
    <x v="21"/>
    <x v="35"/>
    <x v="0"/>
    <x v="0"/>
    <m/>
    <m/>
    <s v="Building: Electricity Regulated Activity, Distribution (Network) of 35 kV"/>
    <x v="1"/>
    <n v="35"/>
    <x v="59"/>
    <x v="12"/>
    <m/>
    <m/>
    <m/>
    <m/>
    <m/>
    <m/>
    <s v="Distribution (Network) Plant 35 kV"/>
  </r>
  <r>
    <x v="116"/>
    <s v="Building: Electricity Regulated Activity, Distribution (Network) of 10 kV"/>
    <x v="116"/>
    <x v="4"/>
    <s v="10 Fixed assets"/>
    <s v="2135 Buildings"/>
    <s v="entry account l3"/>
    <s v="L3"/>
    <n v="8"/>
    <x v="0"/>
    <n v="33"/>
    <s v="33"/>
    <s v="2"/>
    <s v="21"/>
    <s v="2130"/>
    <x v="1"/>
    <x v="10"/>
    <x v="39"/>
    <s v="21"/>
    <s v="2130"/>
    <s v="21 Fixed Assets"/>
    <s v="2130 Buildings"/>
    <s v="2130.1"/>
    <s v="2130.13"/>
    <s v="2130.133"/>
    <s v="&quot; &quot;"/>
    <s v="&quot; &quot;"/>
    <x v="21"/>
    <x v="21"/>
    <x v="36"/>
    <x v="0"/>
    <x v="0"/>
    <m/>
    <m/>
    <s v="Building: Electricity Regulated Activity, Distribution (Network) of 10 kV"/>
    <x v="1"/>
    <n v="10"/>
    <x v="60"/>
    <x v="13"/>
    <m/>
    <m/>
    <m/>
    <m/>
    <m/>
    <m/>
    <s v="Distribution (Network) Plant 10 kV"/>
  </r>
  <r>
    <x v="117"/>
    <s v="Building: Electricity Regulated Activity, Distribution (Network) of 6 kV"/>
    <x v="117"/>
    <x v="4"/>
    <s v="10 Fixed assets"/>
    <s v="2135 Buildings"/>
    <s v="entry account l3"/>
    <s v="L3"/>
    <n v="8"/>
    <x v="0"/>
    <n v="33"/>
    <s v="34"/>
    <s v="2"/>
    <s v="21"/>
    <s v="2130"/>
    <x v="1"/>
    <x v="10"/>
    <x v="39"/>
    <s v="21"/>
    <s v="2130"/>
    <s v="21 Fixed Assets"/>
    <s v="2130 Buildings"/>
    <s v="2130.1"/>
    <s v="2130.13"/>
    <s v="2130.134"/>
    <s v="&quot; &quot;"/>
    <s v="&quot; &quot;"/>
    <x v="21"/>
    <x v="21"/>
    <x v="37"/>
    <x v="0"/>
    <x v="0"/>
    <m/>
    <m/>
    <s v="Building: Electricity Regulated Activity, Distribution (Network) of 6 kV"/>
    <x v="1"/>
    <n v="6"/>
    <x v="61"/>
    <x v="14"/>
    <m/>
    <m/>
    <m/>
    <m/>
    <m/>
    <m/>
    <s v="Distribution (Network) Plant  6 and below kV"/>
  </r>
  <r>
    <x v="118"/>
    <s v="Building: Electricity Regulated Activity, Distribution (Network) of 220/380 V"/>
    <x v="118"/>
    <x v="4"/>
    <s v="10 Fixed assets"/>
    <s v="2135 Buildings"/>
    <s v="entry account l3"/>
    <s v="L3"/>
    <n v="8"/>
    <x v="0"/>
    <n v="33"/>
    <s v="35"/>
    <s v="2"/>
    <s v="21"/>
    <s v="2130"/>
    <x v="1"/>
    <x v="10"/>
    <x v="39"/>
    <s v="21"/>
    <s v="2130"/>
    <s v="21 Fixed Assets"/>
    <s v="2130 Buildings"/>
    <s v="2130.1"/>
    <s v="2130.13"/>
    <s v="2130.135"/>
    <s v="&quot; &quot;"/>
    <s v="&quot; &quot;"/>
    <x v="21"/>
    <x v="21"/>
    <x v="38"/>
    <x v="0"/>
    <x v="0"/>
    <m/>
    <m/>
    <s v="Building: Electricity Regulated Activity, Distribution (Network) of 220/380 V"/>
    <x v="1"/>
    <s v="220/380"/>
    <x v="62"/>
    <x v="15"/>
    <m/>
    <m/>
    <m/>
    <m/>
    <m/>
    <m/>
    <s v="Distribution (Network) Plant 0,4 kV"/>
  </r>
  <r>
    <x v="119"/>
    <s v="Building: Electricity Regulated Activity, Distribution (Network) Dispatch"/>
    <x v="119"/>
    <x v="4"/>
    <s v="10 Fixed assets"/>
    <s v="2135 Buildings"/>
    <s v="entry account l3"/>
    <s v="L3"/>
    <n v="8"/>
    <x v="0"/>
    <n v="33"/>
    <s v="37"/>
    <s v="2"/>
    <s v="21"/>
    <s v="2130"/>
    <x v="1"/>
    <x v="10"/>
    <x v="39"/>
    <s v="21"/>
    <s v="2130"/>
    <s v="21 Fixed Assets"/>
    <s v="2130 Buildings"/>
    <s v="2130.1"/>
    <s v="2130.13"/>
    <s v="2130.137"/>
    <s v="&quot; &quot;"/>
    <s v="&quot; &quot;"/>
    <x v="21"/>
    <x v="21"/>
    <x v="39"/>
    <x v="0"/>
    <x v="0"/>
    <m/>
    <m/>
    <s v="Building: Electricity Regulated Activity, Distribution (Network) Dispatch"/>
    <x v="1"/>
    <s v="Not attributable by kv"/>
    <x v="63"/>
    <x v="16"/>
    <m/>
    <m/>
    <m/>
    <m/>
    <m/>
    <m/>
    <s v="Distribution (Network) Dispatch Plant"/>
  </r>
  <r>
    <x v="120"/>
    <s v="Building: Electricity Regulated Activity, Distribution (Network) Technical Services"/>
    <x v="120"/>
    <x v="4"/>
    <s v="10 Fixed assets"/>
    <s v="2135 Buildings"/>
    <s v="entry account l3"/>
    <s v="L3"/>
    <n v="8"/>
    <x v="0"/>
    <n v="33"/>
    <s v="38"/>
    <s v="2"/>
    <s v="21"/>
    <s v="2130"/>
    <x v="1"/>
    <x v="10"/>
    <x v="39"/>
    <s v="21"/>
    <s v="2130"/>
    <s v="21 Fixed Assets"/>
    <s v="2130 Buildings"/>
    <s v="2130.1"/>
    <s v="2130.13"/>
    <s v="2130.138"/>
    <s v="&quot; &quot;"/>
    <s v="&quot; &quot;"/>
    <x v="21"/>
    <x v="21"/>
    <x v="40"/>
    <x v="0"/>
    <x v="0"/>
    <m/>
    <m/>
    <s v="Building: Electricity Regulated Activity, Distribution (Network) Technical Services"/>
    <x v="1"/>
    <s v="Not attributable by kv"/>
    <x v="64"/>
    <x v="17"/>
    <m/>
    <m/>
    <m/>
    <m/>
    <m/>
    <m/>
    <s v="Distribution (Network) /General Plant"/>
  </r>
  <r>
    <x v="121"/>
    <s v="Building: Electricity Regulated Activity, Distribution (Network) Administration"/>
    <x v="121"/>
    <x v="4"/>
    <s v="10 Fixed assets"/>
    <s v="2135 Buildings"/>
    <s v="entry account l3"/>
    <s v="L3"/>
    <n v="8"/>
    <x v="0"/>
    <n v="33"/>
    <s v="39"/>
    <s v="2"/>
    <s v="21"/>
    <s v="2130"/>
    <x v="1"/>
    <x v="10"/>
    <x v="39"/>
    <s v="21"/>
    <s v="2130"/>
    <s v="21 Fixed Assets"/>
    <s v="2130 Buildings"/>
    <s v="2130.1"/>
    <s v="2130.13"/>
    <s v="2130.139"/>
    <s v="&quot; &quot;"/>
    <s v="&quot; &quot;"/>
    <x v="21"/>
    <x v="21"/>
    <x v="41"/>
    <x v="0"/>
    <x v="0"/>
    <m/>
    <m/>
    <s v="Building: Electricity Regulated Activity, Distribution (Network) Administration"/>
    <x v="1"/>
    <s v="Not attributable by kv"/>
    <x v="65"/>
    <x v="17"/>
    <m/>
    <m/>
    <m/>
    <m/>
    <m/>
    <m/>
    <s v="Distribution (Network) /General Plant"/>
  </r>
  <r>
    <x v="122"/>
    <s v="Building: Electricity Regulated Activity, Distribution (Supply)"/>
    <x v="122"/>
    <x v="5"/>
    <s v="10 Fixed assets"/>
    <s v="2135 Buildings"/>
    <s v="entry account l2"/>
    <s v="L2"/>
    <n v="7"/>
    <x v="0"/>
    <n v="33"/>
    <s v="14"/>
    <s v="2"/>
    <s v="21"/>
    <s v="2130"/>
    <x v="1"/>
    <x v="10"/>
    <x v="39"/>
    <s v="21"/>
    <s v="2130"/>
    <s v="21 Fixed Assets"/>
    <s v="2130 Buildings"/>
    <s v="2130.1"/>
    <s v="2130.14"/>
    <s v="&quot; &quot;"/>
    <s v="&quot; &quot;"/>
    <s v="&quot; &quot;"/>
    <x v="21"/>
    <x v="22"/>
    <x v="0"/>
    <x v="0"/>
    <x v="0"/>
    <m/>
    <m/>
    <s v="Building: Electricity Regulated Activity, Distribution (Supply)"/>
    <x v="1"/>
    <s v="Not attributable by kv"/>
    <x v="66"/>
    <x v="18"/>
    <m/>
    <m/>
    <m/>
    <m/>
    <m/>
    <m/>
    <s v="Distribution (Supply) / General Plant"/>
  </r>
  <r>
    <x v="123"/>
    <s v="Building: Electricity Regulated Activity, Generation"/>
    <x v="123"/>
    <x v="6"/>
    <s v="10 Fixed assets"/>
    <s v="2131/2132 Buildings"/>
    <s v="L2 cap account"/>
    <s v="L2"/>
    <n v="7"/>
    <x v="0"/>
    <n v="33"/>
    <s v="15"/>
    <s v="2"/>
    <s v="21"/>
    <s v="2130"/>
    <x v="1"/>
    <x v="10"/>
    <x v="39"/>
    <s v="21"/>
    <s v="2130"/>
    <s v="21 Fixed Assets"/>
    <s v="2130 Buildings"/>
    <s v="2130.1"/>
    <s v="2130.15"/>
    <s v="&quot; &quot;"/>
    <s v="&quot; &quot;"/>
    <s v="&quot; &quot;"/>
    <x v="21"/>
    <x v="23"/>
    <x v="0"/>
    <x v="0"/>
    <x v="0"/>
    <m/>
    <m/>
    <s v="Building: Electricity Regulated Activity, Generation"/>
    <x v="2"/>
    <s v="Not attributable by kv"/>
    <x v="67"/>
    <x v="1"/>
    <m/>
    <m/>
    <m/>
    <m/>
    <m/>
    <m/>
    <m/>
  </r>
  <r>
    <x v="124"/>
    <s v="Building: Electricity Regulated Activity, Generation: Hydraulic Power Plants (HPP)"/>
    <x v="124"/>
    <x v="6"/>
    <s v="10 Fixed assets"/>
    <s v="2131 Buildings"/>
    <s v="entry account l3"/>
    <s v="L3"/>
    <n v="8"/>
    <x v="0"/>
    <n v="33"/>
    <s v="51"/>
    <s v="2"/>
    <s v="21"/>
    <s v="2130"/>
    <x v="1"/>
    <x v="10"/>
    <x v="39"/>
    <s v="21"/>
    <s v="2130"/>
    <s v="21 Fixed Assets"/>
    <s v="2130 Buildings"/>
    <s v="2130.1"/>
    <s v="2130.15"/>
    <s v="2130.151"/>
    <s v="&quot; &quot;"/>
    <s v="&quot; &quot;"/>
    <x v="21"/>
    <x v="23"/>
    <x v="42"/>
    <x v="0"/>
    <x v="0"/>
    <m/>
    <m/>
    <s v="Building: Electricity Regulated Activity, Generation: Hydraulic Power Plants (HPP)"/>
    <x v="1"/>
    <s v="Not attributable by kv"/>
    <x v="68"/>
    <x v="19"/>
    <m/>
    <m/>
    <m/>
    <m/>
    <m/>
    <m/>
    <s v="El-Production / Hydraulic Production Plant"/>
  </r>
  <r>
    <x v="125"/>
    <s v="Building: Electricity Regulated Activity, Generation: Steam Power Plants (Steam only)"/>
    <x v="125"/>
    <x v="6"/>
    <s v="10 Fixed assets"/>
    <s v="2132 Buildings"/>
    <s v="entry account l3"/>
    <s v="L3"/>
    <n v="8"/>
    <x v="0"/>
    <n v="33"/>
    <s v="52"/>
    <s v="2"/>
    <s v="21"/>
    <s v="2130"/>
    <x v="1"/>
    <x v="10"/>
    <x v="39"/>
    <s v="21"/>
    <s v="2130"/>
    <s v="21 Fixed Assets"/>
    <s v="2130 Buildings"/>
    <s v="2130.1"/>
    <s v="2130.15"/>
    <s v="2130.152"/>
    <s v="&quot; &quot;"/>
    <s v="&quot; &quot;"/>
    <x v="21"/>
    <x v="23"/>
    <x v="43"/>
    <x v="0"/>
    <x v="0"/>
    <m/>
    <m/>
    <s v="Building: Electricity Regulated Activity, Generation: Steam Power Plants (Steam only)"/>
    <x v="1"/>
    <s v="Not attributable by kv"/>
    <x v="69"/>
    <x v="20"/>
    <m/>
    <m/>
    <m/>
    <m/>
    <m/>
    <m/>
    <s v="El-Production / Steam Production Plant"/>
  </r>
  <r>
    <x v="126"/>
    <s v="Building: Electricity Regulated Activity, Generation: Co-Generation Power Plants (Steam only for Electricity and Steam)"/>
    <x v="126"/>
    <x v="6"/>
    <s v="10 Fixed assets"/>
    <s v="2132 Buildings"/>
    <s v="entry account l3"/>
    <s v="L3"/>
    <n v="8"/>
    <x v="0"/>
    <n v="33"/>
    <s v="53"/>
    <s v="2"/>
    <s v="21"/>
    <s v="2130"/>
    <x v="1"/>
    <x v="10"/>
    <x v="39"/>
    <s v="21"/>
    <s v="2130"/>
    <s v="21 Fixed Assets"/>
    <s v="2130 Buildings"/>
    <s v="2130.1"/>
    <s v="2130.15"/>
    <s v="2130.153"/>
    <s v="&quot; &quot;"/>
    <s v="&quot; &quot;"/>
    <x v="21"/>
    <x v="23"/>
    <x v="44"/>
    <x v="0"/>
    <x v="0"/>
    <m/>
    <m/>
    <s v="Building: Electricity Regulated Activity, Generation: Co-Generation Power Plants (Steam only for Electricity and Steam)"/>
    <x v="1"/>
    <s v="Not attributable by kv"/>
    <x v="70"/>
    <x v="21"/>
    <m/>
    <m/>
    <m/>
    <m/>
    <m/>
    <m/>
    <s v="El-Production /   Co. Generation / Plant"/>
  </r>
  <r>
    <x v="127"/>
    <s v="Building: Electricity Regulated Activity, Generation: Gas Power Plants (Gas only)"/>
    <x v="127"/>
    <x v="6"/>
    <s v="10 Fixed assets"/>
    <s v="2132 Buildings"/>
    <s v="entry account l3"/>
    <s v="L3"/>
    <n v="8"/>
    <x v="0"/>
    <n v="33"/>
    <s v="54"/>
    <s v="2"/>
    <s v="21"/>
    <s v="2130"/>
    <x v="1"/>
    <x v="10"/>
    <x v="39"/>
    <s v="21"/>
    <s v="2130"/>
    <s v="21 Fixed Assets"/>
    <s v="2130 Buildings"/>
    <s v="2130.1"/>
    <s v="2130.15"/>
    <s v="2130.154"/>
    <s v="&quot; &quot;"/>
    <s v="&quot; &quot;"/>
    <x v="21"/>
    <x v="23"/>
    <x v="45"/>
    <x v="0"/>
    <x v="0"/>
    <m/>
    <m/>
    <s v="Building: Electricity Regulated Activity, Generation: Gas Power Plants (Gas only)"/>
    <x v="1"/>
    <s v="Not attributable by kv"/>
    <x v="71"/>
    <x v="22"/>
    <m/>
    <m/>
    <m/>
    <m/>
    <m/>
    <m/>
    <s v="El-Production / Gas Fired Plant"/>
  </r>
  <r>
    <x v="128"/>
    <s v="Building: Electricity Regulated Activity, Generation: Combined Cycle Power Plants (Gas and Steam)"/>
    <x v="128"/>
    <x v="6"/>
    <s v="10 Fixed assets"/>
    <s v="2132 Buildings"/>
    <s v="entry account l3"/>
    <s v="L3"/>
    <n v="8"/>
    <x v="0"/>
    <n v="33"/>
    <s v="55"/>
    <s v="2"/>
    <s v="21"/>
    <s v="2130"/>
    <x v="1"/>
    <x v="10"/>
    <x v="39"/>
    <s v="21"/>
    <s v="2130"/>
    <s v="21 Fixed Assets"/>
    <s v="2130 Buildings"/>
    <s v="2130.1"/>
    <s v="2130.15"/>
    <s v="2130.155"/>
    <s v="&quot; &quot;"/>
    <s v="&quot; &quot;"/>
    <x v="21"/>
    <x v="23"/>
    <x v="46"/>
    <x v="0"/>
    <x v="0"/>
    <m/>
    <m/>
    <s v="Building: Electricity Regulated Activity, Generation: Combined Cycle Power Plants (Gas and Steam)"/>
    <x v="1"/>
    <s v="Not attributable by kv"/>
    <x v="72"/>
    <x v="23"/>
    <m/>
    <m/>
    <m/>
    <m/>
    <m/>
    <m/>
    <s v="El-Production / Combined Cycle Plant"/>
  </r>
  <r>
    <x v="129"/>
    <s v="Building: Electricity Regulated Activity, Generation: Technical Services"/>
    <x v="129"/>
    <x v="6"/>
    <s v="10 Fixed assets"/>
    <s v="2131/2132 Buildings"/>
    <s v="entry account l3"/>
    <s v="L3"/>
    <n v="8"/>
    <x v="0"/>
    <n v="33"/>
    <s v="58"/>
    <s v="2"/>
    <s v="21"/>
    <s v="2130"/>
    <x v="1"/>
    <x v="10"/>
    <x v="39"/>
    <s v="21"/>
    <s v="2130"/>
    <s v="21 Fixed Assets"/>
    <s v="2130 Buildings"/>
    <s v="2130.1"/>
    <s v="2130.15"/>
    <s v="2130.158"/>
    <s v="&quot; &quot;"/>
    <s v="&quot; &quot;"/>
    <x v="21"/>
    <x v="23"/>
    <x v="47"/>
    <x v="0"/>
    <x v="0"/>
    <m/>
    <m/>
    <s v="Building: Electricity Regulated Activity, Generation: Technical Services"/>
    <x v="1"/>
    <s v="Not attributable by kv"/>
    <x v="73"/>
    <x v="24"/>
    <m/>
    <m/>
    <m/>
    <m/>
    <m/>
    <m/>
    <s v="El-Production / General Plant"/>
  </r>
  <r>
    <x v="130"/>
    <s v="Building: Electricity Regulated Activity, Generation: Administration"/>
    <x v="130"/>
    <x v="6"/>
    <s v="10 Fixed assets"/>
    <s v="2131/2132 Buildings"/>
    <s v="entry account l3"/>
    <s v="L3"/>
    <n v="8"/>
    <x v="0"/>
    <n v="33"/>
    <s v="59"/>
    <s v="2"/>
    <s v="21"/>
    <s v="2130"/>
    <x v="1"/>
    <x v="10"/>
    <x v="39"/>
    <s v="21"/>
    <s v="2130"/>
    <s v="21 Fixed Assets"/>
    <s v="2130 Buildings"/>
    <s v="2130.1"/>
    <s v="2130.15"/>
    <s v="2130.159"/>
    <s v="&quot; &quot;"/>
    <s v="&quot; &quot;"/>
    <x v="21"/>
    <x v="23"/>
    <x v="48"/>
    <x v="0"/>
    <x v="0"/>
    <m/>
    <m/>
    <s v="Building: Electricity Regulated Activity, Generation: Administration"/>
    <x v="1"/>
    <s v="Not attributable by kv"/>
    <x v="74"/>
    <x v="24"/>
    <m/>
    <m/>
    <m/>
    <m/>
    <m/>
    <m/>
    <s v="El-Production / General Plant"/>
  </r>
  <r>
    <x v="131"/>
    <s v="Building: Electricity Regulated Activity, Other"/>
    <x v="131"/>
    <x v="7"/>
    <s v="not defined in gnerc form"/>
    <s v="not defined in gnerc form"/>
    <s v="entry account l2"/>
    <s v="L2"/>
    <n v="7"/>
    <x v="0"/>
    <n v="33"/>
    <s v="19"/>
    <s v="2"/>
    <s v="21"/>
    <s v="2130"/>
    <x v="1"/>
    <x v="10"/>
    <x v="39"/>
    <s v="21"/>
    <s v="2130"/>
    <s v="21 Fixed Assets"/>
    <s v="2130 Buildings"/>
    <s v="2130.1"/>
    <s v="2130.19"/>
    <s v="&quot; &quot;"/>
    <s v="&quot; &quot;"/>
    <s v="&quot; &quot;"/>
    <x v="21"/>
    <x v="24"/>
    <x v="0"/>
    <x v="0"/>
    <x v="0"/>
    <m/>
    <m/>
    <s v="Building: Electricity Regulated Activity, Other"/>
    <x v="1"/>
    <s v="Not attributable by kv"/>
    <x v="75"/>
    <x v="25"/>
    <m/>
    <m/>
    <m/>
    <m/>
    <m/>
    <m/>
    <s v="Other Regulated PP&amp;E"/>
  </r>
  <r>
    <x v="132"/>
    <s v="Buildings: Non-Regulated Activity"/>
    <x v="132"/>
    <x v="8"/>
    <s v="not defined in gnerc form"/>
    <s v="not defined in gnerc form"/>
    <s v="entry account l1"/>
    <s v="L1"/>
    <n v="6"/>
    <x v="0"/>
    <n v="33"/>
    <s v=".9"/>
    <s v="2"/>
    <s v="21"/>
    <s v="2130"/>
    <x v="1"/>
    <x v="10"/>
    <x v="39"/>
    <s v="21"/>
    <s v="2130"/>
    <s v="21 Fixed Assets"/>
    <s v="2130 Buildings"/>
    <s v="2130.9"/>
    <s v="&quot; &quot;"/>
    <s v="&quot; &quot;"/>
    <s v="&quot; &quot;"/>
    <s v="&quot; &quot;"/>
    <x v="22"/>
    <x v="0"/>
    <x v="0"/>
    <x v="0"/>
    <x v="0"/>
    <m/>
    <m/>
    <s v="Buildings: Non-Regulated Activity"/>
    <x v="1"/>
    <s v="Not attributable by kv"/>
    <x v="76"/>
    <x v="26"/>
    <m/>
    <m/>
    <m/>
    <m/>
    <m/>
    <m/>
    <s v="Non Regulated"/>
  </r>
  <r>
    <x v="133"/>
    <s v="Constructions"/>
    <x v="133"/>
    <x v="0"/>
    <s v="10 Fixed assets"/>
    <n v="0"/>
    <s v="Head accounts"/>
    <s v="M"/>
    <n v="4"/>
    <x v="0"/>
    <n v="36"/>
    <s v="40"/>
    <s v="2"/>
    <s v="21"/>
    <s v="2140"/>
    <x v="1"/>
    <x v="10"/>
    <x v="40"/>
    <s v="21"/>
    <s v="2140"/>
    <s v="21 Fixed Assets"/>
    <s v="2140 Constructions"/>
    <s v="&quot; &quot;"/>
    <s v="&quot; &quot;"/>
    <s v="&quot; &quot;"/>
    <s v="&quot; &quot;"/>
    <s v="&quot; &quot;"/>
    <x v="2"/>
    <x v="0"/>
    <x v="0"/>
    <x v="0"/>
    <x v="0"/>
    <m/>
    <m/>
    <s v="Constructions"/>
    <x v="2"/>
    <s v="Not attributable by kv"/>
    <x v="77"/>
    <x v="1"/>
    <m/>
    <m/>
    <m/>
    <m/>
    <m/>
    <m/>
    <m/>
  </r>
  <r>
    <x v="134"/>
    <s v="Constructions: Electricity Regulated Activity"/>
    <x v="134"/>
    <x v="1"/>
    <s v="10 Fixed assets"/>
    <n v="0"/>
    <s v="L1 cap account"/>
    <s v="L1"/>
    <n v="6"/>
    <x v="0"/>
    <n v="36"/>
    <s v=".1"/>
    <s v="2"/>
    <s v="21"/>
    <s v="2140"/>
    <x v="1"/>
    <x v="10"/>
    <x v="40"/>
    <s v="21"/>
    <s v="2140"/>
    <s v="21 Fixed Assets"/>
    <s v="2140 Constructions"/>
    <s v="2140.1"/>
    <s v="&quot; &quot;"/>
    <s v="&quot; &quot;"/>
    <s v="&quot; &quot;"/>
    <s v="&quot; &quot;"/>
    <x v="23"/>
    <x v="0"/>
    <x v="0"/>
    <x v="0"/>
    <x v="0"/>
    <m/>
    <m/>
    <s v="Constructions: Electricity Regulated Activity"/>
    <x v="2"/>
    <s v="Not attributable by kv"/>
    <x v="78"/>
    <x v="1"/>
    <m/>
    <m/>
    <m/>
    <m/>
    <m/>
    <m/>
    <m/>
  </r>
  <r>
    <x v="135"/>
    <s v="Constructions: Electricity Regulated Activity, Dispatch"/>
    <x v="135"/>
    <x v="2"/>
    <s v="10 Fixed assets"/>
    <s v="2144 Constructions"/>
    <s v="entry account l2"/>
    <s v="L2"/>
    <n v="7"/>
    <x v="0"/>
    <n v="36"/>
    <s v="11"/>
    <s v="2"/>
    <s v="21"/>
    <s v="2140"/>
    <x v="1"/>
    <x v="10"/>
    <x v="40"/>
    <s v="21"/>
    <s v="2140"/>
    <s v="21 Fixed Assets"/>
    <s v="2140 Constructions"/>
    <s v="2140.1"/>
    <s v="2140.11"/>
    <s v="&quot; &quot;"/>
    <s v="&quot; &quot;"/>
    <s v="&quot; &quot;"/>
    <x v="23"/>
    <x v="25"/>
    <x v="0"/>
    <x v="0"/>
    <x v="0"/>
    <m/>
    <m/>
    <s v="Constructions: Electricity Regulated Activity, Dispatch"/>
    <x v="1"/>
    <s v="Not attributable by kv"/>
    <x v="79"/>
    <x v="2"/>
    <m/>
    <m/>
    <m/>
    <m/>
    <m/>
    <m/>
    <s v="Dispatch Plant"/>
  </r>
  <r>
    <x v="136"/>
    <s v="Constructions: Electricity Regulated Activity, Transmission"/>
    <x v="136"/>
    <x v="3"/>
    <s v="10 Fixed assets"/>
    <s v="2143 Constructions"/>
    <s v="L2 cap account"/>
    <s v="L2"/>
    <n v="7"/>
    <x v="0"/>
    <n v="36"/>
    <s v="12"/>
    <s v="2"/>
    <s v="21"/>
    <s v="2140"/>
    <x v="1"/>
    <x v="10"/>
    <x v="40"/>
    <s v="21"/>
    <s v="2140"/>
    <s v="21 Fixed Assets"/>
    <s v="2140 Constructions"/>
    <s v="2140.1"/>
    <s v="2140.12"/>
    <s v="&quot; &quot;"/>
    <s v="&quot; &quot;"/>
    <s v="&quot; &quot;"/>
    <x v="23"/>
    <x v="26"/>
    <x v="0"/>
    <x v="0"/>
    <x v="0"/>
    <m/>
    <m/>
    <s v="Constructions: Electricity Regulated Activity, Transmission"/>
    <x v="2"/>
    <s v="Not attributable by kv"/>
    <x v="80"/>
    <x v="1"/>
    <m/>
    <m/>
    <m/>
    <m/>
    <m/>
    <m/>
    <m/>
  </r>
  <r>
    <x v="137"/>
    <s v="Construction: Electricity Regulated Activity, Transmission of 500 kV"/>
    <x v="137"/>
    <x v="3"/>
    <s v="10 Fixed assets"/>
    <s v="2143 Constructions"/>
    <s v="entry account l3"/>
    <s v="L3"/>
    <n v="8"/>
    <x v="0"/>
    <n v="36"/>
    <s v="21"/>
    <s v="2"/>
    <s v="21"/>
    <s v="2140"/>
    <x v="1"/>
    <x v="10"/>
    <x v="40"/>
    <s v="21"/>
    <s v="2140"/>
    <s v="21 Fixed Assets"/>
    <s v="2140 Constructions"/>
    <s v="2140.1"/>
    <s v="2140.12"/>
    <s v="2140.121"/>
    <s v="&quot; &quot;"/>
    <s v="&quot; &quot;"/>
    <x v="23"/>
    <x v="26"/>
    <x v="49"/>
    <x v="0"/>
    <x v="0"/>
    <m/>
    <m/>
    <s v="Construction: Electricity Regulated Activity, Transmission of 500 kV"/>
    <x v="1"/>
    <n v="500"/>
    <x v="81"/>
    <x v="3"/>
    <m/>
    <m/>
    <m/>
    <m/>
    <m/>
    <m/>
    <s v="Transmission Plant 500 kV"/>
  </r>
  <r>
    <x v="138"/>
    <s v="Construction: Electricity Regulated Activity, Transmission of 400 kV"/>
    <x v="138"/>
    <x v="3"/>
    <s v="10 Fixed assets"/>
    <s v="2143 Constructions"/>
    <s v="entry account l3"/>
    <s v="L3"/>
    <n v="8"/>
    <x v="0"/>
    <n v="36"/>
    <s v="22"/>
    <s v="2"/>
    <s v="21"/>
    <s v="2140"/>
    <x v="1"/>
    <x v="10"/>
    <x v="40"/>
    <s v="21"/>
    <s v="2140"/>
    <s v="21 Fixed Assets"/>
    <s v="2140 Constructions"/>
    <s v="2140.1"/>
    <s v="2140.12"/>
    <s v="2140.122"/>
    <s v="&quot; &quot;"/>
    <s v="&quot; &quot;"/>
    <x v="23"/>
    <x v="26"/>
    <x v="50"/>
    <x v="0"/>
    <x v="0"/>
    <m/>
    <m/>
    <s v="Construction: Electricity Regulated Activity, Transmission of 400 kV"/>
    <x v="1"/>
    <n v="400"/>
    <x v="82"/>
    <x v="4"/>
    <m/>
    <m/>
    <m/>
    <m/>
    <m/>
    <m/>
    <s v="Transmission Plant 400 kV"/>
  </r>
  <r>
    <x v="139"/>
    <s v="Construction: Electricity Regulated Activity, Transmission of 330 kV"/>
    <x v="139"/>
    <x v="3"/>
    <s v="10 Fixed assets"/>
    <s v="2143 Constructions"/>
    <s v="entry account l3"/>
    <s v="L3"/>
    <n v="8"/>
    <x v="0"/>
    <n v="36"/>
    <s v="23"/>
    <s v="2"/>
    <s v="21"/>
    <s v="2140"/>
    <x v="1"/>
    <x v="10"/>
    <x v="40"/>
    <s v="21"/>
    <s v="2140"/>
    <s v="21 Fixed Assets"/>
    <s v="2140 Constructions"/>
    <s v="2140.1"/>
    <s v="2140.12"/>
    <s v="2140.123"/>
    <s v="&quot; &quot;"/>
    <s v="&quot; &quot;"/>
    <x v="23"/>
    <x v="26"/>
    <x v="51"/>
    <x v="0"/>
    <x v="0"/>
    <m/>
    <m/>
    <s v="Construction: Electricity Regulated Activity, Transmission of 330 kV"/>
    <x v="1"/>
    <n v="330"/>
    <x v="83"/>
    <x v="5"/>
    <m/>
    <m/>
    <m/>
    <m/>
    <m/>
    <m/>
    <s v="Transmission Plant 330 kV"/>
  </r>
  <r>
    <x v="140"/>
    <s v="Construction: Electricity Regulated Activity, Transmission of 220 kV"/>
    <x v="140"/>
    <x v="3"/>
    <s v="10 Fixed assets"/>
    <s v="2143 Constructions"/>
    <s v="entry account l3"/>
    <s v="L3"/>
    <n v="8"/>
    <x v="0"/>
    <n v="36"/>
    <s v="24"/>
    <s v="2"/>
    <s v="21"/>
    <s v="2140"/>
    <x v="1"/>
    <x v="10"/>
    <x v="40"/>
    <s v="21"/>
    <s v="2140"/>
    <s v="21 Fixed Assets"/>
    <s v="2140 Constructions"/>
    <s v="2140.1"/>
    <s v="2140.12"/>
    <s v="2140.124"/>
    <s v="&quot; &quot;"/>
    <s v="&quot; &quot;"/>
    <x v="23"/>
    <x v="26"/>
    <x v="52"/>
    <x v="0"/>
    <x v="0"/>
    <m/>
    <m/>
    <s v="Construction: Electricity Regulated Activity, Transmission of 220 kV"/>
    <x v="1"/>
    <n v="220"/>
    <x v="84"/>
    <x v="6"/>
    <m/>
    <m/>
    <m/>
    <m/>
    <m/>
    <m/>
    <s v="Transmission Plant 220 kV"/>
  </r>
  <r>
    <x v="141"/>
    <s v="Construction: Electricity Regulated Activity, Transmission of 110 kV"/>
    <x v="141"/>
    <x v="3"/>
    <s v="10 Fixed assets"/>
    <s v="2143 Constructions"/>
    <s v="entry account l3"/>
    <s v="L3"/>
    <n v="8"/>
    <x v="0"/>
    <n v="36"/>
    <s v="25"/>
    <s v="2"/>
    <s v="21"/>
    <s v="2140"/>
    <x v="1"/>
    <x v="10"/>
    <x v="40"/>
    <s v="21"/>
    <s v="2140"/>
    <s v="21 Fixed Assets"/>
    <s v="2140 Constructions"/>
    <s v="2140.1"/>
    <s v="2140.12"/>
    <s v="2140.125"/>
    <s v="&quot; &quot;"/>
    <s v="&quot; &quot;"/>
    <x v="23"/>
    <x v="26"/>
    <x v="53"/>
    <x v="0"/>
    <x v="0"/>
    <m/>
    <m/>
    <s v="Construction: Electricity Regulated Activity, Transmission of 110 kV"/>
    <x v="1"/>
    <n v="110"/>
    <x v="85"/>
    <x v="7"/>
    <m/>
    <m/>
    <m/>
    <m/>
    <m/>
    <m/>
    <s v="Transmission Plant 110 kV"/>
  </r>
  <r>
    <x v="142"/>
    <s v="Construction: Electricity Regulated Activity, Transmission of 35 kV"/>
    <x v="142"/>
    <x v="3"/>
    <s v="10 Fixed assets"/>
    <s v="2143 Constructions"/>
    <s v="entry account l3"/>
    <s v="L3"/>
    <n v="8"/>
    <x v="0"/>
    <n v="36"/>
    <s v="26"/>
    <s v="2"/>
    <s v="21"/>
    <s v="2140"/>
    <x v="1"/>
    <x v="10"/>
    <x v="40"/>
    <s v="21"/>
    <s v="2140"/>
    <s v="21 Fixed Assets"/>
    <s v="2140 Constructions"/>
    <s v="2140.1"/>
    <s v="2140.12"/>
    <s v="2140.126"/>
    <s v="&quot; &quot;"/>
    <s v="&quot; &quot;"/>
    <x v="23"/>
    <x v="26"/>
    <x v="54"/>
    <x v="0"/>
    <x v="0"/>
    <m/>
    <m/>
    <s v="Construction: Electricity Regulated Activity, Transmission of 35 kV"/>
    <x v="1"/>
    <n v="35"/>
    <x v="86"/>
    <x v="8"/>
    <m/>
    <m/>
    <m/>
    <m/>
    <m/>
    <m/>
    <s v="Transmission Plant 35 kV"/>
  </r>
  <r>
    <x v="143"/>
    <s v="Construction: Electricity Regulated Activity, Transmission of 6/10 and below kV"/>
    <x v="143"/>
    <x v="3"/>
    <s v="10 Fixed assets"/>
    <s v="2143 Constructions"/>
    <s v="entry account l3"/>
    <s v="L3"/>
    <n v="8"/>
    <x v="0"/>
    <n v="36"/>
    <s v="27"/>
    <s v="2"/>
    <s v="21"/>
    <s v="2140"/>
    <x v="1"/>
    <x v="10"/>
    <x v="40"/>
    <s v="21"/>
    <s v="2140"/>
    <s v="21 Fixed Assets"/>
    <s v="2140 Constructions"/>
    <s v="2140.1"/>
    <s v="2140.12"/>
    <s v="2140.127"/>
    <s v="&quot; &quot;"/>
    <s v="&quot; &quot;"/>
    <x v="23"/>
    <x v="26"/>
    <x v="55"/>
    <x v="0"/>
    <x v="0"/>
    <m/>
    <m/>
    <s v="Construction: Electricity Regulated Activity, Transmission of 6/10 and below kV"/>
    <x v="1"/>
    <s v="6/10"/>
    <x v="87"/>
    <x v="9"/>
    <m/>
    <m/>
    <m/>
    <m/>
    <m/>
    <m/>
    <s v="Transmission Plant 6/10 and below kV"/>
  </r>
  <r>
    <x v="144"/>
    <s v="Construction: Electricity Regulated Activity, Transmission Technical Services"/>
    <x v="144"/>
    <x v="3"/>
    <s v="10 Fixed assets"/>
    <s v="2143 Constructions"/>
    <s v="entry account l3"/>
    <s v="L3"/>
    <n v="8"/>
    <x v="0"/>
    <n v="36"/>
    <s v="28"/>
    <s v="2"/>
    <s v="21"/>
    <s v="2140"/>
    <x v="1"/>
    <x v="10"/>
    <x v="40"/>
    <s v="21"/>
    <s v="2140"/>
    <s v="21 Fixed Assets"/>
    <s v="2140 Constructions"/>
    <s v="2140.1"/>
    <s v="2140.12"/>
    <s v="2140.128"/>
    <s v="&quot; &quot;"/>
    <s v="&quot; &quot;"/>
    <x v="23"/>
    <x v="26"/>
    <x v="56"/>
    <x v="0"/>
    <x v="0"/>
    <m/>
    <m/>
    <s v="Construction: Electricity Regulated Activity, Transmission Technical Services"/>
    <x v="1"/>
    <s v="Not attributable by kv"/>
    <x v="88"/>
    <x v="10"/>
    <m/>
    <m/>
    <m/>
    <m/>
    <m/>
    <m/>
    <s v="Transmission / General Plant"/>
  </r>
  <r>
    <x v="145"/>
    <s v="Construction: Electricity Regulated Activity, Transmission Administration"/>
    <x v="145"/>
    <x v="3"/>
    <s v="10 Fixed assets"/>
    <s v="2143 Constructions"/>
    <s v="entry account l3"/>
    <s v="L3"/>
    <n v="8"/>
    <x v="0"/>
    <n v="36"/>
    <s v="29"/>
    <s v="2"/>
    <s v="21"/>
    <s v="2140"/>
    <x v="1"/>
    <x v="10"/>
    <x v="40"/>
    <s v="21"/>
    <s v="2140"/>
    <s v="21 Fixed Assets"/>
    <s v="2140 Constructions"/>
    <s v="2140.1"/>
    <s v="2140.12"/>
    <s v="2140.129"/>
    <s v="&quot; &quot;"/>
    <s v="&quot; &quot;"/>
    <x v="23"/>
    <x v="26"/>
    <x v="57"/>
    <x v="0"/>
    <x v="0"/>
    <m/>
    <m/>
    <s v="Construction: Electricity Regulated Activity, Transmission Administration"/>
    <x v="1"/>
    <s v="Not attributable by kv"/>
    <x v="89"/>
    <x v="10"/>
    <m/>
    <m/>
    <m/>
    <m/>
    <m/>
    <m/>
    <s v="Transmission / General Plant"/>
  </r>
  <r>
    <x v="146"/>
    <s v="Constructions: Electricity Regulated Activity, Distribution (Network)"/>
    <x v="146"/>
    <x v="4"/>
    <s v="10 Fixed assets"/>
    <s v="2145 Constructions"/>
    <s v="L2 cap account"/>
    <s v="L2"/>
    <n v="7"/>
    <x v="0"/>
    <n v="36"/>
    <s v="13"/>
    <s v="2"/>
    <s v="21"/>
    <s v="2140"/>
    <x v="1"/>
    <x v="10"/>
    <x v="40"/>
    <s v="21"/>
    <s v="2140"/>
    <s v="21 Fixed Assets"/>
    <s v="2140 Constructions"/>
    <s v="2140.1"/>
    <s v="2140.13"/>
    <s v="&quot; &quot;"/>
    <s v="&quot; &quot;"/>
    <s v="&quot; &quot;"/>
    <x v="23"/>
    <x v="27"/>
    <x v="0"/>
    <x v="0"/>
    <x v="0"/>
    <m/>
    <m/>
    <s v="Constructions: Electricity Regulated Activity, Distribution (Network)"/>
    <x v="2"/>
    <s v="Not attributable by kv"/>
    <x v="90"/>
    <x v="1"/>
    <m/>
    <m/>
    <m/>
    <m/>
    <m/>
    <m/>
    <m/>
  </r>
  <r>
    <x v="147"/>
    <s v="Construction: Electricity Regulated Activity, Distribution (Network) of 110 kV"/>
    <x v="147"/>
    <x v="4"/>
    <s v="10 Fixed assets"/>
    <s v="2145 Constructions"/>
    <s v="entry account l3"/>
    <s v="L3"/>
    <n v="8"/>
    <x v="0"/>
    <n v="36"/>
    <s v="31"/>
    <s v="2"/>
    <s v="21"/>
    <s v="2140"/>
    <x v="1"/>
    <x v="10"/>
    <x v="40"/>
    <s v="21"/>
    <s v="2140"/>
    <s v="21 Fixed Assets"/>
    <s v="2140 Constructions"/>
    <s v="2140.1"/>
    <s v="2140.13"/>
    <s v="2140.131"/>
    <s v="&quot; &quot;"/>
    <s v="&quot; &quot;"/>
    <x v="23"/>
    <x v="27"/>
    <x v="58"/>
    <x v="0"/>
    <x v="0"/>
    <m/>
    <m/>
    <s v="Construction: Electricity Regulated Activity, Distribution (Network) of 110 kV"/>
    <x v="1"/>
    <n v="110"/>
    <x v="91"/>
    <x v="11"/>
    <m/>
    <m/>
    <m/>
    <m/>
    <m/>
    <m/>
    <s v="Distribution (Network) Plant 110 kV"/>
  </r>
  <r>
    <x v="148"/>
    <s v="Construction: Electricity Regulated Activity, Distribution (Network) of 35 kV"/>
    <x v="148"/>
    <x v="4"/>
    <s v="10 Fixed assets"/>
    <s v="2145 Constructions"/>
    <s v="entry account l3"/>
    <s v="L3"/>
    <n v="8"/>
    <x v="0"/>
    <n v="36"/>
    <s v="32"/>
    <s v="2"/>
    <s v="21"/>
    <s v="2140"/>
    <x v="1"/>
    <x v="10"/>
    <x v="40"/>
    <s v="21"/>
    <s v="2140"/>
    <s v="21 Fixed Assets"/>
    <s v="2140 Constructions"/>
    <s v="2140.1"/>
    <s v="2140.13"/>
    <s v="2140.132"/>
    <s v="&quot; &quot;"/>
    <s v="&quot; &quot;"/>
    <x v="23"/>
    <x v="27"/>
    <x v="59"/>
    <x v="0"/>
    <x v="0"/>
    <m/>
    <m/>
    <s v="Construction: Electricity Regulated Activity, Distribution (Network) of 35 kV"/>
    <x v="1"/>
    <n v="35"/>
    <x v="92"/>
    <x v="12"/>
    <m/>
    <m/>
    <m/>
    <m/>
    <m/>
    <m/>
    <s v="Distribution (Network) Plant 35 kV"/>
  </r>
  <r>
    <x v="149"/>
    <s v="Construction: Electricity Regulated Activity, Distribution (Network) of 10 kV"/>
    <x v="149"/>
    <x v="4"/>
    <s v="10 Fixed assets"/>
    <s v="2145 Constructions"/>
    <s v="entry account l3"/>
    <s v="L3"/>
    <n v="8"/>
    <x v="0"/>
    <n v="36"/>
    <s v="33"/>
    <s v="2"/>
    <s v="21"/>
    <s v="2140"/>
    <x v="1"/>
    <x v="10"/>
    <x v="40"/>
    <s v="21"/>
    <s v="2140"/>
    <s v="21 Fixed Assets"/>
    <s v="2140 Constructions"/>
    <s v="2140.1"/>
    <s v="2140.13"/>
    <s v="2140.133"/>
    <s v="&quot; &quot;"/>
    <s v="&quot; &quot;"/>
    <x v="23"/>
    <x v="27"/>
    <x v="60"/>
    <x v="0"/>
    <x v="0"/>
    <m/>
    <m/>
    <s v="Construction: Electricity Regulated Activity, Distribution (Network) of 10 kV"/>
    <x v="1"/>
    <n v="10"/>
    <x v="93"/>
    <x v="13"/>
    <m/>
    <m/>
    <m/>
    <m/>
    <m/>
    <m/>
    <s v="Distribution (Network) Plant 10 kV"/>
  </r>
  <r>
    <x v="150"/>
    <s v="Construction: Electricity Regulated Activity, Distribution (Network) of 6 kV"/>
    <x v="150"/>
    <x v="4"/>
    <s v="10 Fixed assets"/>
    <s v="2145 Constructions"/>
    <s v="entry account l3"/>
    <s v="L3"/>
    <n v="8"/>
    <x v="0"/>
    <n v="36"/>
    <s v="34"/>
    <s v="2"/>
    <s v="21"/>
    <s v="2140"/>
    <x v="1"/>
    <x v="10"/>
    <x v="40"/>
    <s v="21"/>
    <s v="2140"/>
    <s v="21 Fixed Assets"/>
    <s v="2140 Constructions"/>
    <s v="2140.1"/>
    <s v="2140.13"/>
    <s v="2140.134"/>
    <s v="&quot; &quot;"/>
    <s v="&quot; &quot;"/>
    <x v="23"/>
    <x v="27"/>
    <x v="61"/>
    <x v="0"/>
    <x v="0"/>
    <m/>
    <m/>
    <s v="Construction: Electricity Regulated Activity, Distribution (Network) of 6 kV"/>
    <x v="1"/>
    <n v="6"/>
    <x v="94"/>
    <x v="14"/>
    <m/>
    <m/>
    <m/>
    <m/>
    <m/>
    <m/>
    <s v="Distribution (Network) Plant  6 and below kV"/>
  </r>
  <r>
    <x v="151"/>
    <s v="Construction: Electricity Regulated Activity, Distribution (Network) of 220/380 V"/>
    <x v="151"/>
    <x v="4"/>
    <s v="10 Fixed assets"/>
    <s v="2145 Constructions"/>
    <s v="entry account l3"/>
    <s v="L3"/>
    <n v="8"/>
    <x v="0"/>
    <n v="36"/>
    <s v="35"/>
    <s v="2"/>
    <s v="21"/>
    <s v="2140"/>
    <x v="1"/>
    <x v="10"/>
    <x v="40"/>
    <s v="21"/>
    <s v="2140"/>
    <s v="21 Fixed Assets"/>
    <s v="2140 Constructions"/>
    <s v="2140.1"/>
    <s v="2140.13"/>
    <s v="2140.135"/>
    <s v="&quot; &quot;"/>
    <s v="&quot; &quot;"/>
    <x v="23"/>
    <x v="27"/>
    <x v="62"/>
    <x v="0"/>
    <x v="0"/>
    <m/>
    <m/>
    <s v="Construction: Electricity Regulated Activity, Distribution (Network) of 220/380 V"/>
    <x v="1"/>
    <s v="220/380"/>
    <x v="95"/>
    <x v="15"/>
    <m/>
    <m/>
    <m/>
    <m/>
    <m/>
    <m/>
    <s v="Distribution (Network) Plant 0,4 kV"/>
  </r>
  <r>
    <x v="152"/>
    <s v="Construction: Electricity Regulated Activity, Distribution (Network) Dispatch"/>
    <x v="152"/>
    <x v="4"/>
    <s v="10 Fixed assets"/>
    <s v="2145 Constructions"/>
    <s v="entry account l3"/>
    <s v="L3"/>
    <n v="8"/>
    <x v="0"/>
    <n v="36"/>
    <s v="37"/>
    <s v="2"/>
    <s v="21"/>
    <s v="2140"/>
    <x v="1"/>
    <x v="10"/>
    <x v="40"/>
    <s v="21"/>
    <s v="2140"/>
    <s v="21 Fixed Assets"/>
    <s v="2140 Constructions"/>
    <s v="2140.1"/>
    <s v="2140.13"/>
    <s v="2140.137"/>
    <s v="&quot; &quot;"/>
    <s v="&quot; &quot;"/>
    <x v="23"/>
    <x v="27"/>
    <x v="63"/>
    <x v="0"/>
    <x v="0"/>
    <m/>
    <m/>
    <s v="Construction: Electricity Regulated Activity, Distribution (Network) Dispatch"/>
    <x v="1"/>
    <s v="Not attributable by kv"/>
    <x v="96"/>
    <x v="16"/>
    <m/>
    <m/>
    <m/>
    <m/>
    <m/>
    <m/>
    <s v="Distribution (Network) Dispatch Plant"/>
  </r>
  <r>
    <x v="153"/>
    <s v="Construction: Electricity Regulated Activity, Distribution (Network) Technical Services"/>
    <x v="153"/>
    <x v="4"/>
    <s v="10 Fixed assets"/>
    <s v="2145 Constructions"/>
    <s v="entry account l3"/>
    <s v="L3"/>
    <n v="8"/>
    <x v="0"/>
    <n v="36"/>
    <s v="38"/>
    <s v="2"/>
    <s v="21"/>
    <s v="2140"/>
    <x v="1"/>
    <x v="10"/>
    <x v="40"/>
    <s v="21"/>
    <s v="2140"/>
    <s v="21 Fixed Assets"/>
    <s v="2140 Constructions"/>
    <s v="2140.1"/>
    <s v="2140.13"/>
    <s v="2140.138"/>
    <s v="&quot; &quot;"/>
    <s v="&quot; &quot;"/>
    <x v="23"/>
    <x v="27"/>
    <x v="64"/>
    <x v="0"/>
    <x v="0"/>
    <m/>
    <m/>
    <s v="Construction: Electricity Regulated Activity, Distribution (Network) Technical Services"/>
    <x v="1"/>
    <s v="Not attributable by kv"/>
    <x v="97"/>
    <x v="17"/>
    <m/>
    <m/>
    <m/>
    <m/>
    <m/>
    <m/>
    <s v="Distribution (Network) /General Plant"/>
  </r>
  <r>
    <x v="154"/>
    <s v="Construction: Electricity Regulated Activity, Distribution (Network) Administration"/>
    <x v="154"/>
    <x v="4"/>
    <s v="10 Fixed assets"/>
    <s v="2145 Constructions"/>
    <s v="entry account l3"/>
    <s v="L3"/>
    <n v="8"/>
    <x v="0"/>
    <n v="36"/>
    <s v="39"/>
    <s v="2"/>
    <s v="21"/>
    <s v="2140"/>
    <x v="1"/>
    <x v="10"/>
    <x v="40"/>
    <s v="21"/>
    <s v="2140"/>
    <s v="21 Fixed Assets"/>
    <s v="2140 Constructions"/>
    <s v="2140.1"/>
    <s v="2140.13"/>
    <s v="2140.139"/>
    <s v="&quot; &quot;"/>
    <s v="&quot; &quot;"/>
    <x v="23"/>
    <x v="27"/>
    <x v="65"/>
    <x v="0"/>
    <x v="0"/>
    <m/>
    <m/>
    <s v="Construction: Electricity Regulated Activity, Distribution (Network) Administration"/>
    <x v="1"/>
    <s v="Not attributable by kv"/>
    <x v="98"/>
    <x v="17"/>
    <m/>
    <m/>
    <m/>
    <m/>
    <m/>
    <m/>
    <s v="Distribution (Network) /General Plant"/>
  </r>
  <r>
    <x v="155"/>
    <s v="Constructions: Electricity Regulated Activity, Distribution (Supply)"/>
    <x v="155"/>
    <x v="5"/>
    <s v="10 Fixed assets"/>
    <s v="2145 Constructions"/>
    <s v="entry account l2"/>
    <s v="L2"/>
    <n v="7"/>
    <x v="0"/>
    <n v="36"/>
    <s v="14"/>
    <s v="2"/>
    <s v="21"/>
    <s v="2140"/>
    <x v="1"/>
    <x v="10"/>
    <x v="40"/>
    <s v="21"/>
    <s v="2140"/>
    <s v="21 Fixed Assets"/>
    <s v="2140 Constructions"/>
    <s v="2140.1"/>
    <s v="2140.14"/>
    <s v="&quot; &quot;"/>
    <s v="&quot; &quot;"/>
    <s v="&quot; &quot;"/>
    <x v="23"/>
    <x v="28"/>
    <x v="0"/>
    <x v="0"/>
    <x v="0"/>
    <m/>
    <m/>
    <s v="Constructions: Electricity Regulated Activity, Distribution (Supply)"/>
    <x v="1"/>
    <s v="Not attributable by kv"/>
    <x v="99"/>
    <x v="18"/>
    <m/>
    <m/>
    <m/>
    <m/>
    <m/>
    <m/>
    <s v="Distribution (Supply) / General Plant"/>
  </r>
  <r>
    <x v="156"/>
    <s v="Constructions: Electricity Regulated Activity, Generation"/>
    <x v="156"/>
    <x v="6"/>
    <s v="10 Fixed assets"/>
    <n v="0"/>
    <s v="L2 cap account"/>
    <s v="L2"/>
    <n v="7"/>
    <x v="0"/>
    <n v="36"/>
    <s v="15"/>
    <s v="2"/>
    <s v="21"/>
    <s v="2140"/>
    <x v="1"/>
    <x v="10"/>
    <x v="40"/>
    <s v="21"/>
    <s v="2140"/>
    <s v="21 Fixed Assets"/>
    <s v="2140 Constructions"/>
    <s v="2140.1"/>
    <s v="2140.15"/>
    <s v="&quot; &quot;"/>
    <s v="&quot; &quot;"/>
    <s v="&quot; &quot;"/>
    <x v="23"/>
    <x v="29"/>
    <x v="0"/>
    <x v="0"/>
    <x v="0"/>
    <m/>
    <m/>
    <s v="Constructions: Electricity Regulated Activity, Generation"/>
    <x v="2"/>
    <s v="Not attributable by kv"/>
    <x v="100"/>
    <x v="1"/>
    <m/>
    <m/>
    <m/>
    <m/>
    <m/>
    <m/>
    <m/>
  </r>
  <r>
    <x v="157"/>
    <s v="Construction: Electricity Regulated Activity, Generation: Hydraulic Power Plants (HPP)"/>
    <x v="157"/>
    <x v="6"/>
    <s v="10 Fixed assets"/>
    <s v="2141 Constructions"/>
    <s v="L3 cap account"/>
    <s v="L3"/>
    <n v="8"/>
    <x v="0"/>
    <n v="36"/>
    <s v="51"/>
    <s v="2"/>
    <s v="21"/>
    <s v="2140"/>
    <x v="1"/>
    <x v="10"/>
    <x v="40"/>
    <s v="21"/>
    <s v="2140"/>
    <s v="21 Fixed Assets"/>
    <s v="2140 Constructions"/>
    <s v="2140.1"/>
    <s v="2140.15"/>
    <s v="2140.151"/>
    <s v="&quot; &quot;"/>
    <s v="&quot; &quot;"/>
    <x v="23"/>
    <x v="29"/>
    <x v="66"/>
    <x v="0"/>
    <x v="0"/>
    <m/>
    <m/>
    <s v="Construction: Electricity Regulated Activity, Generation: Hydraulic Power Plants (HPP)"/>
    <x v="2"/>
    <s v="Not attributable by kv"/>
    <x v="101"/>
    <x v="19"/>
    <m/>
    <m/>
    <m/>
    <m/>
    <m/>
    <m/>
    <s v="El-Production / Hydraulic Production Plant"/>
  </r>
  <r>
    <x v="158"/>
    <s v="Reservoirs, dams, and waterways."/>
    <x v="158"/>
    <x v="6"/>
    <s v="10 Fixed assets"/>
    <s v="2151.1 reservoirs, dams and waterways"/>
    <s v="entry account l4"/>
    <s v="L4"/>
    <n v="9"/>
    <x v="0"/>
    <n v="36"/>
    <s v="11"/>
    <s v="2"/>
    <s v="21"/>
    <s v="2140"/>
    <x v="1"/>
    <x v="10"/>
    <x v="40"/>
    <s v="21"/>
    <s v="2140"/>
    <s v="21 Fixed Assets"/>
    <s v="2140 Constructions"/>
    <s v="2140.1"/>
    <s v="2140.15"/>
    <s v="2140.151"/>
    <s v="2140.1511"/>
    <s v="&quot; &quot;"/>
    <x v="23"/>
    <x v="29"/>
    <x v="66"/>
    <x v="1"/>
    <x v="0"/>
    <m/>
    <m/>
    <s v="Reservoirs, dams, and waterways."/>
    <x v="1"/>
    <s v="Not attributable by kv"/>
    <x v="102"/>
    <x v="19"/>
    <m/>
    <m/>
    <m/>
    <m/>
    <m/>
    <m/>
    <s v="El-Production / Hydraulic Production Plant"/>
  </r>
  <r>
    <x v="159"/>
    <s v="Roads, railroads and bridges."/>
    <x v="159"/>
    <x v="6"/>
    <s v="10 Fixed assets"/>
    <s v="2141 Constructions"/>
    <s v="entry account l4"/>
    <s v="L4"/>
    <n v="9"/>
    <x v="0"/>
    <n v="36"/>
    <s v="12"/>
    <s v="2"/>
    <s v="21"/>
    <s v="2140"/>
    <x v="1"/>
    <x v="10"/>
    <x v="40"/>
    <s v="21"/>
    <s v="2140"/>
    <s v="21 Fixed Assets"/>
    <s v="2140 Constructions"/>
    <s v="2140.1"/>
    <s v="2140.15"/>
    <s v="2140.151"/>
    <s v="2140.1512"/>
    <s v="&quot; &quot;"/>
    <x v="23"/>
    <x v="29"/>
    <x v="66"/>
    <x v="2"/>
    <x v="0"/>
    <m/>
    <m/>
    <s v="Roads, railroads and bridges."/>
    <x v="1"/>
    <s v="Not attributable by kv"/>
    <x v="103"/>
    <x v="19"/>
    <m/>
    <m/>
    <m/>
    <m/>
    <m/>
    <m/>
    <s v="El-Production / Hydraulic Production Plant"/>
  </r>
  <r>
    <x v="160"/>
    <s v="Other constructions"/>
    <x v="160"/>
    <x v="6"/>
    <s v="10 Fixed assets"/>
    <s v="2141 Constructions"/>
    <s v="entry account l4"/>
    <s v="L4"/>
    <n v="9"/>
    <x v="0"/>
    <n v="36"/>
    <s v="19"/>
    <s v="2"/>
    <s v="21"/>
    <s v="2140"/>
    <x v="1"/>
    <x v="10"/>
    <x v="40"/>
    <s v="21"/>
    <s v="2140"/>
    <s v="21 Fixed Assets"/>
    <s v="2140 Constructions"/>
    <s v="2140.1"/>
    <s v="2140.15"/>
    <s v="2140.151"/>
    <s v="2140.1519"/>
    <s v="&quot; &quot;"/>
    <x v="23"/>
    <x v="29"/>
    <x v="66"/>
    <x v="3"/>
    <x v="0"/>
    <m/>
    <m/>
    <s v="Other constructions"/>
    <x v="1"/>
    <s v="Not attributable by kv"/>
    <x v="104"/>
    <x v="19"/>
    <m/>
    <m/>
    <m/>
    <m/>
    <m/>
    <m/>
    <s v="El-Production / Hydraulic Production Plant"/>
  </r>
  <r>
    <x v="161"/>
    <s v="Construction: Electricity Regulated Activity, Generation: Steam Power Plants (Steam only)"/>
    <x v="161"/>
    <x v="6"/>
    <s v="10 Fixed assets"/>
    <s v="2142 Constructions"/>
    <s v="entry account l3"/>
    <s v="L3"/>
    <n v="8"/>
    <x v="0"/>
    <n v="36"/>
    <s v="52"/>
    <s v="2"/>
    <s v="21"/>
    <s v="2140"/>
    <x v="1"/>
    <x v="10"/>
    <x v="40"/>
    <s v="21"/>
    <s v="2140"/>
    <s v="21 Fixed Assets"/>
    <s v="2140 Constructions"/>
    <s v="2140.1"/>
    <s v="2140.15"/>
    <s v="2140.152"/>
    <s v="&quot; &quot;"/>
    <s v="&quot; &quot;"/>
    <x v="23"/>
    <x v="29"/>
    <x v="67"/>
    <x v="0"/>
    <x v="0"/>
    <m/>
    <m/>
    <s v="Construction: Electricity Regulated Activity, Generation: Steam Power Plants (Steam only)"/>
    <x v="1"/>
    <s v="Not attributable by kv"/>
    <x v="105"/>
    <x v="20"/>
    <m/>
    <m/>
    <m/>
    <m/>
    <m/>
    <m/>
    <s v="El-Production / Steam Production Plant"/>
  </r>
  <r>
    <x v="162"/>
    <s v="Construction: Electricity Regulated Activity, Generation: Co-Generation Power Plants (Steam only for Electricity and Steam)"/>
    <x v="162"/>
    <x v="6"/>
    <s v="10 Fixed assets"/>
    <s v="2142 Constructions"/>
    <s v="entry account l3"/>
    <s v="L3"/>
    <n v="8"/>
    <x v="0"/>
    <n v="36"/>
    <s v="53"/>
    <s v="2"/>
    <s v="21"/>
    <s v="2140"/>
    <x v="1"/>
    <x v="10"/>
    <x v="40"/>
    <s v="21"/>
    <s v="2140"/>
    <s v="21 Fixed Assets"/>
    <s v="2140 Constructions"/>
    <s v="2140.1"/>
    <s v="2140.15"/>
    <s v="2140.153"/>
    <s v="&quot; &quot;"/>
    <s v="&quot; &quot;"/>
    <x v="23"/>
    <x v="29"/>
    <x v="68"/>
    <x v="0"/>
    <x v="0"/>
    <m/>
    <m/>
    <s v="Construction: Electricity Regulated Activity, Generation: Co-Generation Power Plants (Steam only for Electricity and Steam)"/>
    <x v="1"/>
    <s v="Not attributable by kv"/>
    <x v="106"/>
    <x v="21"/>
    <m/>
    <m/>
    <m/>
    <m/>
    <m/>
    <m/>
    <s v="El-Production /   Co. Generation / Plant"/>
  </r>
  <r>
    <x v="163"/>
    <s v="Construction: Electricity Regulated Activity, Generation: Gas Power Plants (Gas only)"/>
    <x v="163"/>
    <x v="6"/>
    <s v="10 Fixed assets"/>
    <s v="2142 Constructions"/>
    <s v="entry account l3"/>
    <s v="L3"/>
    <n v="8"/>
    <x v="0"/>
    <n v="36"/>
    <s v="54"/>
    <s v="2"/>
    <s v="21"/>
    <s v="2140"/>
    <x v="1"/>
    <x v="10"/>
    <x v="40"/>
    <s v="21"/>
    <s v="2140"/>
    <s v="21 Fixed Assets"/>
    <s v="2140 Constructions"/>
    <s v="2140.1"/>
    <s v="2140.15"/>
    <s v="2140.154"/>
    <s v="&quot; &quot;"/>
    <s v="&quot; &quot;"/>
    <x v="23"/>
    <x v="29"/>
    <x v="69"/>
    <x v="0"/>
    <x v="0"/>
    <m/>
    <m/>
    <s v="Construction: Electricity Regulated Activity, Generation: Gas Power Plants (Gas only)"/>
    <x v="1"/>
    <s v="Not attributable by kv"/>
    <x v="107"/>
    <x v="22"/>
    <m/>
    <m/>
    <m/>
    <m/>
    <m/>
    <m/>
    <s v="El-Production / Gas Fired Plant"/>
  </r>
  <r>
    <x v="164"/>
    <s v="Construction: Electricity Regulated Activity, Generation: Combined Cycle Power Plants (Gas and Steam)"/>
    <x v="164"/>
    <x v="6"/>
    <s v="10 Fixed assets"/>
    <s v="2142 Constructions"/>
    <s v="entry account l3"/>
    <s v="L3"/>
    <n v="8"/>
    <x v="0"/>
    <n v="36"/>
    <s v="55"/>
    <s v="2"/>
    <s v="21"/>
    <s v="2140"/>
    <x v="1"/>
    <x v="10"/>
    <x v="40"/>
    <s v="21"/>
    <s v="2140"/>
    <s v="21 Fixed Assets"/>
    <s v="2140 Constructions"/>
    <s v="2140.1"/>
    <s v="2140.15"/>
    <s v="2140.155"/>
    <s v="&quot; &quot;"/>
    <s v="&quot; &quot;"/>
    <x v="23"/>
    <x v="29"/>
    <x v="70"/>
    <x v="0"/>
    <x v="0"/>
    <m/>
    <m/>
    <s v="Construction: Electricity Regulated Activity, Generation: Combined Cycle Power Plants (Gas and Steam)"/>
    <x v="1"/>
    <s v="Not attributable by kv"/>
    <x v="108"/>
    <x v="23"/>
    <m/>
    <m/>
    <m/>
    <m/>
    <m/>
    <m/>
    <s v="El-Production / Combined Cycle Plant"/>
  </r>
  <r>
    <x v="165"/>
    <s v="Construction: Electricity Regulated Activity, Generation: Technical Services"/>
    <x v="165"/>
    <x v="6"/>
    <s v="10 Fixed assets"/>
    <s v="2141/2142 Construction"/>
    <s v="entry account l3"/>
    <s v="L3"/>
    <n v="8"/>
    <x v="0"/>
    <n v="36"/>
    <s v="58"/>
    <s v="2"/>
    <s v="21"/>
    <s v="2140"/>
    <x v="1"/>
    <x v="10"/>
    <x v="40"/>
    <s v="21"/>
    <s v="2140"/>
    <s v="21 Fixed Assets"/>
    <s v="2140 Constructions"/>
    <s v="2140.1"/>
    <s v="2140.15"/>
    <s v="2140.158"/>
    <s v="&quot; &quot;"/>
    <s v="&quot; &quot;"/>
    <x v="23"/>
    <x v="29"/>
    <x v="71"/>
    <x v="0"/>
    <x v="0"/>
    <m/>
    <m/>
    <s v="Construction: Electricity Regulated Activity, Generation: Technical Services"/>
    <x v="1"/>
    <s v="Not attributable by kv"/>
    <x v="109"/>
    <x v="24"/>
    <m/>
    <m/>
    <m/>
    <m/>
    <m/>
    <m/>
    <s v="El-Production / General Plant"/>
  </r>
  <r>
    <x v="166"/>
    <s v="Construction: Electricity Regulated Activity, Generation: Administration"/>
    <x v="166"/>
    <x v="6"/>
    <s v="10 Fixed assets"/>
    <s v="2141/2142 Construction"/>
    <s v="entry account l3"/>
    <s v="L3"/>
    <n v="8"/>
    <x v="0"/>
    <n v="36"/>
    <s v="59"/>
    <s v="2"/>
    <s v="21"/>
    <s v="2140"/>
    <x v="1"/>
    <x v="10"/>
    <x v="40"/>
    <s v="21"/>
    <s v="2140"/>
    <s v="21 Fixed Assets"/>
    <s v="2140 Constructions"/>
    <s v="2140.1"/>
    <s v="2140.15"/>
    <s v="2140.159"/>
    <s v="&quot; &quot;"/>
    <s v="&quot; &quot;"/>
    <x v="23"/>
    <x v="29"/>
    <x v="72"/>
    <x v="0"/>
    <x v="0"/>
    <m/>
    <m/>
    <s v="Construction: Electricity Regulated Activity, Generation: Administration"/>
    <x v="1"/>
    <s v="Not attributable by kv"/>
    <x v="110"/>
    <x v="24"/>
    <m/>
    <m/>
    <m/>
    <m/>
    <m/>
    <m/>
    <s v="El-Production / General Plant"/>
  </r>
  <r>
    <x v="167"/>
    <s v="Constructions: Electricity Regulated Activity, Other"/>
    <x v="167"/>
    <x v="7"/>
    <s v="not defined in gnerc form"/>
    <s v="not defined in gnerc form"/>
    <s v="entry account l2"/>
    <s v="L2"/>
    <n v="7"/>
    <x v="0"/>
    <n v="36"/>
    <s v="19"/>
    <s v="2"/>
    <s v="21"/>
    <s v="2140"/>
    <x v="1"/>
    <x v="10"/>
    <x v="40"/>
    <s v="21"/>
    <s v="2140"/>
    <s v="21 Fixed Assets"/>
    <s v="2140 Constructions"/>
    <s v="2140.1"/>
    <s v="2140.19"/>
    <s v="&quot; &quot;"/>
    <s v="&quot; &quot;"/>
    <s v="&quot; &quot;"/>
    <x v="23"/>
    <x v="30"/>
    <x v="0"/>
    <x v="0"/>
    <x v="0"/>
    <m/>
    <m/>
    <s v="Constructions: Electricity Regulated Activity, Other"/>
    <x v="1"/>
    <s v="Not attributable by kv"/>
    <x v="111"/>
    <x v="25"/>
    <m/>
    <m/>
    <m/>
    <m/>
    <m/>
    <m/>
    <s v="Other Regulated PP&amp;E"/>
  </r>
  <r>
    <x v="168"/>
    <s v="Constructions: Non-Regulated Activity"/>
    <x v="168"/>
    <x v="8"/>
    <s v="not defined in gnerc form"/>
    <s v="not defined in gnerc form"/>
    <s v="entry account l1"/>
    <s v="L1"/>
    <n v="6"/>
    <x v="0"/>
    <n v="36"/>
    <s v=".9"/>
    <s v="2"/>
    <s v="21"/>
    <s v="2140"/>
    <x v="1"/>
    <x v="10"/>
    <x v="40"/>
    <s v="21"/>
    <s v="2140"/>
    <s v="21 Fixed Assets"/>
    <s v="2140 Constructions"/>
    <s v="2140.9"/>
    <s v="&quot; &quot;"/>
    <s v="&quot; &quot;"/>
    <s v="&quot; &quot;"/>
    <s v="&quot; &quot;"/>
    <x v="24"/>
    <x v="0"/>
    <x v="0"/>
    <x v="0"/>
    <x v="0"/>
    <m/>
    <m/>
    <s v="Constructions: Non-Regulated Activity"/>
    <x v="1"/>
    <s v="Not attributable by kv"/>
    <x v="112"/>
    <x v="26"/>
    <m/>
    <m/>
    <m/>
    <m/>
    <m/>
    <m/>
    <s v="Non Regulated"/>
  </r>
  <r>
    <x v="169"/>
    <s v="Machinery and equipment"/>
    <x v="169"/>
    <x v="0"/>
    <s v="10 Fixed assets"/>
    <n v="0"/>
    <s v="Head accounts"/>
    <s v="M"/>
    <n v="4"/>
    <x v="0"/>
    <n v="132"/>
    <s v="50"/>
    <s v="2"/>
    <s v="21"/>
    <s v="2150"/>
    <x v="1"/>
    <x v="10"/>
    <x v="41"/>
    <s v="21"/>
    <s v="2150"/>
    <s v="21 Fixed Assets"/>
    <s v="2150 Machinery and equipment"/>
    <s v="&quot; &quot;"/>
    <s v="&quot; &quot;"/>
    <s v="&quot; &quot;"/>
    <s v="&quot; &quot;"/>
    <s v="&quot; &quot;"/>
    <x v="2"/>
    <x v="0"/>
    <x v="0"/>
    <x v="0"/>
    <x v="0"/>
    <m/>
    <m/>
    <s v="Machinery and equipment"/>
    <x v="2"/>
    <s v="Not attributable by kv"/>
    <x v="113"/>
    <x v="1"/>
    <m/>
    <m/>
    <m/>
    <m/>
    <m/>
    <m/>
    <m/>
  </r>
  <r>
    <x v="170"/>
    <s v="Machinery and equipment: Electricity Regulated Activity"/>
    <x v="170"/>
    <x v="1"/>
    <s v="10 Fixed assets"/>
    <n v="0"/>
    <s v="L1 cap account"/>
    <s v="L1"/>
    <n v="6"/>
    <x v="0"/>
    <n v="132"/>
    <s v=".1"/>
    <s v="2"/>
    <s v="21"/>
    <s v="2150"/>
    <x v="1"/>
    <x v="10"/>
    <x v="41"/>
    <s v="21"/>
    <s v="2150"/>
    <s v="21 Fixed Assets"/>
    <s v="2150 Machinery and equipment"/>
    <s v="2150.1"/>
    <s v="&quot; &quot;"/>
    <s v="&quot; &quot;"/>
    <s v="&quot; &quot;"/>
    <s v="&quot; &quot;"/>
    <x v="25"/>
    <x v="0"/>
    <x v="0"/>
    <x v="0"/>
    <x v="0"/>
    <m/>
    <m/>
    <s v="Machinery and equipment: Electricity Regulated Activity"/>
    <x v="2"/>
    <s v="Not attributable by kv"/>
    <x v="114"/>
    <x v="1"/>
    <m/>
    <m/>
    <m/>
    <m/>
    <m/>
    <m/>
    <m/>
  </r>
  <r>
    <x v="171"/>
    <s v="Machinery and equipment: Electricity Regulated Activity, Dispatch"/>
    <x v="171"/>
    <x v="2"/>
    <s v="10 Fixed assets"/>
    <s v="2154 Machinery and equipment"/>
    <s v="entry account l2"/>
    <s v="L2"/>
    <n v="7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1"/>
    <s v="&quot; &quot;"/>
    <s v="&quot; &quot;"/>
    <s v="&quot; &quot;"/>
    <x v="25"/>
    <x v="31"/>
    <x v="0"/>
    <x v="0"/>
    <x v="0"/>
    <m/>
    <m/>
    <s v="Machinery and equipment: Electricity Regulated Activity, Dispatch"/>
    <x v="1"/>
    <s v="Not attributable by kv"/>
    <x v="115"/>
    <x v="2"/>
    <m/>
    <m/>
    <m/>
    <m/>
    <m/>
    <m/>
    <s v="Dispatch Plant"/>
  </r>
  <r>
    <x v="172"/>
    <s v="Machinery and equipment: Electricity Regulated Activity, Transmission"/>
    <x v="172"/>
    <x v="3"/>
    <s v="10 Fixed assets"/>
    <s v="2153 Machinery and equipment"/>
    <s v="L2 cap account"/>
    <s v="L2"/>
    <n v="7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2"/>
    <s v="&quot; &quot;"/>
    <s v="&quot; &quot;"/>
    <s v="&quot; &quot;"/>
    <x v="25"/>
    <x v="32"/>
    <x v="0"/>
    <x v="0"/>
    <x v="0"/>
    <m/>
    <m/>
    <s v="Machinery and equipment: Electricity Regulated Activity, Transmission"/>
    <x v="2"/>
    <s v="Not attributable by kv"/>
    <x v="116"/>
    <x v="1"/>
    <m/>
    <m/>
    <m/>
    <m/>
    <m/>
    <m/>
    <m/>
  </r>
  <r>
    <x v="173"/>
    <s v="500 kV Machinery and equipment: Electricity Regulated Activity, Transmission"/>
    <x v="173"/>
    <x v="3"/>
    <s v="10 Fixed assets"/>
    <s v="2153.0 Substation equipment"/>
    <s v="L3 cap account"/>
    <s v="L3"/>
    <n v="8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2"/>
    <s v="2150.121"/>
    <s v="&quot; &quot;"/>
    <s v="&quot; &quot;"/>
    <x v="25"/>
    <x v="32"/>
    <x v="73"/>
    <x v="0"/>
    <x v="0"/>
    <m/>
    <m/>
    <s v="500 kV Machinery and equipment: Electricity Regulated Activity, Transmission"/>
    <x v="2"/>
    <n v="500"/>
    <x v="117"/>
    <x v="3"/>
    <m/>
    <m/>
    <m/>
    <m/>
    <m/>
    <m/>
    <s v="Transmission Plant 500 kV"/>
  </r>
  <r>
    <x v="174"/>
    <s v="500 kV Transmission Substation Equipment"/>
    <x v="174"/>
    <x v="3"/>
    <s v="10 Fixed assets"/>
    <s v="2153.0 Substation equipment"/>
    <s v="entry account l4"/>
    <s v="L4"/>
    <n v="9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1"/>
    <s v="&quot; &quot;"/>
    <x v="25"/>
    <x v="32"/>
    <x v="73"/>
    <x v="4"/>
    <x v="0"/>
    <m/>
    <m/>
    <s v="500 kV Transmission Substation Equipment"/>
    <x v="1"/>
    <n v="500"/>
    <x v="118"/>
    <x v="3"/>
    <m/>
    <m/>
    <m/>
    <m/>
    <m/>
    <m/>
    <s v="Transmission Plant 500 kV"/>
  </r>
  <r>
    <x v="175"/>
    <s v="500 kV Transmission Automation and Relay Protection"/>
    <x v="175"/>
    <x v="3"/>
    <s v="10 Fixed assets"/>
    <s v="2153.0 Substation equipment"/>
    <s v="entry account l4"/>
    <s v="L4"/>
    <n v="9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2"/>
    <s v="&quot; &quot;"/>
    <x v="25"/>
    <x v="32"/>
    <x v="73"/>
    <x v="5"/>
    <x v="0"/>
    <m/>
    <m/>
    <s v="500 kV Transmission Automation and Relay Protection"/>
    <x v="1"/>
    <n v="500"/>
    <x v="119"/>
    <x v="3"/>
    <m/>
    <m/>
    <m/>
    <m/>
    <m/>
    <m/>
    <s v="Transmission Plant 500 kV"/>
  </r>
  <r>
    <x v="176"/>
    <s v="500 kV Transmission Metering"/>
    <x v="176"/>
    <x v="3"/>
    <s v="10 Fixed assets"/>
    <s v="2153.0 Substation equipment"/>
    <s v="entry account l4"/>
    <s v="L4"/>
    <n v="9"/>
    <x v="0"/>
    <n v="132"/>
    <s v="13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3"/>
    <s v="&quot; &quot;"/>
    <x v="25"/>
    <x v="32"/>
    <x v="73"/>
    <x v="6"/>
    <x v="0"/>
    <m/>
    <m/>
    <s v="500 kV Transmission Metering"/>
    <x v="1"/>
    <n v="500"/>
    <x v="120"/>
    <x v="3"/>
    <m/>
    <m/>
    <m/>
    <m/>
    <m/>
    <m/>
    <s v="Transmission Plant 500 kV"/>
  </r>
  <r>
    <x v="177"/>
    <s v="500 kV Transmission Optic Communication"/>
    <x v="177"/>
    <x v="3"/>
    <s v="10 Fixed assets"/>
    <s v="2153.0 Substation equipment"/>
    <s v="entry account l4"/>
    <s v="L4"/>
    <n v="9"/>
    <x v="0"/>
    <n v="132"/>
    <s v="14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4"/>
    <s v="&quot; &quot;"/>
    <x v="25"/>
    <x v="32"/>
    <x v="73"/>
    <x v="7"/>
    <x v="0"/>
    <m/>
    <m/>
    <s v="500 kV Transmission Optic Communication"/>
    <x v="1"/>
    <n v="500"/>
    <x v="121"/>
    <x v="3"/>
    <m/>
    <m/>
    <m/>
    <m/>
    <m/>
    <m/>
    <s v="Transmission Plant 500 kV"/>
  </r>
  <r>
    <x v="178"/>
    <s v="500 kV Transmission Other Communication"/>
    <x v="178"/>
    <x v="3"/>
    <s v="10 Fixed assets"/>
    <s v="2153.0 Substation equipment"/>
    <s v="entry account l4"/>
    <s v="L4"/>
    <n v="9"/>
    <x v="0"/>
    <n v="132"/>
    <s v="15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5"/>
    <s v="&quot; &quot;"/>
    <x v="25"/>
    <x v="32"/>
    <x v="73"/>
    <x v="8"/>
    <x v="0"/>
    <m/>
    <m/>
    <s v="500 kV Transmission Other Communication"/>
    <x v="1"/>
    <n v="500"/>
    <x v="122"/>
    <x v="3"/>
    <m/>
    <m/>
    <m/>
    <m/>
    <m/>
    <m/>
    <s v="Transmission Plant 500 kV"/>
  </r>
  <r>
    <x v="179"/>
    <s v="500 kV Transmission Other"/>
    <x v="179"/>
    <x v="3"/>
    <s v="10 Fixed assets"/>
    <s v="2153.0 Substation equipment"/>
    <s v="entry account l4"/>
    <s v="L4"/>
    <n v="9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2"/>
    <s v="2150.121"/>
    <s v="2150.1219"/>
    <s v="&quot; &quot;"/>
    <x v="25"/>
    <x v="32"/>
    <x v="73"/>
    <x v="9"/>
    <x v="0"/>
    <m/>
    <m/>
    <s v="500 kV Transmission Other"/>
    <x v="1"/>
    <n v="500"/>
    <x v="123"/>
    <x v="3"/>
    <m/>
    <m/>
    <m/>
    <m/>
    <m/>
    <m/>
    <s v="Transmission Plant 500 kV"/>
  </r>
  <r>
    <x v="180"/>
    <s v="400 kV Machinery and equipment: Electricity Regulated Activity, Transmission"/>
    <x v="180"/>
    <x v="3"/>
    <s v="not defined in gnerc form"/>
    <s v="not defined in gnerc form"/>
    <s v="L3 cap account"/>
    <s v="L3"/>
    <n v="8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2"/>
    <s v="2150.122"/>
    <s v="&quot; &quot;"/>
    <s v="&quot; &quot;"/>
    <x v="25"/>
    <x v="32"/>
    <x v="74"/>
    <x v="0"/>
    <x v="0"/>
    <m/>
    <m/>
    <s v="400 kV Machinery and equipment: Electricity Regulated Activity, Transmission"/>
    <x v="2"/>
    <n v="400"/>
    <x v="124"/>
    <x v="4"/>
    <m/>
    <m/>
    <m/>
    <m/>
    <m/>
    <m/>
    <s v="Transmission Plant 400 kV"/>
  </r>
  <r>
    <x v="181"/>
    <s v="400 kV Transmission Substation Equipment"/>
    <x v="181"/>
    <x v="3"/>
    <s v="not defined in gnerc form"/>
    <s v="not defined in gnerc form"/>
    <s v="entry account l4"/>
    <s v="L4"/>
    <n v="9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1"/>
    <s v="&quot; &quot;"/>
    <x v="25"/>
    <x v="32"/>
    <x v="74"/>
    <x v="10"/>
    <x v="0"/>
    <m/>
    <m/>
    <s v="400 kV Transmission Substation Equipment"/>
    <x v="1"/>
    <n v="400"/>
    <x v="125"/>
    <x v="4"/>
    <m/>
    <m/>
    <m/>
    <m/>
    <m/>
    <m/>
    <s v="Transmission Plant 400 kV"/>
  </r>
  <r>
    <x v="182"/>
    <s v="400 kV Transmission Automation and Relay Protection"/>
    <x v="182"/>
    <x v="3"/>
    <s v="not defined in gnerc form"/>
    <s v="not defined in gnerc form"/>
    <s v="entry account l4"/>
    <s v="L4"/>
    <n v="9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2"/>
    <s v="&quot; &quot;"/>
    <x v="25"/>
    <x v="32"/>
    <x v="74"/>
    <x v="11"/>
    <x v="0"/>
    <m/>
    <m/>
    <s v="400 kV Transmission Automation and Relay Protection"/>
    <x v="1"/>
    <n v="400"/>
    <x v="126"/>
    <x v="4"/>
    <m/>
    <m/>
    <m/>
    <m/>
    <m/>
    <m/>
    <s v="Transmission Plant 400 kV"/>
  </r>
  <r>
    <x v="183"/>
    <s v="400 kV Transmission Metering"/>
    <x v="183"/>
    <x v="3"/>
    <s v="not defined in gnerc form"/>
    <s v="not defined in gnerc form"/>
    <s v="entry account l4"/>
    <s v="L4"/>
    <n v="9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3"/>
    <s v="&quot; &quot;"/>
    <x v="25"/>
    <x v="32"/>
    <x v="74"/>
    <x v="12"/>
    <x v="0"/>
    <m/>
    <m/>
    <s v="400 kV Transmission Metering"/>
    <x v="1"/>
    <n v="400"/>
    <x v="127"/>
    <x v="4"/>
    <m/>
    <m/>
    <m/>
    <m/>
    <m/>
    <m/>
    <s v="Transmission Plant 400 kV"/>
  </r>
  <r>
    <x v="184"/>
    <s v="400 kV Transmission Optic Communication"/>
    <x v="184"/>
    <x v="3"/>
    <s v="not defined in gnerc form"/>
    <s v="not defined in gnerc form"/>
    <s v="entry account l4"/>
    <s v="L4"/>
    <n v="9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4"/>
    <s v="&quot; &quot;"/>
    <x v="25"/>
    <x v="32"/>
    <x v="74"/>
    <x v="13"/>
    <x v="0"/>
    <m/>
    <m/>
    <s v="400 kV Transmission Optic Communication"/>
    <x v="1"/>
    <n v="400"/>
    <x v="128"/>
    <x v="4"/>
    <m/>
    <m/>
    <m/>
    <m/>
    <m/>
    <m/>
    <s v="Transmission Plant 400 kV"/>
  </r>
  <r>
    <x v="185"/>
    <s v="400 kV Transmission Other Communication"/>
    <x v="185"/>
    <x v="3"/>
    <s v="not defined in gnerc form"/>
    <s v="not defined in gnerc form"/>
    <s v="entry account l4"/>
    <s v="L4"/>
    <n v="9"/>
    <x v="0"/>
    <n v="132"/>
    <s v="25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5"/>
    <s v="&quot; &quot;"/>
    <x v="25"/>
    <x v="32"/>
    <x v="74"/>
    <x v="14"/>
    <x v="0"/>
    <m/>
    <m/>
    <s v="400 kV Transmission Other Communication"/>
    <x v="1"/>
    <n v="400"/>
    <x v="129"/>
    <x v="4"/>
    <m/>
    <m/>
    <m/>
    <m/>
    <m/>
    <m/>
    <s v="Transmission Plant 400 kV"/>
  </r>
  <r>
    <x v="186"/>
    <s v="400 kV Transmission Other"/>
    <x v="186"/>
    <x v="3"/>
    <s v="10 Fixed assets"/>
    <s v="reserve"/>
    <s v="entry account l4"/>
    <s v="L4"/>
    <n v="9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2"/>
    <s v="2150.122"/>
    <s v="2150.1229"/>
    <s v="&quot; &quot;"/>
    <x v="25"/>
    <x v="32"/>
    <x v="74"/>
    <x v="15"/>
    <x v="0"/>
    <m/>
    <m/>
    <s v="400 kV Transmission Other"/>
    <x v="1"/>
    <n v="400"/>
    <x v="130"/>
    <x v="4"/>
    <m/>
    <m/>
    <m/>
    <m/>
    <m/>
    <m/>
    <s v="Transmission Plant 400 kV"/>
  </r>
  <r>
    <x v="187"/>
    <s v="330 kV Machinery and equipment: Electricity Regulated Activity, Transmission"/>
    <x v="187"/>
    <x v="3"/>
    <s v="10 Fixed assets"/>
    <s v="2153.1 Substation equipment"/>
    <s v="L3 cap account"/>
    <s v="L3"/>
    <n v="8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2"/>
    <s v="2150.123"/>
    <s v="&quot; &quot;"/>
    <s v="&quot; &quot;"/>
    <x v="25"/>
    <x v="32"/>
    <x v="75"/>
    <x v="0"/>
    <x v="0"/>
    <m/>
    <m/>
    <s v="330 kV Machinery and equipment: Electricity Regulated Activity, Transmission"/>
    <x v="2"/>
    <n v="330"/>
    <x v="131"/>
    <x v="5"/>
    <m/>
    <m/>
    <m/>
    <m/>
    <m/>
    <m/>
    <s v="Transmission Plant 330 kV"/>
  </r>
  <r>
    <x v="188"/>
    <s v="330 kV Transmission Substation Equipment"/>
    <x v="188"/>
    <x v="3"/>
    <s v="10 Fixed assets"/>
    <s v="2153.1 Substation equipment"/>
    <s v="entry account l4"/>
    <s v="L4"/>
    <n v="9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1"/>
    <s v="&quot; &quot;"/>
    <x v="25"/>
    <x v="32"/>
    <x v="75"/>
    <x v="16"/>
    <x v="0"/>
    <m/>
    <m/>
    <s v="330 kV Transmission Substation Equipment"/>
    <x v="1"/>
    <n v="330"/>
    <x v="132"/>
    <x v="5"/>
    <m/>
    <m/>
    <m/>
    <m/>
    <m/>
    <m/>
    <s v="Transmission Plant 330 kV"/>
  </r>
  <r>
    <x v="189"/>
    <s v="330 kV Transmission Automation and Relay Protection"/>
    <x v="189"/>
    <x v="3"/>
    <s v="10 Fixed assets"/>
    <s v="2153.1 Substation equipment"/>
    <s v="entry account l4"/>
    <s v="L4"/>
    <n v="9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2"/>
    <s v="&quot; &quot;"/>
    <x v="25"/>
    <x v="32"/>
    <x v="75"/>
    <x v="17"/>
    <x v="0"/>
    <m/>
    <m/>
    <s v="330 kV Transmission Automation and Relay Protection"/>
    <x v="1"/>
    <n v="330"/>
    <x v="133"/>
    <x v="5"/>
    <m/>
    <m/>
    <m/>
    <m/>
    <m/>
    <m/>
    <s v="Transmission Plant 330 kV"/>
  </r>
  <r>
    <x v="190"/>
    <s v="330 kV Transmission Metering"/>
    <x v="190"/>
    <x v="3"/>
    <s v="10 Fixed assets"/>
    <s v="2153.1 Substation equipment"/>
    <s v="entry account l4"/>
    <s v="L4"/>
    <n v="9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3"/>
    <s v="&quot; &quot;"/>
    <x v="25"/>
    <x v="32"/>
    <x v="75"/>
    <x v="18"/>
    <x v="0"/>
    <m/>
    <m/>
    <s v="330 kV Transmission Metering"/>
    <x v="1"/>
    <n v="330"/>
    <x v="134"/>
    <x v="5"/>
    <m/>
    <m/>
    <m/>
    <m/>
    <m/>
    <m/>
    <s v="Transmission Plant 330 kV"/>
  </r>
  <r>
    <x v="191"/>
    <s v="330 kV Transmission Optic Communication"/>
    <x v="191"/>
    <x v="3"/>
    <s v="10 Fixed assets"/>
    <s v="2153.1 Substation equipment"/>
    <s v="entry account l4"/>
    <s v="L4"/>
    <n v="9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4"/>
    <s v="&quot; &quot;"/>
    <x v="25"/>
    <x v="32"/>
    <x v="75"/>
    <x v="19"/>
    <x v="0"/>
    <m/>
    <m/>
    <s v="330 kV Transmission Optic Communication"/>
    <x v="1"/>
    <n v="330"/>
    <x v="135"/>
    <x v="5"/>
    <m/>
    <m/>
    <m/>
    <m/>
    <m/>
    <m/>
    <s v="Transmission Plant 330 kV"/>
  </r>
  <r>
    <x v="192"/>
    <s v="330 kV Transmission Other Communication"/>
    <x v="192"/>
    <x v="3"/>
    <s v="10 Fixed assets"/>
    <s v="2153.1 Substation equipment"/>
    <s v="entry account l4"/>
    <s v="L4"/>
    <n v="9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5"/>
    <s v="&quot; &quot;"/>
    <x v="25"/>
    <x v="32"/>
    <x v="75"/>
    <x v="20"/>
    <x v="0"/>
    <m/>
    <m/>
    <s v="330 kV Transmission Other Communication"/>
    <x v="1"/>
    <n v="330"/>
    <x v="136"/>
    <x v="5"/>
    <m/>
    <m/>
    <m/>
    <m/>
    <m/>
    <m/>
    <s v="Transmission Plant 330 kV"/>
  </r>
  <r>
    <x v="193"/>
    <s v="330 kV Transmission Other"/>
    <x v="193"/>
    <x v="3"/>
    <s v="10 Fixed assets"/>
    <s v="reserve"/>
    <s v="entry account l4"/>
    <s v="L4"/>
    <n v="9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2"/>
    <s v="2150.123"/>
    <s v="2150.1239"/>
    <s v="&quot; &quot;"/>
    <x v="25"/>
    <x v="32"/>
    <x v="75"/>
    <x v="21"/>
    <x v="0"/>
    <m/>
    <m/>
    <s v="330 kV Transmission Other"/>
    <x v="1"/>
    <n v="330"/>
    <x v="137"/>
    <x v="5"/>
    <m/>
    <m/>
    <m/>
    <m/>
    <m/>
    <m/>
    <s v="Transmission Plant 330 kV"/>
  </r>
  <r>
    <x v="194"/>
    <s v="220 kV Machinery and equipment: Electricity Regulated Activity, Transmission"/>
    <x v="194"/>
    <x v="3"/>
    <s v="10 Fixed assets"/>
    <s v="2153.2 Substation equipment"/>
    <s v="L3 cap account"/>
    <s v="L3"/>
    <n v="8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2"/>
    <s v="2150.124"/>
    <s v="&quot; &quot;"/>
    <s v="&quot; &quot;"/>
    <x v="25"/>
    <x v="32"/>
    <x v="76"/>
    <x v="0"/>
    <x v="0"/>
    <m/>
    <m/>
    <s v="220 kV Machinery and equipment: Electricity Regulated Activity, Transmission"/>
    <x v="2"/>
    <n v="220"/>
    <x v="138"/>
    <x v="6"/>
    <m/>
    <m/>
    <m/>
    <m/>
    <m/>
    <m/>
    <s v="Transmission Plant 220 kV"/>
  </r>
  <r>
    <x v="195"/>
    <s v="220 kV Transmission Substation Equipment"/>
    <x v="195"/>
    <x v="3"/>
    <s v="10 Fixed assets"/>
    <s v="2153.2 Substation equipment"/>
    <s v="entry account l4"/>
    <s v="L4"/>
    <n v="9"/>
    <x v="0"/>
    <n v="132"/>
    <s v="41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1"/>
    <s v="&quot; &quot;"/>
    <x v="25"/>
    <x v="32"/>
    <x v="76"/>
    <x v="22"/>
    <x v="0"/>
    <m/>
    <m/>
    <s v="220 kV Transmission Substation Equipment"/>
    <x v="1"/>
    <n v="220"/>
    <x v="139"/>
    <x v="6"/>
    <m/>
    <m/>
    <m/>
    <m/>
    <m/>
    <m/>
    <s v="Transmission Plant 220 kV"/>
  </r>
  <r>
    <x v="196"/>
    <s v="220 kV Transmission Automation and Relay Protection"/>
    <x v="196"/>
    <x v="3"/>
    <s v="10 Fixed assets"/>
    <s v="2153.2 Substation equipment"/>
    <s v="entry account l4"/>
    <s v="L4"/>
    <n v="9"/>
    <x v="0"/>
    <n v="132"/>
    <s v="42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2"/>
    <s v="&quot; &quot;"/>
    <x v="25"/>
    <x v="32"/>
    <x v="76"/>
    <x v="23"/>
    <x v="0"/>
    <m/>
    <m/>
    <s v="220 kV Transmission Automation and Relay Protection"/>
    <x v="1"/>
    <n v="220"/>
    <x v="140"/>
    <x v="6"/>
    <m/>
    <m/>
    <m/>
    <m/>
    <m/>
    <m/>
    <s v="Transmission Plant 220 kV"/>
  </r>
  <r>
    <x v="197"/>
    <s v="220 kV Transmission Metering"/>
    <x v="197"/>
    <x v="3"/>
    <s v="10 Fixed assets"/>
    <s v="2153.2 Substation equipment"/>
    <s v="entry account l4"/>
    <s v="L4"/>
    <n v="9"/>
    <x v="0"/>
    <n v="132"/>
    <s v="43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3"/>
    <s v="&quot; &quot;"/>
    <x v="25"/>
    <x v="32"/>
    <x v="76"/>
    <x v="24"/>
    <x v="0"/>
    <m/>
    <m/>
    <s v="220 kV Transmission Metering"/>
    <x v="1"/>
    <n v="220"/>
    <x v="141"/>
    <x v="6"/>
    <m/>
    <m/>
    <m/>
    <m/>
    <m/>
    <m/>
    <s v="Transmission Plant 220 kV"/>
  </r>
  <r>
    <x v="198"/>
    <s v="220 kV Transmission Optic Communication"/>
    <x v="198"/>
    <x v="3"/>
    <s v="10 Fixed assets"/>
    <s v="2153.2 Substation equipment"/>
    <s v="entry account l4"/>
    <s v="L4"/>
    <n v="9"/>
    <x v="0"/>
    <n v="132"/>
    <s v="44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4"/>
    <s v="&quot; &quot;"/>
    <x v="25"/>
    <x v="32"/>
    <x v="76"/>
    <x v="25"/>
    <x v="0"/>
    <m/>
    <m/>
    <s v="220 kV Transmission Optic Communication"/>
    <x v="1"/>
    <n v="220"/>
    <x v="142"/>
    <x v="6"/>
    <m/>
    <m/>
    <m/>
    <m/>
    <m/>
    <m/>
    <s v="Transmission Plant 220 kV"/>
  </r>
  <r>
    <x v="199"/>
    <s v="220 kV Transmission Other Communication"/>
    <x v="199"/>
    <x v="3"/>
    <s v="10 Fixed assets"/>
    <s v="2153.2 Substation equipment"/>
    <s v="entry account l4"/>
    <s v="L4"/>
    <n v="9"/>
    <x v="0"/>
    <n v="132"/>
    <s v="45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5"/>
    <s v="&quot; &quot;"/>
    <x v="25"/>
    <x v="32"/>
    <x v="76"/>
    <x v="26"/>
    <x v="0"/>
    <m/>
    <m/>
    <s v="220 kV Transmission Other Communication"/>
    <x v="1"/>
    <n v="220"/>
    <x v="143"/>
    <x v="6"/>
    <m/>
    <m/>
    <m/>
    <m/>
    <m/>
    <m/>
    <s v="Transmission Plant 220 kV"/>
  </r>
  <r>
    <x v="200"/>
    <s v="220 kV Transmission Other"/>
    <x v="200"/>
    <x v="3"/>
    <s v="10 Fixed assets"/>
    <s v="2153.2 Substation equipment"/>
    <s v="entry account l4"/>
    <s v="L4"/>
    <n v="9"/>
    <x v="0"/>
    <n v="132"/>
    <s v="49"/>
    <s v="2"/>
    <s v="21"/>
    <s v="2150"/>
    <x v="1"/>
    <x v="10"/>
    <x v="41"/>
    <s v="21"/>
    <s v="2150"/>
    <s v="21 Fixed Assets"/>
    <s v="2150 Machinery and equipment"/>
    <s v="2150.1"/>
    <s v="2150.12"/>
    <s v="2150.124"/>
    <s v="2150.1249"/>
    <s v="&quot; &quot;"/>
    <x v="25"/>
    <x v="32"/>
    <x v="76"/>
    <x v="27"/>
    <x v="0"/>
    <m/>
    <m/>
    <s v="220 kV Transmission Other"/>
    <x v="1"/>
    <n v="220"/>
    <x v="144"/>
    <x v="6"/>
    <m/>
    <m/>
    <m/>
    <m/>
    <m/>
    <m/>
    <s v="Transmission Plant 220 kV"/>
  </r>
  <r>
    <x v="201"/>
    <s v="110 kV Machinery and equipment: Electricity Regulated Activity, Transmission"/>
    <x v="201"/>
    <x v="3"/>
    <s v="10 Fixed assets"/>
    <s v="2153.3 Substation equipment"/>
    <s v="L3 cap account"/>
    <s v="L3"/>
    <n v="8"/>
    <x v="0"/>
    <n v="132"/>
    <s v="25"/>
    <s v="2"/>
    <s v="21"/>
    <s v="2150"/>
    <x v="1"/>
    <x v="10"/>
    <x v="41"/>
    <s v="21"/>
    <s v="2150"/>
    <s v="21 Fixed Assets"/>
    <s v="2150 Machinery and equipment"/>
    <s v="2150.1"/>
    <s v="2150.12"/>
    <s v="2150.125"/>
    <s v="&quot; &quot;"/>
    <s v="&quot; &quot;"/>
    <x v="25"/>
    <x v="32"/>
    <x v="77"/>
    <x v="0"/>
    <x v="0"/>
    <m/>
    <m/>
    <s v="110 kV Machinery and equipment: Electricity Regulated Activity, Transmission"/>
    <x v="2"/>
    <n v="110"/>
    <x v="145"/>
    <x v="7"/>
    <m/>
    <m/>
    <m/>
    <m/>
    <m/>
    <m/>
    <s v="Transmission Plant 110 kV"/>
  </r>
  <r>
    <x v="202"/>
    <s v="110 kV Transmission Substation Equipment"/>
    <x v="202"/>
    <x v="3"/>
    <s v="10 Fixed assets"/>
    <s v="2153.3 Substation equipment"/>
    <s v="entry account l4"/>
    <s v="L4"/>
    <n v="9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1"/>
    <s v="&quot; &quot;"/>
    <x v="25"/>
    <x v="32"/>
    <x v="77"/>
    <x v="28"/>
    <x v="0"/>
    <m/>
    <m/>
    <s v="110 kV Transmission Substation Equipment"/>
    <x v="1"/>
    <n v="110"/>
    <x v="146"/>
    <x v="7"/>
    <m/>
    <m/>
    <m/>
    <m/>
    <m/>
    <m/>
    <s v="Transmission Plant 110 kV"/>
  </r>
  <r>
    <x v="203"/>
    <s v="110 kV Transmission Automation and Relay Protection"/>
    <x v="203"/>
    <x v="3"/>
    <s v="10 Fixed assets"/>
    <s v="2153.3 Substation equipment"/>
    <s v="entry account l4"/>
    <s v="L4"/>
    <n v="9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2"/>
    <s v="&quot; &quot;"/>
    <x v="25"/>
    <x v="32"/>
    <x v="77"/>
    <x v="29"/>
    <x v="0"/>
    <m/>
    <m/>
    <s v="110 kV Transmission Automation and Relay Protection"/>
    <x v="1"/>
    <n v="110"/>
    <x v="147"/>
    <x v="7"/>
    <m/>
    <m/>
    <m/>
    <m/>
    <m/>
    <m/>
    <s v="Transmission Plant 110 kV"/>
  </r>
  <r>
    <x v="204"/>
    <s v="110 kV Transmission Metering"/>
    <x v="204"/>
    <x v="3"/>
    <s v="10 Fixed assets"/>
    <s v="2153.3 Substation equipment"/>
    <s v="entry account l4"/>
    <s v="L4"/>
    <n v="9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3"/>
    <s v="&quot; &quot;"/>
    <x v="25"/>
    <x v="32"/>
    <x v="77"/>
    <x v="30"/>
    <x v="0"/>
    <m/>
    <m/>
    <s v="110 kV Transmission Metering"/>
    <x v="1"/>
    <n v="110"/>
    <x v="148"/>
    <x v="7"/>
    <m/>
    <m/>
    <m/>
    <m/>
    <m/>
    <m/>
    <s v="Transmission Plant 110 kV"/>
  </r>
  <r>
    <x v="205"/>
    <s v="110 kV Transmission Optic Communication"/>
    <x v="205"/>
    <x v="3"/>
    <s v="10 Fixed assets"/>
    <s v="2153.3 Substation equipment"/>
    <s v="entry account l4"/>
    <s v="L4"/>
    <n v="9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4"/>
    <s v="&quot; &quot;"/>
    <x v="25"/>
    <x v="32"/>
    <x v="77"/>
    <x v="31"/>
    <x v="0"/>
    <m/>
    <m/>
    <s v="110 kV Transmission Optic Communication"/>
    <x v="1"/>
    <n v="110"/>
    <x v="149"/>
    <x v="7"/>
    <m/>
    <m/>
    <m/>
    <m/>
    <m/>
    <m/>
    <s v="Transmission Plant 110 kV"/>
  </r>
  <r>
    <x v="206"/>
    <s v="110 kV Transmission Other Communication"/>
    <x v="206"/>
    <x v="3"/>
    <s v="10 Fixed assets"/>
    <s v="2153.3 Substation equipment"/>
    <s v="entry account l4"/>
    <s v="L4"/>
    <n v="9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5"/>
    <s v="&quot; &quot;"/>
    <x v="25"/>
    <x v="32"/>
    <x v="77"/>
    <x v="32"/>
    <x v="0"/>
    <m/>
    <m/>
    <s v="110 kV Transmission Other Communication"/>
    <x v="1"/>
    <n v="110"/>
    <x v="150"/>
    <x v="7"/>
    <m/>
    <m/>
    <m/>
    <m/>
    <m/>
    <m/>
    <s v="Transmission Plant 110 kV"/>
  </r>
  <r>
    <x v="207"/>
    <s v="110 kV Transmission Other"/>
    <x v="207"/>
    <x v="3"/>
    <s v="10 Fixed assets"/>
    <s v="2153.3 Substation equipment"/>
    <s v="entry account l4"/>
    <s v="L4"/>
    <n v="9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2"/>
    <s v="2150.125"/>
    <s v="2150.1259"/>
    <s v="&quot; &quot;"/>
    <x v="25"/>
    <x v="32"/>
    <x v="77"/>
    <x v="33"/>
    <x v="0"/>
    <m/>
    <m/>
    <s v="110 kV Transmission Other"/>
    <x v="1"/>
    <n v="110"/>
    <x v="151"/>
    <x v="7"/>
    <m/>
    <m/>
    <m/>
    <m/>
    <m/>
    <m/>
    <s v="Transmission Plant 110 kV"/>
  </r>
  <r>
    <x v="208"/>
    <s v="35 kV Machinery and equipment: Electricity Regulated Activity, Transmission"/>
    <x v="208"/>
    <x v="3"/>
    <s v="10 Fixed assets"/>
    <s v="2153.4 Substation equipment"/>
    <s v="L3 cap account"/>
    <s v="L3"/>
    <n v="8"/>
    <x v="0"/>
    <n v="132"/>
    <s v="26"/>
    <s v="2"/>
    <s v="21"/>
    <s v="2150"/>
    <x v="1"/>
    <x v="10"/>
    <x v="41"/>
    <s v="21"/>
    <s v="2150"/>
    <s v="21 Fixed Assets"/>
    <s v="2150 Machinery and equipment"/>
    <s v="2150.1"/>
    <s v="2150.12"/>
    <s v="2150.126"/>
    <s v="&quot; &quot;"/>
    <s v="&quot; &quot;"/>
    <x v="25"/>
    <x v="32"/>
    <x v="78"/>
    <x v="0"/>
    <x v="0"/>
    <m/>
    <m/>
    <s v="35 kV Machinery and equipment: Electricity Regulated Activity, Transmission"/>
    <x v="2"/>
    <n v="35"/>
    <x v="152"/>
    <x v="8"/>
    <m/>
    <m/>
    <m/>
    <m/>
    <m/>
    <m/>
    <s v="Transmission Plant 35 kV"/>
  </r>
  <r>
    <x v="209"/>
    <s v="35 kV Transmission Substation Equipment"/>
    <x v="209"/>
    <x v="3"/>
    <s v="10 Fixed assets"/>
    <s v="2153.4 Substation equipment"/>
    <s v="entry account l4"/>
    <s v="L4"/>
    <n v="9"/>
    <x v="0"/>
    <n v="132"/>
    <s v="61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1"/>
    <s v="&quot; &quot;"/>
    <x v="25"/>
    <x v="32"/>
    <x v="78"/>
    <x v="34"/>
    <x v="0"/>
    <m/>
    <m/>
    <s v="35 kV Transmission Substation Equipment"/>
    <x v="1"/>
    <n v="35"/>
    <x v="153"/>
    <x v="8"/>
    <m/>
    <m/>
    <m/>
    <m/>
    <m/>
    <m/>
    <s v="Transmission Plant 35 kV"/>
  </r>
  <r>
    <x v="210"/>
    <s v="35 kV Transmission Automation and Relay Protection"/>
    <x v="210"/>
    <x v="3"/>
    <s v="10 Fixed assets"/>
    <s v="2153.4 Substation equipment"/>
    <s v="entry account l4"/>
    <s v="L4"/>
    <n v="9"/>
    <x v="0"/>
    <n v="132"/>
    <s v="62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2"/>
    <s v="&quot; &quot;"/>
    <x v="25"/>
    <x v="32"/>
    <x v="78"/>
    <x v="35"/>
    <x v="0"/>
    <m/>
    <m/>
    <s v="35 kV Transmission Automation and Relay Protection"/>
    <x v="1"/>
    <n v="35"/>
    <x v="154"/>
    <x v="8"/>
    <m/>
    <m/>
    <m/>
    <m/>
    <m/>
    <m/>
    <s v="Transmission Plant 35 kV"/>
  </r>
  <r>
    <x v="211"/>
    <s v="35 kV Transmission Metering"/>
    <x v="211"/>
    <x v="3"/>
    <s v="10 Fixed assets"/>
    <s v="2153.4 Substation equipment"/>
    <s v="entry account l4"/>
    <s v="L4"/>
    <n v="9"/>
    <x v="0"/>
    <n v="132"/>
    <s v="63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3"/>
    <s v="&quot; &quot;"/>
    <x v="25"/>
    <x v="32"/>
    <x v="78"/>
    <x v="36"/>
    <x v="0"/>
    <m/>
    <m/>
    <s v="35 kV Transmission Metering"/>
    <x v="1"/>
    <n v="35"/>
    <x v="155"/>
    <x v="8"/>
    <m/>
    <m/>
    <m/>
    <m/>
    <m/>
    <m/>
    <s v="Transmission Plant 35 kV"/>
  </r>
  <r>
    <x v="212"/>
    <s v="35 kV Transmission Optic Communication"/>
    <x v="212"/>
    <x v="3"/>
    <s v="10 Fixed assets"/>
    <s v="2153.4 Substation equipment"/>
    <s v="entry account l4"/>
    <s v="L4"/>
    <n v="9"/>
    <x v="0"/>
    <n v="132"/>
    <s v="64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4"/>
    <s v="&quot; &quot;"/>
    <x v="25"/>
    <x v="32"/>
    <x v="78"/>
    <x v="37"/>
    <x v="0"/>
    <m/>
    <m/>
    <s v="35 kV Transmission Optic Communication"/>
    <x v="1"/>
    <n v="35"/>
    <x v="156"/>
    <x v="8"/>
    <m/>
    <m/>
    <m/>
    <m/>
    <m/>
    <m/>
    <s v="Transmission Plant 35 kV"/>
  </r>
  <r>
    <x v="213"/>
    <s v="35 kV Transmission Other Communication"/>
    <x v="213"/>
    <x v="3"/>
    <s v="10 Fixed assets"/>
    <s v="2153.4 Substation equipment"/>
    <s v="entry account l4"/>
    <s v="L4"/>
    <n v="9"/>
    <x v="0"/>
    <n v="132"/>
    <s v="65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5"/>
    <s v="&quot; &quot;"/>
    <x v="25"/>
    <x v="32"/>
    <x v="78"/>
    <x v="38"/>
    <x v="0"/>
    <m/>
    <m/>
    <s v="35 kV Transmission Other Communication"/>
    <x v="1"/>
    <n v="35"/>
    <x v="157"/>
    <x v="8"/>
    <m/>
    <m/>
    <m/>
    <m/>
    <m/>
    <m/>
    <s v="Transmission Plant 35 kV"/>
  </r>
  <r>
    <x v="214"/>
    <s v="35 kV Transmission Other"/>
    <x v="214"/>
    <x v="3"/>
    <s v="10 Fixed assets"/>
    <s v="2153.4 Substation equipment"/>
    <s v="entry account l4"/>
    <s v="L4"/>
    <n v="9"/>
    <x v="0"/>
    <n v="132"/>
    <s v="69"/>
    <s v="2"/>
    <s v="21"/>
    <s v="2150"/>
    <x v="1"/>
    <x v="10"/>
    <x v="41"/>
    <s v="21"/>
    <s v="2150"/>
    <s v="21 Fixed Assets"/>
    <s v="2150 Machinery and equipment"/>
    <s v="2150.1"/>
    <s v="2150.12"/>
    <s v="2150.126"/>
    <s v="2150.1269"/>
    <s v="&quot; &quot;"/>
    <x v="25"/>
    <x v="32"/>
    <x v="78"/>
    <x v="39"/>
    <x v="0"/>
    <m/>
    <m/>
    <s v="35 kV Transmission Other"/>
    <x v="1"/>
    <n v="35"/>
    <x v="158"/>
    <x v="8"/>
    <m/>
    <m/>
    <m/>
    <m/>
    <m/>
    <m/>
    <s v="Transmission Plant 35 kV"/>
  </r>
  <r>
    <x v="215"/>
    <s v="6/10 and below kV Machinery and equipment: Electricity Regulated Activity, Transmission"/>
    <x v="215"/>
    <x v="3"/>
    <s v="not defined in gnerc form"/>
    <s v="not defined in gnerc form"/>
    <s v="L3 cap account"/>
    <s v="L3"/>
    <n v="8"/>
    <x v="0"/>
    <n v="132"/>
    <s v="27"/>
    <s v="2"/>
    <s v="21"/>
    <s v="2150"/>
    <x v="1"/>
    <x v="10"/>
    <x v="41"/>
    <s v="21"/>
    <s v="2150"/>
    <s v="21 Fixed Assets"/>
    <s v="2150 Machinery and equipment"/>
    <s v="2150.1"/>
    <s v="2150.12"/>
    <s v="2150.127"/>
    <s v="&quot; &quot;"/>
    <s v="&quot; &quot;"/>
    <x v="25"/>
    <x v="32"/>
    <x v="79"/>
    <x v="0"/>
    <x v="0"/>
    <m/>
    <m/>
    <s v="6/10 and below kV Machinery and equipment: Electricity Regulated Activity, Transmission"/>
    <x v="2"/>
    <s v="6/10"/>
    <x v="159"/>
    <x v="9"/>
    <m/>
    <m/>
    <m/>
    <m/>
    <m/>
    <m/>
    <s v="Transmission Plant 6/10 and below kV"/>
  </r>
  <r>
    <x v="216"/>
    <s v="6/10 and below kV Transmission Substation Equipment"/>
    <x v="216"/>
    <x v="3"/>
    <s v="not defined in gnerc form"/>
    <s v="not defined in gnerc form"/>
    <s v="entry account l4"/>
    <s v="L4"/>
    <n v="9"/>
    <x v="0"/>
    <n v="132"/>
    <s v="71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1"/>
    <s v="&quot; &quot;"/>
    <x v="25"/>
    <x v="32"/>
    <x v="79"/>
    <x v="40"/>
    <x v="0"/>
    <m/>
    <m/>
    <s v="6/10 and below kV Transmission Substation Equipment"/>
    <x v="1"/>
    <s v="6/10"/>
    <x v="160"/>
    <x v="9"/>
    <m/>
    <m/>
    <m/>
    <m/>
    <m/>
    <m/>
    <s v="Transmission Plant 6/10 and below kV"/>
  </r>
  <r>
    <x v="217"/>
    <s v="6/10 and below kV Transmission Automation and Relay Protection"/>
    <x v="217"/>
    <x v="3"/>
    <s v="not defined in gnerc form"/>
    <s v="not defined in gnerc form"/>
    <s v="entry account l4"/>
    <s v="L4"/>
    <n v="9"/>
    <x v="0"/>
    <n v="132"/>
    <s v="72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2"/>
    <s v="&quot; &quot;"/>
    <x v="25"/>
    <x v="32"/>
    <x v="79"/>
    <x v="41"/>
    <x v="0"/>
    <m/>
    <m/>
    <s v="6/10 and below kV Transmission Automation and Relay Protection"/>
    <x v="1"/>
    <s v="6/10"/>
    <x v="161"/>
    <x v="9"/>
    <m/>
    <m/>
    <m/>
    <m/>
    <m/>
    <m/>
    <s v="Transmission Plant 6/10 and below kV"/>
  </r>
  <r>
    <x v="218"/>
    <s v="6/10 and below kV Transmission Metering"/>
    <x v="218"/>
    <x v="3"/>
    <s v="not defined in gnerc form"/>
    <s v="not defined in gnerc form"/>
    <s v="entry account l4"/>
    <s v="L4"/>
    <n v="9"/>
    <x v="0"/>
    <n v="132"/>
    <s v="73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3"/>
    <s v="&quot; &quot;"/>
    <x v="25"/>
    <x v="32"/>
    <x v="79"/>
    <x v="42"/>
    <x v="0"/>
    <m/>
    <m/>
    <s v="6/10 and below kV Transmission Metering"/>
    <x v="1"/>
    <s v="6/10"/>
    <x v="162"/>
    <x v="9"/>
    <m/>
    <m/>
    <m/>
    <m/>
    <m/>
    <m/>
    <s v="Transmission Plant 6/10 and below kV"/>
  </r>
  <r>
    <x v="219"/>
    <s v="6/10 and below kV Transmission Optic Communication"/>
    <x v="219"/>
    <x v="3"/>
    <s v="not defined in gnerc form"/>
    <s v="not defined in gnerc form"/>
    <s v="entry account l4"/>
    <s v="L4"/>
    <n v="9"/>
    <x v="0"/>
    <n v="132"/>
    <s v="74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4"/>
    <s v="&quot; &quot;"/>
    <x v="25"/>
    <x v="32"/>
    <x v="79"/>
    <x v="43"/>
    <x v="0"/>
    <m/>
    <m/>
    <s v="6/10 and below kV Transmission Optic Communication"/>
    <x v="1"/>
    <s v="6/10"/>
    <x v="163"/>
    <x v="9"/>
    <m/>
    <m/>
    <m/>
    <m/>
    <m/>
    <m/>
    <s v="Transmission Plant 6/10 and below kV"/>
  </r>
  <r>
    <x v="220"/>
    <s v="6/10 and below kV Transmission Other Communication"/>
    <x v="220"/>
    <x v="3"/>
    <s v="not defined in gnerc form"/>
    <s v="not defined in gnerc form"/>
    <s v="entry account l4"/>
    <s v="L4"/>
    <n v="9"/>
    <x v="0"/>
    <n v="132"/>
    <s v="75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5"/>
    <s v="&quot; &quot;"/>
    <x v="25"/>
    <x v="32"/>
    <x v="79"/>
    <x v="44"/>
    <x v="0"/>
    <m/>
    <m/>
    <s v="6/10 and below kV Transmission Other Communication"/>
    <x v="1"/>
    <s v="6/10"/>
    <x v="164"/>
    <x v="9"/>
    <m/>
    <m/>
    <m/>
    <m/>
    <m/>
    <m/>
    <s v="Transmission Plant 6/10 and below kV"/>
  </r>
  <r>
    <x v="221"/>
    <s v="6/10 and below kV Transmission Other"/>
    <x v="221"/>
    <x v="3"/>
    <s v="10 Fixed assets"/>
    <s v="2153 Machinery and equipment"/>
    <s v="entry account l4"/>
    <s v="L4"/>
    <n v="9"/>
    <x v="0"/>
    <n v="132"/>
    <s v="79"/>
    <s v="2"/>
    <s v="21"/>
    <s v="2150"/>
    <x v="1"/>
    <x v="10"/>
    <x v="41"/>
    <s v="21"/>
    <s v="2150"/>
    <s v="21 Fixed Assets"/>
    <s v="2150 Machinery and equipment"/>
    <s v="2150.1"/>
    <s v="2150.12"/>
    <s v="2150.127"/>
    <s v="2150.1279"/>
    <s v="&quot; &quot;"/>
    <x v="25"/>
    <x v="32"/>
    <x v="79"/>
    <x v="45"/>
    <x v="0"/>
    <m/>
    <m/>
    <s v="6/10 and below kV Transmission Other"/>
    <x v="1"/>
    <s v="6/10"/>
    <x v="165"/>
    <x v="9"/>
    <m/>
    <m/>
    <m/>
    <m/>
    <m/>
    <m/>
    <s v="Transmission Plant 6/10 and below kV"/>
  </r>
  <r>
    <x v="222"/>
    <s v="Technical Services Machinery and equipment: Electricity Regulated Activity, Transmission"/>
    <x v="222"/>
    <x v="3"/>
    <s v="10 Fixed assets"/>
    <s v="2153 Machinery and equipment"/>
    <s v="entry account l3"/>
    <s v="L3"/>
    <n v="8"/>
    <x v="0"/>
    <n v="132"/>
    <s v="28"/>
    <s v="2"/>
    <s v="21"/>
    <s v="2150"/>
    <x v="1"/>
    <x v="10"/>
    <x v="41"/>
    <s v="21"/>
    <s v="2150"/>
    <s v="21 Fixed Assets"/>
    <s v="2150 Machinery and equipment"/>
    <s v="2150.1"/>
    <s v="2150.12"/>
    <s v="2150.128"/>
    <s v="&quot; &quot;"/>
    <s v="&quot; &quot;"/>
    <x v="25"/>
    <x v="32"/>
    <x v="80"/>
    <x v="0"/>
    <x v="0"/>
    <m/>
    <m/>
    <s v="Technical Services Machinery and equipment: Electricity Regulated Activity, Transmission"/>
    <x v="1"/>
    <s v="Not attributable by kv"/>
    <x v="166"/>
    <x v="10"/>
    <m/>
    <m/>
    <m/>
    <m/>
    <m/>
    <m/>
    <s v="Transmission / General Plant"/>
  </r>
  <r>
    <x v="223"/>
    <s v="Other Machinery and equipment: Electricity Regulated Activity, Transmission"/>
    <x v="223"/>
    <x v="3"/>
    <s v="10 Fixed assets"/>
    <s v="2153 Machinery and equipment"/>
    <s v="entry account l3"/>
    <s v="L3"/>
    <n v="8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2"/>
    <s v="2150.129"/>
    <s v="&quot; &quot;"/>
    <s v="&quot; &quot;"/>
    <x v="25"/>
    <x v="32"/>
    <x v="81"/>
    <x v="0"/>
    <x v="0"/>
    <m/>
    <m/>
    <s v="Other Machinery and equipment: Electricity Regulated Activity, Transmission"/>
    <x v="1"/>
    <s v="Not attributable by kv"/>
    <x v="167"/>
    <x v="10"/>
    <m/>
    <m/>
    <m/>
    <m/>
    <m/>
    <m/>
    <s v="Transmission / General Plant"/>
  </r>
  <r>
    <x v="224"/>
    <s v="Machinery and equipment: Electricity Regulated Activity, Distribution (Network)"/>
    <x v="224"/>
    <x v="4"/>
    <s v="10 Fixed assets"/>
    <s v="2155 Machinery and equipment"/>
    <s v="L2 cap account"/>
    <s v="L2"/>
    <n v="7"/>
    <x v="0"/>
    <n v="132"/>
    <s v="13"/>
    <s v="2"/>
    <s v="21"/>
    <s v="2150"/>
    <x v="1"/>
    <x v="10"/>
    <x v="41"/>
    <s v="21"/>
    <s v="2150"/>
    <s v="21 Fixed Assets"/>
    <s v="2150 Machinery and equipment"/>
    <s v="2150.1"/>
    <s v="2150.13"/>
    <s v="&quot; &quot;"/>
    <s v="&quot; &quot;"/>
    <s v="&quot; &quot;"/>
    <x v="25"/>
    <x v="33"/>
    <x v="0"/>
    <x v="0"/>
    <x v="0"/>
    <m/>
    <m/>
    <s v="Machinery and equipment: Electricity Regulated Activity, Distribution (Network)"/>
    <x v="2"/>
    <s v="Not attributable by kv"/>
    <x v="168"/>
    <x v="1"/>
    <m/>
    <m/>
    <m/>
    <m/>
    <m/>
    <m/>
    <m/>
  </r>
  <r>
    <x v="225"/>
    <s v="110 kV Machinery and equipment: Electricity Regulated Activity, Distribution (Network)"/>
    <x v="225"/>
    <x v="4"/>
    <s v="10 Fixed assets"/>
    <s v="2155.0 Substation equipment"/>
    <s v="L3 cap account"/>
    <s v="L3"/>
    <n v="8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3"/>
    <s v="2150.131"/>
    <s v="&quot; &quot;"/>
    <s v="&quot; &quot;"/>
    <x v="25"/>
    <x v="33"/>
    <x v="82"/>
    <x v="0"/>
    <x v="0"/>
    <m/>
    <m/>
    <s v="110 kV Machinery and equipment: Electricity Regulated Activity, Distribution (Network)"/>
    <x v="2"/>
    <n v="110"/>
    <x v="169"/>
    <x v="11"/>
    <m/>
    <m/>
    <m/>
    <m/>
    <m/>
    <m/>
    <s v="Distribution (Network) Plant 110 kV"/>
  </r>
  <r>
    <x v="226"/>
    <s v="110 kV Distribution (Network) Substation equipment"/>
    <x v="226"/>
    <x v="4"/>
    <s v="10 Fixed assets"/>
    <s v="2155.0 Substation equipment"/>
    <s v="entry account l4"/>
    <s v="L4"/>
    <n v="9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1"/>
    <s v="&quot; &quot;"/>
    <x v="25"/>
    <x v="33"/>
    <x v="82"/>
    <x v="46"/>
    <x v="0"/>
    <m/>
    <m/>
    <s v="110 kV Distribution (Network) Substation equipment"/>
    <x v="1"/>
    <n v="110"/>
    <x v="170"/>
    <x v="11"/>
    <m/>
    <m/>
    <m/>
    <m/>
    <m/>
    <m/>
    <s v="Distribution (Network) Plant 110 kV"/>
  </r>
  <r>
    <x v="227"/>
    <s v="110 kV Distribution (Network) Automation and Relay Protection"/>
    <x v="227"/>
    <x v="4"/>
    <s v="10 Fixed assets"/>
    <s v="2155.0 Substation equipment"/>
    <s v="entry account l4"/>
    <s v="L4"/>
    <n v="9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2"/>
    <s v="&quot; &quot;"/>
    <x v="25"/>
    <x v="33"/>
    <x v="82"/>
    <x v="47"/>
    <x v="0"/>
    <m/>
    <m/>
    <s v="110 kV Distribution (Network) Automation and Relay Protection"/>
    <x v="1"/>
    <n v="110"/>
    <x v="171"/>
    <x v="11"/>
    <m/>
    <m/>
    <m/>
    <m/>
    <m/>
    <m/>
    <s v="Distribution (Network) Plant 110 kV"/>
  </r>
  <r>
    <x v="228"/>
    <s v="110 kV Distribution (Network) Metering"/>
    <x v="228"/>
    <x v="4"/>
    <s v="10 Fixed assets"/>
    <s v="2155.0 Substation equipment"/>
    <s v="entry account l4"/>
    <s v="L4"/>
    <n v="9"/>
    <x v="0"/>
    <n v="132"/>
    <s v="13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3"/>
    <s v="&quot; &quot;"/>
    <x v="25"/>
    <x v="33"/>
    <x v="82"/>
    <x v="48"/>
    <x v="0"/>
    <m/>
    <m/>
    <s v="110 kV Distribution (Network) Metering"/>
    <x v="1"/>
    <n v="110"/>
    <x v="172"/>
    <x v="11"/>
    <m/>
    <m/>
    <m/>
    <m/>
    <m/>
    <m/>
    <s v="Distribution (Network) Plant 110 kV"/>
  </r>
  <r>
    <x v="229"/>
    <s v="110 kV Distribution (Network) Optic Communication"/>
    <x v="229"/>
    <x v="4"/>
    <s v="10 Fixed assets"/>
    <s v="2155.0 Substation equipment"/>
    <s v="entry account l4"/>
    <s v="L4"/>
    <n v="9"/>
    <x v="0"/>
    <n v="132"/>
    <s v="14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4"/>
    <s v="&quot; &quot;"/>
    <x v="25"/>
    <x v="33"/>
    <x v="82"/>
    <x v="49"/>
    <x v="0"/>
    <m/>
    <m/>
    <s v="110 kV Distribution (Network) Optic Communication"/>
    <x v="1"/>
    <n v="110"/>
    <x v="173"/>
    <x v="11"/>
    <m/>
    <m/>
    <m/>
    <m/>
    <m/>
    <m/>
    <s v="Distribution (Network) Plant 110 kV"/>
  </r>
  <r>
    <x v="230"/>
    <s v="110 kV Distribution (Network) Other Communication"/>
    <x v="230"/>
    <x v="4"/>
    <s v="10 Fixed assets"/>
    <s v="2155.0 Substation equipment"/>
    <s v="entry account l4"/>
    <s v="L4"/>
    <n v="9"/>
    <x v="0"/>
    <n v="132"/>
    <s v="15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5"/>
    <s v="&quot; &quot;"/>
    <x v="25"/>
    <x v="33"/>
    <x v="82"/>
    <x v="50"/>
    <x v="0"/>
    <m/>
    <m/>
    <s v="110 kV Distribution (Network) Other Communication"/>
    <x v="1"/>
    <n v="110"/>
    <x v="174"/>
    <x v="11"/>
    <m/>
    <m/>
    <m/>
    <m/>
    <m/>
    <m/>
    <s v="Distribution (Network) Plant 110 kV"/>
  </r>
  <r>
    <x v="231"/>
    <s v="110 kV Distribution (Network) Other"/>
    <x v="231"/>
    <x v="4"/>
    <s v="10 Fixed assets"/>
    <s v="2155.0 Substation equipment"/>
    <s v="entry account l4"/>
    <s v="L4"/>
    <n v="9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3"/>
    <s v="2150.131"/>
    <s v="2150.1319"/>
    <s v="&quot; &quot;"/>
    <x v="25"/>
    <x v="33"/>
    <x v="82"/>
    <x v="51"/>
    <x v="0"/>
    <m/>
    <m/>
    <s v="110 kV Distribution (Network) Other"/>
    <x v="1"/>
    <n v="110"/>
    <x v="175"/>
    <x v="11"/>
    <m/>
    <m/>
    <m/>
    <m/>
    <m/>
    <m/>
    <s v="Distribution (Network) Plant 110 kV"/>
  </r>
  <r>
    <x v="232"/>
    <s v="35 kV Machinery and equipment: Electricity Regulated Activity, Distribution (Network)"/>
    <x v="232"/>
    <x v="4"/>
    <s v="10 Fixed assets"/>
    <s v="2155.1 Substation equipment"/>
    <s v="L3 cap account"/>
    <s v="L3"/>
    <n v="8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3"/>
    <s v="2150.132"/>
    <s v="&quot; &quot;"/>
    <s v="&quot; &quot;"/>
    <x v="25"/>
    <x v="33"/>
    <x v="83"/>
    <x v="0"/>
    <x v="0"/>
    <m/>
    <m/>
    <s v="35 kV Machinery and equipment: Electricity Regulated Activity, Distribution (Network)"/>
    <x v="2"/>
    <n v="35"/>
    <x v="176"/>
    <x v="12"/>
    <m/>
    <m/>
    <m/>
    <m/>
    <m/>
    <m/>
    <s v="Distribution (Network) Plant 35 kV"/>
  </r>
  <r>
    <x v="233"/>
    <s v="35 kV Distribution (Network) Substation equipment"/>
    <x v="233"/>
    <x v="4"/>
    <s v="10 Fixed assets"/>
    <s v="2155.1 Substation equipment"/>
    <s v="entry account l4"/>
    <s v="L4"/>
    <n v="9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1"/>
    <s v="&quot; &quot;"/>
    <x v="25"/>
    <x v="33"/>
    <x v="83"/>
    <x v="52"/>
    <x v="0"/>
    <m/>
    <m/>
    <s v="35 kV Distribution (Network) Substation equipment"/>
    <x v="1"/>
    <n v="35"/>
    <x v="177"/>
    <x v="12"/>
    <m/>
    <m/>
    <m/>
    <m/>
    <m/>
    <m/>
    <s v="Distribution (Network) Plant 35 kV"/>
  </r>
  <r>
    <x v="234"/>
    <s v="35 kV Distribution (Network) Automation and Relay Protection"/>
    <x v="234"/>
    <x v="4"/>
    <s v="10 Fixed assets"/>
    <s v="2155.1 Substation equipment"/>
    <s v="entry account l4"/>
    <s v="L4"/>
    <n v="9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2"/>
    <s v="&quot; &quot;"/>
    <x v="25"/>
    <x v="33"/>
    <x v="83"/>
    <x v="53"/>
    <x v="0"/>
    <m/>
    <m/>
    <s v="35 kV Distribution (Network) Automation and Relay Protection"/>
    <x v="1"/>
    <n v="35"/>
    <x v="178"/>
    <x v="12"/>
    <m/>
    <m/>
    <m/>
    <m/>
    <m/>
    <m/>
    <s v="Distribution (Network) Plant 35 kV"/>
  </r>
  <r>
    <x v="235"/>
    <s v="35 kV Distribution (Network) Metering"/>
    <x v="235"/>
    <x v="4"/>
    <s v="10 Fixed assets"/>
    <s v="2155.1 Substation equipment"/>
    <s v="entry account l4"/>
    <s v="L4"/>
    <n v="9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3"/>
    <s v="&quot; &quot;"/>
    <x v="25"/>
    <x v="33"/>
    <x v="83"/>
    <x v="54"/>
    <x v="0"/>
    <m/>
    <m/>
    <s v="35 kV Distribution (Network) Metering"/>
    <x v="1"/>
    <n v="35"/>
    <x v="179"/>
    <x v="12"/>
    <m/>
    <m/>
    <m/>
    <m/>
    <m/>
    <m/>
    <s v="Distribution (Network) Plant 35 kV"/>
  </r>
  <r>
    <x v="236"/>
    <s v="35 kV Distribution (Network) Optic Communication"/>
    <x v="236"/>
    <x v="4"/>
    <s v="10 Fixed assets"/>
    <s v="2155.1 Substation equipment"/>
    <s v="entry account l4"/>
    <s v="L4"/>
    <n v="9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4"/>
    <s v="&quot; &quot;"/>
    <x v="25"/>
    <x v="33"/>
    <x v="83"/>
    <x v="55"/>
    <x v="0"/>
    <m/>
    <m/>
    <s v="35 kV Distribution (Network) Optic Communication"/>
    <x v="1"/>
    <n v="35"/>
    <x v="180"/>
    <x v="12"/>
    <m/>
    <m/>
    <m/>
    <m/>
    <m/>
    <m/>
    <s v="Distribution (Network) Plant 35 kV"/>
  </r>
  <r>
    <x v="237"/>
    <s v="35 kV Distribution (Network) Other Communication"/>
    <x v="237"/>
    <x v="4"/>
    <s v="10 Fixed assets"/>
    <s v="2155.1 Substation equipment"/>
    <s v="entry account l4"/>
    <s v="L4"/>
    <n v="9"/>
    <x v="0"/>
    <n v="132"/>
    <s v="25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5"/>
    <s v="&quot; &quot;"/>
    <x v="25"/>
    <x v="33"/>
    <x v="83"/>
    <x v="56"/>
    <x v="0"/>
    <m/>
    <m/>
    <s v="35 kV Distribution (Network) Other Communication"/>
    <x v="1"/>
    <n v="35"/>
    <x v="181"/>
    <x v="12"/>
    <m/>
    <m/>
    <m/>
    <m/>
    <m/>
    <m/>
    <s v="Distribution (Network) Plant 35 kV"/>
  </r>
  <r>
    <x v="238"/>
    <s v="35 kV Distribution (Network) Other"/>
    <x v="238"/>
    <x v="4"/>
    <s v="10 Fixed assets"/>
    <s v="2155.1 Substation equipment"/>
    <s v="entry account l4"/>
    <s v="L4"/>
    <n v="9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3"/>
    <s v="2150.132"/>
    <s v="2150.1329"/>
    <s v="&quot; &quot;"/>
    <x v="25"/>
    <x v="33"/>
    <x v="83"/>
    <x v="57"/>
    <x v="0"/>
    <m/>
    <m/>
    <s v="35 kV Distribution (Network) Other"/>
    <x v="1"/>
    <n v="35"/>
    <x v="182"/>
    <x v="12"/>
    <m/>
    <m/>
    <m/>
    <m/>
    <m/>
    <m/>
    <s v="Distribution (Network) Plant 35 kV"/>
  </r>
  <r>
    <x v="239"/>
    <s v="10 kV Machinery and equipment: Electricity Regulated Activity, Distribution (Network)"/>
    <x v="239"/>
    <x v="4"/>
    <s v="10 Fixed assets"/>
    <s v="2155.2 Substation equipment"/>
    <s v="L3 cap account"/>
    <s v="L3"/>
    <n v="8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3"/>
    <s v="2150.133"/>
    <s v="&quot; &quot;"/>
    <s v="&quot; &quot;"/>
    <x v="25"/>
    <x v="33"/>
    <x v="84"/>
    <x v="0"/>
    <x v="0"/>
    <m/>
    <m/>
    <s v="10 kV Machinery and equipment: Electricity Regulated Activity, Distribution (Network)"/>
    <x v="2"/>
    <n v="10"/>
    <x v="183"/>
    <x v="13"/>
    <m/>
    <m/>
    <m/>
    <m/>
    <m/>
    <m/>
    <s v="Distribution (Network) Plant 10 kV"/>
  </r>
  <r>
    <x v="240"/>
    <s v="10 kV Distribution (Network) Substation equipment"/>
    <x v="240"/>
    <x v="4"/>
    <s v="10 Fixed assets"/>
    <s v="2155.2 Substation equipment"/>
    <s v="entry account l4"/>
    <s v="L4"/>
    <n v="9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1"/>
    <s v="&quot; &quot;"/>
    <x v="25"/>
    <x v="33"/>
    <x v="84"/>
    <x v="58"/>
    <x v="0"/>
    <m/>
    <m/>
    <s v="10 kV Distribution (Network) Substation equipment"/>
    <x v="1"/>
    <n v="10"/>
    <x v="184"/>
    <x v="13"/>
    <m/>
    <m/>
    <m/>
    <m/>
    <m/>
    <m/>
    <s v="Distribution (Network) Plant 10 kV"/>
  </r>
  <r>
    <x v="241"/>
    <s v="10 kV Distribution (Network) Automation and Relay Protection"/>
    <x v="241"/>
    <x v="4"/>
    <s v="10 Fixed assets"/>
    <s v="2155.2 Substation equipment"/>
    <s v="entry account l4"/>
    <s v="L4"/>
    <n v="9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2"/>
    <s v="&quot; &quot;"/>
    <x v="25"/>
    <x v="33"/>
    <x v="84"/>
    <x v="59"/>
    <x v="0"/>
    <m/>
    <m/>
    <s v="10 kV Distribution (Network) Automation and Relay Protection"/>
    <x v="1"/>
    <n v="10"/>
    <x v="185"/>
    <x v="13"/>
    <m/>
    <m/>
    <m/>
    <m/>
    <m/>
    <m/>
    <s v="Distribution (Network) Plant 10 kV"/>
  </r>
  <r>
    <x v="242"/>
    <s v="10 kV Distribution (Network) Metering"/>
    <x v="242"/>
    <x v="4"/>
    <s v="10 Fixed assets"/>
    <s v="2155.2 Substation equipment"/>
    <s v="entry account l4"/>
    <s v="L4"/>
    <n v="9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3"/>
    <s v="&quot; &quot;"/>
    <x v="25"/>
    <x v="33"/>
    <x v="84"/>
    <x v="60"/>
    <x v="0"/>
    <m/>
    <m/>
    <s v="10 kV Distribution (Network) Metering"/>
    <x v="1"/>
    <n v="10"/>
    <x v="186"/>
    <x v="13"/>
    <m/>
    <m/>
    <m/>
    <m/>
    <m/>
    <m/>
    <s v="Distribution (Network) Plant 10 kV"/>
  </r>
  <r>
    <x v="243"/>
    <s v="10 kV Distribution (Network) Optic Communication"/>
    <x v="243"/>
    <x v="4"/>
    <s v="10 Fixed assets"/>
    <s v="2155.2 Substation equipment"/>
    <s v="entry account l4"/>
    <s v="L4"/>
    <n v="9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4"/>
    <s v="&quot; &quot;"/>
    <x v="25"/>
    <x v="33"/>
    <x v="84"/>
    <x v="61"/>
    <x v="0"/>
    <m/>
    <m/>
    <s v="10 kV Distribution (Network) Optic Communication"/>
    <x v="1"/>
    <n v="10"/>
    <x v="187"/>
    <x v="13"/>
    <m/>
    <m/>
    <m/>
    <m/>
    <m/>
    <m/>
    <s v="Distribution (Network) Plant 10 kV"/>
  </r>
  <r>
    <x v="244"/>
    <s v="10 kV Distribution (Network) Other Communication"/>
    <x v="244"/>
    <x v="4"/>
    <s v="10 Fixed assets"/>
    <s v="2155.2 Substation equipment"/>
    <s v="entry account l4"/>
    <s v="L4"/>
    <n v="9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5"/>
    <s v="&quot; &quot;"/>
    <x v="25"/>
    <x v="33"/>
    <x v="84"/>
    <x v="62"/>
    <x v="0"/>
    <m/>
    <m/>
    <s v="10 kV Distribution (Network) Other Communication"/>
    <x v="1"/>
    <n v="10"/>
    <x v="188"/>
    <x v="13"/>
    <m/>
    <m/>
    <m/>
    <m/>
    <m/>
    <m/>
    <s v="Distribution (Network) Plant 10 kV"/>
  </r>
  <r>
    <x v="245"/>
    <s v="10 kV Distribution (Network) Other"/>
    <x v="245"/>
    <x v="4"/>
    <s v="10 Fixed assets"/>
    <s v="2155.2 Substation equipment"/>
    <s v="entry account l4"/>
    <s v="L4"/>
    <n v="9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3"/>
    <s v="2150.133"/>
    <s v="2150.1339"/>
    <s v="&quot; &quot;"/>
    <x v="25"/>
    <x v="33"/>
    <x v="84"/>
    <x v="63"/>
    <x v="0"/>
    <m/>
    <m/>
    <s v="10 kV Distribution (Network) Other"/>
    <x v="1"/>
    <n v="10"/>
    <x v="189"/>
    <x v="13"/>
    <m/>
    <m/>
    <m/>
    <m/>
    <m/>
    <m/>
    <s v="Distribution (Network) Plant 10 kV"/>
  </r>
  <r>
    <x v="246"/>
    <s v="6 kV Machinery and equipment: Electricity Regulated Activity, Distribution (Network)"/>
    <x v="246"/>
    <x v="4"/>
    <s v="10 Fixed assets"/>
    <s v="2155.2 Substation equipment"/>
    <s v="L3 cap account"/>
    <s v="L3"/>
    <n v="8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3"/>
    <s v="2150.134"/>
    <s v="&quot; &quot;"/>
    <s v="&quot; &quot;"/>
    <x v="25"/>
    <x v="33"/>
    <x v="85"/>
    <x v="0"/>
    <x v="0"/>
    <m/>
    <m/>
    <s v="6 kV Machinery and equipment: Electricity Regulated Activity, Distribution (Network)"/>
    <x v="2"/>
    <n v="6"/>
    <x v="190"/>
    <x v="14"/>
    <m/>
    <m/>
    <m/>
    <m/>
    <m/>
    <m/>
    <s v="Distribution (Network) Plant  6 and below kV"/>
  </r>
  <r>
    <x v="247"/>
    <s v="6 kV Distribution (Network) Substation equipment"/>
    <x v="247"/>
    <x v="4"/>
    <s v="10 Fixed assets"/>
    <s v="2155.2 Substation equipment"/>
    <s v="entry account l4"/>
    <s v="L4"/>
    <n v="9"/>
    <x v="0"/>
    <n v="132"/>
    <s v="41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1"/>
    <s v="&quot; &quot;"/>
    <x v="25"/>
    <x v="33"/>
    <x v="85"/>
    <x v="64"/>
    <x v="0"/>
    <m/>
    <m/>
    <s v="6 kV Distribution (Network) Substation equipment"/>
    <x v="1"/>
    <n v="6"/>
    <x v="191"/>
    <x v="14"/>
    <m/>
    <m/>
    <m/>
    <m/>
    <m/>
    <m/>
    <s v="Distribution (Network) Plant  6 and below kV"/>
  </r>
  <r>
    <x v="248"/>
    <s v="6 kV Distribution (Network) Automation and Relay Protection"/>
    <x v="248"/>
    <x v="4"/>
    <s v="10 Fixed assets"/>
    <s v="2155.2 Substation equipment"/>
    <s v="entry account l4"/>
    <s v="L4"/>
    <n v="9"/>
    <x v="0"/>
    <n v="132"/>
    <s v="42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2"/>
    <s v="&quot; &quot;"/>
    <x v="25"/>
    <x v="33"/>
    <x v="85"/>
    <x v="65"/>
    <x v="0"/>
    <m/>
    <m/>
    <s v="6 kV Distribution (Network) Automation and Relay Protection"/>
    <x v="1"/>
    <n v="6"/>
    <x v="192"/>
    <x v="14"/>
    <m/>
    <m/>
    <m/>
    <m/>
    <m/>
    <m/>
    <s v="Distribution (Network) Plant  6 and below kV"/>
  </r>
  <r>
    <x v="249"/>
    <s v="6 kV Distribution (Network) Metering"/>
    <x v="249"/>
    <x v="4"/>
    <s v="10 Fixed assets"/>
    <s v="2155.2 Substation equipment"/>
    <s v="entry account l4"/>
    <s v="L4"/>
    <n v="9"/>
    <x v="0"/>
    <n v="132"/>
    <s v="43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3"/>
    <s v="&quot; &quot;"/>
    <x v="25"/>
    <x v="33"/>
    <x v="85"/>
    <x v="66"/>
    <x v="0"/>
    <m/>
    <m/>
    <s v="6 kV Distribution (Network) Metering"/>
    <x v="1"/>
    <n v="6"/>
    <x v="193"/>
    <x v="14"/>
    <m/>
    <m/>
    <m/>
    <m/>
    <m/>
    <m/>
    <s v="Distribution (Network) Plant  6 and below kV"/>
  </r>
  <r>
    <x v="250"/>
    <s v="6 kV Distribution (Network) Optic Communication"/>
    <x v="250"/>
    <x v="4"/>
    <s v="10 Fixed assets"/>
    <s v="2155.2 Substation equipment"/>
    <s v="entry account l4"/>
    <s v="L4"/>
    <n v="9"/>
    <x v="0"/>
    <n v="132"/>
    <s v="44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4"/>
    <s v="&quot; &quot;"/>
    <x v="25"/>
    <x v="33"/>
    <x v="85"/>
    <x v="67"/>
    <x v="0"/>
    <m/>
    <m/>
    <s v="6 kV Distribution (Network) Optic Communication"/>
    <x v="1"/>
    <n v="6"/>
    <x v="194"/>
    <x v="14"/>
    <m/>
    <m/>
    <m/>
    <m/>
    <m/>
    <m/>
    <s v="Distribution (Network) Plant  6 and below kV"/>
  </r>
  <r>
    <x v="251"/>
    <s v="6 kV Distribution (Network) Other Communication"/>
    <x v="251"/>
    <x v="4"/>
    <s v="10 Fixed assets"/>
    <s v="2155.2 Substation equipment"/>
    <s v="entry account l4"/>
    <s v="L4"/>
    <n v="9"/>
    <x v="0"/>
    <n v="132"/>
    <s v="45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5"/>
    <s v="&quot; &quot;"/>
    <x v="25"/>
    <x v="33"/>
    <x v="85"/>
    <x v="68"/>
    <x v="0"/>
    <m/>
    <m/>
    <s v="6 kV Distribution (Network) Other Communication"/>
    <x v="1"/>
    <n v="6"/>
    <x v="195"/>
    <x v="14"/>
    <m/>
    <m/>
    <m/>
    <m/>
    <m/>
    <m/>
    <s v="Distribution (Network) Plant  6 and below kV"/>
  </r>
  <r>
    <x v="252"/>
    <s v="6 kV Distribution (Network) Other"/>
    <x v="252"/>
    <x v="4"/>
    <s v="10 Fixed assets"/>
    <s v="2155.2 Substation equipment"/>
    <s v="entry account l4"/>
    <s v="L4"/>
    <n v="9"/>
    <x v="0"/>
    <n v="132"/>
    <s v="49"/>
    <s v="2"/>
    <s v="21"/>
    <s v="2150"/>
    <x v="1"/>
    <x v="10"/>
    <x v="41"/>
    <s v="21"/>
    <s v="2150"/>
    <s v="21 Fixed Assets"/>
    <s v="2150 Machinery and equipment"/>
    <s v="2150.1"/>
    <s v="2150.13"/>
    <s v="2150.134"/>
    <s v="2150.1349"/>
    <s v="&quot; &quot;"/>
    <x v="25"/>
    <x v="33"/>
    <x v="85"/>
    <x v="69"/>
    <x v="0"/>
    <m/>
    <m/>
    <s v="6 kV Distribution (Network) Other"/>
    <x v="1"/>
    <n v="6"/>
    <x v="196"/>
    <x v="14"/>
    <m/>
    <m/>
    <m/>
    <m/>
    <m/>
    <m/>
    <s v="Distribution (Network) Plant  6 and below kV"/>
  </r>
  <r>
    <x v="253"/>
    <s v="220/380 V Machinery and equipment: Electricity Regulated Activity, Distribution (Network)"/>
    <x v="253"/>
    <x v="4"/>
    <s v="10 Fixed assets"/>
    <s v="2155.3 Substation equipment"/>
    <s v="L3 cap account"/>
    <s v="L3"/>
    <n v="8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3"/>
    <s v="2150.135"/>
    <s v="&quot; &quot;"/>
    <s v="&quot; &quot;"/>
    <x v="25"/>
    <x v="33"/>
    <x v="86"/>
    <x v="0"/>
    <x v="0"/>
    <m/>
    <m/>
    <s v="220/380 V Machinery and equipment: Electricity Regulated Activity, Distribution (Network)"/>
    <x v="2"/>
    <s v="220/380"/>
    <x v="197"/>
    <x v="15"/>
    <m/>
    <m/>
    <m/>
    <m/>
    <m/>
    <m/>
    <s v="Distribution (Network) Plant 0,4 kV"/>
  </r>
  <r>
    <x v="254"/>
    <s v="220/380 V Distribution (Network) Substation equipment"/>
    <x v="254"/>
    <x v="4"/>
    <s v="10 Fixed assets"/>
    <s v="2155.3 Substation equipment"/>
    <s v="entry account l4"/>
    <s v="L4"/>
    <n v="9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1"/>
    <s v="&quot; &quot;"/>
    <x v="25"/>
    <x v="33"/>
    <x v="86"/>
    <x v="70"/>
    <x v="0"/>
    <m/>
    <m/>
    <s v="220/380 V Distribution (Network) Substation equipment"/>
    <x v="1"/>
    <s v="220/380"/>
    <x v="198"/>
    <x v="15"/>
    <m/>
    <m/>
    <m/>
    <m/>
    <m/>
    <m/>
    <s v="Distribution (Network) Plant 0,4 kV"/>
  </r>
  <r>
    <x v="255"/>
    <s v="220/380 V Distribution (Network) Automation and Relay Protection"/>
    <x v="255"/>
    <x v="4"/>
    <s v="10 Fixed assets"/>
    <s v="2155.3 Substation equipment"/>
    <s v="entry account l4"/>
    <s v="L4"/>
    <n v="9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2"/>
    <s v="&quot; &quot;"/>
    <x v="25"/>
    <x v="33"/>
    <x v="86"/>
    <x v="71"/>
    <x v="0"/>
    <m/>
    <m/>
    <s v="220/380 V Distribution (Network) Automation and Relay Protection"/>
    <x v="1"/>
    <s v="220/380"/>
    <x v="199"/>
    <x v="15"/>
    <m/>
    <m/>
    <m/>
    <m/>
    <m/>
    <m/>
    <s v="Distribution (Network) Plant 0,4 kV"/>
  </r>
  <r>
    <x v="256"/>
    <s v="220/380 V Distribution (Network) Metering"/>
    <x v="256"/>
    <x v="4"/>
    <s v="10 Fixed assets"/>
    <s v="2155.3 Substation equipment"/>
    <s v="entry account l4"/>
    <s v="L4"/>
    <n v="9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3"/>
    <s v="&quot; &quot;"/>
    <x v="25"/>
    <x v="33"/>
    <x v="86"/>
    <x v="72"/>
    <x v="0"/>
    <m/>
    <m/>
    <s v="220/380 V Distribution (Network) Metering"/>
    <x v="1"/>
    <s v="220/380"/>
    <x v="200"/>
    <x v="15"/>
    <m/>
    <m/>
    <m/>
    <m/>
    <m/>
    <m/>
    <s v="Distribution (Network) Plant 0,4 kV"/>
  </r>
  <r>
    <x v="257"/>
    <s v="220/380 V Distribution (Network) Optic Communication"/>
    <x v="257"/>
    <x v="4"/>
    <s v="10 Fixed assets"/>
    <s v="2155.3 Substation equipment"/>
    <s v="entry account l4"/>
    <s v="L4"/>
    <n v="9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4"/>
    <s v="&quot; &quot;"/>
    <x v="25"/>
    <x v="33"/>
    <x v="86"/>
    <x v="73"/>
    <x v="0"/>
    <m/>
    <m/>
    <s v="220/380 V Distribution (Network) Optic Communication"/>
    <x v="1"/>
    <s v="220/380"/>
    <x v="201"/>
    <x v="15"/>
    <m/>
    <m/>
    <m/>
    <m/>
    <m/>
    <m/>
    <s v="Distribution (Network) Plant 0,4 kV"/>
  </r>
  <r>
    <x v="258"/>
    <s v="220/380 V Distribution (Network) Other Communication"/>
    <x v="258"/>
    <x v="4"/>
    <s v="10 Fixed assets"/>
    <s v="2155.3 Substation equipment"/>
    <s v="entry account l4"/>
    <s v="L4"/>
    <n v="9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5"/>
    <s v="&quot; &quot;"/>
    <x v="25"/>
    <x v="33"/>
    <x v="86"/>
    <x v="74"/>
    <x v="0"/>
    <m/>
    <m/>
    <s v="220/380 V Distribution (Network) Other Communication"/>
    <x v="1"/>
    <s v="220/380"/>
    <x v="202"/>
    <x v="15"/>
    <m/>
    <m/>
    <m/>
    <m/>
    <m/>
    <m/>
    <s v="Distribution (Network) Plant 0,4 kV"/>
  </r>
  <r>
    <x v="259"/>
    <s v="220/380 V Distribution (Network) Other"/>
    <x v="259"/>
    <x v="4"/>
    <s v="10 Fixed assets"/>
    <s v="2155.3 Substation equipment"/>
    <s v="entry account l4"/>
    <s v="L4"/>
    <n v="9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3"/>
    <s v="2150.135"/>
    <s v="2150.1359"/>
    <s v="&quot; &quot;"/>
    <x v="25"/>
    <x v="33"/>
    <x v="86"/>
    <x v="75"/>
    <x v="0"/>
    <m/>
    <m/>
    <s v="220/380 V Distribution (Network) Other"/>
    <x v="1"/>
    <s v="220/380"/>
    <x v="203"/>
    <x v="15"/>
    <m/>
    <m/>
    <m/>
    <m/>
    <m/>
    <m/>
    <s v="Distribution (Network) Plant 0,4 kV"/>
  </r>
  <r>
    <x v="260"/>
    <s v="Distribution Dispatch Machinery and equipment: Electricity Regulated Activity, Distribution (Network)"/>
    <x v="260"/>
    <x v="4"/>
    <s v="10 Fixed assets"/>
    <s v="2155 Machinery and equipment"/>
    <s v="entry account l3"/>
    <s v="L3"/>
    <n v="8"/>
    <x v="0"/>
    <n v="132"/>
    <s v="37"/>
    <s v="2"/>
    <s v="21"/>
    <s v="2150"/>
    <x v="1"/>
    <x v="10"/>
    <x v="41"/>
    <s v="21"/>
    <s v="2150"/>
    <s v="21 Fixed Assets"/>
    <s v="2150 Machinery and equipment"/>
    <s v="2150.1"/>
    <s v="2150.13"/>
    <s v="2150.137"/>
    <s v="&quot; &quot;"/>
    <s v="&quot; &quot;"/>
    <x v="25"/>
    <x v="33"/>
    <x v="87"/>
    <x v="0"/>
    <x v="0"/>
    <m/>
    <m/>
    <s v="Distribution Dispatch Machinery and equipment: Electricity Regulated Activity, Distribution (Network)"/>
    <x v="1"/>
    <s v="Not attributable by kv"/>
    <x v="204"/>
    <x v="16"/>
    <m/>
    <m/>
    <m/>
    <m/>
    <m/>
    <m/>
    <s v="Distribution (Network) Dispatch Plant"/>
  </r>
  <r>
    <x v="261"/>
    <s v="Technical Services Machinery and equipment: Electricity Regulated Activity, Distribution (Network)"/>
    <x v="261"/>
    <x v="4"/>
    <s v="10 Fixed assets"/>
    <s v="2155 Machinery and equipment"/>
    <s v="entry account l3"/>
    <s v="L3"/>
    <n v="8"/>
    <x v="0"/>
    <n v="132"/>
    <s v="38"/>
    <s v="2"/>
    <s v="21"/>
    <s v="2150"/>
    <x v="1"/>
    <x v="10"/>
    <x v="41"/>
    <s v="21"/>
    <s v="2150"/>
    <s v="21 Fixed Assets"/>
    <s v="2150 Machinery and equipment"/>
    <s v="2150.1"/>
    <s v="2150.13"/>
    <s v="2150.138"/>
    <s v="&quot; &quot;"/>
    <s v="&quot; &quot;"/>
    <x v="25"/>
    <x v="33"/>
    <x v="88"/>
    <x v="0"/>
    <x v="0"/>
    <m/>
    <m/>
    <s v="Technical Services Machinery and equipment: Electricity Regulated Activity, Distribution (Network)"/>
    <x v="1"/>
    <s v="Not attributable by kv"/>
    <x v="205"/>
    <x v="17"/>
    <m/>
    <m/>
    <m/>
    <m/>
    <m/>
    <m/>
    <s v="Distribution (Network) /General Plant"/>
  </r>
  <r>
    <x v="262"/>
    <s v="Other Machinery and equipment: Electricity Regulated Activity, Distribution (Network)"/>
    <x v="262"/>
    <x v="4"/>
    <s v="10 Fixed assets"/>
    <s v="2155 Machinery and equipment"/>
    <s v="entry account l3"/>
    <s v="L3"/>
    <n v="8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3"/>
    <s v="2150.139"/>
    <s v="&quot; &quot;"/>
    <s v="&quot; &quot;"/>
    <x v="25"/>
    <x v="33"/>
    <x v="89"/>
    <x v="0"/>
    <x v="0"/>
    <m/>
    <m/>
    <s v="Other Machinery and equipment: Electricity Regulated Activity, Distribution (Network)"/>
    <x v="1"/>
    <s v="Not attributable by kv"/>
    <x v="206"/>
    <x v="17"/>
    <m/>
    <m/>
    <m/>
    <m/>
    <m/>
    <m/>
    <s v="Distribution (Network) /General Plant"/>
  </r>
  <r>
    <x v="263"/>
    <s v="Machinery and equipment: Electricity Regulated Activity, Distribution (Supply)"/>
    <x v="263"/>
    <x v="5"/>
    <s v="10 Fixed assets"/>
    <s v="2155.10 Substation equipment"/>
    <s v="entry account l2"/>
    <s v="L2"/>
    <n v="7"/>
    <x v="0"/>
    <n v="132"/>
    <s v="14"/>
    <s v="2"/>
    <s v="21"/>
    <s v="2150"/>
    <x v="1"/>
    <x v="10"/>
    <x v="41"/>
    <s v="21"/>
    <s v="2150"/>
    <s v="21 Fixed Assets"/>
    <s v="2150 Machinery and equipment"/>
    <s v="2150.1"/>
    <s v="2150.14"/>
    <s v="&quot; &quot;"/>
    <s v="&quot; &quot;"/>
    <s v="&quot; &quot;"/>
    <x v="25"/>
    <x v="34"/>
    <x v="0"/>
    <x v="0"/>
    <x v="0"/>
    <m/>
    <m/>
    <s v="Machinery and equipment: Electricity Regulated Activity, Distribution (Supply)"/>
    <x v="1"/>
    <s v="Not attributable by kv"/>
    <x v="207"/>
    <x v="18"/>
    <m/>
    <m/>
    <m/>
    <m/>
    <m/>
    <m/>
    <s v="Distribution (Supply) / General Plant"/>
  </r>
  <r>
    <x v="264"/>
    <s v="Machinery and equipment: Electricity Regulated Activity, Generation"/>
    <x v="264"/>
    <x v="6"/>
    <s v="10 Fixed assets"/>
    <n v="0"/>
    <s v="L2 cap account"/>
    <s v="L2"/>
    <n v="7"/>
    <x v="0"/>
    <n v="132"/>
    <s v="15"/>
    <s v="2"/>
    <s v="21"/>
    <s v="2150"/>
    <x v="1"/>
    <x v="10"/>
    <x v="41"/>
    <s v="21"/>
    <s v="2150"/>
    <s v="21 Fixed Assets"/>
    <s v="2150 Machinery and equipment"/>
    <s v="2150.1"/>
    <s v="2150.15"/>
    <s v="&quot; &quot;"/>
    <s v="&quot; &quot;"/>
    <s v="&quot; &quot;"/>
    <x v="25"/>
    <x v="35"/>
    <x v="0"/>
    <x v="0"/>
    <x v="0"/>
    <m/>
    <m/>
    <s v="Machinery and equipment: Electricity Regulated Activity, Generation"/>
    <x v="2"/>
    <s v="Not attributable by kv"/>
    <x v="208"/>
    <x v="1"/>
    <m/>
    <m/>
    <m/>
    <m/>
    <m/>
    <m/>
    <m/>
  </r>
  <r>
    <x v="265"/>
    <s v="Machinery and equipment: Electricity Regulated Activity, Generation: Hydraulic Power Plants (HPP)"/>
    <x v="265"/>
    <x v="6"/>
    <s v="10 Fixed assets"/>
    <s v="2151 Machinery and equipment"/>
    <s v="L3 cap account"/>
    <s v="L3"/>
    <n v="8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5"/>
    <s v="2150.151"/>
    <s v="&quot; &quot;"/>
    <s v="&quot; &quot;"/>
    <x v="25"/>
    <x v="35"/>
    <x v="90"/>
    <x v="0"/>
    <x v="0"/>
    <m/>
    <m/>
    <s v="Machinery and equipment: Electricity Regulated Activity, Generation: Hydraulic Power Plants (HPP)"/>
    <x v="2"/>
    <s v="Not attributable by kv"/>
    <x v="209"/>
    <x v="19"/>
    <m/>
    <m/>
    <m/>
    <m/>
    <m/>
    <m/>
    <s v="El-Production / Hydraulic Production Plant"/>
  </r>
  <r>
    <x v="266"/>
    <s v="Water wheels, turbines &amp; generators"/>
    <x v="266"/>
    <x v="6"/>
    <s v="10 Fixed assets"/>
    <s v="2151.2 Machinery and equipment"/>
    <s v="entry account l4"/>
    <s v="L4"/>
    <n v="9"/>
    <x v="0"/>
    <n v="132"/>
    <s v="11"/>
    <s v="2"/>
    <s v="21"/>
    <s v="2150"/>
    <x v="1"/>
    <x v="10"/>
    <x v="41"/>
    <s v="21"/>
    <s v="2150"/>
    <s v="21 Fixed Assets"/>
    <s v="2150 Machinery and equipment"/>
    <s v="2150.1"/>
    <s v="2150.15"/>
    <s v="2150.151"/>
    <s v="2150.1511"/>
    <s v="&quot; &quot;"/>
    <x v="25"/>
    <x v="35"/>
    <x v="90"/>
    <x v="76"/>
    <x v="0"/>
    <m/>
    <m/>
    <s v="Water wheels, turbines &amp; generators"/>
    <x v="1"/>
    <s v="Not attributable by kv"/>
    <x v="210"/>
    <x v="19"/>
    <m/>
    <m/>
    <m/>
    <m/>
    <m/>
    <m/>
    <s v="El-Production / Hydraulic Production Plant"/>
  </r>
  <r>
    <x v="267"/>
    <s v="Accessory electric equipment."/>
    <x v="267"/>
    <x v="6"/>
    <s v="10 Fixed assets"/>
    <s v="2151.2 Machinery and equipment"/>
    <s v="entry account l4"/>
    <s v="L4"/>
    <n v="9"/>
    <x v="0"/>
    <n v="132"/>
    <s v="12"/>
    <s v="2"/>
    <s v="21"/>
    <s v="2150"/>
    <x v="1"/>
    <x v="10"/>
    <x v="41"/>
    <s v="21"/>
    <s v="2150"/>
    <s v="21 Fixed Assets"/>
    <s v="2150 Machinery and equipment"/>
    <s v="2150.1"/>
    <s v="2150.15"/>
    <s v="2150.151"/>
    <s v="2150.1512"/>
    <s v="&quot; &quot;"/>
    <x v="25"/>
    <x v="35"/>
    <x v="90"/>
    <x v="77"/>
    <x v="0"/>
    <m/>
    <m/>
    <s v="Accessory electric equipment."/>
    <x v="1"/>
    <s v="Not attributable by kv"/>
    <x v="211"/>
    <x v="19"/>
    <m/>
    <m/>
    <m/>
    <m/>
    <m/>
    <m/>
    <s v="El-Production / Hydraulic Production Plant"/>
  </r>
  <r>
    <x v="268"/>
    <s v="Miscellaneous power plant equipment."/>
    <x v="268"/>
    <x v="6"/>
    <s v="10 Fixed assets"/>
    <s v="2151.4 Machinery and equipment"/>
    <s v="entry account l4"/>
    <s v="L4"/>
    <n v="9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5"/>
    <s v="2150.151"/>
    <s v="2150.1519"/>
    <s v="&quot; &quot;"/>
    <x v="25"/>
    <x v="35"/>
    <x v="90"/>
    <x v="78"/>
    <x v="0"/>
    <m/>
    <m/>
    <s v="Miscellaneous power plant equipment."/>
    <x v="1"/>
    <s v="Not attributable by kv"/>
    <x v="212"/>
    <x v="19"/>
    <m/>
    <m/>
    <m/>
    <m/>
    <m/>
    <m/>
    <s v="El-Production / Hydraulic Production Plant"/>
  </r>
  <r>
    <x v="269"/>
    <s v="Machinery and equipment: Electricity Regulated Activity, Generation: Steam Power Plants (Steam only)"/>
    <x v="269"/>
    <x v="6"/>
    <s v="10 Fixed assets"/>
    <s v="2152 Machinery and equipment"/>
    <s v="L3 cap account"/>
    <s v="L3"/>
    <n v="8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5"/>
    <s v="2150.152"/>
    <s v="&quot; &quot;"/>
    <s v="&quot; &quot;"/>
    <x v="25"/>
    <x v="35"/>
    <x v="91"/>
    <x v="0"/>
    <x v="0"/>
    <m/>
    <m/>
    <s v="Machinery and equipment: Electricity Regulated Activity, Generation: Steam Power Plants (Steam only)"/>
    <x v="2"/>
    <s v="Not attributable by kv"/>
    <x v="213"/>
    <x v="20"/>
    <m/>
    <m/>
    <m/>
    <m/>
    <m/>
    <m/>
    <s v="El-Production / Steam Production Plant"/>
  </r>
  <r>
    <x v="270"/>
    <s v="Boiler plant equipment."/>
    <x v="270"/>
    <x v="6"/>
    <s v="not defined in gnerc form"/>
    <s v="not defined in gnerc form"/>
    <s v="entry account l4"/>
    <s v="L4"/>
    <n v="9"/>
    <x v="0"/>
    <n v="132"/>
    <s v="21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1"/>
    <s v="&quot; &quot;"/>
    <x v="25"/>
    <x v="35"/>
    <x v="91"/>
    <x v="79"/>
    <x v="0"/>
    <m/>
    <m/>
    <s v="Boiler plant equipment."/>
    <x v="1"/>
    <s v="Not attributable by kv"/>
    <x v="214"/>
    <x v="20"/>
    <m/>
    <m/>
    <m/>
    <m/>
    <m/>
    <m/>
    <s v="El-Production / Steam Production Plant"/>
  </r>
  <r>
    <x v="271"/>
    <s v="Turbine Equipment"/>
    <x v="271"/>
    <x v="6"/>
    <s v="not defined in gnerc form"/>
    <s v="not defined in gnerc form"/>
    <s v="entry account l4"/>
    <s v="L4"/>
    <n v="9"/>
    <x v="0"/>
    <n v="132"/>
    <s v="22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2"/>
    <s v="&quot; &quot;"/>
    <x v="25"/>
    <x v="35"/>
    <x v="91"/>
    <x v="80"/>
    <x v="0"/>
    <m/>
    <m/>
    <s v="Turbine Equipment"/>
    <x v="1"/>
    <s v="Not attributable by kv"/>
    <x v="215"/>
    <x v="20"/>
    <m/>
    <m/>
    <m/>
    <m/>
    <m/>
    <m/>
    <s v="El-Production / Steam Production Plant"/>
  </r>
  <r>
    <x v="272"/>
    <s v="Generator (Steam Turbine)"/>
    <x v="272"/>
    <x v="6"/>
    <s v="not defined in gnerc form"/>
    <s v="not defined in gnerc form"/>
    <s v="entry account l4"/>
    <s v="L4"/>
    <n v="9"/>
    <x v="0"/>
    <n v="132"/>
    <s v="23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3"/>
    <s v="&quot; &quot;"/>
    <x v="25"/>
    <x v="35"/>
    <x v="91"/>
    <x v="81"/>
    <x v="0"/>
    <m/>
    <m/>
    <s v="Generator (Steam Turbine)"/>
    <x v="1"/>
    <s v="Not attributable by kv"/>
    <x v="216"/>
    <x v="20"/>
    <m/>
    <m/>
    <m/>
    <m/>
    <m/>
    <m/>
    <s v="El-Production / Steam Production Plant"/>
  </r>
  <r>
    <x v="273"/>
    <s v="Accessory electric equipment"/>
    <x v="273"/>
    <x v="6"/>
    <s v="10 Fixed assets"/>
    <s v="2152 machinery and equipment"/>
    <s v="entry account l4"/>
    <s v="L4"/>
    <n v="9"/>
    <x v="0"/>
    <n v="132"/>
    <s v="24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4"/>
    <s v="&quot; &quot;"/>
    <x v="25"/>
    <x v="35"/>
    <x v="91"/>
    <x v="82"/>
    <x v="0"/>
    <m/>
    <m/>
    <s v="Accessory electric equipment"/>
    <x v="1"/>
    <s v="Not attributable by kv"/>
    <x v="217"/>
    <x v="20"/>
    <m/>
    <m/>
    <m/>
    <m/>
    <m/>
    <m/>
    <s v="El-Production / Steam Production Plant"/>
  </r>
  <r>
    <x v="274"/>
    <s v="Miscellaneous power plant equipment"/>
    <x v="274"/>
    <x v="6"/>
    <s v="10 Fixed assets"/>
    <s v="2152.10 machinery and equipment"/>
    <s v="entry account l4"/>
    <s v="L4"/>
    <n v="9"/>
    <x v="0"/>
    <n v="132"/>
    <s v="29"/>
    <s v="2"/>
    <s v="21"/>
    <s v="2150"/>
    <x v="1"/>
    <x v="10"/>
    <x v="41"/>
    <s v="21"/>
    <s v="2150"/>
    <s v="21 Fixed Assets"/>
    <s v="2150 Machinery and equipment"/>
    <s v="2150.1"/>
    <s v="2150.15"/>
    <s v="2150.152"/>
    <s v="2150.1529"/>
    <s v="&quot; &quot;"/>
    <x v="25"/>
    <x v="35"/>
    <x v="91"/>
    <x v="83"/>
    <x v="0"/>
    <m/>
    <m/>
    <s v="Miscellaneous power plant equipment"/>
    <x v="1"/>
    <s v="Not attributable by kv"/>
    <x v="218"/>
    <x v="20"/>
    <m/>
    <m/>
    <m/>
    <m/>
    <m/>
    <m/>
    <s v="El-Production / Steam Production Plant"/>
  </r>
  <r>
    <x v="275"/>
    <s v="Machinery and equipment: Electricity Regulated Activity, Generation: Co-Generation Power Plants (Steam only for Electricity and Steam)"/>
    <x v="275"/>
    <x v="6"/>
    <s v="10 Fixed assets"/>
    <s v="2152 machinery and equipment"/>
    <s v="L3 cap account"/>
    <s v="L3"/>
    <n v="8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5"/>
    <s v="2150.153"/>
    <s v="&quot; &quot;"/>
    <s v="&quot; &quot;"/>
    <x v="25"/>
    <x v="35"/>
    <x v="92"/>
    <x v="0"/>
    <x v="0"/>
    <m/>
    <m/>
    <s v="Machinery and equipment: Electricity Regulated Activity, Generation: Co-Generation Power Plants (Steam only for Electricity and Steam)"/>
    <x v="2"/>
    <s v="Not attributable by kv"/>
    <x v="219"/>
    <x v="21"/>
    <m/>
    <m/>
    <m/>
    <m/>
    <m/>
    <m/>
    <s v="El-Production /   Co. Generation / Plant"/>
  </r>
  <r>
    <x v="276"/>
    <s v="Boiler plant equipment."/>
    <x v="276"/>
    <x v="6"/>
    <s v="10 Fixed assets"/>
    <s v="2152 machinery and equipment"/>
    <s v="entry account l4"/>
    <s v="L4"/>
    <n v="9"/>
    <x v="0"/>
    <n v="132"/>
    <s v="31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1"/>
    <s v="&quot; &quot;"/>
    <x v="25"/>
    <x v="35"/>
    <x v="92"/>
    <x v="84"/>
    <x v="0"/>
    <m/>
    <m/>
    <s v="Boiler plant equipment."/>
    <x v="1"/>
    <s v="Not attributable by kv"/>
    <x v="220"/>
    <x v="21"/>
    <m/>
    <m/>
    <m/>
    <m/>
    <m/>
    <m/>
    <s v="El-Production /   Co. Generation / Plant"/>
  </r>
  <r>
    <x v="277"/>
    <s v="Turbine Equipment"/>
    <x v="277"/>
    <x v="6"/>
    <s v="10 Fixed assets"/>
    <s v="2152 machinery and equipment"/>
    <s v="entry account l4"/>
    <s v="L4"/>
    <n v="9"/>
    <x v="0"/>
    <n v="132"/>
    <s v="32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2"/>
    <s v="&quot; &quot;"/>
    <x v="25"/>
    <x v="35"/>
    <x v="92"/>
    <x v="85"/>
    <x v="0"/>
    <m/>
    <m/>
    <s v="Turbine Equipment"/>
    <x v="1"/>
    <s v="Not attributable by kv"/>
    <x v="221"/>
    <x v="21"/>
    <m/>
    <m/>
    <m/>
    <m/>
    <m/>
    <m/>
    <s v="El-Production /   Co. Generation / Plant"/>
  </r>
  <r>
    <x v="278"/>
    <s v="Generator (Steam Turbine)"/>
    <x v="278"/>
    <x v="6"/>
    <s v="10 Fixed assets"/>
    <s v="2152 machinery and equipment"/>
    <s v="entry account l4"/>
    <s v="L4"/>
    <n v="9"/>
    <x v="0"/>
    <n v="132"/>
    <s v="33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3"/>
    <s v="&quot; &quot;"/>
    <x v="25"/>
    <x v="35"/>
    <x v="92"/>
    <x v="86"/>
    <x v="0"/>
    <m/>
    <m/>
    <s v="Generator (Steam Turbine)"/>
    <x v="1"/>
    <s v="Not attributable by kv"/>
    <x v="222"/>
    <x v="21"/>
    <m/>
    <m/>
    <m/>
    <m/>
    <m/>
    <m/>
    <s v="El-Production /   Co. Generation / Plant"/>
  </r>
  <r>
    <x v="279"/>
    <s v="Accessory electric equipment."/>
    <x v="279"/>
    <x v="6"/>
    <s v="10 Fixed assets"/>
    <s v="2152 machinery and equipment"/>
    <s v="entry account l4"/>
    <s v="L4"/>
    <n v="9"/>
    <x v="0"/>
    <n v="132"/>
    <s v="34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4"/>
    <s v="&quot; &quot;"/>
    <x v="25"/>
    <x v="35"/>
    <x v="92"/>
    <x v="87"/>
    <x v="0"/>
    <m/>
    <m/>
    <s v="Accessory electric equipment."/>
    <x v="1"/>
    <s v="Not attributable by kv"/>
    <x v="223"/>
    <x v="21"/>
    <m/>
    <m/>
    <m/>
    <m/>
    <m/>
    <m/>
    <s v="El-Production /   Co. Generation / Plant"/>
  </r>
  <r>
    <x v="280"/>
    <s v="Heating Network Equipment"/>
    <x v="280"/>
    <x v="6"/>
    <s v="10 Fixed assets"/>
    <s v="2152 machinery and equipment"/>
    <s v="entry account l4"/>
    <s v="L4"/>
    <n v="9"/>
    <x v="0"/>
    <n v="132"/>
    <s v="35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5"/>
    <s v="&quot; &quot;"/>
    <x v="25"/>
    <x v="35"/>
    <x v="92"/>
    <x v="88"/>
    <x v="0"/>
    <m/>
    <m/>
    <s v="Heating Network Equipment"/>
    <x v="1"/>
    <s v="Not attributable by kv"/>
    <x v="224"/>
    <x v="21"/>
    <m/>
    <m/>
    <m/>
    <m/>
    <m/>
    <m/>
    <s v="El-Production /   Co. Generation / Plant"/>
  </r>
  <r>
    <x v="281"/>
    <s v="Miscellaneous power plant equipment"/>
    <x v="281"/>
    <x v="6"/>
    <s v="10 Fixed assets"/>
    <s v="2152 machinery and equipment"/>
    <s v="entry account l4"/>
    <s v="L4"/>
    <n v="9"/>
    <x v="0"/>
    <n v="132"/>
    <s v="39"/>
    <s v="2"/>
    <s v="21"/>
    <s v="2150"/>
    <x v="1"/>
    <x v="10"/>
    <x v="41"/>
    <s v="21"/>
    <s v="2150"/>
    <s v="21 Fixed Assets"/>
    <s v="2150 Machinery and equipment"/>
    <s v="2150.1"/>
    <s v="2150.15"/>
    <s v="2150.153"/>
    <s v="2150.1539"/>
    <s v="&quot; &quot;"/>
    <x v="25"/>
    <x v="35"/>
    <x v="92"/>
    <x v="89"/>
    <x v="0"/>
    <m/>
    <m/>
    <s v="Miscellaneous power plant equipment"/>
    <x v="1"/>
    <s v="Not attributable by kv"/>
    <x v="225"/>
    <x v="21"/>
    <m/>
    <m/>
    <m/>
    <m/>
    <m/>
    <m/>
    <s v="El-Production /   Co. Generation / Plant"/>
  </r>
  <r>
    <x v="282"/>
    <s v="Machinery and equipment: Electricity Regulated Activity, Generation: Gas Power Plants (Gas only)"/>
    <x v="282"/>
    <x v="6"/>
    <s v="10 Fixed assets"/>
    <s v="2152 machinery and equipment"/>
    <s v="L3 cap account"/>
    <s v="L3"/>
    <n v="8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5"/>
    <s v="2150.154"/>
    <s v="&quot; &quot;"/>
    <s v="&quot; &quot;"/>
    <x v="25"/>
    <x v="35"/>
    <x v="93"/>
    <x v="0"/>
    <x v="0"/>
    <m/>
    <m/>
    <s v="Machinery and equipment: Electricity Regulated Activity, Generation: Gas Power Plants (Gas only)"/>
    <x v="2"/>
    <s v="Not attributable by kv"/>
    <x v="226"/>
    <x v="22"/>
    <m/>
    <m/>
    <m/>
    <m/>
    <m/>
    <m/>
    <s v="El-Production / Gas Fired Plant"/>
  </r>
  <r>
    <x v="283"/>
    <s v="Fuel holders, producers, and accessories"/>
    <x v="283"/>
    <x v="6"/>
    <s v="10 Fixed assets"/>
    <s v="2152 machinery and equipment"/>
    <s v="entry account l4"/>
    <s v="L4"/>
    <n v="9"/>
    <x v="0"/>
    <n v="132"/>
    <s v="41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1"/>
    <s v="&quot; &quot;"/>
    <x v="25"/>
    <x v="35"/>
    <x v="93"/>
    <x v="90"/>
    <x v="0"/>
    <m/>
    <m/>
    <s v="Fuel holders, producers, and accessories"/>
    <x v="1"/>
    <s v="Not attributable by kv"/>
    <x v="227"/>
    <x v="22"/>
    <m/>
    <m/>
    <m/>
    <m/>
    <m/>
    <m/>
    <s v="El-Production / Gas Fired Plant"/>
  </r>
  <r>
    <x v="284"/>
    <s v="Prime movers"/>
    <x v="284"/>
    <x v="6"/>
    <s v="10 Fixed assets"/>
    <s v="2152 machinery and equipment"/>
    <s v="entry account l4"/>
    <s v="L4"/>
    <n v="9"/>
    <x v="0"/>
    <n v="132"/>
    <s v="42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2"/>
    <s v="&quot; &quot;"/>
    <x v="25"/>
    <x v="35"/>
    <x v="93"/>
    <x v="91"/>
    <x v="0"/>
    <m/>
    <m/>
    <s v="Prime movers"/>
    <x v="1"/>
    <s v="Not attributable by kv"/>
    <x v="228"/>
    <x v="22"/>
    <m/>
    <m/>
    <m/>
    <m/>
    <m/>
    <m/>
    <s v="El-Production / Gas Fired Plant"/>
  </r>
  <r>
    <x v="285"/>
    <s v="Generators"/>
    <x v="285"/>
    <x v="6"/>
    <s v="10 Fixed assets"/>
    <s v="2152 machinery and equipment"/>
    <s v="entry account l4"/>
    <s v="L4"/>
    <n v="9"/>
    <x v="0"/>
    <n v="132"/>
    <s v="43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3"/>
    <s v="&quot; &quot;"/>
    <x v="25"/>
    <x v="35"/>
    <x v="93"/>
    <x v="92"/>
    <x v="0"/>
    <m/>
    <m/>
    <s v="Generators"/>
    <x v="1"/>
    <s v="Not attributable by kv"/>
    <x v="229"/>
    <x v="22"/>
    <m/>
    <m/>
    <m/>
    <m/>
    <m/>
    <m/>
    <s v="El-Production / Gas Fired Plant"/>
  </r>
  <r>
    <x v="286"/>
    <s v="Accessory electric equipment."/>
    <x v="286"/>
    <x v="6"/>
    <s v="10 Fixed assets"/>
    <s v="2152 machinery and equipment"/>
    <s v="entry account l4"/>
    <s v="L4"/>
    <n v="9"/>
    <x v="0"/>
    <n v="132"/>
    <s v="44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4"/>
    <s v="&quot; &quot;"/>
    <x v="25"/>
    <x v="35"/>
    <x v="93"/>
    <x v="93"/>
    <x v="0"/>
    <m/>
    <m/>
    <s v="Accessory electric equipment."/>
    <x v="1"/>
    <s v="Not attributable by kv"/>
    <x v="230"/>
    <x v="22"/>
    <m/>
    <m/>
    <m/>
    <m/>
    <m/>
    <m/>
    <s v="El-Production / Gas Fired Plant"/>
  </r>
  <r>
    <x v="287"/>
    <s v="Miscellaneous power plant equipment."/>
    <x v="287"/>
    <x v="6"/>
    <s v="10 Fixed assets"/>
    <s v="2152 machinery and equipment"/>
    <s v="entry account l4"/>
    <s v="L4"/>
    <n v="9"/>
    <x v="0"/>
    <n v="132"/>
    <s v="49"/>
    <s v="2"/>
    <s v="21"/>
    <s v="2150"/>
    <x v="1"/>
    <x v="10"/>
    <x v="41"/>
    <s v="21"/>
    <s v="2150"/>
    <s v="21 Fixed Assets"/>
    <s v="2150 Machinery and equipment"/>
    <s v="2150.1"/>
    <s v="2150.15"/>
    <s v="2150.154"/>
    <s v="2150.1549"/>
    <s v="&quot; &quot;"/>
    <x v="25"/>
    <x v="35"/>
    <x v="93"/>
    <x v="94"/>
    <x v="0"/>
    <m/>
    <m/>
    <s v="Miscellaneous power plant equipment."/>
    <x v="1"/>
    <s v="Not attributable by kv"/>
    <x v="231"/>
    <x v="22"/>
    <m/>
    <m/>
    <m/>
    <m/>
    <m/>
    <m/>
    <s v="El-Production / Gas Fired Plant"/>
  </r>
  <r>
    <x v="288"/>
    <s v="Machinery and equipment: Electricity Regulated Activity, Generation: Combined Cycle Power Plants (Gas and Steam)"/>
    <x v="288"/>
    <x v="6"/>
    <s v="10 Fixed assets"/>
    <s v="2152 machinery and equipment"/>
    <s v="L3 cap account"/>
    <s v="L3"/>
    <n v="8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5"/>
    <s v="2150.155"/>
    <s v="&quot; &quot;"/>
    <s v="&quot; &quot;"/>
    <x v="25"/>
    <x v="35"/>
    <x v="94"/>
    <x v="0"/>
    <x v="0"/>
    <m/>
    <m/>
    <s v="Machinery and equipment: Electricity Regulated Activity, Generation: Combined Cycle Power Plants (Gas and Steam)"/>
    <x v="2"/>
    <s v="Not attributable by kv"/>
    <x v="232"/>
    <x v="23"/>
    <m/>
    <m/>
    <m/>
    <m/>
    <m/>
    <m/>
    <s v="El-Production / Combined Cycle Plant"/>
  </r>
  <r>
    <x v="289"/>
    <s v="Boiler plant equipment"/>
    <x v="289"/>
    <x v="6"/>
    <s v="10 Fixed assets"/>
    <s v="2152 machinery and equipment"/>
    <s v="entry account l4"/>
    <s v="L4"/>
    <n v="9"/>
    <x v="0"/>
    <n v="132"/>
    <s v="51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1"/>
    <s v="&quot; &quot;"/>
    <x v="25"/>
    <x v="35"/>
    <x v="94"/>
    <x v="95"/>
    <x v="0"/>
    <m/>
    <m/>
    <s v="Boiler plant equipment"/>
    <x v="1"/>
    <s v="Not attributable by kv"/>
    <x v="233"/>
    <x v="23"/>
    <m/>
    <m/>
    <m/>
    <m/>
    <m/>
    <m/>
    <s v="El-Production / Combined Cycle Plant"/>
  </r>
  <r>
    <x v="290"/>
    <s v="Fuel holders, producers, and accessories"/>
    <x v="290"/>
    <x v="6"/>
    <s v="10 Fixed assets"/>
    <s v="2152 machinery and equipment"/>
    <s v="entry account l4"/>
    <s v="L4"/>
    <n v="9"/>
    <x v="0"/>
    <n v="132"/>
    <s v="52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2"/>
    <s v="&quot; &quot;"/>
    <x v="25"/>
    <x v="35"/>
    <x v="94"/>
    <x v="96"/>
    <x v="0"/>
    <m/>
    <m/>
    <s v="Fuel holders, producers, and accessories"/>
    <x v="1"/>
    <s v="Not attributable by kv"/>
    <x v="234"/>
    <x v="23"/>
    <m/>
    <m/>
    <m/>
    <m/>
    <m/>
    <m/>
    <s v="El-Production / Combined Cycle Plant"/>
  </r>
  <r>
    <x v="291"/>
    <s v="Prime movers"/>
    <x v="291"/>
    <x v="6"/>
    <s v="10 Fixed assets"/>
    <s v="2152 machinery and equipment"/>
    <s v="entry account l4"/>
    <s v="L4"/>
    <n v="9"/>
    <x v="0"/>
    <n v="132"/>
    <s v="53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3"/>
    <s v="&quot; &quot;"/>
    <x v="25"/>
    <x v="35"/>
    <x v="94"/>
    <x v="97"/>
    <x v="0"/>
    <m/>
    <m/>
    <s v="Prime movers"/>
    <x v="1"/>
    <s v="Not attributable by kv"/>
    <x v="235"/>
    <x v="23"/>
    <m/>
    <m/>
    <m/>
    <m/>
    <m/>
    <m/>
    <s v="El-Production / Combined Cycle Plant"/>
  </r>
  <r>
    <x v="292"/>
    <s v="Steam Turbine"/>
    <x v="292"/>
    <x v="6"/>
    <s v="10 Fixed assets"/>
    <s v="2152 machinery and equipment"/>
    <s v="entry account l4"/>
    <s v="L4"/>
    <n v="9"/>
    <x v="0"/>
    <n v="132"/>
    <s v="54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4"/>
    <s v="&quot; &quot;"/>
    <x v="25"/>
    <x v="35"/>
    <x v="94"/>
    <x v="98"/>
    <x v="0"/>
    <m/>
    <m/>
    <s v="Steam Turbine"/>
    <x v="1"/>
    <s v="Not attributable by kv"/>
    <x v="236"/>
    <x v="23"/>
    <m/>
    <m/>
    <m/>
    <m/>
    <m/>
    <m/>
    <s v="El-Production / Combined Cycle Plant"/>
  </r>
  <r>
    <x v="293"/>
    <s v="Generators (Prime Mover)"/>
    <x v="293"/>
    <x v="6"/>
    <s v="10 Fixed assets"/>
    <s v="2152 machinery and equipment"/>
    <s v="entry account l4"/>
    <s v="L4"/>
    <n v="9"/>
    <x v="0"/>
    <n v="132"/>
    <s v="55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5"/>
    <s v="&quot; &quot;"/>
    <x v="25"/>
    <x v="35"/>
    <x v="94"/>
    <x v="99"/>
    <x v="0"/>
    <m/>
    <m/>
    <s v="Generators (Prime Mover)"/>
    <x v="1"/>
    <s v="Not attributable by kv"/>
    <x v="237"/>
    <x v="23"/>
    <m/>
    <m/>
    <m/>
    <m/>
    <m/>
    <m/>
    <s v="El-Production / Combined Cycle Plant"/>
  </r>
  <r>
    <x v="294"/>
    <s v="Generators (Steam Turbine)"/>
    <x v="294"/>
    <x v="6"/>
    <s v="10 Fixed assets"/>
    <s v="2152 machinery and equipment"/>
    <s v="entry account l4"/>
    <s v="L4"/>
    <n v="9"/>
    <x v="0"/>
    <n v="132"/>
    <s v="56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6"/>
    <s v="&quot; &quot;"/>
    <x v="25"/>
    <x v="35"/>
    <x v="94"/>
    <x v="100"/>
    <x v="0"/>
    <m/>
    <m/>
    <s v="Generators (Steam Turbine)"/>
    <x v="1"/>
    <s v="Not attributable by kv"/>
    <x v="238"/>
    <x v="23"/>
    <m/>
    <m/>
    <m/>
    <m/>
    <m/>
    <m/>
    <s v="El-Production / Combined Cycle Plant"/>
  </r>
  <r>
    <x v="295"/>
    <s v="Accessory electric equipment."/>
    <x v="295"/>
    <x v="6"/>
    <s v="10 Fixed assets"/>
    <s v="2152 machinery and equipment"/>
    <s v="entry account l4"/>
    <s v="L4"/>
    <n v="9"/>
    <x v="0"/>
    <n v="132"/>
    <s v="57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7"/>
    <s v="&quot; &quot;"/>
    <x v="25"/>
    <x v="35"/>
    <x v="94"/>
    <x v="101"/>
    <x v="0"/>
    <m/>
    <m/>
    <s v="Accessory electric equipment."/>
    <x v="1"/>
    <s v="Not attributable by kv"/>
    <x v="239"/>
    <x v="23"/>
    <m/>
    <m/>
    <m/>
    <m/>
    <m/>
    <m/>
    <s v="El-Production / Combined Cycle Plant"/>
  </r>
  <r>
    <x v="296"/>
    <s v="Miscellaneous power plant equipment."/>
    <x v="296"/>
    <x v="6"/>
    <s v="10 Fixed assets"/>
    <s v="2152 machinery and equipment"/>
    <s v="entry account l4"/>
    <s v="L4"/>
    <n v="9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5"/>
    <s v="2150.155"/>
    <s v="2150.1559"/>
    <s v="&quot; &quot;"/>
    <x v="25"/>
    <x v="35"/>
    <x v="94"/>
    <x v="102"/>
    <x v="0"/>
    <m/>
    <m/>
    <s v="Miscellaneous power plant equipment."/>
    <x v="1"/>
    <s v="Not attributable by kv"/>
    <x v="240"/>
    <x v="23"/>
    <m/>
    <m/>
    <m/>
    <m/>
    <m/>
    <m/>
    <s v="El-Production / Combined Cycle Plant"/>
  </r>
  <r>
    <x v="297"/>
    <s v="Machinery and equipment: Electricity Regulated Activity, Generation: Technical Services"/>
    <x v="297"/>
    <x v="6"/>
    <s v="10 Fixed assets"/>
    <s v="2151/2152 Machinery and equipment"/>
    <s v="entry account l3"/>
    <s v="L3"/>
    <n v="8"/>
    <x v="0"/>
    <n v="132"/>
    <s v="58"/>
    <s v="2"/>
    <s v="21"/>
    <s v="2150"/>
    <x v="1"/>
    <x v="10"/>
    <x v="41"/>
    <s v="21"/>
    <s v="2150"/>
    <s v="21 Fixed Assets"/>
    <s v="2150 Machinery and equipment"/>
    <s v="2150.1"/>
    <s v="2150.15"/>
    <s v="2150.158"/>
    <s v="&quot; &quot;"/>
    <s v="&quot; &quot;"/>
    <x v="25"/>
    <x v="35"/>
    <x v="95"/>
    <x v="0"/>
    <x v="0"/>
    <m/>
    <m/>
    <s v="Machinery and equipment: Electricity Regulated Activity, Generation: Technical Services"/>
    <x v="1"/>
    <s v="Not attributable by kv"/>
    <x v="241"/>
    <x v="24"/>
    <m/>
    <m/>
    <m/>
    <m/>
    <m/>
    <m/>
    <s v="El-Production / General Plant"/>
  </r>
  <r>
    <x v="298"/>
    <s v="Machinery and equipment: Electricity Regulated Activity, Generation: Administration"/>
    <x v="298"/>
    <x v="6"/>
    <s v="10 Fixed assets"/>
    <s v="2151/2152 Machinery and equipment"/>
    <s v="entry account l3"/>
    <s v="L3"/>
    <n v="8"/>
    <x v="0"/>
    <n v="132"/>
    <s v="59"/>
    <s v="2"/>
    <s v="21"/>
    <s v="2150"/>
    <x v="1"/>
    <x v="10"/>
    <x v="41"/>
    <s v="21"/>
    <s v="2150"/>
    <s v="21 Fixed Assets"/>
    <s v="2150 Machinery and equipment"/>
    <s v="2150.1"/>
    <s v="2150.15"/>
    <s v="2150.159"/>
    <s v="&quot; &quot;"/>
    <s v="&quot; &quot;"/>
    <x v="25"/>
    <x v="35"/>
    <x v="96"/>
    <x v="0"/>
    <x v="0"/>
    <m/>
    <m/>
    <s v="Machinery and equipment: Electricity Regulated Activity, Generation: Administration"/>
    <x v="1"/>
    <s v="Not attributable by kv"/>
    <x v="242"/>
    <x v="24"/>
    <m/>
    <m/>
    <m/>
    <m/>
    <m/>
    <m/>
    <s v="El-Production / General Plant"/>
  </r>
  <r>
    <x v="299"/>
    <s v="Machinery and equipment: Electricity Regulated Activity, Other"/>
    <x v="299"/>
    <x v="7"/>
    <s v="not defined in gnerc form"/>
    <s v="not defined in gnerc form"/>
    <s v="entry account l2"/>
    <s v="L2"/>
    <n v="7"/>
    <x v="0"/>
    <n v="132"/>
    <s v="19"/>
    <s v="2"/>
    <s v="21"/>
    <s v="2150"/>
    <x v="1"/>
    <x v="10"/>
    <x v="41"/>
    <s v="21"/>
    <s v="2150"/>
    <s v="21 Fixed Assets"/>
    <s v="2150 Machinery and equipment"/>
    <s v="2150.1"/>
    <s v="2150.19"/>
    <s v="&quot; &quot;"/>
    <s v="&quot; &quot;"/>
    <s v="&quot; &quot;"/>
    <x v="25"/>
    <x v="36"/>
    <x v="0"/>
    <x v="0"/>
    <x v="0"/>
    <m/>
    <m/>
    <s v="Machinery and equipment: Electricity Regulated Activity, Other"/>
    <x v="1"/>
    <s v="Not attributable by kv"/>
    <x v="243"/>
    <x v="25"/>
    <m/>
    <m/>
    <m/>
    <m/>
    <m/>
    <m/>
    <s v="Other Regulated PP&amp;E"/>
  </r>
  <r>
    <x v="300"/>
    <s v="Machinery and equipment: Non-Regulated Activity"/>
    <x v="300"/>
    <x v="8"/>
    <s v="not defined in gnerc form"/>
    <s v="not defined in gnerc form"/>
    <s v="entry account l1"/>
    <s v="L1"/>
    <n v="6"/>
    <x v="0"/>
    <n v="132"/>
    <s v=".9"/>
    <s v="2"/>
    <s v="21"/>
    <s v="2150"/>
    <x v="1"/>
    <x v="10"/>
    <x v="41"/>
    <s v="21"/>
    <s v="2150"/>
    <s v="21 Fixed Assets"/>
    <s v="2150 Machinery and equipment"/>
    <s v="2150.9"/>
    <s v="&quot; &quot;"/>
    <s v="&quot; &quot;"/>
    <s v="&quot; &quot;"/>
    <s v="&quot; &quot;"/>
    <x v="26"/>
    <x v="0"/>
    <x v="0"/>
    <x v="0"/>
    <x v="0"/>
    <m/>
    <m/>
    <s v="Machinery and equipment: Non-Regulated Activity"/>
    <x v="1"/>
    <s v="Not attributable by kv"/>
    <x v="244"/>
    <x v="26"/>
    <m/>
    <m/>
    <m/>
    <m/>
    <m/>
    <m/>
    <s v="Non Regulated"/>
  </r>
  <r>
    <x v="301"/>
    <s v="Transferring assets"/>
    <x v="301"/>
    <x v="0"/>
    <s v="10 Fixed assets"/>
    <n v="0"/>
    <s v="Head accounts"/>
    <s v="M"/>
    <n v="4"/>
    <x v="0"/>
    <n v="91"/>
    <s v="55"/>
    <s v="2"/>
    <s v="21"/>
    <s v="2155"/>
    <x v="1"/>
    <x v="10"/>
    <x v="42"/>
    <s v="21"/>
    <s v="2155"/>
    <s v="21 Fixed Assets"/>
    <s v="2155 Transferring assets"/>
    <s v="&quot; &quot;"/>
    <s v="&quot; &quot;"/>
    <s v="&quot; &quot;"/>
    <s v="&quot; &quot;"/>
    <s v="&quot; &quot;"/>
    <x v="2"/>
    <x v="0"/>
    <x v="0"/>
    <x v="0"/>
    <x v="0"/>
    <m/>
    <m/>
    <s v="Transferring assets"/>
    <x v="2"/>
    <s v="Not attributable by kv"/>
    <x v="245"/>
    <x v="1"/>
    <m/>
    <m/>
    <m/>
    <m/>
    <m/>
    <m/>
    <m/>
  </r>
  <r>
    <x v="302"/>
    <s v="Transferring assets: Electricity Regulated Activity"/>
    <x v="302"/>
    <x v="1"/>
    <s v="10 Fixed assets"/>
    <n v="0"/>
    <s v="L1 cap account"/>
    <s v="L1"/>
    <n v="6"/>
    <x v="0"/>
    <n v="91"/>
    <s v=".1"/>
    <s v="2"/>
    <s v="21"/>
    <s v="2155"/>
    <x v="1"/>
    <x v="10"/>
    <x v="42"/>
    <s v="21"/>
    <s v="2155"/>
    <s v="21 Fixed Assets"/>
    <s v="2155 Transferring assets"/>
    <s v="2155.1"/>
    <s v="&quot; &quot;"/>
    <s v="&quot; &quot;"/>
    <s v="&quot; &quot;"/>
    <s v="&quot; &quot;"/>
    <x v="27"/>
    <x v="0"/>
    <x v="0"/>
    <x v="0"/>
    <x v="0"/>
    <m/>
    <m/>
    <s v="Transferring assets: Electricity Regulated Activity"/>
    <x v="2"/>
    <s v="Not attributable by kv"/>
    <x v="246"/>
    <x v="1"/>
    <m/>
    <m/>
    <m/>
    <m/>
    <m/>
    <m/>
    <m/>
  </r>
  <r>
    <x v="303"/>
    <s v="Transferring assets: Electricity Regulated Activity, Dispatch"/>
    <x v="303"/>
    <x v="2"/>
    <s v="not defined in gnerc form"/>
    <s v="not defined in gnerc form"/>
    <s v="entry account l2"/>
    <s v="L2"/>
    <n v="7"/>
    <x v="0"/>
    <n v="91"/>
    <s v="11"/>
    <s v="2"/>
    <s v="21"/>
    <s v="2155"/>
    <x v="1"/>
    <x v="10"/>
    <x v="42"/>
    <s v="21"/>
    <s v="2155"/>
    <s v="21 Fixed Assets"/>
    <s v="2155 Transferring assets"/>
    <s v="2155.1"/>
    <s v="2155.11"/>
    <s v="&quot; &quot;"/>
    <s v="&quot; &quot;"/>
    <s v="&quot; &quot;"/>
    <x v="27"/>
    <x v="37"/>
    <x v="0"/>
    <x v="0"/>
    <x v="0"/>
    <m/>
    <m/>
    <s v="Transferring assets: Electricity Regulated Activity, Dispatch"/>
    <x v="1"/>
    <s v="Not attributable by kv"/>
    <x v="247"/>
    <x v="2"/>
    <m/>
    <m/>
    <m/>
    <m/>
    <m/>
    <m/>
    <s v="Dispatch Plant"/>
  </r>
  <r>
    <x v="304"/>
    <s v="Transferring assets: Electricity Regulated Activity, Transmission"/>
    <x v="304"/>
    <x v="3"/>
    <s v="10 Fixed assets"/>
    <s v="2153.5 TR. lines"/>
    <s v="L2 cap account"/>
    <s v="L2"/>
    <n v="7"/>
    <x v="0"/>
    <n v="91"/>
    <s v="12"/>
    <s v="2"/>
    <s v="21"/>
    <s v="2155"/>
    <x v="1"/>
    <x v="10"/>
    <x v="42"/>
    <s v="21"/>
    <s v="2155"/>
    <s v="21 Fixed Assets"/>
    <s v="2155 Transferring assets"/>
    <s v="2155.1"/>
    <s v="2155.12"/>
    <s v="&quot; &quot;"/>
    <s v="&quot; &quot;"/>
    <s v="&quot; &quot;"/>
    <x v="27"/>
    <x v="38"/>
    <x v="0"/>
    <x v="0"/>
    <x v="0"/>
    <m/>
    <m/>
    <s v="Transferring assets: Electricity Regulated Activity, Transmission"/>
    <x v="2"/>
    <s v="Not attributable by kv"/>
    <x v="248"/>
    <x v="1"/>
    <m/>
    <m/>
    <m/>
    <m/>
    <m/>
    <m/>
    <m/>
  </r>
  <r>
    <x v="305"/>
    <s v="500 kV Transferring assets: Electricity Regulated Activity, Transmission"/>
    <x v="305"/>
    <x v="3"/>
    <s v="10 Fixed assets"/>
    <s v="2153.5 TR. lines"/>
    <s v="L3 cap account"/>
    <s v="L3"/>
    <n v="8"/>
    <x v="0"/>
    <n v="91"/>
    <s v="21"/>
    <s v="2"/>
    <s v="21"/>
    <s v="2155"/>
    <x v="1"/>
    <x v="10"/>
    <x v="42"/>
    <s v="21"/>
    <s v="2155"/>
    <s v="21 Fixed Assets"/>
    <s v="2155 Transferring assets"/>
    <s v="2155.1"/>
    <s v="2155.12"/>
    <s v="2155.121"/>
    <s v="&quot; &quot;"/>
    <s v="&quot; &quot;"/>
    <x v="27"/>
    <x v="38"/>
    <x v="97"/>
    <x v="0"/>
    <x v="0"/>
    <m/>
    <m/>
    <s v="500 kV Transferring assets: Electricity Regulated Activity, Transmission"/>
    <x v="2"/>
    <n v="500"/>
    <x v="249"/>
    <x v="3"/>
    <m/>
    <m/>
    <m/>
    <m/>
    <m/>
    <m/>
    <s v="Transmission Plant 500 kV"/>
  </r>
  <r>
    <x v="306"/>
    <s v="500 kV Transmission HVL "/>
    <x v="306"/>
    <x v="3"/>
    <s v="10 Fixed assets"/>
    <s v="2153.5 TR. lines"/>
    <s v="entry account l4"/>
    <s v="L4"/>
    <n v="9"/>
    <x v="0"/>
    <n v="91"/>
    <s v="11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1"/>
    <s v="&quot; &quot;"/>
    <x v="27"/>
    <x v="38"/>
    <x v="97"/>
    <x v="103"/>
    <x v="0"/>
    <m/>
    <m/>
    <s v="500 kV Transmission HVL "/>
    <x v="1"/>
    <n v="500"/>
    <x v="250"/>
    <x v="3"/>
    <m/>
    <m/>
    <m/>
    <m/>
    <m/>
    <m/>
    <s v="Transmission Plant 500 kV"/>
  </r>
  <r>
    <x v="307"/>
    <s v="500 kV Transmission Optic Cables"/>
    <x v="307"/>
    <x v="3"/>
    <s v="10 Fixed assets"/>
    <s v="2153.5 TR. lines"/>
    <s v="entry account l4"/>
    <s v="L4"/>
    <n v="9"/>
    <x v="0"/>
    <n v="91"/>
    <s v="12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2"/>
    <s v="&quot; &quot;"/>
    <x v="27"/>
    <x v="38"/>
    <x v="97"/>
    <x v="104"/>
    <x v="0"/>
    <m/>
    <m/>
    <s v="500 kV Transmission Optic Cables"/>
    <x v="1"/>
    <n v="500"/>
    <x v="251"/>
    <x v="3"/>
    <m/>
    <m/>
    <m/>
    <m/>
    <m/>
    <m/>
    <s v="Transmission Plant 500 kV"/>
  </r>
  <r>
    <x v="308"/>
    <s v="500 kV Transmission Other Communication Lines"/>
    <x v="308"/>
    <x v="3"/>
    <s v="10 Fixed assets"/>
    <s v="2153.5 TR. lines"/>
    <s v="entry account l4"/>
    <s v="L4"/>
    <n v="9"/>
    <x v="0"/>
    <n v="91"/>
    <s v="13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3"/>
    <s v="&quot; &quot;"/>
    <x v="27"/>
    <x v="38"/>
    <x v="97"/>
    <x v="105"/>
    <x v="0"/>
    <m/>
    <m/>
    <s v="500 kV Transmission Other Communication Lines"/>
    <x v="1"/>
    <n v="500"/>
    <x v="252"/>
    <x v="3"/>
    <m/>
    <m/>
    <m/>
    <m/>
    <m/>
    <m/>
    <s v="Transmission Plant 500 kV"/>
  </r>
  <r>
    <x v="309"/>
    <s v="500 kV Other Transmission assets"/>
    <x v="309"/>
    <x v="3"/>
    <s v="10 Fixed assets"/>
    <s v="2153.5 TR. lines"/>
    <s v="entry account l4"/>
    <s v="L4"/>
    <n v="9"/>
    <x v="0"/>
    <n v="91"/>
    <s v="19"/>
    <s v="2"/>
    <s v="21"/>
    <s v="2155"/>
    <x v="1"/>
    <x v="10"/>
    <x v="42"/>
    <s v="21"/>
    <s v="2155"/>
    <s v="21 Fixed Assets"/>
    <s v="2155 Transferring assets"/>
    <s v="2155.1"/>
    <s v="2155.12"/>
    <s v="2155.121"/>
    <s v="2155.1219"/>
    <s v="&quot; &quot;"/>
    <x v="27"/>
    <x v="38"/>
    <x v="97"/>
    <x v="106"/>
    <x v="0"/>
    <m/>
    <m/>
    <s v="500 kV Other Transmission assets"/>
    <x v="1"/>
    <n v="500"/>
    <x v="253"/>
    <x v="3"/>
    <m/>
    <m/>
    <m/>
    <m/>
    <m/>
    <m/>
    <s v="Transmission Plant 500 kV"/>
  </r>
  <r>
    <x v="310"/>
    <s v="400 kV Transferring assets: Electricity Regulated Activity, Transmission"/>
    <x v="310"/>
    <x v="3"/>
    <s v="not defined in gnerc form"/>
    <s v="not defined in gnerc form"/>
    <s v="L3 cap account"/>
    <s v="L3"/>
    <n v="8"/>
    <x v="0"/>
    <n v="91"/>
    <s v="22"/>
    <s v="2"/>
    <s v="21"/>
    <s v="2155"/>
    <x v="1"/>
    <x v="10"/>
    <x v="42"/>
    <s v="21"/>
    <s v="2155"/>
    <s v="21 Fixed Assets"/>
    <s v="2155 Transferring assets"/>
    <s v="2155.1"/>
    <s v="2155.12"/>
    <s v="2155.122"/>
    <s v="&quot; &quot;"/>
    <s v="&quot; &quot;"/>
    <x v="27"/>
    <x v="38"/>
    <x v="98"/>
    <x v="0"/>
    <x v="0"/>
    <m/>
    <m/>
    <s v="400 kV Transferring assets: Electricity Regulated Activity, Transmission"/>
    <x v="2"/>
    <n v="400"/>
    <x v="254"/>
    <x v="4"/>
    <m/>
    <m/>
    <m/>
    <m/>
    <m/>
    <m/>
    <s v="Transmission Plant 400 kV"/>
  </r>
  <r>
    <x v="311"/>
    <s v="400 kV Transmission HVL"/>
    <x v="311"/>
    <x v="3"/>
    <s v="not defined in gnerc form"/>
    <s v="not defined in gnerc form"/>
    <s v="entry account l4"/>
    <s v="L4"/>
    <n v="9"/>
    <x v="0"/>
    <n v="91"/>
    <s v="21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1"/>
    <s v="&quot; &quot;"/>
    <x v="27"/>
    <x v="38"/>
    <x v="98"/>
    <x v="107"/>
    <x v="0"/>
    <m/>
    <m/>
    <s v="400 kV Transmission HVL"/>
    <x v="1"/>
    <n v="400"/>
    <x v="255"/>
    <x v="4"/>
    <m/>
    <m/>
    <m/>
    <m/>
    <m/>
    <m/>
    <s v="Transmission Plant 400 kV"/>
  </r>
  <r>
    <x v="312"/>
    <s v="400 kV Transmission Optic Cables"/>
    <x v="312"/>
    <x v="3"/>
    <s v="not defined in gnerc form"/>
    <s v="not defined in gnerc form"/>
    <s v="entry account l4"/>
    <s v="L4"/>
    <n v="9"/>
    <x v="0"/>
    <n v="91"/>
    <s v="22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2"/>
    <s v="&quot; &quot;"/>
    <x v="27"/>
    <x v="38"/>
    <x v="98"/>
    <x v="108"/>
    <x v="0"/>
    <m/>
    <m/>
    <s v="400 kV Transmission Optic Cables"/>
    <x v="1"/>
    <n v="400"/>
    <x v="256"/>
    <x v="4"/>
    <m/>
    <m/>
    <m/>
    <m/>
    <m/>
    <m/>
    <s v="Transmission Plant 400 kV"/>
  </r>
  <r>
    <x v="313"/>
    <s v="400 kV Transmission Other Communication Lines"/>
    <x v="313"/>
    <x v="3"/>
    <s v="not defined in gnerc form"/>
    <s v="not defined in gnerc form"/>
    <s v="entry account l4"/>
    <s v="L4"/>
    <n v="9"/>
    <x v="0"/>
    <n v="91"/>
    <s v="23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3"/>
    <s v="&quot; &quot;"/>
    <x v="27"/>
    <x v="38"/>
    <x v="98"/>
    <x v="109"/>
    <x v="0"/>
    <m/>
    <m/>
    <s v="400 kV Transmission Other Communication Lines"/>
    <x v="1"/>
    <n v="400"/>
    <x v="257"/>
    <x v="4"/>
    <m/>
    <m/>
    <m/>
    <m/>
    <m/>
    <m/>
    <s v="Transmission Plant 400 kV"/>
  </r>
  <r>
    <x v="314"/>
    <s v="400 kV Other Transmission assets"/>
    <x v="314"/>
    <x v="3"/>
    <s v="not defined in gnerc form"/>
    <s v="not defined in gnerc form"/>
    <s v="entry account l4"/>
    <s v="L4"/>
    <n v="9"/>
    <x v="0"/>
    <n v="91"/>
    <s v="29"/>
    <s v="2"/>
    <s v="21"/>
    <s v="2155"/>
    <x v="1"/>
    <x v="10"/>
    <x v="42"/>
    <s v="21"/>
    <s v="2155"/>
    <s v="21 Fixed Assets"/>
    <s v="2155 Transferring assets"/>
    <s v="2155.1"/>
    <s v="2155.12"/>
    <s v="2155.122"/>
    <s v="2155.1229"/>
    <s v="&quot; &quot;"/>
    <x v="27"/>
    <x v="38"/>
    <x v="98"/>
    <x v="110"/>
    <x v="0"/>
    <m/>
    <m/>
    <s v="400 kV Other Transmission assets"/>
    <x v="1"/>
    <n v="400"/>
    <x v="258"/>
    <x v="4"/>
    <m/>
    <m/>
    <m/>
    <m/>
    <m/>
    <m/>
    <s v="Transmission Plant 400 kV"/>
  </r>
  <r>
    <x v="315"/>
    <s v="330 kV Transferring assets: Electricity Regulated Activity, Transmission"/>
    <x v="315"/>
    <x v="3"/>
    <s v="10 Fixed assets"/>
    <s v="2153.6 TR. line"/>
    <s v="L3 cap account"/>
    <s v="L3"/>
    <n v="8"/>
    <x v="0"/>
    <n v="91"/>
    <s v="23"/>
    <s v="2"/>
    <s v="21"/>
    <s v="2155"/>
    <x v="1"/>
    <x v="10"/>
    <x v="42"/>
    <s v="21"/>
    <s v="2155"/>
    <s v="21 Fixed Assets"/>
    <s v="2155 Transferring assets"/>
    <s v="2155.1"/>
    <s v="2155.12"/>
    <s v="2155.123"/>
    <s v="&quot; &quot;"/>
    <s v="&quot; &quot;"/>
    <x v="27"/>
    <x v="38"/>
    <x v="99"/>
    <x v="0"/>
    <x v="0"/>
    <m/>
    <m/>
    <s v="330 kV Transferring assets: Electricity Regulated Activity, Transmission"/>
    <x v="2"/>
    <n v="330"/>
    <x v="259"/>
    <x v="5"/>
    <m/>
    <m/>
    <m/>
    <m/>
    <m/>
    <m/>
    <s v="Transmission Plant 330 kV"/>
  </r>
  <r>
    <x v="316"/>
    <s v="330 kV Transmission HVL"/>
    <x v="316"/>
    <x v="3"/>
    <s v="10 Fixed assets"/>
    <s v="2153.6 TR. line"/>
    <s v="entry account l4"/>
    <s v="L4"/>
    <n v="9"/>
    <x v="0"/>
    <n v="91"/>
    <s v="31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1"/>
    <s v="&quot; &quot;"/>
    <x v="27"/>
    <x v="38"/>
    <x v="99"/>
    <x v="111"/>
    <x v="0"/>
    <m/>
    <m/>
    <s v="330 kV Transmission HVL"/>
    <x v="1"/>
    <n v="330"/>
    <x v="260"/>
    <x v="5"/>
    <m/>
    <m/>
    <m/>
    <m/>
    <m/>
    <m/>
    <s v="Transmission Plant 330 kV"/>
  </r>
  <r>
    <x v="317"/>
    <s v="330 kV Transmission Optic Cables"/>
    <x v="317"/>
    <x v="3"/>
    <s v="10 Fixed assets"/>
    <s v="2153.6 TR. line"/>
    <s v="entry account l4"/>
    <s v="L4"/>
    <n v="9"/>
    <x v="0"/>
    <n v="91"/>
    <s v="32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2"/>
    <s v="&quot; &quot;"/>
    <x v="27"/>
    <x v="38"/>
    <x v="99"/>
    <x v="112"/>
    <x v="0"/>
    <m/>
    <m/>
    <s v="330 kV Transmission Optic Cables"/>
    <x v="1"/>
    <n v="330"/>
    <x v="261"/>
    <x v="5"/>
    <m/>
    <m/>
    <m/>
    <m/>
    <m/>
    <m/>
    <s v="Transmission Plant 330 kV"/>
  </r>
  <r>
    <x v="318"/>
    <s v="330 kV Transmission Other Communication Lines"/>
    <x v="318"/>
    <x v="3"/>
    <s v="10 Fixed assets"/>
    <s v="2153.6 TR. line"/>
    <s v="entry account l4"/>
    <s v="L4"/>
    <n v="9"/>
    <x v="0"/>
    <n v="91"/>
    <s v="33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3"/>
    <s v="&quot; &quot;"/>
    <x v="27"/>
    <x v="38"/>
    <x v="99"/>
    <x v="113"/>
    <x v="0"/>
    <m/>
    <m/>
    <s v="330 kV Transmission Other Communication Lines"/>
    <x v="1"/>
    <n v="330"/>
    <x v="262"/>
    <x v="5"/>
    <m/>
    <m/>
    <m/>
    <m/>
    <m/>
    <m/>
    <s v="Transmission Plant 330 kV"/>
  </r>
  <r>
    <x v="319"/>
    <s v="330 kV Other Transmission assets"/>
    <x v="319"/>
    <x v="3"/>
    <s v="10 Fixed assets"/>
    <s v="2153.6 TR. line"/>
    <s v="entry account l4"/>
    <s v="L4"/>
    <n v="9"/>
    <x v="0"/>
    <n v="91"/>
    <s v="39"/>
    <s v="2"/>
    <s v="21"/>
    <s v="2155"/>
    <x v="1"/>
    <x v="10"/>
    <x v="42"/>
    <s v="21"/>
    <s v="2155"/>
    <s v="21 Fixed Assets"/>
    <s v="2155 Transferring assets"/>
    <s v="2155.1"/>
    <s v="2155.12"/>
    <s v="2155.123"/>
    <s v="2155.1239"/>
    <s v="&quot; &quot;"/>
    <x v="27"/>
    <x v="38"/>
    <x v="99"/>
    <x v="114"/>
    <x v="0"/>
    <m/>
    <m/>
    <s v="330 kV Other Transmission assets"/>
    <x v="1"/>
    <n v="330"/>
    <x v="263"/>
    <x v="5"/>
    <m/>
    <m/>
    <m/>
    <m/>
    <m/>
    <m/>
    <s v="Transmission Plant 330 kV"/>
  </r>
  <r>
    <x v="320"/>
    <s v="220 kV Transferring assets: Electricity Regulated Activity, Transmission"/>
    <x v="320"/>
    <x v="3"/>
    <s v="10 Fixed assets"/>
    <s v="2153.7 TR. line"/>
    <s v="L3 cap account"/>
    <s v="L3"/>
    <n v="8"/>
    <x v="0"/>
    <n v="91"/>
    <s v="24"/>
    <s v="2"/>
    <s v="21"/>
    <s v="2155"/>
    <x v="1"/>
    <x v="10"/>
    <x v="42"/>
    <s v="21"/>
    <s v="2155"/>
    <s v="21 Fixed Assets"/>
    <s v="2155 Transferring assets"/>
    <s v="2155.1"/>
    <s v="2155.12"/>
    <s v="2155.124"/>
    <s v="&quot; &quot;"/>
    <s v="&quot; &quot;"/>
    <x v="27"/>
    <x v="38"/>
    <x v="100"/>
    <x v="0"/>
    <x v="0"/>
    <m/>
    <m/>
    <s v="220 kV Transferring assets: Electricity Regulated Activity, Transmission"/>
    <x v="2"/>
    <n v="220"/>
    <x v="264"/>
    <x v="6"/>
    <m/>
    <m/>
    <m/>
    <m/>
    <m/>
    <m/>
    <s v="Transmission Plant 220 kV"/>
  </r>
  <r>
    <x v="321"/>
    <s v="220 kV Transmission HVL"/>
    <x v="321"/>
    <x v="3"/>
    <s v="10 Fixed assets"/>
    <s v="2153.7 TR. line"/>
    <s v="entry account l4"/>
    <s v="L4"/>
    <n v="9"/>
    <x v="0"/>
    <n v="91"/>
    <s v="41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1"/>
    <s v="&quot; &quot;"/>
    <x v="27"/>
    <x v="38"/>
    <x v="100"/>
    <x v="115"/>
    <x v="0"/>
    <m/>
    <m/>
    <s v="220 kV Transmission HVL"/>
    <x v="1"/>
    <n v="220"/>
    <x v="265"/>
    <x v="6"/>
    <m/>
    <m/>
    <m/>
    <m/>
    <m/>
    <m/>
    <s v="Transmission Plant 220 kV"/>
  </r>
  <r>
    <x v="322"/>
    <s v="220 kV Transmission Optic Cables"/>
    <x v="322"/>
    <x v="3"/>
    <s v="10 Fixed assets"/>
    <s v="2153.7 TR. line"/>
    <s v="entry account l4"/>
    <s v="L4"/>
    <n v="9"/>
    <x v="0"/>
    <n v="91"/>
    <s v="42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2"/>
    <s v="&quot; &quot;"/>
    <x v="27"/>
    <x v="38"/>
    <x v="100"/>
    <x v="116"/>
    <x v="0"/>
    <m/>
    <m/>
    <s v="220 kV Transmission Optic Cables"/>
    <x v="1"/>
    <n v="220"/>
    <x v="266"/>
    <x v="6"/>
    <m/>
    <m/>
    <m/>
    <m/>
    <m/>
    <m/>
    <s v="Transmission Plant 220 kV"/>
  </r>
  <r>
    <x v="323"/>
    <s v="220 kV Transmission Other Communication Lines"/>
    <x v="323"/>
    <x v="3"/>
    <s v="10 Fixed assets"/>
    <s v="2153.7 TR. line"/>
    <s v="entry account l4"/>
    <s v="L4"/>
    <n v="9"/>
    <x v="0"/>
    <n v="91"/>
    <s v="43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3"/>
    <s v="&quot; &quot;"/>
    <x v="27"/>
    <x v="38"/>
    <x v="100"/>
    <x v="117"/>
    <x v="0"/>
    <m/>
    <m/>
    <s v="220 kV Transmission Other Communication Lines"/>
    <x v="1"/>
    <n v="220"/>
    <x v="267"/>
    <x v="6"/>
    <m/>
    <m/>
    <m/>
    <m/>
    <m/>
    <m/>
    <s v="Transmission Plant 220 kV"/>
  </r>
  <r>
    <x v="324"/>
    <s v="220 kV Other Transmission assets"/>
    <x v="324"/>
    <x v="3"/>
    <s v="10 Fixed assets"/>
    <s v="2153.7 TR. line"/>
    <s v="entry account l4"/>
    <s v="L4"/>
    <n v="9"/>
    <x v="0"/>
    <n v="91"/>
    <s v="49"/>
    <s v="2"/>
    <s v="21"/>
    <s v="2155"/>
    <x v="1"/>
    <x v="10"/>
    <x v="42"/>
    <s v="21"/>
    <s v="2155"/>
    <s v="21 Fixed Assets"/>
    <s v="2155 Transferring assets"/>
    <s v="2155.1"/>
    <s v="2155.12"/>
    <s v="2155.124"/>
    <s v="2155.1249"/>
    <s v="&quot; &quot;"/>
    <x v="27"/>
    <x v="38"/>
    <x v="100"/>
    <x v="118"/>
    <x v="0"/>
    <m/>
    <m/>
    <s v="220 kV Other Transmission assets"/>
    <x v="1"/>
    <n v="220"/>
    <x v="268"/>
    <x v="6"/>
    <m/>
    <m/>
    <m/>
    <m/>
    <m/>
    <m/>
    <s v="Transmission Plant 220 kV"/>
  </r>
  <r>
    <x v="325"/>
    <s v="110 kV Transferring assets: Electricity Regulated Activity, Transmission"/>
    <x v="325"/>
    <x v="3"/>
    <s v="10 Fixed assets"/>
    <s v="2153.8 TR. line"/>
    <s v="L3 cap account"/>
    <s v="L3"/>
    <n v="8"/>
    <x v="0"/>
    <n v="91"/>
    <s v="25"/>
    <s v="2"/>
    <s v="21"/>
    <s v="2155"/>
    <x v="1"/>
    <x v="10"/>
    <x v="42"/>
    <s v="21"/>
    <s v="2155"/>
    <s v="21 Fixed Assets"/>
    <s v="2155 Transferring assets"/>
    <s v="2155.1"/>
    <s v="2155.12"/>
    <s v="2155.125"/>
    <s v="&quot; &quot;"/>
    <s v="&quot; &quot;"/>
    <x v="27"/>
    <x v="38"/>
    <x v="101"/>
    <x v="0"/>
    <x v="0"/>
    <m/>
    <m/>
    <s v="110 kV Transferring assets: Electricity Regulated Activity, Transmission"/>
    <x v="2"/>
    <n v="110"/>
    <x v="269"/>
    <x v="7"/>
    <m/>
    <m/>
    <m/>
    <m/>
    <m/>
    <m/>
    <s v="Transmission Plant 110 kV"/>
  </r>
  <r>
    <x v="326"/>
    <s v="110 kV Transmission HVL"/>
    <x v="326"/>
    <x v="3"/>
    <s v="10 Fixed assets"/>
    <s v="2153.8 TR. line"/>
    <s v="entry account l4"/>
    <s v="L4"/>
    <n v="9"/>
    <x v="0"/>
    <n v="91"/>
    <s v="51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1"/>
    <s v="&quot; &quot;"/>
    <x v="27"/>
    <x v="38"/>
    <x v="101"/>
    <x v="119"/>
    <x v="0"/>
    <m/>
    <m/>
    <s v="110 kV Transmission HVL"/>
    <x v="1"/>
    <n v="110"/>
    <x v="270"/>
    <x v="7"/>
    <m/>
    <m/>
    <m/>
    <m/>
    <m/>
    <m/>
    <s v="Transmission Plant 110 kV"/>
  </r>
  <r>
    <x v="327"/>
    <s v="110 kV Transmission Optic Cables"/>
    <x v="327"/>
    <x v="3"/>
    <s v="10 Fixed assets"/>
    <s v="2153.8 TR. line"/>
    <s v="entry account l4"/>
    <s v="L4"/>
    <n v="9"/>
    <x v="0"/>
    <n v="91"/>
    <s v="52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2"/>
    <s v="&quot; &quot;"/>
    <x v="27"/>
    <x v="38"/>
    <x v="101"/>
    <x v="120"/>
    <x v="0"/>
    <m/>
    <m/>
    <s v="110 kV Transmission Optic Cables"/>
    <x v="1"/>
    <n v="110"/>
    <x v="271"/>
    <x v="7"/>
    <m/>
    <m/>
    <m/>
    <m/>
    <m/>
    <m/>
    <s v="Transmission Plant 110 kV"/>
  </r>
  <r>
    <x v="328"/>
    <s v="110 kV Transmission Other Communication Lines"/>
    <x v="328"/>
    <x v="3"/>
    <s v="10 Fixed assets"/>
    <s v="2153.8 TR. line"/>
    <s v="entry account l4"/>
    <s v="L4"/>
    <n v="9"/>
    <x v="0"/>
    <n v="91"/>
    <s v="53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3"/>
    <s v="&quot; &quot;"/>
    <x v="27"/>
    <x v="38"/>
    <x v="101"/>
    <x v="121"/>
    <x v="0"/>
    <m/>
    <m/>
    <s v="110 kV Transmission Other Communication Lines"/>
    <x v="1"/>
    <n v="110"/>
    <x v="272"/>
    <x v="7"/>
    <m/>
    <m/>
    <m/>
    <m/>
    <m/>
    <m/>
    <s v="Transmission Plant 110 kV"/>
  </r>
  <r>
    <x v="329"/>
    <s v="110 kV Other Transmission assets"/>
    <x v="329"/>
    <x v="3"/>
    <s v="10 Fixed assets"/>
    <s v="2153.8 TR. line"/>
    <s v="entry account l4"/>
    <s v="L4"/>
    <n v="9"/>
    <x v="0"/>
    <n v="91"/>
    <s v="59"/>
    <s v="2"/>
    <s v="21"/>
    <s v="2155"/>
    <x v="1"/>
    <x v="10"/>
    <x v="42"/>
    <s v="21"/>
    <s v="2155"/>
    <s v="21 Fixed Assets"/>
    <s v="2155 Transferring assets"/>
    <s v="2155.1"/>
    <s v="2155.12"/>
    <s v="2155.125"/>
    <s v="2155.1259"/>
    <s v="&quot; &quot;"/>
    <x v="27"/>
    <x v="38"/>
    <x v="101"/>
    <x v="122"/>
    <x v="0"/>
    <m/>
    <m/>
    <s v="110 kV Other Transmission assets"/>
    <x v="1"/>
    <n v="110"/>
    <x v="273"/>
    <x v="7"/>
    <m/>
    <m/>
    <m/>
    <m/>
    <m/>
    <m/>
    <s v="Transmission Plant 110 kV"/>
  </r>
  <r>
    <x v="330"/>
    <s v="35 kV Transferring assets: Electricity Regulated Activity, Transmission"/>
    <x v="330"/>
    <x v="3"/>
    <s v="10 Fixed assets"/>
    <s v="2153.9 TR. line"/>
    <s v="L3 cap account"/>
    <s v="L3"/>
    <n v="8"/>
    <x v="0"/>
    <n v="91"/>
    <s v="26"/>
    <s v="2"/>
    <s v="21"/>
    <s v="2155"/>
    <x v="1"/>
    <x v="10"/>
    <x v="42"/>
    <s v="21"/>
    <s v="2155"/>
    <s v="21 Fixed Assets"/>
    <s v="2155 Transferring assets"/>
    <s v="2155.1"/>
    <s v="2155.12"/>
    <s v="2155.126"/>
    <s v="&quot; &quot;"/>
    <s v="&quot; &quot;"/>
    <x v="27"/>
    <x v="38"/>
    <x v="102"/>
    <x v="0"/>
    <x v="0"/>
    <m/>
    <m/>
    <s v="35 kV Transferring assets: Electricity Regulated Activity, Transmission"/>
    <x v="2"/>
    <n v="35"/>
    <x v="274"/>
    <x v="8"/>
    <m/>
    <m/>
    <m/>
    <m/>
    <m/>
    <m/>
    <s v="Transmission Plant 35 kV"/>
  </r>
  <r>
    <x v="331"/>
    <s v="35 kV Transmission HVL"/>
    <x v="331"/>
    <x v="3"/>
    <s v="10 Fixed assets"/>
    <s v="2153.9 TR. line"/>
    <s v="entry account l4"/>
    <s v="L4"/>
    <n v="9"/>
    <x v="0"/>
    <n v="91"/>
    <s v="61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1"/>
    <s v="&quot; &quot;"/>
    <x v="27"/>
    <x v="38"/>
    <x v="102"/>
    <x v="123"/>
    <x v="0"/>
    <m/>
    <m/>
    <s v="35 kV Transmission HVL"/>
    <x v="1"/>
    <n v="35"/>
    <x v="275"/>
    <x v="8"/>
    <m/>
    <m/>
    <m/>
    <m/>
    <m/>
    <m/>
    <s v="Transmission Plant 35 kV"/>
  </r>
  <r>
    <x v="332"/>
    <s v="35 kV Transmission Optic Cables"/>
    <x v="332"/>
    <x v="3"/>
    <s v="10 Fixed assets"/>
    <s v="2153.9 TR. line"/>
    <s v="entry account l4"/>
    <s v="L4"/>
    <n v="9"/>
    <x v="0"/>
    <n v="91"/>
    <s v="62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2"/>
    <s v="&quot; &quot;"/>
    <x v="27"/>
    <x v="38"/>
    <x v="102"/>
    <x v="124"/>
    <x v="0"/>
    <m/>
    <m/>
    <s v="35 kV Transmission Optic Cables"/>
    <x v="1"/>
    <n v="35"/>
    <x v="276"/>
    <x v="8"/>
    <m/>
    <m/>
    <m/>
    <m/>
    <m/>
    <m/>
    <s v="Transmission Plant 35 kV"/>
  </r>
  <r>
    <x v="333"/>
    <s v="35 kV Transmission Other Communication Lines"/>
    <x v="333"/>
    <x v="3"/>
    <s v="10 Fixed assets"/>
    <s v="2153.9 TR. line"/>
    <s v="entry account l4"/>
    <s v="L4"/>
    <n v="9"/>
    <x v="0"/>
    <n v="91"/>
    <s v="63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3"/>
    <s v="&quot; &quot;"/>
    <x v="27"/>
    <x v="38"/>
    <x v="102"/>
    <x v="125"/>
    <x v="0"/>
    <m/>
    <m/>
    <s v="35 kV Transmission Other Communication Lines"/>
    <x v="1"/>
    <n v="35"/>
    <x v="277"/>
    <x v="8"/>
    <m/>
    <m/>
    <m/>
    <m/>
    <m/>
    <m/>
    <s v="Transmission Plant 35 kV"/>
  </r>
  <r>
    <x v="334"/>
    <s v="35 kV Other Transmission assets"/>
    <x v="334"/>
    <x v="3"/>
    <s v="10 Fixed assets"/>
    <s v="2153.9 TR. line"/>
    <s v="entry account l4"/>
    <s v="L4"/>
    <n v="9"/>
    <x v="0"/>
    <n v="91"/>
    <s v="69"/>
    <s v="2"/>
    <s v="21"/>
    <s v="2155"/>
    <x v="1"/>
    <x v="10"/>
    <x v="42"/>
    <s v="21"/>
    <s v="2155"/>
    <s v="21 Fixed Assets"/>
    <s v="2155 Transferring assets"/>
    <s v="2155.1"/>
    <s v="2155.12"/>
    <s v="2155.126"/>
    <s v="2155.1269"/>
    <s v="&quot; &quot;"/>
    <x v="27"/>
    <x v="38"/>
    <x v="102"/>
    <x v="126"/>
    <x v="0"/>
    <m/>
    <m/>
    <s v="35 kV Other Transmission assets"/>
    <x v="1"/>
    <n v="35"/>
    <x v="278"/>
    <x v="8"/>
    <m/>
    <m/>
    <m/>
    <m/>
    <m/>
    <m/>
    <s v="Transmission Plant 35 kV"/>
  </r>
  <r>
    <x v="335"/>
    <s v="6/10 and below kV Transferring assets: Electricity Regulated Activity, Transmission"/>
    <x v="335"/>
    <x v="3"/>
    <s v="not defined in gnerc form"/>
    <s v="not defined in gnerc form"/>
    <s v="L3 cap account"/>
    <s v="L3"/>
    <n v="8"/>
    <x v="0"/>
    <n v="91"/>
    <s v="27"/>
    <s v="2"/>
    <s v="21"/>
    <s v="2155"/>
    <x v="1"/>
    <x v="10"/>
    <x v="42"/>
    <s v="21"/>
    <s v="2155"/>
    <s v="21 Fixed Assets"/>
    <s v="2155 Transferring assets"/>
    <s v="2155.1"/>
    <s v="2155.12"/>
    <s v="2155.127"/>
    <s v="&quot; &quot;"/>
    <s v="&quot; &quot;"/>
    <x v="27"/>
    <x v="38"/>
    <x v="103"/>
    <x v="0"/>
    <x v="0"/>
    <m/>
    <m/>
    <s v="6/10 and below kV Transferring assets: Electricity Regulated Activity, Transmission"/>
    <x v="2"/>
    <s v="6/10"/>
    <x v="279"/>
    <x v="9"/>
    <m/>
    <m/>
    <m/>
    <m/>
    <m/>
    <m/>
    <s v="Transmission Plant 6/10 and below kV"/>
  </r>
  <r>
    <x v="336"/>
    <s v="6/10 and below kV Transmission HVL"/>
    <x v="336"/>
    <x v="3"/>
    <s v="not defined in gnerc form"/>
    <s v="not defined in gnerc form"/>
    <s v="entry account l4"/>
    <s v="L4"/>
    <n v="9"/>
    <x v="0"/>
    <n v="91"/>
    <s v="71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1"/>
    <s v="&quot; &quot;"/>
    <x v="27"/>
    <x v="38"/>
    <x v="103"/>
    <x v="127"/>
    <x v="0"/>
    <m/>
    <m/>
    <s v="6/10 and below kV Transmission HVL"/>
    <x v="1"/>
    <s v="6/10"/>
    <x v="280"/>
    <x v="9"/>
    <m/>
    <m/>
    <m/>
    <m/>
    <m/>
    <m/>
    <s v="Transmission Plant 6/10 and below kV"/>
  </r>
  <r>
    <x v="337"/>
    <s v="6/10 and below kV Transmission Optic Cables"/>
    <x v="337"/>
    <x v="3"/>
    <s v="not defined in gnerc form"/>
    <s v="not defined in gnerc form"/>
    <s v="entry account l4"/>
    <s v="L4"/>
    <n v="9"/>
    <x v="0"/>
    <n v="91"/>
    <s v="72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2"/>
    <s v="&quot; &quot;"/>
    <x v="27"/>
    <x v="38"/>
    <x v="103"/>
    <x v="128"/>
    <x v="0"/>
    <m/>
    <m/>
    <s v="6/10 and below kV Transmission Optic Cables"/>
    <x v="1"/>
    <s v="6/10"/>
    <x v="281"/>
    <x v="9"/>
    <m/>
    <m/>
    <m/>
    <m/>
    <m/>
    <m/>
    <s v="Transmission Plant 6/10 and below kV"/>
  </r>
  <r>
    <x v="338"/>
    <s v="6/10 and below kV Transmission Other Communication Lines"/>
    <x v="338"/>
    <x v="3"/>
    <s v="not defined in gnerc form"/>
    <s v="not defined in gnerc form"/>
    <s v="entry account l4"/>
    <s v="L4"/>
    <n v="9"/>
    <x v="0"/>
    <n v="91"/>
    <s v="73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3"/>
    <s v="&quot; &quot;"/>
    <x v="27"/>
    <x v="38"/>
    <x v="103"/>
    <x v="129"/>
    <x v="0"/>
    <m/>
    <m/>
    <s v="6/10 and below kV Transmission Other Communication Lines"/>
    <x v="1"/>
    <s v="6/10"/>
    <x v="282"/>
    <x v="9"/>
    <m/>
    <m/>
    <m/>
    <m/>
    <m/>
    <m/>
    <s v="Transmission Plant 6/10 and below kV"/>
  </r>
  <r>
    <x v="339"/>
    <s v="6/10 and below kV Other Transmission assets"/>
    <x v="339"/>
    <x v="3"/>
    <s v="not defined in gnerc form"/>
    <s v="not defined in gnerc form"/>
    <s v="entry account l4"/>
    <s v="L4"/>
    <n v="9"/>
    <x v="0"/>
    <n v="91"/>
    <s v="79"/>
    <s v="2"/>
    <s v="21"/>
    <s v="2155"/>
    <x v="1"/>
    <x v="10"/>
    <x v="42"/>
    <s v="21"/>
    <s v="2155"/>
    <s v="21 Fixed Assets"/>
    <s v="2155 Transferring assets"/>
    <s v="2155.1"/>
    <s v="2155.12"/>
    <s v="2155.127"/>
    <s v="2155.1279"/>
    <s v="&quot; &quot;"/>
    <x v="27"/>
    <x v="38"/>
    <x v="103"/>
    <x v="130"/>
    <x v="0"/>
    <m/>
    <m/>
    <s v="6/10 and below kV Other Transmission assets"/>
    <x v="1"/>
    <s v="6/10"/>
    <x v="283"/>
    <x v="9"/>
    <m/>
    <m/>
    <m/>
    <m/>
    <m/>
    <m/>
    <s v="Transmission Plant 6/10 and below kV"/>
  </r>
  <r>
    <x v="340"/>
    <s v="Technical Services Transferring assets: Electricity Regulated Activity, Transmission"/>
    <x v="340"/>
    <x v="3"/>
    <s v="10 Fixed assets"/>
    <s v="2155 Machinery and equipment"/>
    <s v="entry account l3"/>
    <s v="L3"/>
    <n v="8"/>
    <x v="0"/>
    <n v="91"/>
    <s v="28"/>
    <s v="2"/>
    <s v="21"/>
    <s v="2155"/>
    <x v="1"/>
    <x v="10"/>
    <x v="42"/>
    <s v="21"/>
    <s v="2155"/>
    <s v="21 Fixed Assets"/>
    <s v="2155 Transferring assets"/>
    <s v="2155.1"/>
    <s v="2155.12"/>
    <s v="2155.128"/>
    <s v="&quot; &quot;"/>
    <s v="&quot; &quot;"/>
    <x v="27"/>
    <x v="38"/>
    <x v="104"/>
    <x v="0"/>
    <x v="0"/>
    <m/>
    <m/>
    <s v="Technical Services Transferring assets: Electricity Regulated Activity, Transmission"/>
    <x v="1"/>
    <s v="Not attributable by kv"/>
    <x v="284"/>
    <x v="10"/>
    <m/>
    <m/>
    <m/>
    <m/>
    <m/>
    <m/>
    <s v="Transmission / General Plant"/>
  </r>
  <r>
    <x v="341"/>
    <s v="Other Transferring assets: Electricity Regulated Activity, Transmission"/>
    <x v="341"/>
    <x v="3"/>
    <s v="10 Fixed assets"/>
    <s v="2155 Machinery and equipment"/>
    <s v="entry account l3"/>
    <s v="L3"/>
    <n v="8"/>
    <x v="0"/>
    <n v="91"/>
    <s v="29"/>
    <s v="2"/>
    <s v="21"/>
    <s v="2155"/>
    <x v="1"/>
    <x v="10"/>
    <x v="42"/>
    <s v="21"/>
    <s v="2155"/>
    <s v="21 Fixed Assets"/>
    <s v="2155 Transferring assets"/>
    <s v="2155.1"/>
    <s v="2155.12"/>
    <s v="2155.129"/>
    <s v="&quot; &quot;"/>
    <s v="&quot; &quot;"/>
    <x v="27"/>
    <x v="38"/>
    <x v="105"/>
    <x v="0"/>
    <x v="0"/>
    <m/>
    <m/>
    <s v="Other Transferring assets: Electricity Regulated Activity, Transmission"/>
    <x v="1"/>
    <s v="Not attributable by kv"/>
    <x v="285"/>
    <x v="10"/>
    <m/>
    <m/>
    <m/>
    <m/>
    <m/>
    <m/>
    <s v="Transmission / General Plant"/>
  </r>
  <r>
    <x v="342"/>
    <s v="Transferring assets: Electricity Regulated Activity, Distribution (Network)"/>
    <x v="342"/>
    <x v="4"/>
    <s v="not defined in gnerc form"/>
    <s v="not defined in gnerc form"/>
    <s v="L2 cap account"/>
    <s v="L2"/>
    <n v="7"/>
    <x v="0"/>
    <n v="91"/>
    <s v="13"/>
    <s v="2"/>
    <s v="21"/>
    <s v="2155"/>
    <x v="1"/>
    <x v="10"/>
    <x v="42"/>
    <s v="21"/>
    <s v="2155"/>
    <s v="21 Fixed Assets"/>
    <s v="2155 Transferring assets"/>
    <s v="2155.1"/>
    <s v="2155.13"/>
    <s v="&quot; &quot;"/>
    <s v="&quot; &quot;"/>
    <s v="&quot; &quot;"/>
    <x v="27"/>
    <x v="39"/>
    <x v="0"/>
    <x v="0"/>
    <x v="0"/>
    <m/>
    <m/>
    <s v="Transferring assets: Electricity Regulated Activity, Distribution (Network)"/>
    <x v="2"/>
    <s v="Not attributable by kv"/>
    <x v="286"/>
    <x v="1"/>
    <m/>
    <m/>
    <m/>
    <m/>
    <m/>
    <m/>
    <m/>
  </r>
  <r>
    <x v="343"/>
    <s v="110 kV Transferring assets: Electricity Regulated Activity, Distribution (Network)"/>
    <x v="343"/>
    <x v="4"/>
    <s v="not defined in gnerc form"/>
    <s v="not defined in gnerc form"/>
    <s v="L3 cap account"/>
    <s v="L3"/>
    <n v="8"/>
    <x v="0"/>
    <n v="91"/>
    <s v="31"/>
    <s v="2"/>
    <s v="21"/>
    <s v="2155"/>
    <x v="1"/>
    <x v="10"/>
    <x v="42"/>
    <s v="21"/>
    <s v="2155"/>
    <s v="21 Fixed Assets"/>
    <s v="2155 Transferring assets"/>
    <s v="2155.1"/>
    <s v="2155.13"/>
    <s v="2155.131"/>
    <s v="&quot; &quot;"/>
    <s v="&quot; &quot;"/>
    <x v="27"/>
    <x v="39"/>
    <x v="106"/>
    <x v="0"/>
    <x v="0"/>
    <m/>
    <m/>
    <s v="110 kV Transferring assets: Electricity Regulated Activity, Distribution (Network)"/>
    <x v="2"/>
    <n v="110"/>
    <x v="287"/>
    <x v="11"/>
    <m/>
    <m/>
    <m/>
    <m/>
    <m/>
    <m/>
    <s v="Distribution (Network) Plant 110 kV"/>
  </r>
  <r>
    <x v="344"/>
    <s v="110 kV Distribution (Network) OHL"/>
    <x v="344"/>
    <x v="4"/>
    <s v="not defined in gnerc form"/>
    <s v="not defined in gnerc form"/>
    <s v="entry account l4"/>
    <s v="L4"/>
    <n v="9"/>
    <x v="0"/>
    <n v="91"/>
    <s v="11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1"/>
    <s v="&quot; &quot;"/>
    <x v="27"/>
    <x v="39"/>
    <x v="106"/>
    <x v="131"/>
    <x v="0"/>
    <m/>
    <m/>
    <s v="110 kV Distribution (Network) OHL"/>
    <x v="1"/>
    <n v="110"/>
    <x v="288"/>
    <x v="11"/>
    <m/>
    <m/>
    <m/>
    <m/>
    <m/>
    <m/>
    <s v="Distribution (Network) Plant 110 kV"/>
  </r>
  <r>
    <x v="345"/>
    <s v="110 kV Distribution (Network) Cable Lines"/>
    <x v="345"/>
    <x v="4"/>
    <s v="not defined in gnerc form"/>
    <s v="not defined in gnerc form"/>
    <s v="entry account l4"/>
    <s v="L4"/>
    <n v="9"/>
    <x v="0"/>
    <n v="91"/>
    <s v="12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2"/>
    <s v="&quot; &quot;"/>
    <x v="27"/>
    <x v="39"/>
    <x v="106"/>
    <x v="132"/>
    <x v="0"/>
    <m/>
    <m/>
    <s v="110 kV Distribution (Network) Cable Lines"/>
    <x v="1"/>
    <n v="110"/>
    <x v="289"/>
    <x v="11"/>
    <m/>
    <m/>
    <m/>
    <m/>
    <m/>
    <m/>
    <s v="Distribution (Network) Plant 110 kV"/>
  </r>
  <r>
    <x v="346"/>
    <s v="110 kV Distribution (Network) Optic Cables"/>
    <x v="346"/>
    <x v="4"/>
    <s v="not defined in gnerc form"/>
    <s v="not defined in gnerc form"/>
    <s v="entry account l4"/>
    <s v="L4"/>
    <n v="9"/>
    <x v="0"/>
    <n v="91"/>
    <s v="13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3"/>
    <s v="&quot; &quot;"/>
    <x v="27"/>
    <x v="39"/>
    <x v="106"/>
    <x v="133"/>
    <x v="0"/>
    <m/>
    <m/>
    <s v="110 kV Distribution (Network) Optic Cables"/>
    <x v="1"/>
    <n v="110"/>
    <x v="290"/>
    <x v="11"/>
    <m/>
    <m/>
    <m/>
    <m/>
    <m/>
    <m/>
    <s v="Distribution (Network) Plant 110 kV"/>
  </r>
  <r>
    <x v="347"/>
    <s v="110 kV Distribution (Network) Other Communication Lines"/>
    <x v="347"/>
    <x v="4"/>
    <s v="not defined in gnerc form"/>
    <s v="not defined in gnerc form"/>
    <s v="entry account l4"/>
    <s v="L4"/>
    <n v="9"/>
    <x v="0"/>
    <n v="91"/>
    <s v="14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4"/>
    <s v="&quot; &quot;"/>
    <x v="27"/>
    <x v="39"/>
    <x v="106"/>
    <x v="134"/>
    <x v="0"/>
    <m/>
    <m/>
    <s v="110 kV Distribution (Network) Other Communication Lines"/>
    <x v="1"/>
    <n v="110"/>
    <x v="291"/>
    <x v="11"/>
    <m/>
    <m/>
    <m/>
    <m/>
    <m/>
    <m/>
    <s v="Distribution (Network) Plant 110 kV"/>
  </r>
  <r>
    <x v="348"/>
    <s v="110 kV Other Distribution (Network) assets"/>
    <x v="348"/>
    <x v="4"/>
    <s v="not defined in gnerc form"/>
    <s v="not defined in gnerc form"/>
    <s v="entry account l4"/>
    <s v="L4"/>
    <n v="9"/>
    <x v="0"/>
    <n v="91"/>
    <s v="19"/>
    <s v="2"/>
    <s v="21"/>
    <s v="2155"/>
    <x v="1"/>
    <x v="10"/>
    <x v="42"/>
    <s v="21"/>
    <s v="2155"/>
    <s v="21 Fixed Assets"/>
    <s v="2155 Transferring assets"/>
    <s v="2155.1"/>
    <s v="2155.13"/>
    <s v="2155.131"/>
    <s v="2155.1319"/>
    <s v="&quot; &quot;"/>
    <x v="27"/>
    <x v="39"/>
    <x v="106"/>
    <x v="135"/>
    <x v="0"/>
    <m/>
    <m/>
    <s v="110 kV Other Distribution (Network) assets"/>
    <x v="1"/>
    <n v="110"/>
    <x v="292"/>
    <x v="11"/>
    <m/>
    <m/>
    <m/>
    <m/>
    <m/>
    <m/>
    <s v="Distribution (Network) Plant 110 kV"/>
  </r>
  <r>
    <x v="349"/>
    <s v="35 kV Transferring assets: Electricity Regulated Activity, Distribution (Network)"/>
    <x v="349"/>
    <x v="4"/>
    <s v="10 Fixed assets"/>
    <s v="2155.4 Lines and fixtures"/>
    <s v="L3 cap account"/>
    <s v="L3"/>
    <n v="8"/>
    <x v="0"/>
    <n v="91"/>
    <s v="32"/>
    <s v="2"/>
    <s v="21"/>
    <s v="2155"/>
    <x v="1"/>
    <x v="10"/>
    <x v="42"/>
    <s v="21"/>
    <s v="2155"/>
    <s v="21 Fixed Assets"/>
    <s v="2155 Transferring assets"/>
    <s v="2155.1"/>
    <s v="2155.13"/>
    <s v="2155.132"/>
    <s v="&quot; &quot;"/>
    <s v="&quot; &quot;"/>
    <x v="27"/>
    <x v="39"/>
    <x v="107"/>
    <x v="0"/>
    <x v="0"/>
    <m/>
    <m/>
    <s v="35 kV Transferring assets: Electricity Regulated Activity, Distribution (Network)"/>
    <x v="2"/>
    <n v="35"/>
    <x v="293"/>
    <x v="12"/>
    <m/>
    <m/>
    <m/>
    <m/>
    <m/>
    <m/>
    <s v="Distribution (Network) Plant 35 kV"/>
  </r>
  <r>
    <x v="350"/>
    <s v="35 kV Distribution (Network) OHL"/>
    <x v="350"/>
    <x v="4"/>
    <s v="10 Fixed assets"/>
    <s v="2155.4 Lines and fixtures"/>
    <s v="entry account l4"/>
    <s v="L4"/>
    <n v="9"/>
    <x v="0"/>
    <n v="91"/>
    <s v="21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1"/>
    <s v="&quot; &quot;"/>
    <x v="27"/>
    <x v="39"/>
    <x v="107"/>
    <x v="136"/>
    <x v="0"/>
    <m/>
    <m/>
    <s v="35 kV Distribution (Network) OHL"/>
    <x v="1"/>
    <n v="35"/>
    <x v="294"/>
    <x v="12"/>
    <m/>
    <m/>
    <m/>
    <m/>
    <m/>
    <m/>
    <s v="Distribution (Network) Plant 35 kV"/>
  </r>
  <r>
    <x v="351"/>
    <s v="35 kV Distribution (Network) Cable Lines"/>
    <x v="351"/>
    <x v="4"/>
    <s v="10 Fixed assets"/>
    <s v="2155.4 Lines and fixtures"/>
    <s v="entry account l4"/>
    <s v="L4"/>
    <n v="9"/>
    <x v="0"/>
    <n v="91"/>
    <s v="22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2"/>
    <s v="&quot; &quot;"/>
    <x v="27"/>
    <x v="39"/>
    <x v="107"/>
    <x v="137"/>
    <x v="0"/>
    <m/>
    <m/>
    <s v="35 kV Distribution (Network) Cable Lines"/>
    <x v="1"/>
    <n v="35"/>
    <x v="295"/>
    <x v="12"/>
    <m/>
    <m/>
    <m/>
    <m/>
    <m/>
    <m/>
    <s v="Distribution (Network) Plant 35 kV"/>
  </r>
  <r>
    <x v="352"/>
    <s v="35 kV Distribution (Network) Optic Cables"/>
    <x v="352"/>
    <x v="4"/>
    <s v="10 Fixed assets"/>
    <s v="2155.4 Lines and fixtures"/>
    <s v="entry account l4"/>
    <s v="L4"/>
    <n v="9"/>
    <x v="0"/>
    <n v="91"/>
    <s v="23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3"/>
    <s v="&quot; &quot;"/>
    <x v="27"/>
    <x v="39"/>
    <x v="107"/>
    <x v="138"/>
    <x v="0"/>
    <m/>
    <m/>
    <s v="35 kV Distribution (Network) Optic Cables"/>
    <x v="1"/>
    <n v="35"/>
    <x v="296"/>
    <x v="12"/>
    <m/>
    <m/>
    <m/>
    <m/>
    <m/>
    <m/>
    <s v="Distribution (Network) Plant 35 kV"/>
  </r>
  <r>
    <x v="353"/>
    <s v="35 kV Distribution (Network) Other Communication Lines"/>
    <x v="353"/>
    <x v="4"/>
    <s v="10 Fixed assets"/>
    <s v="2155.4 Lines and fixtures"/>
    <s v="entry account l4"/>
    <s v="L4"/>
    <n v="9"/>
    <x v="0"/>
    <n v="91"/>
    <s v="24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4"/>
    <s v="&quot; &quot;"/>
    <x v="27"/>
    <x v="39"/>
    <x v="107"/>
    <x v="139"/>
    <x v="0"/>
    <m/>
    <m/>
    <s v="35 kV Distribution (Network) Other Communication Lines"/>
    <x v="1"/>
    <n v="35"/>
    <x v="297"/>
    <x v="12"/>
    <m/>
    <m/>
    <m/>
    <m/>
    <m/>
    <m/>
    <s v="Distribution (Network) Plant 35 kV"/>
  </r>
  <r>
    <x v="354"/>
    <s v="35 kV Other Distribution (Network) assets"/>
    <x v="354"/>
    <x v="4"/>
    <s v="10 Fixed assets"/>
    <s v="2155.4 Lines and fixtures"/>
    <s v="entry account l4"/>
    <s v="L4"/>
    <n v="9"/>
    <x v="0"/>
    <n v="91"/>
    <s v="29"/>
    <s v="2"/>
    <s v="21"/>
    <s v="2155"/>
    <x v="1"/>
    <x v="10"/>
    <x v="42"/>
    <s v="21"/>
    <s v="2155"/>
    <s v="21 Fixed Assets"/>
    <s v="2155 Transferring assets"/>
    <s v="2155.1"/>
    <s v="2155.13"/>
    <s v="2155.132"/>
    <s v="2155.1329"/>
    <s v="&quot; &quot;"/>
    <x v="27"/>
    <x v="39"/>
    <x v="107"/>
    <x v="140"/>
    <x v="0"/>
    <m/>
    <m/>
    <s v="35 kV Other Distribution (Network) assets"/>
    <x v="1"/>
    <n v="35"/>
    <x v="298"/>
    <x v="13"/>
    <m/>
    <m/>
    <m/>
    <m/>
    <m/>
    <m/>
    <s v="Distribution (Network) Plant 10 kV"/>
  </r>
  <r>
    <x v="355"/>
    <s v="10 kV Transferring assets: Electricity Regulated Activity, Distribution (Network)"/>
    <x v="355"/>
    <x v="4"/>
    <s v="10 Fixed assets"/>
    <s v="2155.5 Lines and fixtures"/>
    <s v="L3 cap account"/>
    <s v="L3"/>
    <n v="8"/>
    <x v="0"/>
    <n v="91"/>
    <s v="33"/>
    <s v="2"/>
    <s v="21"/>
    <s v="2155"/>
    <x v="1"/>
    <x v="10"/>
    <x v="42"/>
    <s v="21"/>
    <s v="2155"/>
    <s v="21 Fixed Assets"/>
    <s v="2155 Transferring assets"/>
    <s v="2155.1"/>
    <s v="2155.13"/>
    <s v="2155.133"/>
    <s v="&quot; &quot;"/>
    <s v="&quot; &quot;"/>
    <x v="27"/>
    <x v="39"/>
    <x v="108"/>
    <x v="0"/>
    <x v="0"/>
    <m/>
    <m/>
    <s v="10 kV Transferring assets: Electricity Regulated Activity, Distribution (Network)"/>
    <x v="2"/>
    <n v="10"/>
    <x v="299"/>
    <x v="13"/>
    <m/>
    <m/>
    <m/>
    <m/>
    <m/>
    <m/>
    <s v="Distribution (Network) Plant 10 kV"/>
  </r>
  <r>
    <x v="356"/>
    <s v="10 kV Distribution (Network) OHL"/>
    <x v="356"/>
    <x v="4"/>
    <s v="10 Fixed assets"/>
    <s v="2155.5 Lines and fixtures"/>
    <s v="entry account l4"/>
    <s v="L4"/>
    <n v="9"/>
    <x v="0"/>
    <n v="91"/>
    <s v="31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1"/>
    <s v="&quot; &quot;"/>
    <x v="27"/>
    <x v="39"/>
    <x v="108"/>
    <x v="141"/>
    <x v="0"/>
    <m/>
    <m/>
    <s v="10 kV Distribution (Network) OHL"/>
    <x v="1"/>
    <n v="10"/>
    <x v="300"/>
    <x v="13"/>
    <m/>
    <m/>
    <m/>
    <m/>
    <m/>
    <m/>
    <s v="Distribution (Network) Plant 10 kV"/>
  </r>
  <r>
    <x v="357"/>
    <s v="10 kV Distribution (Network) Cable Lines"/>
    <x v="357"/>
    <x v="4"/>
    <s v="10 Fixed assets"/>
    <s v="2155.5 Lines and fixtures"/>
    <s v="entry account l4"/>
    <s v="L4"/>
    <n v="9"/>
    <x v="0"/>
    <n v="91"/>
    <s v="32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2"/>
    <s v="&quot; &quot;"/>
    <x v="27"/>
    <x v="39"/>
    <x v="108"/>
    <x v="142"/>
    <x v="0"/>
    <m/>
    <m/>
    <s v="10 kV Distribution (Network) Cable Lines"/>
    <x v="1"/>
    <n v="10"/>
    <x v="301"/>
    <x v="13"/>
    <m/>
    <m/>
    <m/>
    <m/>
    <m/>
    <m/>
    <s v="Distribution (Network) Plant 10 kV"/>
  </r>
  <r>
    <x v="358"/>
    <s v="10 kV Distribution (Network) Optic Cables"/>
    <x v="358"/>
    <x v="4"/>
    <s v="10 Fixed assets"/>
    <s v="2155.5 Lines and fixtures"/>
    <s v="entry account l4"/>
    <s v="L4"/>
    <n v="9"/>
    <x v="0"/>
    <n v="91"/>
    <s v="33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3"/>
    <s v="&quot; &quot;"/>
    <x v="27"/>
    <x v="39"/>
    <x v="108"/>
    <x v="143"/>
    <x v="0"/>
    <m/>
    <m/>
    <s v="10 kV Distribution (Network) Optic Cables"/>
    <x v="1"/>
    <n v="10"/>
    <x v="302"/>
    <x v="13"/>
    <m/>
    <m/>
    <m/>
    <m/>
    <m/>
    <m/>
    <s v="Distribution (Network) Plant 10 kV"/>
  </r>
  <r>
    <x v="359"/>
    <s v="10 kV Distribution (Network) Other Communication Lines"/>
    <x v="359"/>
    <x v="4"/>
    <s v="10 Fixed assets"/>
    <s v="2155.5 Lines and fixtures"/>
    <s v="entry account l4"/>
    <s v="L4"/>
    <n v="9"/>
    <x v="0"/>
    <n v="91"/>
    <s v="34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4"/>
    <s v="&quot; &quot;"/>
    <x v="27"/>
    <x v="39"/>
    <x v="108"/>
    <x v="144"/>
    <x v="0"/>
    <m/>
    <m/>
    <s v="10 kV Distribution (Network) Other Communication Lines"/>
    <x v="1"/>
    <n v="10"/>
    <x v="303"/>
    <x v="13"/>
    <m/>
    <m/>
    <m/>
    <m/>
    <m/>
    <m/>
    <s v="Distribution (Network) Plant 10 kV"/>
  </r>
  <r>
    <x v="360"/>
    <s v="10 kV Other Distribution (Network) assets"/>
    <x v="360"/>
    <x v="4"/>
    <s v="10 Fixed assets"/>
    <s v="2155.5 Lines and fixtures"/>
    <s v="entry account l4"/>
    <s v="L4"/>
    <n v="9"/>
    <x v="0"/>
    <n v="91"/>
    <s v="39"/>
    <s v="2"/>
    <s v="21"/>
    <s v="2155"/>
    <x v="1"/>
    <x v="10"/>
    <x v="42"/>
    <s v="21"/>
    <s v="2155"/>
    <s v="21 Fixed Assets"/>
    <s v="2155 Transferring assets"/>
    <s v="2155.1"/>
    <s v="2155.13"/>
    <s v="2155.133"/>
    <s v="2155.1339"/>
    <s v="&quot; &quot;"/>
    <x v="27"/>
    <x v="39"/>
    <x v="108"/>
    <x v="145"/>
    <x v="0"/>
    <m/>
    <m/>
    <s v="10 kV Other Distribution (Network) assets"/>
    <x v="1"/>
    <n v="10"/>
    <x v="304"/>
    <x v="13"/>
    <m/>
    <m/>
    <m/>
    <m/>
    <m/>
    <m/>
    <s v="Distribution (Network) Plant 10 kV"/>
  </r>
  <r>
    <x v="361"/>
    <s v="6 kV Transferring assets: Electricity Regulated Activity, Distribution (Network)"/>
    <x v="361"/>
    <x v="4"/>
    <s v="10 Fixed assets"/>
    <s v="2155.5 Lines and fixtures"/>
    <s v="L3 cap account"/>
    <s v="L3"/>
    <n v="8"/>
    <x v="0"/>
    <n v="91"/>
    <s v="34"/>
    <s v="2"/>
    <s v="21"/>
    <s v="2155"/>
    <x v="1"/>
    <x v="10"/>
    <x v="42"/>
    <s v="21"/>
    <s v="2155"/>
    <s v="21 Fixed Assets"/>
    <s v="2155 Transferring assets"/>
    <s v="2155.1"/>
    <s v="2155.13"/>
    <s v="2155.134"/>
    <s v="&quot; &quot;"/>
    <s v="&quot; &quot;"/>
    <x v="27"/>
    <x v="39"/>
    <x v="109"/>
    <x v="0"/>
    <x v="0"/>
    <m/>
    <m/>
    <s v="6 kV Transferring assets: Electricity Regulated Activity, Distribution (Network)"/>
    <x v="2"/>
    <n v="6"/>
    <x v="305"/>
    <x v="14"/>
    <m/>
    <m/>
    <m/>
    <m/>
    <m/>
    <m/>
    <s v="Distribution (Network) Plant  6 and below kV"/>
  </r>
  <r>
    <x v="362"/>
    <s v="6 kV Distribution (Network) OHL"/>
    <x v="362"/>
    <x v="4"/>
    <s v="10 Fixed assets"/>
    <s v="2155.5 Lines and fixtures"/>
    <s v="entry account l4"/>
    <s v="L4"/>
    <n v="9"/>
    <x v="0"/>
    <n v="91"/>
    <s v="41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1"/>
    <s v="&quot; &quot;"/>
    <x v="27"/>
    <x v="39"/>
    <x v="109"/>
    <x v="146"/>
    <x v="0"/>
    <m/>
    <m/>
    <s v="6 kV Distribution (Network) OHL"/>
    <x v="1"/>
    <n v="6"/>
    <x v="306"/>
    <x v="14"/>
    <m/>
    <m/>
    <m/>
    <m/>
    <m/>
    <m/>
    <s v="Distribution (Network) Plant  6 and below kV"/>
  </r>
  <r>
    <x v="363"/>
    <s v="6 kV Distribution (Network) Cable Lines"/>
    <x v="363"/>
    <x v="4"/>
    <s v="10 Fixed assets"/>
    <s v="2155.5 Lines and fixtures"/>
    <s v="entry account l4"/>
    <s v="L4"/>
    <n v="9"/>
    <x v="0"/>
    <n v="91"/>
    <s v="42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2"/>
    <s v="&quot; &quot;"/>
    <x v="27"/>
    <x v="39"/>
    <x v="109"/>
    <x v="147"/>
    <x v="0"/>
    <m/>
    <m/>
    <s v="6 kV Distribution (Network) Cable Lines"/>
    <x v="1"/>
    <n v="6"/>
    <x v="307"/>
    <x v="14"/>
    <m/>
    <m/>
    <m/>
    <m/>
    <m/>
    <m/>
    <s v="Distribution (Network) Plant  6 and below kV"/>
  </r>
  <r>
    <x v="364"/>
    <s v="6 kV Distribution (Network) Optic Cables"/>
    <x v="364"/>
    <x v="4"/>
    <s v="10 Fixed assets"/>
    <s v="2155.5 Lines and fixtures"/>
    <s v="entry account l4"/>
    <s v="L4"/>
    <n v="9"/>
    <x v="0"/>
    <n v="91"/>
    <s v="43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3"/>
    <s v="&quot; &quot;"/>
    <x v="27"/>
    <x v="39"/>
    <x v="109"/>
    <x v="148"/>
    <x v="0"/>
    <m/>
    <m/>
    <s v="6 kV Distribution (Network) Optic Cables"/>
    <x v="1"/>
    <n v="6"/>
    <x v="308"/>
    <x v="14"/>
    <m/>
    <m/>
    <m/>
    <m/>
    <m/>
    <m/>
    <s v="Distribution (Network) Plant  6 and below kV"/>
  </r>
  <r>
    <x v="365"/>
    <s v="6 kV Distribution (Network) Other Communication Lines"/>
    <x v="365"/>
    <x v="4"/>
    <s v="10 Fixed assets"/>
    <s v="2155.5 Lines and fixtures"/>
    <s v="entry account l4"/>
    <s v="L4"/>
    <n v="9"/>
    <x v="0"/>
    <n v="91"/>
    <s v="44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4"/>
    <s v="&quot; &quot;"/>
    <x v="27"/>
    <x v="39"/>
    <x v="109"/>
    <x v="149"/>
    <x v="0"/>
    <m/>
    <m/>
    <s v="6 kV Distribution (Network) Other Communication Lines"/>
    <x v="1"/>
    <n v="6"/>
    <x v="309"/>
    <x v="14"/>
    <m/>
    <m/>
    <m/>
    <m/>
    <m/>
    <m/>
    <s v="Distribution (Network) Plant  6 and below kV"/>
  </r>
  <r>
    <x v="366"/>
    <s v="6 kV Other Distribution (Network) assets"/>
    <x v="366"/>
    <x v="4"/>
    <s v="10 Fixed assets"/>
    <s v="2155.5 Lines and fixtures"/>
    <s v="entry account l4"/>
    <s v="L4"/>
    <n v="9"/>
    <x v="0"/>
    <n v="91"/>
    <s v="49"/>
    <s v="2"/>
    <s v="21"/>
    <s v="2155"/>
    <x v="1"/>
    <x v="10"/>
    <x v="42"/>
    <s v="21"/>
    <s v="2155"/>
    <s v="21 Fixed Assets"/>
    <s v="2155 Transferring assets"/>
    <s v="2155.1"/>
    <s v="2155.13"/>
    <s v="2155.134"/>
    <s v="2155.1349"/>
    <s v="&quot; &quot;"/>
    <x v="27"/>
    <x v="39"/>
    <x v="109"/>
    <x v="150"/>
    <x v="0"/>
    <m/>
    <m/>
    <s v="6 kV Other Distribution (Network) assets"/>
    <x v="1"/>
    <n v="6"/>
    <x v="310"/>
    <x v="14"/>
    <m/>
    <m/>
    <m/>
    <m/>
    <m/>
    <m/>
    <s v="Distribution (Network) Plant  6 and below kV"/>
  </r>
  <r>
    <x v="367"/>
    <s v="220/380 V Transferring assets: Electricity Regulated Activity, Distribution (Network)"/>
    <x v="367"/>
    <x v="4"/>
    <s v="10 Fixed assets"/>
    <s v="2155.6 Lines and fixtures"/>
    <s v="L3 cap account"/>
    <s v="L3"/>
    <n v="8"/>
    <x v="0"/>
    <n v="91"/>
    <s v="35"/>
    <s v="2"/>
    <s v="21"/>
    <s v="2155"/>
    <x v="1"/>
    <x v="10"/>
    <x v="42"/>
    <s v="21"/>
    <s v="2155"/>
    <s v="21 Fixed Assets"/>
    <s v="2155 Transferring assets"/>
    <s v="2155.1"/>
    <s v="2155.13"/>
    <s v="2155.135"/>
    <s v="&quot; &quot;"/>
    <s v="&quot; &quot;"/>
    <x v="27"/>
    <x v="39"/>
    <x v="110"/>
    <x v="0"/>
    <x v="0"/>
    <m/>
    <m/>
    <s v="220/380 V Transferring assets: Electricity Regulated Activity, Distribution (Network)"/>
    <x v="2"/>
    <s v="220/380"/>
    <x v="311"/>
    <x v="15"/>
    <m/>
    <m/>
    <m/>
    <m/>
    <m/>
    <m/>
    <s v="Distribution (Network) Plant 0,4 kV"/>
  </r>
  <r>
    <x v="368"/>
    <s v="220/380 V Distribution (Network) OHL"/>
    <x v="368"/>
    <x v="4"/>
    <s v="10 Fixed assets"/>
    <s v="2155.6 Lines and fixtures"/>
    <s v="entry account l4"/>
    <s v="L4"/>
    <n v="9"/>
    <x v="0"/>
    <n v="91"/>
    <s v="51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1"/>
    <s v="&quot; &quot;"/>
    <x v="27"/>
    <x v="39"/>
    <x v="110"/>
    <x v="151"/>
    <x v="0"/>
    <m/>
    <m/>
    <s v="220/380 V Distribution (Network) OHL"/>
    <x v="1"/>
    <s v="220/380"/>
    <x v="312"/>
    <x v="15"/>
    <m/>
    <m/>
    <m/>
    <m/>
    <m/>
    <m/>
    <s v="Distribution (Network) Plant 0,4 kV"/>
  </r>
  <r>
    <x v="369"/>
    <s v="220/380 V Distribution (Network) Cable Lines"/>
    <x v="369"/>
    <x v="4"/>
    <s v="10 Fixed assets"/>
    <s v="2155.6 Lines and fixtures"/>
    <s v="entry account l4"/>
    <s v="L4"/>
    <n v="9"/>
    <x v="0"/>
    <n v="91"/>
    <s v="52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2"/>
    <s v="&quot; &quot;"/>
    <x v="27"/>
    <x v="39"/>
    <x v="110"/>
    <x v="152"/>
    <x v="0"/>
    <m/>
    <m/>
    <s v="220/380 V Distribution (Network) Cable Lines"/>
    <x v="1"/>
    <s v="220/380"/>
    <x v="313"/>
    <x v="15"/>
    <m/>
    <m/>
    <m/>
    <m/>
    <m/>
    <m/>
    <s v="Distribution (Network) Plant 0,4 kV"/>
  </r>
  <r>
    <x v="370"/>
    <s v="220/380 V Distribution (Network) Optic Cables"/>
    <x v="370"/>
    <x v="4"/>
    <s v="10 Fixed assets"/>
    <s v="2155.6 Lines and fixtures"/>
    <s v="entry account l4"/>
    <s v="L4"/>
    <n v="9"/>
    <x v="0"/>
    <n v="91"/>
    <s v="53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3"/>
    <s v="&quot; &quot;"/>
    <x v="27"/>
    <x v="39"/>
    <x v="110"/>
    <x v="153"/>
    <x v="0"/>
    <m/>
    <m/>
    <s v="220/380 V Distribution (Network) Optic Cables"/>
    <x v="1"/>
    <s v="220/380"/>
    <x v="314"/>
    <x v="15"/>
    <m/>
    <m/>
    <m/>
    <m/>
    <m/>
    <m/>
    <s v="Distribution (Network) Plant 0,4 kV"/>
  </r>
  <r>
    <x v="371"/>
    <s v="220/380 V Distribution (Network) Other Communication Lines"/>
    <x v="371"/>
    <x v="4"/>
    <s v="10 Fixed assets"/>
    <s v="2155.6 Lines and fixtures"/>
    <s v="entry account l4"/>
    <s v="L4"/>
    <n v="9"/>
    <x v="0"/>
    <n v="91"/>
    <s v="54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4"/>
    <s v="&quot; &quot;"/>
    <x v="27"/>
    <x v="39"/>
    <x v="110"/>
    <x v="154"/>
    <x v="0"/>
    <m/>
    <m/>
    <s v="220/380 V Distribution (Network) Other Communication Lines"/>
    <x v="1"/>
    <s v="220/380"/>
    <x v="315"/>
    <x v="15"/>
    <m/>
    <m/>
    <m/>
    <m/>
    <m/>
    <m/>
    <s v="Distribution (Network) Plant 0,4 kV"/>
  </r>
  <r>
    <x v="372"/>
    <s v="220/380 V Distribution (Network) Other Distribution (Network) assets"/>
    <x v="372"/>
    <x v="4"/>
    <s v="10 Fixed assets"/>
    <s v="2155.6 Lines and fixtures"/>
    <s v="entry account l4"/>
    <s v="L4"/>
    <n v="9"/>
    <x v="0"/>
    <n v="91"/>
    <s v="59"/>
    <s v="2"/>
    <s v="21"/>
    <s v="2155"/>
    <x v="1"/>
    <x v="10"/>
    <x v="42"/>
    <s v="21"/>
    <s v="2155"/>
    <s v="21 Fixed Assets"/>
    <s v="2155 Transferring assets"/>
    <s v="2155.1"/>
    <s v="2155.13"/>
    <s v="2155.135"/>
    <s v="2155.1359"/>
    <s v="&quot; &quot;"/>
    <x v="27"/>
    <x v="39"/>
    <x v="110"/>
    <x v="155"/>
    <x v="0"/>
    <m/>
    <m/>
    <s v="220/380 V Distribution (Network) Other Distribution (Network) assets"/>
    <x v="1"/>
    <s v="220/380"/>
    <x v="316"/>
    <x v="15"/>
    <m/>
    <m/>
    <m/>
    <m/>
    <m/>
    <m/>
    <s v="Distribution (Network) Plant 0,4 kV"/>
  </r>
  <r>
    <x v="373"/>
    <s v="Distribution Dispatch Transferring assets: Electricity Regulated Activity, Distribution (Network)"/>
    <x v="373"/>
    <x v="4"/>
    <s v="10 Fixed assets"/>
    <s v="2155 Machinery and equipment"/>
    <s v="L3 cap account"/>
    <s v="L3"/>
    <n v="8"/>
    <x v="0"/>
    <n v="91"/>
    <s v="37"/>
    <s v="2"/>
    <s v="21"/>
    <s v="2155"/>
    <x v="1"/>
    <x v="10"/>
    <x v="42"/>
    <s v="21"/>
    <s v="2155"/>
    <s v="21 Fixed Assets"/>
    <s v="2155 Transferring assets"/>
    <s v="2155.1"/>
    <s v="2155.13"/>
    <s v="2155.137"/>
    <s v="&quot; &quot;"/>
    <s v="&quot; &quot;"/>
    <x v="27"/>
    <x v="39"/>
    <x v="111"/>
    <x v="0"/>
    <x v="0"/>
    <m/>
    <m/>
    <s v="Distribution Dispatch Transferring assets: Electricity Regulated Activity, Distribution (Network)"/>
    <x v="2"/>
    <s v="Not attributable by kv"/>
    <x v="317"/>
    <x v="16"/>
    <m/>
    <m/>
    <m/>
    <m/>
    <m/>
    <m/>
    <s v="Distribution (Network) / Dispatch Plant"/>
  </r>
  <r>
    <x v="374"/>
    <s v="Distribution (Network) Dispatch: OHL"/>
    <x v="374"/>
    <x v="4"/>
    <s v="10 Fixed assets"/>
    <s v="2155 Machinery and equipment"/>
    <s v="entry account l4"/>
    <s v="L4"/>
    <n v="9"/>
    <x v="0"/>
    <n v="91"/>
    <s v="71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1"/>
    <s v="&quot; &quot;"/>
    <x v="27"/>
    <x v="39"/>
    <x v="111"/>
    <x v="156"/>
    <x v="0"/>
    <m/>
    <m/>
    <s v="Distribution (Network) Dispatch: OHL"/>
    <x v="1"/>
    <s v="Not attributable by kv"/>
    <x v="318"/>
    <x v="16"/>
    <m/>
    <m/>
    <m/>
    <m/>
    <m/>
    <m/>
    <s v="Distribution (Network) / Dispatch Plant"/>
  </r>
  <r>
    <x v="375"/>
    <s v="Distribution (Network) Dispatch: Cable Lines"/>
    <x v="375"/>
    <x v="4"/>
    <s v="10 Fixed assets"/>
    <s v="2155 Machinery and equipment"/>
    <s v="entry account l4"/>
    <s v="L4"/>
    <n v="9"/>
    <x v="0"/>
    <n v="91"/>
    <s v="72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2"/>
    <s v="&quot; &quot;"/>
    <x v="27"/>
    <x v="39"/>
    <x v="111"/>
    <x v="157"/>
    <x v="0"/>
    <m/>
    <m/>
    <s v="Distribution (Network) Dispatch: Cable Lines"/>
    <x v="1"/>
    <s v="Not attributable by kv"/>
    <x v="319"/>
    <x v="16"/>
    <m/>
    <m/>
    <m/>
    <m/>
    <m/>
    <m/>
    <s v="Distribution (Network) / Dispatch Plant"/>
  </r>
  <r>
    <x v="376"/>
    <s v="Distribution (Network) Dispatch: Optic Cables"/>
    <x v="376"/>
    <x v="4"/>
    <s v="10 Fixed assets"/>
    <s v="2155 Machinery and equipment"/>
    <s v="entry account l4"/>
    <s v="L4"/>
    <n v="9"/>
    <x v="0"/>
    <n v="91"/>
    <s v="73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3"/>
    <s v="&quot; &quot;"/>
    <x v="27"/>
    <x v="39"/>
    <x v="111"/>
    <x v="158"/>
    <x v="0"/>
    <m/>
    <m/>
    <s v="Distribution (Network) Dispatch: Optic Cables"/>
    <x v="1"/>
    <s v="Not attributable by kv"/>
    <x v="320"/>
    <x v="16"/>
    <m/>
    <m/>
    <m/>
    <m/>
    <m/>
    <m/>
    <s v="Distribution (Network) / Dispatch Plant"/>
  </r>
  <r>
    <x v="377"/>
    <s v="Distribution (Network) Dispatch: Other Communication Lines"/>
    <x v="377"/>
    <x v="4"/>
    <s v="10 Fixed assets"/>
    <s v="2155 Machinery and equipment"/>
    <s v="entry account l4"/>
    <s v="L4"/>
    <n v="9"/>
    <x v="0"/>
    <n v="91"/>
    <s v="74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4"/>
    <s v="&quot; &quot;"/>
    <x v="27"/>
    <x v="39"/>
    <x v="111"/>
    <x v="159"/>
    <x v="0"/>
    <m/>
    <m/>
    <s v="Distribution (Network) Dispatch: Other Communication Lines"/>
    <x v="1"/>
    <s v="Not attributable by kv"/>
    <x v="321"/>
    <x v="16"/>
    <m/>
    <m/>
    <m/>
    <m/>
    <m/>
    <m/>
    <s v="Distribution (Network) / Dispatch Plant"/>
  </r>
  <r>
    <x v="378"/>
    <s v="Distribution (Network) Dispatch: Other Distribution (Network) assets"/>
    <x v="378"/>
    <x v="4"/>
    <s v="10 Fixed assets"/>
    <s v="2155 Machinery and equipment"/>
    <s v="entry account l4"/>
    <s v="L4"/>
    <n v="9"/>
    <x v="0"/>
    <n v="91"/>
    <s v="79"/>
    <s v="2"/>
    <s v="21"/>
    <s v="2155"/>
    <x v="1"/>
    <x v="10"/>
    <x v="42"/>
    <s v="21"/>
    <s v="2155"/>
    <s v="21 Fixed Assets"/>
    <s v="2155 Transferring assets"/>
    <s v="2155.1"/>
    <s v="2155.13"/>
    <s v="2155.137"/>
    <s v="2155.1379"/>
    <s v="&quot; &quot;"/>
    <x v="27"/>
    <x v="39"/>
    <x v="111"/>
    <x v="160"/>
    <x v="0"/>
    <m/>
    <m/>
    <s v="Distribution (Network) Dispatch: Other Distribution (Network) assets"/>
    <x v="1"/>
    <s v="Not attributable by kv"/>
    <x v="322"/>
    <x v="16"/>
    <m/>
    <m/>
    <m/>
    <m/>
    <m/>
    <m/>
    <s v="Distribution (Network) / Dispatch Plant"/>
  </r>
  <r>
    <x v="379"/>
    <s v="Technical Services Transferring assets: Electricity Regulated Activity, Distribution (Network)"/>
    <x v="379"/>
    <x v="4"/>
    <s v="10 Fixed assets"/>
    <s v="2155 Machinery and equipment"/>
    <s v="entry account l3"/>
    <s v="L3"/>
    <n v="8"/>
    <x v="0"/>
    <n v="91"/>
    <s v="38"/>
    <s v="2"/>
    <s v="21"/>
    <s v="2155"/>
    <x v="1"/>
    <x v="10"/>
    <x v="42"/>
    <s v="21"/>
    <s v="2155"/>
    <s v="21 Fixed Assets"/>
    <s v="2155 Transferring assets"/>
    <s v="2155.1"/>
    <s v="2155.13"/>
    <s v="2155.138"/>
    <s v="&quot; &quot;"/>
    <s v="&quot; &quot;"/>
    <x v="27"/>
    <x v="39"/>
    <x v="112"/>
    <x v="0"/>
    <x v="0"/>
    <m/>
    <m/>
    <s v="Technical Services Transferring assets: Electricity Regulated Activity, Distribution (Network)"/>
    <x v="1"/>
    <s v="Not attributable by kv"/>
    <x v="323"/>
    <x v="17"/>
    <m/>
    <m/>
    <m/>
    <m/>
    <m/>
    <m/>
    <s v="Distribution (Network) /General Plant"/>
  </r>
  <r>
    <x v="380"/>
    <s v="Other Transferring assets: Electricity Regulated Activity, Distribution (Network)"/>
    <x v="380"/>
    <x v="4"/>
    <s v="10 Fixed assets"/>
    <s v="2155 Machinery and equipment"/>
    <s v="entry account l3"/>
    <s v="L3"/>
    <n v="8"/>
    <x v="0"/>
    <n v="91"/>
    <s v="39"/>
    <s v="2"/>
    <s v="21"/>
    <s v="2155"/>
    <x v="1"/>
    <x v="10"/>
    <x v="42"/>
    <s v="21"/>
    <s v="2155"/>
    <s v="21 Fixed Assets"/>
    <s v="2155 Transferring assets"/>
    <s v="2155.1"/>
    <s v="2155.13"/>
    <s v="2155.139"/>
    <s v="&quot; &quot;"/>
    <s v="&quot; &quot;"/>
    <x v="27"/>
    <x v="39"/>
    <x v="113"/>
    <x v="0"/>
    <x v="0"/>
    <m/>
    <m/>
    <s v="Other Transferring assets: Electricity Regulated Activity, Distribution (Network)"/>
    <x v="1"/>
    <s v="Not attributable by kv"/>
    <x v="324"/>
    <x v="17"/>
    <m/>
    <m/>
    <m/>
    <m/>
    <m/>
    <m/>
    <s v="Distribution (Network) /General Plant"/>
  </r>
  <r>
    <x v="381"/>
    <s v="Transferring assets: Electricity Regulated Activity, Distribution (Supply)"/>
    <x v="381"/>
    <x v="5"/>
    <s v="not defined in gnerc form"/>
    <s v="not defined in gnerc form"/>
    <s v="entry account l2"/>
    <s v="L2"/>
    <n v="7"/>
    <x v="0"/>
    <n v="91"/>
    <s v="14"/>
    <s v="2"/>
    <s v="21"/>
    <s v="2155"/>
    <x v="1"/>
    <x v="10"/>
    <x v="42"/>
    <s v="21"/>
    <s v="2155"/>
    <s v="21 Fixed Assets"/>
    <s v="2155 Transferring assets"/>
    <s v="2155.1"/>
    <s v="2155.14"/>
    <s v="&quot; &quot;"/>
    <s v="&quot; &quot;"/>
    <s v="&quot; &quot;"/>
    <x v="27"/>
    <x v="40"/>
    <x v="0"/>
    <x v="0"/>
    <x v="0"/>
    <m/>
    <m/>
    <s v="Transferring assets: Electricity Regulated Activity, Distribution (Supply)"/>
    <x v="1"/>
    <s v="Not attributable by kv"/>
    <x v="325"/>
    <x v="18"/>
    <m/>
    <m/>
    <m/>
    <m/>
    <m/>
    <m/>
    <s v="Distribution (Supply) / General Plant"/>
  </r>
  <r>
    <x v="382"/>
    <s v="Transferring assets: Electricity Regulated Activity, Generation"/>
    <x v="382"/>
    <x v="6"/>
    <s v="10 Fixed assets"/>
    <n v="0"/>
    <s v="L2 cap account"/>
    <s v="L2"/>
    <n v="7"/>
    <x v="0"/>
    <n v="91"/>
    <s v="15"/>
    <s v="2"/>
    <s v="21"/>
    <s v="2155"/>
    <x v="1"/>
    <x v="10"/>
    <x v="42"/>
    <s v="21"/>
    <s v="2155"/>
    <s v="21 Fixed Assets"/>
    <s v="2155 Transferring assets"/>
    <s v="2155.1"/>
    <s v="2155.15"/>
    <s v="&quot; &quot;"/>
    <s v="&quot; &quot;"/>
    <s v="&quot; &quot;"/>
    <x v="27"/>
    <x v="41"/>
    <x v="0"/>
    <x v="0"/>
    <x v="0"/>
    <m/>
    <m/>
    <s v="Transferring assets: Electricity Regulated Activity, Generation"/>
    <x v="2"/>
    <s v="Not attributable by kv"/>
    <x v="326"/>
    <x v="1"/>
    <m/>
    <m/>
    <m/>
    <m/>
    <m/>
    <m/>
    <m/>
  </r>
  <r>
    <x v="383"/>
    <s v="Transferring assets: Electricity Regulated Activity, Generation: Hydraulic Power Plants (HPP)"/>
    <x v="383"/>
    <x v="6"/>
    <s v="10 Fixed assets"/>
    <s v="2151.3  Electric equipment"/>
    <s v="entry account l3"/>
    <s v="L3"/>
    <n v="8"/>
    <x v="0"/>
    <n v="91"/>
    <s v="51"/>
    <s v="2"/>
    <s v="21"/>
    <s v="2155"/>
    <x v="1"/>
    <x v="10"/>
    <x v="42"/>
    <s v="21"/>
    <s v="2155"/>
    <s v="21 Fixed Assets"/>
    <s v="2155 Transferring assets"/>
    <s v="2155.1"/>
    <s v="2155.15"/>
    <s v="2155.151"/>
    <s v="&quot; &quot;"/>
    <s v="&quot; &quot;"/>
    <x v="27"/>
    <x v="41"/>
    <x v="114"/>
    <x v="0"/>
    <x v="0"/>
    <m/>
    <m/>
    <s v="Transferring assets: Electricity Regulated Activity, Generation: Hydraulic Power Plants (HPP)"/>
    <x v="1"/>
    <s v="Not attributable by kv"/>
    <x v="327"/>
    <x v="19"/>
    <m/>
    <m/>
    <m/>
    <m/>
    <m/>
    <m/>
    <s v="El-Production / Hydraulic Production Plant"/>
  </r>
  <r>
    <x v="384"/>
    <s v="Transferring assets: Electricity Regulated Activity, Generation: Steam Power Plants (Steam only)"/>
    <x v="384"/>
    <x v="6"/>
    <s v="10 Fixed assets"/>
    <s v="2152 Machinery and equipment"/>
    <s v="entry account l3"/>
    <s v="L3"/>
    <n v="8"/>
    <x v="0"/>
    <n v="91"/>
    <s v="52"/>
    <s v="2"/>
    <s v="21"/>
    <s v="2155"/>
    <x v="1"/>
    <x v="10"/>
    <x v="42"/>
    <s v="21"/>
    <s v="2155"/>
    <s v="21 Fixed Assets"/>
    <s v="2155 Transferring assets"/>
    <s v="2155.1"/>
    <s v="2155.15"/>
    <s v="2155.152"/>
    <s v="&quot; &quot;"/>
    <s v="&quot; &quot;"/>
    <x v="27"/>
    <x v="41"/>
    <x v="115"/>
    <x v="0"/>
    <x v="0"/>
    <m/>
    <m/>
    <s v="Transferring assets: Electricity Regulated Activity, Generation: Steam Power Plants (Steam only)"/>
    <x v="1"/>
    <s v="Not attributable by kv"/>
    <x v="328"/>
    <x v="20"/>
    <m/>
    <m/>
    <m/>
    <m/>
    <m/>
    <m/>
    <s v="El-Production / Steam Production Plant"/>
  </r>
  <r>
    <x v="385"/>
    <s v="Transferring assets: Electricity Regulated Activity, Generation: Co-Generation Power Plants (Steam only for Electricity and Steam)"/>
    <x v="385"/>
    <x v="6"/>
    <s v="10 Fixed assets"/>
    <s v="2152 Machinery and equipment"/>
    <s v="entry account l3"/>
    <s v="L3"/>
    <n v="8"/>
    <x v="0"/>
    <n v="91"/>
    <s v="53"/>
    <s v="2"/>
    <s v="21"/>
    <s v="2155"/>
    <x v="1"/>
    <x v="10"/>
    <x v="42"/>
    <s v="21"/>
    <s v="2155"/>
    <s v="21 Fixed Assets"/>
    <s v="2155 Transferring assets"/>
    <s v="2155.1"/>
    <s v="2155.15"/>
    <s v="2155.153"/>
    <s v="&quot; &quot;"/>
    <s v="&quot; &quot;"/>
    <x v="27"/>
    <x v="41"/>
    <x v="116"/>
    <x v="0"/>
    <x v="0"/>
    <m/>
    <m/>
    <s v="Transferring assets: Electricity Regulated Activity, Generation: Co-Generation Power Plants (Steam only for Electricity and Steam)"/>
    <x v="1"/>
    <s v="Not attributable by kv"/>
    <x v="329"/>
    <x v="21"/>
    <m/>
    <m/>
    <m/>
    <m/>
    <m/>
    <m/>
    <s v="El-Production /   Co. Generation / Plant"/>
  </r>
  <r>
    <x v="386"/>
    <s v="Transferring assets: Electricity Regulated Activity, Generation: Gas Power Plants (Gas only)"/>
    <x v="386"/>
    <x v="6"/>
    <s v="10 Fixed assets"/>
    <s v="2152 Machinery and equipment"/>
    <s v="entry account l3"/>
    <s v="L3"/>
    <n v="8"/>
    <x v="0"/>
    <n v="91"/>
    <s v="54"/>
    <s v="2"/>
    <s v="21"/>
    <s v="2155"/>
    <x v="1"/>
    <x v="10"/>
    <x v="42"/>
    <s v="21"/>
    <s v="2155"/>
    <s v="21 Fixed Assets"/>
    <s v="2155 Transferring assets"/>
    <s v="2155.1"/>
    <s v="2155.15"/>
    <s v="2155.154"/>
    <s v="&quot; &quot;"/>
    <s v="&quot; &quot;"/>
    <x v="27"/>
    <x v="41"/>
    <x v="117"/>
    <x v="0"/>
    <x v="0"/>
    <m/>
    <m/>
    <s v="Transferring assets: Electricity Regulated Activity, Generation: Gas Power Plants (Gas only)"/>
    <x v="1"/>
    <s v="Not attributable by kv"/>
    <x v="330"/>
    <x v="22"/>
    <m/>
    <m/>
    <m/>
    <m/>
    <m/>
    <m/>
    <s v="El-Production / Gas Fired Plant"/>
  </r>
  <r>
    <x v="387"/>
    <s v="Transferring assets: Electricity Regulated Activity, Generation: Combined Cycle Power Plants (Gas and Steam)"/>
    <x v="387"/>
    <x v="6"/>
    <s v="10 Fixed assets"/>
    <s v="2152 Machinery and equipment"/>
    <s v="entry account l3"/>
    <s v="L3"/>
    <n v="8"/>
    <x v="0"/>
    <n v="91"/>
    <s v="55"/>
    <s v="2"/>
    <s v="21"/>
    <s v="2155"/>
    <x v="1"/>
    <x v="10"/>
    <x v="42"/>
    <s v="21"/>
    <s v="2155"/>
    <s v="21 Fixed Assets"/>
    <s v="2155 Transferring assets"/>
    <s v="2155.1"/>
    <s v="2155.15"/>
    <s v="2155.155"/>
    <s v="&quot; &quot;"/>
    <s v="&quot; &quot;"/>
    <x v="27"/>
    <x v="41"/>
    <x v="118"/>
    <x v="0"/>
    <x v="0"/>
    <m/>
    <m/>
    <s v="Transferring assets: Electricity Regulated Activity, Generation: Combined Cycle Power Plants (Gas and Steam)"/>
    <x v="1"/>
    <s v="Not attributable by kv"/>
    <x v="331"/>
    <x v="23"/>
    <m/>
    <m/>
    <m/>
    <m/>
    <m/>
    <m/>
    <s v="El-Production / Combined Cycle Plant"/>
  </r>
  <r>
    <x v="388"/>
    <s v="Transferring assets: Electricity Regulated Activity, Generation: Technical Services"/>
    <x v="388"/>
    <x v="6"/>
    <s v="10 Fixed assets"/>
    <s v="2151.3 electric equipment 2152.4/2152.5/2152.6/2152.7/2152.8 Lines and fixtures"/>
    <s v="entry account l3"/>
    <s v="L3"/>
    <n v="8"/>
    <x v="0"/>
    <n v="91"/>
    <s v="58"/>
    <s v="2"/>
    <s v="21"/>
    <s v="2155"/>
    <x v="1"/>
    <x v="10"/>
    <x v="42"/>
    <s v="21"/>
    <s v="2155"/>
    <s v="21 Fixed Assets"/>
    <s v="2155 Transferring assets"/>
    <s v="2155.1"/>
    <s v="2155.15"/>
    <s v="2155.158"/>
    <s v="&quot; &quot;"/>
    <s v="&quot; &quot;"/>
    <x v="27"/>
    <x v="41"/>
    <x v="119"/>
    <x v="0"/>
    <x v="0"/>
    <m/>
    <m/>
    <s v="Transferring assets: Electricity Regulated Activity, Generation: Technical Services"/>
    <x v="1"/>
    <s v="Not attributable by kv"/>
    <x v="332"/>
    <x v="24"/>
    <m/>
    <m/>
    <m/>
    <m/>
    <m/>
    <m/>
    <s v="El-Production / General Plant"/>
  </r>
  <r>
    <x v="389"/>
    <s v="Transferring assets: Electricity Regulated Activity, Generation: Administration"/>
    <x v="389"/>
    <x v="6"/>
    <s v="10 Fixed assets"/>
    <s v="2151.3 electric equipment 2152.4/2152.5/2152.6/2152.7/2152.8 Lines and fixtures"/>
    <s v="entry account l3"/>
    <s v="L3"/>
    <n v="8"/>
    <x v="0"/>
    <n v="91"/>
    <s v="59"/>
    <s v="2"/>
    <s v="21"/>
    <s v="2155"/>
    <x v="1"/>
    <x v="10"/>
    <x v="42"/>
    <s v="21"/>
    <s v="2155"/>
    <s v="21 Fixed Assets"/>
    <s v="2155 Transferring assets"/>
    <s v="2155.1"/>
    <s v="2155.15"/>
    <s v="2155.159"/>
    <s v="&quot; &quot;"/>
    <s v="&quot; &quot;"/>
    <x v="27"/>
    <x v="41"/>
    <x v="120"/>
    <x v="0"/>
    <x v="0"/>
    <m/>
    <m/>
    <s v="Transferring assets: Electricity Regulated Activity, Generation: Administration"/>
    <x v="1"/>
    <s v="Not attributable by kv"/>
    <x v="333"/>
    <x v="24"/>
    <m/>
    <m/>
    <m/>
    <m/>
    <m/>
    <m/>
    <s v="El-Production / General Plant"/>
  </r>
  <r>
    <x v="390"/>
    <s v="Transferring assets: Electricity Regulated Activity, Other"/>
    <x v="390"/>
    <x v="7"/>
    <s v="not defined in gnerc form"/>
    <s v="not defined in gnerc form"/>
    <s v="entry account l2"/>
    <s v="L2"/>
    <n v="7"/>
    <x v="0"/>
    <n v="91"/>
    <s v="19"/>
    <s v="2"/>
    <s v="21"/>
    <s v="2155"/>
    <x v="1"/>
    <x v="10"/>
    <x v="42"/>
    <s v="21"/>
    <s v="2155"/>
    <s v="21 Fixed Assets"/>
    <s v="2155 Transferring assets"/>
    <s v="2155.1"/>
    <s v="2155.19"/>
    <s v="&quot; &quot;"/>
    <s v="&quot; &quot;"/>
    <s v="&quot; &quot;"/>
    <x v="27"/>
    <x v="42"/>
    <x v="0"/>
    <x v="0"/>
    <x v="0"/>
    <m/>
    <m/>
    <s v="Transferring assets: Electricity Regulated Activity, Other"/>
    <x v="1"/>
    <s v="Not attributable by kv"/>
    <x v="334"/>
    <x v="25"/>
    <m/>
    <m/>
    <m/>
    <m/>
    <m/>
    <m/>
    <s v="Other Regulated PP&amp;E"/>
  </r>
  <r>
    <x v="391"/>
    <s v="Transferring assets: Non-Regulated Activity"/>
    <x v="391"/>
    <x v="8"/>
    <s v="not defined in gnerc form"/>
    <s v="not defined in gnerc form"/>
    <s v="entry account l1"/>
    <s v="L1"/>
    <n v="6"/>
    <x v="0"/>
    <n v="91"/>
    <s v=".9"/>
    <s v="2"/>
    <s v="21"/>
    <s v="2155"/>
    <x v="1"/>
    <x v="10"/>
    <x v="42"/>
    <s v="21"/>
    <s v="2155"/>
    <s v="21 Fixed Assets"/>
    <s v="2155 Transferring assets"/>
    <s v="2155.9"/>
    <s v="&quot; &quot;"/>
    <s v="&quot; &quot;"/>
    <s v="&quot; &quot;"/>
    <s v="&quot; &quot;"/>
    <x v="28"/>
    <x v="0"/>
    <x v="0"/>
    <x v="0"/>
    <x v="0"/>
    <m/>
    <m/>
    <s v="Transferring assets: Non-Regulated Activity"/>
    <x v="1"/>
    <s v="Not attributable by kv"/>
    <x v="335"/>
    <x v="26"/>
    <m/>
    <m/>
    <m/>
    <m/>
    <m/>
    <m/>
    <s v="Non Regulated"/>
  </r>
  <r>
    <x v="392"/>
    <s v="Contribution and Grants"/>
    <x v="392"/>
    <x v="0"/>
    <m/>
    <m/>
    <s v="Head accounts"/>
    <s v="M"/>
    <n v="4"/>
    <x v="0"/>
    <n v="38"/>
    <s v="57"/>
    <s v="2"/>
    <s v="21"/>
    <s v="2157"/>
    <x v="1"/>
    <x v="10"/>
    <x v="43"/>
    <s v="21"/>
    <s v="2157"/>
    <s v="21 Fixed Assets"/>
    <s v="2157 Contribution and Grants"/>
    <s v="&quot; &quot;"/>
    <s v="&quot; &quot;"/>
    <s v="&quot; &quot;"/>
    <s v="&quot; &quot;"/>
    <s v="&quot; &quot;"/>
    <x v="2"/>
    <x v="0"/>
    <x v="0"/>
    <x v="0"/>
    <x v="0"/>
    <m/>
    <m/>
    <s v="Contribution and Grants"/>
    <x v="2"/>
    <s v="Not attributable by kv"/>
    <x v="336"/>
    <x v="1"/>
    <m/>
    <m/>
    <m/>
    <m/>
    <m/>
    <m/>
    <m/>
  </r>
  <r>
    <x v="393"/>
    <s v="Contribution and Grants: Electricity Regulated Activity"/>
    <x v="393"/>
    <x v="0"/>
    <m/>
    <m/>
    <s v="L1 cap account"/>
    <s v="L1"/>
    <n v="6"/>
    <x v="0"/>
    <n v="38"/>
    <s v=".1"/>
    <s v="2"/>
    <s v="21"/>
    <s v="2157"/>
    <x v="1"/>
    <x v="10"/>
    <x v="43"/>
    <s v="21"/>
    <s v="2157"/>
    <s v="21 Fixed Assets"/>
    <s v="2157 Contribution and Grants"/>
    <s v="2157.1"/>
    <s v="&quot; &quot;"/>
    <s v="&quot; &quot;"/>
    <s v="&quot; &quot;"/>
    <s v="&quot; &quot;"/>
    <x v="29"/>
    <x v="0"/>
    <x v="0"/>
    <x v="0"/>
    <x v="0"/>
    <m/>
    <m/>
    <s v="Contribution and Grants: Electricity Regulated Activity"/>
    <x v="2"/>
    <s v="Not attributable by kv"/>
    <x v="337"/>
    <x v="1"/>
    <m/>
    <m/>
    <m/>
    <m/>
    <m/>
    <m/>
    <m/>
  </r>
  <r>
    <x v="394"/>
    <s v="Contribution and Grants: Electricity Regulated Activity, Dispatch"/>
    <x v="394"/>
    <x v="2"/>
    <m/>
    <m/>
    <s v="L2 cap account"/>
    <s v="L2"/>
    <n v="7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1"/>
    <s v="&quot; &quot;"/>
    <s v="&quot; &quot;"/>
    <s v="&quot; &quot;"/>
    <x v="29"/>
    <x v="43"/>
    <x v="0"/>
    <x v="0"/>
    <x v="0"/>
    <m/>
    <m/>
    <s v="Contribution and Grants: Electricity Regulated Activity, Dispatch"/>
    <x v="2"/>
    <s v="Not attributable by kv"/>
    <x v="338"/>
    <x v="1"/>
    <m/>
    <m/>
    <m/>
    <m/>
    <m/>
    <m/>
    <m/>
  </r>
  <r>
    <x v="395"/>
    <s v="Dispatch assets financed by third parties"/>
    <x v="395"/>
    <x v="2"/>
    <m/>
    <m/>
    <s v="L3 cap account"/>
    <s v="L3"/>
    <n v="8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1"/>
    <s v="2157.111"/>
    <s v="&quot; &quot;"/>
    <s v="&quot; &quot;"/>
    <x v="29"/>
    <x v="43"/>
    <x v="121"/>
    <x v="0"/>
    <x v="0"/>
    <m/>
    <m/>
    <s v="Dispatch assets financed by third parties"/>
    <x v="2"/>
    <s v="Not attributable by kv"/>
    <x v="339"/>
    <x v="1"/>
    <m/>
    <m/>
    <m/>
    <m/>
    <m/>
    <m/>
    <m/>
  </r>
  <r>
    <x v="396"/>
    <s v="Dispatch Assets financed by third parties: Initial Value (Value paid by third parties)"/>
    <x v="396"/>
    <x v="2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1"/>
    <s v="&quot; &quot;"/>
    <x v="29"/>
    <x v="43"/>
    <x v="121"/>
    <x v="161"/>
    <x v="0"/>
    <m/>
    <m/>
    <s v="Dispatch Assets financed by third parties: Initial Value (Value paid by third parties)"/>
    <x v="1"/>
    <s v="Not attributable by kv"/>
    <x v="340"/>
    <x v="32"/>
    <m/>
    <m/>
    <m/>
    <m/>
    <m/>
    <m/>
    <s v="Dispatch Plant *"/>
  </r>
  <r>
    <x v="397"/>
    <s v="Dispatch Assets financed by third parties: Initial Value (Value paid by customers)"/>
    <x v="397"/>
    <x v="2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2"/>
    <s v="&quot; &quot;"/>
    <x v="29"/>
    <x v="43"/>
    <x v="121"/>
    <x v="162"/>
    <x v="0"/>
    <m/>
    <m/>
    <s v="Dispatch Assets financed by third parties: Initial Value (Value paid by customers)"/>
    <x v="1"/>
    <s v="Not attributable by kv"/>
    <x v="341"/>
    <x v="32"/>
    <m/>
    <m/>
    <m/>
    <m/>
    <m/>
    <m/>
    <s v="Dispatch Plant *"/>
  </r>
  <r>
    <x v="398"/>
    <s v="Dispatch Assets financed by third parties: Initial Value (Value paid by company)"/>
    <x v="398"/>
    <x v="2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3"/>
    <s v="&quot; &quot;"/>
    <x v="29"/>
    <x v="43"/>
    <x v="121"/>
    <x v="163"/>
    <x v="0"/>
    <m/>
    <m/>
    <s v="Dispatch Assets financed by third parties: Initial Value (Value paid by company)"/>
    <x v="1"/>
    <s v="Not attributable by kv"/>
    <x v="342"/>
    <x v="32"/>
    <m/>
    <m/>
    <m/>
    <m/>
    <m/>
    <m/>
    <s v="Dispatch Plant *"/>
  </r>
  <r>
    <x v="399"/>
    <s v="Dispatch Assets financed by third parties: Overhaul, Renovation, and other upgrades"/>
    <x v="399"/>
    <x v="2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1"/>
    <s v="2157.111"/>
    <s v="2157.1114"/>
    <s v="&quot; &quot;"/>
    <x v="29"/>
    <x v="43"/>
    <x v="121"/>
    <x v="164"/>
    <x v="0"/>
    <m/>
    <m/>
    <s v="Dispatch Assets financed by third parties: Overhaul, Renovation, and other upgrades"/>
    <x v="1"/>
    <s v="Not attributable by kv"/>
    <x v="343"/>
    <x v="32"/>
    <m/>
    <m/>
    <m/>
    <m/>
    <m/>
    <m/>
    <s v="Dispatch Plant *"/>
  </r>
  <r>
    <x v="400"/>
    <s v="Contribution and Grants: Electricity Regulated Activity, Transmission"/>
    <x v="400"/>
    <x v="3"/>
    <m/>
    <m/>
    <s v="L2 cap account"/>
    <s v="L2"/>
    <n v="7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2"/>
    <s v="&quot; &quot;"/>
    <s v="&quot; &quot;"/>
    <s v="&quot; &quot;"/>
    <x v="29"/>
    <x v="44"/>
    <x v="0"/>
    <x v="0"/>
    <x v="0"/>
    <m/>
    <m/>
    <s v="Contribution and Grants: Electricity Regulated Activity, Transmission"/>
    <x v="2"/>
    <s v="Not attributable by kv"/>
    <x v="344"/>
    <x v="1"/>
    <m/>
    <m/>
    <m/>
    <m/>
    <m/>
    <m/>
    <m/>
  </r>
  <r>
    <x v="401"/>
    <s v="Transmission assets financed by third parties"/>
    <x v="401"/>
    <x v="3"/>
    <m/>
    <m/>
    <s v="L3 cap account"/>
    <s v="L3"/>
    <n v="8"/>
    <x v="0"/>
    <n v="38"/>
    <s v="21"/>
    <s v="2"/>
    <s v="21"/>
    <s v="2157"/>
    <x v="1"/>
    <x v="10"/>
    <x v="43"/>
    <s v="21"/>
    <s v="2157"/>
    <s v="21 Fixed Assets"/>
    <s v="2157 Contribution and Grants"/>
    <s v="2157.1"/>
    <s v="2157.12"/>
    <s v="2157.121"/>
    <s v="&quot; &quot;"/>
    <s v="&quot; &quot;"/>
    <x v="29"/>
    <x v="44"/>
    <x v="122"/>
    <x v="0"/>
    <x v="0"/>
    <m/>
    <m/>
    <s v="Transmission assets financed by third parties"/>
    <x v="2"/>
    <s v="Not attributable by kv"/>
    <x v="345"/>
    <x v="1"/>
    <m/>
    <m/>
    <m/>
    <m/>
    <m/>
    <m/>
    <m/>
  </r>
  <r>
    <x v="402"/>
    <s v="Transmission Assets financed by third parties: Initial Value (Value paid by third parties)"/>
    <x v="402"/>
    <x v="3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1"/>
    <s v="&quot; &quot;"/>
    <x v="29"/>
    <x v="44"/>
    <x v="122"/>
    <x v="165"/>
    <x v="0"/>
    <m/>
    <m/>
    <s v="Transmission Assets financed by third parties: Initial Value (Value paid by third parties)"/>
    <x v="1"/>
    <s v="Not attributable by kv"/>
    <x v="346"/>
    <x v="33"/>
    <m/>
    <m/>
    <m/>
    <m/>
    <m/>
    <m/>
    <s v="Transmission Plant *"/>
  </r>
  <r>
    <x v="403"/>
    <s v="Transmission Assets financed by third parties: Initial Value (Value paid by customers)"/>
    <x v="403"/>
    <x v="3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2"/>
    <s v="&quot; &quot;"/>
    <x v="29"/>
    <x v="44"/>
    <x v="122"/>
    <x v="166"/>
    <x v="0"/>
    <m/>
    <m/>
    <s v="Transmission Assets financed by third parties: Initial Value (Value paid by customers)"/>
    <x v="1"/>
    <s v="Not attributable by kv"/>
    <x v="347"/>
    <x v="33"/>
    <m/>
    <m/>
    <m/>
    <m/>
    <m/>
    <m/>
    <s v="Transmission Plant *"/>
  </r>
  <r>
    <x v="404"/>
    <s v="Transmission Assets financed by third parties: Initial Value (Value paid by company)"/>
    <x v="404"/>
    <x v="3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3"/>
    <s v="&quot; &quot;"/>
    <x v="29"/>
    <x v="44"/>
    <x v="122"/>
    <x v="167"/>
    <x v="0"/>
    <m/>
    <m/>
    <s v="Transmission Assets financed by third parties: Initial Value (Value paid by company)"/>
    <x v="1"/>
    <s v="Not attributable by kv"/>
    <x v="348"/>
    <x v="33"/>
    <m/>
    <m/>
    <m/>
    <m/>
    <m/>
    <m/>
    <s v="Transmission Plant *"/>
  </r>
  <r>
    <x v="405"/>
    <s v="Transmission Assets financed by third parties: Overhaul, Renovation, and other upgrades"/>
    <x v="405"/>
    <x v="3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2"/>
    <s v="2157.121"/>
    <s v="2157.1214"/>
    <s v="&quot; &quot;"/>
    <x v="29"/>
    <x v="44"/>
    <x v="122"/>
    <x v="168"/>
    <x v="0"/>
    <m/>
    <m/>
    <s v="Transmission Assets financed by third parties: Overhaul, Renovation, and other upgrades"/>
    <x v="1"/>
    <s v="Not attributable by kv"/>
    <x v="349"/>
    <x v="33"/>
    <m/>
    <m/>
    <m/>
    <m/>
    <m/>
    <m/>
    <s v="Transmission Plant *"/>
  </r>
  <r>
    <x v="406"/>
    <s v="Contribution and Grants: Electricity Regulated Activity, Distribution (Network)"/>
    <x v="406"/>
    <x v="4"/>
    <m/>
    <m/>
    <s v="L2 cap account"/>
    <s v="L2"/>
    <n v="7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3"/>
    <s v="&quot; &quot;"/>
    <s v="&quot; &quot;"/>
    <s v="&quot; &quot;"/>
    <x v="29"/>
    <x v="45"/>
    <x v="0"/>
    <x v="0"/>
    <x v="0"/>
    <m/>
    <m/>
    <s v="Contribution and Grants: Electricity Regulated Activity, Distribution (Network)"/>
    <x v="2"/>
    <s v="Not attributable by kv"/>
    <x v="350"/>
    <x v="1"/>
    <m/>
    <m/>
    <m/>
    <m/>
    <m/>
    <m/>
    <m/>
  </r>
  <r>
    <x v="407"/>
    <s v="Distribution (Network) assets financed by third parties"/>
    <x v="407"/>
    <x v="4"/>
    <m/>
    <m/>
    <s v="L3 cap account"/>
    <s v="L3"/>
    <n v="8"/>
    <x v="0"/>
    <n v="38"/>
    <s v="31"/>
    <s v="2"/>
    <s v="21"/>
    <s v="2157"/>
    <x v="1"/>
    <x v="10"/>
    <x v="43"/>
    <s v="21"/>
    <s v="2157"/>
    <s v="21 Fixed Assets"/>
    <s v="2157 Contribution and Grants"/>
    <s v="2157.1"/>
    <s v="2157.13"/>
    <s v="2157.131"/>
    <s v="&quot; &quot;"/>
    <s v="&quot; &quot;"/>
    <x v="29"/>
    <x v="45"/>
    <x v="123"/>
    <x v="0"/>
    <x v="0"/>
    <m/>
    <m/>
    <s v="Distribution (Network) assets financed by third parties"/>
    <x v="2"/>
    <s v="Not attributable by kv"/>
    <x v="351"/>
    <x v="1"/>
    <m/>
    <m/>
    <m/>
    <m/>
    <m/>
    <m/>
    <m/>
  </r>
  <r>
    <x v="408"/>
    <s v="Distribution (Network) Assets financed by third parties: Initial Value (Value paid by third parties)"/>
    <x v="408"/>
    <x v="4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1"/>
    <s v="&quot; &quot;"/>
    <x v="29"/>
    <x v="45"/>
    <x v="123"/>
    <x v="169"/>
    <x v="0"/>
    <m/>
    <m/>
    <s v="Distribution (Network) Assets financed by third parties: Initial Value (Value paid by third parties)"/>
    <x v="1"/>
    <s v="Not attributable by kv"/>
    <x v="352"/>
    <x v="34"/>
    <m/>
    <m/>
    <m/>
    <m/>
    <m/>
    <m/>
    <s v="Distribution (Network) Plant *"/>
  </r>
  <r>
    <x v="409"/>
    <s v="Distribution (Network) Assets financed by third parties: Initial Value (Value paid by customers)"/>
    <x v="409"/>
    <x v="4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2"/>
    <s v="&quot; &quot;"/>
    <x v="29"/>
    <x v="45"/>
    <x v="123"/>
    <x v="170"/>
    <x v="0"/>
    <m/>
    <m/>
    <s v="Distribution (Network) Assets financed by third parties: Initial Value (Value paid by customers)"/>
    <x v="1"/>
    <s v="Not attributable by kv"/>
    <x v="353"/>
    <x v="34"/>
    <m/>
    <m/>
    <m/>
    <m/>
    <m/>
    <m/>
    <s v="Distribution (Network) Plant *"/>
  </r>
  <r>
    <x v="410"/>
    <s v="Distribution (Network) Assets financed by third parties: Initial Value (Value paid by company)"/>
    <x v="410"/>
    <x v="4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3"/>
    <s v="&quot; &quot;"/>
    <x v="29"/>
    <x v="45"/>
    <x v="123"/>
    <x v="171"/>
    <x v="0"/>
    <m/>
    <m/>
    <s v="Distribution (Network) Assets financed by third parties: Initial Value (Value paid by company)"/>
    <x v="1"/>
    <s v="Not attributable by kv"/>
    <x v="354"/>
    <x v="34"/>
    <m/>
    <m/>
    <m/>
    <m/>
    <m/>
    <m/>
    <s v="Distribution (Network) Plant *"/>
  </r>
  <r>
    <x v="411"/>
    <s v="Distribution (Network) Assets financed by third parties: Overhaul, Renovation, and other upgrades"/>
    <x v="411"/>
    <x v="4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3"/>
    <s v="2157.131"/>
    <s v="2157.1314"/>
    <s v="&quot; &quot;"/>
    <x v="29"/>
    <x v="45"/>
    <x v="123"/>
    <x v="172"/>
    <x v="0"/>
    <m/>
    <m/>
    <s v="Distribution (Network) Assets financed by third parties: Overhaul, Renovation, and other upgrades"/>
    <x v="1"/>
    <s v="Not attributable by kv"/>
    <x v="355"/>
    <x v="34"/>
    <m/>
    <m/>
    <m/>
    <m/>
    <m/>
    <m/>
    <s v="Distribution (Network) Plant *"/>
  </r>
  <r>
    <x v="412"/>
    <s v="Distribution (Network) Connection Assets financed by customers"/>
    <x v="412"/>
    <x v="4"/>
    <m/>
    <m/>
    <s v="L3 cap account"/>
    <s v="L3"/>
    <n v="8"/>
    <x v="0"/>
    <n v="38"/>
    <s v="32"/>
    <s v="2"/>
    <s v="21"/>
    <s v="2157"/>
    <x v="1"/>
    <x v="10"/>
    <x v="43"/>
    <s v="21"/>
    <s v="2157"/>
    <s v="21 Fixed Assets"/>
    <s v="2157 Contribution and Grants"/>
    <s v="2157.1"/>
    <s v="2157.13"/>
    <s v="2157.132"/>
    <s v="&quot; &quot;"/>
    <s v="&quot; &quot;"/>
    <x v="29"/>
    <x v="45"/>
    <x v="124"/>
    <x v="0"/>
    <x v="0"/>
    <m/>
    <m/>
    <s v="Distribution (Network) Connection Assets financed by customers"/>
    <x v="2"/>
    <s v="Not attributable by kv"/>
    <x v="356"/>
    <x v="1"/>
    <m/>
    <m/>
    <m/>
    <m/>
    <m/>
    <m/>
    <m/>
  </r>
  <r>
    <x v="413"/>
    <s v="Distribution (Network) Connection Assets financed by customers: Initial Value (Value paid by customers)"/>
    <x v="413"/>
    <x v="4"/>
    <m/>
    <m/>
    <s v="entry account l4"/>
    <s v="L4"/>
    <n v="9"/>
    <x v="0"/>
    <n v="38"/>
    <s v="21"/>
    <s v="2"/>
    <s v="21"/>
    <s v="2157"/>
    <x v="1"/>
    <x v="10"/>
    <x v="43"/>
    <s v="21"/>
    <s v="2157"/>
    <s v="21 Fixed Assets"/>
    <s v="2157 Contribution and Grants"/>
    <s v="2157.1"/>
    <s v="2157.13"/>
    <s v="2157.132"/>
    <s v="2157.1321"/>
    <s v="&quot; &quot;"/>
    <x v="29"/>
    <x v="45"/>
    <x v="124"/>
    <x v="173"/>
    <x v="0"/>
    <m/>
    <m/>
    <s v="Distribution (Network) Connection Assets financed by customers: Initial Value (Value paid by customers)"/>
    <x v="1"/>
    <s v="Not attributable by kv"/>
    <x v="357"/>
    <x v="35"/>
    <m/>
    <m/>
    <m/>
    <m/>
    <m/>
    <m/>
    <s v="Distribution (Network) Plant "/>
  </r>
  <r>
    <x v="414"/>
    <s v="Distribution (Network) Connection Assets financed by customers: Initial Value (Value paid by company)"/>
    <x v="414"/>
    <x v="4"/>
    <m/>
    <m/>
    <s v="entry account l4"/>
    <s v="L4"/>
    <n v="9"/>
    <x v="0"/>
    <n v="38"/>
    <s v="22"/>
    <s v="2"/>
    <s v="21"/>
    <s v="2157"/>
    <x v="1"/>
    <x v="10"/>
    <x v="43"/>
    <s v="21"/>
    <s v="2157"/>
    <s v="21 Fixed Assets"/>
    <s v="2157 Contribution and Grants"/>
    <s v="2157.1"/>
    <s v="2157.13"/>
    <s v="2157.132"/>
    <s v="2157.1322"/>
    <s v="&quot; &quot;"/>
    <x v="29"/>
    <x v="45"/>
    <x v="124"/>
    <x v="174"/>
    <x v="0"/>
    <m/>
    <m/>
    <s v="Distribution (Network) Connection Assets financed by customers: Initial Value (Value paid by company)"/>
    <x v="1"/>
    <s v="Not attributable by kv"/>
    <x v="358"/>
    <x v="35"/>
    <m/>
    <m/>
    <m/>
    <m/>
    <m/>
    <m/>
    <s v="Distribution (Network) Plant "/>
  </r>
  <r>
    <x v="415"/>
    <s v="Distribution (Network) Connection Assets financed by customers: Overhaul, Renovation, and other Capital Repair"/>
    <x v="415"/>
    <x v="4"/>
    <m/>
    <m/>
    <s v="entry account l4"/>
    <s v="L4"/>
    <n v="9"/>
    <x v="0"/>
    <n v="38"/>
    <s v="23"/>
    <s v="2"/>
    <s v="21"/>
    <s v="2157"/>
    <x v="1"/>
    <x v="10"/>
    <x v="43"/>
    <s v="21"/>
    <s v="2157"/>
    <s v="21 Fixed Assets"/>
    <s v="2157 Contribution and Grants"/>
    <s v="2157.1"/>
    <s v="2157.13"/>
    <s v="2157.132"/>
    <s v="2157.1323"/>
    <s v="&quot; &quot;"/>
    <x v="29"/>
    <x v="45"/>
    <x v="124"/>
    <x v="175"/>
    <x v="0"/>
    <m/>
    <m/>
    <s v="Distribution (Network) Connection Assets financed by customers: Overhaul, Renovation, and other Capital Repair"/>
    <x v="1"/>
    <s v="Not attributable by kv"/>
    <x v="359"/>
    <x v="35"/>
    <m/>
    <m/>
    <m/>
    <m/>
    <m/>
    <m/>
    <s v="Distribution (Network) Plant "/>
  </r>
  <r>
    <x v="416"/>
    <s v="Contribution and Grants: Electricity Regulated Activity, Distribution (Supply)"/>
    <x v="416"/>
    <x v="5"/>
    <m/>
    <m/>
    <s v="L2 cap account"/>
    <s v="L2"/>
    <n v="7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4"/>
    <s v="&quot; &quot;"/>
    <s v="&quot; &quot;"/>
    <s v="&quot; &quot;"/>
    <x v="29"/>
    <x v="46"/>
    <x v="0"/>
    <x v="0"/>
    <x v="0"/>
    <m/>
    <m/>
    <s v="Contribution and Grants: Electricity Regulated Activity, Distribution (Supply)"/>
    <x v="2"/>
    <s v="Not attributable by kv"/>
    <x v="360"/>
    <x v="1"/>
    <m/>
    <m/>
    <m/>
    <m/>
    <m/>
    <m/>
    <m/>
  </r>
  <r>
    <x v="417"/>
    <s v="Distribution (Supply) assets financed by third parties"/>
    <x v="417"/>
    <x v="5"/>
    <m/>
    <m/>
    <s v="L3 cap account"/>
    <s v="L3"/>
    <n v="8"/>
    <x v="0"/>
    <n v="38"/>
    <s v="41"/>
    <s v="2"/>
    <s v="21"/>
    <s v="2157"/>
    <x v="1"/>
    <x v="10"/>
    <x v="43"/>
    <s v="21"/>
    <s v="2157"/>
    <s v="21 Fixed Assets"/>
    <s v="2157 Contribution and Grants"/>
    <s v="2157.1"/>
    <s v="2157.14"/>
    <s v="2157.141"/>
    <s v="&quot; &quot;"/>
    <s v="&quot; &quot;"/>
    <x v="29"/>
    <x v="46"/>
    <x v="125"/>
    <x v="0"/>
    <x v="0"/>
    <m/>
    <m/>
    <s v="Distribution (Supply) assets financed by third parties"/>
    <x v="2"/>
    <s v="Not attributable by kv"/>
    <x v="361"/>
    <x v="1"/>
    <m/>
    <m/>
    <m/>
    <m/>
    <m/>
    <m/>
    <m/>
  </r>
  <r>
    <x v="418"/>
    <s v="Distribution (Supply) Assets financed by third parties: Initial Value (Value paid by third parties)"/>
    <x v="418"/>
    <x v="5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1"/>
    <s v="&quot; &quot;"/>
    <x v="29"/>
    <x v="46"/>
    <x v="125"/>
    <x v="176"/>
    <x v="0"/>
    <m/>
    <m/>
    <s v="Distribution (Supply) Assets financed by third parties: Initial Value (Value paid by third parties)"/>
    <x v="1"/>
    <s v="Not attributable by kv"/>
    <x v="362"/>
    <x v="18"/>
    <m/>
    <m/>
    <m/>
    <m/>
    <m/>
    <m/>
    <s v="Distribution (Supply) / General Plant"/>
  </r>
  <r>
    <x v="419"/>
    <s v="Distribution (Supply) Assets financed by third parties: Initial Value (Value paid by customers)"/>
    <x v="419"/>
    <x v="5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2"/>
    <s v="&quot; &quot;"/>
    <x v="29"/>
    <x v="46"/>
    <x v="125"/>
    <x v="177"/>
    <x v="0"/>
    <m/>
    <m/>
    <s v="Distribution (Supply) Assets financed by third parties: Initial Value (Value paid by customers)"/>
    <x v="1"/>
    <s v="Not attributable by kv"/>
    <x v="363"/>
    <x v="18"/>
    <m/>
    <m/>
    <m/>
    <m/>
    <m/>
    <m/>
    <s v="Distribution (Supply) / General Plant"/>
  </r>
  <r>
    <x v="420"/>
    <s v="Distribution (Supply) Assets financed by third parties: Initial Value (Value paid by company)"/>
    <x v="420"/>
    <x v="5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3"/>
    <s v="&quot; &quot;"/>
    <x v="29"/>
    <x v="46"/>
    <x v="125"/>
    <x v="178"/>
    <x v="0"/>
    <m/>
    <m/>
    <s v="Distribution (Supply) Assets financed by third parties: Initial Value (Value paid by company)"/>
    <x v="1"/>
    <s v="Not attributable by kv"/>
    <x v="364"/>
    <x v="18"/>
    <m/>
    <m/>
    <m/>
    <m/>
    <m/>
    <m/>
    <s v="Distribution (Supply) / General Plant"/>
  </r>
  <r>
    <x v="421"/>
    <s v="Distribution (Supply) Assets financed by third parties: Overhaul, Renovation, and other upgrades"/>
    <x v="421"/>
    <x v="5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4"/>
    <s v="2157.141"/>
    <s v="2157.1414"/>
    <s v="&quot; &quot;"/>
    <x v="29"/>
    <x v="46"/>
    <x v="125"/>
    <x v="179"/>
    <x v="0"/>
    <m/>
    <m/>
    <s v="Distribution (Supply) Assets financed by third parties: Overhaul, Renovation, and other upgrades"/>
    <x v="1"/>
    <s v="Not attributable by kv"/>
    <x v="365"/>
    <x v="18"/>
    <m/>
    <m/>
    <m/>
    <m/>
    <m/>
    <m/>
    <s v="Distribution (Supply) / General Plant"/>
  </r>
  <r>
    <x v="422"/>
    <s v="Contribution and Grants: Electricity Regulated Activity, Generation"/>
    <x v="422"/>
    <x v="6"/>
    <m/>
    <m/>
    <s v="L2 cap account"/>
    <s v="L2"/>
    <n v="7"/>
    <x v="0"/>
    <n v="38"/>
    <s v="15"/>
    <s v="2"/>
    <s v="21"/>
    <s v="2157"/>
    <x v="1"/>
    <x v="10"/>
    <x v="43"/>
    <s v="21"/>
    <s v="2157"/>
    <s v="21 Fixed Assets"/>
    <s v="2157 Contribution and Grants"/>
    <s v="2157.1"/>
    <s v="2157.15"/>
    <s v="&quot; &quot;"/>
    <s v="&quot; &quot;"/>
    <s v="&quot; &quot;"/>
    <x v="29"/>
    <x v="47"/>
    <x v="0"/>
    <x v="0"/>
    <x v="0"/>
    <m/>
    <m/>
    <s v="Contribution and Grants: Electricity Regulated Activity, Generation"/>
    <x v="2"/>
    <s v="Not attributable by kv"/>
    <x v="366"/>
    <x v="1"/>
    <m/>
    <m/>
    <m/>
    <m/>
    <m/>
    <m/>
    <m/>
  </r>
  <r>
    <x v="423"/>
    <s v="Generation assets financed by third parties"/>
    <x v="423"/>
    <x v="6"/>
    <m/>
    <m/>
    <s v="L3 cap account"/>
    <s v="L3"/>
    <n v="8"/>
    <x v="0"/>
    <n v="38"/>
    <s v="51"/>
    <s v="2"/>
    <s v="21"/>
    <s v="2157"/>
    <x v="1"/>
    <x v="10"/>
    <x v="43"/>
    <s v="21"/>
    <s v="2157"/>
    <s v="21 Fixed Assets"/>
    <s v="2157 Contribution and Grants"/>
    <s v="2157.1"/>
    <s v="2157.15"/>
    <s v="2157.151"/>
    <s v="&quot; &quot;"/>
    <s v="&quot; &quot;"/>
    <x v="29"/>
    <x v="47"/>
    <x v="126"/>
    <x v="0"/>
    <x v="0"/>
    <m/>
    <m/>
    <s v="Generation assets financed by third parties"/>
    <x v="2"/>
    <s v="Not attributable by kv"/>
    <x v="367"/>
    <x v="1"/>
    <m/>
    <m/>
    <m/>
    <m/>
    <m/>
    <m/>
    <m/>
  </r>
  <r>
    <x v="424"/>
    <s v="Generation Assets financed by third parties: Initial Value (Value paid by third parties)"/>
    <x v="424"/>
    <x v="6"/>
    <m/>
    <m/>
    <s v="entry account l4"/>
    <s v="L4"/>
    <n v="9"/>
    <x v="0"/>
    <n v="38"/>
    <s v="11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1"/>
    <s v="&quot; &quot;"/>
    <x v="29"/>
    <x v="47"/>
    <x v="126"/>
    <x v="180"/>
    <x v="0"/>
    <m/>
    <m/>
    <s v="Generation Assets financed by third parties: Initial Value (Value paid by third parties)"/>
    <x v="1"/>
    <s v="Not attributable by kv"/>
    <x v="368"/>
    <x v="36"/>
    <m/>
    <m/>
    <m/>
    <m/>
    <m/>
    <m/>
    <s v="Electricity Production Plant *"/>
  </r>
  <r>
    <x v="425"/>
    <s v="Generation Assets financed by third parties: Initial Value (Value paid by customers)"/>
    <x v="425"/>
    <x v="6"/>
    <m/>
    <m/>
    <s v="entry account l4"/>
    <s v="L4"/>
    <n v="9"/>
    <x v="0"/>
    <n v="38"/>
    <s v="12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2"/>
    <s v="&quot; &quot;"/>
    <x v="29"/>
    <x v="47"/>
    <x v="126"/>
    <x v="181"/>
    <x v="0"/>
    <m/>
    <m/>
    <s v="Generation Assets financed by third parties: Initial Value (Value paid by customers)"/>
    <x v="1"/>
    <s v="Not attributable by kv"/>
    <x v="369"/>
    <x v="36"/>
    <m/>
    <m/>
    <m/>
    <m/>
    <m/>
    <m/>
    <s v="Electricity Production Plant *"/>
  </r>
  <r>
    <x v="426"/>
    <s v="Generation Assets financed by third parties: Initial Value (Value paid by company)"/>
    <x v="426"/>
    <x v="6"/>
    <m/>
    <m/>
    <s v="entry account l4"/>
    <s v="L4"/>
    <n v="9"/>
    <x v="0"/>
    <n v="38"/>
    <s v="13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3"/>
    <s v="&quot; &quot;"/>
    <x v="29"/>
    <x v="47"/>
    <x v="126"/>
    <x v="182"/>
    <x v="0"/>
    <m/>
    <m/>
    <s v="Generation Assets financed by third parties: Initial Value (Value paid by company)"/>
    <x v="1"/>
    <s v="Not attributable by kv"/>
    <x v="370"/>
    <x v="36"/>
    <m/>
    <m/>
    <m/>
    <m/>
    <m/>
    <m/>
    <s v="Electricity Production Plant *"/>
  </r>
  <r>
    <x v="427"/>
    <s v="Generation Assets financed by third parties: Overhaul, Renovation, and other upgrades"/>
    <x v="427"/>
    <x v="6"/>
    <m/>
    <m/>
    <s v="entry account l4"/>
    <s v="L4"/>
    <n v="9"/>
    <x v="0"/>
    <n v="38"/>
    <s v="14"/>
    <s v="2"/>
    <s v="21"/>
    <s v="2157"/>
    <x v="1"/>
    <x v="10"/>
    <x v="43"/>
    <s v="21"/>
    <s v="2157"/>
    <s v="21 Fixed Assets"/>
    <s v="2157 Contribution and Grants"/>
    <s v="2157.1"/>
    <s v="2157.15"/>
    <s v="2157.151"/>
    <s v="2157.1514"/>
    <s v="&quot; &quot;"/>
    <x v="29"/>
    <x v="47"/>
    <x v="126"/>
    <x v="183"/>
    <x v="0"/>
    <m/>
    <m/>
    <s v="Generation Assets financed by third parties: Overhaul, Renovation, and other upgrades"/>
    <x v="1"/>
    <s v="Not attributable by kv"/>
    <x v="371"/>
    <x v="36"/>
    <m/>
    <m/>
    <m/>
    <m/>
    <m/>
    <m/>
    <s v="Electricity Production Plant *"/>
  </r>
  <r>
    <x v="428"/>
    <s v="Contribution and Grants: Electricity Regulated Activity, Other"/>
    <x v="428"/>
    <x v="7"/>
    <m/>
    <m/>
    <s v="entry account l2"/>
    <s v="L2"/>
    <n v="7"/>
    <x v="0"/>
    <n v="38"/>
    <s v="19"/>
    <s v="2"/>
    <s v="21"/>
    <s v="2157"/>
    <x v="1"/>
    <x v="10"/>
    <x v="43"/>
    <s v="21"/>
    <s v="2157"/>
    <s v="21 Fixed Assets"/>
    <s v="2157 Contribution and Grants"/>
    <s v="2157.1"/>
    <s v="2157.19"/>
    <s v="&quot; &quot;"/>
    <s v="&quot; &quot;"/>
    <s v="&quot; &quot;"/>
    <x v="29"/>
    <x v="48"/>
    <x v="0"/>
    <x v="0"/>
    <x v="0"/>
    <m/>
    <m/>
    <s v="Contribution and Grants: Electricity Regulated Activity, Other"/>
    <x v="1"/>
    <s v="Not attributable by kv"/>
    <x v="372"/>
    <x v="25"/>
    <m/>
    <m/>
    <m/>
    <m/>
    <m/>
    <m/>
    <s v="Other Regulated PP&amp;E"/>
  </r>
  <r>
    <x v="429"/>
    <s v="Contribution and Grants: Non-Regulated Activity"/>
    <x v="429"/>
    <x v="8"/>
    <m/>
    <m/>
    <s v="entry account l1"/>
    <s v="L1"/>
    <n v="6"/>
    <x v="0"/>
    <n v="38"/>
    <s v=".9"/>
    <s v="2"/>
    <s v="21"/>
    <s v="2157"/>
    <x v="1"/>
    <x v="10"/>
    <x v="43"/>
    <s v="21"/>
    <s v="2157"/>
    <s v="21 Fixed Assets"/>
    <s v="2157 Contribution and Grants"/>
    <s v="2157.9"/>
    <s v="&quot; &quot;"/>
    <s v="&quot; &quot;"/>
    <s v="&quot; &quot;"/>
    <s v="&quot; &quot;"/>
    <x v="30"/>
    <x v="0"/>
    <x v="0"/>
    <x v="0"/>
    <x v="0"/>
    <m/>
    <m/>
    <s v="Contribution and Grants: Non-Regulated Activity"/>
    <x v="1"/>
    <s v="Not attributable by kv"/>
    <x v="373"/>
    <x v="26"/>
    <m/>
    <m/>
    <m/>
    <m/>
    <m/>
    <m/>
    <s v="Non Regulated"/>
  </r>
  <r>
    <x v="430"/>
    <s v="Office equipment"/>
    <x v="430"/>
    <x v="0"/>
    <s v="10 Fixed assets"/>
    <n v="0"/>
    <s v="Head accounts"/>
    <s v="M"/>
    <n v="4"/>
    <x v="0"/>
    <n v="24"/>
    <s v="60"/>
    <s v="2"/>
    <s v="21"/>
    <s v="2160"/>
    <x v="1"/>
    <x v="10"/>
    <x v="44"/>
    <s v="21"/>
    <s v="2160"/>
    <s v="21 Fixed Assets"/>
    <s v="2160 Office equipment"/>
    <s v="&quot; &quot;"/>
    <s v="&quot; &quot;"/>
    <s v="&quot; &quot;"/>
    <s v="&quot; &quot;"/>
    <s v="&quot; &quot;"/>
    <x v="2"/>
    <x v="0"/>
    <x v="0"/>
    <x v="0"/>
    <x v="0"/>
    <m/>
    <m/>
    <s v="Office equipment"/>
    <x v="2"/>
    <s v="Not attributable by kv"/>
    <x v="374"/>
    <x v="1"/>
    <m/>
    <m/>
    <m/>
    <m/>
    <m/>
    <m/>
    <m/>
  </r>
  <r>
    <x v="431"/>
    <s v="Office equipment: Electricity Regulated Activity"/>
    <x v="431"/>
    <x v="1"/>
    <s v="10 Fixed assets"/>
    <n v="0"/>
    <s v="L1 cap account"/>
    <s v="L1"/>
    <n v="6"/>
    <x v="0"/>
    <n v="24"/>
    <s v=".1"/>
    <s v="2"/>
    <s v="21"/>
    <s v="2160"/>
    <x v="1"/>
    <x v="10"/>
    <x v="44"/>
    <s v="21"/>
    <s v="2160"/>
    <s v="21 Fixed Assets"/>
    <s v="2160 Office equipment"/>
    <s v="2160.1"/>
    <s v="&quot; &quot;"/>
    <s v="&quot; &quot;"/>
    <s v="&quot; &quot;"/>
    <s v="&quot; &quot;"/>
    <x v="31"/>
    <x v="0"/>
    <x v="0"/>
    <x v="0"/>
    <x v="0"/>
    <m/>
    <m/>
    <s v="Office equipment: Electricity Regulated Activity"/>
    <x v="2"/>
    <s v="Not attributable by kv"/>
    <x v="375"/>
    <x v="1"/>
    <m/>
    <m/>
    <m/>
    <m/>
    <m/>
    <m/>
    <m/>
  </r>
  <r>
    <x v="432"/>
    <s v="Office equipment: Electricity Regulated Activity, Dispatch"/>
    <x v="432"/>
    <x v="2"/>
    <s v="10 Fixed assets"/>
    <s v="2164 Office equipment"/>
    <s v="L2 cap account"/>
    <s v="L2"/>
    <n v="7"/>
    <x v="0"/>
    <n v="24"/>
    <s v="11"/>
    <s v="2"/>
    <s v="21"/>
    <s v="2160"/>
    <x v="1"/>
    <x v="10"/>
    <x v="44"/>
    <s v="21"/>
    <s v="2160"/>
    <s v="21 Fixed Assets"/>
    <s v="2160 Office equipment"/>
    <s v="2160.1"/>
    <s v="2160.11"/>
    <s v="&quot; &quot;"/>
    <s v="&quot; &quot;"/>
    <s v="&quot; &quot;"/>
    <x v="31"/>
    <x v="49"/>
    <x v="0"/>
    <x v="0"/>
    <x v="0"/>
    <m/>
    <m/>
    <s v="Office equipment: Electricity Regulated Activity, Dispatch"/>
    <x v="2"/>
    <s v="Not attributable by kv"/>
    <x v="376"/>
    <x v="37"/>
    <m/>
    <m/>
    <m/>
    <m/>
    <m/>
    <m/>
    <s v="Dispatch General Plant"/>
  </r>
  <r>
    <x v="433"/>
    <s v="Office equipment: Electricity Regulated Activity, Dispatch, Computers and peripheral equipment"/>
    <x v="433"/>
    <x v="2"/>
    <m/>
    <m/>
    <s v="entry account l3"/>
    <s v="L3"/>
    <n v="8"/>
    <x v="0"/>
    <n v="24"/>
    <s v="11"/>
    <s v="2"/>
    <s v="21"/>
    <s v="2160"/>
    <x v="1"/>
    <x v="10"/>
    <x v="44"/>
    <s v="21"/>
    <s v="2160"/>
    <s v="21 Fixed Assets"/>
    <s v="2160 Office equipment"/>
    <s v="2160.1"/>
    <s v="2160.11"/>
    <s v="2160.111"/>
    <s v="&quot; &quot;"/>
    <s v="&quot; &quot;"/>
    <x v="31"/>
    <x v="49"/>
    <x v="127"/>
    <x v="0"/>
    <x v="0"/>
    <m/>
    <m/>
    <s v="Office equipment: Electricity Regulated Activity, Dispatch, Computers and peripheral equipment"/>
    <x v="1"/>
    <s v="Not attributable by kv"/>
    <x v="377"/>
    <x v="37"/>
    <m/>
    <m/>
    <m/>
    <m/>
    <m/>
    <m/>
    <s v="Dispatch General Plant"/>
  </r>
  <r>
    <x v="434"/>
    <s v="Office equipment: Electricity Regulated Activity, Dispatch, Communication equipment and devices"/>
    <x v="434"/>
    <x v="2"/>
    <m/>
    <m/>
    <s v="entry account l3"/>
    <s v="L3"/>
    <n v="8"/>
    <x v="0"/>
    <n v="24"/>
    <s v="12"/>
    <s v="2"/>
    <s v="21"/>
    <s v="2160"/>
    <x v="1"/>
    <x v="10"/>
    <x v="44"/>
    <s v="21"/>
    <s v="2160"/>
    <s v="21 Fixed Assets"/>
    <s v="2160 Office equipment"/>
    <s v="2160.1"/>
    <s v="2160.11"/>
    <s v="2160.112"/>
    <s v="&quot; &quot;"/>
    <s v="&quot; &quot;"/>
    <x v="31"/>
    <x v="49"/>
    <x v="128"/>
    <x v="0"/>
    <x v="0"/>
    <m/>
    <m/>
    <s v="Office equipment: Electricity Regulated Activity, Dispatch, Communication equipment and devices"/>
    <x v="1"/>
    <s v="Not attributable by kv"/>
    <x v="378"/>
    <x v="37"/>
    <m/>
    <m/>
    <m/>
    <m/>
    <m/>
    <m/>
    <s v="Dispatch General Plant"/>
  </r>
  <r>
    <x v="435"/>
    <s v="Office equipment: Electricity Regulated Activity, Dispatch, Other"/>
    <x v="435"/>
    <x v="2"/>
    <m/>
    <m/>
    <s v="entry account l3"/>
    <s v="L3"/>
    <n v="8"/>
    <x v="0"/>
    <n v="24"/>
    <s v="19"/>
    <s v="2"/>
    <s v="21"/>
    <s v="2160"/>
    <x v="1"/>
    <x v="10"/>
    <x v="44"/>
    <s v="21"/>
    <s v="2160"/>
    <s v="21 Fixed Assets"/>
    <s v="2160 Office equipment"/>
    <s v="2160.1"/>
    <s v="2160.11"/>
    <s v="2160.119"/>
    <s v="&quot; &quot;"/>
    <s v="&quot; &quot;"/>
    <x v="31"/>
    <x v="49"/>
    <x v="129"/>
    <x v="0"/>
    <x v="0"/>
    <m/>
    <m/>
    <s v="Office equipment: Electricity Regulated Activity, Dispatch, Other"/>
    <x v="1"/>
    <s v="Not attributable by kv"/>
    <x v="379"/>
    <x v="37"/>
    <m/>
    <m/>
    <m/>
    <m/>
    <m/>
    <m/>
    <s v="Dispatch General Plant"/>
  </r>
  <r>
    <x v="436"/>
    <s v="Office equipment: Electricity Regulated Activity, Transmission"/>
    <x v="436"/>
    <x v="3"/>
    <s v="10 Fixed assets"/>
    <s v="2163 Office equipment"/>
    <s v="L2 cap account"/>
    <s v="L2"/>
    <n v="7"/>
    <x v="0"/>
    <n v="24"/>
    <s v="12"/>
    <s v="2"/>
    <s v="21"/>
    <s v="2160"/>
    <x v="1"/>
    <x v="10"/>
    <x v="44"/>
    <s v="21"/>
    <s v="2160"/>
    <s v="21 Fixed Assets"/>
    <s v="2160 Office equipment"/>
    <s v="2160.1"/>
    <s v="2160.12"/>
    <s v="&quot; &quot;"/>
    <s v="&quot; &quot;"/>
    <s v="&quot; &quot;"/>
    <x v="31"/>
    <x v="50"/>
    <x v="0"/>
    <x v="0"/>
    <x v="0"/>
    <m/>
    <m/>
    <s v="Office equipment: Electricity Regulated Activity, Transmission"/>
    <x v="2"/>
    <s v="Not attributable by kv"/>
    <x v="380"/>
    <x v="10"/>
    <m/>
    <m/>
    <m/>
    <m/>
    <m/>
    <m/>
    <s v="Transmission / General Plant"/>
  </r>
  <r>
    <x v="437"/>
    <s v="Office equipment: Electricity Regulated Activity, Transmission, Computers and peripheral equipment"/>
    <x v="437"/>
    <x v="3"/>
    <s v="10 Fixed assets"/>
    <s v="2163 Office equipment"/>
    <s v="entry account l3"/>
    <s v="L3"/>
    <n v="8"/>
    <x v="0"/>
    <n v="24"/>
    <s v="21"/>
    <s v="2"/>
    <s v="21"/>
    <s v="2160"/>
    <x v="1"/>
    <x v="10"/>
    <x v="44"/>
    <s v="21"/>
    <s v="2160"/>
    <s v="21 Fixed Assets"/>
    <s v="2160 Office equipment"/>
    <s v="2160.1"/>
    <s v="2160.12"/>
    <s v="2160.121"/>
    <s v="&quot; &quot;"/>
    <s v="&quot; &quot;"/>
    <x v="31"/>
    <x v="50"/>
    <x v="130"/>
    <x v="0"/>
    <x v="0"/>
    <m/>
    <m/>
    <s v="Office equipment: Electricity Regulated Activity, Transmission, Computers and peripheral equipment"/>
    <x v="1"/>
    <s v="Not attributable by kv"/>
    <x v="381"/>
    <x v="10"/>
    <m/>
    <m/>
    <m/>
    <m/>
    <m/>
    <m/>
    <s v="Transmission / General Plant"/>
  </r>
  <r>
    <x v="438"/>
    <s v="Office equipment: Electricity Regulated Activity, Transmission, Communication equipment and devices"/>
    <x v="438"/>
    <x v="3"/>
    <s v="10 Fixed assets"/>
    <s v="2163 Office equipment"/>
    <s v="entry account l3"/>
    <s v="L3"/>
    <n v="8"/>
    <x v="0"/>
    <n v="24"/>
    <s v="22"/>
    <s v="2"/>
    <s v="21"/>
    <s v="2160"/>
    <x v="1"/>
    <x v="10"/>
    <x v="44"/>
    <s v="21"/>
    <s v="2160"/>
    <s v="21 Fixed Assets"/>
    <s v="2160 Office equipment"/>
    <s v="2160.1"/>
    <s v="2160.12"/>
    <s v="2160.122"/>
    <s v="&quot; &quot;"/>
    <s v="&quot; &quot;"/>
    <x v="31"/>
    <x v="50"/>
    <x v="131"/>
    <x v="0"/>
    <x v="0"/>
    <m/>
    <m/>
    <s v="Office equipment: Electricity Regulated Activity, Transmission, Communication equipment and devices"/>
    <x v="1"/>
    <s v="Not attributable by kv"/>
    <x v="382"/>
    <x v="10"/>
    <m/>
    <m/>
    <m/>
    <m/>
    <m/>
    <m/>
    <s v="Transmission / General Plant"/>
  </r>
  <r>
    <x v="439"/>
    <s v="Office equipment: Electricity Regulated Activity, Transmission, Other"/>
    <x v="439"/>
    <x v="3"/>
    <s v="10 Fixed assets"/>
    <s v="2163 Office equipment"/>
    <s v="entry account l3"/>
    <s v="L3"/>
    <n v="8"/>
    <x v="0"/>
    <n v="24"/>
    <s v="29"/>
    <s v="2"/>
    <s v="21"/>
    <s v="2160"/>
    <x v="1"/>
    <x v="10"/>
    <x v="44"/>
    <s v="21"/>
    <s v="2160"/>
    <s v="21 Fixed Assets"/>
    <s v="2160 Office equipment"/>
    <s v="2160.1"/>
    <s v="2160.12"/>
    <s v="2160.129"/>
    <s v="&quot; &quot;"/>
    <s v="&quot; &quot;"/>
    <x v="31"/>
    <x v="50"/>
    <x v="132"/>
    <x v="0"/>
    <x v="0"/>
    <m/>
    <m/>
    <s v="Office equipment: Electricity Regulated Activity, Transmission, Other"/>
    <x v="1"/>
    <s v="Not attributable by kv"/>
    <x v="383"/>
    <x v="10"/>
    <m/>
    <m/>
    <m/>
    <m/>
    <m/>
    <m/>
    <s v="Transmission / General Plant"/>
  </r>
  <r>
    <x v="440"/>
    <s v="Office equipment: Electricity Regulated Activity, Distribution (Network)"/>
    <x v="440"/>
    <x v="4"/>
    <s v="10 Fixed assets"/>
    <s v="2165 Office equipment"/>
    <s v="L2 cap account"/>
    <s v="L2"/>
    <n v="7"/>
    <x v="0"/>
    <n v="24"/>
    <s v="13"/>
    <s v="2"/>
    <s v="21"/>
    <s v="2160"/>
    <x v="1"/>
    <x v="10"/>
    <x v="44"/>
    <s v="21"/>
    <s v="2160"/>
    <s v="21 Fixed Assets"/>
    <s v="2160 Office equipment"/>
    <s v="2160.1"/>
    <s v="2160.13"/>
    <s v="&quot; &quot;"/>
    <s v="&quot; &quot;"/>
    <s v="&quot; &quot;"/>
    <x v="31"/>
    <x v="51"/>
    <x v="0"/>
    <x v="0"/>
    <x v="0"/>
    <m/>
    <m/>
    <s v="Office equipment: Electricity Regulated Activity, Distribution (Network)"/>
    <x v="2"/>
    <s v="Not attributable by kv"/>
    <x v="384"/>
    <x v="17"/>
    <m/>
    <m/>
    <m/>
    <m/>
    <m/>
    <m/>
    <s v="Distribution (Network) /General Plant"/>
  </r>
  <r>
    <x v="441"/>
    <s v="Office equipment: Electricity Regulated Activity, Distribution (Network), Computers and peripheral equipment"/>
    <x v="441"/>
    <x v="4"/>
    <s v="10 Fixed assets"/>
    <s v="2165 Office equipment"/>
    <s v="entry account l3"/>
    <s v="L3"/>
    <n v="8"/>
    <x v="0"/>
    <n v="24"/>
    <s v="31"/>
    <s v="2"/>
    <s v="21"/>
    <s v="2160"/>
    <x v="1"/>
    <x v="10"/>
    <x v="44"/>
    <s v="21"/>
    <s v="2160"/>
    <s v="21 Fixed Assets"/>
    <s v="2160 Office equipment"/>
    <s v="2160.1"/>
    <s v="2160.13"/>
    <s v="2160.131"/>
    <s v="&quot; &quot;"/>
    <s v="&quot; &quot;"/>
    <x v="31"/>
    <x v="51"/>
    <x v="133"/>
    <x v="0"/>
    <x v="0"/>
    <m/>
    <m/>
    <s v="Office equipment: Electricity Regulated Activity, Distribution (Network), Computers and peripheral equipment"/>
    <x v="1"/>
    <s v="Not attributable by kv"/>
    <x v="385"/>
    <x v="17"/>
    <m/>
    <m/>
    <m/>
    <m/>
    <m/>
    <m/>
    <s v="Distribution (Network) /General Plant"/>
  </r>
  <r>
    <x v="442"/>
    <s v="Office equipment: Electricity Regulated Activity, Distribution (Network), Communication equipment and devices"/>
    <x v="442"/>
    <x v="4"/>
    <s v="10 Fixed assets"/>
    <s v="2165 Office equipment"/>
    <s v="entry account l3"/>
    <s v="L3"/>
    <n v="8"/>
    <x v="0"/>
    <n v="24"/>
    <s v="32"/>
    <s v="2"/>
    <s v="21"/>
    <s v="2160"/>
    <x v="1"/>
    <x v="10"/>
    <x v="44"/>
    <s v="21"/>
    <s v="2160"/>
    <s v="21 Fixed Assets"/>
    <s v="2160 Office equipment"/>
    <s v="2160.1"/>
    <s v="2160.13"/>
    <s v="2160.132"/>
    <s v="&quot; &quot;"/>
    <s v="&quot; &quot;"/>
    <x v="31"/>
    <x v="51"/>
    <x v="134"/>
    <x v="0"/>
    <x v="0"/>
    <m/>
    <m/>
    <s v="Office equipment: Electricity Regulated Activity, Distribution (Network), Communication equipment and devices"/>
    <x v="1"/>
    <s v="Not attributable by kv"/>
    <x v="386"/>
    <x v="17"/>
    <m/>
    <m/>
    <m/>
    <m/>
    <m/>
    <m/>
    <s v="Distribution (Network) /General Plant"/>
  </r>
  <r>
    <x v="443"/>
    <s v="Office equipment: Electricity Regulated Activity, Distribution (Network), Other"/>
    <x v="443"/>
    <x v="4"/>
    <s v="10 Fixed assets"/>
    <s v="2165 Office equipment"/>
    <s v="entry account l3"/>
    <s v="L3"/>
    <n v="8"/>
    <x v="0"/>
    <n v="24"/>
    <s v="39"/>
    <s v="2"/>
    <s v="21"/>
    <s v="2160"/>
    <x v="1"/>
    <x v="10"/>
    <x v="44"/>
    <s v="21"/>
    <s v="2160"/>
    <s v="21 Fixed Assets"/>
    <s v="2160 Office equipment"/>
    <s v="2160.1"/>
    <s v="2160.13"/>
    <s v="2160.139"/>
    <s v="&quot; &quot;"/>
    <s v="&quot; &quot;"/>
    <x v="31"/>
    <x v="51"/>
    <x v="135"/>
    <x v="0"/>
    <x v="0"/>
    <m/>
    <m/>
    <s v="Office equipment: Electricity Regulated Activity, Distribution (Network), Other"/>
    <x v="1"/>
    <s v="Not attributable by kv"/>
    <x v="387"/>
    <x v="17"/>
    <m/>
    <m/>
    <m/>
    <m/>
    <m/>
    <m/>
    <s v="Distribution (Network) /General Plant"/>
  </r>
  <r>
    <x v="444"/>
    <s v="Office equipment: Electricity Regulated Activity, Distribution (Supply)"/>
    <x v="444"/>
    <x v="5"/>
    <s v="10 Fixed assets"/>
    <s v="2165 Office equipment"/>
    <s v="L2 cap account"/>
    <s v="L2"/>
    <n v="7"/>
    <x v="0"/>
    <n v="24"/>
    <s v="14"/>
    <s v="2"/>
    <s v="21"/>
    <s v="2160"/>
    <x v="1"/>
    <x v="10"/>
    <x v="44"/>
    <s v="21"/>
    <s v="2160"/>
    <s v="21 Fixed Assets"/>
    <s v="2160 Office equipment"/>
    <s v="2160.1"/>
    <s v="2160.14"/>
    <s v="&quot; &quot;"/>
    <s v="&quot; &quot;"/>
    <s v="&quot; &quot;"/>
    <x v="31"/>
    <x v="52"/>
    <x v="0"/>
    <x v="0"/>
    <x v="0"/>
    <m/>
    <m/>
    <s v="Office equipment: Electricity Regulated Activity, Distribution (Supply)"/>
    <x v="2"/>
    <s v="Not attributable by kv"/>
    <x v="388"/>
    <x v="18"/>
    <m/>
    <m/>
    <m/>
    <m/>
    <m/>
    <m/>
    <s v="Distribution (Supply) / General Plant"/>
  </r>
  <r>
    <x v="445"/>
    <s v="Office equipment: Electricity Regulated Activity, Distribution (Supply), Computers and peripheral equipment"/>
    <x v="445"/>
    <x v="5"/>
    <s v="10 Fixed assets"/>
    <s v="2165 Office equipment"/>
    <s v="entry account l3"/>
    <s v="L3"/>
    <n v="8"/>
    <x v="0"/>
    <n v="24"/>
    <s v="41"/>
    <s v="2"/>
    <s v="21"/>
    <s v="2160"/>
    <x v="1"/>
    <x v="10"/>
    <x v="44"/>
    <s v="21"/>
    <s v="2160"/>
    <s v="21 Fixed Assets"/>
    <s v="2160 Office equipment"/>
    <s v="2160.1"/>
    <s v="2160.14"/>
    <s v="2160.141"/>
    <s v="&quot; &quot;"/>
    <s v="&quot; &quot;"/>
    <x v="31"/>
    <x v="52"/>
    <x v="136"/>
    <x v="0"/>
    <x v="0"/>
    <m/>
    <m/>
    <s v="Office equipment: Electricity Regulated Activity, Distribution (Supply), Computers and peripheral equipment"/>
    <x v="1"/>
    <s v="Not attributable by kv"/>
    <x v="389"/>
    <x v="18"/>
    <m/>
    <m/>
    <m/>
    <m/>
    <m/>
    <m/>
    <s v="Distribution (Supply) / General Plant"/>
  </r>
  <r>
    <x v="446"/>
    <s v="Office equipment: Electricity Regulated Activity, Distribution (Supply), Communication equipment and devices"/>
    <x v="446"/>
    <x v="5"/>
    <s v="10 Fixed assets"/>
    <s v="2165 Office equipment"/>
    <s v="entry account l3"/>
    <s v="L3"/>
    <n v="8"/>
    <x v="0"/>
    <n v="24"/>
    <s v="42"/>
    <s v="2"/>
    <s v="21"/>
    <s v="2160"/>
    <x v="1"/>
    <x v="10"/>
    <x v="44"/>
    <s v="21"/>
    <s v="2160"/>
    <s v="21 Fixed Assets"/>
    <s v="2160 Office equipment"/>
    <s v="2160.1"/>
    <s v="2160.14"/>
    <s v="2160.142"/>
    <s v="&quot; &quot;"/>
    <s v="&quot; &quot;"/>
    <x v="31"/>
    <x v="52"/>
    <x v="137"/>
    <x v="0"/>
    <x v="0"/>
    <m/>
    <m/>
    <s v="Office equipment: Electricity Regulated Activity, Distribution (Supply), Communication equipment and devices"/>
    <x v="1"/>
    <s v="Not attributable by kv"/>
    <x v="390"/>
    <x v="18"/>
    <m/>
    <m/>
    <m/>
    <m/>
    <m/>
    <m/>
    <s v="Distribution (Supply) / General Plant"/>
  </r>
  <r>
    <x v="447"/>
    <s v="Office equipment: Electricity Regulated Activity, Distribution (Supply), Other"/>
    <x v="447"/>
    <x v="5"/>
    <s v="10 Fixed assets"/>
    <s v="2165 Office equipment"/>
    <s v="entry account l3"/>
    <s v="L3"/>
    <n v="8"/>
    <x v="0"/>
    <n v="24"/>
    <s v="49"/>
    <s v="2"/>
    <s v="21"/>
    <s v="2160"/>
    <x v="1"/>
    <x v="10"/>
    <x v="44"/>
    <s v="21"/>
    <s v="2160"/>
    <s v="21 Fixed Assets"/>
    <s v="2160 Office equipment"/>
    <s v="2160.1"/>
    <s v="2160.14"/>
    <s v="2160.149"/>
    <s v="&quot; &quot;"/>
    <s v="&quot; &quot;"/>
    <x v="31"/>
    <x v="52"/>
    <x v="138"/>
    <x v="0"/>
    <x v="0"/>
    <m/>
    <m/>
    <s v="Office equipment: Electricity Regulated Activity, Distribution (Supply), Other"/>
    <x v="1"/>
    <s v="Not attributable by kv"/>
    <x v="391"/>
    <x v="18"/>
    <m/>
    <m/>
    <m/>
    <m/>
    <m/>
    <m/>
    <s v="Distribution (Supply) / General Plant"/>
  </r>
  <r>
    <x v="448"/>
    <s v="Office equipment: Electricity Regulated Activity, Generation"/>
    <x v="448"/>
    <x v="6"/>
    <s v="10 Fixed assets"/>
    <s v="2161/2162 Office equipment"/>
    <s v="L2 cap account"/>
    <s v="L2"/>
    <n v="7"/>
    <x v="0"/>
    <n v="24"/>
    <s v="15"/>
    <s v="2"/>
    <s v="21"/>
    <s v="2160"/>
    <x v="1"/>
    <x v="10"/>
    <x v="44"/>
    <s v="21"/>
    <s v="2160"/>
    <s v="21 Fixed Assets"/>
    <s v="2160 Office equipment"/>
    <s v="2160.1"/>
    <s v="2160.15"/>
    <s v="&quot; &quot;"/>
    <s v="&quot; &quot;"/>
    <s v="&quot; &quot;"/>
    <x v="31"/>
    <x v="53"/>
    <x v="0"/>
    <x v="0"/>
    <x v="0"/>
    <m/>
    <m/>
    <s v="Office equipment: Electricity Regulated Activity, Generation"/>
    <x v="2"/>
    <s v="Not attributable by kv"/>
    <x v="392"/>
    <x v="24"/>
    <m/>
    <m/>
    <m/>
    <m/>
    <m/>
    <m/>
    <s v="El-Production / General Plant"/>
  </r>
  <r>
    <x v="449"/>
    <s v="Office equipment: Electricity Regulated Activity, Generation, Computers and peripheral equipment"/>
    <x v="449"/>
    <x v="6"/>
    <s v="not defined in gnerc form"/>
    <s v="not defined in gnerc form"/>
    <s v="entry account l3"/>
    <s v="L3"/>
    <n v="8"/>
    <x v="0"/>
    <n v="24"/>
    <s v="51"/>
    <s v="2"/>
    <s v="21"/>
    <s v="2160"/>
    <x v="1"/>
    <x v="10"/>
    <x v="44"/>
    <s v="21"/>
    <s v="2160"/>
    <s v="21 Fixed Assets"/>
    <s v="2160 Office equipment"/>
    <s v="2160.1"/>
    <s v="2160.15"/>
    <s v="2160.151"/>
    <s v="&quot; &quot;"/>
    <s v="&quot; &quot;"/>
    <x v="31"/>
    <x v="53"/>
    <x v="139"/>
    <x v="0"/>
    <x v="0"/>
    <m/>
    <m/>
    <s v="Office equipment: Electricity Regulated Activity, Generation, Computers and peripheral equipment"/>
    <x v="1"/>
    <s v="Not attributable by kv"/>
    <x v="393"/>
    <x v="24"/>
    <m/>
    <m/>
    <m/>
    <m/>
    <m/>
    <m/>
    <s v="El-Production / General Plant"/>
  </r>
  <r>
    <x v="450"/>
    <s v="Office equipment: Electricity Regulated Activity, Generation, Communication equipment and devices"/>
    <x v="450"/>
    <x v="6"/>
    <s v="not defined in gnerc form"/>
    <s v="not defined in gnerc form"/>
    <s v="entry account l3"/>
    <s v="L3"/>
    <n v="8"/>
    <x v="0"/>
    <n v="24"/>
    <s v="52"/>
    <s v="2"/>
    <s v="21"/>
    <s v="2160"/>
    <x v="1"/>
    <x v="10"/>
    <x v="44"/>
    <s v="21"/>
    <s v="2160"/>
    <s v="21 Fixed Assets"/>
    <s v="2160 Office equipment"/>
    <s v="2160.1"/>
    <s v="2160.15"/>
    <s v="2160.152"/>
    <s v="&quot; &quot;"/>
    <s v="&quot; &quot;"/>
    <x v="31"/>
    <x v="53"/>
    <x v="140"/>
    <x v="0"/>
    <x v="0"/>
    <m/>
    <m/>
    <s v="Office equipment: Electricity Regulated Activity, Generation, Communication equipment and devices"/>
    <x v="1"/>
    <s v="Not attributable by kv"/>
    <x v="394"/>
    <x v="24"/>
    <m/>
    <m/>
    <m/>
    <m/>
    <m/>
    <m/>
    <s v="El-Production / General Plant"/>
  </r>
  <r>
    <x v="451"/>
    <s v="Office equipment: Electricity Regulated Activity, Generation, Other"/>
    <x v="451"/>
    <x v="6"/>
    <s v="not defined in gnerc form"/>
    <s v="not defined in gnerc form"/>
    <s v="entry account l3"/>
    <s v="L3"/>
    <n v="8"/>
    <x v="0"/>
    <n v="24"/>
    <s v="59"/>
    <s v="2"/>
    <s v="21"/>
    <s v="2160"/>
    <x v="1"/>
    <x v="10"/>
    <x v="44"/>
    <s v="21"/>
    <s v="2160"/>
    <s v="21 Fixed Assets"/>
    <s v="2160 Office equipment"/>
    <s v="2160.1"/>
    <s v="2160.15"/>
    <s v="2160.159"/>
    <s v="&quot; &quot;"/>
    <s v="&quot; &quot;"/>
    <x v="31"/>
    <x v="53"/>
    <x v="141"/>
    <x v="0"/>
    <x v="0"/>
    <m/>
    <m/>
    <s v="Office equipment: Electricity Regulated Activity, Generation, Other"/>
    <x v="1"/>
    <s v="Not attributable by kv"/>
    <x v="395"/>
    <x v="24"/>
    <m/>
    <m/>
    <m/>
    <m/>
    <m/>
    <m/>
    <s v="El-Production / General Plant"/>
  </r>
  <r>
    <x v="452"/>
    <s v="Office equipment: Electricity Regulated Activity, Other"/>
    <x v="452"/>
    <x v="7"/>
    <s v="not defined in gnerc form"/>
    <s v="not defined in gnerc form"/>
    <s v="entry account l2"/>
    <s v="L2"/>
    <n v="7"/>
    <x v="0"/>
    <n v="24"/>
    <s v="19"/>
    <s v="2"/>
    <s v="21"/>
    <s v="2160"/>
    <x v="1"/>
    <x v="10"/>
    <x v="44"/>
    <s v="21"/>
    <s v="2160"/>
    <s v="21 Fixed Assets"/>
    <s v="2160 Office equipment"/>
    <s v="2160.1"/>
    <s v="2160.19"/>
    <s v="&quot; &quot;"/>
    <s v="&quot; &quot;"/>
    <s v="&quot; &quot;"/>
    <x v="31"/>
    <x v="54"/>
    <x v="0"/>
    <x v="0"/>
    <x v="0"/>
    <m/>
    <m/>
    <s v="Office equipment: Electricity Regulated Activity, Other"/>
    <x v="1"/>
    <s v="Not attributable by kv"/>
    <x v="396"/>
    <x v="25"/>
    <m/>
    <m/>
    <m/>
    <m/>
    <m/>
    <m/>
    <s v="Other Regulated PP&amp;E"/>
  </r>
  <r>
    <x v="453"/>
    <s v="Office equipment: Non-Regulated Activity"/>
    <x v="453"/>
    <x v="8"/>
    <s v="not defined in gnerc form"/>
    <s v="not defined in gnerc form"/>
    <s v="entry account l1"/>
    <s v="L1"/>
    <n v="6"/>
    <x v="0"/>
    <n v="24"/>
    <s v=".9"/>
    <s v="2"/>
    <s v="21"/>
    <s v="2160"/>
    <x v="1"/>
    <x v="10"/>
    <x v="44"/>
    <s v="21"/>
    <s v="2160"/>
    <s v="21 Fixed Assets"/>
    <s v="2160 Office equipment"/>
    <s v="2160.9"/>
    <s v="&quot; &quot;"/>
    <s v="&quot; &quot;"/>
    <s v="&quot; &quot;"/>
    <s v="&quot; &quot;"/>
    <x v="32"/>
    <x v="0"/>
    <x v="0"/>
    <x v="0"/>
    <x v="0"/>
    <m/>
    <m/>
    <s v="Office equipment: Non-Regulated Activity"/>
    <x v="1"/>
    <s v="Not attributable by kv"/>
    <x v="397"/>
    <x v="26"/>
    <m/>
    <m/>
    <m/>
    <m/>
    <m/>
    <m/>
    <s v="Non Regulated"/>
  </r>
  <r>
    <x v="454"/>
    <s v="Furniture and fixtures"/>
    <x v="454"/>
    <x v="0"/>
    <s v="10 Fixed assets"/>
    <n v="0"/>
    <s v="Head accounts"/>
    <s v="M"/>
    <n v="4"/>
    <x v="0"/>
    <n v="9"/>
    <s v="70"/>
    <s v="2"/>
    <s v="21"/>
    <s v="2170"/>
    <x v="1"/>
    <x v="10"/>
    <x v="45"/>
    <s v="21"/>
    <s v="2170"/>
    <s v="21 Fixed Assets"/>
    <s v="2170 Furniture and fixtures"/>
    <s v="&quot; &quot;"/>
    <s v="&quot; &quot;"/>
    <s v="&quot; &quot;"/>
    <s v="&quot; &quot;"/>
    <s v="&quot; &quot;"/>
    <x v="2"/>
    <x v="0"/>
    <x v="0"/>
    <x v="0"/>
    <x v="0"/>
    <m/>
    <m/>
    <s v="Furniture and fixtures"/>
    <x v="2"/>
    <s v="Not attributable by kv"/>
    <x v="398"/>
    <x v="1"/>
    <m/>
    <m/>
    <m/>
    <m/>
    <m/>
    <m/>
    <m/>
  </r>
  <r>
    <x v="455"/>
    <s v="Furniture and fixtures: Electricity Regulated Activity"/>
    <x v="455"/>
    <x v="1"/>
    <s v="10 Fixed assets"/>
    <n v="0"/>
    <s v="L1 cap account"/>
    <s v="L1"/>
    <n v="6"/>
    <x v="0"/>
    <n v="9"/>
    <s v=".1"/>
    <s v="2"/>
    <s v="21"/>
    <s v="2170"/>
    <x v="1"/>
    <x v="10"/>
    <x v="45"/>
    <s v="21"/>
    <s v="2170"/>
    <s v="21 Fixed Assets"/>
    <s v="2170 Furniture and fixtures"/>
    <s v="2170.1"/>
    <s v="&quot; &quot;"/>
    <s v="&quot; &quot;"/>
    <s v="&quot; &quot;"/>
    <s v="&quot; &quot;"/>
    <x v="33"/>
    <x v="0"/>
    <x v="0"/>
    <x v="0"/>
    <x v="0"/>
    <m/>
    <m/>
    <s v="Furniture and fixtures: Electricity Regulated Activity"/>
    <x v="2"/>
    <s v="Not attributable by kv"/>
    <x v="399"/>
    <x v="1"/>
    <m/>
    <m/>
    <m/>
    <m/>
    <m/>
    <m/>
    <m/>
  </r>
  <r>
    <x v="456"/>
    <s v="Furniture and fixtures: Electricity Regulated Activity, Dispatch"/>
    <x v="456"/>
    <x v="2"/>
    <s v="10 Fixed assets"/>
    <s v="2174 Furniture and fixtures"/>
    <s v="entry account l2"/>
    <s v="L2"/>
    <n v="7"/>
    <x v="0"/>
    <n v="9"/>
    <s v="11"/>
    <s v="2"/>
    <s v="21"/>
    <s v="2170"/>
    <x v="1"/>
    <x v="10"/>
    <x v="45"/>
    <s v="21"/>
    <s v="2170"/>
    <s v="21 Fixed Assets"/>
    <s v="2170 Furniture and fixtures"/>
    <s v="2170.1"/>
    <s v="2170.11"/>
    <s v="&quot; &quot;"/>
    <s v="&quot; &quot;"/>
    <s v="&quot; &quot;"/>
    <x v="33"/>
    <x v="55"/>
    <x v="0"/>
    <x v="0"/>
    <x v="0"/>
    <m/>
    <m/>
    <s v="Furniture and fixtures: Electricity Regulated Activity, Dispatch"/>
    <x v="1"/>
    <s v="Not attributable by kv"/>
    <x v="400"/>
    <x v="37"/>
    <m/>
    <m/>
    <m/>
    <m/>
    <m/>
    <m/>
    <s v="Dispatch General Plant"/>
  </r>
  <r>
    <x v="457"/>
    <s v="Furniture and fixtures: Electricity Regulated Activity, Transmission"/>
    <x v="457"/>
    <x v="3"/>
    <s v="10 Fixed assets"/>
    <s v="2173 Furniture and fixtures"/>
    <s v="entry account l2"/>
    <s v="L2"/>
    <n v="7"/>
    <x v="0"/>
    <n v="9"/>
    <s v="12"/>
    <s v="2"/>
    <s v="21"/>
    <s v="2170"/>
    <x v="1"/>
    <x v="10"/>
    <x v="45"/>
    <s v="21"/>
    <s v="2170"/>
    <s v="21 Fixed Assets"/>
    <s v="2170 Furniture and fixtures"/>
    <s v="2170.1"/>
    <s v="2170.12"/>
    <s v="&quot; &quot;"/>
    <s v="&quot; &quot;"/>
    <s v="&quot; &quot;"/>
    <x v="33"/>
    <x v="56"/>
    <x v="0"/>
    <x v="0"/>
    <x v="0"/>
    <m/>
    <m/>
    <s v="Furniture and fixtures: Electricity Regulated Activity, Transmission"/>
    <x v="1"/>
    <s v="Not attributable by kv"/>
    <x v="401"/>
    <x v="10"/>
    <m/>
    <m/>
    <m/>
    <m/>
    <m/>
    <m/>
    <s v="Transmission / General Plant"/>
  </r>
  <r>
    <x v="458"/>
    <s v="Furniture and fixtures: Electricity Regulated Activity, Distribution (Network)"/>
    <x v="458"/>
    <x v="4"/>
    <s v="10 Fixed assets"/>
    <s v="2175 Furniture and fixtures"/>
    <s v="entry account l2"/>
    <s v="L2"/>
    <n v="7"/>
    <x v="0"/>
    <n v="9"/>
    <s v="13"/>
    <s v="2"/>
    <s v="21"/>
    <s v="2170"/>
    <x v="1"/>
    <x v="10"/>
    <x v="45"/>
    <s v="21"/>
    <s v="2170"/>
    <s v="21 Fixed Assets"/>
    <s v="2170 Furniture and fixtures"/>
    <s v="2170.1"/>
    <s v="2170.13"/>
    <s v="&quot; &quot;"/>
    <s v="&quot; &quot;"/>
    <s v="&quot; &quot;"/>
    <x v="33"/>
    <x v="57"/>
    <x v="0"/>
    <x v="0"/>
    <x v="0"/>
    <m/>
    <m/>
    <s v="Furniture and fixtures: Electricity Regulated Activity, Distribution (Network)"/>
    <x v="1"/>
    <s v="Not attributable by kv"/>
    <x v="402"/>
    <x v="17"/>
    <m/>
    <m/>
    <m/>
    <m/>
    <m/>
    <m/>
    <s v="Distribution (Network) /General Plant"/>
  </r>
  <r>
    <x v="459"/>
    <s v="Furniture and fixtures: Electricity Regulated Activity, Distribution (Supply)"/>
    <x v="459"/>
    <x v="5"/>
    <s v="10 Fixed assets"/>
    <s v="2175 Furniture and fixtures"/>
    <s v="entry account l2"/>
    <s v="L2"/>
    <n v="7"/>
    <x v="0"/>
    <n v="9"/>
    <s v="14"/>
    <s v="2"/>
    <s v="21"/>
    <s v="2170"/>
    <x v="1"/>
    <x v="10"/>
    <x v="45"/>
    <s v="21"/>
    <s v="2170"/>
    <s v="21 Fixed Assets"/>
    <s v="2170 Furniture and fixtures"/>
    <s v="2170.1"/>
    <s v="2170.14"/>
    <s v="&quot; &quot;"/>
    <s v="&quot; &quot;"/>
    <s v="&quot; &quot;"/>
    <x v="33"/>
    <x v="58"/>
    <x v="0"/>
    <x v="0"/>
    <x v="0"/>
    <m/>
    <m/>
    <s v="Furniture and fixtures: Electricity Regulated Activity, Distribution (Supply)"/>
    <x v="1"/>
    <s v="Not attributable by kv"/>
    <x v="403"/>
    <x v="18"/>
    <m/>
    <m/>
    <m/>
    <m/>
    <m/>
    <m/>
    <s v="Distribution (Supply) / General Plant"/>
  </r>
  <r>
    <x v="460"/>
    <s v="Furniture and fixtures: Electricity Regulated Activity, Generation"/>
    <x v="460"/>
    <x v="6"/>
    <s v="10 Fixed assets"/>
    <s v="2171/2172 Furniture and fixtures"/>
    <s v="entry account l2"/>
    <s v="L2"/>
    <n v="7"/>
    <x v="0"/>
    <n v="9"/>
    <s v="15"/>
    <s v="2"/>
    <s v="21"/>
    <s v="2170"/>
    <x v="1"/>
    <x v="10"/>
    <x v="45"/>
    <s v="21"/>
    <s v="2170"/>
    <s v="21 Fixed Assets"/>
    <s v="2170 Furniture and fixtures"/>
    <s v="2170.1"/>
    <s v="2170.15"/>
    <s v="&quot; &quot;"/>
    <s v="&quot; &quot;"/>
    <s v="&quot; &quot;"/>
    <x v="33"/>
    <x v="59"/>
    <x v="0"/>
    <x v="0"/>
    <x v="0"/>
    <m/>
    <m/>
    <s v="Furniture and fixtures: Electricity Regulated Activity, Generation"/>
    <x v="1"/>
    <s v="Not attributable by kv"/>
    <x v="404"/>
    <x v="24"/>
    <m/>
    <m/>
    <m/>
    <m/>
    <m/>
    <m/>
    <s v="El-Production / General Plant"/>
  </r>
  <r>
    <x v="461"/>
    <s v="Furniture and fixtures: Electricity Regulated Activity, Other"/>
    <x v="461"/>
    <x v="7"/>
    <s v="not defined in gnerc form"/>
    <s v="not defined in gnerc form"/>
    <s v="entry account l2"/>
    <s v="L2"/>
    <n v="7"/>
    <x v="0"/>
    <n v="9"/>
    <s v="19"/>
    <s v="2"/>
    <s v="21"/>
    <s v="2170"/>
    <x v="1"/>
    <x v="10"/>
    <x v="45"/>
    <s v="21"/>
    <s v="2170"/>
    <s v="21 Fixed Assets"/>
    <s v="2170 Furniture and fixtures"/>
    <s v="2170.1"/>
    <s v="2170.19"/>
    <s v="&quot; &quot;"/>
    <s v="&quot; &quot;"/>
    <s v="&quot; &quot;"/>
    <x v="33"/>
    <x v="60"/>
    <x v="0"/>
    <x v="0"/>
    <x v="0"/>
    <m/>
    <m/>
    <s v="Furniture and fixtures: Electricity Regulated Activity, Other"/>
    <x v="1"/>
    <s v="Not attributable by kv"/>
    <x v="405"/>
    <x v="25"/>
    <m/>
    <m/>
    <m/>
    <m/>
    <m/>
    <m/>
    <s v="Other Regulated PP&amp;E"/>
  </r>
  <r>
    <x v="462"/>
    <s v="Furniture and fixtures used for Non-Regulated Activity"/>
    <x v="462"/>
    <x v="8"/>
    <s v="not defined in gnerc form"/>
    <s v="not defined in gnerc form"/>
    <s v="entry account l1"/>
    <s v="L1"/>
    <n v="6"/>
    <x v="0"/>
    <n v="9"/>
    <s v=".9"/>
    <s v="2"/>
    <s v="21"/>
    <s v="2170"/>
    <x v="1"/>
    <x v="10"/>
    <x v="45"/>
    <s v="21"/>
    <s v="2170"/>
    <s v="21 Fixed Assets"/>
    <s v="2170 Furniture and fixtures"/>
    <s v="2170.9"/>
    <s v="&quot; &quot;"/>
    <s v="&quot; &quot;"/>
    <s v="&quot; &quot;"/>
    <s v="&quot; &quot;"/>
    <x v="34"/>
    <x v="0"/>
    <x v="0"/>
    <x v="0"/>
    <x v="0"/>
    <m/>
    <m/>
    <s v="Furniture and fixtures used for Non-Regulated Activity"/>
    <x v="1"/>
    <s v="Not attributable by kv"/>
    <x v="406"/>
    <x v="26"/>
    <m/>
    <m/>
    <m/>
    <m/>
    <m/>
    <m/>
    <s v="Non Regulated"/>
  </r>
  <r>
    <x v="463"/>
    <s v="Vehicles (Transportation Means and Power operated Equipment)"/>
    <x v="463"/>
    <x v="0"/>
    <s v="10 Fixed assets"/>
    <n v="0"/>
    <s v="Head accounts"/>
    <s v="M"/>
    <n v="4"/>
    <x v="0"/>
    <n v="25"/>
    <s v="80"/>
    <s v="2"/>
    <s v="21"/>
    <s v="2180"/>
    <x v="1"/>
    <x v="10"/>
    <x v="46"/>
    <s v="21"/>
    <s v="2180"/>
    <s v="21 Fixed Assets"/>
    <s v="2180 Vehicles"/>
    <s v="&quot; &quot;"/>
    <s v="&quot; &quot;"/>
    <s v="&quot; &quot;"/>
    <s v="&quot; &quot;"/>
    <s v="&quot; &quot;"/>
    <x v="2"/>
    <x v="0"/>
    <x v="0"/>
    <x v="0"/>
    <x v="0"/>
    <m/>
    <m/>
    <s v="Vehicles (Transportation Means and Power operated Equipment)"/>
    <x v="2"/>
    <s v="Not attributable by kv"/>
    <x v="407"/>
    <x v="1"/>
    <m/>
    <m/>
    <m/>
    <m/>
    <m/>
    <m/>
    <m/>
  </r>
  <r>
    <x v="464"/>
    <s v="Vehicles: Electricity Regulated Activity"/>
    <x v="464"/>
    <x v="1"/>
    <s v="10 Fixed assets"/>
    <n v="0"/>
    <s v="L1 cap account"/>
    <s v="L1"/>
    <n v="6"/>
    <x v="0"/>
    <n v="25"/>
    <s v=".1"/>
    <s v="2"/>
    <s v="21"/>
    <s v="2180"/>
    <x v="1"/>
    <x v="10"/>
    <x v="46"/>
    <s v="21"/>
    <s v="2180"/>
    <s v="21 Fixed Assets"/>
    <s v="2180 Vehicles"/>
    <s v="2180.1"/>
    <s v="&quot; &quot;"/>
    <s v="&quot; &quot;"/>
    <s v="&quot; &quot;"/>
    <s v="&quot; &quot;"/>
    <x v="35"/>
    <x v="0"/>
    <x v="0"/>
    <x v="0"/>
    <x v="0"/>
    <m/>
    <m/>
    <s v="Vehicles: Electricity Regulated Activity"/>
    <x v="2"/>
    <s v="Not attributable by kv"/>
    <x v="408"/>
    <x v="1"/>
    <m/>
    <m/>
    <m/>
    <m/>
    <m/>
    <m/>
    <m/>
  </r>
  <r>
    <x v="465"/>
    <s v="Vehicles: Electricity Regulated Activity, Dispatch"/>
    <x v="465"/>
    <x v="2"/>
    <s v="10 Fixed assets"/>
    <s v="2184 Vehicles"/>
    <s v="L2 cap account"/>
    <s v="L2"/>
    <n v="7"/>
    <x v="0"/>
    <n v="25"/>
    <s v="11"/>
    <s v="2"/>
    <s v="21"/>
    <s v="2180"/>
    <x v="1"/>
    <x v="10"/>
    <x v="46"/>
    <s v="21"/>
    <s v="2180"/>
    <s v="21 Fixed Assets"/>
    <s v="2180 Vehicles"/>
    <s v="2180.1"/>
    <s v="2180.11"/>
    <s v="&quot; &quot;"/>
    <s v="&quot; &quot;"/>
    <s v="&quot; &quot;"/>
    <x v="35"/>
    <x v="61"/>
    <x v="0"/>
    <x v="0"/>
    <x v="0"/>
    <m/>
    <m/>
    <s v="Vehicles: Electricity Regulated Activity, Dispatch"/>
    <x v="2"/>
    <s v="Not attributable by kv"/>
    <x v="409"/>
    <x v="37"/>
    <m/>
    <m/>
    <m/>
    <m/>
    <m/>
    <m/>
    <s v="Dispatch General Plant"/>
  </r>
  <r>
    <x v="466"/>
    <s v="Passenger Vehicles: Electricity Regulated Activity, Dispatch"/>
    <x v="466"/>
    <x v="2"/>
    <m/>
    <m/>
    <s v="entry account l3"/>
    <s v="L3"/>
    <n v="8"/>
    <x v="0"/>
    <n v="25"/>
    <s v="11"/>
    <s v="2"/>
    <s v="21"/>
    <s v="2180"/>
    <x v="1"/>
    <x v="10"/>
    <x v="46"/>
    <s v="21"/>
    <s v="2180"/>
    <s v="21 Fixed Assets"/>
    <s v="2180 Vehicles"/>
    <s v="2180.1"/>
    <s v="2180.11"/>
    <s v="2180.111"/>
    <s v="&quot; &quot;"/>
    <s v="&quot; &quot;"/>
    <x v="35"/>
    <x v="61"/>
    <x v="142"/>
    <x v="0"/>
    <x v="0"/>
    <m/>
    <m/>
    <s v="Passenger Vehicles: Electricity Regulated Activity, Dispatch"/>
    <x v="1"/>
    <s v="Not attributable by kv"/>
    <x v="410"/>
    <x v="37"/>
    <m/>
    <m/>
    <m/>
    <m/>
    <m/>
    <m/>
    <s v="Dispatch General Plant"/>
  </r>
  <r>
    <x v="467"/>
    <s v="Trucks, Cranes, and other Heavy Vehicles &amp; Power Operated Equipment: Electricity Regulated Activity, Dispatch"/>
    <x v="467"/>
    <x v="2"/>
    <m/>
    <m/>
    <s v="entry account l3"/>
    <s v="L3"/>
    <n v="8"/>
    <x v="0"/>
    <n v="25"/>
    <s v="12"/>
    <s v="2"/>
    <s v="21"/>
    <s v="2180"/>
    <x v="1"/>
    <x v="10"/>
    <x v="46"/>
    <s v="21"/>
    <s v="2180"/>
    <s v="21 Fixed Assets"/>
    <s v="2180 Vehicles"/>
    <s v="2180.1"/>
    <s v="2180.11"/>
    <s v="2180.112"/>
    <s v="&quot; &quot;"/>
    <s v="&quot; &quot;"/>
    <x v="35"/>
    <x v="61"/>
    <x v="143"/>
    <x v="0"/>
    <x v="0"/>
    <m/>
    <m/>
    <s v="Trucks, Cranes, and other Heavy Vehicles &amp; Power Operated Equipment: Electricity Regulated Activity, Dispatch"/>
    <x v="1"/>
    <s v="Not attributable by kv"/>
    <x v="411"/>
    <x v="37"/>
    <m/>
    <m/>
    <m/>
    <m/>
    <m/>
    <m/>
    <s v="Dispatch General Plant"/>
  </r>
  <r>
    <x v="468"/>
    <s v="Mobile Laboratories and other Special Vehicles: Electricity Regulated Activity, Dispatch"/>
    <x v="468"/>
    <x v="2"/>
    <m/>
    <m/>
    <s v="entry account l3"/>
    <s v="L3"/>
    <n v="8"/>
    <x v="0"/>
    <n v="25"/>
    <s v="13"/>
    <s v="2"/>
    <s v="21"/>
    <s v="2180"/>
    <x v="1"/>
    <x v="10"/>
    <x v="46"/>
    <s v="21"/>
    <s v="2180"/>
    <s v="21 Fixed Assets"/>
    <s v="2180 Vehicles"/>
    <s v="2180.1"/>
    <s v="2180.11"/>
    <s v="2180.113"/>
    <s v="&quot; &quot;"/>
    <s v="&quot; &quot;"/>
    <x v="35"/>
    <x v="61"/>
    <x v="144"/>
    <x v="0"/>
    <x v="0"/>
    <m/>
    <m/>
    <s v="Mobile Laboratories and other Special Vehicles: Electricity Regulated Activity, Dispatch"/>
    <x v="1"/>
    <s v="Not attributable by kv"/>
    <x v="412"/>
    <x v="37"/>
    <m/>
    <m/>
    <m/>
    <m/>
    <m/>
    <m/>
    <s v="Dispatch General Plant"/>
  </r>
  <r>
    <x v="469"/>
    <s v="Other Vehicles: Electricity Regulated Activity, Dispatch"/>
    <x v="469"/>
    <x v="2"/>
    <m/>
    <m/>
    <s v="entry account l3"/>
    <s v="L3"/>
    <n v="8"/>
    <x v="0"/>
    <n v="25"/>
    <s v="19"/>
    <s v="2"/>
    <s v="21"/>
    <s v="2180"/>
    <x v="1"/>
    <x v="10"/>
    <x v="46"/>
    <s v="21"/>
    <s v="2180"/>
    <s v="21 Fixed Assets"/>
    <s v="2180 Vehicles"/>
    <s v="2180.1"/>
    <s v="2180.11"/>
    <s v="2180.119"/>
    <s v="&quot; &quot;"/>
    <s v="&quot; &quot;"/>
    <x v="35"/>
    <x v="61"/>
    <x v="145"/>
    <x v="0"/>
    <x v="0"/>
    <m/>
    <m/>
    <s v="Other Vehicles: Electricity Regulated Activity, Dispatch"/>
    <x v="1"/>
    <s v="Not attributable by kv"/>
    <x v="413"/>
    <x v="37"/>
    <m/>
    <m/>
    <m/>
    <m/>
    <m/>
    <m/>
    <s v="Dispatch General Plant"/>
  </r>
  <r>
    <x v="470"/>
    <s v="Vehicles: Electricity Regulated Activity, Transmission"/>
    <x v="470"/>
    <x v="3"/>
    <s v="10 Fixed assets"/>
    <s v="2183 Vehicles"/>
    <s v="L2 cap account"/>
    <s v="L2"/>
    <n v="7"/>
    <x v="0"/>
    <n v="25"/>
    <s v="12"/>
    <s v="2"/>
    <s v="21"/>
    <s v="2180"/>
    <x v="1"/>
    <x v="10"/>
    <x v="46"/>
    <s v="21"/>
    <s v="2180"/>
    <s v="21 Fixed Assets"/>
    <s v="2180 Vehicles"/>
    <s v="2180.1"/>
    <s v="2180.12"/>
    <s v="&quot; &quot;"/>
    <s v="&quot; &quot;"/>
    <s v="&quot; &quot;"/>
    <x v="35"/>
    <x v="62"/>
    <x v="0"/>
    <x v="0"/>
    <x v="0"/>
    <m/>
    <m/>
    <s v="Vehicles: Electricity Regulated Activity, Transmission"/>
    <x v="2"/>
    <s v="Not attributable by kv"/>
    <x v="414"/>
    <x v="10"/>
    <m/>
    <m/>
    <m/>
    <m/>
    <m/>
    <m/>
    <s v="Transmission / General Plant"/>
  </r>
  <r>
    <x v="471"/>
    <s v="Passenger Vehicles: Electricity Regulated Activity, Transmission"/>
    <x v="471"/>
    <x v="3"/>
    <s v="10 Fixed assets"/>
    <s v="2183 Vehicles"/>
    <s v="entry account l3"/>
    <s v="L3"/>
    <n v="8"/>
    <x v="0"/>
    <n v="25"/>
    <s v="21"/>
    <s v="2"/>
    <s v="21"/>
    <s v="2180"/>
    <x v="1"/>
    <x v="10"/>
    <x v="46"/>
    <s v="21"/>
    <s v="2180"/>
    <s v="21 Fixed Assets"/>
    <s v="2180 Vehicles"/>
    <s v="2180.1"/>
    <s v="2180.12"/>
    <s v="2180.121"/>
    <s v="&quot; &quot;"/>
    <s v="&quot; &quot;"/>
    <x v="35"/>
    <x v="62"/>
    <x v="146"/>
    <x v="0"/>
    <x v="0"/>
    <m/>
    <m/>
    <s v="Passenger Vehicles: Electricity Regulated Activity, Transmission"/>
    <x v="1"/>
    <s v="Not attributable by kv"/>
    <x v="415"/>
    <x v="10"/>
    <m/>
    <m/>
    <m/>
    <m/>
    <m/>
    <m/>
    <s v="Transmission / General Plant"/>
  </r>
  <r>
    <x v="472"/>
    <s v="Trucks, Cranes, and other Heavy Vehicles &amp; Power Operated Equipment: Electricity Regulated Activity, Transmission"/>
    <x v="472"/>
    <x v="3"/>
    <s v="10 Fixed assets"/>
    <s v="2183 Vehicles"/>
    <s v="entry account l3"/>
    <s v="L3"/>
    <n v="8"/>
    <x v="0"/>
    <n v="25"/>
    <s v="22"/>
    <s v="2"/>
    <s v="21"/>
    <s v="2180"/>
    <x v="1"/>
    <x v="10"/>
    <x v="46"/>
    <s v="21"/>
    <s v="2180"/>
    <s v="21 Fixed Assets"/>
    <s v="2180 Vehicles"/>
    <s v="2180.1"/>
    <s v="2180.12"/>
    <s v="2180.122"/>
    <s v="&quot; &quot;"/>
    <s v="&quot; &quot;"/>
    <x v="35"/>
    <x v="62"/>
    <x v="147"/>
    <x v="0"/>
    <x v="0"/>
    <m/>
    <m/>
    <s v="Trucks, Cranes, and other Heavy Vehicles &amp; Power Operated Equipment: Electricity Regulated Activity, Transmission"/>
    <x v="1"/>
    <s v="Not attributable by kv"/>
    <x v="416"/>
    <x v="10"/>
    <m/>
    <m/>
    <m/>
    <m/>
    <m/>
    <m/>
    <s v="Transmission / General Plant"/>
  </r>
  <r>
    <x v="473"/>
    <s v="Mobile Laboratories and other Special Vehicles: Electricity Regulated Activity, Transmission"/>
    <x v="473"/>
    <x v="3"/>
    <s v="10 Fixed assets"/>
    <s v="2183 Vehicles"/>
    <s v="entry account l3"/>
    <s v="L3"/>
    <n v="8"/>
    <x v="0"/>
    <n v="25"/>
    <s v="23"/>
    <s v="2"/>
    <s v="21"/>
    <s v="2180"/>
    <x v="1"/>
    <x v="10"/>
    <x v="46"/>
    <s v="21"/>
    <s v="2180"/>
    <s v="21 Fixed Assets"/>
    <s v="2180 Vehicles"/>
    <s v="2180.1"/>
    <s v="2180.12"/>
    <s v="2180.123"/>
    <s v="&quot; &quot;"/>
    <s v="&quot; &quot;"/>
    <x v="35"/>
    <x v="62"/>
    <x v="148"/>
    <x v="0"/>
    <x v="0"/>
    <m/>
    <m/>
    <s v="Mobile Laboratories and other Special Vehicles: Electricity Regulated Activity, Transmission"/>
    <x v="1"/>
    <s v="Not attributable by kv"/>
    <x v="417"/>
    <x v="10"/>
    <m/>
    <m/>
    <m/>
    <m/>
    <m/>
    <m/>
    <s v="Transmission / General Plant"/>
  </r>
  <r>
    <x v="474"/>
    <s v="Other Vehicles: Electricity Regulated Activity, Transmission"/>
    <x v="474"/>
    <x v="3"/>
    <s v="10 Fixed assets"/>
    <s v="2183 Vehicles"/>
    <s v="entry account l3"/>
    <s v="L3"/>
    <n v="8"/>
    <x v="0"/>
    <n v="25"/>
    <s v="29"/>
    <s v="2"/>
    <s v="21"/>
    <s v="2180"/>
    <x v="1"/>
    <x v="10"/>
    <x v="46"/>
    <s v="21"/>
    <s v="2180"/>
    <s v="21 Fixed Assets"/>
    <s v="2180 Vehicles"/>
    <s v="2180.1"/>
    <s v="2180.12"/>
    <s v="2180.129"/>
    <s v="&quot; &quot;"/>
    <s v="&quot; &quot;"/>
    <x v="35"/>
    <x v="62"/>
    <x v="149"/>
    <x v="0"/>
    <x v="0"/>
    <m/>
    <m/>
    <s v="Other Vehicles: Electricity Regulated Activity, Transmission"/>
    <x v="1"/>
    <s v="Not attributable by kv"/>
    <x v="418"/>
    <x v="10"/>
    <m/>
    <m/>
    <m/>
    <m/>
    <m/>
    <m/>
    <s v="Transmission / General Plant"/>
  </r>
  <r>
    <x v="475"/>
    <s v="Vehicles: Electricity Regulated Activity, Distribution (Network)"/>
    <x v="475"/>
    <x v="4"/>
    <s v="10 Fixed assets"/>
    <s v="2185 Vehicles"/>
    <s v="L2 cap account"/>
    <s v="L2"/>
    <n v="7"/>
    <x v="0"/>
    <n v="25"/>
    <s v="13"/>
    <s v="2"/>
    <s v="21"/>
    <s v="2180"/>
    <x v="1"/>
    <x v="10"/>
    <x v="46"/>
    <s v="21"/>
    <s v="2180"/>
    <s v="21 Fixed Assets"/>
    <s v="2180 Vehicles"/>
    <s v="2180.1"/>
    <s v="2180.13"/>
    <s v="&quot; &quot;"/>
    <s v="&quot; &quot;"/>
    <s v="&quot; &quot;"/>
    <x v="35"/>
    <x v="63"/>
    <x v="0"/>
    <x v="0"/>
    <x v="0"/>
    <m/>
    <m/>
    <s v="Vehicles: Electricity Regulated Activity, Distribution (Network)"/>
    <x v="2"/>
    <s v="Not attributable by kv"/>
    <x v="419"/>
    <x v="17"/>
    <m/>
    <m/>
    <m/>
    <m/>
    <m/>
    <m/>
    <s v="Distribution (Network) /General Plant"/>
  </r>
  <r>
    <x v="476"/>
    <s v="Passenger Vehicles: Electricity Regulated Activity, Distribution (Network)"/>
    <x v="476"/>
    <x v="4"/>
    <s v="10 Fixed assets"/>
    <s v="2185 Vehicles"/>
    <s v="entry account l3"/>
    <s v="L3"/>
    <n v="8"/>
    <x v="0"/>
    <n v="25"/>
    <s v="31"/>
    <s v="2"/>
    <s v="21"/>
    <s v="2180"/>
    <x v="1"/>
    <x v="10"/>
    <x v="46"/>
    <s v="21"/>
    <s v="2180"/>
    <s v="21 Fixed Assets"/>
    <s v="2180 Vehicles"/>
    <s v="2180.1"/>
    <s v="2180.13"/>
    <s v="2180.131"/>
    <s v="&quot; &quot;"/>
    <s v="&quot; &quot;"/>
    <x v="35"/>
    <x v="63"/>
    <x v="150"/>
    <x v="0"/>
    <x v="0"/>
    <m/>
    <m/>
    <s v="Passenger Vehicles: Electricity Regulated Activity, Distribution (Network)"/>
    <x v="1"/>
    <s v="Not attributable by kv"/>
    <x v="420"/>
    <x v="17"/>
    <m/>
    <m/>
    <m/>
    <m/>
    <m/>
    <m/>
    <s v="Distribution (Network) /General Plant"/>
  </r>
  <r>
    <x v="477"/>
    <s v="Trucks, Cranes, and other Heavy Vehicles &amp; Power Operated Equipment: Electricity Regulated Activity, Distribution (Network)"/>
    <x v="477"/>
    <x v="4"/>
    <s v="10 Fixed assets"/>
    <s v="2185 Vehicles"/>
    <s v="entry account l3"/>
    <s v="L3"/>
    <n v="8"/>
    <x v="0"/>
    <n v="25"/>
    <s v="32"/>
    <s v="2"/>
    <s v="21"/>
    <s v="2180"/>
    <x v="1"/>
    <x v="10"/>
    <x v="46"/>
    <s v="21"/>
    <s v="2180"/>
    <s v="21 Fixed Assets"/>
    <s v="2180 Vehicles"/>
    <s v="2180.1"/>
    <s v="2180.13"/>
    <s v="2180.132"/>
    <s v="&quot; &quot;"/>
    <s v="&quot; &quot;"/>
    <x v="35"/>
    <x v="63"/>
    <x v="151"/>
    <x v="0"/>
    <x v="0"/>
    <m/>
    <m/>
    <s v="Trucks, Cranes, and other Heavy Vehicles &amp; Power Operated Equipment: Electricity Regulated Activity, Distribution (Network)"/>
    <x v="1"/>
    <s v="Not attributable by kv"/>
    <x v="421"/>
    <x v="17"/>
    <m/>
    <m/>
    <m/>
    <m/>
    <m/>
    <m/>
    <s v="Distribution (Network) /General Plant"/>
  </r>
  <r>
    <x v="478"/>
    <s v="Mobile Laboratories and other Special Vehicles: Electricity Regulated Activity, Distribution (Network)"/>
    <x v="478"/>
    <x v="4"/>
    <s v="10 Fixed assets"/>
    <s v="2185 Vehicles"/>
    <s v="entry account l3"/>
    <s v="L3"/>
    <n v="8"/>
    <x v="0"/>
    <n v="25"/>
    <s v="33"/>
    <s v="2"/>
    <s v="21"/>
    <s v="2180"/>
    <x v="1"/>
    <x v="10"/>
    <x v="46"/>
    <s v="21"/>
    <s v="2180"/>
    <s v="21 Fixed Assets"/>
    <s v="2180 Vehicles"/>
    <s v="2180.1"/>
    <s v="2180.13"/>
    <s v="2180.133"/>
    <s v="&quot; &quot;"/>
    <s v="&quot; &quot;"/>
    <x v="35"/>
    <x v="63"/>
    <x v="152"/>
    <x v="0"/>
    <x v="0"/>
    <m/>
    <m/>
    <s v="Mobile Laboratories and other Special Vehicles: Electricity Regulated Activity, Distribution (Network)"/>
    <x v="1"/>
    <s v="Not attributable by kv"/>
    <x v="422"/>
    <x v="17"/>
    <m/>
    <m/>
    <m/>
    <m/>
    <m/>
    <m/>
    <s v="Distribution (Network) /General Plant"/>
  </r>
  <r>
    <x v="479"/>
    <s v="Other Vehicles: Electricity Regulated Activity, Distribution (Network)"/>
    <x v="479"/>
    <x v="4"/>
    <s v="10 Fixed assets"/>
    <s v="2185 Vehicles"/>
    <s v="entry account l3"/>
    <s v="L3"/>
    <n v="8"/>
    <x v="0"/>
    <n v="25"/>
    <s v="39"/>
    <s v="2"/>
    <s v="21"/>
    <s v="2180"/>
    <x v="1"/>
    <x v="10"/>
    <x v="46"/>
    <s v="21"/>
    <s v="2180"/>
    <s v="21 Fixed Assets"/>
    <s v="2180 Vehicles"/>
    <s v="2180.1"/>
    <s v="2180.13"/>
    <s v="2180.139"/>
    <s v="&quot; &quot;"/>
    <s v="&quot; &quot;"/>
    <x v="35"/>
    <x v="63"/>
    <x v="153"/>
    <x v="0"/>
    <x v="0"/>
    <m/>
    <m/>
    <s v="Other Vehicles: Electricity Regulated Activity, Distribution (Network)"/>
    <x v="1"/>
    <s v="Not attributable by kv"/>
    <x v="423"/>
    <x v="17"/>
    <m/>
    <m/>
    <m/>
    <m/>
    <m/>
    <m/>
    <s v="Distribution (Network) /General Plant"/>
  </r>
  <r>
    <x v="480"/>
    <s v="Vehicles: Electricity Regulated Activity, Distribution (Supply)"/>
    <x v="480"/>
    <x v="5"/>
    <s v="10 Fixed assets"/>
    <s v="2185 Vehicles"/>
    <s v="entry account l2"/>
    <s v="L2"/>
    <n v="7"/>
    <x v="0"/>
    <n v="25"/>
    <s v="14"/>
    <s v="2"/>
    <s v="21"/>
    <s v="2180"/>
    <x v="1"/>
    <x v="10"/>
    <x v="46"/>
    <s v="21"/>
    <s v="2180"/>
    <s v="21 Fixed Assets"/>
    <s v="2180 Vehicles"/>
    <s v="2180.1"/>
    <s v="2180.14"/>
    <s v="&quot; &quot;"/>
    <s v="&quot; &quot;"/>
    <s v="&quot; &quot;"/>
    <x v="35"/>
    <x v="64"/>
    <x v="0"/>
    <x v="0"/>
    <x v="0"/>
    <m/>
    <m/>
    <s v="Vehicles: Electricity Regulated Activity, Distribution (Supply)"/>
    <x v="1"/>
    <s v="Not attributable by kv"/>
    <x v="424"/>
    <x v="18"/>
    <m/>
    <m/>
    <m/>
    <m/>
    <m/>
    <m/>
    <s v="Distribution (Supply) / General Plant"/>
  </r>
  <r>
    <x v="481"/>
    <s v="Vehicles: Electricity Regulated Activity, Generation"/>
    <x v="481"/>
    <x v="6"/>
    <s v="10 Fixed assets"/>
    <s v="2181/2182 Vehicles"/>
    <s v="L2 cap account"/>
    <s v="L2"/>
    <n v="7"/>
    <x v="0"/>
    <n v="25"/>
    <s v="15"/>
    <s v="2"/>
    <s v="21"/>
    <s v="2180"/>
    <x v="1"/>
    <x v="10"/>
    <x v="46"/>
    <s v="21"/>
    <s v="2180"/>
    <s v="21 Fixed Assets"/>
    <s v="2180 Vehicles"/>
    <s v="2180.1"/>
    <s v="2180.15"/>
    <s v="&quot; &quot;"/>
    <s v="&quot; &quot;"/>
    <s v="&quot; &quot;"/>
    <x v="35"/>
    <x v="65"/>
    <x v="0"/>
    <x v="0"/>
    <x v="0"/>
    <m/>
    <m/>
    <s v="Vehicles: Electricity Regulated Activity, Generation"/>
    <x v="2"/>
    <s v="Not attributable by kv"/>
    <x v="425"/>
    <x v="1"/>
    <m/>
    <m/>
    <m/>
    <m/>
    <m/>
    <m/>
    <m/>
  </r>
  <r>
    <x v="482"/>
    <s v="Passenger Vehicles: Electricity Regulated Activity, Generation"/>
    <x v="482"/>
    <x v="6"/>
    <s v="not defined in gnerc form"/>
    <s v="not defined in gnerc form"/>
    <s v="entry account l3"/>
    <s v="L3"/>
    <n v="8"/>
    <x v="0"/>
    <n v="25"/>
    <s v="51"/>
    <s v="2"/>
    <s v="21"/>
    <s v="2180"/>
    <x v="1"/>
    <x v="10"/>
    <x v="46"/>
    <s v="21"/>
    <s v="2180"/>
    <s v="21 Fixed Assets"/>
    <s v="2180 Vehicles"/>
    <s v="2180.1"/>
    <s v="2180.15"/>
    <s v="2180.151"/>
    <s v="&quot; &quot;"/>
    <s v="&quot; &quot;"/>
    <x v="35"/>
    <x v="65"/>
    <x v="154"/>
    <x v="0"/>
    <x v="0"/>
    <m/>
    <m/>
    <s v="Passenger Vehicles: Electricity Regulated Activity, Generation"/>
    <x v="1"/>
    <s v="Not attributable by kv"/>
    <x v="426"/>
    <x v="24"/>
    <m/>
    <m/>
    <m/>
    <m/>
    <m/>
    <m/>
    <s v="El-Production / General Plant"/>
  </r>
  <r>
    <x v="483"/>
    <s v="Trucks, Cranes, and other Heavy Vehicles &amp; Power Operated Equipment: Electricity Regulated Activity, Generation"/>
    <x v="483"/>
    <x v="6"/>
    <s v="not defined in gnerc form"/>
    <s v="not defined in gnerc form"/>
    <s v="entry account l3"/>
    <s v="L3"/>
    <n v="8"/>
    <x v="0"/>
    <n v="25"/>
    <s v="52"/>
    <s v="2"/>
    <s v="21"/>
    <s v="2180"/>
    <x v="1"/>
    <x v="10"/>
    <x v="46"/>
    <s v="21"/>
    <s v="2180"/>
    <s v="21 Fixed Assets"/>
    <s v="2180 Vehicles"/>
    <s v="2180.1"/>
    <s v="2180.15"/>
    <s v="2180.152"/>
    <s v="&quot; &quot;"/>
    <s v="&quot; &quot;"/>
    <x v="35"/>
    <x v="65"/>
    <x v="155"/>
    <x v="0"/>
    <x v="0"/>
    <m/>
    <m/>
    <s v="Trucks, Cranes, and other Heavy Vehicles &amp; Power Operated Equipment: Electricity Regulated Activity, Generation"/>
    <x v="1"/>
    <s v="Not attributable by kv"/>
    <x v="427"/>
    <x v="24"/>
    <m/>
    <m/>
    <m/>
    <m/>
    <m/>
    <m/>
    <s v="El-Production / General Plant"/>
  </r>
  <r>
    <x v="484"/>
    <s v="Mobile Laboratories and other Special Vehicles: Electricity Regulated Activity, Generation"/>
    <x v="484"/>
    <x v="6"/>
    <s v="not defined in gnerc form"/>
    <s v="not defined in gnerc form"/>
    <s v="entry account l3"/>
    <s v="L3"/>
    <n v="8"/>
    <x v="0"/>
    <n v="25"/>
    <s v="53"/>
    <s v="2"/>
    <s v="21"/>
    <s v="2180"/>
    <x v="1"/>
    <x v="10"/>
    <x v="46"/>
    <s v="21"/>
    <s v="2180"/>
    <s v="21 Fixed Assets"/>
    <s v="2180 Vehicles"/>
    <s v="2180.1"/>
    <s v="2180.15"/>
    <s v="2180.153"/>
    <s v="&quot; &quot;"/>
    <s v="&quot; &quot;"/>
    <x v="35"/>
    <x v="65"/>
    <x v="156"/>
    <x v="0"/>
    <x v="0"/>
    <m/>
    <m/>
    <s v="Mobile Laboratories and other Special Vehicles: Electricity Regulated Activity, Generation"/>
    <x v="1"/>
    <s v="Not attributable by kv"/>
    <x v="428"/>
    <x v="24"/>
    <m/>
    <m/>
    <m/>
    <m/>
    <m/>
    <m/>
    <s v="El-Production / General Plant"/>
  </r>
  <r>
    <x v="485"/>
    <s v="Other Vehicles: Electricity Regulated Activity, Generation"/>
    <x v="485"/>
    <x v="6"/>
    <s v="10 Fixed assets"/>
    <s v="2181/2182 Vehicles"/>
    <s v="entry account l3"/>
    <s v="L3"/>
    <n v="8"/>
    <x v="0"/>
    <n v="25"/>
    <s v="59"/>
    <s v="2"/>
    <s v="21"/>
    <s v="2180"/>
    <x v="1"/>
    <x v="10"/>
    <x v="46"/>
    <s v="21"/>
    <s v="2180"/>
    <s v="21 Fixed Assets"/>
    <s v="2180 Vehicles"/>
    <s v="2180.1"/>
    <s v="2180.15"/>
    <s v="2180.159"/>
    <s v="&quot; &quot;"/>
    <s v="&quot; &quot;"/>
    <x v="35"/>
    <x v="65"/>
    <x v="157"/>
    <x v="0"/>
    <x v="0"/>
    <m/>
    <m/>
    <s v="Other Vehicles: Electricity Regulated Activity, Generation"/>
    <x v="1"/>
    <s v="Not attributable by kv"/>
    <x v="429"/>
    <x v="24"/>
    <m/>
    <m/>
    <m/>
    <m/>
    <m/>
    <m/>
    <s v="El-Production / General Plant"/>
  </r>
  <r>
    <x v="486"/>
    <s v="Vehicles: Electricity Regulated Activity, Other"/>
    <x v="486"/>
    <x v="7"/>
    <s v="not defined in gnerc form"/>
    <s v="not defined in gnerc form"/>
    <s v="entry account l2"/>
    <s v="L2"/>
    <n v="7"/>
    <x v="0"/>
    <n v="25"/>
    <s v="19"/>
    <s v="2"/>
    <s v="21"/>
    <s v="2180"/>
    <x v="1"/>
    <x v="10"/>
    <x v="46"/>
    <s v="21"/>
    <s v="2180"/>
    <s v="21 Fixed Assets"/>
    <s v="2180 Vehicles"/>
    <s v="2180.1"/>
    <s v="2180.19"/>
    <s v="&quot; &quot;"/>
    <s v="&quot; &quot;"/>
    <s v="&quot; &quot;"/>
    <x v="35"/>
    <x v="66"/>
    <x v="0"/>
    <x v="0"/>
    <x v="0"/>
    <m/>
    <m/>
    <s v="Vehicles: Electricity Regulated Activity, Other"/>
    <x v="1"/>
    <s v="Not attributable by kv"/>
    <x v="430"/>
    <x v="25"/>
    <m/>
    <m/>
    <m/>
    <m/>
    <m/>
    <m/>
    <s v="Other Regulated PP&amp;E"/>
  </r>
  <r>
    <x v="487"/>
    <s v="Vehicles used for Non-Regulated Activity"/>
    <x v="487"/>
    <x v="8"/>
    <s v="not defined in gnerc form"/>
    <s v="not defined in gnerc form"/>
    <s v="entry account l1"/>
    <s v="L1"/>
    <n v="6"/>
    <x v="0"/>
    <n v="25"/>
    <s v=".9"/>
    <s v="2"/>
    <s v="21"/>
    <s v="2180"/>
    <x v="1"/>
    <x v="10"/>
    <x v="46"/>
    <s v="21"/>
    <s v="2180"/>
    <s v="21 Fixed Assets"/>
    <s v="2180 Vehicles"/>
    <s v="2180.9"/>
    <s v="&quot; &quot;"/>
    <s v="&quot; &quot;"/>
    <s v="&quot; &quot;"/>
    <s v="&quot; &quot;"/>
    <x v="36"/>
    <x v="0"/>
    <x v="0"/>
    <x v="0"/>
    <x v="0"/>
    <m/>
    <m/>
    <s v="Vehicles used for Non-Regulated Activity"/>
    <x v="1"/>
    <s v="Not attributable by kv"/>
    <x v="431"/>
    <x v="26"/>
    <m/>
    <m/>
    <m/>
    <m/>
    <m/>
    <m/>
    <s v="Non Regulated"/>
  </r>
  <r>
    <x v="488"/>
    <s v="Instruments and Other Long Term Tangible Assets in Operation"/>
    <x v="488"/>
    <x v="0"/>
    <s v="not defined in gnerc form"/>
    <s v="not defined in gnerc form"/>
    <s v="Head accounts"/>
    <s v="M"/>
    <n v="4"/>
    <x v="0"/>
    <n v="9"/>
    <s v="85"/>
    <s v="2"/>
    <s v="21"/>
    <s v="2185"/>
    <x v="1"/>
    <x v="10"/>
    <x v="47"/>
    <s v="21"/>
    <s v="2185"/>
    <s v="21 Fixed Assets"/>
    <s v="2185 Instruments and Other PPE in Operation"/>
    <s v="&quot; &quot;"/>
    <s v="&quot; &quot;"/>
    <s v="&quot; &quot;"/>
    <s v="&quot; &quot;"/>
    <s v="&quot; &quot;"/>
    <x v="2"/>
    <x v="0"/>
    <x v="0"/>
    <x v="0"/>
    <x v="0"/>
    <m/>
    <m/>
    <s v="Instruments and Other Long Term Tangible Assets in Operation"/>
    <x v="0"/>
    <s v="Not attributable by kv"/>
    <x v="432"/>
    <x v="1"/>
    <m/>
    <m/>
    <m/>
    <m/>
    <m/>
    <m/>
    <m/>
  </r>
  <r>
    <x v="489"/>
    <s v="Instruments and Other Long Term Tangible Assets in Operation: Electricity Regulated Activity"/>
    <x v="489"/>
    <x v="1"/>
    <s v="not defined in gnerc form"/>
    <s v="not defined in gnerc form"/>
    <s v="L1 cap account"/>
    <s v="L1"/>
    <n v="6"/>
    <x v="0"/>
    <n v="9"/>
    <s v=".1"/>
    <s v="2"/>
    <s v="21"/>
    <s v="2185"/>
    <x v="1"/>
    <x v="10"/>
    <x v="47"/>
    <s v="21"/>
    <s v="2185"/>
    <s v="21 Fixed Assets"/>
    <s v="2185 Instruments and Other PPE in Operation"/>
    <s v="2185.1"/>
    <s v="&quot; &quot;"/>
    <s v="&quot; &quot;"/>
    <s v="&quot; &quot;"/>
    <s v="&quot; &quot;"/>
    <x v="37"/>
    <x v="0"/>
    <x v="0"/>
    <x v="0"/>
    <x v="0"/>
    <m/>
    <m/>
    <s v="Instruments and Other Long Term Tangible Assets in Operation: Electricity Regulated Activity"/>
    <x v="2"/>
    <s v="Not attributable by kv"/>
    <x v="433"/>
    <x v="1"/>
    <m/>
    <m/>
    <m/>
    <m/>
    <m/>
    <m/>
    <m/>
  </r>
  <r>
    <x v="490"/>
    <s v="Instruments and Other Long Term Tangible Assets in Operation: Electricity Regulated Activity, Dispatch"/>
    <x v="490"/>
    <x v="2"/>
    <s v="not defined in gnerc form"/>
    <s v="not defined in gnerc form"/>
    <s v="entry account l2"/>
    <s v="L2"/>
    <n v="7"/>
    <x v="0"/>
    <n v="9"/>
    <s v="11"/>
    <s v="2"/>
    <s v="21"/>
    <s v="2185"/>
    <x v="1"/>
    <x v="10"/>
    <x v="47"/>
    <s v="21"/>
    <s v="2185"/>
    <s v="21 Fixed Assets"/>
    <s v="2185 Instruments and Other PPE in Operation"/>
    <s v="2185.1"/>
    <s v="2185.11"/>
    <s v="&quot; &quot;"/>
    <s v="&quot; &quot;"/>
    <s v="&quot; &quot;"/>
    <x v="37"/>
    <x v="67"/>
    <x v="0"/>
    <x v="0"/>
    <x v="0"/>
    <m/>
    <m/>
    <s v="Instruments and Other Long Term Tangible Assets in Operation: Electricity Regulated Activity, Dispatch"/>
    <x v="1"/>
    <s v="Not attributable by kv"/>
    <x v="434"/>
    <x v="37"/>
    <m/>
    <m/>
    <m/>
    <m/>
    <m/>
    <m/>
    <s v="Dispatch General Plant"/>
  </r>
  <r>
    <x v="491"/>
    <s v="Instruments and Other Long Term Tangible Assets in Operation: Electricity Regulated Activity, Transmission"/>
    <x v="491"/>
    <x v="3"/>
    <s v="not defined in gnerc form"/>
    <s v="not defined in gnerc form"/>
    <s v="entry account l2"/>
    <s v="L2"/>
    <n v="7"/>
    <x v="0"/>
    <n v="9"/>
    <s v="12"/>
    <s v="2"/>
    <s v="21"/>
    <s v="2185"/>
    <x v="1"/>
    <x v="10"/>
    <x v="47"/>
    <s v="21"/>
    <s v="2185"/>
    <s v="21 Fixed Assets"/>
    <s v="2185 Instruments and Other PPE in Operation"/>
    <s v="2185.1"/>
    <s v="2185.12"/>
    <s v="&quot; &quot;"/>
    <s v="&quot; &quot;"/>
    <s v="&quot; &quot;"/>
    <x v="37"/>
    <x v="68"/>
    <x v="0"/>
    <x v="0"/>
    <x v="0"/>
    <m/>
    <m/>
    <s v="Instruments and Other Long Term Tangible Assets in Operation: Electricity Regulated Activity, Transmission"/>
    <x v="1"/>
    <s v="Not attributable by kv"/>
    <x v="435"/>
    <x v="10"/>
    <m/>
    <m/>
    <m/>
    <m/>
    <m/>
    <m/>
    <s v="Transmission / General Plant"/>
  </r>
  <r>
    <x v="492"/>
    <s v="Instruments and Other Long Term Tangible Assets in Operation: Electricity Regulated Activity, Distribution (Network)"/>
    <x v="492"/>
    <x v="4"/>
    <s v="not defined in gnerc form"/>
    <s v="not defined in gnerc form"/>
    <s v="entry account l2"/>
    <s v="L2"/>
    <n v="7"/>
    <x v="0"/>
    <n v="9"/>
    <s v="13"/>
    <s v="2"/>
    <s v="21"/>
    <s v="2185"/>
    <x v="1"/>
    <x v="10"/>
    <x v="47"/>
    <s v="21"/>
    <s v="2185"/>
    <s v="21 Fixed Assets"/>
    <s v="2185 Instruments and Other PPE in Operation"/>
    <s v="2185.1"/>
    <s v="2185.13"/>
    <s v="&quot; &quot;"/>
    <s v="&quot; &quot;"/>
    <s v="&quot; &quot;"/>
    <x v="37"/>
    <x v="69"/>
    <x v="0"/>
    <x v="0"/>
    <x v="0"/>
    <m/>
    <m/>
    <s v="Instruments and Other Long Term Tangible Assets in Operation: Electricity Regulated Activity, Distribution (Network)"/>
    <x v="1"/>
    <s v="Not attributable by kv"/>
    <x v="436"/>
    <x v="17"/>
    <m/>
    <m/>
    <m/>
    <m/>
    <m/>
    <m/>
    <s v="Distribution (Network) /General Plant"/>
  </r>
  <r>
    <x v="493"/>
    <s v="Instruments and Other Long Term Tangible Assets in Operation: Electricity Regulated Activity, Distribution (Supply)"/>
    <x v="493"/>
    <x v="5"/>
    <s v="not defined in gnerc form"/>
    <s v="not defined in gnerc form"/>
    <s v="entry account l2"/>
    <s v="L2"/>
    <n v="7"/>
    <x v="0"/>
    <n v="9"/>
    <s v="14"/>
    <s v="2"/>
    <s v="21"/>
    <s v="2185"/>
    <x v="1"/>
    <x v="10"/>
    <x v="47"/>
    <s v="21"/>
    <s v="2185"/>
    <s v="21 Fixed Assets"/>
    <s v="2185 Instruments and Other PPE in Operation"/>
    <s v="2185.1"/>
    <s v="2185.14"/>
    <s v="&quot; &quot;"/>
    <s v="&quot; &quot;"/>
    <s v="&quot; &quot;"/>
    <x v="37"/>
    <x v="70"/>
    <x v="0"/>
    <x v="0"/>
    <x v="0"/>
    <m/>
    <m/>
    <s v="Instruments and Other Long Term Tangible Assets in Operation: Electricity Regulated Activity, Distribution (Supply)"/>
    <x v="1"/>
    <s v="Not attributable by kv"/>
    <x v="437"/>
    <x v="18"/>
    <m/>
    <m/>
    <m/>
    <m/>
    <m/>
    <m/>
    <s v="Distribution (Supply) / General Plant"/>
  </r>
  <r>
    <x v="494"/>
    <s v="Instruments and Other Long Term Tangible Assets in Operation: Electricity Regulated Activity, Generation"/>
    <x v="494"/>
    <x v="6"/>
    <s v="not defined in gnerc form"/>
    <s v="not defined in gnerc form"/>
    <s v="entry account l2"/>
    <s v="L2"/>
    <n v="7"/>
    <x v="0"/>
    <n v="9"/>
    <s v="15"/>
    <s v="2"/>
    <s v="21"/>
    <s v="2185"/>
    <x v="1"/>
    <x v="10"/>
    <x v="47"/>
    <s v="21"/>
    <s v="2185"/>
    <s v="21 Fixed Assets"/>
    <s v="2185 Instruments and Other PPE in Operation"/>
    <s v="2185.1"/>
    <s v="2185.15"/>
    <s v="&quot; &quot;"/>
    <s v="&quot; &quot;"/>
    <s v="&quot; &quot;"/>
    <x v="37"/>
    <x v="71"/>
    <x v="0"/>
    <x v="0"/>
    <x v="0"/>
    <m/>
    <m/>
    <s v="Instruments and Other Long Term Tangible Assets in Operation: Electricity Regulated Activity, Generation"/>
    <x v="1"/>
    <s v="Not attributable by kv"/>
    <x v="438"/>
    <x v="24"/>
    <m/>
    <m/>
    <m/>
    <m/>
    <m/>
    <m/>
    <s v="El-Production / General Plant"/>
  </r>
  <r>
    <x v="495"/>
    <s v="Instruments and Other Long Term Tangible Assets in Operation: Electricity Regulated Activity, Other"/>
    <x v="495"/>
    <x v="7"/>
    <s v="not defined in gnerc form"/>
    <s v="not defined in gnerc form"/>
    <s v="entry account l2"/>
    <s v="L2"/>
    <n v="7"/>
    <x v="0"/>
    <n v="9"/>
    <s v="19"/>
    <s v="2"/>
    <s v="21"/>
    <s v="2185"/>
    <x v="1"/>
    <x v="10"/>
    <x v="47"/>
    <s v="21"/>
    <s v="2185"/>
    <s v="21 Fixed Assets"/>
    <s v="2185 Instruments and Other PPE in Operation"/>
    <s v="2185.1"/>
    <s v="2185.19"/>
    <s v="&quot; &quot;"/>
    <s v="&quot; &quot;"/>
    <s v="&quot; &quot;"/>
    <x v="37"/>
    <x v="72"/>
    <x v="0"/>
    <x v="0"/>
    <x v="0"/>
    <m/>
    <m/>
    <s v="Instruments and Other Long Term Tangible Assets in Operation: Electricity Regulated Activity, Other"/>
    <x v="1"/>
    <s v="Not attributable by kv"/>
    <x v="439"/>
    <x v="25"/>
    <m/>
    <m/>
    <m/>
    <m/>
    <m/>
    <m/>
    <s v="Other Regulated PP&amp;E"/>
  </r>
  <r>
    <x v="496"/>
    <s v="Instruments and Other Long Term Tangible Assets in Operation: Non-Regulated Activity"/>
    <x v="496"/>
    <x v="8"/>
    <s v="not defined in gnerc form"/>
    <s v="not defined in gnerc form"/>
    <s v="entry account l1"/>
    <s v="L1"/>
    <n v="6"/>
    <x v="0"/>
    <n v="9"/>
    <s v=".9"/>
    <s v="2"/>
    <s v="21"/>
    <s v="2185"/>
    <x v="1"/>
    <x v="10"/>
    <x v="47"/>
    <s v="21"/>
    <s v="2185"/>
    <s v="21 Fixed Assets"/>
    <s v="2185 Instruments and Other PPE in Operation"/>
    <s v="2185.9"/>
    <s v="&quot; &quot;"/>
    <s v="&quot; &quot;"/>
    <s v="&quot; &quot;"/>
    <s v="&quot; &quot;"/>
    <x v="38"/>
    <x v="0"/>
    <x v="0"/>
    <x v="0"/>
    <x v="0"/>
    <m/>
    <m/>
    <s v="Instruments and Other Long Term Tangible Assets in Operation: Non-Regulated Activity"/>
    <x v="1"/>
    <s v="Not attributable by kv"/>
    <x v="440"/>
    <x v="26"/>
    <m/>
    <m/>
    <m/>
    <m/>
    <m/>
    <m/>
    <s v="Non Regulated"/>
  </r>
  <r>
    <x v="497"/>
    <s v="Leasehold Improvement "/>
    <x v="497"/>
    <x v="0"/>
    <s v="10 Fixed assets"/>
    <n v="0"/>
    <s v="Head accounts"/>
    <s v="M"/>
    <n v="4"/>
    <x v="0"/>
    <n v="9"/>
    <s v="90"/>
    <s v="2"/>
    <s v="21"/>
    <s v="2190"/>
    <x v="1"/>
    <x v="10"/>
    <x v="48"/>
    <s v="21"/>
    <s v="2190"/>
    <s v="21 Fixed Assets"/>
    <s v="2190 Leasehold Improvement"/>
    <s v="&quot; &quot;"/>
    <s v="&quot; &quot;"/>
    <s v="&quot; &quot;"/>
    <s v="&quot; &quot;"/>
    <s v="&quot; &quot;"/>
    <x v="2"/>
    <x v="0"/>
    <x v="0"/>
    <x v="0"/>
    <x v="0"/>
    <m/>
    <m/>
    <s v="Leasehold Improvement "/>
    <x v="2"/>
    <s v="Not attributable by kv"/>
    <x v="441"/>
    <x v="1"/>
    <m/>
    <m/>
    <m/>
    <m/>
    <m/>
    <m/>
    <m/>
  </r>
  <r>
    <x v="498"/>
    <s v="Leasehold Improvement: Electricity Regulated Activity"/>
    <x v="498"/>
    <x v="1"/>
    <s v="10 Fixed assets"/>
    <n v="0"/>
    <s v="L1 cap account"/>
    <s v="L1"/>
    <n v="6"/>
    <x v="0"/>
    <n v="9"/>
    <s v=".1"/>
    <s v="2"/>
    <s v="21"/>
    <s v="2190"/>
    <x v="1"/>
    <x v="10"/>
    <x v="48"/>
    <s v="21"/>
    <s v="2190"/>
    <s v="21 Fixed Assets"/>
    <s v="2190 Leasehold Improvement"/>
    <s v="2190.1"/>
    <s v="&quot; &quot;"/>
    <s v="&quot; &quot;"/>
    <s v="&quot; &quot;"/>
    <s v="&quot; &quot;"/>
    <x v="39"/>
    <x v="0"/>
    <x v="0"/>
    <x v="0"/>
    <x v="0"/>
    <m/>
    <m/>
    <s v="Leasehold Improvement: Electricity Regulated Activity"/>
    <x v="2"/>
    <s v="Not attributable by kv"/>
    <x v="442"/>
    <x v="1"/>
    <m/>
    <m/>
    <m/>
    <m/>
    <m/>
    <m/>
    <m/>
  </r>
  <r>
    <x v="499"/>
    <s v="Leasehold Improvement: Electricity Regulated Activity, Dispatch"/>
    <x v="499"/>
    <x v="2"/>
    <s v="10 Fixed assets"/>
    <s v="2194 Leasehold improvements"/>
    <s v="entry account l2"/>
    <s v="L2"/>
    <n v="7"/>
    <x v="0"/>
    <n v="9"/>
    <s v="11"/>
    <s v="2"/>
    <s v="21"/>
    <s v="2190"/>
    <x v="1"/>
    <x v="10"/>
    <x v="48"/>
    <s v="21"/>
    <s v="2190"/>
    <s v="21 Fixed Assets"/>
    <s v="2190 Leasehold Improvement"/>
    <s v="2190.1"/>
    <s v="2190.11"/>
    <s v="&quot; &quot;"/>
    <s v="&quot; &quot;"/>
    <s v="&quot; &quot;"/>
    <x v="39"/>
    <x v="73"/>
    <x v="0"/>
    <x v="0"/>
    <x v="0"/>
    <m/>
    <m/>
    <s v="Leasehold Improvement: Electricity Regulated Activity, Dispatch"/>
    <x v="1"/>
    <s v="Not attributable by kv"/>
    <x v="443"/>
    <x v="38"/>
    <m/>
    <m/>
    <m/>
    <m/>
    <m/>
    <m/>
    <s v="Dispatch General Plant *"/>
  </r>
  <r>
    <x v="500"/>
    <s v="Leasehold Improvement: Electricity Regulated Activity, Transmission"/>
    <x v="500"/>
    <x v="3"/>
    <s v="10 Fixed assets"/>
    <s v="2193 Leasehold improvements"/>
    <s v="entry account l2"/>
    <s v="L2"/>
    <n v="7"/>
    <x v="0"/>
    <n v="9"/>
    <s v="12"/>
    <s v="2"/>
    <s v="21"/>
    <s v="2190"/>
    <x v="1"/>
    <x v="10"/>
    <x v="48"/>
    <s v="21"/>
    <s v="2190"/>
    <s v="21 Fixed Assets"/>
    <s v="2190 Leasehold Improvement"/>
    <s v="2190.1"/>
    <s v="2190.12"/>
    <s v="&quot; &quot;"/>
    <s v="&quot; &quot;"/>
    <s v="&quot; &quot;"/>
    <x v="39"/>
    <x v="74"/>
    <x v="0"/>
    <x v="0"/>
    <x v="0"/>
    <m/>
    <m/>
    <s v="Leasehold Improvement: Electricity Regulated Activity, Transmission"/>
    <x v="1"/>
    <s v="Not attributable by kv"/>
    <x v="444"/>
    <x v="39"/>
    <m/>
    <m/>
    <m/>
    <m/>
    <m/>
    <m/>
    <s v="Transmission / General Plant *"/>
  </r>
  <r>
    <x v="501"/>
    <s v="Leasehold Improvement: Electricity Regulated Activity, Distribution (Network)"/>
    <x v="501"/>
    <x v="4"/>
    <s v="10 Fixed assets"/>
    <s v="2195 Leasehold improvements"/>
    <s v="entry account l2"/>
    <s v="L2"/>
    <n v="7"/>
    <x v="0"/>
    <n v="9"/>
    <s v="13"/>
    <s v="2"/>
    <s v="21"/>
    <s v="2190"/>
    <x v="1"/>
    <x v="10"/>
    <x v="48"/>
    <s v="21"/>
    <s v="2190"/>
    <s v="21 Fixed Assets"/>
    <s v="2190 Leasehold Improvement"/>
    <s v="2190.1"/>
    <s v="2190.13"/>
    <s v="&quot; &quot;"/>
    <s v="&quot; &quot;"/>
    <s v="&quot; &quot;"/>
    <x v="39"/>
    <x v="75"/>
    <x v="0"/>
    <x v="0"/>
    <x v="0"/>
    <m/>
    <m/>
    <s v="Leasehold Improvement: Electricity Regulated Activity, Distribution (Network)"/>
    <x v="1"/>
    <s v="Not attributable by kv"/>
    <x v="445"/>
    <x v="40"/>
    <m/>
    <m/>
    <m/>
    <m/>
    <m/>
    <m/>
    <s v="Distribution (Network) /General Plant *"/>
  </r>
  <r>
    <x v="502"/>
    <s v="Leasehold Improvement: Electricity Regulated Activity, Distribution (Supply)"/>
    <x v="502"/>
    <x v="5"/>
    <s v="10 Fixed assets"/>
    <s v="2195 Leasehold improvements"/>
    <s v="entry account l2"/>
    <s v="L2"/>
    <n v="7"/>
    <x v="0"/>
    <n v="9"/>
    <s v="14"/>
    <s v="2"/>
    <s v="21"/>
    <s v="2190"/>
    <x v="1"/>
    <x v="10"/>
    <x v="48"/>
    <s v="21"/>
    <s v="2190"/>
    <s v="21 Fixed Assets"/>
    <s v="2190 Leasehold Improvement"/>
    <s v="2190.1"/>
    <s v="2190.14"/>
    <s v="&quot; &quot;"/>
    <s v="&quot; &quot;"/>
    <s v="&quot; &quot;"/>
    <x v="39"/>
    <x v="76"/>
    <x v="0"/>
    <x v="0"/>
    <x v="0"/>
    <m/>
    <m/>
    <s v="Leasehold Improvement: Electricity Regulated Activity, Distribution (Supply)"/>
    <x v="1"/>
    <s v="Not attributable by kv"/>
    <x v="446"/>
    <x v="18"/>
    <m/>
    <m/>
    <m/>
    <m/>
    <m/>
    <m/>
    <s v="Distribution (Supply) / General Plant"/>
  </r>
  <r>
    <x v="503"/>
    <s v="Leasehold Improvement: Electricity Regulated Activity, Generation"/>
    <x v="503"/>
    <x v="6"/>
    <s v="10 Fixed assets"/>
    <s v="2191/2192 Leasehold improvements"/>
    <s v="entry account l2"/>
    <s v="L2"/>
    <n v="7"/>
    <x v="0"/>
    <n v="9"/>
    <s v="15"/>
    <s v="2"/>
    <s v="21"/>
    <s v="2190"/>
    <x v="1"/>
    <x v="10"/>
    <x v="48"/>
    <s v="21"/>
    <s v="2190"/>
    <s v="21 Fixed Assets"/>
    <s v="2190 Leasehold Improvement"/>
    <s v="2190.1"/>
    <s v="2190.15"/>
    <s v="&quot; &quot;"/>
    <s v="&quot; &quot;"/>
    <s v="&quot; &quot;"/>
    <x v="39"/>
    <x v="77"/>
    <x v="0"/>
    <x v="0"/>
    <x v="0"/>
    <m/>
    <m/>
    <s v="Leasehold Improvement: Electricity Regulated Activity, Generation"/>
    <x v="1"/>
    <s v="Not attributable by kv"/>
    <x v="447"/>
    <x v="41"/>
    <m/>
    <m/>
    <m/>
    <m/>
    <m/>
    <m/>
    <s v="El-Production / General Plant *"/>
  </r>
  <r>
    <x v="504"/>
    <s v="Leasehold Improvement: Electricity Regulated Activity, Other"/>
    <x v="504"/>
    <x v="7"/>
    <s v="not defined in gnerc form"/>
    <s v="not defined in gnerc form"/>
    <s v="entry account l2"/>
    <s v="L2"/>
    <n v="7"/>
    <x v="0"/>
    <n v="9"/>
    <s v="19"/>
    <s v="2"/>
    <s v="21"/>
    <s v="2190"/>
    <x v="1"/>
    <x v="10"/>
    <x v="48"/>
    <s v="21"/>
    <s v="2190"/>
    <s v="21 Fixed Assets"/>
    <s v="2190 Leasehold Improvement"/>
    <s v="2190.1"/>
    <s v="2190.19"/>
    <s v="&quot; &quot;"/>
    <s v="&quot; &quot;"/>
    <s v="&quot; &quot;"/>
    <x v="39"/>
    <x v="78"/>
    <x v="0"/>
    <x v="0"/>
    <x v="0"/>
    <m/>
    <m/>
    <s v="Leasehold Improvement: Electricity Regulated Activity, Other"/>
    <x v="1"/>
    <s v="Not attributable by kv"/>
    <x v="448"/>
    <x v="25"/>
    <m/>
    <m/>
    <m/>
    <m/>
    <m/>
    <m/>
    <s v="Other Regulated PP&amp;E"/>
  </r>
  <r>
    <x v="505"/>
    <s v="Leasehold Improvement: Non-Regulated Activity"/>
    <x v="505"/>
    <x v="8"/>
    <s v="not defined in gnerc form"/>
    <s v="not defined in gnerc form"/>
    <s v="entry account l1"/>
    <s v="L1"/>
    <n v="6"/>
    <x v="0"/>
    <n v="9"/>
    <s v=".9"/>
    <s v="2"/>
    <s v="21"/>
    <s v="2190"/>
    <x v="1"/>
    <x v="10"/>
    <x v="48"/>
    <s v="21"/>
    <s v="2190"/>
    <s v="21 Fixed Assets"/>
    <s v="2190 Leasehold Improvement"/>
    <s v="2190.9"/>
    <s v="&quot; &quot;"/>
    <s v="&quot; &quot;"/>
    <s v="&quot; &quot;"/>
    <s v="&quot; &quot;"/>
    <x v="40"/>
    <x v="0"/>
    <x v="0"/>
    <x v="0"/>
    <x v="0"/>
    <m/>
    <m/>
    <s v="Leasehold Improvement: Non-Regulated Activity"/>
    <x v="1"/>
    <s v="Not attributable by kv"/>
    <x v="449"/>
    <x v="26"/>
    <m/>
    <m/>
    <m/>
    <m/>
    <m/>
    <m/>
    <s v="Non Regulated"/>
  </r>
  <r>
    <x v="506"/>
    <s v="Long Term Tangible Assets Not in Operation (in warehouse)"/>
    <x v="506"/>
    <x v="0"/>
    <s v="not defined in gnerc form"/>
    <s v="not defined in gnerc form"/>
    <s v="Head accounts"/>
    <s v="M"/>
    <n v="4"/>
    <x v="0"/>
    <n v="9"/>
    <s v="95"/>
    <s v="2"/>
    <s v="21"/>
    <s v="2195"/>
    <x v="1"/>
    <x v="10"/>
    <x v="49"/>
    <s v="21"/>
    <s v="2195"/>
    <s v="21 Fixed Assets"/>
    <s v="2195 PPE Not in Operation (in warehouse)"/>
    <s v="&quot; &quot;"/>
    <s v="&quot; &quot;"/>
    <s v="&quot; &quot;"/>
    <s v="&quot; &quot;"/>
    <s v="&quot; &quot;"/>
    <x v="2"/>
    <x v="0"/>
    <x v="0"/>
    <x v="0"/>
    <x v="0"/>
    <m/>
    <m/>
    <s v="Long Term Tangible Assets Not in Operation (in warehouse)"/>
    <x v="0"/>
    <s v="Not attributable by kv"/>
    <x v="450"/>
    <x v="1"/>
    <m/>
    <m/>
    <m/>
    <m/>
    <m/>
    <m/>
    <m/>
  </r>
  <r>
    <x v="507"/>
    <s v="Long Term Tangible Assets Not in Operation (in warehouse): Electricity Regulated Activity"/>
    <x v="507"/>
    <x v="1"/>
    <s v="not defined in gnerc form"/>
    <s v="not defined in gnerc form"/>
    <s v="L1 cap account"/>
    <s v="L1"/>
    <n v="6"/>
    <x v="0"/>
    <n v="9"/>
    <s v=".1"/>
    <s v="2"/>
    <s v="21"/>
    <s v="2195"/>
    <x v="1"/>
    <x v="10"/>
    <x v="49"/>
    <s v="21"/>
    <s v="2195"/>
    <s v="21 Fixed Assets"/>
    <s v="2195 PPE Not in Operation (in warehouse)"/>
    <s v="2195.1"/>
    <s v="&quot; &quot;"/>
    <s v="&quot; &quot;"/>
    <s v="&quot; &quot;"/>
    <s v="&quot; &quot;"/>
    <x v="41"/>
    <x v="0"/>
    <x v="0"/>
    <x v="0"/>
    <x v="0"/>
    <m/>
    <m/>
    <s v="Long Term Tangible Assets Not in Operation (in warehouse): Electricity Regulated Activity"/>
    <x v="2"/>
    <s v="Not attributable by kv"/>
    <x v="451"/>
    <x v="1"/>
    <m/>
    <m/>
    <m/>
    <m/>
    <m/>
    <m/>
    <m/>
  </r>
  <r>
    <x v="508"/>
    <s v="Long Term Tangible Assets Not in Operation (in warehouse): Electricity Regulated Activity, Dispatch"/>
    <x v="508"/>
    <x v="2"/>
    <s v="not defined in gnerc form"/>
    <s v="not defined in gnerc form"/>
    <s v="entry account l2"/>
    <s v="L2"/>
    <n v="7"/>
    <x v="0"/>
    <n v="9"/>
    <s v="11"/>
    <s v="2"/>
    <s v="21"/>
    <s v="2195"/>
    <x v="1"/>
    <x v="10"/>
    <x v="49"/>
    <s v="21"/>
    <s v="2195"/>
    <s v="21 Fixed Assets"/>
    <s v="2195 PPE Not in Operation (in warehouse)"/>
    <s v="2195.1"/>
    <s v="2195.11"/>
    <s v="&quot; &quot;"/>
    <s v="&quot; &quot;"/>
    <s v="&quot; &quot;"/>
    <x v="41"/>
    <x v="79"/>
    <x v="0"/>
    <x v="0"/>
    <x v="0"/>
    <m/>
    <m/>
    <s v="Long Term Tangible Assets Not in Operation (in warehouse): Electricity Regulated Activity, Dispatch"/>
    <x v="1"/>
    <s v="Not attributable by kv"/>
    <x v="452"/>
    <x v="42"/>
    <m/>
    <m/>
    <m/>
    <m/>
    <m/>
    <m/>
    <s v="Dispatching Regulated PP&amp;E held for future use"/>
  </r>
  <r>
    <x v="509"/>
    <s v="Long Term Tangible Assets Not in Operation (in warehouse): Electricity Regulated Activity, Transmission"/>
    <x v="509"/>
    <x v="3"/>
    <s v="not defined in gnerc form"/>
    <s v="not defined in gnerc form"/>
    <s v="entry account l2"/>
    <s v="L2"/>
    <n v="7"/>
    <x v="0"/>
    <n v="9"/>
    <s v="12"/>
    <s v="2"/>
    <s v="21"/>
    <s v="2195"/>
    <x v="1"/>
    <x v="10"/>
    <x v="49"/>
    <s v="21"/>
    <s v="2195"/>
    <s v="21 Fixed Assets"/>
    <s v="2195 PPE Not in Operation (in warehouse)"/>
    <s v="2195.1"/>
    <s v="2195.12"/>
    <s v="&quot; &quot;"/>
    <s v="&quot; &quot;"/>
    <s v="&quot; &quot;"/>
    <x v="41"/>
    <x v="80"/>
    <x v="0"/>
    <x v="0"/>
    <x v="0"/>
    <m/>
    <m/>
    <s v="Long Term Tangible Assets Not in Operation (in warehouse): Electricity Regulated Activity, Transmission"/>
    <x v="1"/>
    <s v="Not attributable by kv"/>
    <x v="453"/>
    <x v="43"/>
    <m/>
    <m/>
    <m/>
    <m/>
    <m/>
    <m/>
    <s v="Transmission Regulated PP&amp;E held for future use"/>
  </r>
  <r>
    <x v="510"/>
    <s v="Long Term Tangible Assets Not in Operation (in warehouse): Electricity Regulated Activity, Distribution (Network)"/>
    <x v="510"/>
    <x v="4"/>
    <s v="not defined in gnerc form"/>
    <s v="not defined in gnerc form"/>
    <s v="entry account l2"/>
    <s v="L2"/>
    <n v="7"/>
    <x v="0"/>
    <n v="9"/>
    <s v="13"/>
    <s v="2"/>
    <s v="21"/>
    <s v="2195"/>
    <x v="1"/>
    <x v="10"/>
    <x v="49"/>
    <s v="21"/>
    <s v="2195"/>
    <s v="21 Fixed Assets"/>
    <s v="2195 PPE Not in Operation (in warehouse)"/>
    <s v="2195.1"/>
    <s v="2195.13"/>
    <s v="&quot; &quot;"/>
    <s v="&quot; &quot;"/>
    <s v="&quot; &quot;"/>
    <x v="41"/>
    <x v="81"/>
    <x v="0"/>
    <x v="0"/>
    <x v="0"/>
    <m/>
    <m/>
    <s v="Long Term Tangible Assets Not in Operation (in warehouse): Electricity Regulated Activity, Distribution (Network)"/>
    <x v="1"/>
    <s v="Not attributable by kv"/>
    <x v="454"/>
    <x v="44"/>
    <m/>
    <m/>
    <m/>
    <m/>
    <m/>
    <m/>
    <s v="Distribution (Network) Regulated PP&amp;E held for future use"/>
  </r>
  <r>
    <x v="511"/>
    <s v="Long Term Tangible Assets Not in Operation (in warehouse): Electricity Regulated Activity, Distribution (Supply)"/>
    <x v="511"/>
    <x v="5"/>
    <s v="not defined in gnerc form"/>
    <s v="not defined in gnerc form"/>
    <s v="entry account l2"/>
    <s v="L2"/>
    <n v="7"/>
    <x v="0"/>
    <n v="9"/>
    <s v="14"/>
    <s v="2"/>
    <s v="21"/>
    <s v="2195"/>
    <x v="1"/>
    <x v="10"/>
    <x v="49"/>
    <s v="21"/>
    <s v="2195"/>
    <s v="21 Fixed Assets"/>
    <s v="2195 PPE Not in Operation (in warehouse)"/>
    <s v="2195.1"/>
    <s v="2195.14"/>
    <s v="&quot; &quot;"/>
    <s v="&quot; &quot;"/>
    <s v="&quot; &quot;"/>
    <x v="41"/>
    <x v="82"/>
    <x v="0"/>
    <x v="0"/>
    <x v="0"/>
    <m/>
    <m/>
    <s v="Long Term Tangible Assets Not in Operation (in warehouse): Electricity Regulated Activity, Distribution (Supply)"/>
    <x v="1"/>
    <s v="Not attributable by kv"/>
    <x v="455"/>
    <x v="45"/>
    <m/>
    <m/>
    <m/>
    <m/>
    <m/>
    <m/>
    <s v="Distribution (Supply) Regulated PP&amp;E held for future use"/>
  </r>
  <r>
    <x v="512"/>
    <s v="Long Term Tangible Assets Not in Operation (in warehouse): Electricity Regulated Activity, Generation"/>
    <x v="512"/>
    <x v="6"/>
    <s v="not defined in gnerc form"/>
    <s v="not defined in gnerc form"/>
    <s v="entry account l2"/>
    <s v="L2"/>
    <n v="7"/>
    <x v="0"/>
    <n v="9"/>
    <s v="15"/>
    <s v="2"/>
    <s v="21"/>
    <s v="2195"/>
    <x v="1"/>
    <x v="10"/>
    <x v="49"/>
    <s v="21"/>
    <s v="2195"/>
    <s v="21 Fixed Assets"/>
    <s v="2195 PPE Not in Operation (in warehouse)"/>
    <s v="2195.1"/>
    <s v="2195.15"/>
    <s v="&quot; &quot;"/>
    <s v="&quot; &quot;"/>
    <s v="&quot; &quot;"/>
    <x v="41"/>
    <x v="83"/>
    <x v="0"/>
    <x v="0"/>
    <x v="0"/>
    <m/>
    <m/>
    <s v="Long Term Tangible Assets Not in Operation (in warehouse): Electricity Regulated Activity, Generation"/>
    <x v="1"/>
    <s v="Not attributable by kv"/>
    <x v="456"/>
    <x v="46"/>
    <m/>
    <m/>
    <m/>
    <m/>
    <m/>
    <m/>
    <s v="Generation Regulated PP&amp;E held for future use"/>
  </r>
  <r>
    <x v="513"/>
    <s v="Long Term Tangible Assets Not in Operation (in warehouse): Electricity Regulated Activity, Other"/>
    <x v="513"/>
    <x v="7"/>
    <s v="not defined in gnerc form"/>
    <s v="not defined in gnerc form"/>
    <s v="entry account l2"/>
    <s v="L2"/>
    <n v="7"/>
    <x v="0"/>
    <n v="9"/>
    <s v="19"/>
    <s v="2"/>
    <s v="21"/>
    <s v="2195"/>
    <x v="1"/>
    <x v="10"/>
    <x v="49"/>
    <s v="21"/>
    <s v="2195"/>
    <s v="21 Fixed Assets"/>
    <s v="2195 PPE Not in Operation (in warehouse)"/>
    <s v="2195.1"/>
    <s v="2195.19"/>
    <s v="&quot; &quot;"/>
    <s v="&quot; &quot;"/>
    <s v="&quot; &quot;"/>
    <x v="41"/>
    <x v="84"/>
    <x v="0"/>
    <x v="0"/>
    <x v="0"/>
    <m/>
    <m/>
    <s v="Long Term Tangible Assets Not in Operation (in warehouse): Electricity Regulated Activity, Other"/>
    <x v="1"/>
    <s v="Not attributable by kv"/>
    <x v="457"/>
    <x v="25"/>
    <m/>
    <m/>
    <m/>
    <m/>
    <m/>
    <m/>
    <s v="Other Regulated PP&amp;E"/>
  </r>
  <r>
    <x v="514"/>
    <s v="Long Term Tangible Assets Not in Operation (in warehouse): Non-Regulated Activity"/>
    <x v="514"/>
    <x v="8"/>
    <s v="not defined in gnerc form"/>
    <s v="not defined in gnerc form"/>
    <s v="entry account l1"/>
    <s v="L1"/>
    <n v="6"/>
    <x v="0"/>
    <n v="9"/>
    <s v=".9"/>
    <s v="2"/>
    <s v="21"/>
    <s v="2195"/>
    <x v="1"/>
    <x v="10"/>
    <x v="49"/>
    <s v="21"/>
    <s v="2195"/>
    <s v="21 Fixed Assets"/>
    <s v="2195 PPE Not in Operation (in warehouse)"/>
    <s v="2195.9"/>
    <s v="&quot; &quot;"/>
    <s v="&quot; &quot;"/>
    <s v="&quot; &quot;"/>
    <s v="&quot; &quot;"/>
    <x v="42"/>
    <x v="0"/>
    <x v="0"/>
    <x v="0"/>
    <x v="0"/>
    <m/>
    <m/>
    <s v="Long Term Tangible Assets Not in Operation (in warehouse): Non-Regulated Activity"/>
    <x v="1"/>
    <s v="Not attributable by kv"/>
    <x v="458"/>
    <x v="26"/>
    <m/>
    <m/>
    <m/>
    <m/>
    <m/>
    <m/>
    <s v="Non Regulated"/>
  </r>
  <r>
    <x v="515"/>
    <s v="Depreciation of Fixed Assets"/>
    <x v="515"/>
    <x v="0"/>
    <s v="11  - Fixed Assets"/>
    <n v="0"/>
    <s v="2Headings"/>
    <s v="M"/>
    <n v="4"/>
    <x v="0"/>
    <n v="42"/>
    <s v="00"/>
    <s v="2"/>
    <s v="22"/>
    <s v="Not include"/>
    <x v="1"/>
    <x v="11"/>
    <x v="0"/>
    <n v="21"/>
    <s v="not include"/>
    <e v="#N/A"/>
    <s v="Not Include"/>
    <s v="2200"/>
    <s v="&quot; &quot;"/>
    <s v="&quot; &quot;"/>
    <s v="&quot; &quot;"/>
    <s v="&quot; &quot;"/>
    <x v="43"/>
    <x v="0"/>
    <x v="0"/>
    <x v="0"/>
    <x v="0"/>
    <m/>
    <m/>
    <s v="Depreciation of Fixed Assets"/>
    <x v="0"/>
    <s v="Not attributable by kv"/>
    <x v="459"/>
    <x v="1"/>
    <m/>
    <m/>
    <m/>
    <m/>
    <m/>
    <m/>
    <m/>
  </r>
  <r>
    <x v="516"/>
    <s v="Accumulated Depreciation of Buildings"/>
    <x v="516"/>
    <x v="0"/>
    <s v="11  - Fixed Assets"/>
    <n v="0"/>
    <s v="Head accounts"/>
    <s v="M"/>
    <n v="4"/>
    <x v="0"/>
    <n v="33"/>
    <s v="30"/>
    <s v="2"/>
    <s v="22"/>
    <s v="2230"/>
    <x v="1"/>
    <x v="11"/>
    <x v="50"/>
    <n v="21"/>
    <s v="2130"/>
    <e v="#N/A"/>
    <s v="2130 Buildings"/>
    <s v="&quot; &quot;"/>
    <s v="&quot; &quot;"/>
    <s v="&quot; &quot;"/>
    <s v="&quot; &quot;"/>
    <s v="&quot; &quot;"/>
    <x v="2"/>
    <x v="0"/>
    <x v="0"/>
    <x v="0"/>
    <x v="0"/>
    <m/>
    <m/>
    <s v="Accumulated Depreciation of Buildings"/>
    <x v="0"/>
    <s v="Not attributable by kv"/>
    <x v="44"/>
    <x v="1"/>
    <m/>
    <m/>
    <m/>
    <m/>
    <m/>
    <m/>
    <m/>
  </r>
  <r>
    <x v="517"/>
    <s v="Accumulated Depreciation of Building: Electricity Regulated Activity"/>
    <x v="517"/>
    <x v="1"/>
    <s v="11  - Fixed Assets"/>
    <n v="0"/>
    <s v="L1 cap account"/>
    <s v="L1"/>
    <n v="6"/>
    <x v="0"/>
    <n v="33"/>
    <s v=".1"/>
    <s v="2"/>
    <s v="22"/>
    <s v="2230"/>
    <x v="1"/>
    <x v="11"/>
    <x v="50"/>
    <n v="21"/>
    <s v="2130"/>
    <e v="#N/A"/>
    <s v="2130 Buildings"/>
    <s v="2230.1"/>
    <s v="&quot; &quot;"/>
    <s v="&quot; &quot;"/>
    <s v="&quot; &quot;"/>
    <s v="&quot; &quot;"/>
    <x v="44"/>
    <x v="0"/>
    <x v="0"/>
    <x v="0"/>
    <x v="0"/>
    <m/>
    <m/>
    <s v="Accumulated Depreciation of Building: Electricity Regulated Activity"/>
    <x v="2"/>
    <s v="Not attributable by kv"/>
    <x v="45"/>
    <x v="1"/>
    <m/>
    <m/>
    <m/>
    <m/>
    <m/>
    <m/>
    <m/>
  </r>
  <r>
    <x v="518"/>
    <s v="Accumulated Depreciation of Building: Electricity Regulated Activity, Dispatch"/>
    <x v="518"/>
    <x v="2"/>
    <s v="11  - Fixed Assets"/>
    <s v="2234 Buildings"/>
    <s v="entry account l2"/>
    <s v="L2"/>
    <n v="7"/>
    <x v="0"/>
    <n v="33"/>
    <s v="11"/>
    <s v="2"/>
    <s v="22"/>
    <s v="2230"/>
    <x v="1"/>
    <x v="11"/>
    <x v="50"/>
    <n v="21"/>
    <s v="2130"/>
    <e v="#N/A"/>
    <s v="2130 Buildings"/>
    <s v="2230.1"/>
    <s v="2230.11"/>
    <s v="&quot; &quot;"/>
    <s v="&quot; &quot;"/>
    <s v="&quot; &quot;"/>
    <x v="44"/>
    <x v="85"/>
    <x v="0"/>
    <x v="0"/>
    <x v="0"/>
    <m/>
    <m/>
    <s v="Accumulated Depreciation of Building: Electricity Regulated Activity, Dispatch"/>
    <x v="1"/>
    <s v="Not attributable by kv"/>
    <x v="46"/>
    <x v="2"/>
    <m/>
    <m/>
    <m/>
    <m/>
    <m/>
    <m/>
    <s v="Acc. Depreciation /  Dispatch Plant"/>
  </r>
  <r>
    <x v="519"/>
    <s v="Accumulated Depreciation of Building: Electricity Regulated Activity, Transmission"/>
    <x v="519"/>
    <x v="3"/>
    <s v="11  - Fixed Assets"/>
    <s v="2233 Buildings"/>
    <s v="L2 cap account"/>
    <s v="L2"/>
    <n v="7"/>
    <x v="0"/>
    <n v="33"/>
    <s v="12"/>
    <s v="2"/>
    <s v="22"/>
    <s v="2230"/>
    <x v="1"/>
    <x v="11"/>
    <x v="50"/>
    <n v="21"/>
    <s v="2130"/>
    <e v="#N/A"/>
    <s v="2130 Buildings"/>
    <s v="2230.1"/>
    <s v="2230.12"/>
    <s v="&quot; &quot;"/>
    <s v="&quot; &quot;"/>
    <s v="&quot; &quot;"/>
    <x v="44"/>
    <x v="86"/>
    <x v="0"/>
    <x v="0"/>
    <x v="0"/>
    <m/>
    <m/>
    <s v="Accumulated Depreciation of Building: Electricity Regulated Activity, Transmission"/>
    <x v="2"/>
    <s v="Not attributable by kv"/>
    <x v="47"/>
    <x v="1"/>
    <m/>
    <m/>
    <m/>
    <m/>
    <m/>
    <m/>
    <m/>
  </r>
  <r>
    <x v="520"/>
    <s v="Accumulated Depreciation of Building: Electricity Regulated Activity, Transmission of 500 kV"/>
    <x v="520"/>
    <x v="3"/>
    <s v="11  - Fixed Assets"/>
    <s v="2233 Buildings"/>
    <s v="entry account l3"/>
    <s v="L3"/>
    <n v="8"/>
    <x v="0"/>
    <n v="33"/>
    <s v="21"/>
    <s v="2"/>
    <s v="22"/>
    <s v="2230"/>
    <x v="1"/>
    <x v="11"/>
    <x v="50"/>
    <n v="21"/>
    <s v="2130"/>
    <e v="#N/A"/>
    <s v="2130 Buildings"/>
    <s v="2230.1"/>
    <s v="2230.12"/>
    <s v="2230.121"/>
    <s v="&quot; &quot;"/>
    <s v="&quot; &quot;"/>
    <x v="44"/>
    <x v="86"/>
    <x v="158"/>
    <x v="0"/>
    <x v="0"/>
    <m/>
    <m/>
    <s v="Accumulated Depreciation of Building: Electricity Regulated Activity, Transmission of 500 kV"/>
    <x v="1"/>
    <n v="500"/>
    <x v="48"/>
    <x v="3"/>
    <m/>
    <m/>
    <m/>
    <m/>
    <m/>
    <m/>
    <s v="Acc. Depreciation /  Transmission Plant 500 kV"/>
  </r>
  <r>
    <x v="521"/>
    <s v="Accumulated Depreciation of Building: Electricity Regulated Activity, Transmission of 400 kV"/>
    <x v="521"/>
    <x v="3"/>
    <s v="11  - Fixed Assets"/>
    <s v="2233 Buildings"/>
    <s v="entry account l3"/>
    <s v="L3"/>
    <n v="8"/>
    <x v="0"/>
    <n v="33"/>
    <s v="22"/>
    <s v="2"/>
    <s v="22"/>
    <s v="2230"/>
    <x v="1"/>
    <x v="11"/>
    <x v="50"/>
    <n v="21"/>
    <s v="2130"/>
    <e v="#N/A"/>
    <s v="2130 Buildings"/>
    <s v="2230.1"/>
    <s v="2230.12"/>
    <s v="2230.122"/>
    <s v="&quot; &quot;"/>
    <s v="&quot; &quot;"/>
    <x v="44"/>
    <x v="86"/>
    <x v="159"/>
    <x v="0"/>
    <x v="0"/>
    <m/>
    <m/>
    <s v="Accumulated Depreciation of Building: Electricity Regulated Activity, Transmission of 400 kV"/>
    <x v="1"/>
    <n v="400"/>
    <x v="49"/>
    <x v="4"/>
    <m/>
    <m/>
    <m/>
    <m/>
    <m/>
    <m/>
    <s v="Acc. Depreciation /  Transmission Plant 400 kV"/>
  </r>
  <r>
    <x v="522"/>
    <s v="Accumulated Depreciation of Building: Electricity Regulated Activity, Transmission of 330 kV"/>
    <x v="522"/>
    <x v="3"/>
    <s v="11  - Fixed Assets"/>
    <s v="2233 Buildings"/>
    <s v="entry account l3"/>
    <s v="L3"/>
    <n v="8"/>
    <x v="0"/>
    <n v="33"/>
    <s v="23"/>
    <s v="2"/>
    <s v="22"/>
    <s v="2230"/>
    <x v="1"/>
    <x v="11"/>
    <x v="50"/>
    <n v="21"/>
    <s v="2130"/>
    <e v="#N/A"/>
    <s v="2130 Buildings"/>
    <s v="2230.1"/>
    <s v="2230.12"/>
    <s v="2230.123"/>
    <s v="&quot; &quot;"/>
    <s v="&quot; &quot;"/>
    <x v="44"/>
    <x v="86"/>
    <x v="160"/>
    <x v="0"/>
    <x v="0"/>
    <m/>
    <m/>
    <s v="Accumulated Depreciation of Building: Electricity Regulated Activity, Transmission of 330 kV"/>
    <x v="1"/>
    <n v="330"/>
    <x v="50"/>
    <x v="5"/>
    <m/>
    <m/>
    <m/>
    <m/>
    <m/>
    <m/>
    <s v="Acc. Depreciation /  Transmission Plant 330 kV"/>
  </r>
  <r>
    <x v="523"/>
    <s v="Accumulated Depreciation of Building: Electricity Regulated Activity, Transmission of 220 kV"/>
    <x v="523"/>
    <x v="3"/>
    <s v="11  - Fixed Assets"/>
    <s v="2233 Buildings"/>
    <s v="entry account l3"/>
    <s v="L3"/>
    <n v="8"/>
    <x v="0"/>
    <n v="33"/>
    <s v="24"/>
    <s v="2"/>
    <s v="22"/>
    <s v="2230"/>
    <x v="1"/>
    <x v="11"/>
    <x v="50"/>
    <n v="21"/>
    <s v="2130"/>
    <e v="#N/A"/>
    <s v="2130 Buildings"/>
    <s v="2230.1"/>
    <s v="2230.12"/>
    <s v="2230.124"/>
    <s v="&quot; &quot;"/>
    <s v="&quot; &quot;"/>
    <x v="44"/>
    <x v="86"/>
    <x v="161"/>
    <x v="0"/>
    <x v="0"/>
    <m/>
    <m/>
    <s v="Accumulated Depreciation of Building: Electricity Regulated Activity, Transmission of 220 kV"/>
    <x v="1"/>
    <n v="220"/>
    <x v="51"/>
    <x v="6"/>
    <m/>
    <m/>
    <m/>
    <m/>
    <m/>
    <m/>
    <s v="Acc. Depreciation /  Transmission Plant 220 kV"/>
  </r>
  <r>
    <x v="524"/>
    <s v="Accumulated Depreciation of Building: Electricity Regulated Activity, Transmission of 110 kV"/>
    <x v="524"/>
    <x v="3"/>
    <s v="11  - Fixed Assets"/>
    <s v="2233 Buildings"/>
    <s v="entry account l3"/>
    <s v="L3"/>
    <n v="8"/>
    <x v="0"/>
    <n v="33"/>
    <s v="25"/>
    <s v="2"/>
    <s v="22"/>
    <s v="2230"/>
    <x v="1"/>
    <x v="11"/>
    <x v="50"/>
    <n v="21"/>
    <s v="2130"/>
    <e v="#N/A"/>
    <s v="2130 Buildings"/>
    <s v="2230.1"/>
    <s v="2230.12"/>
    <s v="2230.125"/>
    <s v="&quot; &quot;"/>
    <s v="&quot; &quot;"/>
    <x v="44"/>
    <x v="86"/>
    <x v="162"/>
    <x v="0"/>
    <x v="0"/>
    <m/>
    <m/>
    <s v="Accumulated Depreciation of Building: Electricity Regulated Activity, Transmission of 110 kV"/>
    <x v="1"/>
    <n v="110"/>
    <x v="52"/>
    <x v="7"/>
    <m/>
    <m/>
    <m/>
    <m/>
    <m/>
    <m/>
    <s v="Acc. Depreciation /  Transmission Plant 110 kV"/>
  </r>
  <r>
    <x v="525"/>
    <s v="Accumulated Depreciation of Building: Electricity Regulated Activity, Transmission of 35 kV"/>
    <x v="525"/>
    <x v="3"/>
    <s v="11  - Fixed Assets"/>
    <s v="2233 Buildings"/>
    <s v="entry account l3"/>
    <s v="L3"/>
    <n v="8"/>
    <x v="0"/>
    <n v="33"/>
    <s v="26"/>
    <s v="2"/>
    <s v="22"/>
    <s v="2230"/>
    <x v="1"/>
    <x v="11"/>
    <x v="50"/>
    <n v="21"/>
    <s v="2130"/>
    <e v="#N/A"/>
    <s v="2130 Buildings"/>
    <s v="2230.1"/>
    <s v="2230.12"/>
    <s v="2230.126"/>
    <s v="&quot; &quot;"/>
    <s v="&quot; &quot;"/>
    <x v="44"/>
    <x v="86"/>
    <x v="163"/>
    <x v="0"/>
    <x v="0"/>
    <m/>
    <m/>
    <s v="Accumulated Depreciation of Building: Electricity Regulated Activity, Transmission of 35 kV"/>
    <x v="1"/>
    <n v="35"/>
    <x v="53"/>
    <x v="8"/>
    <m/>
    <m/>
    <m/>
    <m/>
    <m/>
    <m/>
    <s v="Acc. Depreciation /  Transmission Plant 35 kV"/>
  </r>
  <r>
    <x v="526"/>
    <s v="Accumulated Depreciation of Building: Electricity Regulated Activity, Transmission of 6/10 and below kV"/>
    <x v="526"/>
    <x v="3"/>
    <s v="11  - Fixed Assets"/>
    <s v="2233 Buildings"/>
    <s v="entry account l3"/>
    <s v="L3"/>
    <n v="8"/>
    <x v="0"/>
    <n v="33"/>
    <s v="27"/>
    <s v="2"/>
    <s v="22"/>
    <s v="2230"/>
    <x v="1"/>
    <x v="11"/>
    <x v="50"/>
    <n v="21"/>
    <s v="2130"/>
    <e v="#N/A"/>
    <s v="2130 Buildings"/>
    <s v="2230.1"/>
    <s v="2230.12"/>
    <s v="2230.127"/>
    <s v="&quot; &quot;"/>
    <s v="&quot; &quot;"/>
    <x v="44"/>
    <x v="86"/>
    <x v="164"/>
    <x v="0"/>
    <x v="0"/>
    <m/>
    <m/>
    <s v="Accumulated Depreciation of Building: Electricity Regulated Activity, Transmission of 6/10 and below kV"/>
    <x v="1"/>
    <s v="6/10"/>
    <x v="54"/>
    <x v="9"/>
    <m/>
    <m/>
    <m/>
    <m/>
    <m/>
    <m/>
    <s v="Acc. Depreciation /  Transmission Plant 6/10 and below kV"/>
  </r>
  <r>
    <x v="527"/>
    <s v="Accumulated Depreciation of Building: Electricity Regulated Activity, Transmission Technical Services"/>
    <x v="527"/>
    <x v="3"/>
    <s v="11  - Fixed Assets"/>
    <s v="2233 Buildings"/>
    <s v="entry account l3"/>
    <s v="L3"/>
    <n v="8"/>
    <x v="0"/>
    <n v="33"/>
    <s v="28"/>
    <s v="2"/>
    <s v="22"/>
    <s v="2230"/>
    <x v="1"/>
    <x v="11"/>
    <x v="50"/>
    <n v="21"/>
    <s v="2130"/>
    <e v="#N/A"/>
    <s v="2130 Buildings"/>
    <s v="2230.1"/>
    <s v="2230.12"/>
    <s v="2230.128"/>
    <s v="&quot; &quot;"/>
    <s v="&quot; &quot;"/>
    <x v="44"/>
    <x v="86"/>
    <x v="165"/>
    <x v="0"/>
    <x v="0"/>
    <m/>
    <m/>
    <s v="Accumulated Depreciation of Building: Electricity Regulated Activity, Transmission Technical Services"/>
    <x v="1"/>
    <s v="Not attributable by kv"/>
    <x v="55"/>
    <x v="10"/>
    <m/>
    <m/>
    <m/>
    <m/>
    <m/>
    <m/>
    <s v="Acc. Depreciation /  Transmission / General Plant"/>
  </r>
  <r>
    <x v="528"/>
    <s v="Accumulated Depreciation of Building: Electricity Regulated Activity, Transmission Administration"/>
    <x v="528"/>
    <x v="3"/>
    <s v="11  - Fixed Assets"/>
    <s v="2233 Buildings"/>
    <s v="entry account l3"/>
    <s v="L3"/>
    <n v="8"/>
    <x v="0"/>
    <n v="33"/>
    <s v="29"/>
    <s v="2"/>
    <s v="22"/>
    <s v="2230"/>
    <x v="1"/>
    <x v="11"/>
    <x v="50"/>
    <n v="21"/>
    <s v="2130"/>
    <e v="#N/A"/>
    <s v="2130 Buildings"/>
    <s v="2230.1"/>
    <s v="2230.12"/>
    <s v="2230.129"/>
    <s v="&quot; &quot;"/>
    <s v="&quot; &quot;"/>
    <x v="44"/>
    <x v="86"/>
    <x v="166"/>
    <x v="0"/>
    <x v="0"/>
    <m/>
    <m/>
    <s v="Accumulated Depreciation of Building: Electricity Regulated Activity, Transmission Administration"/>
    <x v="1"/>
    <s v="Not attributable by kv"/>
    <x v="56"/>
    <x v="10"/>
    <m/>
    <m/>
    <m/>
    <m/>
    <m/>
    <m/>
    <s v="Acc. Depreciation /  Transmission / General Plant"/>
  </r>
  <r>
    <x v="529"/>
    <s v="Accumulated Depreciation of Building: Electricity Regulated Activity, Distribution (Network)"/>
    <x v="529"/>
    <x v="4"/>
    <s v="11  - Fixed Assets"/>
    <s v="2235 Buildings"/>
    <s v="L2 cap account"/>
    <s v="L2"/>
    <n v="7"/>
    <x v="0"/>
    <n v="33"/>
    <s v="13"/>
    <s v="2"/>
    <s v="22"/>
    <s v="2230"/>
    <x v="1"/>
    <x v="11"/>
    <x v="50"/>
    <n v="21"/>
    <s v="2130"/>
    <e v="#N/A"/>
    <s v="2130 Buildings"/>
    <s v="2230.1"/>
    <s v="2230.13"/>
    <s v="&quot; &quot;"/>
    <s v="&quot; &quot;"/>
    <s v="&quot; &quot;"/>
    <x v="44"/>
    <x v="87"/>
    <x v="0"/>
    <x v="0"/>
    <x v="0"/>
    <m/>
    <m/>
    <s v="Accumulated Depreciation of Building: Electricity Regulated Activity, Distribution (Network)"/>
    <x v="2"/>
    <s v="Not attributable by kv"/>
    <x v="57"/>
    <x v="1"/>
    <m/>
    <m/>
    <m/>
    <m/>
    <m/>
    <m/>
    <m/>
  </r>
  <r>
    <x v="530"/>
    <s v="Accumulated Depreciation of Building: Electricity Regulated Activity, Distribution (Network) of 110 kV"/>
    <x v="530"/>
    <x v="4"/>
    <s v="11  - Fixed Assets"/>
    <s v="2235 Buildings"/>
    <s v="entry account l3"/>
    <s v="L3"/>
    <n v="8"/>
    <x v="0"/>
    <n v="33"/>
    <s v="31"/>
    <s v="2"/>
    <s v="22"/>
    <s v="2230"/>
    <x v="1"/>
    <x v="11"/>
    <x v="50"/>
    <n v="21"/>
    <s v="2130"/>
    <e v="#N/A"/>
    <s v="2130 Buildings"/>
    <s v="2230.1"/>
    <s v="2230.13"/>
    <s v="2230.131"/>
    <s v="&quot; &quot;"/>
    <s v="&quot; &quot;"/>
    <x v="44"/>
    <x v="87"/>
    <x v="167"/>
    <x v="0"/>
    <x v="0"/>
    <m/>
    <m/>
    <s v="Accumulated Depreciation of Building: Electricity Regulated Activity, Distribution (Network) of 110 kV"/>
    <x v="1"/>
    <n v="110"/>
    <x v="58"/>
    <x v="11"/>
    <m/>
    <m/>
    <m/>
    <m/>
    <m/>
    <m/>
    <s v="Acc. Depreciation /  Distribution (Network) Plant 110 kV"/>
  </r>
  <r>
    <x v="531"/>
    <s v="Accumulated Depreciation of Building: Electricity Regulated Activity, Distribution (Network) of 35 kV"/>
    <x v="531"/>
    <x v="4"/>
    <s v="11  - Fixed Assets"/>
    <s v="2235 Buildings"/>
    <s v="entry account l3"/>
    <s v="L3"/>
    <n v="8"/>
    <x v="0"/>
    <n v="33"/>
    <s v="32"/>
    <s v="2"/>
    <s v="22"/>
    <s v="2230"/>
    <x v="1"/>
    <x v="11"/>
    <x v="50"/>
    <n v="21"/>
    <s v="2130"/>
    <e v="#N/A"/>
    <s v="2130 Buildings"/>
    <s v="2230.1"/>
    <s v="2230.13"/>
    <s v="2230.132"/>
    <s v="&quot; &quot;"/>
    <s v="&quot; &quot;"/>
    <x v="44"/>
    <x v="87"/>
    <x v="168"/>
    <x v="0"/>
    <x v="0"/>
    <m/>
    <m/>
    <s v="Accumulated Depreciation of Building: Electricity Regulated Activity, Distribution (Network) of 35 kV"/>
    <x v="1"/>
    <n v="35"/>
    <x v="59"/>
    <x v="12"/>
    <m/>
    <m/>
    <m/>
    <m/>
    <m/>
    <m/>
    <s v="Acc. Depreciation /  Distribution (Network) Plant 35 kV"/>
  </r>
  <r>
    <x v="532"/>
    <s v="Accumulated Depreciation of Building: Electricity Regulated Activity, Distribution (Network) of 10 kV"/>
    <x v="532"/>
    <x v="4"/>
    <s v="11  - Fixed Assets"/>
    <s v="2235 Buildings"/>
    <s v="entry account l3"/>
    <s v="L3"/>
    <n v="8"/>
    <x v="0"/>
    <n v="33"/>
    <s v="33"/>
    <s v="2"/>
    <s v="22"/>
    <s v="2230"/>
    <x v="1"/>
    <x v="11"/>
    <x v="50"/>
    <n v="21"/>
    <s v="2130"/>
    <e v="#N/A"/>
    <s v="2130 Buildings"/>
    <s v="2230.1"/>
    <s v="2230.13"/>
    <s v="2230.133"/>
    <s v="&quot; &quot;"/>
    <s v="&quot; &quot;"/>
    <x v="44"/>
    <x v="87"/>
    <x v="169"/>
    <x v="0"/>
    <x v="0"/>
    <m/>
    <m/>
    <s v="Accumulated Depreciation of Building: Electricity Regulated Activity, Distribution (Network) of 10 kV"/>
    <x v="1"/>
    <n v="10"/>
    <x v="60"/>
    <x v="13"/>
    <m/>
    <m/>
    <m/>
    <m/>
    <m/>
    <m/>
    <s v="Acc. Depreciation /  Distribution (Network) Plant 10 kV"/>
  </r>
  <r>
    <x v="533"/>
    <s v="Accumulated Depreciation of Building: Electricity Regulated Activity, Distribution (Network) of 6 kV"/>
    <x v="533"/>
    <x v="4"/>
    <s v="11  - Fixed Assets"/>
    <s v="2235 Buildings"/>
    <s v="entry account l3"/>
    <s v="L3"/>
    <n v="8"/>
    <x v="0"/>
    <n v="33"/>
    <s v="34"/>
    <s v="2"/>
    <s v="22"/>
    <s v="2230"/>
    <x v="1"/>
    <x v="11"/>
    <x v="50"/>
    <n v="21"/>
    <s v="2130"/>
    <e v="#N/A"/>
    <s v="2130 Buildings"/>
    <s v="2230.1"/>
    <s v="2230.13"/>
    <s v="2230.134"/>
    <s v="&quot; &quot;"/>
    <s v="&quot; &quot;"/>
    <x v="44"/>
    <x v="87"/>
    <x v="170"/>
    <x v="0"/>
    <x v="0"/>
    <m/>
    <m/>
    <s v="Accumulated Depreciation of Building: Electricity Regulated Activity, Distribution (Network) of 6 kV"/>
    <x v="1"/>
    <n v="6"/>
    <x v="61"/>
    <x v="14"/>
    <m/>
    <m/>
    <m/>
    <m/>
    <m/>
    <m/>
    <s v="Acc. Depreciation /  Distribution (Network) Plant  6 and below kV"/>
  </r>
  <r>
    <x v="534"/>
    <s v="Accumulated Depreciation of Building: Electricity Regulated Activity, Distribution (Network) of 220/380 V"/>
    <x v="534"/>
    <x v="4"/>
    <s v="11  - Fixed Assets"/>
    <s v="2235 Buildings"/>
    <s v="entry account l3"/>
    <s v="L3"/>
    <n v="8"/>
    <x v="0"/>
    <n v="33"/>
    <s v="35"/>
    <s v="2"/>
    <s v="22"/>
    <s v="2230"/>
    <x v="1"/>
    <x v="11"/>
    <x v="50"/>
    <n v="21"/>
    <s v="2130"/>
    <e v="#N/A"/>
    <s v="2130 Buildings"/>
    <s v="2230.1"/>
    <s v="2230.13"/>
    <s v="2230.135"/>
    <s v="&quot; &quot;"/>
    <s v="&quot; &quot;"/>
    <x v="44"/>
    <x v="87"/>
    <x v="171"/>
    <x v="0"/>
    <x v="0"/>
    <m/>
    <m/>
    <s v="Accumulated Depreciation of Building: Electricity Regulated Activity, Distribution (Network) of 220/380 V"/>
    <x v="1"/>
    <s v="220/380"/>
    <x v="62"/>
    <x v="15"/>
    <m/>
    <m/>
    <m/>
    <m/>
    <m/>
    <m/>
    <s v="Acc. Depreciation /  Distribution (Network) Plant 0,4 kV"/>
  </r>
  <r>
    <x v="535"/>
    <s v="Accumulated Depreciation of Building: Electricity Regulated Activity, Distribution (Network) Dispatch"/>
    <x v="535"/>
    <x v="4"/>
    <s v="11  - Fixed Assets"/>
    <s v="2235 Buildings"/>
    <s v="entry account l3"/>
    <s v="L3"/>
    <n v="8"/>
    <x v="0"/>
    <n v="33"/>
    <s v="37"/>
    <s v="2"/>
    <s v="22"/>
    <s v="2230"/>
    <x v="1"/>
    <x v="11"/>
    <x v="50"/>
    <n v="21"/>
    <s v="2130"/>
    <e v="#N/A"/>
    <s v="2130 Buildings"/>
    <s v="2230.1"/>
    <s v="2230.13"/>
    <s v="2230.137"/>
    <s v="&quot; &quot;"/>
    <s v="&quot; &quot;"/>
    <x v="44"/>
    <x v="87"/>
    <x v="172"/>
    <x v="0"/>
    <x v="0"/>
    <m/>
    <m/>
    <s v="Accumulated Depreciation of Building: Electricity Regulated Activity, Distribution (Network) Dispatch"/>
    <x v="1"/>
    <s v="Not attributable by kv"/>
    <x v="63"/>
    <x v="16"/>
    <m/>
    <m/>
    <m/>
    <m/>
    <m/>
    <m/>
    <s v="Acc. Depreciation /  Distribution (Network) Dispatch Plant"/>
  </r>
  <r>
    <x v="536"/>
    <s v="Accumulated Depreciation of Building: Electricity Regulated Activity, Distribution (Network) Technical Services"/>
    <x v="536"/>
    <x v="4"/>
    <s v="11  - Fixed Assets"/>
    <s v="2235 Buildings"/>
    <s v="entry account l3"/>
    <s v="L3"/>
    <n v="8"/>
    <x v="0"/>
    <n v="33"/>
    <s v="38"/>
    <s v="2"/>
    <s v="22"/>
    <s v="2230"/>
    <x v="1"/>
    <x v="11"/>
    <x v="50"/>
    <n v="21"/>
    <s v="2130"/>
    <e v="#N/A"/>
    <s v="2130 Buildings"/>
    <s v="2230.1"/>
    <s v="2230.13"/>
    <s v="2230.138"/>
    <s v="&quot; &quot;"/>
    <s v="&quot; &quot;"/>
    <x v="44"/>
    <x v="87"/>
    <x v="173"/>
    <x v="0"/>
    <x v="0"/>
    <m/>
    <m/>
    <s v="Accumulated Depreciation of Building: Electricity Regulated Activity, Distribution (Network) Technical Services"/>
    <x v="1"/>
    <s v="Not attributable by kv"/>
    <x v="64"/>
    <x v="17"/>
    <m/>
    <m/>
    <m/>
    <m/>
    <m/>
    <m/>
    <s v="Acc. Depreciation /  Distribution (Network) /General Plant"/>
  </r>
  <r>
    <x v="537"/>
    <s v="Accumulated Depreciation of Building: Electricity Regulated Activity, Distribution (Network) Administration"/>
    <x v="537"/>
    <x v="4"/>
    <s v="11  - Fixed Assets"/>
    <s v="2235 Buildings"/>
    <s v="entry account l3"/>
    <s v="L3"/>
    <n v="8"/>
    <x v="0"/>
    <n v="33"/>
    <s v="39"/>
    <s v="2"/>
    <s v="22"/>
    <s v="2230"/>
    <x v="1"/>
    <x v="11"/>
    <x v="50"/>
    <n v="21"/>
    <s v="2130"/>
    <e v="#N/A"/>
    <s v="2130 Buildings"/>
    <s v="2230.1"/>
    <s v="2230.13"/>
    <s v="2230.139"/>
    <s v="&quot; &quot;"/>
    <s v="&quot; &quot;"/>
    <x v="44"/>
    <x v="87"/>
    <x v="174"/>
    <x v="0"/>
    <x v="0"/>
    <m/>
    <m/>
    <s v="Accumulated Depreciation of Building: Electricity Regulated Activity, Distribution (Network) Administration"/>
    <x v="1"/>
    <s v="Not attributable by kv"/>
    <x v="65"/>
    <x v="17"/>
    <m/>
    <m/>
    <m/>
    <m/>
    <m/>
    <m/>
    <s v="Acc. Depreciation /  Distribution (Network) /General Plant"/>
  </r>
  <r>
    <x v="538"/>
    <s v="Accumulated Depreciation of Building: Electricity Regulated Activity, Distribution (Supply)"/>
    <x v="538"/>
    <x v="5"/>
    <s v="11  - Fixed Assets"/>
    <s v="2235 Buildings"/>
    <s v="entry account l2"/>
    <s v="L2"/>
    <n v="7"/>
    <x v="0"/>
    <n v="33"/>
    <s v="14"/>
    <s v="2"/>
    <s v="22"/>
    <s v="2230"/>
    <x v="1"/>
    <x v="11"/>
    <x v="50"/>
    <n v="21"/>
    <s v="2130"/>
    <e v="#N/A"/>
    <s v="2130 Buildings"/>
    <s v="2230.1"/>
    <s v="2230.14"/>
    <s v="&quot; &quot;"/>
    <s v="&quot; &quot;"/>
    <s v="&quot; &quot;"/>
    <x v="44"/>
    <x v="88"/>
    <x v="0"/>
    <x v="0"/>
    <x v="0"/>
    <m/>
    <m/>
    <s v="Accumulated Depreciation of Building: Electricity Regulated Activity, Distribution (Supply)"/>
    <x v="1"/>
    <s v="Not attributable by kv"/>
    <x v="66"/>
    <x v="18"/>
    <m/>
    <m/>
    <m/>
    <m/>
    <m/>
    <m/>
    <s v="Acc. Depreciation /  Distribution (Supply) / General Plant"/>
  </r>
  <r>
    <x v="539"/>
    <s v="Accumulated Depreciation of Building: Electricity Regulated Activity, Generation"/>
    <x v="539"/>
    <x v="6"/>
    <s v="11  - Fixed Assets"/>
    <n v="0"/>
    <s v="L2 cap account"/>
    <s v="L2"/>
    <n v="7"/>
    <x v="0"/>
    <n v="33"/>
    <s v="15"/>
    <s v="2"/>
    <s v="22"/>
    <s v="2230"/>
    <x v="1"/>
    <x v="11"/>
    <x v="50"/>
    <n v="21"/>
    <s v="2130"/>
    <e v="#N/A"/>
    <s v="2130 Buildings"/>
    <s v="2230.1"/>
    <s v="2230.15"/>
    <s v="&quot; &quot;"/>
    <s v="&quot; &quot;"/>
    <s v="&quot; &quot;"/>
    <x v="44"/>
    <x v="89"/>
    <x v="0"/>
    <x v="0"/>
    <x v="0"/>
    <m/>
    <m/>
    <s v="Accumulated Depreciation of Building: Electricity Regulated Activity, Generation"/>
    <x v="2"/>
    <s v="Not attributable by kv"/>
    <x v="67"/>
    <x v="1"/>
    <m/>
    <m/>
    <m/>
    <m/>
    <m/>
    <m/>
    <m/>
  </r>
  <r>
    <x v="540"/>
    <s v="Accumulated Depreciation of Building: Electricity Regulated Activity, Generation: Hydraulic Power Plants (HPP)"/>
    <x v="540"/>
    <x v="6"/>
    <s v="11  - Fixed Assets"/>
    <s v="2231 buildings"/>
    <s v="entry account l3"/>
    <s v="L3"/>
    <n v="8"/>
    <x v="0"/>
    <n v="33"/>
    <s v="51"/>
    <s v="2"/>
    <s v="22"/>
    <s v="2230"/>
    <x v="1"/>
    <x v="11"/>
    <x v="50"/>
    <n v="21"/>
    <s v="2130"/>
    <e v="#N/A"/>
    <s v="2130 Buildings"/>
    <s v="2230.1"/>
    <s v="2230.15"/>
    <s v="2230.151"/>
    <s v="&quot; &quot;"/>
    <s v="&quot; &quot;"/>
    <x v="44"/>
    <x v="89"/>
    <x v="175"/>
    <x v="0"/>
    <x v="0"/>
    <m/>
    <m/>
    <s v="Accumulated Depreciation of Building: Electricity Regulated Activity, Generation: Hydraulic Power Plants (HPP)"/>
    <x v="1"/>
    <s v="Not attributable by kv"/>
    <x v="68"/>
    <x v="19"/>
    <m/>
    <m/>
    <m/>
    <m/>
    <m/>
    <m/>
    <s v="Acc. Depreciation /  El-Production / Hydraulic Production Plant"/>
  </r>
  <r>
    <x v="541"/>
    <s v="Accumulated Depreciation of Building: Electricity Regulated Activity, Generation: Steam Power Plants (Steam only)"/>
    <x v="541"/>
    <x v="6"/>
    <s v="11  - Fixed Assets"/>
    <s v="2232 buildings"/>
    <s v="entry account l3"/>
    <s v="L3"/>
    <n v="8"/>
    <x v="0"/>
    <n v="33"/>
    <s v="52"/>
    <s v="2"/>
    <s v="22"/>
    <s v="2230"/>
    <x v="1"/>
    <x v="11"/>
    <x v="50"/>
    <n v="21"/>
    <s v="2130"/>
    <e v="#N/A"/>
    <s v="2130 Buildings"/>
    <s v="2230.1"/>
    <s v="2230.15"/>
    <s v="2230.152"/>
    <s v="&quot; &quot;"/>
    <s v="&quot; &quot;"/>
    <x v="44"/>
    <x v="89"/>
    <x v="176"/>
    <x v="0"/>
    <x v="0"/>
    <m/>
    <m/>
    <s v="Accumulated Depreciation of Building: Electricity Regulated Activity, Generation: Steam Power Plants (Steam only)"/>
    <x v="1"/>
    <s v="Not attributable by kv"/>
    <x v="69"/>
    <x v="20"/>
    <m/>
    <m/>
    <m/>
    <m/>
    <m/>
    <m/>
    <s v="Acc. Depreciation /  El-Production / Steam Production Plant"/>
  </r>
  <r>
    <x v="542"/>
    <s v="Accumulated Depreciation of Building: Electricity Regulated Activity, Generation: Co-Generation Power Plants (Steam only for Electricity and Steam)"/>
    <x v="542"/>
    <x v="6"/>
    <s v="11  - Fixed Assets"/>
    <s v="2232 buildings"/>
    <s v="entry account l3"/>
    <s v="L3"/>
    <n v="8"/>
    <x v="0"/>
    <n v="33"/>
    <s v="53"/>
    <s v="2"/>
    <s v="22"/>
    <s v="2230"/>
    <x v="1"/>
    <x v="11"/>
    <x v="50"/>
    <n v="21"/>
    <s v="2130"/>
    <e v="#N/A"/>
    <s v="2130 Buildings"/>
    <s v="2230.1"/>
    <s v="2230.15"/>
    <s v="2230.153"/>
    <s v="&quot; &quot;"/>
    <s v="&quot; &quot;"/>
    <x v="44"/>
    <x v="89"/>
    <x v="177"/>
    <x v="0"/>
    <x v="0"/>
    <m/>
    <m/>
    <s v="Accumulated Depreciation of Building: Electricity Regulated Activity, Generation: Co-Generation Power Plants (Steam only for Electricity and Steam)"/>
    <x v="1"/>
    <s v="Not attributable by kv"/>
    <x v="70"/>
    <x v="21"/>
    <m/>
    <m/>
    <m/>
    <m/>
    <m/>
    <m/>
    <s v="Acc. Depreciation /  El-Production /   Co. Generation / Plant"/>
  </r>
  <r>
    <x v="543"/>
    <s v="Accumulated Depreciation of Building: Electricity Regulated Activity, Generation: Gas Power Plants (Gas only)"/>
    <x v="543"/>
    <x v="6"/>
    <s v="11  - Fixed Assets"/>
    <s v="2232 buildings"/>
    <s v="entry account l3"/>
    <s v="L3"/>
    <n v="8"/>
    <x v="0"/>
    <n v="33"/>
    <s v="54"/>
    <s v="2"/>
    <s v="22"/>
    <s v="2230"/>
    <x v="1"/>
    <x v="11"/>
    <x v="50"/>
    <n v="21"/>
    <s v="2130"/>
    <e v="#N/A"/>
    <s v="2130 Buildings"/>
    <s v="2230.1"/>
    <s v="2230.15"/>
    <s v="2230.154"/>
    <s v="&quot; &quot;"/>
    <s v="&quot; &quot;"/>
    <x v="44"/>
    <x v="89"/>
    <x v="178"/>
    <x v="0"/>
    <x v="0"/>
    <m/>
    <m/>
    <s v="Accumulated Depreciation of Building: Electricity Regulated Activity, Generation: Gas Power Plants (Gas only)"/>
    <x v="1"/>
    <s v="Not attributable by kv"/>
    <x v="71"/>
    <x v="22"/>
    <m/>
    <m/>
    <m/>
    <m/>
    <m/>
    <m/>
    <s v="Acc. Depreciation /  El-Production / Gas Fired Plant"/>
  </r>
  <r>
    <x v="544"/>
    <s v="Accumulated Depreciation of Building: Electricity Regulated Activity, Generation: Combined Cycle Power Plants (Gas and Steam)"/>
    <x v="544"/>
    <x v="6"/>
    <s v="11  - Fixed Assets"/>
    <s v="2232 buildings"/>
    <s v="entry account l3"/>
    <s v="L3"/>
    <n v="8"/>
    <x v="0"/>
    <n v="33"/>
    <s v="55"/>
    <s v="2"/>
    <s v="22"/>
    <s v="2230"/>
    <x v="1"/>
    <x v="11"/>
    <x v="50"/>
    <n v="21"/>
    <s v="2130"/>
    <e v="#N/A"/>
    <s v="2130 Buildings"/>
    <s v="2230.1"/>
    <s v="2230.15"/>
    <s v="2230.155"/>
    <s v="&quot; &quot;"/>
    <s v="&quot; &quot;"/>
    <x v="44"/>
    <x v="89"/>
    <x v="179"/>
    <x v="0"/>
    <x v="0"/>
    <m/>
    <m/>
    <s v="Accumulated Depreciation of Building: Electricity Regulated Activity, Generation: Combined Cycle Power Plants (Gas and Steam)"/>
    <x v="1"/>
    <s v="Not attributable by kv"/>
    <x v="72"/>
    <x v="23"/>
    <m/>
    <m/>
    <m/>
    <m/>
    <m/>
    <m/>
    <s v="Acc. Depreciation /  El-Production / Combined Cycle Plant"/>
  </r>
  <r>
    <x v="545"/>
    <s v="Accumulated Depreciation of Building: Electricity Regulated Activity, Generation: Technical Services"/>
    <x v="545"/>
    <x v="6"/>
    <s v="11  - Fixed Assets"/>
    <s v="2231/2232 Buildings"/>
    <s v="entry account l3"/>
    <s v="L3"/>
    <n v="8"/>
    <x v="0"/>
    <n v="33"/>
    <s v="58"/>
    <s v="2"/>
    <s v="22"/>
    <s v="2230"/>
    <x v="1"/>
    <x v="11"/>
    <x v="50"/>
    <n v="21"/>
    <s v="2130"/>
    <e v="#N/A"/>
    <s v="2130 Buildings"/>
    <s v="2230.1"/>
    <s v="2230.15"/>
    <s v="2230.158"/>
    <s v="&quot; &quot;"/>
    <s v="&quot; &quot;"/>
    <x v="44"/>
    <x v="89"/>
    <x v="180"/>
    <x v="0"/>
    <x v="0"/>
    <m/>
    <m/>
    <s v="Accumulated Depreciation of Building: Electricity Regulated Activity, Generation: Technical Services"/>
    <x v="1"/>
    <s v="Not attributable by kv"/>
    <x v="73"/>
    <x v="24"/>
    <m/>
    <m/>
    <m/>
    <m/>
    <m/>
    <m/>
    <s v="Acc. Depreciation /  El-Production / General Plant"/>
  </r>
  <r>
    <x v="546"/>
    <s v="Accumulated Depreciation of Building: Electricity Regulated Activity, Generation: Administration"/>
    <x v="546"/>
    <x v="6"/>
    <s v="11  - Fixed Assets"/>
    <s v="2231/2232 Buildings"/>
    <s v="entry account l3"/>
    <s v="L3"/>
    <n v="8"/>
    <x v="0"/>
    <n v="33"/>
    <s v="59"/>
    <s v="2"/>
    <s v="22"/>
    <s v="2230"/>
    <x v="1"/>
    <x v="11"/>
    <x v="50"/>
    <n v="21"/>
    <s v="2130"/>
    <e v="#N/A"/>
    <s v="2130 Buildings"/>
    <s v="2230.1"/>
    <s v="2230.15"/>
    <s v="2230.159"/>
    <s v="&quot; &quot;"/>
    <s v="&quot; &quot;"/>
    <x v="44"/>
    <x v="89"/>
    <x v="181"/>
    <x v="0"/>
    <x v="0"/>
    <m/>
    <m/>
    <s v="Accumulated Depreciation of Building: Electricity Regulated Activity, Generation: Administration"/>
    <x v="1"/>
    <s v="Not attributable by kv"/>
    <x v="74"/>
    <x v="24"/>
    <m/>
    <m/>
    <m/>
    <m/>
    <m/>
    <m/>
    <s v="Acc. Depreciation /  El-Production / General Plant"/>
  </r>
  <r>
    <x v="547"/>
    <s v="Accumulated Depreciation of Building: Electricity Regulated Activity, Other"/>
    <x v="547"/>
    <x v="7"/>
    <s v="not defined in gnerc form"/>
    <s v="not defined in gnerc form"/>
    <s v="entry account l2"/>
    <s v="L2"/>
    <n v="7"/>
    <x v="0"/>
    <n v="33"/>
    <s v="19"/>
    <s v="2"/>
    <s v="22"/>
    <s v="2230"/>
    <x v="1"/>
    <x v="11"/>
    <x v="50"/>
    <n v="21"/>
    <s v="2130"/>
    <e v="#N/A"/>
    <s v="2130 Buildings"/>
    <s v="2230.1"/>
    <s v="2230.19"/>
    <s v="&quot; &quot;"/>
    <s v="&quot; &quot;"/>
    <s v="&quot; &quot;"/>
    <x v="44"/>
    <x v="90"/>
    <x v="0"/>
    <x v="0"/>
    <x v="0"/>
    <m/>
    <m/>
    <s v="Accumulated Depreciation of Building: Electricity Regulated Activity, Other"/>
    <x v="1"/>
    <s v="Not attributable by kv"/>
    <x v="75"/>
    <x v="25"/>
    <m/>
    <m/>
    <m/>
    <m/>
    <m/>
    <m/>
    <s v="Acc. Depreciation /  Other Regulated PP&amp;E"/>
  </r>
  <r>
    <x v="548"/>
    <s v="Accumulated Depreciation of Buildings: Non-Regulated Activity"/>
    <x v="548"/>
    <x v="8"/>
    <s v="not defined in gnerc form"/>
    <s v="not defined in gnerc form"/>
    <s v="entry account l1"/>
    <s v="L1"/>
    <n v="6"/>
    <x v="0"/>
    <n v="33"/>
    <s v=".9"/>
    <s v="2"/>
    <s v="22"/>
    <s v="2230"/>
    <x v="1"/>
    <x v="11"/>
    <x v="50"/>
    <n v="21"/>
    <s v="2130"/>
    <e v="#N/A"/>
    <s v="2130 Buildings"/>
    <s v="2230.9"/>
    <s v="&quot; &quot;"/>
    <s v="&quot; &quot;"/>
    <s v="&quot; &quot;"/>
    <s v="&quot; &quot;"/>
    <x v="45"/>
    <x v="0"/>
    <x v="0"/>
    <x v="0"/>
    <x v="0"/>
    <m/>
    <m/>
    <s v="Accumulated Depreciation of Buildings: Non-Regulated Activity"/>
    <x v="1"/>
    <s v="Not attributable by kv"/>
    <x v="76"/>
    <x v="26"/>
    <m/>
    <m/>
    <m/>
    <m/>
    <m/>
    <m/>
    <s v="Acc. Depreciation /  Non Regulated "/>
  </r>
  <r>
    <x v="549"/>
    <s v="Accumulated Depreciation of Constructions"/>
    <x v="549"/>
    <x v="0"/>
    <s v="11  - Fixed Assets"/>
    <s v="2243 Constructions"/>
    <s v="Head accounts"/>
    <s v="M"/>
    <n v="4"/>
    <x v="0"/>
    <n v="36"/>
    <s v="40"/>
    <s v="2"/>
    <s v="22"/>
    <s v="2240"/>
    <x v="1"/>
    <x v="11"/>
    <x v="51"/>
    <n v="21"/>
    <s v="2140"/>
    <e v="#N/A"/>
    <s v="2140 Constructions"/>
    <s v="&quot; &quot;"/>
    <s v="&quot; &quot;"/>
    <s v="&quot; &quot;"/>
    <s v="&quot; &quot;"/>
    <s v="&quot; &quot;"/>
    <x v="2"/>
    <x v="0"/>
    <x v="0"/>
    <x v="0"/>
    <x v="0"/>
    <m/>
    <m/>
    <s v="Accumulated Depreciation of Constructions"/>
    <x v="0"/>
    <s v="Not attributable by kv"/>
    <x v="77"/>
    <x v="1"/>
    <m/>
    <m/>
    <m/>
    <m/>
    <m/>
    <m/>
    <m/>
  </r>
  <r>
    <x v="550"/>
    <s v="Accumulated Depreciation of Constructions: Electricity Regulated Activity"/>
    <x v="550"/>
    <x v="1"/>
    <s v="11  - Fixed Assets"/>
    <n v="0"/>
    <s v="L1 cap account"/>
    <s v="L1"/>
    <n v="6"/>
    <x v="0"/>
    <n v="36"/>
    <s v=".1"/>
    <s v="2"/>
    <s v="22"/>
    <s v="2240"/>
    <x v="1"/>
    <x v="11"/>
    <x v="51"/>
    <n v="21"/>
    <s v="2140"/>
    <e v="#N/A"/>
    <s v="2140 Constructions"/>
    <s v="2240.1"/>
    <s v="&quot; &quot;"/>
    <s v="&quot; &quot;"/>
    <s v="&quot; &quot;"/>
    <s v="&quot; &quot;"/>
    <x v="46"/>
    <x v="0"/>
    <x v="0"/>
    <x v="0"/>
    <x v="0"/>
    <m/>
    <m/>
    <s v="Accumulated Depreciation of Constructions: Electricity Regulated Activity"/>
    <x v="2"/>
    <s v="Not attributable by kv"/>
    <x v="78"/>
    <x v="1"/>
    <m/>
    <m/>
    <m/>
    <m/>
    <m/>
    <m/>
    <m/>
  </r>
  <r>
    <x v="551"/>
    <s v="Accumulated Depreciation of Constructions: Electricity Regulated Activity, Dispatch"/>
    <x v="551"/>
    <x v="2"/>
    <s v="11  - Fixed Assets"/>
    <s v="2244 Constructions"/>
    <s v="entry account l2"/>
    <s v="L2"/>
    <n v="7"/>
    <x v="0"/>
    <n v="36"/>
    <s v="11"/>
    <s v="2"/>
    <s v="22"/>
    <s v="2240"/>
    <x v="1"/>
    <x v="11"/>
    <x v="51"/>
    <n v="21"/>
    <s v="2140"/>
    <e v="#N/A"/>
    <s v="2140 Constructions"/>
    <s v="2240.1"/>
    <s v="2240.11"/>
    <s v="&quot; &quot;"/>
    <s v="&quot; &quot;"/>
    <s v="&quot; &quot;"/>
    <x v="46"/>
    <x v="91"/>
    <x v="0"/>
    <x v="0"/>
    <x v="0"/>
    <m/>
    <m/>
    <s v="Accumulated Depreciation of Constructions: Electricity Regulated Activity, Dispatch"/>
    <x v="1"/>
    <s v="Not attributable by kv"/>
    <x v="79"/>
    <x v="2"/>
    <m/>
    <m/>
    <m/>
    <m/>
    <m/>
    <m/>
    <s v="Acc. Depreciation /  Dispatch Plant"/>
  </r>
  <r>
    <x v="552"/>
    <s v="Accumulated Depreciation of Constructions: Electricity Regulated Activity, Transmission"/>
    <x v="552"/>
    <x v="3"/>
    <s v="11  - Fixed Assets"/>
    <s v="2243 Constructions"/>
    <s v="L2 cap account"/>
    <s v="L2"/>
    <n v="7"/>
    <x v="0"/>
    <n v="36"/>
    <s v="12"/>
    <s v="2"/>
    <s v="22"/>
    <s v="2240"/>
    <x v="1"/>
    <x v="11"/>
    <x v="51"/>
    <n v="21"/>
    <s v="2140"/>
    <e v="#N/A"/>
    <s v="2140 Constructions"/>
    <s v="2240.1"/>
    <s v="2240.12"/>
    <s v="&quot; &quot;"/>
    <s v="&quot; &quot;"/>
    <s v="&quot; &quot;"/>
    <x v="46"/>
    <x v="92"/>
    <x v="0"/>
    <x v="0"/>
    <x v="0"/>
    <m/>
    <m/>
    <s v="Accumulated Depreciation of Constructions: Electricity Regulated Activity, Transmission"/>
    <x v="2"/>
    <s v="Not attributable by kv"/>
    <x v="80"/>
    <x v="1"/>
    <m/>
    <m/>
    <m/>
    <m/>
    <m/>
    <m/>
    <m/>
  </r>
  <r>
    <x v="553"/>
    <s v="Accumulated Depreciation of Construction: Electricity Regulated Activity, Transmission of 500 kV"/>
    <x v="553"/>
    <x v="3"/>
    <s v="11  - Fixed Assets"/>
    <s v="2243 Constructions"/>
    <s v="entry account l3"/>
    <s v="L3"/>
    <n v="8"/>
    <x v="0"/>
    <n v="36"/>
    <s v="21"/>
    <s v="2"/>
    <s v="22"/>
    <s v="2240"/>
    <x v="1"/>
    <x v="11"/>
    <x v="51"/>
    <n v="21"/>
    <s v="2140"/>
    <e v="#N/A"/>
    <s v="2140 Constructions"/>
    <s v="2240.1"/>
    <s v="2240.12"/>
    <s v="2240.121"/>
    <s v="&quot; &quot;"/>
    <s v="&quot; &quot;"/>
    <x v="46"/>
    <x v="92"/>
    <x v="182"/>
    <x v="0"/>
    <x v="0"/>
    <m/>
    <m/>
    <s v="Accumulated Depreciation of Construction: Electricity Regulated Activity, Transmission of 500 kV"/>
    <x v="1"/>
    <n v="500"/>
    <x v="81"/>
    <x v="3"/>
    <m/>
    <m/>
    <m/>
    <m/>
    <m/>
    <m/>
    <s v="Acc. Depreciation /  Transmission Plant 500 kV"/>
  </r>
  <r>
    <x v="554"/>
    <s v="Accumulated Depreciation of Construction: Electricity Regulated Activity, Transmission of 400 kV"/>
    <x v="554"/>
    <x v="3"/>
    <s v="11  - Fixed Assets"/>
    <s v="2243 Constructions"/>
    <s v="entry account l3"/>
    <s v="L3"/>
    <n v="8"/>
    <x v="0"/>
    <n v="36"/>
    <s v="22"/>
    <s v="2"/>
    <s v="22"/>
    <s v="2240"/>
    <x v="1"/>
    <x v="11"/>
    <x v="51"/>
    <n v="21"/>
    <s v="2140"/>
    <e v="#N/A"/>
    <s v="2140 Constructions"/>
    <s v="2240.1"/>
    <s v="2240.12"/>
    <s v="2240.122"/>
    <s v="&quot; &quot;"/>
    <s v="&quot; &quot;"/>
    <x v="46"/>
    <x v="92"/>
    <x v="183"/>
    <x v="0"/>
    <x v="0"/>
    <m/>
    <m/>
    <s v="Accumulated Depreciation of Construction: Electricity Regulated Activity, Transmission of 400 kV"/>
    <x v="1"/>
    <n v="400"/>
    <x v="82"/>
    <x v="4"/>
    <m/>
    <m/>
    <m/>
    <m/>
    <m/>
    <m/>
    <s v="Acc. Depreciation /  Transmission Plant 400 kV"/>
  </r>
  <r>
    <x v="555"/>
    <s v="Accumulated Depreciation of Construction: Electricity Regulated Activity, Transmission of 330 kV"/>
    <x v="555"/>
    <x v="3"/>
    <s v="11  - Fixed Assets"/>
    <s v="2243 Constructions"/>
    <s v="entry account l3"/>
    <s v="L3"/>
    <n v="8"/>
    <x v="0"/>
    <n v="36"/>
    <s v="23"/>
    <s v="2"/>
    <s v="22"/>
    <s v="2240"/>
    <x v="1"/>
    <x v="11"/>
    <x v="51"/>
    <n v="21"/>
    <s v="2140"/>
    <e v="#N/A"/>
    <s v="2140 Constructions"/>
    <s v="2240.1"/>
    <s v="2240.12"/>
    <s v="2240.123"/>
    <s v="&quot; &quot;"/>
    <s v="&quot; &quot;"/>
    <x v="46"/>
    <x v="92"/>
    <x v="184"/>
    <x v="0"/>
    <x v="0"/>
    <m/>
    <m/>
    <s v="Accumulated Depreciation of Construction: Electricity Regulated Activity, Transmission of 330 kV"/>
    <x v="1"/>
    <n v="330"/>
    <x v="83"/>
    <x v="5"/>
    <m/>
    <m/>
    <m/>
    <m/>
    <m/>
    <m/>
    <s v="Acc. Depreciation /  Transmission Plant 330 kV"/>
  </r>
  <r>
    <x v="556"/>
    <s v="Accumulated Depreciation of Construction: Electricity Regulated Activity, Transmission of 220 kV"/>
    <x v="556"/>
    <x v="3"/>
    <s v="11  - Fixed Assets"/>
    <s v="2243 Constructions"/>
    <s v="entry account l3"/>
    <s v="L3"/>
    <n v="8"/>
    <x v="0"/>
    <n v="36"/>
    <s v="24"/>
    <s v="2"/>
    <s v="22"/>
    <s v="2240"/>
    <x v="1"/>
    <x v="11"/>
    <x v="51"/>
    <n v="21"/>
    <s v="2140"/>
    <e v="#N/A"/>
    <s v="2140 Constructions"/>
    <s v="2240.1"/>
    <s v="2240.12"/>
    <s v="2240.124"/>
    <s v="&quot; &quot;"/>
    <s v="&quot; &quot;"/>
    <x v="46"/>
    <x v="92"/>
    <x v="185"/>
    <x v="0"/>
    <x v="0"/>
    <m/>
    <m/>
    <s v="Accumulated Depreciation of Construction: Electricity Regulated Activity, Transmission of 220 kV"/>
    <x v="1"/>
    <n v="220"/>
    <x v="84"/>
    <x v="6"/>
    <m/>
    <m/>
    <m/>
    <m/>
    <m/>
    <m/>
    <s v="Acc. Depreciation /  Transmission Plant 220 kV"/>
  </r>
  <r>
    <x v="557"/>
    <s v="Accumulated Depreciation of Construction: Electricity Regulated Activity, Transmission of 110 kV"/>
    <x v="557"/>
    <x v="3"/>
    <s v="11  - Fixed Assets"/>
    <s v="2243 Constructions"/>
    <s v="entry account l3"/>
    <s v="L3"/>
    <n v="8"/>
    <x v="0"/>
    <n v="36"/>
    <s v="25"/>
    <s v="2"/>
    <s v="22"/>
    <s v="2240"/>
    <x v="1"/>
    <x v="11"/>
    <x v="51"/>
    <n v="21"/>
    <s v="2140"/>
    <e v="#N/A"/>
    <s v="2140 Constructions"/>
    <s v="2240.1"/>
    <s v="2240.12"/>
    <s v="2240.125"/>
    <s v="&quot; &quot;"/>
    <s v="&quot; &quot;"/>
    <x v="46"/>
    <x v="92"/>
    <x v="186"/>
    <x v="0"/>
    <x v="0"/>
    <m/>
    <m/>
    <s v="Accumulated Depreciation of Construction: Electricity Regulated Activity, Transmission of 110 kV"/>
    <x v="1"/>
    <n v="110"/>
    <x v="85"/>
    <x v="7"/>
    <m/>
    <m/>
    <m/>
    <m/>
    <m/>
    <m/>
    <s v="Acc. Depreciation /  Transmission Plant 110 kV"/>
  </r>
  <r>
    <x v="558"/>
    <s v="Accumulated Depreciation of Construction: Electricity Regulated Activity, Transmission of 35 kV"/>
    <x v="558"/>
    <x v="3"/>
    <s v="11  - Fixed Assets"/>
    <s v="2243 Constructions"/>
    <s v="entry account l3"/>
    <s v="L3"/>
    <n v="8"/>
    <x v="0"/>
    <n v="36"/>
    <s v="26"/>
    <s v="2"/>
    <s v="22"/>
    <s v="2240"/>
    <x v="1"/>
    <x v="11"/>
    <x v="51"/>
    <n v="21"/>
    <s v="2140"/>
    <e v="#N/A"/>
    <s v="2140 Constructions"/>
    <s v="2240.1"/>
    <s v="2240.12"/>
    <s v="2240.126"/>
    <s v="&quot; &quot;"/>
    <s v="&quot; &quot;"/>
    <x v="46"/>
    <x v="92"/>
    <x v="187"/>
    <x v="0"/>
    <x v="0"/>
    <m/>
    <m/>
    <s v="Accumulated Depreciation of Construction: Electricity Regulated Activity, Transmission of 35 kV"/>
    <x v="1"/>
    <n v="35"/>
    <x v="86"/>
    <x v="8"/>
    <m/>
    <m/>
    <m/>
    <m/>
    <m/>
    <m/>
    <s v="Acc. Depreciation /  Transmission Plant 35 kV"/>
  </r>
  <r>
    <x v="559"/>
    <s v="Accumulated Depreciation of Construction: Electricity Regulated Activity, Transmission of 6/10 and below kV"/>
    <x v="559"/>
    <x v="3"/>
    <s v="11  - Fixed Assets"/>
    <s v="2243 Constructions"/>
    <s v="entry account l3"/>
    <s v="L3"/>
    <n v="8"/>
    <x v="0"/>
    <n v="36"/>
    <s v="27"/>
    <s v="2"/>
    <s v="22"/>
    <s v="2240"/>
    <x v="1"/>
    <x v="11"/>
    <x v="51"/>
    <n v="21"/>
    <s v="2140"/>
    <e v="#N/A"/>
    <s v="2140 Constructions"/>
    <s v="2240.1"/>
    <s v="2240.12"/>
    <s v="2240.127"/>
    <s v="&quot; &quot;"/>
    <s v="&quot; &quot;"/>
    <x v="46"/>
    <x v="92"/>
    <x v="188"/>
    <x v="0"/>
    <x v="0"/>
    <m/>
    <m/>
    <s v="Accumulated Depreciation of Construction: Electricity Regulated Activity, Transmission of 6/10 and below kV"/>
    <x v="1"/>
    <s v="6/10"/>
    <x v="87"/>
    <x v="9"/>
    <m/>
    <m/>
    <m/>
    <m/>
    <m/>
    <m/>
    <s v="Acc. Depreciation /  Transmission Plant 6/10 and below kV"/>
  </r>
  <r>
    <x v="560"/>
    <s v="Accumulated Depreciation of Construction: Electricity Regulated Activity, Transmission Technical Services"/>
    <x v="560"/>
    <x v="3"/>
    <s v="11  - Fixed Assets"/>
    <s v="2243 Constructions"/>
    <s v="entry account l3"/>
    <s v="L3"/>
    <n v="8"/>
    <x v="0"/>
    <n v="36"/>
    <s v="28"/>
    <s v="2"/>
    <s v="22"/>
    <s v="2240"/>
    <x v="1"/>
    <x v="11"/>
    <x v="51"/>
    <n v="21"/>
    <s v="2140"/>
    <e v="#N/A"/>
    <s v="2140 Constructions"/>
    <s v="2240.1"/>
    <s v="2240.12"/>
    <s v="2240.128"/>
    <s v="&quot; &quot;"/>
    <s v="&quot; &quot;"/>
    <x v="46"/>
    <x v="92"/>
    <x v="189"/>
    <x v="0"/>
    <x v="0"/>
    <m/>
    <m/>
    <s v="Accumulated Depreciation of Construction: Electricity Regulated Activity, Transmission Technical Services"/>
    <x v="1"/>
    <s v="Not attributable by kv"/>
    <x v="88"/>
    <x v="10"/>
    <m/>
    <m/>
    <m/>
    <m/>
    <m/>
    <m/>
    <s v="Acc. Depreciation /  Transmission / General Plant"/>
  </r>
  <r>
    <x v="561"/>
    <s v="Accumulated Depreciation of Construction: Electricity Regulated Activity, Transmission Administration"/>
    <x v="561"/>
    <x v="3"/>
    <s v="11  - Fixed Assets"/>
    <s v="2243 Constructions"/>
    <s v="entry account l3"/>
    <s v="L3"/>
    <n v="8"/>
    <x v="0"/>
    <n v="36"/>
    <s v="29"/>
    <s v="2"/>
    <s v="22"/>
    <s v="2240"/>
    <x v="1"/>
    <x v="11"/>
    <x v="51"/>
    <n v="21"/>
    <s v="2140"/>
    <e v="#N/A"/>
    <s v="2140 Constructions"/>
    <s v="2240.1"/>
    <s v="2240.12"/>
    <s v="2240.129"/>
    <s v="&quot; &quot;"/>
    <s v="&quot; &quot;"/>
    <x v="46"/>
    <x v="92"/>
    <x v="190"/>
    <x v="0"/>
    <x v="0"/>
    <m/>
    <m/>
    <s v="Accumulated Depreciation of Construction: Electricity Regulated Activity, Transmission Administration"/>
    <x v="1"/>
    <s v="Not attributable by kv"/>
    <x v="89"/>
    <x v="10"/>
    <m/>
    <m/>
    <m/>
    <m/>
    <m/>
    <m/>
    <s v="Acc. Depreciation /  Transmission / General Plant"/>
  </r>
  <r>
    <x v="562"/>
    <s v="Accumulated Depreciation of Constructions: Electricity Regulated Activity, Distribution (Network)"/>
    <x v="562"/>
    <x v="4"/>
    <s v="11  - Fixed Assets"/>
    <s v="2245 Constructions"/>
    <s v="L2 cap account"/>
    <s v="L2"/>
    <n v="7"/>
    <x v="0"/>
    <n v="36"/>
    <s v="13"/>
    <s v="2"/>
    <s v="22"/>
    <s v="2240"/>
    <x v="1"/>
    <x v="11"/>
    <x v="51"/>
    <n v="21"/>
    <s v="2140"/>
    <e v="#N/A"/>
    <s v="2140 Constructions"/>
    <s v="2240.1"/>
    <s v="2240.13"/>
    <s v="&quot; &quot;"/>
    <s v="&quot; &quot;"/>
    <s v="&quot; &quot;"/>
    <x v="46"/>
    <x v="93"/>
    <x v="0"/>
    <x v="0"/>
    <x v="0"/>
    <m/>
    <m/>
    <s v="Accumulated Depreciation of Constructions: Electricity Regulated Activity, Distribution (Network)"/>
    <x v="2"/>
    <s v="Not attributable by kv"/>
    <x v="90"/>
    <x v="1"/>
    <m/>
    <m/>
    <m/>
    <m/>
    <m/>
    <m/>
    <m/>
  </r>
  <r>
    <x v="563"/>
    <s v="Accumulated Depreciation of Construction: Electricity Regulated Activity, Distribution (Network) of 110 kV"/>
    <x v="563"/>
    <x v="4"/>
    <s v="11  - Fixed Assets"/>
    <s v="2245 Constructions"/>
    <s v="entry account l3"/>
    <s v="L3"/>
    <n v="8"/>
    <x v="0"/>
    <n v="36"/>
    <s v="31"/>
    <s v="2"/>
    <s v="22"/>
    <s v="2240"/>
    <x v="1"/>
    <x v="11"/>
    <x v="51"/>
    <n v="21"/>
    <s v="2140"/>
    <e v="#N/A"/>
    <s v="2140 Constructions"/>
    <s v="2240.1"/>
    <s v="2240.13"/>
    <s v="2240.131"/>
    <s v="&quot; &quot;"/>
    <s v="&quot; &quot;"/>
    <x v="46"/>
    <x v="93"/>
    <x v="191"/>
    <x v="0"/>
    <x v="0"/>
    <m/>
    <m/>
    <s v="Accumulated Depreciation of Construction: Electricity Regulated Activity, Distribution (Network) of 110 kV"/>
    <x v="1"/>
    <n v="110"/>
    <x v="91"/>
    <x v="11"/>
    <m/>
    <m/>
    <m/>
    <m/>
    <m/>
    <m/>
    <s v="Acc. Depreciation /  Distribution (Network) Plant 110 kV"/>
  </r>
  <r>
    <x v="564"/>
    <s v="Accumulated Depreciation of Construction: Electricity Regulated Activity, Distribution (Network) of 35 kV"/>
    <x v="564"/>
    <x v="4"/>
    <s v="11  - Fixed Assets"/>
    <s v="2245 Constructions"/>
    <s v="entry account l3"/>
    <s v="L3"/>
    <n v="8"/>
    <x v="0"/>
    <n v="36"/>
    <s v="32"/>
    <s v="2"/>
    <s v="22"/>
    <s v="2240"/>
    <x v="1"/>
    <x v="11"/>
    <x v="51"/>
    <n v="21"/>
    <s v="2140"/>
    <e v="#N/A"/>
    <s v="2140 Constructions"/>
    <s v="2240.1"/>
    <s v="2240.13"/>
    <s v="2240.132"/>
    <s v="&quot; &quot;"/>
    <s v="&quot; &quot;"/>
    <x v="46"/>
    <x v="93"/>
    <x v="192"/>
    <x v="0"/>
    <x v="0"/>
    <m/>
    <m/>
    <s v="Accumulated Depreciation of Construction: Electricity Regulated Activity, Distribution (Network) of 35 kV"/>
    <x v="1"/>
    <n v="35"/>
    <x v="92"/>
    <x v="12"/>
    <m/>
    <m/>
    <m/>
    <m/>
    <m/>
    <m/>
    <s v="Acc. Depreciation /  Distribution (Network) Plant 35 kV"/>
  </r>
  <r>
    <x v="565"/>
    <s v="Accumulated Depreciation of Construction: Electricity Regulated Activity, Distribution (Network) of 10 kV"/>
    <x v="565"/>
    <x v="4"/>
    <s v="11  - Fixed Assets"/>
    <s v="2245 Constructions"/>
    <s v="entry account l3"/>
    <s v="L3"/>
    <n v="8"/>
    <x v="0"/>
    <n v="36"/>
    <s v="33"/>
    <s v="2"/>
    <s v="22"/>
    <s v="2240"/>
    <x v="1"/>
    <x v="11"/>
    <x v="51"/>
    <n v="21"/>
    <s v="2140"/>
    <e v="#N/A"/>
    <s v="2140 Constructions"/>
    <s v="2240.1"/>
    <s v="2240.13"/>
    <s v="2240.133"/>
    <s v="&quot; &quot;"/>
    <s v="&quot; &quot;"/>
    <x v="46"/>
    <x v="93"/>
    <x v="193"/>
    <x v="0"/>
    <x v="0"/>
    <m/>
    <m/>
    <s v="Accumulated Depreciation of Construction: Electricity Regulated Activity, Distribution (Network) of 10 kV"/>
    <x v="1"/>
    <n v="10"/>
    <x v="93"/>
    <x v="13"/>
    <m/>
    <m/>
    <m/>
    <m/>
    <m/>
    <m/>
    <s v="Acc. Depreciation /  Distribution (Network) Plant 10 kV"/>
  </r>
  <r>
    <x v="566"/>
    <s v="Accumulated Depreciation of Construction: Electricity Regulated Activity, Distribution (Network) of 6 kV"/>
    <x v="566"/>
    <x v="4"/>
    <s v="11  - Fixed Assets"/>
    <s v="2245 Constructions"/>
    <s v="entry account l3"/>
    <s v="L3"/>
    <n v="8"/>
    <x v="0"/>
    <n v="36"/>
    <s v="34"/>
    <s v="2"/>
    <s v="22"/>
    <s v="2240"/>
    <x v="1"/>
    <x v="11"/>
    <x v="51"/>
    <n v="21"/>
    <s v="2140"/>
    <e v="#N/A"/>
    <s v="2140 Constructions"/>
    <s v="2240.1"/>
    <s v="2240.13"/>
    <s v="2240.134"/>
    <s v="&quot; &quot;"/>
    <s v="&quot; &quot;"/>
    <x v="46"/>
    <x v="93"/>
    <x v="194"/>
    <x v="0"/>
    <x v="0"/>
    <m/>
    <m/>
    <s v="Accumulated Depreciation of Construction: Electricity Regulated Activity, Distribution (Network) of 6 kV"/>
    <x v="1"/>
    <n v="6"/>
    <x v="94"/>
    <x v="14"/>
    <m/>
    <m/>
    <m/>
    <m/>
    <m/>
    <m/>
    <s v="Acc. Depreciation /  Distribution (Network) Plant  6 and below kV"/>
  </r>
  <r>
    <x v="567"/>
    <s v="Accumulated Depreciation of Construction: Electricity Regulated Activity, Distribution (Network) of 220/380 V"/>
    <x v="567"/>
    <x v="4"/>
    <s v="11  - Fixed Assets"/>
    <s v="2245 Constructions"/>
    <s v="entry account l3"/>
    <s v="L3"/>
    <n v="8"/>
    <x v="0"/>
    <n v="36"/>
    <s v="35"/>
    <s v="2"/>
    <s v="22"/>
    <s v="2240"/>
    <x v="1"/>
    <x v="11"/>
    <x v="51"/>
    <n v="21"/>
    <s v="2140"/>
    <e v="#N/A"/>
    <s v="2140 Constructions"/>
    <s v="2240.1"/>
    <s v="2240.13"/>
    <s v="2240.135"/>
    <s v="&quot; &quot;"/>
    <s v="&quot; &quot;"/>
    <x v="46"/>
    <x v="93"/>
    <x v="195"/>
    <x v="0"/>
    <x v="0"/>
    <m/>
    <m/>
    <s v="Accumulated Depreciation of Construction: Electricity Regulated Activity, Distribution (Network) of 220/380 V"/>
    <x v="1"/>
    <s v="220/380"/>
    <x v="95"/>
    <x v="15"/>
    <m/>
    <m/>
    <m/>
    <m/>
    <m/>
    <m/>
    <s v="Acc. Depreciation /  Distribution (Network) Plant 0,4 kV"/>
  </r>
  <r>
    <x v="568"/>
    <s v="Accumulated Depreciation of Construction: Electricity Regulated Activity, Distribution (Network) Dispatch"/>
    <x v="568"/>
    <x v="4"/>
    <s v="11  - Fixed Assets"/>
    <s v="2245 Constructions"/>
    <s v="entry account l3"/>
    <s v="L3"/>
    <n v="8"/>
    <x v="0"/>
    <n v="36"/>
    <s v="37"/>
    <s v="2"/>
    <s v="22"/>
    <s v="2240"/>
    <x v="1"/>
    <x v="11"/>
    <x v="51"/>
    <n v="21"/>
    <s v="2140"/>
    <e v="#N/A"/>
    <s v="2140 Constructions"/>
    <s v="2240.1"/>
    <s v="2240.13"/>
    <s v="2240.137"/>
    <s v="&quot; &quot;"/>
    <s v="&quot; &quot;"/>
    <x v="46"/>
    <x v="93"/>
    <x v="196"/>
    <x v="0"/>
    <x v="0"/>
    <m/>
    <m/>
    <s v="Accumulated Depreciation of Construction: Electricity Regulated Activity, Distribution (Network) Dispatch"/>
    <x v="1"/>
    <s v="Not attributable by kv"/>
    <x v="96"/>
    <x v="16"/>
    <m/>
    <m/>
    <m/>
    <m/>
    <m/>
    <m/>
    <s v="Acc. Depreciation /  Distribution (Network) Dispatch Plant"/>
  </r>
  <r>
    <x v="569"/>
    <s v="Accumulated Depreciation of Construction: Electricity Regulated Activity, Distribution (Network) Technical Services"/>
    <x v="569"/>
    <x v="4"/>
    <s v="11  - Fixed Assets"/>
    <s v="2245 Constructions"/>
    <s v="entry account l3"/>
    <s v="L3"/>
    <n v="8"/>
    <x v="0"/>
    <n v="36"/>
    <s v="38"/>
    <s v="2"/>
    <s v="22"/>
    <s v="2240"/>
    <x v="1"/>
    <x v="11"/>
    <x v="51"/>
    <n v="21"/>
    <s v="2140"/>
    <e v="#N/A"/>
    <s v="2140 Constructions"/>
    <s v="2240.1"/>
    <s v="2240.13"/>
    <s v="2240.138"/>
    <s v="&quot; &quot;"/>
    <s v="&quot; &quot;"/>
    <x v="46"/>
    <x v="93"/>
    <x v="197"/>
    <x v="0"/>
    <x v="0"/>
    <m/>
    <m/>
    <s v="Accumulated Depreciation of Construction: Electricity Regulated Activity, Distribution (Network) Technical Services"/>
    <x v="1"/>
    <s v="Not attributable by kv"/>
    <x v="97"/>
    <x v="17"/>
    <m/>
    <m/>
    <m/>
    <m/>
    <m/>
    <m/>
    <s v="Acc. Depreciation /  Distribution (Network) /General Plant"/>
  </r>
  <r>
    <x v="570"/>
    <s v="Accumulated Depreciation of Construction: Electricity Regulated Activity, Distribution (Network) Administration"/>
    <x v="570"/>
    <x v="4"/>
    <s v="11  - Fixed Assets"/>
    <s v="2245 Constructions"/>
    <s v="entry account l3"/>
    <s v="L3"/>
    <n v="8"/>
    <x v="0"/>
    <n v="36"/>
    <s v="39"/>
    <s v="2"/>
    <s v="22"/>
    <s v="2240"/>
    <x v="1"/>
    <x v="11"/>
    <x v="51"/>
    <n v="21"/>
    <s v="2140"/>
    <e v="#N/A"/>
    <s v="2140 Constructions"/>
    <s v="2240.1"/>
    <s v="2240.13"/>
    <s v="2240.139"/>
    <s v="&quot; &quot;"/>
    <s v="&quot; &quot;"/>
    <x v="46"/>
    <x v="93"/>
    <x v="198"/>
    <x v="0"/>
    <x v="0"/>
    <m/>
    <m/>
    <s v="Accumulated Depreciation of Construction: Electricity Regulated Activity, Distribution (Network) Administration"/>
    <x v="1"/>
    <s v="Not attributable by kv"/>
    <x v="98"/>
    <x v="17"/>
    <m/>
    <m/>
    <m/>
    <m/>
    <m/>
    <m/>
    <s v="Acc. Depreciation /  Distribution (Network) /General Plant"/>
  </r>
  <r>
    <x v="571"/>
    <s v="Accumulated Depreciation of Constructions: Electricity Regulated Activity, Distribution (Supply)"/>
    <x v="571"/>
    <x v="5"/>
    <s v="11  - Fixed Assets"/>
    <s v="2245 Constructions"/>
    <s v="entry account l2"/>
    <s v="L2"/>
    <n v="7"/>
    <x v="0"/>
    <n v="36"/>
    <s v="14"/>
    <s v="2"/>
    <s v="22"/>
    <s v="2240"/>
    <x v="1"/>
    <x v="11"/>
    <x v="51"/>
    <n v="21"/>
    <s v="2140"/>
    <e v="#N/A"/>
    <s v="2140 Constructions"/>
    <s v="2240.1"/>
    <s v="2240.14"/>
    <s v="&quot; &quot;"/>
    <s v="&quot; &quot;"/>
    <s v="&quot; &quot;"/>
    <x v="46"/>
    <x v="94"/>
    <x v="0"/>
    <x v="0"/>
    <x v="0"/>
    <m/>
    <m/>
    <s v="Accumulated Depreciation of Constructions: Electricity Regulated Activity, Distribution (Supply)"/>
    <x v="1"/>
    <s v="Not attributable by kv"/>
    <x v="99"/>
    <x v="18"/>
    <m/>
    <m/>
    <m/>
    <m/>
    <m/>
    <m/>
    <s v="Acc. Depreciation /  Distribution (Supply) / General Plant"/>
  </r>
  <r>
    <x v="572"/>
    <s v="Accumulated Depreciation of Constructions: Electricity Regulated Activity, Generation"/>
    <x v="572"/>
    <x v="6"/>
    <s v="11  - Fixed Assets"/>
    <n v="0"/>
    <s v="L2 cap account"/>
    <s v="L2"/>
    <n v="7"/>
    <x v="0"/>
    <n v="36"/>
    <s v="15"/>
    <s v="2"/>
    <s v="22"/>
    <s v="2240"/>
    <x v="1"/>
    <x v="11"/>
    <x v="51"/>
    <n v="21"/>
    <s v="2140"/>
    <e v="#N/A"/>
    <s v="2140 Constructions"/>
    <s v="2240.1"/>
    <s v="2240.15"/>
    <s v="&quot; &quot;"/>
    <s v="&quot; &quot;"/>
    <s v="&quot; &quot;"/>
    <x v="46"/>
    <x v="95"/>
    <x v="0"/>
    <x v="0"/>
    <x v="0"/>
    <m/>
    <m/>
    <s v="Accumulated Depreciation of Constructions: Electricity Regulated Activity, Generation"/>
    <x v="2"/>
    <s v="Not attributable by kv"/>
    <x v="100"/>
    <x v="1"/>
    <m/>
    <m/>
    <m/>
    <m/>
    <m/>
    <m/>
    <m/>
  </r>
  <r>
    <x v="573"/>
    <s v="Accumulated Depreciation of Construction: Electricity Regulated Activity, Generation: Hydraulic Power Plants (HPP)"/>
    <x v="573"/>
    <x v="6"/>
    <s v="11  - Fixed Assets"/>
    <s v="2241 Constructions"/>
    <s v="L3 cap account"/>
    <s v="L3"/>
    <n v="8"/>
    <x v="0"/>
    <n v="36"/>
    <s v="51"/>
    <s v="2"/>
    <s v="22"/>
    <s v="2240"/>
    <x v="1"/>
    <x v="11"/>
    <x v="51"/>
    <n v="21"/>
    <s v="2140"/>
    <e v="#N/A"/>
    <s v="2140 Constructions"/>
    <s v="2240.1"/>
    <s v="2240.15"/>
    <s v="2240.151"/>
    <s v="&quot; &quot;"/>
    <s v="&quot; &quot;"/>
    <x v="46"/>
    <x v="95"/>
    <x v="199"/>
    <x v="0"/>
    <x v="0"/>
    <m/>
    <m/>
    <s v="Accumulated Depreciation of Construction: Electricity Regulated Activity, Generation: Hydraulic Power Plants (HPP)"/>
    <x v="2"/>
    <s v="Not attributable by kv"/>
    <x v="101"/>
    <x v="19"/>
    <m/>
    <m/>
    <m/>
    <m/>
    <m/>
    <m/>
    <s v="Acc. Depreciation /  El-Production / Hydraulic Production Plant"/>
  </r>
  <r>
    <x v="574"/>
    <s v="Accumulated Depreciation of Reservoirs, dams, and waterways."/>
    <x v="574"/>
    <x v="6"/>
    <s v="11  - Fixed Assets"/>
    <s v="2241 Constructions"/>
    <s v="entry account l4"/>
    <s v="L4"/>
    <n v="9"/>
    <x v="0"/>
    <n v="36"/>
    <s v="11"/>
    <s v="2"/>
    <s v="22"/>
    <s v="2240"/>
    <x v="1"/>
    <x v="11"/>
    <x v="51"/>
    <n v="21"/>
    <s v="2140"/>
    <e v="#N/A"/>
    <s v="2140 Constructions"/>
    <s v="2240.1"/>
    <s v="2240.15"/>
    <s v="2240.151"/>
    <s v="2240.1511"/>
    <s v="&quot; &quot;"/>
    <x v="46"/>
    <x v="95"/>
    <x v="199"/>
    <x v="184"/>
    <x v="0"/>
    <m/>
    <m/>
    <s v="Accumulated Depreciation of Reservoirs, dams, and waterways."/>
    <x v="1"/>
    <s v="Not attributable by kv"/>
    <x v="102"/>
    <x v="19"/>
    <m/>
    <m/>
    <m/>
    <m/>
    <m/>
    <m/>
    <s v="Acc. Depreciation /  El-Production / Hydraulic Production Plant"/>
  </r>
  <r>
    <x v="575"/>
    <s v="Accumulated Depreciation of Roads, railroads and bridges."/>
    <x v="575"/>
    <x v="6"/>
    <s v="11  - Fixed Assets"/>
    <s v="2241 Constructions"/>
    <s v="entry account l4"/>
    <s v="L4"/>
    <n v="9"/>
    <x v="0"/>
    <n v="36"/>
    <s v="12"/>
    <s v="2"/>
    <s v="22"/>
    <s v="2240"/>
    <x v="1"/>
    <x v="11"/>
    <x v="51"/>
    <n v="21"/>
    <s v="2140"/>
    <e v="#N/A"/>
    <s v="2140 Constructions"/>
    <s v="2240.1"/>
    <s v="2240.15"/>
    <s v="2240.151"/>
    <s v="2240.1512"/>
    <s v="&quot; &quot;"/>
    <x v="46"/>
    <x v="95"/>
    <x v="199"/>
    <x v="185"/>
    <x v="0"/>
    <m/>
    <m/>
    <s v="Accumulated Depreciation of Roads, railroads and bridges."/>
    <x v="1"/>
    <s v="Not attributable by kv"/>
    <x v="103"/>
    <x v="19"/>
    <m/>
    <m/>
    <m/>
    <m/>
    <m/>
    <m/>
    <s v="Acc. Depreciation /  El-Production / Hydraulic Production Plant"/>
  </r>
  <r>
    <x v="576"/>
    <s v="Accumulated Depreciation of Other constructions"/>
    <x v="576"/>
    <x v="6"/>
    <s v="11  - Fixed Assets"/>
    <s v="2241 Constructions"/>
    <s v="entry account l4"/>
    <s v="L4"/>
    <n v="9"/>
    <x v="0"/>
    <n v="36"/>
    <s v="19"/>
    <s v="2"/>
    <s v="22"/>
    <s v="2240"/>
    <x v="1"/>
    <x v="11"/>
    <x v="51"/>
    <n v="21"/>
    <s v="2140"/>
    <e v="#N/A"/>
    <s v="2140 Constructions"/>
    <s v="2240.1"/>
    <s v="2240.15"/>
    <s v="2240.151"/>
    <s v="2240.1519"/>
    <s v="&quot; &quot;"/>
    <x v="46"/>
    <x v="95"/>
    <x v="199"/>
    <x v="186"/>
    <x v="0"/>
    <m/>
    <m/>
    <s v="Accumulated Depreciation of Other constructions"/>
    <x v="1"/>
    <s v="Not attributable by kv"/>
    <x v="104"/>
    <x v="19"/>
    <m/>
    <m/>
    <m/>
    <m/>
    <m/>
    <m/>
    <s v="Acc. Depreciation /  El-Production / Hydraulic Production Plant"/>
  </r>
  <r>
    <x v="577"/>
    <s v="Accumulated Depreciation of Construction: Electricity Regulated Activity, Generation: Steam Power Plants (Steam only)"/>
    <x v="577"/>
    <x v="6"/>
    <s v="11  - Fixed Assets"/>
    <s v="2242 Constructions"/>
    <s v="entry account l3"/>
    <s v="L3"/>
    <n v="8"/>
    <x v="0"/>
    <n v="36"/>
    <s v="52"/>
    <s v="2"/>
    <s v="22"/>
    <s v="2240"/>
    <x v="1"/>
    <x v="11"/>
    <x v="51"/>
    <n v="21"/>
    <s v="2140"/>
    <e v="#N/A"/>
    <s v="2140 Constructions"/>
    <s v="2240.1"/>
    <s v="2240.15"/>
    <s v="2240.152"/>
    <s v="&quot; &quot;"/>
    <s v="&quot; &quot;"/>
    <x v="46"/>
    <x v="95"/>
    <x v="200"/>
    <x v="0"/>
    <x v="0"/>
    <m/>
    <m/>
    <s v="Accumulated Depreciation of Construction: Electricity Regulated Activity, Generation: Steam Power Plants (Steam only)"/>
    <x v="1"/>
    <s v="Not attributable by kv"/>
    <x v="105"/>
    <x v="20"/>
    <m/>
    <m/>
    <m/>
    <m/>
    <m/>
    <m/>
    <s v="Acc. Depreciation /  El-Production / Steam Production Plant"/>
  </r>
  <r>
    <x v="578"/>
    <s v="Accumulated Depreciation of Construction: Electricity Regulated Activity, Generation: Co-Generation Power Plants (Steam only for Electricity and Steam)"/>
    <x v="578"/>
    <x v="6"/>
    <s v="11  - Fixed Assets"/>
    <s v="2242 Constructions"/>
    <s v="entry account l3"/>
    <s v="L3"/>
    <n v="8"/>
    <x v="0"/>
    <n v="36"/>
    <s v="53"/>
    <s v="2"/>
    <s v="22"/>
    <s v="2240"/>
    <x v="1"/>
    <x v="11"/>
    <x v="51"/>
    <n v="21"/>
    <s v="2140"/>
    <e v="#N/A"/>
    <s v="2140 Constructions"/>
    <s v="2240.1"/>
    <s v="2240.15"/>
    <s v="2240.153"/>
    <s v="&quot; &quot;"/>
    <s v="&quot; &quot;"/>
    <x v="46"/>
    <x v="95"/>
    <x v="201"/>
    <x v="0"/>
    <x v="0"/>
    <m/>
    <m/>
    <s v="Accumulated Depreciation of Construction: Electricity Regulated Activity, Generation: Co-Generation Power Plants (Steam only for Electricity and Steam)"/>
    <x v="1"/>
    <s v="Not attributable by kv"/>
    <x v="106"/>
    <x v="21"/>
    <m/>
    <m/>
    <m/>
    <m/>
    <m/>
    <m/>
    <s v="Acc. Depreciation /  El-Production /   Co. Generation / Plant"/>
  </r>
  <r>
    <x v="579"/>
    <s v="Accumulated Depreciation of Construction: Electricity Regulated Activity, Generation: Gas Power Plants (Gas only)"/>
    <x v="579"/>
    <x v="6"/>
    <s v="11  - Fixed Assets"/>
    <s v="2242 Constructions"/>
    <s v="entry account l3"/>
    <s v="L3"/>
    <n v="8"/>
    <x v="0"/>
    <n v="36"/>
    <s v="54"/>
    <s v="2"/>
    <s v="22"/>
    <s v="2240"/>
    <x v="1"/>
    <x v="11"/>
    <x v="51"/>
    <n v="21"/>
    <s v="2140"/>
    <e v="#N/A"/>
    <s v="2140 Constructions"/>
    <s v="2240.1"/>
    <s v="2240.15"/>
    <s v="2240.154"/>
    <s v="&quot; &quot;"/>
    <s v="&quot; &quot;"/>
    <x v="46"/>
    <x v="95"/>
    <x v="202"/>
    <x v="0"/>
    <x v="0"/>
    <m/>
    <m/>
    <s v="Accumulated Depreciation of Construction: Electricity Regulated Activity, Generation: Gas Power Plants (Gas only)"/>
    <x v="1"/>
    <s v="Not attributable by kv"/>
    <x v="107"/>
    <x v="22"/>
    <m/>
    <m/>
    <m/>
    <m/>
    <m/>
    <m/>
    <s v="Acc. Depreciation /  El-Production / Gas Fired Plant"/>
  </r>
  <r>
    <x v="580"/>
    <s v="Accumulated Depreciation of Construction: Electricity Regulated Activity, Generation: Combined Cycle Power Plants (Gas and Steam)"/>
    <x v="580"/>
    <x v="6"/>
    <s v="11  - Fixed Assets"/>
    <s v="2242 Constructions"/>
    <s v="entry account l3"/>
    <s v="L3"/>
    <n v="8"/>
    <x v="0"/>
    <n v="36"/>
    <s v="55"/>
    <s v="2"/>
    <s v="22"/>
    <s v="2240"/>
    <x v="1"/>
    <x v="11"/>
    <x v="51"/>
    <n v="21"/>
    <s v="2140"/>
    <e v="#N/A"/>
    <s v="2140 Constructions"/>
    <s v="2240.1"/>
    <s v="2240.15"/>
    <s v="2240.155"/>
    <s v="&quot; &quot;"/>
    <s v="&quot; &quot;"/>
    <x v="46"/>
    <x v="95"/>
    <x v="203"/>
    <x v="0"/>
    <x v="0"/>
    <m/>
    <m/>
    <s v="Accumulated Depreciation of Construction: Electricity Regulated Activity, Generation: Combined Cycle Power Plants (Gas and Steam)"/>
    <x v="1"/>
    <s v="Not attributable by kv"/>
    <x v="108"/>
    <x v="23"/>
    <m/>
    <m/>
    <m/>
    <m/>
    <m/>
    <m/>
    <s v="Acc. Depreciation /  El-Production / Combined Cycle Plant"/>
  </r>
  <r>
    <x v="581"/>
    <s v="Accumulated Depreciation of Construction: Electricity Regulated Activity, Generation: Technical Services"/>
    <x v="581"/>
    <x v="6"/>
    <s v="11  - Fixed Assets"/>
    <s v="2241/2242 Constructions"/>
    <s v="entry account l3"/>
    <s v="L3"/>
    <n v="8"/>
    <x v="0"/>
    <n v="36"/>
    <s v="58"/>
    <s v="2"/>
    <s v="22"/>
    <s v="2240"/>
    <x v="1"/>
    <x v="11"/>
    <x v="51"/>
    <n v="21"/>
    <s v="2140"/>
    <e v="#N/A"/>
    <s v="2140 Constructions"/>
    <s v="2240.1"/>
    <s v="2240.15"/>
    <s v="2240.158"/>
    <s v="&quot; &quot;"/>
    <s v="&quot; &quot;"/>
    <x v="46"/>
    <x v="95"/>
    <x v="204"/>
    <x v="0"/>
    <x v="0"/>
    <m/>
    <m/>
    <s v="Accumulated Depreciation of Construction: Electricity Regulated Activity, Generation: Technical Services"/>
    <x v="1"/>
    <s v="Not attributable by kv"/>
    <x v="109"/>
    <x v="24"/>
    <m/>
    <m/>
    <m/>
    <m/>
    <m/>
    <m/>
    <s v="Acc. Depreciation /  El-Production / General Plant"/>
  </r>
  <r>
    <x v="582"/>
    <s v="Accumulated Depreciation of Construction: Electricity Regulated Activity, Generation: Administration"/>
    <x v="582"/>
    <x v="6"/>
    <s v="11  - Fixed Assets"/>
    <s v="2241/2242 Constructions"/>
    <s v="entry account l3"/>
    <s v="L3"/>
    <n v="8"/>
    <x v="0"/>
    <n v="36"/>
    <s v="59"/>
    <s v="2"/>
    <s v="22"/>
    <s v="2240"/>
    <x v="1"/>
    <x v="11"/>
    <x v="51"/>
    <n v="21"/>
    <s v="2140"/>
    <e v="#N/A"/>
    <s v="2140 Constructions"/>
    <s v="2240.1"/>
    <s v="2240.15"/>
    <s v="2240.159"/>
    <s v="&quot; &quot;"/>
    <s v="&quot; &quot;"/>
    <x v="46"/>
    <x v="95"/>
    <x v="205"/>
    <x v="0"/>
    <x v="0"/>
    <m/>
    <m/>
    <s v="Accumulated Depreciation of Construction: Electricity Regulated Activity, Generation: Administration"/>
    <x v="1"/>
    <s v="Not attributable by kv"/>
    <x v="110"/>
    <x v="24"/>
    <m/>
    <m/>
    <m/>
    <m/>
    <m/>
    <m/>
    <s v="Acc. Depreciation /  El-Production / General Plant"/>
  </r>
  <r>
    <x v="583"/>
    <s v="Accumulated Depreciation of Constructions: Electricity Regulated Activity, Other"/>
    <x v="583"/>
    <x v="7"/>
    <s v="not defined in gnerc form"/>
    <s v="not defined in gnerc form"/>
    <s v="entry account l2"/>
    <s v="L2"/>
    <n v="7"/>
    <x v="0"/>
    <n v="36"/>
    <s v="19"/>
    <s v="2"/>
    <s v="22"/>
    <s v="2240"/>
    <x v="1"/>
    <x v="11"/>
    <x v="51"/>
    <n v="21"/>
    <s v="2140"/>
    <e v="#N/A"/>
    <s v="2140 Constructions"/>
    <s v="2240.1"/>
    <s v="2240.19"/>
    <s v="&quot; &quot;"/>
    <s v="&quot; &quot;"/>
    <s v="&quot; &quot;"/>
    <x v="46"/>
    <x v="96"/>
    <x v="0"/>
    <x v="0"/>
    <x v="0"/>
    <m/>
    <m/>
    <s v="Accumulated Depreciation of Constructions: Electricity Regulated Activity, Other"/>
    <x v="1"/>
    <s v="Not attributable by kv"/>
    <x v="111"/>
    <x v="25"/>
    <m/>
    <m/>
    <m/>
    <m/>
    <m/>
    <m/>
    <s v="Acc. Depreciation /  Other Regulated PP&amp;E"/>
  </r>
  <r>
    <x v="584"/>
    <s v="Accumulated Depreciation of Constructions: Non-Regulated Activity"/>
    <x v="584"/>
    <x v="8"/>
    <s v="not defined in gnerc form"/>
    <s v="not defined in gnerc form"/>
    <s v="entry account l1"/>
    <s v="L1"/>
    <n v="6"/>
    <x v="0"/>
    <n v="36"/>
    <s v=".9"/>
    <s v="2"/>
    <s v="22"/>
    <s v="2240"/>
    <x v="1"/>
    <x v="11"/>
    <x v="51"/>
    <n v="21"/>
    <s v="2140"/>
    <e v="#N/A"/>
    <s v="2140 Constructions"/>
    <s v="2240.9"/>
    <s v="&quot; &quot;"/>
    <s v="&quot; &quot;"/>
    <s v="&quot; &quot;"/>
    <s v="&quot; &quot;"/>
    <x v="47"/>
    <x v="0"/>
    <x v="0"/>
    <x v="0"/>
    <x v="0"/>
    <m/>
    <m/>
    <s v="Accumulated Depreciation of Constructions: Non-Regulated Activity"/>
    <x v="1"/>
    <s v="Not attributable by kv"/>
    <x v="112"/>
    <x v="26"/>
    <m/>
    <m/>
    <m/>
    <m/>
    <m/>
    <m/>
    <s v="Acc. Depreciation /  Non Regulated "/>
  </r>
  <r>
    <x v="585"/>
    <s v="Accumulated Depreciation of Machinery and equipment"/>
    <x v="585"/>
    <x v="0"/>
    <s v="11  - Fixed Assets"/>
    <n v="0"/>
    <s v="Head accounts"/>
    <s v="M"/>
    <n v="4"/>
    <x v="0"/>
    <n v="132"/>
    <s v="50"/>
    <s v="2"/>
    <s v="22"/>
    <s v="2250"/>
    <x v="1"/>
    <x v="11"/>
    <x v="52"/>
    <n v="21"/>
    <s v="2150"/>
    <e v="#N/A"/>
    <s v="2150 Machinery and equipment"/>
    <s v="&quot; &quot;"/>
    <s v="&quot; &quot;"/>
    <s v="&quot; &quot;"/>
    <s v="&quot; &quot;"/>
    <s v="&quot; &quot;"/>
    <x v="2"/>
    <x v="0"/>
    <x v="0"/>
    <x v="0"/>
    <x v="0"/>
    <m/>
    <m/>
    <s v="Accumulated Depreciation of Machinery and equipment"/>
    <x v="0"/>
    <s v="Not attributable by kv"/>
    <x v="113"/>
    <x v="1"/>
    <m/>
    <m/>
    <m/>
    <m/>
    <m/>
    <m/>
    <m/>
  </r>
  <r>
    <x v="586"/>
    <s v="Accumulated Depreciation of Machinery and equipment: Electricity Regulated Activity"/>
    <x v="586"/>
    <x v="1"/>
    <s v="11  - Fixed Assets"/>
    <n v="0"/>
    <s v="L1 cap account"/>
    <s v="L1"/>
    <n v="6"/>
    <x v="0"/>
    <n v="132"/>
    <s v=".1"/>
    <s v="2"/>
    <s v="22"/>
    <s v="2250"/>
    <x v="1"/>
    <x v="11"/>
    <x v="52"/>
    <n v="21"/>
    <s v="2150"/>
    <e v="#N/A"/>
    <s v="2150 Machinery and equipment"/>
    <s v="2250.1"/>
    <s v="&quot; &quot;"/>
    <s v="&quot; &quot;"/>
    <s v="&quot; &quot;"/>
    <s v="&quot; &quot;"/>
    <x v="48"/>
    <x v="0"/>
    <x v="0"/>
    <x v="0"/>
    <x v="0"/>
    <m/>
    <m/>
    <s v="Accumulated Depreciation of Machinery and equipment: Electricity Regulated Activity"/>
    <x v="2"/>
    <s v="Not attributable by kv"/>
    <x v="114"/>
    <x v="1"/>
    <m/>
    <m/>
    <m/>
    <m/>
    <m/>
    <m/>
    <m/>
  </r>
  <r>
    <x v="587"/>
    <s v="Accumulated Depreciation of Machinery and equipment: Electricity Regulated Activity, Dispatch"/>
    <x v="587"/>
    <x v="2"/>
    <s v="11  - Fixed Assets"/>
    <s v="2254 Machinery and equipment"/>
    <s v="entry account l2"/>
    <s v="L2"/>
    <n v="7"/>
    <x v="0"/>
    <n v="132"/>
    <s v="11"/>
    <s v="2"/>
    <s v="22"/>
    <s v="2250"/>
    <x v="1"/>
    <x v="11"/>
    <x v="52"/>
    <n v="21"/>
    <s v="2150"/>
    <e v="#N/A"/>
    <s v="2150 Machinery and equipment"/>
    <s v="2250.1"/>
    <s v="2250.11"/>
    <s v="&quot; &quot;"/>
    <s v="&quot; &quot;"/>
    <s v="&quot; &quot;"/>
    <x v="48"/>
    <x v="97"/>
    <x v="0"/>
    <x v="0"/>
    <x v="0"/>
    <m/>
    <m/>
    <s v="Accumulated Depreciation of Machinery and equipment: Electricity Regulated Activity, Dispatch"/>
    <x v="1"/>
    <s v="Not attributable by kv"/>
    <x v="115"/>
    <x v="2"/>
    <m/>
    <m/>
    <m/>
    <m/>
    <m/>
    <m/>
    <s v="Acc. Depreciation /  Dispatch Plant"/>
  </r>
  <r>
    <x v="588"/>
    <s v="Accumulated Depreciation of Machinery and equipment: Electricity Regulated Activity, Transmission"/>
    <x v="588"/>
    <x v="3"/>
    <s v="11  - Fixed Assets"/>
    <s v="2253 Machinery and equipment"/>
    <s v="L2 cap account"/>
    <s v="L2"/>
    <n v="7"/>
    <x v="0"/>
    <n v="132"/>
    <s v="12"/>
    <s v="2"/>
    <s v="22"/>
    <s v="2250"/>
    <x v="1"/>
    <x v="11"/>
    <x v="52"/>
    <n v="21"/>
    <s v="2150"/>
    <e v="#N/A"/>
    <s v="2150 Machinery and equipment"/>
    <s v="2250.1"/>
    <s v="2250.12"/>
    <s v="&quot; &quot;"/>
    <s v="&quot; &quot;"/>
    <s v="&quot; &quot;"/>
    <x v="48"/>
    <x v="98"/>
    <x v="0"/>
    <x v="0"/>
    <x v="0"/>
    <m/>
    <m/>
    <s v="Accumulated Depreciation of Machinery and equipment: Electricity Regulated Activity, Transmission"/>
    <x v="2"/>
    <s v="Not attributable by kv"/>
    <x v="116"/>
    <x v="1"/>
    <m/>
    <m/>
    <m/>
    <m/>
    <m/>
    <m/>
    <m/>
  </r>
  <r>
    <x v="589"/>
    <s v="Accumulated Depreciation of 500 kV Machinery and equipment: Electricity Regulated Activity, Transmission"/>
    <x v="589"/>
    <x v="3"/>
    <s v="11  - Fixed Assets"/>
    <s v="2253.0 Substation equipment"/>
    <s v="L3 cap account"/>
    <s v="L3"/>
    <n v="8"/>
    <x v="0"/>
    <n v="132"/>
    <s v="21"/>
    <s v="2"/>
    <s v="22"/>
    <s v="2250"/>
    <x v="1"/>
    <x v="11"/>
    <x v="52"/>
    <n v="21"/>
    <s v="2150"/>
    <e v="#N/A"/>
    <s v="2150 Machinery and equipment"/>
    <s v="2250.1"/>
    <s v="2250.12"/>
    <s v="2250.121"/>
    <s v="&quot; &quot;"/>
    <s v="&quot; &quot;"/>
    <x v="48"/>
    <x v="98"/>
    <x v="206"/>
    <x v="0"/>
    <x v="0"/>
    <m/>
    <m/>
    <s v="Accumulated Depreciation of 500 kV Machinery and equipment: Electricity Regulated Activity, Transmission"/>
    <x v="2"/>
    <n v="500"/>
    <x v="117"/>
    <x v="3"/>
    <m/>
    <m/>
    <m/>
    <m/>
    <m/>
    <m/>
    <s v="Acc. Depreciation /  Transmission Plant 500 kV"/>
  </r>
  <r>
    <x v="590"/>
    <s v="Accumulated Depreciation of 500 kV Transmission Substation Equipment"/>
    <x v="590"/>
    <x v="3"/>
    <s v="11  - Fixed Assets"/>
    <s v="2253.0 Substation equipment"/>
    <s v="entry account l4"/>
    <s v="L4"/>
    <n v="9"/>
    <x v="0"/>
    <n v="132"/>
    <s v="11"/>
    <s v="2"/>
    <s v="22"/>
    <s v="2250"/>
    <x v="1"/>
    <x v="11"/>
    <x v="52"/>
    <n v="21"/>
    <s v="2150"/>
    <e v="#N/A"/>
    <s v="2150 Machinery and equipment"/>
    <s v="2250.1"/>
    <s v="2250.12"/>
    <s v="2250.121"/>
    <s v="2250.1211"/>
    <s v="&quot; &quot;"/>
    <x v="48"/>
    <x v="98"/>
    <x v="206"/>
    <x v="187"/>
    <x v="0"/>
    <m/>
    <m/>
    <s v="Accumulated Depreciation of 500 kV Transmission Substation Equipment"/>
    <x v="1"/>
    <n v="500"/>
    <x v="118"/>
    <x v="3"/>
    <m/>
    <m/>
    <m/>
    <m/>
    <m/>
    <m/>
    <s v="Acc. Depreciation /  Transmission Plant 500 kV"/>
  </r>
  <r>
    <x v="591"/>
    <s v="Accumulated Depreciation of 500 kV Transmission Automation and Relay Protection"/>
    <x v="591"/>
    <x v="3"/>
    <s v="11  - Fixed Assets"/>
    <s v="2253.0 Substation equipment"/>
    <s v="entry account l4"/>
    <s v="L4"/>
    <n v="9"/>
    <x v="0"/>
    <n v="132"/>
    <s v="12"/>
    <s v="2"/>
    <s v="22"/>
    <s v="2250"/>
    <x v="1"/>
    <x v="11"/>
    <x v="52"/>
    <n v="21"/>
    <s v="2150"/>
    <e v="#N/A"/>
    <s v="2150 Machinery and equipment"/>
    <s v="2250.1"/>
    <s v="2250.12"/>
    <s v="2250.121"/>
    <s v="2250.1212"/>
    <s v="&quot; &quot;"/>
    <x v="48"/>
    <x v="98"/>
    <x v="206"/>
    <x v="188"/>
    <x v="0"/>
    <m/>
    <m/>
    <s v="Accumulated Depreciation of 500 kV Transmission Automation and Relay Protection"/>
    <x v="1"/>
    <n v="500"/>
    <x v="119"/>
    <x v="3"/>
    <m/>
    <m/>
    <m/>
    <m/>
    <m/>
    <m/>
    <s v="Acc. Depreciation /  Transmission Plant 500 kV"/>
  </r>
  <r>
    <x v="592"/>
    <s v="Accumulated Depreciation of 500 kV Transmission Metering"/>
    <x v="592"/>
    <x v="3"/>
    <s v="11  - Fixed Assets"/>
    <s v="2253.0 Substation equipment"/>
    <s v="entry account l4"/>
    <s v="L4"/>
    <n v="9"/>
    <x v="0"/>
    <n v="132"/>
    <s v="13"/>
    <s v="2"/>
    <s v="22"/>
    <s v="2250"/>
    <x v="1"/>
    <x v="11"/>
    <x v="52"/>
    <n v="21"/>
    <s v="2150"/>
    <e v="#N/A"/>
    <s v="2150 Machinery and equipment"/>
    <s v="2250.1"/>
    <s v="2250.12"/>
    <s v="2250.121"/>
    <s v="2250.1213"/>
    <s v="&quot; &quot;"/>
    <x v="48"/>
    <x v="98"/>
    <x v="206"/>
    <x v="189"/>
    <x v="0"/>
    <m/>
    <m/>
    <s v="Accumulated Depreciation of 500 kV Transmission Metering"/>
    <x v="1"/>
    <n v="500"/>
    <x v="120"/>
    <x v="3"/>
    <m/>
    <m/>
    <m/>
    <m/>
    <m/>
    <m/>
    <s v="Acc. Depreciation /  Transmission Plant 500 kV"/>
  </r>
  <r>
    <x v="593"/>
    <s v="Accumulated Depreciation of 500 kV Transmission Optic Communication"/>
    <x v="593"/>
    <x v="3"/>
    <s v="11  - Fixed Assets"/>
    <s v="2253.0 Substation equipment"/>
    <s v="entry account l4"/>
    <s v="L4"/>
    <n v="9"/>
    <x v="0"/>
    <n v="132"/>
    <s v="14"/>
    <s v="2"/>
    <s v="22"/>
    <s v="2250"/>
    <x v="1"/>
    <x v="11"/>
    <x v="52"/>
    <n v="21"/>
    <s v="2150"/>
    <e v="#N/A"/>
    <s v="2150 Machinery and equipment"/>
    <s v="2250.1"/>
    <s v="2250.12"/>
    <s v="2250.121"/>
    <s v="2250.1214"/>
    <s v="&quot; &quot;"/>
    <x v="48"/>
    <x v="98"/>
    <x v="206"/>
    <x v="190"/>
    <x v="0"/>
    <m/>
    <m/>
    <s v="Accumulated Depreciation of 500 kV Transmission Optic Communication"/>
    <x v="1"/>
    <n v="500"/>
    <x v="121"/>
    <x v="3"/>
    <m/>
    <m/>
    <m/>
    <m/>
    <m/>
    <m/>
    <s v="Acc. Depreciation /  Transmission Plant 500 kV"/>
  </r>
  <r>
    <x v="594"/>
    <s v="Accumulated Depreciation of 500 kV Transmission Other Communication"/>
    <x v="594"/>
    <x v="3"/>
    <m/>
    <m/>
    <s v="entry account l4"/>
    <s v="L4"/>
    <n v="9"/>
    <x v="0"/>
    <n v="132"/>
    <s v="15"/>
    <s v="2"/>
    <s v="22"/>
    <s v="2250"/>
    <x v="1"/>
    <x v="11"/>
    <x v="52"/>
    <n v="21"/>
    <s v="2150"/>
    <e v="#N/A"/>
    <s v="2150 Machinery and equipment"/>
    <s v="2250.1"/>
    <s v="2250.12"/>
    <s v="2250.121"/>
    <s v="2250.1215"/>
    <s v="&quot; &quot;"/>
    <x v="48"/>
    <x v="98"/>
    <x v="206"/>
    <x v="191"/>
    <x v="0"/>
    <m/>
    <m/>
    <s v="Accumulated Depreciation of 500 kV Transmission Other Communication"/>
    <x v="1"/>
    <n v="500"/>
    <x v="122"/>
    <x v="3"/>
    <m/>
    <m/>
    <m/>
    <m/>
    <m/>
    <m/>
    <s v="Acc. Depreciation /  Transmission Plant 500 kV"/>
  </r>
  <r>
    <x v="595"/>
    <s v="Accumulated Depreciation of 500 kV Transmission Other"/>
    <x v="595"/>
    <x v="3"/>
    <s v="11  - Fixed Assets"/>
    <s v="2253.0 Substation equipment"/>
    <s v="entry account l4"/>
    <s v="L4"/>
    <n v="9"/>
    <x v="0"/>
    <n v="132"/>
    <s v="19"/>
    <s v="2"/>
    <s v="22"/>
    <s v="2250"/>
    <x v="1"/>
    <x v="11"/>
    <x v="52"/>
    <n v="21"/>
    <s v="2150"/>
    <e v="#N/A"/>
    <s v="2150 Machinery and equipment"/>
    <s v="2250.1"/>
    <s v="2250.12"/>
    <s v="2250.121"/>
    <s v="2250.1219"/>
    <s v="&quot; &quot;"/>
    <x v="48"/>
    <x v="98"/>
    <x v="206"/>
    <x v="192"/>
    <x v="0"/>
    <m/>
    <m/>
    <s v="Accumulated Depreciation of 500 kV Transmission Other"/>
    <x v="1"/>
    <n v="500"/>
    <x v="123"/>
    <x v="3"/>
    <m/>
    <m/>
    <m/>
    <m/>
    <m/>
    <m/>
    <s v="Acc. Depreciation /  Transmission Plant 500 kV"/>
  </r>
  <r>
    <x v="596"/>
    <s v="Accumulated Depreciation of 400 kV Machinery and equipment: Electricity Regulated Activity, Transmission"/>
    <x v="596"/>
    <x v="3"/>
    <s v="not defined in gnerc form"/>
    <s v="not defined in gnerc form"/>
    <s v="L3 cap account"/>
    <s v="L3"/>
    <n v="8"/>
    <x v="0"/>
    <n v="132"/>
    <s v="22"/>
    <s v="2"/>
    <s v="22"/>
    <s v="2250"/>
    <x v="1"/>
    <x v="11"/>
    <x v="52"/>
    <n v="21"/>
    <s v="2150"/>
    <e v="#N/A"/>
    <s v="2150 Machinery and equipment"/>
    <s v="2250.1"/>
    <s v="2250.12"/>
    <s v="2250.122"/>
    <s v="&quot; &quot;"/>
    <s v="&quot; &quot;"/>
    <x v="48"/>
    <x v="98"/>
    <x v="207"/>
    <x v="0"/>
    <x v="0"/>
    <m/>
    <m/>
    <s v="Accumulated Depreciation of 400 kV Machinery and equipment: Electricity Regulated Activity, Transmission"/>
    <x v="2"/>
    <n v="400"/>
    <x v="124"/>
    <x v="4"/>
    <m/>
    <m/>
    <m/>
    <m/>
    <m/>
    <m/>
    <s v="Acc. Depreciation /  Transmission Plant 400 kV"/>
  </r>
  <r>
    <x v="597"/>
    <s v="Accumulated Depreciation of 400 kV Transmission Substation Equipment"/>
    <x v="597"/>
    <x v="3"/>
    <s v="not defined in gnerc form"/>
    <s v="not defined in gnerc form"/>
    <s v="entry account l4"/>
    <s v="L4"/>
    <n v="9"/>
    <x v="0"/>
    <n v="132"/>
    <s v="21"/>
    <s v="2"/>
    <s v="22"/>
    <s v="2250"/>
    <x v="1"/>
    <x v="11"/>
    <x v="52"/>
    <n v="21"/>
    <s v="2150"/>
    <e v="#N/A"/>
    <s v="2150 Machinery and equipment"/>
    <s v="2250.1"/>
    <s v="2250.12"/>
    <s v="2250.122"/>
    <s v="2250.1221"/>
    <s v="&quot; &quot;"/>
    <x v="48"/>
    <x v="98"/>
    <x v="207"/>
    <x v="193"/>
    <x v="0"/>
    <m/>
    <m/>
    <s v="Accumulated Depreciation of 400 kV Transmission Substation Equipment"/>
    <x v="1"/>
    <n v="400"/>
    <x v="125"/>
    <x v="4"/>
    <m/>
    <m/>
    <m/>
    <m/>
    <m/>
    <m/>
    <s v="Acc. Depreciation /  Transmission Plant 400 kV"/>
  </r>
  <r>
    <x v="598"/>
    <s v="Accumulated Depreciation of 400 kV Transmission Automation and Relay Protection"/>
    <x v="598"/>
    <x v="3"/>
    <s v="not defined in gnerc form"/>
    <s v="not defined in gnerc form"/>
    <s v="entry account l4"/>
    <s v="L4"/>
    <n v="9"/>
    <x v="0"/>
    <n v="132"/>
    <s v="22"/>
    <s v="2"/>
    <s v="22"/>
    <s v="2250"/>
    <x v="1"/>
    <x v="11"/>
    <x v="52"/>
    <n v="21"/>
    <s v="2150"/>
    <e v="#N/A"/>
    <s v="2150 Machinery and equipment"/>
    <s v="2250.1"/>
    <s v="2250.12"/>
    <s v="2250.122"/>
    <s v="2250.1222"/>
    <s v="&quot; &quot;"/>
    <x v="48"/>
    <x v="98"/>
    <x v="207"/>
    <x v="194"/>
    <x v="0"/>
    <m/>
    <m/>
    <s v="Accumulated Depreciation of 400 kV Transmission Automation and Relay Protection"/>
    <x v="1"/>
    <n v="400"/>
    <x v="126"/>
    <x v="4"/>
    <m/>
    <m/>
    <m/>
    <m/>
    <m/>
    <m/>
    <s v="Acc. Depreciation /  Transmission Plant 400 kV"/>
  </r>
  <r>
    <x v="599"/>
    <s v="Accumulated Depreciation of 400 kV Transmission Metering"/>
    <x v="599"/>
    <x v="3"/>
    <s v="not defined in gnerc form"/>
    <s v="not defined in gnerc form"/>
    <s v="entry account l4"/>
    <s v="L4"/>
    <n v="9"/>
    <x v="0"/>
    <n v="132"/>
    <s v="23"/>
    <s v="2"/>
    <s v="22"/>
    <s v="2250"/>
    <x v="1"/>
    <x v="11"/>
    <x v="52"/>
    <n v="21"/>
    <s v="2150"/>
    <e v="#N/A"/>
    <s v="2150 Machinery and equipment"/>
    <s v="2250.1"/>
    <s v="2250.12"/>
    <s v="2250.122"/>
    <s v="2250.1223"/>
    <s v="&quot; &quot;"/>
    <x v="48"/>
    <x v="98"/>
    <x v="207"/>
    <x v="195"/>
    <x v="0"/>
    <m/>
    <m/>
    <s v="Accumulated Depreciation of 400 kV Transmission Metering"/>
    <x v="1"/>
    <n v="400"/>
    <x v="127"/>
    <x v="4"/>
    <m/>
    <m/>
    <m/>
    <m/>
    <m/>
    <m/>
    <s v="Acc. Depreciation /  Transmission Plant 400 kV"/>
  </r>
  <r>
    <x v="600"/>
    <s v="Accumulated Depreciation of 400 kV Transmission Optic Communication"/>
    <x v="600"/>
    <x v="3"/>
    <s v="not defined in gnerc form"/>
    <s v="not defined in gnerc form"/>
    <s v="entry account l4"/>
    <s v="L4"/>
    <n v="9"/>
    <x v="0"/>
    <n v="132"/>
    <s v="24"/>
    <s v="2"/>
    <s v="22"/>
    <s v="2250"/>
    <x v="1"/>
    <x v="11"/>
    <x v="52"/>
    <n v="21"/>
    <s v="2150"/>
    <e v="#N/A"/>
    <s v="2150 Machinery and equipment"/>
    <s v="2250.1"/>
    <s v="2250.12"/>
    <s v="2250.122"/>
    <s v="2250.1224"/>
    <s v="&quot; &quot;"/>
    <x v="48"/>
    <x v="98"/>
    <x v="207"/>
    <x v="196"/>
    <x v="0"/>
    <m/>
    <m/>
    <s v="Accumulated Depreciation of 400 kV Transmission Optic Communication"/>
    <x v="1"/>
    <n v="400"/>
    <x v="128"/>
    <x v="4"/>
    <m/>
    <m/>
    <m/>
    <m/>
    <m/>
    <m/>
    <s v="Acc. Depreciation /  Transmission Plant 400 kV"/>
  </r>
  <r>
    <x v="601"/>
    <s v="Accumulated Depreciation of 400 kV Transmission Other Communication"/>
    <x v="601"/>
    <x v="3"/>
    <m/>
    <m/>
    <s v="entry account l4"/>
    <s v="L4"/>
    <n v="9"/>
    <x v="0"/>
    <n v="132"/>
    <s v="25"/>
    <s v="2"/>
    <s v="22"/>
    <s v="2250"/>
    <x v="1"/>
    <x v="11"/>
    <x v="52"/>
    <n v="21"/>
    <s v="2150"/>
    <e v="#N/A"/>
    <s v="2150 Machinery and equipment"/>
    <s v="2250.1"/>
    <s v="2250.12"/>
    <s v="2250.122"/>
    <s v="2250.1225"/>
    <s v="&quot; &quot;"/>
    <x v="48"/>
    <x v="98"/>
    <x v="207"/>
    <x v="197"/>
    <x v="0"/>
    <m/>
    <m/>
    <s v="Accumulated Depreciation of 400 kV Transmission Other Communication"/>
    <x v="1"/>
    <n v="400"/>
    <x v="129"/>
    <x v="4"/>
    <m/>
    <m/>
    <m/>
    <m/>
    <m/>
    <m/>
    <s v="Acc. Depreciation /  Transmission Plant 400 kV"/>
  </r>
  <r>
    <x v="602"/>
    <s v="Accumulated Depreciation of 400 kV Transmission Other"/>
    <x v="602"/>
    <x v="3"/>
    <s v="not defined in gnerc form"/>
    <s v="not defined in gnerc form"/>
    <s v="entry account l4"/>
    <s v="L4"/>
    <n v="9"/>
    <x v="0"/>
    <n v="132"/>
    <s v="29"/>
    <s v="2"/>
    <s v="22"/>
    <s v="2250"/>
    <x v="1"/>
    <x v="11"/>
    <x v="52"/>
    <n v="21"/>
    <s v="2150"/>
    <e v="#N/A"/>
    <s v="2150 Machinery and equipment"/>
    <s v="2250.1"/>
    <s v="2250.12"/>
    <s v="2250.122"/>
    <s v="2250.1229"/>
    <s v="&quot; &quot;"/>
    <x v="48"/>
    <x v="98"/>
    <x v="207"/>
    <x v="198"/>
    <x v="0"/>
    <m/>
    <m/>
    <s v="Accumulated Depreciation of 400 kV Transmission Other"/>
    <x v="1"/>
    <n v="400"/>
    <x v="130"/>
    <x v="4"/>
    <m/>
    <m/>
    <m/>
    <m/>
    <m/>
    <m/>
    <s v="Acc. Depreciation /  Transmission Plant 400 kV"/>
  </r>
  <r>
    <x v="603"/>
    <s v="Accumulated Depreciation of 330 kV Machinery and equipment: Electricity Regulated Activity, Transmission"/>
    <x v="603"/>
    <x v="3"/>
    <s v="11  - Fixed Assets"/>
    <s v="2253.1 Substation equipment"/>
    <s v="L3 cap account"/>
    <s v="L3"/>
    <n v="8"/>
    <x v="0"/>
    <n v="132"/>
    <s v="23"/>
    <s v="2"/>
    <s v="22"/>
    <s v="2250"/>
    <x v="1"/>
    <x v="11"/>
    <x v="52"/>
    <n v="21"/>
    <s v="2150"/>
    <e v="#N/A"/>
    <s v="2150 Machinery and equipment"/>
    <s v="2250.1"/>
    <s v="2250.12"/>
    <s v="2250.123"/>
    <s v="&quot; &quot;"/>
    <s v="&quot; &quot;"/>
    <x v="48"/>
    <x v="98"/>
    <x v="208"/>
    <x v="0"/>
    <x v="0"/>
    <m/>
    <m/>
    <s v="Accumulated Depreciation of 330 kV Machinery and equipment: Electricity Regulated Activity, Transmission"/>
    <x v="2"/>
    <n v="330"/>
    <x v="131"/>
    <x v="5"/>
    <m/>
    <m/>
    <m/>
    <m/>
    <m/>
    <m/>
    <s v="Acc. Depreciation /  Transmission Plant 330 kV"/>
  </r>
  <r>
    <x v="604"/>
    <s v="Accumulated Depreciation of 330 kV Transmission Substation Equipment"/>
    <x v="604"/>
    <x v="3"/>
    <s v="11  - Fixed Assets"/>
    <s v="2253.1 Substation equipment"/>
    <s v="entry account l4"/>
    <s v="L4"/>
    <n v="9"/>
    <x v="0"/>
    <n v="132"/>
    <s v="31"/>
    <s v="2"/>
    <s v="22"/>
    <s v="2250"/>
    <x v="1"/>
    <x v="11"/>
    <x v="52"/>
    <n v="21"/>
    <s v="2150"/>
    <e v="#N/A"/>
    <s v="2150 Machinery and equipment"/>
    <s v="2250.1"/>
    <s v="2250.12"/>
    <s v="2250.123"/>
    <s v="2250.1231"/>
    <s v="&quot; &quot;"/>
    <x v="48"/>
    <x v="98"/>
    <x v="208"/>
    <x v="199"/>
    <x v="0"/>
    <m/>
    <m/>
    <s v="Accumulated Depreciation of 330 kV Transmission Substation Equipment"/>
    <x v="1"/>
    <n v="330"/>
    <x v="132"/>
    <x v="5"/>
    <m/>
    <m/>
    <m/>
    <m/>
    <m/>
    <m/>
    <s v="Acc. Depreciation /  Transmission Plant 330 kV"/>
  </r>
  <r>
    <x v="605"/>
    <s v="Accumulated Depreciation of 330 kV Transmission Automation and Relay Protection"/>
    <x v="605"/>
    <x v="3"/>
    <s v="11  - Fixed Assets"/>
    <s v="2253.1 Substation equipment"/>
    <s v="entry account l4"/>
    <s v="L4"/>
    <n v="9"/>
    <x v="0"/>
    <n v="132"/>
    <s v="32"/>
    <s v="2"/>
    <s v="22"/>
    <s v="2250"/>
    <x v="1"/>
    <x v="11"/>
    <x v="52"/>
    <n v="21"/>
    <s v="2150"/>
    <e v="#N/A"/>
    <s v="2150 Machinery and equipment"/>
    <s v="2250.1"/>
    <s v="2250.12"/>
    <s v="2250.123"/>
    <s v="2250.1232"/>
    <s v="&quot; &quot;"/>
    <x v="48"/>
    <x v="98"/>
    <x v="208"/>
    <x v="200"/>
    <x v="0"/>
    <m/>
    <m/>
    <s v="Accumulated Depreciation of 330 kV Transmission Automation and Relay Protection"/>
    <x v="1"/>
    <n v="330"/>
    <x v="133"/>
    <x v="5"/>
    <m/>
    <m/>
    <m/>
    <m/>
    <m/>
    <m/>
    <s v="Acc. Depreciation /  Transmission Plant 330 kV"/>
  </r>
  <r>
    <x v="606"/>
    <s v="Accumulated Depreciation of 330 kV Transmission Metering"/>
    <x v="606"/>
    <x v="3"/>
    <s v="11  - Fixed Assets"/>
    <s v="2253.1 Substation equipment"/>
    <s v="entry account l4"/>
    <s v="L4"/>
    <n v="9"/>
    <x v="0"/>
    <n v="132"/>
    <s v="33"/>
    <s v="2"/>
    <s v="22"/>
    <s v="2250"/>
    <x v="1"/>
    <x v="11"/>
    <x v="52"/>
    <n v="21"/>
    <s v="2150"/>
    <e v="#N/A"/>
    <s v="2150 Machinery and equipment"/>
    <s v="2250.1"/>
    <s v="2250.12"/>
    <s v="2250.123"/>
    <s v="2250.1233"/>
    <s v="&quot; &quot;"/>
    <x v="48"/>
    <x v="98"/>
    <x v="208"/>
    <x v="201"/>
    <x v="0"/>
    <m/>
    <m/>
    <s v="Accumulated Depreciation of 330 kV Transmission Metering"/>
    <x v="1"/>
    <n v="330"/>
    <x v="134"/>
    <x v="5"/>
    <m/>
    <m/>
    <m/>
    <m/>
    <m/>
    <m/>
    <s v="Acc. Depreciation /  Transmission Plant 330 kV"/>
  </r>
  <r>
    <x v="607"/>
    <s v="Accumulated Depreciation of 330 kV Transmission Optic Communication"/>
    <x v="607"/>
    <x v="3"/>
    <s v="11  - Fixed Assets"/>
    <s v="2253.1 Substation equipment"/>
    <s v="entry account l4"/>
    <s v="L4"/>
    <n v="9"/>
    <x v="0"/>
    <n v="132"/>
    <s v="34"/>
    <s v="2"/>
    <s v="22"/>
    <s v="2250"/>
    <x v="1"/>
    <x v="11"/>
    <x v="52"/>
    <n v="21"/>
    <s v="2150"/>
    <e v="#N/A"/>
    <s v="2150 Machinery and equipment"/>
    <s v="2250.1"/>
    <s v="2250.12"/>
    <s v="2250.123"/>
    <s v="2250.1234"/>
    <s v="&quot; &quot;"/>
    <x v="48"/>
    <x v="98"/>
    <x v="208"/>
    <x v="202"/>
    <x v="0"/>
    <m/>
    <m/>
    <s v="Accumulated Depreciation of 330 kV Transmission Optic Communication"/>
    <x v="1"/>
    <n v="330"/>
    <x v="135"/>
    <x v="5"/>
    <m/>
    <m/>
    <m/>
    <m/>
    <m/>
    <m/>
    <s v="Acc. Depreciation /  Transmission Plant 330 kV"/>
  </r>
  <r>
    <x v="608"/>
    <s v="Accumulated Depreciation of 330 kV Transmission Other Communication"/>
    <x v="608"/>
    <x v="3"/>
    <m/>
    <m/>
    <s v="entry account l4"/>
    <s v="L4"/>
    <n v="9"/>
    <x v="0"/>
    <n v="132"/>
    <s v="35"/>
    <s v="2"/>
    <s v="22"/>
    <s v="2250"/>
    <x v="1"/>
    <x v="11"/>
    <x v="52"/>
    <n v="21"/>
    <s v="2150"/>
    <e v="#N/A"/>
    <s v="2150 Machinery and equipment"/>
    <s v="2250.1"/>
    <s v="2250.12"/>
    <s v="2250.123"/>
    <s v="2250.1235"/>
    <s v="&quot; &quot;"/>
    <x v="48"/>
    <x v="98"/>
    <x v="208"/>
    <x v="203"/>
    <x v="0"/>
    <m/>
    <m/>
    <s v="Accumulated Depreciation of 330 kV Transmission Other Communication"/>
    <x v="1"/>
    <n v="330"/>
    <x v="136"/>
    <x v="5"/>
    <m/>
    <m/>
    <m/>
    <m/>
    <m/>
    <m/>
    <s v="Acc. Depreciation /  Transmission Plant 330 kV"/>
  </r>
  <r>
    <x v="609"/>
    <s v="Accumulated Depreciation of 330 kV Transmission Other"/>
    <x v="609"/>
    <x v="3"/>
    <s v="11  - Fixed Assets"/>
    <s v="2253.1 Substation equipment"/>
    <s v="entry account l4"/>
    <s v="L4"/>
    <n v="9"/>
    <x v="0"/>
    <n v="132"/>
    <s v="39"/>
    <s v="2"/>
    <s v="22"/>
    <s v="2250"/>
    <x v="1"/>
    <x v="11"/>
    <x v="52"/>
    <n v="21"/>
    <s v="2150"/>
    <e v="#N/A"/>
    <s v="2150 Machinery and equipment"/>
    <s v="2250.1"/>
    <s v="2250.12"/>
    <s v="2250.123"/>
    <s v="2250.1239"/>
    <s v="&quot; &quot;"/>
    <x v="48"/>
    <x v="98"/>
    <x v="208"/>
    <x v="204"/>
    <x v="0"/>
    <m/>
    <m/>
    <s v="Accumulated Depreciation of 330 kV Transmission Other"/>
    <x v="1"/>
    <n v="330"/>
    <x v="137"/>
    <x v="5"/>
    <m/>
    <m/>
    <m/>
    <m/>
    <m/>
    <m/>
    <s v="Acc. Depreciation /  Transmission Plant 330 kV"/>
  </r>
  <r>
    <x v="610"/>
    <s v="Accumulated Depreciation of 220 kV Machinery and equipment: Electricity Regulated Activity, Transmission"/>
    <x v="610"/>
    <x v="3"/>
    <s v="11  - Fixed Assets"/>
    <s v="2253.2 Substation equipment"/>
    <s v="L3 cap account"/>
    <s v="L3"/>
    <n v="8"/>
    <x v="0"/>
    <n v="132"/>
    <s v="24"/>
    <s v="2"/>
    <s v="22"/>
    <s v="2250"/>
    <x v="1"/>
    <x v="11"/>
    <x v="52"/>
    <n v="21"/>
    <s v="2150"/>
    <e v="#N/A"/>
    <s v="2150 Machinery and equipment"/>
    <s v="2250.1"/>
    <s v="2250.12"/>
    <s v="2250.124"/>
    <s v="&quot; &quot;"/>
    <s v="&quot; &quot;"/>
    <x v="48"/>
    <x v="98"/>
    <x v="209"/>
    <x v="0"/>
    <x v="0"/>
    <m/>
    <m/>
    <s v="Accumulated Depreciation of 220 kV Machinery and equipment: Electricity Regulated Activity, Transmission"/>
    <x v="2"/>
    <n v="220"/>
    <x v="138"/>
    <x v="6"/>
    <m/>
    <m/>
    <m/>
    <m/>
    <m/>
    <m/>
    <s v="Acc. Depreciation /  Transmission Plant 220 kV"/>
  </r>
  <r>
    <x v="611"/>
    <s v="Accumulated Depreciation of 220 kV Transmission Substation Equipment"/>
    <x v="611"/>
    <x v="3"/>
    <s v="11  - Fixed Assets"/>
    <s v="2253.2 Substation equipment"/>
    <s v="entry account l4"/>
    <s v="L4"/>
    <n v="9"/>
    <x v="0"/>
    <n v="132"/>
    <s v="41"/>
    <s v="2"/>
    <s v="22"/>
    <s v="2250"/>
    <x v="1"/>
    <x v="11"/>
    <x v="52"/>
    <n v="21"/>
    <s v="2150"/>
    <e v="#N/A"/>
    <s v="2150 Machinery and equipment"/>
    <s v="2250.1"/>
    <s v="2250.12"/>
    <s v="2250.124"/>
    <s v="2250.1241"/>
    <s v="&quot; &quot;"/>
    <x v="48"/>
    <x v="98"/>
    <x v="209"/>
    <x v="205"/>
    <x v="0"/>
    <m/>
    <m/>
    <s v="Accumulated Depreciation of 220 kV Transmission Substation Equipment"/>
    <x v="1"/>
    <n v="220"/>
    <x v="139"/>
    <x v="6"/>
    <m/>
    <m/>
    <m/>
    <m/>
    <m/>
    <m/>
    <s v="Acc. Depreciation /  Transmission Plant 220 kV"/>
  </r>
  <r>
    <x v="612"/>
    <s v="Accumulated Depreciation of 220 kV Transmission Automation and Relay Protection"/>
    <x v="612"/>
    <x v="3"/>
    <s v="11  - Fixed Assets"/>
    <s v="2253.2 Substation equipment"/>
    <s v="entry account l4"/>
    <s v="L4"/>
    <n v="9"/>
    <x v="0"/>
    <n v="132"/>
    <s v="42"/>
    <s v="2"/>
    <s v="22"/>
    <s v="2250"/>
    <x v="1"/>
    <x v="11"/>
    <x v="52"/>
    <n v="21"/>
    <s v="2150"/>
    <e v="#N/A"/>
    <s v="2150 Machinery and equipment"/>
    <s v="2250.1"/>
    <s v="2250.12"/>
    <s v="2250.124"/>
    <s v="2250.1242"/>
    <s v="&quot; &quot;"/>
    <x v="48"/>
    <x v="98"/>
    <x v="209"/>
    <x v="206"/>
    <x v="0"/>
    <m/>
    <m/>
    <s v="Accumulated Depreciation of 220 kV Transmission Automation and Relay Protection"/>
    <x v="1"/>
    <n v="220"/>
    <x v="140"/>
    <x v="6"/>
    <m/>
    <m/>
    <m/>
    <m/>
    <m/>
    <m/>
    <s v="Acc. Depreciation /  Transmission Plant 220 kV"/>
  </r>
  <r>
    <x v="613"/>
    <s v="Accumulated Depreciation of 220 kV Transmission Metering"/>
    <x v="613"/>
    <x v="3"/>
    <s v="11  - Fixed Assets"/>
    <s v="2253.2 Substation equipment"/>
    <s v="entry account l4"/>
    <s v="L4"/>
    <n v="9"/>
    <x v="0"/>
    <n v="132"/>
    <s v="43"/>
    <s v="2"/>
    <s v="22"/>
    <s v="2250"/>
    <x v="1"/>
    <x v="11"/>
    <x v="52"/>
    <n v="21"/>
    <s v="2150"/>
    <e v="#N/A"/>
    <s v="2150 Machinery and equipment"/>
    <s v="2250.1"/>
    <s v="2250.12"/>
    <s v="2250.124"/>
    <s v="2250.1243"/>
    <s v="&quot; &quot;"/>
    <x v="48"/>
    <x v="98"/>
    <x v="209"/>
    <x v="207"/>
    <x v="0"/>
    <m/>
    <m/>
    <s v="Accumulated Depreciation of 220 kV Transmission Metering"/>
    <x v="1"/>
    <n v="220"/>
    <x v="141"/>
    <x v="6"/>
    <m/>
    <m/>
    <m/>
    <m/>
    <m/>
    <m/>
    <s v="Acc. Depreciation /  Transmission Plant 220 kV"/>
  </r>
  <r>
    <x v="614"/>
    <s v="Accumulated Depreciation of 220 kV Transmission Optic Communication"/>
    <x v="614"/>
    <x v="3"/>
    <s v="11  - Fixed Assets"/>
    <s v="2253.2 Substation equipment"/>
    <s v="entry account l4"/>
    <s v="L4"/>
    <n v="9"/>
    <x v="0"/>
    <n v="132"/>
    <s v="44"/>
    <s v="2"/>
    <s v="22"/>
    <s v="2250"/>
    <x v="1"/>
    <x v="11"/>
    <x v="52"/>
    <n v="21"/>
    <s v="2150"/>
    <e v="#N/A"/>
    <s v="2150 Machinery and equipment"/>
    <s v="2250.1"/>
    <s v="2250.12"/>
    <s v="2250.124"/>
    <s v="2250.1244"/>
    <s v="&quot; &quot;"/>
    <x v="48"/>
    <x v="98"/>
    <x v="209"/>
    <x v="208"/>
    <x v="0"/>
    <m/>
    <m/>
    <s v="Accumulated Depreciation of 220 kV Transmission Optic Communication"/>
    <x v="1"/>
    <n v="220"/>
    <x v="142"/>
    <x v="6"/>
    <m/>
    <m/>
    <m/>
    <m/>
    <m/>
    <m/>
    <s v="Acc. Depreciation /  Transmission Plant 220 kV"/>
  </r>
  <r>
    <x v="615"/>
    <s v="Accumulated Depreciation of 220 kV Transmission Other Communication"/>
    <x v="615"/>
    <x v="3"/>
    <m/>
    <m/>
    <s v="entry account l4"/>
    <s v="L4"/>
    <n v="9"/>
    <x v="0"/>
    <n v="132"/>
    <s v="45"/>
    <s v="2"/>
    <s v="22"/>
    <s v="2250"/>
    <x v="1"/>
    <x v="11"/>
    <x v="52"/>
    <n v="21"/>
    <s v="2150"/>
    <e v="#N/A"/>
    <s v="2150 Machinery and equipment"/>
    <s v="2250.1"/>
    <s v="2250.12"/>
    <s v="2250.124"/>
    <s v="2250.1245"/>
    <s v="&quot; &quot;"/>
    <x v="48"/>
    <x v="98"/>
    <x v="209"/>
    <x v="209"/>
    <x v="0"/>
    <m/>
    <m/>
    <s v="Accumulated Depreciation of 220 kV Transmission Other Communication"/>
    <x v="1"/>
    <n v="220"/>
    <x v="143"/>
    <x v="6"/>
    <m/>
    <m/>
    <m/>
    <m/>
    <m/>
    <m/>
    <s v="Acc. Depreciation /  Transmission Plant 220 kV"/>
  </r>
  <r>
    <x v="616"/>
    <s v="Accumulated Depreciation of 220 kV Transmission Other"/>
    <x v="616"/>
    <x v="3"/>
    <s v="11  - Fixed Assets"/>
    <s v="2253.2 Substation equipment"/>
    <s v="entry account l4"/>
    <s v="L4"/>
    <n v="9"/>
    <x v="0"/>
    <n v="132"/>
    <s v="49"/>
    <s v="2"/>
    <s v="22"/>
    <s v="2250"/>
    <x v="1"/>
    <x v="11"/>
    <x v="52"/>
    <n v="21"/>
    <s v="2150"/>
    <e v="#N/A"/>
    <s v="2150 Machinery and equipment"/>
    <s v="2250.1"/>
    <s v="2250.12"/>
    <s v="2250.124"/>
    <s v="2250.1249"/>
    <s v="&quot; &quot;"/>
    <x v="48"/>
    <x v="98"/>
    <x v="209"/>
    <x v="210"/>
    <x v="0"/>
    <m/>
    <m/>
    <s v="Accumulated Depreciation of 220 kV Transmission Other"/>
    <x v="1"/>
    <n v="220"/>
    <x v="144"/>
    <x v="6"/>
    <m/>
    <m/>
    <m/>
    <m/>
    <m/>
    <m/>
    <s v="Acc. Depreciation /  Transmission Plant 220 kV"/>
  </r>
  <r>
    <x v="617"/>
    <s v="Accumulated Depreciation of 110 kV Machinery and equipment: Electricity Regulated Activity, Transmission"/>
    <x v="617"/>
    <x v="3"/>
    <s v="11  - Fixed Assets"/>
    <s v="2253.3 Substation equipment"/>
    <s v="L3 cap account"/>
    <s v="L3"/>
    <n v="8"/>
    <x v="0"/>
    <n v="132"/>
    <s v="25"/>
    <s v="2"/>
    <s v="22"/>
    <s v="2250"/>
    <x v="1"/>
    <x v="11"/>
    <x v="52"/>
    <n v="21"/>
    <s v="2150"/>
    <e v="#N/A"/>
    <s v="2150 Machinery and equipment"/>
    <s v="2250.1"/>
    <s v="2250.12"/>
    <s v="2250.125"/>
    <s v="&quot; &quot;"/>
    <s v="&quot; &quot;"/>
    <x v="48"/>
    <x v="98"/>
    <x v="210"/>
    <x v="0"/>
    <x v="0"/>
    <m/>
    <m/>
    <s v="Accumulated Depreciation of 110 kV Machinery and equipment: Electricity Regulated Activity, Transmission"/>
    <x v="2"/>
    <n v="110"/>
    <x v="145"/>
    <x v="7"/>
    <m/>
    <m/>
    <m/>
    <m/>
    <m/>
    <m/>
    <s v="Acc. Depreciation /  Transmission Plant 110 kV"/>
  </r>
  <r>
    <x v="618"/>
    <s v="Accumulated Depreciation of 110 kV Transmission Substation Equipment"/>
    <x v="618"/>
    <x v="3"/>
    <s v="11  - Fixed Assets"/>
    <s v="2253.3 Substation equipment"/>
    <s v="entry account l4"/>
    <s v="L4"/>
    <n v="9"/>
    <x v="0"/>
    <n v="132"/>
    <s v="51"/>
    <s v="2"/>
    <s v="22"/>
    <s v="2250"/>
    <x v="1"/>
    <x v="11"/>
    <x v="52"/>
    <n v="21"/>
    <s v="2150"/>
    <e v="#N/A"/>
    <s v="2150 Machinery and equipment"/>
    <s v="2250.1"/>
    <s v="2250.12"/>
    <s v="2250.125"/>
    <s v="2250.1251"/>
    <s v="&quot; &quot;"/>
    <x v="48"/>
    <x v="98"/>
    <x v="210"/>
    <x v="211"/>
    <x v="0"/>
    <m/>
    <m/>
    <s v="Accumulated Depreciation of 110 kV Transmission Substation Equipment"/>
    <x v="1"/>
    <n v="110"/>
    <x v="146"/>
    <x v="7"/>
    <m/>
    <m/>
    <m/>
    <m/>
    <m/>
    <m/>
    <s v="Acc. Depreciation /  Transmission Plant 110 kV"/>
  </r>
  <r>
    <x v="619"/>
    <s v="Accumulated Depreciation of 110 kV Transmission Automation and Relay Protection"/>
    <x v="619"/>
    <x v="3"/>
    <s v="11  - Fixed Assets"/>
    <s v="2253.3 Substation equipment"/>
    <s v="entry account l4"/>
    <s v="L4"/>
    <n v="9"/>
    <x v="0"/>
    <n v="132"/>
    <s v="52"/>
    <s v="2"/>
    <s v="22"/>
    <s v="2250"/>
    <x v="1"/>
    <x v="11"/>
    <x v="52"/>
    <n v="21"/>
    <s v="2150"/>
    <e v="#N/A"/>
    <s v="2150 Machinery and equipment"/>
    <s v="2250.1"/>
    <s v="2250.12"/>
    <s v="2250.125"/>
    <s v="2250.1252"/>
    <s v="&quot; &quot;"/>
    <x v="48"/>
    <x v="98"/>
    <x v="210"/>
    <x v="212"/>
    <x v="0"/>
    <m/>
    <m/>
    <s v="Accumulated Depreciation of 110 kV Transmission Automation and Relay Protection"/>
    <x v="1"/>
    <n v="110"/>
    <x v="147"/>
    <x v="7"/>
    <m/>
    <m/>
    <m/>
    <m/>
    <m/>
    <m/>
    <s v="Acc. Depreciation /  Transmission Plant 110 kV"/>
  </r>
  <r>
    <x v="620"/>
    <s v="Accumulated Depreciation of 110 kV Transmission Metering"/>
    <x v="620"/>
    <x v="3"/>
    <s v="11  - Fixed Assets"/>
    <s v="2253.3 Substation equipment"/>
    <s v="entry account l4"/>
    <s v="L4"/>
    <n v="9"/>
    <x v="0"/>
    <n v="132"/>
    <s v="53"/>
    <s v="2"/>
    <s v="22"/>
    <s v="2250"/>
    <x v="1"/>
    <x v="11"/>
    <x v="52"/>
    <n v="21"/>
    <s v="2150"/>
    <e v="#N/A"/>
    <s v="2150 Machinery and equipment"/>
    <s v="2250.1"/>
    <s v="2250.12"/>
    <s v="2250.125"/>
    <s v="2250.1253"/>
    <s v="&quot; &quot;"/>
    <x v="48"/>
    <x v="98"/>
    <x v="210"/>
    <x v="213"/>
    <x v="0"/>
    <m/>
    <m/>
    <s v="Accumulated Depreciation of 110 kV Transmission Metering"/>
    <x v="1"/>
    <n v="110"/>
    <x v="148"/>
    <x v="7"/>
    <m/>
    <m/>
    <m/>
    <m/>
    <m/>
    <m/>
    <s v="Acc. Depreciation /  Transmission Plant 110 kV"/>
  </r>
  <r>
    <x v="621"/>
    <s v="Accumulated Depreciation of 110 kV Transmission Optic Communication"/>
    <x v="621"/>
    <x v="3"/>
    <s v="11  - Fixed Assets"/>
    <s v="2253.3 Substation equipment"/>
    <s v="entry account l4"/>
    <s v="L4"/>
    <n v="9"/>
    <x v="0"/>
    <n v="132"/>
    <s v="54"/>
    <s v="2"/>
    <s v="22"/>
    <s v="2250"/>
    <x v="1"/>
    <x v="11"/>
    <x v="52"/>
    <n v="21"/>
    <s v="2150"/>
    <e v="#N/A"/>
    <s v="2150 Machinery and equipment"/>
    <s v="2250.1"/>
    <s v="2250.12"/>
    <s v="2250.125"/>
    <s v="2250.1254"/>
    <s v="&quot; &quot;"/>
    <x v="48"/>
    <x v="98"/>
    <x v="210"/>
    <x v="214"/>
    <x v="0"/>
    <m/>
    <m/>
    <s v="Accumulated Depreciation of 110 kV Transmission Optic Communication"/>
    <x v="1"/>
    <n v="110"/>
    <x v="149"/>
    <x v="7"/>
    <m/>
    <m/>
    <m/>
    <m/>
    <m/>
    <m/>
    <s v="Acc. Depreciation /  Transmission Plant 110 kV"/>
  </r>
  <r>
    <x v="622"/>
    <s v="Accumulated Depreciation of 110 kV Transmission Other Communication"/>
    <x v="622"/>
    <x v="3"/>
    <m/>
    <m/>
    <s v="entry account l4"/>
    <s v="L4"/>
    <n v="9"/>
    <x v="0"/>
    <n v="132"/>
    <s v="55"/>
    <s v="2"/>
    <s v="22"/>
    <s v="2250"/>
    <x v="1"/>
    <x v="11"/>
    <x v="52"/>
    <n v="21"/>
    <s v="2150"/>
    <e v="#N/A"/>
    <s v="2150 Machinery and equipment"/>
    <s v="2250.1"/>
    <s v="2250.12"/>
    <s v="2250.125"/>
    <s v="2250.1255"/>
    <s v="&quot; &quot;"/>
    <x v="48"/>
    <x v="98"/>
    <x v="210"/>
    <x v="215"/>
    <x v="0"/>
    <m/>
    <m/>
    <s v="Accumulated Depreciation of 110 kV Transmission Other Communication"/>
    <x v="1"/>
    <n v="110"/>
    <x v="150"/>
    <x v="7"/>
    <m/>
    <m/>
    <m/>
    <m/>
    <m/>
    <m/>
    <s v="Acc. Depreciation /  Transmission Plant 110 kV"/>
  </r>
  <r>
    <x v="623"/>
    <s v="Accumulated Depreciation of 110 kV Transmission Other"/>
    <x v="623"/>
    <x v="3"/>
    <s v="11  - Fixed Assets"/>
    <s v="2253.3 Substation equipment"/>
    <s v="entry account l4"/>
    <s v="L4"/>
    <n v="9"/>
    <x v="0"/>
    <n v="132"/>
    <s v="59"/>
    <s v="2"/>
    <s v="22"/>
    <s v="2250"/>
    <x v="1"/>
    <x v="11"/>
    <x v="52"/>
    <n v="21"/>
    <s v="2150"/>
    <e v="#N/A"/>
    <s v="2150 Machinery and equipment"/>
    <s v="2250.1"/>
    <s v="2250.12"/>
    <s v="2250.125"/>
    <s v="2250.1259"/>
    <s v="&quot; &quot;"/>
    <x v="48"/>
    <x v="98"/>
    <x v="210"/>
    <x v="216"/>
    <x v="0"/>
    <m/>
    <m/>
    <s v="Accumulated Depreciation of 110 kV Transmission Other"/>
    <x v="1"/>
    <n v="110"/>
    <x v="151"/>
    <x v="7"/>
    <m/>
    <m/>
    <m/>
    <m/>
    <m/>
    <m/>
    <s v="Acc. Depreciation /  Transmission Plant 110 kV"/>
  </r>
  <r>
    <x v="624"/>
    <s v="Accumulated Depreciation of 35 kV Machinery and equipment: Electricity Regulated Activity, Transmission"/>
    <x v="624"/>
    <x v="3"/>
    <s v="11  - Fixed Assets"/>
    <s v="2253.4 Substation equipment"/>
    <s v="L3 cap account"/>
    <s v="L3"/>
    <n v="8"/>
    <x v="0"/>
    <n v="132"/>
    <s v="26"/>
    <s v="2"/>
    <s v="22"/>
    <s v="2250"/>
    <x v="1"/>
    <x v="11"/>
    <x v="52"/>
    <n v="21"/>
    <s v="2150"/>
    <e v="#N/A"/>
    <s v="2150 Machinery and equipment"/>
    <s v="2250.1"/>
    <s v="2250.12"/>
    <s v="2250.126"/>
    <s v="&quot; &quot;"/>
    <s v="&quot; &quot;"/>
    <x v="48"/>
    <x v="98"/>
    <x v="211"/>
    <x v="0"/>
    <x v="0"/>
    <m/>
    <m/>
    <s v="Accumulated Depreciation of 35 kV Machinery and equipment: Electricity Regulated Activity, Transmission"/>
    <x v="2"/>
    <n v="35"/>
    <x v="152"/>
    <x v="8"/>
    <m/>
    <m/>
    <m/>
    <m/>
    <m/>
    <m/>
    <s v="Acc. Depreciation /  Transmission Plant 35 kV"/>
  </r>
  <r>
    <x v="625"/>
    <s v="Accumulated Depreciation of 35 kV Transmission Substation Equipment"/>
    <x v="625"/>
    <x v="3"/>
    <s v="11  - Fixed Assets"/>
    <s v="2253.4 Substation equipment"/>
    <s v="entry account l4"/>
    <s v="L4"/>
    <n v="9"/>
    <x v="0"/>
    <n v="132"/>
    <s v="61"/>
    <s v="2"/>
    <s v="22"/>
    <s v="2250"/>
    <x v="1"/>
    <x v="11"/>
    <x v="52"/>
    <n v="21"/>
    <s v="2150"/>
    <e v="#N/A"/>
    <s v="2150 Machinery and equipment"/>
    <s v="2250.1"/>
    <s v="2250.12"/>
    <s v="2250.126"/>
    <s v="2250.1261"/>
    <s v="&quot; &quot;"/>
    <x v="48"/>
    <x v="98"/>
    <x v="211"/>
    <x v="217"/>
    <x v="0"/>
    <m/>
    <m/>
    <s v="Accumulated Depreciation of 35 kV Transmission Substation Equipment"/>
    <x v="1"/>
    <n v="35"/>
    <x v="153"/>
    <x v="8"/>
    <m/>
    <m/>
    <m/>
    <m/>
    <m/>
    <m/>
    <s v="Acc. Depreciation /  Transmission Plant 35 kV"/>
  </r>
  <r>
    <x v="626"/>
    <s v="Accumulated Depreciation of 35 kV Transmission Automation and Relay Protection"/>
    <x v="626"/>
    <x v="3"/>
    <s v="11  - Fixed Assets"/>
    <s v="2253.4 Substation equipment"/>
    <s v="entry account l4"/>
    <s v="L4"/>
    <n v="9"/>
    <x v="0"/>
    <n v="132"/>
    <s v="62"/>
    <s v="2"/>
    <s v="22"/>
    <s v="2250"/>
    <x v="1"/>
    <x v="11"/>
    <x v="52"/>
    <n v="21"/>
    <s v="2150"/>
    <e v="#N/A"/>
    <s v="2150 Machinery and equipment"/>
    <s v="2250.1"/>
    <s v="2250.12"/>
    <s v="2250.126"/>
    <s v="2250.1262"/>
    <s v="&quot; &quot;"/>
    <x v="48"/>
    <x v="98"/>
    <x v="211"/>
    <x v="218"/>
    <x v="0"/>
    <m/>
    <m/>
    <s v="Accumulated Depreciation of 35 kV Transmission Automation and Relay Protection"/>
    <x v="1"/>
    <n v="35"/>
    <x v="154"/>
    <x v="8"/>
    <m/>
    <m/>
    <m/>
    <m/>
    <m/>
    <m/>
    <s v="Acc. Depreciation /  Transmission Plant 35 kV"/>
  </r>
  <r>
    <x v="627"/>
    <s v="Accumulated Depreciation of 35 kV Transmission Metering"/>
    <x v="627"/>
    <x v="3"/>
    <s v="11  - Fixed Assets"/>
    <s v="2253.4 Substation equipment"/>
    <s v="entry account l4"/>
    <s v="L4"/>
    <n v="9"/>
    <x v="0"/>
    <n v="132"/>
    <s v="63"/>
    <s v="2"/>
    <s v="22"/>
    <s v="2250"/>
    <x v="1"/>
    <x v="11"/>
    <x v="52"/>
    <n v="21"/>
    <s v="2150"/>
    <e v="#N/A"/>
    <s v="2150 Machinery and equipment"/>
    <s v="2250.1"/>
    <s v="2250.12"/>
    <s v="2250.126"/>
    <s v="2250.1263"/>
    <s v="&quot; &quot;"/>
    <x v="48"/>
    <x v="98"/>
    <x v="211"/>
    <x v="219"/>
    <x v="0"/>
    <m/>
    <m/>
    <s v="Accumulated Depreciation of 35 kV Transmission Metering"/>
    <x v="1"/>
    <n v="35"/>
    <x v="155"/>
    <x v="8"/>
    <m/>
    <m/>
    <m/>
    <m/>
    <m/>
    <m/>
    <s v="Acc. Depreciation /  Transmission Plant 35 kV"/>
  </r>
  <r>
    <x v="628"/>
    <s v="Accumulated Depreciation of 35 kV Transmission Optic Communication"/>
    <x v="628"/>
    <x v="3"/>
    <s v="11  - Fixed Assets"/>
    <s v="2253.4 Substation equipment"/>
    <s v="entry account l4"/>
    <s v="L4"/>
    <n v="9"/>
    <x v="0"/>
    <n v="132"/>
    <s v="64"/>
    <s v="2"/>
    <s v="22"/>
    <s v="2250"/>
    <x v="1"/>
    <x v="11"/>
    <x v="52"/>
    <n v="21"/>
    <s v="2150"/>
    <e v="#N/A"/>
    <s v="2150 Machinery and equipment"/>
    <s v="2250.1"/>
    <s v="2250.12"/>
    <s v="2250.126"/>
    <s v="2250.1264"/>
    <s v="&quot; &quot;"/>
    <x v="48"/>
    <x v="98"/>
    <x v="211"/>
    <x v="220"/>
    <x v="0"/>
    <m/>
    <m/>
    <s v="Accumulated Depreciation of 35 kV Transmission Optic Communication"/>
    <x v="1"/>
    <n v="35"/>
    <x v="156"/>
    <x v="8"/>
    <m/>
    <m/>
    <m/>
    <m/>
    <m/>
    <m/>
    <s v="Acc. Depreciation /  Transmission Plant 35 kV"/>
  </r>
  <r>
    <x v="629"/>
    <s v="Accumulated Depreciation of 35 kV Transmission Other Communication"/>
    <x v="629"/>
    <x v="3"/>
    <m/>
    <m/>
    <s v="entry account l4"/>
    <s v="L4"/>
    <n v="9"/>
    <x v="0"/>
    <n v="132"/>
    <s v="65"/>
    <s v="2"/>
    <s v="22"/>
    <s v="2250"/>
    <x v="1"/>
    <x v="11"/>
    <x v="52"/>
    <n v="21"/>
    <s v="2150"/>
    <e v="#N/A"/>
    <s v="2150 Machinery and equipment"/>
    <s v="2250.1"/>
    <s v="2250.12"/>
    <s v="2250.126"/>
    <s v="2250.1265"/>
    <s v="&quot; &quot;"/>
    <x v="48"/>
    <x v="98"/>
    <x v="211"/>
    <x v="221"/>
    <x v="0"/>
    <m/>
    <m/>
    <s v="Accumulated Depreciation of 35 kV Transmission Other Communication"/>
    <x v="1"/>
    <n v="35"/>
    <x v="157"/>
    <x v="8"/>
    <m/>
    <m/>
    <m/>
    <m/>
    <m/>
    <m/>
    <s v="Acc. Depreciation /  Transmission Plant 35 kV"/>
  </r>
  <r>
    <x v="630"/>
    <s v="Accumulated Depreciation of 35 kV Transmission Other"/>
    <x v="630"/>
    <x v="3"/>
    <s v="11  - Fixed Assets"/>
    <s v="2253.4 Substation equipment"/>
    <s v="entry account l4"/>
    <s v="L4"/>
    <n v="9"/>
    <x v="0"/>
    <n v="132"/>
    <s v="69"/>
    <s v="2"/>
    <s v="22"/>
    <s v="2250"/>
    <x v="1"/>
    <x v="11"/>
    <x v="52"/>
    <n v="21"/>
    <s v="2150"/>
    <e v="#N/A"/>
    <s v="2150 Machinery and equipment"/>
    <s v="2250.1"/>
    <s v="2250.12"/>
    <s v="2250.126"/>
    <s v="2250.1269"/>
    <s v="&quot; &quot;"/>
    <x v="48"/>
    <x v="98"/>
    <x v="211"/>
    <x v="222"/>
    <x v="0"/>
    <m/>
    <m/>
    <s v="Accumulated Depreciation of 35 kV Transmission Other"/>
    <x v="1"/>
    <n v="35"/>
    <x v="158"/>
    <x v="8"/>
    <m/>
    <m/>
    <m/>
    <m/>
    <m/>
    <m/>
    <s v="Acc. Depreciation /  Transmission Plant 35 kV"/>
  </r>
  <r>
    <x v="631"/>
    <s v="Accumulated Depreciation of 6/10 and below kV Machinery and equipment: Electricity Regulated Activity, Transmission"/>
    <x v="631"/>
    <x v="3"/>
    <s v="not defined in gnerc form"/>
    <s v="not defined in gnerc form"/>
    <s v="L3 cap account"/>
    <s v="L3"/>
    <n v="8"/>
    <x v="0"/>
    <n v="132"/>
    <s v="27"/>
    <s v="2"/>
    <s v="22"/>
    <s v="2250"/>
    <x v="1"/>
    <x v="11"/>
    <x v="52"/>
    <n v="21"/>
    <s v="2150"/>
    <e v="#N/A"/>
    <s v="2150 Machinery and equipment"/>
    <s v="2250.1"/>
    <s v="2250.12"/>
    <s v="2250.127"/>
    <s v="&quot; &quot;"/>
    <s v="&quot; &quot;"/>
    <x v="48"/>
    <x v="98"/>
    <x v="212"/>
    <x v="0"/>
    <x v="0"/>
    <m/>
    <m/>
    <s v="Accumulated Depreciation of 6/10 and below kV Machinery and equipment: Electricity Regulated Activity, Transmission"/>
    <x v="2"/>
    <s v="6/10"/>
    <x v="159"/>
    <x v="9"/>
    <m/>
    <m/>
    <m/>
    <m/>
    <m/>
    <m/>
    <s v="Acc. Depreciation /  Transmission Plant 6/10 and below kV"/>
  </r>
  <r>
    <x v="632"/>
    <s v="Accumulated Depreciation of 6/10 and below kV Transmission Substation Equipment"/>
    <x v="632"/>
    <x v="3"/>
    <s v="not defined in gnerc form"/>
    <s v="not defined in gnerc form"/>
    <s v="entry account l4"/>
    <s v="L4"/>
    <n v="9"/>
    <x v="0"/>
    <n v="132"/>
    <s v="71"/>
    <s v="2"/>
    <s v="22"/>
    <s v="2250"/>
    <x v="1"/>
    <x v="11"/>
    <x v="52"/>
    <n v="21"/>
    <s v="2150"/>
    <e v="#N/A"/>
    <s v="2150 Machinery and equipment"/>
    <s v="2250.1"/>
    <s v="2250.12"/>
    <s v="2250.127"/>
    <s v="2250.1271"/>
    <s v="&quot; &quot;"/>
    <x v="48"/>
    <x v="98"/>
    <x v="212"/>
    <x v="223"/>
    <x v="0"/>
    <m/>
    <m/>
    <s v="Accumulated Depreciation of 6/10 and below kV Transmission Substation Equipment"/>
    <x v="1"/>
    <s v="6/10"/>
    <x v="160"/>
    <x v="9"/>
    <m/>
    <m/>
    <m/>
    <m/>
    <m/>
    <m/>
    <s v="Acc. Depreciation /  Transmission Plant 6/10 and below kV"/>
  </r>
  <r>
    <x v="633"/>
    <s v="Accumulated Depreciation of 6/10 and below kV Transmission Automation and Relay Protection"/>
    <x v="633"/>
    <x v="3"/>
    <s v="not defined in gnerc form"/>
    <s v="not defined in gnerc form"/>
    <s v="entry account l4"/>
    <s v="L4"/>
    <n v="9"/>
    <x v="0"/>
    <n v="132"/>
    <s v="72"/>
    <s v="2"/>
    <s v="22"/>
    <s v="2250"/>
    <x v="1"/>
    <x v="11"/>
    <x v="52"/>
    <n v="21"/>
    <s v="2150"/>
    <e v="#N/A"/>
    <s v="2150 Machinery and equipment"/>
    <s v="2250.1"/>
    <s v="2250.12"/>
    <s v="2250.127"/>
    <s v="2250.1272"/>
    <s v="&quot; &quot;"/>
    <x v="48"/>
    <x v="98"/>
    <x v="212"/>
    <x v="224"/>
    <x v="0"/>
    <m/>
    <m/>
    <s v="Accumulated Depreciation of 6/10 and below kV Transmission Automation and Relay Protection"/>
    <x v="1"/>
    <s v="6/10"/>
    <x v="161"/>
    <x v="9"/>
    <m/>
    <m/>
    <m/>
    <m/>
    <m/>
    <m/>
    <s v="Acc. Depreciation /  Transmission Plant 6/10 and below kV"/>
  </r>
  <r>
    <x v="634"/>
    <s v="Accumulated Depreciation of 6/10 and below kV Transmission Metering"/>
    <x v="634"/>
    <x v="3"/>
    <s v="not defined in gnerc form"/>
    <s v="not defined in gnerc form"/>
    <s v="entry account l4"/>
    <s v="L4"/>
    <n v="9"/>
    <x v="0"/>
    <n v="132"/>
    <s v="73"/>
    <s v="2"/>
    <s v="22"/>
    <s v="2250"/>
    <x v="1"/>
    <x v="11"/>
    <x v="52"/>
    <n v="21"/>
    <s v="2150"/>
    <e v="#N/A"/>
    <s v="2150 Machinery and equipment"/>
    <s v="2250.1"/>
    <s v="2250.12"/>
    <s v="2250.127"/>
    <s v="2250.1273"/>
    <s v="&quot; &quot;"/>
    <x v="48"/>
    <x v="98"/>
    <x v="212"/>
    <x v="225"/>
    <x v="0"/>
    <m/>
    <m/>
    <s v="Accumulated Depreciation of 6/10 and below kV Transmission Metering"/>
    <x v="1"/>
    <s v="6/10"/>
    <x v="162"/>
    <x v="9"/>
    <m/>
    <m/>
    <m/>
    <m/>
    <m/>
    <m/>
    <s v="Acc. Depreciation /  Transmission Plant 6/10 and below kV"/>
  </r>
  <r>
    <x v="635"/>
    <s v="Accumulated Depreciation of 6/10 and below kV Transmission Optic Communication"/>
    <x v="635"/>
    <x v="3"/>
    <s v="not defined in gnerc form"/>
    <s v="not defined in gnerc form"/>
    <s v="entry account l4"/>
    <s v="L4"/>
    <n v="9"/>
    <x v="0"/>
    <n v="132"/>
    <s v="74"/>
    <s v="2"/>
    <s v="22"/>
    <s v="2250"/>
    <x v="1"/>
    <x v="11"/>
    <x v="52"/>
    <n v="21"/>
    <s v="2150"/>
    <e v="#N/A"/>
    <s v="2150 Machinery and equipment"/>
    <s v="2250.1"/>
    <s v="2250.12"/>
    <s v="2250.127"/>
    <s v="2250.1274"/>
    <s v="&quot; &quot;"/>
    <x v="48"/>
    <x v="98"/>
    <x v="212"/>
    <x v="226"/>
    <x v="0"/>
    <m/>
    <m/>
    <s v="Accumulated Depreciation of 6/10 and below kV Transmission Optic Communication"/>
    <x v="1"/>
    <s v="6/10"/>
    <x v="163"/>
    <x v="9"/>
    <m/>
    <m/>
    <m/>
    <m/>
    <m/>
    <m/>
    <s v="Acc. Depreciation /  Transmission Plant 6/10 and below kV"/>
  </r>
  <r>
    <x v="636"/>
    <s v="Accumulated Depreciation of 6/10 and below kV Transmission Other Communication"/>
    <x v="636"/>
    <x v="3"/>
    <m/>
    <m/>
    <s v="entry account l4"/>
    <s v="L4"/>
    <n v="9"/>
    <x v="0"/>
    <n v="132"/>
    <s v="75"/>
    <s v="2"/>
    <s v="22"/>
    <s v="2250"/>
    <x v="1"/>
    <x v="11"/>
    <x v="52"/>
    <n v="21"/>
    <s v="2150"/>
    <e v="#N/A"/>
    <s v="2150 Machinery and equipment"/>
    <s v="2250.1"/>
    <s v="2250.12"/>
    <s v="2250.127"/>
    <s v="2250.1275"/>
    <s v="&quot; &quot;"/>
    <x v="48"/>
    <x v="98"/>
    <x v="212"/>
    <x v="227"/>
    <x v="0"/>
    <m/>
    <m/>
    <s v="Accumulated Depreciation of 6/10 and below kV Transmission Other Communication"/>
    <x v="1"/>
    <s v="6/10"/>
    <x v="164"/>
    <x v="9"/>
    <m/>
    <m/>
    <m/>
    <m/>
    <m/>
    <m/>
    <s v="Acc. Depreciation /  Transmission Plant 6/10 and below kV"/>
  </r>
  <r>
    <x v="637"/>
    <s v="Accumulated Depreciation of 6/10 and below kV Transmission Other"/>
    <x v="637"/>
    <x v="3"/>
    <s v="not defined in gnerc form"/>
    <s v="not defined in gnerc form"/>
    <s v="entry account l4"/>
    <s v="L4"/>
    <n v="9"/>
    <x v="0"/>
    <n v="132"/>
    <s v="79"/>
    <s v="2"/>
    <s v="22"/>
    <s v="2250"/>
    <x v="1"/>
    <x v="11"/>
    <x v="52"/>
    <n v="21"/>
    <s v="2150"/>
    <e v="#N/A"/>
    <s v="2150 Machinery and equipment"/>
    <s v="2250.1"/>
    <s v="2250.12"/>
    <s v="2250.127"/>
    <s v="2250.1279"/>
    <s v="&quot; &quot;"/>
    <x v="48"/>
    <x v="98"/>
    <x v="212"/>
    <x v="228"/>
    <x v="0"/>
    <m/>
    <m/>
    <s v="Accumulated Depreciation of 6/10 and below kV Transmission Other"/>
    <x v="1"/>
    <s v="6/10"/>
    <x v="165"/>
    <x v="9"/>
    <m/>
    <m/>
    <m/>
    <m/>
    <m/>
    <m/>
    <s v="Acc. Depreciation /  Transmission Plant 6/10 and below kV"/>
  </r>
  <r>
    <x v="638"/>
    <s v="Accumulated Depreciation of Technical Services Machinery and equipment: Electricity Regulated Activity, Transmission"/>
    <x v="638"/>
    <x v="3"/>
    <s v="11  - Fixed Assets"/>
    <s v="2253 Machinery and equipment"/>
    <s v="entry account l3"/>
    <s v="L3"/>
    <n v="8"/>
    <x v="0"/>
    <n v="132"/>
    <s v="28"/>
    <s v="2"/>
    <s v="22"/>
    <s v="2250"/>
    <x v="1"/>
    <x v="11"/>
    <x v="52"/>
    <n v="21"/>
    <s v="2150"/>
    <e v="#N/A"/>
    <s v="2150 Machinery and equipment"/>
    <s v="2250.1"/>
    <s v="2250.12"/>
    <s v="2250.128"/>
    <s v="&quot; &quot;"/>
    <s v="&quot; &quot;"/>
    <x v="48"/>
    <x v="98"/>
    <x v="213"/>
    <x v="0"/>
    <x v="0"/>
    <m/>
    <m/>
    <s v="Accumulated Depreciation of Technical Services Machinery and equipment: Electricity Regulated Activity, Transmission"/>
    <x v="1"/>
    <s v="Not attributable by kv"/>
    <x v="166"/>
    <x v="10"/>
    <m/>
    <m/>
    <m/>
    <m/>
    <m/>
    <m/>
    <s v="Acc. Depreciation /  Transmission / General Plant"/>
  </r>
  <r>
    <x v="639"/>
    <s v="Accumulated Depreciation of Other Machinery and equipment: Electricity Regulated Activity, Transmission"/>
    <x v="639"/>
    <x v="3"/>
    <s v="11  - Fixed Assets"/>
    <s v="2253 Machinery and equipment"/>
    <s v="entry account l3"/>
    <s v="L3"/>
    <n v="8"/>
    <x v="0"/>
    <n v="132"/>
    <s v="29"/>
    <s v="2"/>
    <s v="22"/>
    <s v="2250"/>
    <x v="1"/>
    <x v="11"/>
    <x v="52"/>
    <n v="21"/>
    <s v="2150"/>
    <e v="#N/A"/>
    <s v="2150 Machinery and equipment"/>
    <s v="2250.1"/>
    <s v="2250.12"/>
    <s v="2250.129"/>
    <s v="&quot; &quot;"/>
    <s v="&quot; &quot;"/>
    <x v="48"/>
    <x v="98"/>
    <x v="214"/>
    <x v="0"/>
    <x v="0"/>
    <m/>
    <m/>
    <s v="Accumulated Depreciation of Other Machinery and equipment: Electricity Regulated Activity, Transmission"/>
    <x v="1"/>
    <s v="Not attributable by kv"/>
    <x v="167"/>
    <x v="10"/>
    <m/>
    <m/>
    <m/>
    <m/>
    <m/>
    <m/>
    <s v="Acc. Depreciation /  Transmission / General Plant"/>
  </r>
  <r>
    <x v="640"/>
    <s v="Accumulated Depreciation of Machinery and equipment: Electricity Regulated Activity, Distribution (Network)"/>
    <x v="640"/>
    <x v="4"/>
    <s v="11  - Fixed Assets"/>
    <s v="2255 Machinery and equipment"/>
    <s v="L2 cap account"/>
    <s v="L2"/>
    <n v="7"/>
    <x v="0"/>
    <n v="132"/>
    <s v="13"/>
    <s v="2"/>
    <s v="22"/>
    <s v="2250"/>
    <x v="1"/>
    <x v="11"/>
    <x v="52"/>
    <n v="21"/>
    <s v="2150"/>
    <e v="#N/A"/>
    <s v="2150 Machinery and equipment"/>
    <s v="2250.1"/>
    <s v="2250.13"/>
    <s v="&quot; &quot;"/>
    <s v="&quot; &quot;"/>
    <s v="&quot; &quot;"/>
    <x v="48"/>
    <x v="99"/>
    <x v="0"/>
    <x v="0"/>
    <x v="0"/>
    <m/>
    <m/>
    <s v="Accumulated Depreciation of Machinery and equipment: Electricity Regulated Activity, Distribution (Network)"/>
    <x v="2"/>
    <s v="Not attributable by kv"/>
    <x v="168"/>
    <x v="1"/>
    <m/>
    <m/>
    <m/>
    <m/>
    <m/>
    <m/>
    <m/>
  </r>
  <r>
    <x v="641"/>
    <s v="Accumulated Depreciation of 110 kV Machinery and equipment: Electricity Regulated Activity, Distribution (Network)"/>
    <x v="641"/>
    <x v="4"/>
    <s v="11  - Fixed Assets"/>
    <s v="2255.0 Machinery and equipment"/>
    <s v="L3 cap account"/>
    <s v="L3"/>
    <n v="8"/>
    <x v="0"/>
    <n v="132"/>
    <s v="31"/>
    <s v="2"/>
    <s v="22"/>
    <s v="2250"/>
    <x v="1"/>
    <x v="11"/>
    <x v="52"/>
    <n v="21"/>
    <s v="2150"/>
    <e v="#N/A"/>
    <s v="2150 Machinery and equipment"/>
    <s v="2250.1"/>
    <s v="2250.13"/>
    <s v="2250.131"/>
    <s v="&quot; &quot;"/>
    <s v="&quot; &quot;"/>
    <x v="48"/>
    <x v="99"/>
    <x v="215"/>
    <x v="0"/>
    <x v="0"/>
    <m/>
    <m/>
    <s v="Accumulated Depreciation of 110 kV Machinery and equipment: Electricity Regulated Activity, Distribution (Network)"/>
    <x v="2"/>
    <n v="110"/>
    <x v="169"/>
    <x v="11"/>
    <m/>
    <m/>
    <m/>
    <m/>
    <m/>
    <m/>
    <s v="Acc. Depreciation /  Distribution (Network) Plant 110 kV"/>
  </r>
  <r>
    <x v="642"/>
    <s v="Accumulated Depreciation of 110 kV Distribution (Network) Substation equipment"/>
    <x v="642"/>
    <x v="4"/>
    <s v="11  - Fixed Assets"/>
    <s v="2255.0 Machinery and equipment"/>
    <s v="entry account l4"/>
    <s v="L4"/>
    <n v="9"/>
    <x v="0"/>
    <n v="132"/>
    <s v="11"/>
    <s v="2"/>
    <s v="22"/>
    <s v="2250"/>
    <x v="1"/>
    <x v="11"/>
    <x v="52"/>
    <n v="21"/>
    <s v="2150"/>
    <e v="#N/A"/>
    <s v="2150 Machinery and equipment"/>
    <s v="2250.1"/>
    <s v="2250.13"/>
    <s v="2250.131"/>
    <s v="2250.1311"/>
    <s v="&quot; &quot;"/>
    <x v="48"/>
    <x v="99"/>
    <x v="215"/>
    <x v="229"/>
    <x v="0"/>
    <m/>
    <m/>
    <s v="Accumulated Depreciation of 110 kV Distribution (Network) Substation equipment"/>
    <x v="1"/>
    <n v="110"/>
    <x v="170"/>
    <x v="11"/>
    <m/>
    <m/>
    <m/>
    <m/>
    <m/>
    <m/>
    <s v="Acc. Depreciation /  Distribution (Network) Plant 110 kV"/>
  </r>
  <r>
    <x v="643"/>
    <s v="Accumulated Depreciation of 110 kV Distribution (Network) Automation and Relay Protection"/>
    <x v="643"/>
    <x v="4"/>
    <s v="11  - Fixed Assets"/>
    <s v="2255.0 Machinery and equipment"/>
    <s v="entry account l4"/>
    <s v="L4"/>
    <n v="9"/>
    <x v="0"/>
    <n v="132"/>
    <s v="12"/>
    <s v="2"/>
    <s v="22"/>
    <s v="2250"/>
    <x v="1"/>
    <x v="11"/>
    <x v="52"/>
    <n v="21"/>
    <s v="2150"/>
    <e v="#N/A"/>
    <s v="2150 Machinery and equipment"/>
    <s v="2250.1"/>
    <s v="2250.13"/>
    <s v="2250.131"/>
    <s v="2250.1312"/>
    <s v="&quot; &quot;"/>
    <x v="48"/>
    <x v="99"/>
    <x v="215"/>
    <x v="230"/>
    <x v="0"/>
    <m/>
    <m/>
    <s v="Accumulated Depreciation of 110 kV Distribution (Network) Automation and Relay Protection"/>
    <x v="1"/>
    <n v="110"/>
    <x v="171"/>
    <x v="11"/>
    <m/>
    <m/>
    <m/>
    <m/>
    <m/>
    <m/>
    <s v="Acc. Depreciation /  Distribution (Network) Plant 110 kV"/>
  </r>
  <r>
    <x v="644"/>
    <s v="Accumulated Depreciation of 110 kV Distribution (Network) Metering"/>
    <x v="644"/>
    <x v="4"/>
    <s v="11  - Fixed Assets"/>
    <s v="2255.0 Machinery and equipment"/>
    <s v="entry account l4"/>
    <s v="L4"/>
    <n v="9"/>
    <x v="0"/>
    <n v="132"/>
    <s v="13"/>
    <s v="2"/>
    <s v="22"/>
    <s v="2250"/>
    <x v="1"/>
    <x v="11"/>
    <x v="52"/>
    <n v="21"/>
    <s v="2150"/>
    <e v="#N/A"/>
    <s v="2150 Machinery and equipment"/>
    <s v="2250.1"/>
    <s v="2250.13"/>
    <s v="2250.131"/>
    <s v="2250.1313"/>
    <s v="&quot; &quot;"/>
    <x v="48"/>
    <x v="99"/>
    <x v="215"/>
    <x v="231"/>
    <x v="0"/>
    <m/>
    <m/>
    <s v="Accumulated Depreciation of 110 kV Distribution (Network) Metering"/>
    <x v="1"/>
    <n v="110"/>
    <x v="172"/>
    <x v="11"/>
    <m/>
    <m/>
    <m/>
    <m/>
    <m/>
    <m/>
    <s v="Acc. Depreciation /  Distribution (Network) Plant 110 kV"/>
  </r>
  <r>
    <x v="645"/>
    <s v="Accumulated Depreciation of 110 kV Distribution (Network) Optic Communication"/>
    <x v="645"/>
    <x v="4"/>
    <s v="11  - Fixed Assets"/>
    <s v="2255.0 Machinery and equipment"/>
    <s v="entry account l4"/>
    <s v="L4"/>
    <n v="9"/>
    <x v="0"/>
    <n v="132"/>
    <s v="14"/>
    <s v="2"/>
    <s v="22"/>
    <s v="2250"/>
    <x v="1"/>
    <x v="11"/>
    <x v="52"/>
    <n v="21"/>
    <s v="2150"/>
    <e v="#N/A"/>
    <s v="2150 Machinery and equipment"/>
    <s v="2250.1"/>
    <s v="2250.13"/>
    <s v="2250.131"/>
    <s v="2250.1314"/>
    <s v="&quot; &quot;"/>
    <x v="48"/>
    <x v="99"/>
    <x v="215"/>
    <x v="232"/>
    <x v="0"/>
    <m/>
    <m/>
    <s v="Accumulated Depreciation of 110 kV Distribution (Network) Optic Communication"/>
    <x v="1"/>
    <n v="110"/>
    <x v="173"/>
    <x v="11"/>
    <m/>
    <m/>
    <m/>
    <m/>
    <m/>
    <m/>
    <s v="Acc. Depreciation /  Distribution (Network) Plant 110 kV"/>
  </r>
  <r>
    <x v="646"/>
    <s v="Accumulated Depreciation of 110 kV Distribution (Network) Other Communication"/>
    <x v="646"/>
    <x v="4"/>
    <s v="11  - Fixed Assets"/>
    <s v="2255.0 Machinery and equipment"/>
    <s v="entry account l4"/>
    <s v="L4"/>
    <n v="9"/>
    <x v="0"/>
    <n v="132"/>
    <s v="15"/>
    <s v="2"/>
    <s v="22"/>
    <s v="2250"/>
    <x v="1"/>
    <x v="11"/>
    <x v="52"/>
    <n v="21"/>
    <s v="2150"/>
    <e v="#N/A"/>
    <s v="2150 Machinery and equipment"/>
    <s v="2250.1"/>
    <s v="2250.13"/>
    <s v="2250.131"/>
    <s v="2250.1315"/>
    <s v="&quot; &quot;"/>
    <x v="48"/>
    <x v="99"/>
    <x v="215"/>
    <x v="233"/>
    <x v="0"/>
    <m/>
    <m/>
    <s v="Accumulated Depreciation of 110 kV Distribution (Network) Other Communication"/>
    <x v="1"/>
    <n v="110"/>
    <x v="174"/>
    <x v="11"/>
    <m/>
    <m/>
    <m/>
    <m/>
    <m/>
    <m/>
    <s v="Acc. Depreciation /  Distribution (Network) Plant 110 kV"/>
  </r>
  <r>
    <x v="647"/>
    <s v="Accumulated Depreciation of 110 kV Distribution (Network) Other"/>
    <x v="647"/>
    <x v="4"/>
    <s v="11  - Fixed Assets"/>
    <s v="2255.0 Machinery and equipment"/>
    <s v="entry account l4"/>
    <s v="L4"/>
    <n v="9"/>
    <x v="0"/>
    <n v="132"/>
    <s v="19"/>
    <s v="2"/>
    <s v="22"/>
    <s v="2250"/>
    <x v="1"/>
    <x v="11"/>
    <x v="52"/>
    <n v="21"/>
    <s v="2150"/>
    <e v="#N/A"/>
    <s v="2150 Machinery and equipment"/>
    <s v="2250.1"/>
    <s v="2250.13"/>
    <s v="2250.131"/>
    <s v="2250.1319"/>
    <s v="&quot; &quot;"/>
    <x v="48"/>
    <x v="99"/>
    <x v="215"/>
    <x v="234"/>
    <x v="0"/>
    <m/>
    <m/>
    <s v="Accumulated Depreciation of 110 kV Distribution (Network) Other"/>
    <x v="1"/>
    <n v="110"/>
    <x v="175"/>
    <x v="11"/>
    <m/>
    <m/>
    <m/>
    <m/>
    <m/>
    <m/>
    <s v="Acc. Depreciation /  Distribution (Network) Plant 110 kV"/>
  </r>
  <r>
    <x v="648"/>
    <s v="Accumulated Depreciation of 35 kV Machinery and equipment: Electricity Regulated Activity, Distribution (Network)"/>
    <x v="648"/>
    <x v="4"/>
    <s v="11  - Fixed Assets"/>
    <s v="2255.1 Machinery and equipment"/>
    <s v="L3 cap account"/>
    <s v="L3"/>
    <n v="8"/>
    <x v="0"/>
    <n v="132"/>
    <s v="32"/>
    <s v="2"/>
    <s v="22"/>
    <s v="2250"/>
    <x v="1"/>
    <x v="11"/>
    <x v="52"/>
    <n v="21"/>
    <s v="2150"/>
    <e v="#N/A"/>
    <s v="2150 Machinery and equipment"/>
    <s v="2250.1"/>
    <s v="2250.13"/>
    <s v="2250.132"/>
    <s v="&quot; &quot;"/>
    <s v="&quot; &quot;"/>
    <x v="48"/>
    <x v="99"/>
    <x v="216"/>
    <x v="0"/>
    <x v="0"/>
    <m/>
    <m/>
    <s v="Accumulated Depreciation of 35 kV Machinery and equipment: Electricity Regulated Activity, Distribution (Network)"/>
    <x v="2"/>
    <n v="35"/>
    <x v="176"/>
    <x v="12"/>
    <m/>
    <m/>
    <m/>
    <m/>
    <m/>
    <m/>
    <s v="Acc. Depreciation /  Distribution (Network) Plant 35 kV"/>
  </r>
  <r>
    <x v="649"/>
    <s v="Accumulated Depreciation of 35 kV Distribution (Network) Substation equipment"/>
    <x v="649"/>
    <x v="4"/>
    <s v="11  - Fixed Assets"/>
    <s v="2255.1 Machinery and equipment"/>
    <s v="entry account l4"/>
    <s v="L4"/>
    <n v="9"/>
    <x v="0"/>
    <n v="132"/>
    <s v="21"/>
    <s v="2"/>
    <s v="22"/>
    <s v="2250"/>
    <x v="1"/>
    <x v="11"/>
    <x v="52"/>
    <n v="21"/>
    <s v="2150"/>
    <e v="#N/A"/>
    <s v="2150 Machinery and equipment"/>
    <s v="2250.1"/>
    <s v="2250.13"/>
    <s v="2250.132"/>
    <s v="2250.1321"/>
    <s v="&quot; &quot;"/>
    <x v="48"/>
    <x v="99"/>
    <x v="216"/>
    <x v="235"/>
    <x v="0"/>
    <m/>
    <m/>
    <s v="Accumulated Depreciation of 35 kV Distribution (Network) Substation equipment"/>
    <x v="1"/>
    <n v="35"/>
    <x v="177"/>
    <x v="12"/>
    <m/>
    <m/>
    <m/>
    <m/>
    <m/>
    <m/>
    <s v="Acc. Depreciation /  Distribution (Network) Plant 35 kV"/>
  </r>
  <r>
    <x v="650"/>
    <s v="Accumulated Depreciation of 35 kV Distribution (Network) Automation and Relay Protection"/>
    <x v="650"/>
    <x v="4"/>
    <s v="11  - Fixed Assets"/>
    <s v="2255.1 Machinery and equipment"/>
    <s v="entry account l4"/>
    <s v="L4"/>
    <n v="9"/>
    <x v="0"/>
    <n v="132"/>
    <s v="22"/>
    <s v="2"/>
    <s v="22"/>
    <s v="2250"/>
    <x v="1"/>
    <x v="11"/>
    <x v="52"/>
    <n v="21"/>
    <s v="2150"/>
    <e v="#N/A"/>
    <s v="2150 Machinery and equipment"/>
    <s v="2250.1"/>
    <s v="2250.13"/>
    <s v="2250.132"/>
    <s v="2250.1322"/>
    <s v="&quot; &quot;"/>
    <x v="48"/>
    <x v="99"/>
    <x v="216"/>
    <x v="236"/>
    <x v="0"/>
    <m/>
    <m/>
    <s v="Accumulated Depreciation of 35 kV Distribution (Network) Automation and Relay Protection"/>
    <x v="1"/>
    <n v="35"/>
    <x v="178"/>
    <x v="12"/>
    <m/>
    <m/>
    <m/>
    <m/>
    <m/>
    <m/>
    <s v="Acc. Depreciation /  Distribution (Network) Plant 35 kV"/>
  </r>
  <r>
    <x v="651"/>
    <s v="Accumulated Depreciation of 35 kV Distribution (Network) Metering"/>
    <x v="651"/>
    <x v="4"/>
    <s v="11  - Fixed Assets"/>
    <s v="2255.1 Machinery and equipment"/>
    <s v="entry account l4"/>
    <s v="L4"/>
    <n v="9"/>
    <x v="0"/>
    <n v="132"/>
    <s v="23"/>
    <s v="2"/>
    <s v="22"/>
    <s v="2250"/>
    <x v="1"/>
    <x v="11"/>
    <x v="52"/>
    <n v="21"/>
    <s v="2150"/>
    <e v="#N/A"/>
    <s v="2150 Machinery and equipment"/>
    <s v="2250.1"/>
    <s v="2250.13"/>
    <s v="2250.132"/>
    <s v="2250.1323"/>
    <s v="&quot; &quot;"/>
    <x v="48"/>
    <x v="99"/>
    <x v="216"/>
    <x v="237"/>
    <x v="0"/>
    <m/>
    <m/>
    <s v="Accumulated Depreciation of 35 kV Distribution (Network) Metering"/>
    <x v="1"/>
    <n v="35"/>
    <x v="179"/>
    <x v="12"/>
    <m/>
    <m/>
    <m/>
    <m/>
    <m/>
    <m/>
    <s v="Acc. Depreciation /  Distribution (Network) Plant 35 kV"/>
  </r>
  <r>
    <x v="652"/>
    <s v="Accumulated Depreciation of 35 kV Distribution (Network) Optic Communication"/>
    <x v="652"/>
    <x v="4"/>
    <s v="11  - Fixed Assets"/>
    <s v="2255.1 Machinery and equipment"/>
    <s v="entry account l4"/>
    <s v="L4"/>
    <n v="9"/>
    <x v="0"/>
    <n v="132"/>
    <s v="24"/>
    <s v="2"/>
    <s v="22"/>
    <s v="2250"/>
    <x v="1"/>
    <x v="11"/>
    <x v="52"/>
    <n v="21"/>
    <s v="2150"/>
    <e v="#N/A"/>
    <s v="2150 Machinery and equipment"/>
    <s v="2250.1"/>
    <s v="2250.13"/>
    <s v="2250.132"/>
    <s v="2250.1324"/>
    <s v="&quot; &quot;"/>
    <x v="48"/>
    <x v="99"/>
    <x v="216"/>
    <x v="238"/>
    <x v="0"/>
    <m/>
    <m/>
    <s v="Accumulated Depreciation of 35 kV Distribution (Network) Optic Communication"/>
    <x v="1"/>
    <n v="35"/>
    <x v="180"/>
    <x v="12"/>
    <m/>
    <m/>
    <m/>
    <m/>
    <m/>
    <m/>
    <s v="Acc. Depreciation /  Distribution (Network) Plant 35 kV"/>
  </r>
  <r>
    <x v="653"/>
    <s v="Accumulated Depreciation of 35 kV Distribution (Network) Other Communication"/>
    <x v="653"/>
    <x v="4"/>
    <s v="11  - Fixed Assets"/>
    <s v="2255.1 Machinery and equipment"/>
    <s v="entry account l4"/>
    <s v="L4"/>
    <n v="9"/>
    <x v="0"/>
    <n v="132"/>
    <s v="25"/>
    <s v="2"/>
    <s v="22"/>
    <s v="2250"/>
    <x v="1"/>
    <x v="11"/>
    <x v="52"/>
    <n v="21"/>
    <s v="2150"/>
    <e v="#N/A"/>
    <s v="2150 Machinery and equipment"/>
    <s v="2250.1"/>
    <s v="2250.13"/>
    <s v="2250.132"/>
    <s v="2250.1325"/>
    <s v="&quot; &quot;"/>
    <x v="48"/>
    <x v="99"/>
    <x v="216"/>
    <x v="239"/>
    <x v="0"/>
    <m/>
    <m/>
    <s v="Accumulated Depreciation of 35 kV Distribution (Network) Other Communication"/>
    <x v="1"/>
    <n v="35"/>
    <x v="181"/>
    <x v="12"/>
    <m/>
    <m/>
    <m/>
    <m/>
    <m/>
    <m/>
    <s v="Acc. Depreciation /  Distribution (Network) Plant 35 kV"/>
  </r>
  <r>
    <x v="654"/>
    <s v="Accumulated Depreciation of 35 kV Distribution (Network) Other"/>
    <x v="654"/>
    <x v="4"/>
    <s v="11  - Fixed Assets"/>
    <s v="2255.1 Machinery and equipment"/>
    <s v="entry account l4"/>
    <s v="L4"/>
    <n v="9"/>
    <x v="0"/>
    <n v="132"/>
    <s v="29"/>
    <s v="2"/>
    <s v="22"/>
    <s v="2250"/>
    <x v="1"/>
    <x v="11"/>
    <x v="52"/>
    <n v="21"/>
    <s v="2150"/>
    <e v="#N/A"/>
    <s v="2150 Machinery and equipment"/>
    <s v="2250.1"/>
    <s v="2250.13"/>
    <s v="2250.132"/>
    <s v="2250.1329"/>
    <s v="&quot; &quot;"/>
    <x v="48"/>
    <x v="99"/>
    <x v="216"/>
    <x v="240"/>
    <x v="0"/>
    <m/>
    <m/>
    <s v="Accumulated Depreciation of 35 kV Distribution (Network) Other"/>
    <x v="1"/>
    <n v="35"/>
    <x v="182"/>
    <x v="12"/>
    <m/>
    <m/>
    <m/>
    <m/>
    <m/>
    <m/>
    <s v="Acc. Depreciation /  Distribution (Network) Plant 35 kV"/>
  </r>
  <r>
    <x v="655"/>
    <s v="Accumulated Depreciation of 10 kV Machinery and equipment: Electricity Regulated Activity, Distribution (Network)"/>
    <x v="655"/>
    <x v="4"/>
    <s v="11  - Fixed Assets"/>
    <s v="2255.2 Machinery and equipment"/>
    <s v="L3 cap account"/>
    <s v="L3"/>
    <n v="8"/>
    <x v="0"/>
    <n v="132"/>
    <s v="33"/>
    <s v="2"/>
    <s v="22"/>
    <s v="2250"/>
    <x v="1"/>
    <x v="11"/>
    <x v="52"/>
    <n v="21"/>
    <s v="2150"/>
    <e v="#N/A"/>
    <s v="2150 Machinery and equipment"/>
    <s v="2250.1"/>
    <s v="2250.13"/>
    <s v="2250.133"/>
    <s v="&quot; &quot;"/>
    <s v="&quot; &quot;"/>
    <x v="48"/>
    <x v="99"/>
    <x v="217"/>
    <x v="0"/>
    <x v="0"/>
    <m/>
    <m/>
    <s v="Accumulated Depreciation of 10 kV Machinery and equipment: Electricity Regulated Activity, Distribution (Network)"/>
    <x v="2"/>
    <n v="10"/>
    <x v="183"/>
    <x v="13"/>
    <m/>
    <m/>
    <m/>
    <m/>
    <m/>
    <m/>
    <s v="Acc. Depreciation /  Distribution (Network) Plant 10 kV"/>
  </r>
  <r>
    <x v="656"/>
    <s v="Accumulated Depreciation of 10 kV Distribution (Network) Substation equipment"/>
    <x v="656"/>
    <x v="4"/>
    <s v="11  - Fixed Assets"/>
    <s v="2255.2 Machinery and equipment"/>
    <s v="entry account l4"/>
    <s v="L4"/>
    <n v="9"/>
    <x v="0"/>
    <n v="132"/>
    <s v="31"/>
    <s v="2"/>
    <s v="22"/>
    <s v="2250"/>
    <x v="1"/>
    <x v="11"/>
    <x v="52"/>
    <n v="21"/>
    <s v="2150"/>
    <e v="#N/A"/>
    <s v="2150 Machinery and equipment"/>
    <s v="2250.1"/>
    <s v="2250.13"/>
    <s v="2250.133"/>
    <s v="2250.1331"/>
    <s v="&quot; &quot;"/>
    <x v="48"/>
    <x v="99"/>
    <x v="217"/>
    <x v="241"/>
    <x v="0"/>
    <m/>
    <m/>
    <s v="Accumulated Depreciation of 10 kV Distribution (Network) Substation equipment"/>
    <x v="1"/>
    <n v="10"/>
    <x v="184"/>
    <x v="13"/>
    <m/>
    <m/>
    <m/>
    <m/>
    <m/>
    <m/>
    <s v="Acc. Depreciation /  Distribution (Network) Plant 10 kV"/>
  </r>
  <r>
    <x v="657"/>
    <s v="Accumulated Depreciation of 10 kV Distribution (Network) Automation and Relay Protection"/>
    <x v="657"/>
    <x v="4"/>
    <s v="11  - Fixed Assets"/>
    <s v="2255.2 Machinery and equipment"/>
    <s v="entry account l4"/>
    <s v="L4"/>
    <n v="9"/>
    <x v="0"/>
    <n v="132"/>
    <s v="32"/>
    <s v="2"/>
    <s v="22"/>
    <s v="2250"/>
    <x v="1"/>
    <x v="11"/>
    <x v="52"/>
    <n v="21"/>
    <s v="2150"/>
    <e v="#N/A"/>
    <s v="2150 Machinery and equipment"/>
    <s v="2250.1"/>
    <s v="2250.13"/>
    <s v="2250.133"/>
    <s v="2250.1332"/>
    <s v="&quot; &quot;"/>
    <x v="48"/>
    <x v="99"/>
    <x v="217"/>
    <x v="242"/>
    <x v="0"/>
    <m/>
    <m/>
    <s v="Accumulated Depreciation of 10 kV Distribution (Network) Automation and Relay Protection"/>
    <x v="1"/>
    <n v="10"/>
    <x v="185"/>
    <x v="13"/>
    <m/>
    <m/>
    <m/>
    <m/>
    <m/>
    <m/>
    <s v="Acc. Depreciation /  Distribution (Network) Plant 10 kV"/>
  </r>
  <r>
    <x v="658"/>
    <s v="Accumulated Depreciation of 10 kV Distribution (Network) Metering"/>
    <x v="658"/>
    <x v="4"/>
    <s v="11  - Fixed Assets"/>
    <s v="2255.2 Machinery and equipment"/>
    <s v="entry account l4"/>
    <s v="L4"/>
    <n v="9"/>
    <x v="0"/>
    <n v="132"/>
    <s v="33"/>
    <s v="2"/>
    <s v="22"/>
    <s v="2250"/>
    <x v="1"/>
    <x v="11"/>
    <x v="52"/>
    <n v="21"/>
    <s v="2150"/>
    <e v="#N/A"/>
    <s v="2150 Machinery and equipment"/>
    <s v="2250.1"/>
    <s v="2250.13"/>
    <s v="2250.133"/>
    <s v="2250.1333"/>
    <s v="&quot; &quot;"/>
    <x v="48"/>
    <x v="99"/>
    <x v="217"/>
    <x v="243"/>
    <x v="0"/>
    <m/>
    <m/>
    <s v="Accumulated Depreciation of 10 kV Distribution (Network) Metering"/>
    <x v="1"/>
    <n v="10"/>
    <x v="186"/>
    <x v="13"/>
    <m/>
    <m/>
    <m/>
    <m/>
    <m/>
    <m/>
    <s v="Acc. Depreciation /  Distribution (Network) Plant 10 kV"/>
  </r>
  <r>
    <x v="659"/>
    <s v="Accumulated Depreciation of 10 kV Distribution (Network) Optic Communication"/>
    <x v="659"/>
    <x v="4"/>
    <s v="11  - Fixed Assets"/>
    <s v="2255.2 Machinery and equipment"/>
    <s v="entry account l4"/>
    <s v="L4"/>
    <n v="9"/>
    <x v="0"/>
    <n v="132"/>
    <s v="34"/>
    <s v="2"/>
    <s v="22"/>
    <s v="2250"/>
    <x v="1"/>
    <x v="11"/>
    <x v="52"/>
    <n v="21"/>
    <s v="2150"/>
    <e v="#N/A"/>
    <s v="2150 Machinery and equipment"/>
    <s v="2250.1"/>
    <s v="2250.13"/>
    <s v="2250.133"/>
    <s v="2250.1334"/>
    <s v="&quot; &quot;"/>
    <x v="48"/>
    <x v="99"/>
    <x v="217"/>
    <x v="244"/>
    <x v="0"/>
    <m/>
    <m/>
    <s v="Accumulated Depreciation of 10 kV Distribution (Network) Optic Communication"/>
    <x v="1"/>
    <n v="10"/>
    <x v="187"/>
    <x v="13"/>
    <m/>
    <m/>
    <m/>
    <m/>
    <m/>
    <m/>
    <s v="Acc. Depreciation /  Distribution (Network) Plant 10 kV"/>
  </r>
  <r>
    <x v="660"/>
    <s v="Accumulated Depreciation of 10 kV Distribution (Network) Other Communication"/>
    <x v="660"/>
    <x v="4"/>
    <s v="11  - Fixed Assets"/>
    <s v="2255.2 Machinery and equipment"/>
    <s v="entry account l4"/>
    <s v="L4"/>
    <n v="9"/>
    <x v="0"/>
    <n v="132"/>
    <s v="35"/>
    <s v="2"/>
    <s v="22"/>
    <s v="2250"/>
    <x v="1"/>
    <x v="11"/>
    <x v="52"/>
    <n v="21"/>
    <s v="2150"/>
    <e v="#N/A"/>
    <s v="2150 Machinery and equipment"/>
    <s v="2250.1"/>
    <s v="2250.13"/>
    <s v="2250.133"/>
    <s v="2250.1335"/>
    <s v="&quot; &quot;"/>
    <x v="48"/>
    <x v="99"/>
    <x v="217"/>
    <x v="245"/>
    <x v="0"/>
    <m/>
    <m/>
    <s v="Accumulated Depreciation of 10 kV Distribution (Network) Other Communication"/>
    <x v="1"/>
    <n v="10"/>
    <x v="188"/>
    <x v="13"/>
    <m/>
    <m/>
    <m/>
    <m/>
    <m/>
    <m/>
    <s v="Acc. Depreciation /  Distribution (Network) Plant 10 kV"/>
  </r>
  <r>
    <x v="661"/>
    <s v="Accumulated Depreciation of 10 kV Distribution (Network) Other"/>
    <x v="661"/>
    <x v="4"/>
    <s v="11  - Fixed Assets"/>
    <s v="2255.2 Machinery and equipment"/>
    <s v="entry account l4"/>
    <s v="L4"/>
    <n v="9"/>
    <x v="0"/>
    <n v="132"/>
    <s v="39"/>
    <s v="2"/>
    <s v="22"/>
    <s v="2250"/>
    <x v="1"/>
    <x v="11"/>
    <x v="52"/>
    <n v="21"/>
    <s v="2150"/>
    <e v="#N/A"/>
    <s v="2150 Machinery and equipment"/>
    <s v="2250.1"/>
    <s v="2250.13"/>
    <s v="2250.133"/>
    <s v="2250.1339"/>
    <s v="&quot; &quot;"/>
    <x v="48"/>
    <x v="99"/>
    <x v="217"/>
    <x v="246"/>
    <x v="0"/>
    <m/>
    <m/>
    <s v="Accumulated Depreciation of 10 kV Distribution (Network) Other"/>
    <x v="1"/>
    <n v="10"/>
    <x v="189"/>
    <x v="13"/>
    <m/>
    <m/>
    <m/>
    <m/>
    <m/>
    <m/>
    <s v="Acc. Depreciation /  Distribution (Network) Plant 10 kV"/>
  </r>
  <r>
    <x v="662"/>
    <s v="Accumulated Depreciation of 6 kV Machinery and equipment: Electricity Regulated Activity, Distribution (Network)"/>
    <x v="662"/>
    <x v="4"/>
    <s v="11  - Fixed Assets"/>
    <s v="2255.2 Machinery and equipment"/>
    <s v="L3 cap account"/>
    <s v="L3"/>
    <n v="8"/>
    <x v="0"/>
    <n v="132"/>
    <s v="34"/>
    <s v="2"/>
    <s v="22"/>
    <s v="2250"/>
    <x v="1"/>
    <x v="11"/>
    <x v="52"/>
    <n v="21"/>
    <s v="2150"/>
    <e v="#N/A"/>
    <s v="2150 Machinery and equipment"/>
    <s v="2250.1"/>
    <s v="2250.13"/>
    <s v="2250.134"/>
    <s v="&quot; &quot;"/>
    <s v="&quot; &quot;"/>
    <x v="48"/>
    <x v="99"/>
    <x v="218"/>
    <x v="0"/>
    <x v="0"/>
    <m/>
    <m/>
    <s v="Accumulated Depreciation of 6 kV Machinery and equipment: Electricity Regulated Activity, Distribution (Network)"/>
    <x v="2"/>
    <n v="6"/>
    <x v="190"/>
    <x v="14"/>
    <m/>
    <m/>
    <m/>
    <m/>
    <m/>
    <m/>
    <s v="Acc. Depreciation /  Distribution (Network) Plant  6 and below kV"/>
  </r>
  <r>
    <x v="663"/>
    <s v="Accumulated Depreciation of 6 kV Distribution (Network) Substation equipment"/>
    <x v="663"/>
    <x v="4"/>
    <s v="11  - Fixed Assets"/>
    <s v="2255.2 Machinery and equipment"/>
    <s v="entry account l4"/>
    <s v="L4"/>
    <n v="9"/>
    <x v="0"/>
    <n v="132"/>
    <s v="41"/>
    <s v="2"/>
    <s v="22"/>
    <s v="2250"/>
    <x v="1"/>
    <x v="11"/>
    <x v="52"/>
    <n v="21"/>
    <s v="2150"/>
    <e v="#N/A"/>
    <s v="2150 Machinery and equipment"/>
    <s v="2250.1"/>
    <s v="2250.13"/>
    <s v="2250.134"/>
    <s v="2250.1341"/>
    <s v="&quot; &quot;"/>
    <x v="48"/>
    <x v="99"/>
    <x v="218"/>
    <x v="247"/>
    <x v="0"/>
    <m/>
    <m/>
    <s v="Accumulated Depreciation of 6 kV Distribution (Network) Substation equipment"/>
    <x v="1"/>
    <n v="6"/>
    <x v="191"/>
    <x v="14"/>
    <m/>
    <m/>
    <m/>
    <m/>
    <m/>
    <m/>
    <s v="Acc. Depreciation /  Distribution (Network) Plant  6 and below kV"/>
  </r>
  <r>
    <x v="664"/>
    <s v="Accumulated Depreciation of 6 kV Distribution (Network) Automation and Relay Protection"/>
    <x v="664"/>
    <x v="4"/>
    <s v="11  - Fixed Assets"/>
    <s v="2255.2 Machinery and equipment"/>
    <s v="entry account l4"/>
    <s v="L4"/>
    <n v="9"/>
    <x v="0"/>
    <n v="132"/>
    <s v="42"/>
    <s v="2"/>
    <s v="22"/>
    <s v="2250"/>
    <x v="1"/>
    <x v="11"/>
    <x v="52"/>
    <n v="21"/>
    <s v="2150"/>
    <e v="#N/A"/>
    <s v="2150 Machinery and equipment"/>
    <s v="2250.1"/>
    <s v="2250.13"/>
    <s v="2250.134"/>
    <s v="2250.1342"/>
    <s v="&quot; &quot;"/>
    <x v="48"/>
    <x v="99"/>
    <x v="218"/>
    <x v="248"/>
    <x v="0"/>
    <m/>
    <m/>
    <s v="Accumulated Depreciation of 6 kV Distribution (Network) Automation and Relay Protection"/>
    <x v="1"/>
    <n v="6"/>
    <x v="192"/>
    <x v="14"/>
    <m/>
    <m/>
    <m/>
    <m/>
    <m/>
    <m/>
    <s v="Acc. Depreciation /  Distribution (Network) Plant  6 and below kV"/>
  </r>
  <r>
    <x v="665"/>
    <s v="Accumulated Depreciation of 6 kV Distribution (Network) Metering"/>
    <x v="665"/>
    <x v="4"/>
    <s v="11  - Fixed Assets"/>
    <s v="2255.2 Machinery and equipment"/>
    <s v="entry account l4"/>
    <s v="L4"/>
    <n v="9"/>
    <x v="0"/>
    <n v="132"/>
    <s v="43"/>
    <s v="2"/>
    <s v="22"/>
    <s v="2250"/>
    <x v="1"/>
    <x v="11"/>
    <x v="52"/>
    <n v="21"/>
    <s v="2150"/>
    <e v="#N/A"/>
    <s v="2150 Machinery and equipment"/>
    <s v="2250.1"/>
    <s v="2250.13"/>
    <s v="2250.134"/>
    <s v="2250.1343"/>
    <s v="&quot; &quot;"/>
    <x v="48"/>
    <x v="99"/>
    <x v="218"/>
    <x v="249"/>
    <x v="0"/>
    <m/>
    <m/>
    <s v="Accumulated Depreciation of 6 kV Distribution (Network) Metering"/>
    <x v="1"/>
    <n v="6"/>
    <x v="193"/>
    <x v="14"/>
    <m/>
    <m/>
    <m/>
    <m/>
    <m/>
    <m/>
    <s v="Acc. Depreciation /  Distribution (Network) Plant  6 and below kV"/>
  </r>
  <r>
    <x v="666"/>
    <s v="Accumulated Depreciation of 6 kV Distribution (Network) Optic Communication"/>
    <x v="666"/>
    <x v="4"/>
    <s v="11  - Fixed Assets"/>
    <s v="2255.2 Machinery and equipment"/>
    <s v="entry account l4"/>
    <s v="L4"/>
    <n v="9"/>
    <x v="0"/>
    <n v="132"/>
    <s v="44"/>
    <s v="2"/>
    <s v="22"/>
    <s v="2250"/>
    <x v="1"/>
    <x v="11"/>
    <x v="52"/>
    <n v="21"/>
    <s v="2150"/>
    <e v="#N/A"/>
    <s v="2150 Machinery and equipment"/>
    <s v="2250.1"/>
    <s v="2250.13"/>
    <s v="2250.134"/>
    <s v="2250.1344"/>
    <s v="&quot; &quot;"/>
    <x v="48"/>
    <x v="99"/>
    <x v="218"/>
    <x v="250"/>
    <x v="0"/>
    <m/>
    <m/>
    <s v="Accumulated Depreciation of 6 kV Distribution (Network) Optic Communication"/>
    <x v="1"/>
    <n v="6"/>
    <x v="194"/>
    <x v="14"/>
    <m/>
    <m/>
    <m/>
    <m/>
    <m/>
    <m/>
    <s v="Acc. Depreciation /  Distribution (Network) Plant  6 and below kV"/>
  </r>
  <r>
    <x v="667"/>
    <s v="Accumulated Depreciation of 6 kV Distribution (Network) Other Communication"/>
    <x v="667"/>
    <x v="4"/>
    <s v="11  - Fixed Assets"/>
    <s v="2255.2 Machinery and equipment"/>
    <s v="entry account l4"/>
    <s v="L4"/>
    <n v="9"/>
    <x v="0"/>
    <n v="132"/>
    <s v="45"/>
    <s v="2"/>
    <s v="22"/>
    <s v="2250"/>
    <x v="1"/>
    <x v="11"/>
    <x v="52"/>
    <n v="21"/>
    <s v="2150"/>
    <e v="#N/A"/>
    <s v="2150 Machinery and equipment"/>
    <s v="2250.1"/>
    <s v="2250.13"/>
    <s v="2250.134"/>
    <s v="2250.1345"/>
    <s v="&quot; &quot;"/>
    <x v="48"/>
    <x v="99"/>
    <x v="218"/>
    <x v="251"/>
    <x v="0"/>
    <m/>
    <m/>
    <s v="Accumulated Depreciation of 6 kV Distribution (Network) Other Communication"/>
    <x v="1"/>
    <n v="6"/>
    <x v="195"/>
    <x v="14"/>
    <m/>
    <m/>
    <m/>
    <m/>
    <m/>
    <m/>
    <s v="Acc. Depreciation /  Distribution (Network) Plant  6 and below kV"/>
  </r>
  <r>
    <x v="668"/>
    <s v="Accumulated Depreciation of 6 kV Distribution (Network) Other"/>
    <x v="668"/>
    <x v="4"/>
    <s v="11  - Fixed Assets"/>
    <s v="2255.2 Machinery and equipment"/>
    <s v="entry account l4"/>
    <s v="L4"/>
    <n v="9"/>
    <x v="0"/>
    <n v="132"/>
    <s v="49"/>
    <s v="2"/>
    <s v="22"/>
    <s v="2250"/>
    <x v="1"/>
    <x v="11"/>
    <x v="52"/>
    <n v="21"/>
    <s v="2150"/>
    <e v="#N/A"/>
    <s v="2150 Machinery and equipment"/>
    <s v="2250.1"/>
    <s v="2250.13"/>
    <s v="2250.134"/>
    <s v="2250.1349"/>
    <s v="&quot; &quot;"/>
    <x v="48"/>
    <x v="99"/>
    <x v="218"/>
    <x v="252"/>
    <x v="0"/>
    <m/>
    <m/>
    <s v="Accumulated Depreciation of 6 kV Distribution (Network) Other"/>
    <x v="1"/>
    <n v="6"/>
    <x v="196"/>
    <x v="14"/>
    <m/>
    <m/>
    <m/>
    <m/>
    <m/>
    <m/>
    <s v="Acc. Depreciation /  Distribution (Network) Plant  6 and below kV"/>
  </r>
  <r>
    <x v="669"/>
    <s v="Accumulated Depreciation of 220/380 V Machinery and equipment: Electricity Regulated Activity, Distribution (Network)"/>
    <x v="669"/>
    <x v="4"/>
    <s v="11  - Fixed Assets"/>
    <s v="2255.3 Machinery and equipment"/>
    <s v="L3 cap account"/>
    <s v="L3"/>
    <n v="8"/>
    <x v="0"/>
    <n v="132"/>
    <s v="35"/>
    <s v="2"/>
    <s v="22"/>
    <s v="2250"/>
    <x v="1"/>
    <x v="11"/>
    <x v="52"/>
    <n v="21"/>
    <s v="2150"/>
    <e v="#N/A"/>
    <s v="2150 Machinery and equipment"/>
    <s v="2250.1"/>
    <s v="2250.13"/>
    <s v="2250.135"/>
    <s v="&quot; &quot;"/>
    <s v="&quot; &quot;"/>
    <x v="48"/>
    <x v="99"/>
    <x v="219"/>
    <x v="0"/>
    <x v="0"/>
    <m/>
    <m/>
    <s v="Accumulated Depreciation of 220/380 V Machinery and equipment: Electricity Regulated Activity, Distribution (Network)"/>
    <x v="2"/>
    <s v="220/380"/>
    <x v="197"/>
    <x v="15"/>
    <m/>
    <m/>
    <m/>
    <m/>
    <m/>
    <m/>
    <s v="Acc. Depreciation /  Distribution (Network) Plant 0,4 kV"/>
  </r>
  <r>
    <x v="670"/>
    <s v="Accumulated Depreciation of 220/380 V Distribution (Network) Substation equipment"/>
    <x v="670"/>
    <x v="4"/>
    <s v="11  - Fixed Assets"/>
    <s v="2255.3 Machinery and equipment"/>
    <s v="entry account l4"/>
    <s v="L4"/>
    <n v="9"/>
    <x v="0"/>
    <n v="132"/>
    <s v="51"/>
    <s v="2"/>
    <s v="22"/>
    <s v="2250"/>
    <x v="1"/>
    <x v="11"/>
    <x v="52"/>
    <n v="21"/>
    <s v="2150"/>
    <e v="#N/A"/>
    <s v="2150 Machinery and equipment"/>
    <s v="2250.1"/>
    <s v="2250.13"/>
    <s v="2250.135"/>
    <s v="2250.1351"/>
    <s v="&quot; &quot;"/>
    <x v="48"/>
    <x v="99"/>
    <x v="219"/>
    <x v="253"/>
    <x v="0"/>
    <m/>
    <m/>
    <s v="Accumulated Depreciation of 220/380 V Distribution (Network) Substation equipment"/>
    <x v="1"/>
    <s v="220/380"/>
    <x v="198"/>
    <x v="15"/>
    <m/>
    <m/>
    <m/>
    <m/>
    <m/>
    <m/>
    <s v="Acc. Depreciation /  Distribution (Network) Plant 0,4 kV"/>
  </r>
  <r>
    <x v="671"/>
    <s v="Accumulated Depreciation of 220/380 V Distribution (Network) Automation and Relay Protection"/>
    <x v="671"/>
    <x v="4"/>
    <s v="11  - Fixed Assets"/>
    <s v="2255.3 Machinery and equipment"/>
    <s v="entry account l4"/>
    <s v="L4"/>
    <n v="9"/>
    <x v="0"/>
    <n v="132"/>
    <s v="52"/>
    <s v="2"/>
    <s v="22"/>
    <s v="2250"/>
    <x v="1"/>
    <x v="11"/>
    <x v="52"/>
    <n v="21"/>
    <s v="2150"/>
    <e v="#N/A"/>
    <s v="2150 Machinery and equipment"/>
    <s v="2250.1"/>
    <s v="2250.13"/>
    <s v="2250.135"/>
    <s v="2250.1352"/>
    <s v="&quot; &quot;"/>
    <x v="48"/>
    <x v="99"/>
    <x v="219"/>
    <x v="254"/>
    <x v="0"/>
    <m/>
    <m/>
    <s v="Accumulated Depreciation of 220/380 V Distribution (Network) Automation and Relay Protection"/>
    <x v="1"/>
    <s v="220/380"/>
    <x v="199"/>
    <x v="15"/>
    <m/>
    <m/>
    <m/>
    <m/>
    <m/>
    <m/>
    <s v="Acc. Depreciation /  Distribution (Network) Plant 0,4 kV"/>
  </r>
  <r>
    <x v="672"/>
    <s v="Accumulated Depreciation of 220/380 V Distribution (Network) Metering"/>
    <x v="672"/>
    <x v="4"/>
    <s v="11  - Fixed Assets"/>
    <s v="2255.3 Machinery and equipment"/>
    <s v="entry account l4"/>
    <s v="L4"/>
    <n v="9"/>
    <x v="0"/>
    <n v="132"/>
    <s v="53"/>
    <s v="2"/>
    <s v="22"/>
    <s v="2250"/>
    <x v="1"/>
    <x v="11"/>
    <x v="52"/>
    <n v="21"/>
    <s v="2150"/>
    <e v="#N/A"/>
    <s v="2150 Machinery and equipment"/>
    <s v="2250.1"/>
    <s v="2250.13"/>
    <s v="2250.135"/>
    <s v="2250.1353"/>
    <s v="&quot; &quot;"/>
    <x v="48"/>
    <x v="99"/>
    <x v="219"/>
    <x v="255"/>
    <x v="0"/>
    <m/>
    <m/>
    <s v="Accumulated Depreciation of 220/380 V Distribution (Network) Metering"/>
    <x v="1"/>
    <s v="220/380"/>
    <x v="200"/>
    <x v="15"/>
    <m/>
    <m/>
    <m/>
    <m/>
    <m/>
    <m/>
    <s v="Acc. Depreciation /  Distribution (Network) Plant 0,4 kV"/>
  </r>
  <r>
    <x v="673"/>
    <s v="Accumulated Depreciation of 220/380 V Distribution (Network) Optic Communication"/>
    <x v="673"/>
    <x v="4"/>
    <s v="11  - Fixed Assets"/>
    <s v="2255.3 Machinery and equipment"/>
    <s v="entry account l4"/>
    <s v="L4"/>
    <n v="9"/>
    <x v="0"/>
    <n v="132"/>
    <s v="54"/>
    <s v="2"/>
    <s v="22"/>
    <s v="2250"/>
    <x v="1"/>
    <x v="11"/>
    <x v="52"/>
    <n v="21"/>
    <s v="2150"/>
    <e v="#N/A"/>
    <s v="2150 Machinery and equipment"/>
    <s v="2250.1"/>
    <s v="2250.13"/>
    <s v="2250.135"/>
    <s v="2250.1354"/>
    <s v="&quot; &quot;"/>
    <x v="48"/>
    <x v="99"/>
    <x v="219"/>
    <x v="256"/>
    <x v="0"/>
    <m/>
    <m/>
    <s v="Accumulated Depreciation of 220/380 V Distribution (Network) Optic Communication"/>
    <x v="1"/>
    <s v="220/380"/>
    <x v="201"/>
    <x v="15"/>
    <m/>
    <m/>
    <m/>
    <m/>
    <m/>
    <m/>
    <s v="Acc. Depreciation /  Distribution (Network) Plant 0,4 kV"/>
  </r>
  <r>
    <x v="674"/>
    <s v="Accumulated Depreciation of 220/380 V Distribution (Network) Other Communication"/>
    <x v="674"/>
    <x v="4"/>
    <s v="11  - Fixed Assets"/>
    <s v="2255.3 Machinery and equipment"/>
    <s v="entry account l4"/>
    <s v="L4"/>
    <n v="9"/>
    <x v="0"/>
    <n v="132"/>
    <s v="55"/>
    <s v="2"/>
    <s v="22"/>
    <s v="2250"/>
    <x v="1"/>
    <x v="11"/>
    <x v="52"/>
    <n v="21"/>
    <s v="2150"/>
    <e v="#N/A"/>
    <s v="2150 Machinery and equipment"/>
    <s v="2250.1"/>
    <s v="2250.13"/>
    <s v="2250.135"/>
    <s v="2250.1355"/>
    <s v="&quot; &quot;"/>
    <x v="48"/>
    <x v="99"/>
    <x v="219"/>
    <x v="257"/>
    <x v="0"/>
    <m/>
    <m/>
    <s v="Accumulated Depreciation of 220/380 V Distribution (Network) Other Communication"/>
    <x v="1"/>
    <s v="220/380"/>
    <x v="202"/>
    <x v="15"/>
    <m/>
    <m/>
    <m/>
    <m/>
    <m/>
    <m/>
    <s v="Acc. Depreciation /  Distribution (Network) Plant 0,4 kV"/>
  </r>
  <r>
    <x v="675"/>
    <s v="Accumulated Depreciation of 220/380 V Distribution (Network) Other"/>
    <x v="675"/>
    <x v="4"/>
    <s v="11  - Fixed Assets"/>
    <s v="2255.3 Machinery and equipment"/>
    <s v="entry account l4"/>
    <s v="L4"/>
    <n v="9"/>
    <x v="0"/>
    <n v="132"/>
    <s v="59"/>
    <s v="2"/>
    <s v="22"/>
    <s v="2250"/>
    <x v="1"/>
    <x v="11"/>
    <x v="52"/>
    <n v="21"/>
    <s v="2150"/>
    <e v="#N/A"/>
    <s v="2150 Machinery and equipment"/>
    <s v="2250.1"/>
    <s v="2250.13"/>
    <s v="2250.135"/>
    <s v="2250.1359"/>
    <s v="&quot; &quot;"/>
    <x v="48"/>
    <x v="99"/>
    <x v="219"/>
    <x v="258"/>
    <x v="0"/>
    <m/>
    <m/>
    <s v="Accumulated Depreciation of 220/380 V Distribution (Network) Other"/>
    <x v="1"/>
    <s v="220/380"/>
    <x v="203"/>
    <x v="15"/>
    <m/>
    <m/>
    <m/>
    <m/>
    <m/>
    <m/>
    <s v="Acc. Depreciation /  Distribution (Network) Plant 0,4 kV"/>
  </r>
  <r>
    <x v="676"/>
    <s v="Accumulated Depreciation of Distribution Dispatch Machinery and equipment: Electricity Regulated Activity, Distribution (Network)"/>
    <x v="676"/>
    <x v="4"/>
    <s v="11  - Fixed Assets"/>
    <s v="2255 Machinery and equipment"/>
    <s v="entry account l3"/>
    <s v="L3"/>
    <n v="8"/>
    <x v="0"/>
    <n v="132"/>
    <s v="37"/>
    <s v="2"/>
    <s v="22"/>
    <s v="2250"/>
    <x v="1"/>
    <x v="11"/>
    <x v="52"/>
    <n v="21"/>
    <s v="2150"/>
    <e v="#N/A"/>
    <s v="2150 Machinery and equipment"/>
    <s v="2250.1"/>
    <s v="2250.13"/>
    <s v="2250.137"/>
    <s v="&quot; &quot;"/>
    <s v="&quot; &quot;"/>
    <x v="48"/>
    <x v="99"/>
    <x v="220"/>
    <x v="0"/>
    <x v="0"/>
    <m/>
    <m/>
    <s v="Accumulated Depreciation of Distribution Dispatch Machinery and equipment: Electricity Regulated Activity, Distribution (Network)"/>
    <x v="1"/>
    <s v="Not attributable by kv"/>
    <x v="204"/>
    <x v="16"/>
    <m/>
    <m/>
    <m/>
    <m/>
    <m/>
    <m/>
    <s v="Acc. Depreciation /  Distribution (Network) Dispatch Plant"/>
  </r>
  <r>
    <x v="677"/>
    <s v="Accumulated Depreciation of Technical Services Machinery and equipment: Electricity Regulated Activity, Distribution (Network)"/>
    <x v="677"/>
    <x v="4"/>
    <s v="11  - Fixed Assets"/>
    <s v="2255 Machinery and equipment"/>
    <s v="entry account l3"/>
    <s v="L3"/>
    <n v="8"/>
    <x v="0"/>
    <n v="132"/>
    <s v="38"/>
    <s v="2"/>
    <s v="22"/>
    <s v="2250"/>
    <x v="1"/>
    <x v="11"/>
    <x v="52"/>
    <n v="21"/>
    <s v="2150"/>
    <e v="#N/A"/>
    <s v="2150 Machinery and equipment"/>
    <s v="2250.1"/>
    <s v="2250.13"/>
    <s v="2250.138"/>
    <s v="&quot; &quot;"/>
    <s v="&quot; &quot;"/>
    <x v="48"/>
    <x v="99"/>
    <x v="221"/>
    <x v="0"/>
    <x v="0"/>
    <m/>
    <m/>
    <s v="Accumulated Depreciation of Technical Services Machinery and equipment: Electricity Regulated Activity, Distribution (Network)"/>
    <x v="1"/>
    <s v="Not attributable by kv"/>
    <x v="205"/>
    <x v="17"/>
    <m/>
    <m/>
    <m/>
    <m/>
    <m/>
    <m/>
    <s v="Acc. Depreciation /  Distribution (Network) /General Plant"/>
  </r>
  <r>
    <x v="678"/>
    <s v="Accumulated Depreciation of Other Machinery and equipment: Electricity Regulated Activity, Distribution (Network)"/>
    <x v="678"/>
    <x v="4"/>
    <s v="11  - Fixed Assets"/>
    <s v="2255 Machinery and equipment"/>
    <s v="entry account l3"/>
    <s v="L3"/>
    <n v="8"/>
    <x v="0"/>
    <n v="132"/>
    <s v="39"/>
    <s v="2"/>
    <s v="22"/>
    <s v="2250"/>
    <x v="1"/>
    <x v="11"/>
    <x v="52"/>
    <n v="21"/>
    <s v="2150"/>
    <e v="#N/A"/>
    <s v="2150 Machinery and equipment"/>
    <s v="2250.1"/>
    <s v="2250.13"/>
    <s v="2250.139"/>
    <s v="&quot; &quot;"/>
    <s v="&quot; &quot;"/>
    <x v="48"/>
    <x v="99"/>
    <x v="222"/>
    <x v="0"/>
    <x v="0"/>
    <m/>
    <m/>
    <s v="Accumulated Depreciation of Other Machinery and equipment: Electricity Regulated Activity, Distribution (Network)"/>
    <x v="1"/>
    <s v="Not attributable by kv"/>
    <x v="206"/>
    <x v="17"/>
    <m/>
    <m/>
    <m/>
    <m/>
    <m/>
    <m/>
    <s v="Acc. Depreciation /  Distribution (Network) /General Plant"/>
  </r>
  <r>
    <x v="679"/>
    <s v="Accumulated Depreciation of Machinery and equipment: Electricity Regulated Activity, Distribution (Supply)"/>
    <x v="679"/>
    <x v="5"/>
    <s v="11  - Fixed Assets"/>
    <s v="2255.10 Machinery and equipment"/>
    <s v="entry account l2"/>
    <s v="L2"/>
    <n v="7"/>
    <x v="0"/>
    <n v="132"/>
    <s v="14"/>
    <s v="2"/>
    <s v="22"/>
    <s v="2250"/>
    <x v="1"/>
    <x v="11"/>
    <x v="52"/>
    <n v="21"/>
    <s v="2150"/>
    <e v="#N/A"/>
    <s v="2150 Machinery and equipment"/>
    <s v="2250.1"/>
    <s v="2250.14"/>
    <s v="&quot; &quot;"/>
    <s v="&quot; &quot;"/>
    <s v="&quot; &quot;"/>
    <x v="48"/>
    <x v="100"/>
    <x v="0"/>
    <x v="0"/>
    <x v="0"/>
    <m/>
    <m/>
    <s v="Accumulated Depreciation of Machinery and equipment: Electricity Regulated Activity, Distribution (Supply)"/>
    <x v="1"/>
    <s v="Not attributable by kv"/>
    <x v="207"/>
    <x v="18"/>
    <m/>
    <m/>
    <m/>
    <m/>
    <m/>
    <m/>
    <s v="Acc. Depreciation /  Distribution (Supply) / General Plant"/>
  </r>
  <r>
    <x v="680"/>
    <s v="Accumulated Depreciation of Machinery and equipment: Electricity Regulated Activity, Generation"/>
    <x v="680"/>
    <x v="6"/>
    <s v="11  - Fixed Assets"/>
    <n v="0"/>
    <s v="L2 cap account"/>
    <s v="L2"/>
    <n v="7"/>
    <x v="0"/>
    <n v="132"/>
    <s v="15"/>
    <s v="2"/>
    <s v="22"/>
    <s v="2250"/>
    <x v="1"/>
    <x v="11"/>
    <x v="52"/>
    <n v="21"/>
    <s v="2150"/>
    <e v="#N/A"/>
    <s v="2150 Machinery and equipment"/>
    <s v="2250.1"/>
    <s v="2250.15"/>
    <s v="&quot; &quot;"/>
    <s v="&quot; &quot;"/>
    <s v="&quot; &quot;"/>
    <x v="48"/>
    <x v="101"/>
    <x v="0"/>
    <x v="0"/>
    <x v="0"/>
    <m/>
    <m/>
    <s v="Accumulated Depreciation of Machinery and equipment: Electricity Regulated Activity, Generation"/>
    <x v="2"/>
    <s v="Not attributable by kv"/>
    <x v="208"/>
    <x v="1"/>
    <m/>
    <m/>
    <m/>
    <m/>
    <m/>
    <m/>
    <m/>
  </r>
  <r>
    <x v="681"/>
    <s v="Accumulated Depreciation of Machinery and equipment: Electricity Regulated Activity, Generation: Hydraulic Power Plants (HPP)"/>
    <x v="681"/>
    <x v="6"/>
    <s v="11  - Fixed Assets"/>
    <s v="2251 Machinery and equipment"/>
    <s v="L3 cap account"/>
    <s v="L3"/>
    <n v="8"/>
    <x v="0"/>
    <n v="132"/>
    <s v="51"/>
    <s v="2"/>
    <s v="22"/>
    <s v="2250"/>
    <x v="1"/>
    <x v="11"/>
    <x v="52"/>
    <n v="21"/>
    <s v="2150"/>
    <e v="#N/A"/>
    <s v="2150 Machinery and equipment"/>
    <s v="2250.1"/>
    <s v="2250.15"/>
    <s v="2250.151"/>
    <s v="&quot; &quot;"/>
    <s v="&quot; &quot;"/>
    <x v="48"/>
    <x v="101"/>
    <x v="223"/>
    <x v="0"/>
    <x v="0"/>
    <m/>
    <m/>
    <s v="Accumulated Depreciation of Machinery and equipment: Electricity Regulated Activity, Generation: Hydraulic Power Plants (HPP)"/>
    <x v="2"/>
    <s v="Not attributable by kv"/>
    <x v="209"/>
    <x v="19"/>
    <m/>
    <m/>
    <m/>
    <m/>
    <m/>
    <m/>
    <s v="Acc. Depreciation /  El-Production / Hydraulic Production Plant"/>
  </r>
  <r>
    <x v="682"/>
    <s v="Accumulated Depreciation of Water wheels, turbines &amp; generators"/>
    <x v="682"/>
    <x v="6"/>
    <s v="11  - Fixed Assets"/>
    <s v="2251.2 Machinery and equipment"/>
    <s v="entry account l4"/>
    <s v="L4"/>
    <n v="9"/>
    <x v="0"/>
    <n v="132"/>
    <s v="11"/>
    <s v="2"/>
    <s v="22"/>
    <s v="2250"/>
    <x v="1"/>
    <x v="11"/>
    <x v="52"/>
    <n v="21"/>
    <s v="2150"/>
    <e v="#N/A"/>
    <s v="2150 Machinery and equipment"/>
    <s v="2250.1"/>
    <s v="2250.15"/>
    <s v="2250.151"/>
    <s v="2250.1511"/>
    <s v="&quot; &quot;"/>
    <x v="48"/>
    <x v="101"/>
    <x v="223"/>
    <x v="259"/>
    <x v="0"/>
    <m/>
    <m/>
    <s v="Accumulated Depreciation of Water wheels, turbines &amp; generators"/>
    <x v="1"/>
    <s v="Not attributable by kv"/>
    <x v="210"/>
    <x v="19"/>
    <m/>
    <m/>
    <m/>
    <m/>
    <m/>
    <m/>
    <s v="Acc. Depreciation /  El-Production / Hydraulic Production Plant"/>
  </r>
  <r>
    <x v="683"/>
    <s v="Accumulated Depreciation of Accessory electric equipment."/>
    <x v="683"/>
    <x v="6"/>
    <s v="11  - Fixed Assets"/>
    <s v="2251.2 Machinery and equipment"/>
    <s v="entry account l4"/>
    <s v="L4"/>
    <n v="9"/>
    <x v="0"/>
    <n v="132"/>
    <s v="12"/>
    <s v="2"/>
    <s v="22"/>
    <s v="2250"/>
    <x v="1"/>
    <x v="11"/>
    <x v="52"/>
    <n v="21"/>
    <s v="2150"/>
    <e v="#N/A"/>
    <s v="2150 Machinery and equipment"/>
    <s v="2250.1"/>
    <s v="2250.15"/>
    <s v="2250.151"/>
    <s v="2250.1512"/>
    <s v="&quot; &quot;"/>
    <x v="48"/>
    <x v="101"/>
    <x v="223"/>
    <x v="260"/>
    <x v="0"/>
    <m/>
    <m/>
    <s v="Accumulated Depreciation of Accessory electric equipment."/>
    <x v="1"/>
    <s v="Not attributable by kv"/>
    <x v="211"/>
    <x v="19"/>
    <m/>
    <m/>
    <m/>
    <m/>
    <m/>
    <m/>
    <s v="Acc. Depreciation /  El-Production / Hydraulic Production Plant"/>
  </r>
  <r>
    <x v="684"/>
    <s v="Accumulated Depreciation of Miscellaneous power plant equipment."/>
    <x v="684"/>
    <x v="6"/>
    <s v="11  - Fixed Assets"/>
    <s v="2251.4 Machinery and equipment"/>
    <s v="entry account l4"/>
    <s v="L4"/>
    <n v="9"/>
    <x v="0"/>
    <n v="132"/>
    <s v="19"/>
    <s v="2"/>
    <s v="22"/>
    <s v="2250"/>
    <x v="1"/>
    <x v="11"/>
    <x v="52"/>
    <n v="21"/>
    <s v="2150"/>
    <e v="#N/A"/>
    <s v="2150 Machinery and equipment"/>
    <s v="2250.1"/>
    <s v="2250.15"/>
    <s v="2250.151"/>
    <s v="2250.1519"/>
    <s v="&quot; &quot;"/>
    <x v="48"/>
    <x v="101"/>
    <x v="223"/>
    <x v="261"/>
    <x v="0"/>
    <m/>
    <m/>
    <s v="Accumulated Depreciation of Miscellaneous power plant equipment."/>
    <x v="1"/>
    <s v="Not attributable by kv"/>
    <x v="212"/>
    <x v="19"/>
    <m/>
    <m/>
    <m/>
    <m/>
    <m/>
    <m/>
    <s v="Acc. Depreciation /  El-Production / Hydraulic Production Plant"/>
  </r>
  <r>
    <x v="685"/>
    <s v="Accumulated Depreciation of Machinery and equipment: Electricity Regulated Activity, Generation: Steam Power Plants (Steam only)"/>
    <x v="685"/>
    <x v="6"/>
    <s v="11  - Fixed Assets"/>
    <s v="2252 Machinery and equipment"/>
    <s v="L3 cap account"/>
    <s v="L3"/>
    <n v="8"/>
    <x v="0"/>
    <n v="132"/>
    <s v="52"/>
    <s v="2"/>
    <s v="22"/>
    <s v="2250"/>
    <x v="1"/>
    <x v="11"/>
    <x v="52"/>
    <n v="21"/>
    <s v="2150"/>
    <e v="#N/A"/>
    <s v="2150 Machinery and equipment"/>
    <s v="2250.1"/>
    <s v="2250.15"/>
    <s v="2250.152"/>
    <s v="&quot; &quot;"/>
    <s v="&quot; &quot;"/>
    <x v="48"/>
    <x v="101"/>
    <x v="224"/>
    <x v="0"/>
    <x v="0"/>
    <m/>
    <m/>
    <s v="Accumulated Depreciation of Machinery and equipment: Electricity Regulated Activity, Generation: Steam Power Plants (Steam only)"/>
    <x v="2"/>
    <s v="Not attributable by kv"/>
    <x v="213"/>
    <x v="20"/>
    <m/>
    <m/>
    <m/>
    <m/>
    <m/>
    <m/>
    <s v="Acc. Depreciation /  El-Production / Steam Production Plant"/>
  </r>
  <r>
    <x v="686"/>
    <s v="Accumulated Depreciation of Boiler plant equipment."/>
    <x v="686"/>
    <x v="6"/>
    <s v="not defined in gnerc form"/>
    <s v="not defined in gnerc form"/>
    <s v="entry account l4"/>
    <s v="L4"/>
    <n v="9"/>
    <x v="0"/>
    <n v="132"/>
    <s v="21"/>
    <s v="2"/>
    <s v="22"/>
    <s v="2250"/>
    <x v="1"/>
    <x v="11"/>
    <x v="52"/>
    <n v="21"/>
    <s v="2150"/>
    <e v="#N/A"/>
    <s v="2150 Machinery and equipment"/>
    <s v="2250.1"/>
    <s v="2250.15"/>
    <s v="2250.152"/>
    <s v="2250.1521"/>
    <s v="&quot; &quot;"/>
    <x v="48"/>
    <x v="101"/>
    <x v="224"/>
    <x v="262"/>
    <x v="0"/>
    <m/>
    <m/>
    <s v="Accumulated Depreciation of Boiler plant equipment."/>
    <x v="1"/>
    <s v="Not attributable by kv"/>
    <x v="214"/>
    <x v="20"/>
    <m/>
    <m/>
    <m/>
    <m/>
    <m/>
    <m/>
    <s v="Acc. Depreciation /  El-Production / Steam Production Plant"/>
  </r>
  <r>
    <x v="687"/>
    <s v="Accumulated Depreciation of Turbine Equipment"/>
    <x v="687"/>
    <x v="6"/>
    <s v="not defined in gnerc form"/>
    <s v="not defined in gnerc form"/>
    <s v="entry account l4"/>
    <s v="L4"/>
    <n v="9"/>
    <x v="0"/>
    <n v="132"/>
    <s v="22"/>
    <s v="2"/>
    <s v="22"/>
    <s v="2250"/>
    <x v="1"/>
    <x v="11"/>
    <x v="52"/>
    <n v="21"/>
    <s v="2150"/>
    <e v="#N/A"/>
    <s v="2150 Machinery and equipment"/>
    <s v="2250.1"/>
    <s v="2250.15"/>
    <s v="2250.152"/>
    <s v="2250.1522"/>
    <s v="&quot; &quot;"/>
    <x v="48"/>
    <x v="101"/>
    <x v="224"/>
    <x v="263"/>
    <x v="0"/>
    <m/>
    <m/>
    <s v="Accumulated Depreciation of Turbine Equipment"/>
    <x v="1"/>
    <s v="Not attributable by kv"/>
    <x v="215"/>
    <x v="20"/>
    <m/>
    <m/>
    <m/>
    <m/>
    <m/>
    <m/>
    <s v="Acc. Depreciation /  El-Production / Steam Production Plant"/>
  </r>
  <r>
    <x v="688"/>
    <s v="Accumulated Depreciation of Generator (Steam Turbine)"/>
    <x v="688"/>
    <x v="6"/>
    <s v="not defined in gnerc form"/>
    <s v="not defined in gnerc form"/>
    <s v="entry account l4"/>
    <s v="L4"/>
    <n v="9"/>
    <x v="0"/>
    <n v="132"/>
    <s v="23"/>
    <s v="2"/>
    <s v="22"/>
    <s v="2250"/>
    <x v="1"/>
    <x v="11"/>
    <x v="52"/>
    <n v="21"/>
    <s v="2150"/>
    <e v="#N/A"/>
    <s v="2150 Machinery and equipment"/>
    <s v="2250.1"/>
    <s v="2250.15"/>
    <s v="2250.152"/>
    <s v="2250.1523"/>
    <s v="&quot; &quot;"/>
    <x v="48"/>
    <x v="101"/>
    <x v="224"/>
    <x v="264"/>
    <x v="0"/>
    <m/>
    <m/>
    <s v="Accumulated Depreciation of Generator (Steam Turbine)"/>
    <x v="1"/>
    <s v="Not attributable by kv"/>
    <x v="216"/>
    <x v="20"/>
    <m/>
    <m/>
    <m/>
    <m/>
    <m/>
    <m/>
    <s v="Acc. Depreciation /  El-Production / Steam Production Plant"/>
  </r>
  <r>
    <x v="689"/>
    <s v="Accumulated Depreciation of Accessory electric equipment"/>
    <x v="689"/>
    <x v="6"/>
    <s v="11  - Fixed Assets"/>
    <s v="2252 Machinery and equipment"/>
    <s v="entry account l4"/>
    <s v="L4"/>
    <n v="9"/>
    <x v="0"/>
    <n v="132"/>
    <s v="24"/>
    <s v="2"/>
    <s v="22"/>
    <s v="2250"/>
    <x v="1"/>
    <x v="11"/>
    <x v="52"/>
    <n v="21"/>
    <s v="2150"/>
    <e v="#N/A"/>
    <s v="2150 Machinery and equipment"/>
    <s v="2250.1"/>
    <s v="2250.15"/>
    <s v="2250.152"/>
    <s v="2250.1524"/>
    <s v="&quot; &quot;"/>
    <x v="48"/>
    <x v="101"/>
    <x v="224"/>
    <x v="265"/>
    <x v="0"/>
    <m/>
    <m/>
    <s v="Accumulated Depreciation of Accessory electric equipment"/>
    <x v="1"/>
    <s v="Not attributable by kv"/>
    <x v="217"/>
    <x v="20"/>
    <m/>
    <m/>
    <m/>
    <m/>
    <m/>
    <m/>
    <s v="Acc. Depreciation /  El-Production / Steam Production Plant"/>
  </r>
  <r>
    <x v="690"/>
    <s v="Accumulated Depreciation of Miscellaneous power plant equipment"/>
    <x v="690"/>
    <x v="6"/>
    <s v="11  - Fixed Assets"/>
    <s v="2252.10 Machinery and equipment"/>
    <s v="entry account l4"/>
    <s v="L4"/>
    <n v="9"/>
    <x v="0"/>
    <n v="132"/>
    <s v="29"/>
    <s v="2"/>
    <s v="22"/>
    <s v="2250"/>
    <x v="1"/>
    <x v="11"/>
    <x v="52"/>
    <n v="21"/>
    <s v="2150"/>
    <e v="#N/A"/>
    <s v="2150 Machinery and equipment"/>
    <s v="2250.1"/>
    <s v="2250.15"/>
    <s v="2250.152"/>
    <s v="2250.1529"/>
    <s v="&quot; &quot;"/>
    <x v="48"/>
    <x v="101"/>
    <x v="224"/>
    <x v="266"/>
    <x v="0"/>
    <m/>
    <m/>
    <s v="Accumulated Depreciation of Miscellaneous power plant equipment"/>
    <x v="1"/>
    <s v="Not attributable by kv"/>
    <x v="218"/>
    <x v="20"/>
    <m/>
    <m/>
    <m/>
    <m/>
    <m/>
    <m/>
    <s v="Acc. Depreciation /  El-Production / Steam Production Plant"/>
  </r>
  <r>
    <x v="691"/>
    <s v="Accumulated Depreciation of Machinery and equipment: Electricity Regulated Activity, Generation: Co-Generation Power Plants (Steam only for Electricity and Steam)"/>
    <x v="691"/>
    <x v="6"/>
    <s v="11  - Fixed Assets"/>
    <s v="2252 Machinery and equipment"/>
    <s v="L3 cap account"/>
    <s v="L3"/>
    <n v="8"/>
    <x v="0"/>
    <n v="132"/>
    <s v="53"/>
    <s v="2"/>
    <s v="22"/>
    <s v="2250"/>
    <x v="1"/>
    <x v="11"/>
    <x v="52"/>
    <n v="21"/>
    <s v="2150"/>
    <e v="#N/A"/>
    <s v="2150 Machinery and equipment"/>
    <s v="2250.1"/>
    <s v="2250.15"/>
    <s v="2250.153"/>
    <s v="&quot; &quot;"/>
    <s v="&quot; &quot;"/>
    <x v="48"/>
    <x v="101"/>
    <x v="225"/>
    <x v="0"/>
    <x v="0"/>
    <m/>
    <m/>
    <s v="Accumulated Depreciation of Machinery and equipment: Electricity Regulated Activity, Generation: Co-Generation Power Plants (Steam only for Electricity and Steam)"/>
    <x v="2"/>
    <s v="Not attributable by kv"/>
    <x v="219"/>
    <x v="21"/>
    <m/>
    <m/>
    <m/>
    <m/>
    <m/>
    <m/>
    <s v="Acc. Depreciation /  El-Production /   Co. Generation / Plant"/>
  </r>
  <r>
    <x v="692"/>
    <s v="Accumulated Depreciation of Boiler plant equipment."/>
    <x v="692"/>
    <x v="6"/>
    <s v="not defined in gnerc form"/>
    <s v="not defined in gnerc form"/>
    <s v="entry account l4"/>
    <s v="L4"/>
    <n v="9"/>
    <x v="0"/>
    <n v="132"/>
    <s v="31"/>
    <s v="2"/>
    <s v="22"/>
    <s v="2250"/>
    <x v="1"/>
    <x v="11"/>
    <x v="52"/>
    <n v="21"/>
    <s v="2150"/>
    <e v="#N/A"/>
    <s v="2150 Machinery and equipment"/>
    <s v="2250.1"/>
    <s v="2250.15"/>
    <s v="2250.153"/>
    <s v="2250.1531"/>
    <s v="&quot; &quot;"/>
    <x v="48"/>
    <x v="101"/>
    <x v="225"/>
    <x v="267"/>
    <x v="0"/>
    <m/>
    <m/>
    <s v="Accumulated Depreciation of Boiler plant equipment."/>
    <x v="1"/>
    <s v="Not attributable by kv"/>
    <x v="220"/>
    <x v="21"/>
    <m/>
    <m/>
    <m/>
    <m/>
    <m/>
    <m/>
    <s v="Acc. Depreciation /  El-Production /   Co. Generation / Plant"/>
  </r>
  <r>
    <x v="693"/>
    <s v="Accumulated Depreciation of Turbine Equipment"/>
    <x v="693"/>
    <x v="6"/>
    <s v="not defined in gnerc form"/>
    <s v="not defined in gnerc form"/>
    <s v="entry account l4"/>
    <s v="L4"/>
    <n v="9"/>
    <x v="0"/>
    <n v="132"/>
    <s v="32"/>
    <s v="2"/>
    <s v="22"/>
    <s v="2250"/>
    <x v="1"/>
    <x v="11"/>
    <x v="52"/>
    <n v="21"/>
    <s v="2150"/>
    <e v="#N/A"/>
    <s v="2150 Machinery and equipment"/>
    <s v="2250.1"/>
    <s v="2250.15"/>
    <s v="2250.153"/>
    <s v="2250.1532"/>
    <s v="&quot; &quot;"/>
    <x v="48"/>
    <x v="101"/>
    <x v="225"/>
    <x v="268"/>
    <x v="0"/>
    <m/>
    <m/>
    <s v="Accumulated Depreciation of Turbine Equipment"/>
    <x v="1"/>
    <s v="Not attributable by kv"/>
    <x v="221"/>
    <x v="21"/>
    <m/>
    <m/>
    <m/>
    <m/>
    <m/>
    <m/>
    <s v="Acc. Depreciation /  El-Production /   Co. Generation / Plant"/>
  </r>
  <r>
    <x v="694"/>
    <s v="Accumulated Depreciation of Generator (Steam Turbine)"/>
    <x v="694"/>
    <x v="6"/>
    <s v="not defined in gnerc form"/>
    <s v="not defined in gnerc form"/>
    <s v="entry account l4"/>
    <s v="L4"/>
    <n v="9"/>
    <x v="0"/>
    <n v="132"/>
    <s v="33"/>
    <s v="2"/>
    <s v="22"/>
    <s v="2250"/>
    <x v="1"/>
    <x v="11"/>
    <x v="52"/>
    <n v="21"/>
    <s v="2150"/>
    <e v="#N/A"/>
    <s v="2150 Machinery and equipment"/>
    <s v="2250.1"/>
    <s v="2250.15"/>
    <s v="2250.153"/>
    <s v="2250.1533"/>
    <s v="&quot; &quot;"/>
    <x v="48"/>
    <x v="101"/>
    <x v="225"/>
    <x v="269"/>
    <x v="0"/>
    <m/>
    <m/>
    <s v="Accumulated Depreciation of Generator (Steam Turbine)"/>
    <x v="1"/>
    <s v="Not attributable by kv"/>
    <x v="222"/>
    <x v="21"/>
    <m/>
    <m/>
    <m/>
    <m/>
    <m/>
    <m/>
    <s v="Acc. Depreciation /  El-Production /   Co. Generation / Plant"/>
  </r>
  <r>
    <x v="695"/>
    <s v="Accumulated Depreciation of Accessory electric equipment."/>
    <x v="695"/>
    <x v="6"/>
    <s v="11  - Fixed Assets"/>
    <s v="2252 Machinery and equipment"/>
    <s v="entry account l4"/>
    <s v="L4"/>
    <n v="9"/>
    <x v="0"/>
    <n v="132"/>
    <s v="34"/>
    <s v="2"/>
    <s v="22"/>
    <s v="2250"/>
    <x v="1"/>
    <x v="11"/>
    <x v="52"/>
    <n v="21"/>
    <s v="2150"/>
    <e v="#N/A"/>
    <s v="2150 Machinery and equipment"/>
    <s v="2250.1"/>
    <s v="2250.15"/>
    <s v="2250.153"/>
    <s v="2250.1534"/>
    <s v="&quot; &quot;"/>
    <x v="48"/>
    <x v="101"/>
    <x v="225"/>
    <x v="270"/>
    <x v="0"/>
    <m/>
    <m/>
    <s v="Accumulated Depreciation of Accessory electric equipment."/>
    <x v="1"/>
    <s v="Not attributable by kv"/>
    <x v="223"/>
    <x v="21"/>
    <m/>
    <m/>
    <m/>
    <m/>
    <m/>
    <m/>
    <s v="Acc. Depreciation /  El-Production /   Co. Generation / Plant"/>
  </r>
  <r>
    <x v="696"/>
    <s v="Accumulated Depreciation of Heating Network Equipment"/>
    <x v="696"/>
    <x v="6"/>
    <s v="11  - Fixed Assets"/>
    <s v="2252.10 Machinery and equipment"/>
    <s v="entry account l4"/>
    <s v="L4"/>
    <n v="9"/>
    <x v="0"/>
    <n v="132"/>
    <s v="35"/>
    <s v="2"/>
    <s v="22"/>
    <s v="2250"/>
    <x v="1"/>
    <x v="11"/>
    <x v="52"/>
    <n v="21"/>
    <s v="2150"/>
    <e v="#N/A"/>
    <s v="2150 Machinery and equipment"/>
    <s v="2250.1"/>
    <s v="2250.15"/>
    <s v="2250.153"/>
    <s v="2250.1535"/>
    <s v="&quot; &quot;"/>
    <x v="48"/>
    <x v="101"/>
    <x v="225"/>
    <x v="271"/>
    <x v="0"/>
    <m/>
    <m/>
    <s v="Accumulated Depreciation of Heating Network Equipment"/>
    <x v="1"/>
    <s v="Not attributable by kv"/>
    <x v="224"/>
    <x v="21"/>
    <m/>
    <m/>
    <m/>
    <m/>
    <m/>
    <m/>
    <s v="Acc. Depreciation /  El-Production /   Co. Generation / Plant"/>
  </r>
  <r>
    <x v="697"/>
    <s v="Accumulated Depreciation of Miscellaneous power plant equipment"/>
    <x v="697"/>
    <x v="6"/>
    <s v="11  - Fixed Assets"/>
    <s v="2252.10 Machinery and equipment"/>
    <s v="entry account l4"/>
    <s v="L4"/>
    <n v="9"/>
    <x v="0"/>
    <n v="132"/>
    <s v="39"/>
    <s v="2"/>
    <s v="22"/>
    <s v="2250"/>
    <x v="1"/>
    <x v="11"/>
    <x v="52"/>
    <n v="21"/>
    <s v="2150"/>
    <e v="#N/A"/>
    <s v="2150 Machinery and equipment"/>
    <s v="2250.1"/>
    <s v="2250.15"/>
    <s v="2250.153"/>
    <s v="2250.1539"/>
    <s v="&quot; &quot;"/>
    <x v="48"/>
    <x v="101"/>
    <x v="225"/>
    <x v="272"/>
    <x v="0"/>
    <m/>
    <m/>
    <s v="Accumulated Depreciation of Miscellaneous power plant equipment"/>
    <x v="1"/>
    <s v="Not attributable by kv"/>
    <x v="225"/>
    <x v="21"/>
    <m/>
    <m/>
    <m/>
    <m/>
    <m/>
    <m/>
    <s v="Acc. Depreciation /  El-Production /   Co. Generation / Plant"/>
  </r>
  <r>
    <x v="698"/>
    <s v="Accumulated Depreciation of Machinery and equipment: Electricity Regulated Activity, Generation: Gas Power Plants (Gas only)"/>
    <x v="698"/>
    <x v="6"/>
    <s v="11  - Fixed Assets"/>
    <s v="2252 Machinery and equipment"/>
    <s v="L3 cap account"/>
    <s v="L3"/>
    <n v="8"/>
    <x v="0"/>
    <n v="132"/>
    <s v="54"/>
    <s v="2"/>
    <s v="22"/>
    <s v="2250"/>
    <x v="1"/>
    <x v="11"/>
    <x v="52"/>
    <n v="21"/>
    <s v="2150"/>
    <e v="#N/A"/>
    <s v="2150 Machinery and equipment"/>
    <s v="2250.1"/>
    <s v="2250.15"/>
    <s v="2250.154"/>
    <s v="&quot; &quot;"/>
    <s v="&quot; &quot;"/>
    <x v="48"/>
    <x v="101"/>
    <x v="226"/>
    <x v="0"/>
    <x v="0"/>
    <m/>
    <m/>
    <s v="Accumulated Depreciation of Machinery and equipment: Electricity Regulated Activity, Generation: Gas Power Plants (Gas only)"/>
    <x v="2"/>
    <s v="Not attributable by kv"/>
    <x v="226"/>
    <x v="22"/>
    <m/>
    <m/>
    <m/>
    <m/>
    <m/>
    <m/>
    <s v="Acc. Depreciation /  El-Production / Gas Fired Plant"/>
  </r>
  <r>
    <x v="699"/>
    <s v="Accumulated Depreciation of Fuel holders, producers, and accessories"/>
    <x v="699"/>
    <x v="6"/>
    <s v="not defined in gnerc form"/>
    <s v="not defined in gnerc form"/>
    <s v="entry account l4"/>
    <s v="L4"/>
    <n v="9"/>
    <x v="0"/>
    <n v="132"/>
    <s v="41"/>
    <s v="2"/>
    <s v="22"/>
    <s v="2250"/>
    <x v="1"/>
    <x v="11"/>
    <x v="52"/>
    <n v="21"/>
    <s v="2150"/>
    <e v="#N/A"/>
    <s v="2150 Machinery and equipment"/>
    <s v="2250.1"/>
    <s v="2250.15"/>
    <s v="2250.154"/>
    <s v="2250.1541"/>
    <s v="&quot; &quot;"/>
    <x v="48"/>
    <x v="101"/>
    <x v="226"/>
    <x v="273"/>
    <x v="0"/>
    <m/>
    <m/>
    <s v="Accumulated Depreciation of Fuel holders, producers, and accessories"/>
    <x v="1"/>
    <s v="Not attributable by kv"/>
    <x v="227"/>
    <x v="22"/>
    <m/>
    <m/>
    <m/>
    <m/>
    <m/>
    <m/>
    <s v="Acc. Depreciation /  El-Production / Gas Fired Plant"/>
  </r>
  <r>
    <x v="700"/>
    <s v="Accumulated Depreciation of Prime movers"/>
    <x v="700"/>
    <x v="6"/>
    <s v="not defined in gnerc form"/>
    <s v="not defined in gnerc form"/>
    <s v="entry account l4"/>
    <s v="L4"/>
    <n v="9"/>
    <x v="0"/>
    <n v="132"/>
    <s v="42"/>
    <s v="2"/>
    <s v="22"/>
    <s v="2250"/>
    <x v="1"/>
    <x v="11"/>
    <x v="52"/>
    <n v="21"/>
    <s v="2150"/>
    <e v="#N/A"/>
    <s v="2150 Machinery and equipment"/>
    <s v="2250.1"/>
    <s v="2250.15"/>
    <s v="2250.154"/>
    <s v="2250.1542"/>
    <s v="&quot; &quot;"/>
    <x v="48"/>
    <x v="101"/>
    <x v="226"/>
    <x v="274"/>
    <x v="0"/>
    <m/>
    <m/>
    <s v="Accumulated Depreciation of Prime movers"/>
    <x v="1"/>
    <s v="Not attributable by kv"/>
    <x v="228"/>
    <x v="22"/>
    <m/>
    <m/>
    <m/>
    <m/>
    <m/>
    <m/>
    <s v="Acc. Depreciation /  El-Production / Gas Fired Plant"/>
  </r>
  <r>
    <x v="701"/>
    <s v="Accumulated Depreciation of Generators"/>
    <x v="701"/>
    <x v="6"/>
    <s v="not defined in gnerc form"/>
    <s v="not defined in gnerc form"/>
    <s v="entry account l4"/>
    <s v="L4"/>
    <n v="9"/>
    <x v="0"/>
    <n v="132"/>
    <s v="43"/>
    <s v="2"/>
    <s v="22"/>
    <s v="2250"/>
    <x v="1"/>
    <x v="11"/>
    <x v="52"/>
    <n v="21"/>
    <s v="2150"/>
    <e v="#N/A"/>
    <s v="2150 Machinery and equipment"/>
    <s v="2250.1"/>
    <s v="2250.15"/>
    <s v="2250.154"/>
    <s v="2250.1543"/>
    <s v="&quot; &quot;"/>
    <x v="48"/>
    <x v="101"/>
    <x v="226"/>
    <x v="275"/>
    <x v="0"/>
    <m/>
    <m/>
    <s v="Accumulated Depreciation of Generators"/>
    <x v="1"/>
    <s v="Not attributable by kv"/>
    <x v="229"/>
    <x v="22"/>
    <m/>
    <m/>
    <m/>
    <m/>
    <m/>
    <m/>
    <s v="Acc. Depreciation /  El-Production / Gas Fired Plant"/>
  </r>
  <r>
    <x v="702"/>
    <s v="Accumulated Depreciation of Accessory electric equipment."/>
    <x v="702"/>
    <x v="6"/>
    <s v="11  - Fixed Assets"/>
    <s v="2252 Machinery and equipment"/>
    <s v="entry account l4"/>
    <s v="L4"/>
    <n v="9"/>
    <x v="0"/>
    <n v="132"/>
    <s v="44"/>
    <s v="2"/>
    <s v="22"/>
    <s v="2250"/>
    <x v="1"/>
    <x v="11"/>
    <x v="52"/>
    <n v="21"/>
    <s v="2150"/>
    <e v="#N/A"/>
    <s v="2150 Machinery and equipment"/>
    <s v="2250.1"/>
    <s v="2250.15"/>
    <s v="2250.154"/>
    <s v="2250.1544"/>
    <s v="&quot; &quot;"/>
    <x v="48"/>
    <x v="101"/>
    <x v="226"/>
    <x v="276"/>
    <x v="0"/>
    <m/>
    <m/>
    <s v="Accumulated Depreciation of Accessory electric equipment."/>
    <x v="1"/>
    <s v="Not attributable by kv"/>
    <x v="230"/>
    <x v="22"/>
    <m/>
    <m/>
    <m/>
    <m/>
    <m/>
    <m/>
    <s v="Acc. Depreciation /  El-Production / Gas Fired Plant"/>
  </r>
  <r>
    <x v="703"/>
    <s v="Accumulated Depreciation of Miscellaneous power plant equipment."/>
    <x v="703"/>
    <x v="6"/>
    <s v="11  - Fixed Assets"/>
    <s v="2252.10 Machinery and equipment"/>
    <s v="entry account l4"/>
    <s v="L4"/>
    <n v="9"/>
    <x v="0"/>
    <n v="132"/>
    <s v="49"/>
    <s v="2"/>
    <s v="22"/>
    <s v="2250"/>
    <x v="1"/>
    <x v="11"/>
    <x v="52"/>
    <n v="21"/>
    <s v="2150"/>
    <e v="#N/A"/>
    <s v="2150 Machinery and equipment"/>
    <s v="2250.1"/>
    <s v="2250.15"/>
    <s v="2250.154"/>
    <s v="2250.1549"/>
    <s v="&quot; &quot;"/>
    <x v="48"/>
    <x v="101"/>
    <x v="226"/>
    <x v="277"/>
    <x v="0"/>
    <m/>
    <m/>
    <s v="Accumulated Depreciation of Miscellaneous power plant equipment."/>
    <x v="1"/>
    <s v="Not attributable by kv"/>
    <x v="231"/>
    <x v="22"/>
    <m/>
    <m/>
    <m/>
    <m/>
    <m/>
    <m/>
    <s v="Acc. Depreciation /  El-Production / Gas Fired Plant"/>
  </r>
  <r>
    <x v="704"/>
    <s v="Accumulated Depreciation of Machinery and equipment: Electricity Regulated Activity, Generation: Combined Cycle Power Plants (Gas and Steam)"/>
    <x v="704"/>
    <x v="6"/>
    <s v="11  - Fixed Assets"/>
    <s v="2252 Machinery and equipment"/>
    <s v="L3 cap account"/>
    <s v="L3"/>
    <n v="8"/>
    <x v="0"/>
    <n v="132"/>
    <s v="55"/>
    <s v="2"/>
    <s v="22"/>
    <s v="2250"/>
    <x v="1"/>
    <x v="11"/>
    <x v="52"/>
    <n v="21"/>
    <s v="2150"/>
    <e v="#N/A"/>
    <s v="2150 Machinery and equipment"/>
    <s v="2250.1"/>
    <s v="2250.15"/>
    <s v="2250.155"/>
    <s v="&quot; &quot;"/>
    <s v="&quot; &quot;"/>
    <x v="48"/>
    <x v="101"/>
    <x v="227"/>
    <x v="0"/>
    <x v="0"/>
    <m/>
    <m/>
    <s v="Accumulated Depreciation of Machinery and equipment: Electricity Regulated Activity, Generation: Combined Cycle Power Plants (Gas and Steam)"/>
    <x v="2"/>
    <s v="Not attributable by kv"/>
    <x v="232"/>
    <x v="23"/>
    <m/>
    <m/>
    <m/>
    <m/>
    <m/>
    <m/>
    <s v="Acc. Depreciation /  El-Production / Combined Cycle Plant"/>
  </r>
  <r>
    <x v="705"/>
    <s v="Accumulated Depreciation of Boiler plant equipment"/>
    <x v="705"/>
    <x v="6"/>
    <s v="not defined in gnerc form"/>
    <s v="not defined in gnerc form"/>
    <s v="entry account l4"/>
    <s v="L4"/>
    <n v="9"/>
    <x v="0"/>
    <n v="132"/>
    <s v="51"/>
    <s v="2"/>
    <s v="22"/>
    <s v="2250"/>
    <x v="1"/>
    <x v="11"/>
    <x v="52"/>
    <n v="21"/>
    <s v="2150"/>
    <e v="#N/A"/>
    <s v="2150 Machinery and equipment"/>
    <s v="2250.1"/>
    <s v="2250.15"/>
    <s v="2250.155"/>
    <s v="2250.1551"/>
    <s v="&quot; &quot;"/>
    <x v="48"/>
    <x v="101"/>
    <x v="227"/>
    <x v="278"/>
    <x v="0"/>
    <m/>
    <m/>
    <s v="Accumulated Depreciation of Boiler plant equipment"/>
    <x v="1"/>
    <s v="Not attributable by kv"/>
    <x v="233"/>
    <x v="23"/>
    <m/>
    <m/>
    <m/>
    <m/>
    <m/>
    <m/>
    <s v="Acc. Depreciation /  El-Production / Combined Cycle Plant"/>
  </r>
  <r>
    <x v="706"/>
    <s v="Accumulated Depreciation of Fuel holders, producers, and accessories"/>
    <x v="706"/>
    <x v="6"/>
    <s v="not defined in gnerc form"/>
    <s v="not defined in gnerc form"/>
    <s v="entry account l4"/>
    <s v="L4"/>
    <n v="9"/>
    <x v="0"/>
    <n v="132"/>
    <s v="52"/>
    <s v="2"/>
    <s v="22"/>
    <s v="2250"/>
    <x v="1"/>
    <x v="11"/>
    <x v="52"/>
    <n v="21"/>
    <s v="2150"/>
    <e v="#N/A"/>
    <s v="2150 Machinery and equipment"/>
    <s v="2250.1"/>
    <s v="2250.15"/>
    <s v="2250.155"/>
    <s v="2250.1552"/>
    <s v="&quot; &quot;"/>
    <x v="48"/>
    <x v="101"/>
    <x v="227"/>
    <x v="279"/>
    <x v="0"/>
    <m/>
    <m/>
    <s v="Accumulated Depreciation of Fuel holders, producers, and accessories"/>
    <x v="1"/>
    <s v="Not attributable by kv"/>
    <x v="234"/>
    <x v="23"/>
    <m/>
    <m/>
    <m/>
    <m/>
    <m/>
    <m/>
    <s v="Acc. Depreciation /  El-Production / Combined Cycle Plant"/>
  </r>
  <r>
    <x v="707"/>
    <s v="Accumulated Depreciation of Prime movers"/>
    <x v="707"/>
    <x v="6"/>
    <s v="not defined in gnerc form"/>
    <s v="not defined in gnerc form"/>
    <s v="entry account l4"/>
    <s v="L4"/>
    <n v="9"/>
    <x v="0"/>
    <n v="132"/>
    <s v="53"/>
    <s v="2"/>
    <s v="22"/>
    <s v="2250"/>
    <x v="1"/>
    <x v="11"/>
    <x v="52"/>
    <n v="21"/>
    <s v="2150"/>
    <e v="#N/A"/>
    <s v="2150 Machinery and equipment"/>
    <s v="2250.1"/>
    <s v="2250.15"/>
    <s v="2250.155"/>
    <s v="2250.1553"/>
    <s v="&quot; &quot;"/>
    <x v="48"/>
    <x v="101"/>
    <x v="227"/>
    <x v="280"/>
    <x v="0"/>
    <m/>
    <m/>
    <s v="Accumulated Depreciation of Prime movers"/>
    <x v="1"/>
    <s v="Not attributable by kv"/>
    <x v="235"/>
    <x v="23"/>
    <m/>
    <m/>
    <m/>
    <m/>
    <m/>
    <m/>
    <s v="Acc. Depreciation /  El-Production / Combined Cycle Plant"/>
  </r>
  <r>
    <x v="708"/>
    <s v="Accumulated Depreciation of Steam Turbine"/>
    <x v="708"/>
    <x v="6"/>
    <s v="not defined in gnerc form"/>
    <s v="not defined in gnerc form"/>
    <s v="entry account l4"/>
    <s v="L4"/>
    <n v="9"/>
    <x v="0"/>
    <n v="132"/>
    <s v="54"/>
    <s v="2"/>
    <s v="22"/>
    <s v="2250"/>
    <x v="1"/>
    <x v="11"/>
    <x v="52"/>
    <n v="21"/>
    <s v="2150"/>
    <e v="#N/A"/>
    <s v="2150 Machinery and equipment"/>
    <s v="2250.1"/>
    <s v="2250.15"/>
    <s v="2250.155"/>
    <s v="2250.1554"/>
    <s v="&quot; &quot;"/>
    <x v="48"/>
    <x v="101"/>
    <x v="227"/>
    <x v="281"/>
    <x v="0"/>
    <m/>
    <m/>
    <s v="Accumulated Depreciation of Steam Turbine"/>
    <x v="1"/>
    <s v="Not attributable by kv"/>
    <x v="236"/>
    <x v="23"/>
    <m/>
    <m/>
    <m/>
    <m/>
    <m/>
    <m/>
    <s v="Acc. Depreciation /  El-Production / Combined Cycle Plant"/>
  </r>
  <r>
    <x v="709"/>
    <s v="Accumulated Depreciation of Generators (Prime Mover)"/>
    <x v="709"/>
    <x v="6"/>
    <s v="not defined in gnerc form"/>
    <s v="not defined in gnerc form"/>
    <s v="entry account l4"/>
    <s v="L4"/>
    <n v="9"/>
    <x v="0"/>
    <n v="132"/>
    <s v="55"/>
    <s v="2"/>
    <s v="22"/>
    <s v="2250"/>
    <x v="1"/>
    <x v="11"/>
    <x v="52"/>
    <n v="21"/>
    <s v="2150"/>
    <e v="#N/A"/>
    <s v="2150 Machinery and equipment"/>
    <s v="2250.1"/>
    <s v="2250.15"/>
    <s v="2250.155"/>
    <s v="2250.1555"/>
    <s v="&quot; &quot;"/>
    <x v="48"/>
    <x v="101"/>
    <x v="227"/>
    <x v="282"/>
    <x v="0"/>
    <m/>
    <m/>
    <s v="Accumulated Depreciation of Generators (Prime Mover)"/>
    <x v="1"/>
    <s v="Not attributable by kv"/>
    <x v="237"/>
    <x v="23"/>
    <m/>
    <m/>
    <m/>
    <m/>
    <m/>
    <m/>
    <s v="Acc. Depreciation /  El-Production / Combined Cycle Plant"/>
  </r>
  <r>
    <x v="710"/>
    <s v="Accumulated Depreciation of Generators (Steam Turbine)"/>
    <x v="710"/>
    <x v="6"/>
    <s v="11  - Fixed Assets"/>
    <s v="2252 Machinery and equipment"/>
    <s v="entry account l4"/>
    <s v="L4"/>
    <n v="9"/>
    <x v="0"/>
    <n v="132"/>
    <s v="56"/>
    <s v="2"/>
    <s v="22"/>
    <s v="2250"/>
    <x v="1"/>
    <x v="11"/>
    <x v="52"/>
    <n v="21"/>
    <s v="2150"/>
    <e v="#N/A"/>
    <s v="2150 Machinery and equipment"/>
    <s v="2250.1"/>
    <s v="2250.15"/>
    <s v="2250.155"/>
    <s v="2250.1556"/>
    <s v="&quot; &quot;"/>
    <x v="48"/>
    <x v="101"/>
    <x v="227"/>
    <x v="283"/>
    <x v="0"/>
    <m/>
    <m/>
    <s v="Accumulated Depreciation of Generators (Steam Turbine)"/>
    <x v="1"/>
    <s v="Not attributable by kv"/>
    <x v="238"/>
    <x v="23"/>
    <m/>
    <m/>
    <m/>
    <m/>
    <m/>
    <m/>
    <s v="Acc. Depreciation /  El-Production / Combined Cycle Plant"/>
  </r>
  <r>
    <x v="711"/>
    <s v="Accumulated Depreciation of Accessory electric equipment."/>
    <x v="711"/>
    <x v="6"/>
    <s v="11  - Fixed Assets"/>
    <s v="2252.10 Machinery and equipment"/>
    <s v="entry account l4"/>
    <s v="L4"/>
    <n v="9"/>
    <x v="0"/>
    <n v="132"/>
    <s v="57"/>
    <s v="2"/>
    <s v="22"/>
    <s v="2250"/>
    <x v="1"/>
    <x v="11"/>
    <x v="52"/>
    <n v="21"/>
    <s v="2150"/>
    <e v="#N/A"/>
    <s v="2150 Machinery and equipment"/>
    <s v="2250.1"/>
    <s v="2250.15"/>
    <s v="2250.155"/>
    <s v="2250.1557"/>
    <s v="&quot; &quot;"/>
    <x v="48"/>
    <x v="101"/>
    <x v="227"/>
    <x v="284"/>
    <x v="0"/>
    <m/>
    <m/>
    <s v="Accumulated Depreciation of Accessory electric equipment."/>
    <x v="1"/>
    <s v="Not attributable by kv"/>
    <x v="239"/>
    <x v="23"/>
    <m/>
    <m/>
    <m/>
    <m/>
    <m/>
    <m/>
    <s v="Acc. Depreciation /  El-Production / Combined Cycle Plant"/>
  </r>
  <r>
    <x v="712"/>
    <s v="Accumulated Depreciation of Miscellaneous power plant equipment."/>
    <x v="712"/>
    <x v="6"/>
    <s v="11  - Fixed Assets"/>
    <s v="2252.10 Machinery and equipment"/>
    <s v="entry account l4"/>
    <s v="L4"/>
    <n v="9"/>
    <x v="0"/>
    <n v="132"/>
    <s v="59"/>
    <s v="2"/>
    <s v="22"/>
    <s v="2250"/>
    <x v="1"/>
    <x v="11"/>
    <x v="52"/>
    <n v="21"/>
    <s v="2150"/>
    <e v="#N/A"/>
    <s v="2150 Machinery and equipment"/>
    <s v="2250.1"/>
    <s v="2250.15"/>
    <s v="2250.155"/>
    <s v="2250.1559"/>
    <s v="&quot; &quot;"/>
    <x v="48"/>
    <x v="101"/>
    <x v="227"/>
    <x v="285"/>
    <x v="0"/>
    <m/>
    <m/>
    <s v="Accumulated Depreciation of Miscellaneous power plant equipment."/>
    <x v="1"/>
    <s v="Not attributable by kv"/>
    <x v="240"/>
    <x v="23"/>
    <m/>
    <m/>
    <m/>
    <m/>
    <m/>
    <m/>
    <s v="Acc. Depreciation /  El-Production / Combined Cycle Plant"/>
  </r>
  <r>
    <x v="713"/>
    <s v="Accumulated Depreciation of Machinery and equipment: Electricity Regulated Activity, Generation: Technical Services"/>
    <x v="713"/>
    <x v="6"/>
    <s v="11  - Fixed Assets"/>
    <s v="2251/2252 Machinery equipment"/>
    <s v="entry account l3"/>
    <s v="L3"/>
    <n v="8"/>
    <x v="0"/>
    <n v="132"/>
    <s v="58"/>
    <s v="2"/>
    <s v="22"/>
    <s v="2250"/>
    <x v="1"/>
    <x v="11"/>
    <x v="52"/>
    <n v="21"/>
    <s v="2150"/>
    <e v="#N/A"/>
    <s v="2150 Machinery and equipment"/>
    <s v="2250.1"/>
    <s v="2250.15"/>
    <s v="2250.158"/>
    <s v="&quot; &quot;"/>
    <s v="&quot; &quot;"/>
    <x v="48"/>
    <x v="101"/>
    <x v="228"/>
    <x v="0"/>
    <x v="0"/>
    <m/>
    <m/>
    <s v="Accumulated Depreciation of Machinery and equipment: Electricity Regulated Activity, Generation: Technical Services"/>
    <x v="1"/>
    <s v="Not attributable by kv"/>
    <x v="241"/>
    <x v="24"/>
    <m/>
    <m/>
    <m/>
    <m/>
    <m/>
    <m/>
    <s v="Acc. Depreciation /  El-Production / General Plant"/>
  </r>
  <r>
    <x v="714"/>
    <s v="Accumulated Depreciation of Machinery and equipment: Electricity Regulated Activity, Generation: Administration"/>
    <x v="714"/>
    <x v="6"/>
    <s v="11  - Fixed Assets"/>
    <s v="2251/2252 Machinery equipment"/>
    <s v="entry account l3"/>
    <s v="L3"/>
    <n v="8"/>
    <x v="0"/>
    <n v="132"/>
    <s v="59"/>
    <s v="2"/>
    <s v="22"/>
    <s v="2250"/>
    <x v="1"/>
    <x v="11"/>
    <x v="52"/>
    <n v="21"/>
    <s v="2150"/>
    <e v="#N/A"/>
    <s v="2150 Machinery and equipment"/>
    <s v="2250.1"/>
    <s v="2250.15"/>
    <s v="2250.159"/>
    <s v="&quot; &quot;"/>
    <s v="&quot; &quot;"/>
    <x v="48"/>
    <x v="101"/>
    <x v="229"/>
    <x v="0"/>
    <x v="0"/>
    <m/>
    <m/>
    <s v="Accumulated Depreciation of Machinery and equipment: Electricity Regulated Activity, Generation: Administration"/>
    <x v="1"/>
    <s v="Not attributable by kv"/>
    <x v="242"/>
    <x v="24"/>
    <m/>
    <m/>
    <m/>
    <m/>
    <m/>
    <m/>
    <s v="Acc. Depreciation /  El-Production / General Plant"/>
  </r>
  <r>
    <x v="715"/>
    <s v="Accumulated Depreciation of Machinery and equipment: Electricity Regulated Activity, Other"/>
    <x v="715"/>
    <x v="7"/>
    <s v="not defined in gnerc form"/>
    <s v="not defined in gnerc form"/>
    <s v="entry account l2"/>
    <s v="L2"/>
    <n v="7"/>
    <x v="0"/>
    <n v="132"/>
    <s v="19"/>
    <s v="2"/>
    <s v="22"/>
    <s v="2250"/>
    <x v="1"/>
    <x v="11"/>
    <x v="52"/>
    <n v="21"/>
    <s v="2150"/>
    <e v="#N/A"/>
    <s v="2150 Machinery and equipment"/>
    <s v="2250.1"/>
    <s v="2250.19"/>
    <s v="&quot; &quot;"/>
    <s v="&quot; &quot;"/>
    <s v="&quot; &quot;"/>
    <x v="48"/>
    <x v="102"/>
    <x v="0"/>
    <x v="0"/>
    <x v="0"/>
    <m/>
    <m/>
    <s v="Accumulated Depreciation of Machinery and equipment: Electricity Regulated Activity, Other"/>
    <x v="1"/>
    <s v="Not attributable by kv"/>
    <x v="243"/>
    <x v="25"/>
    <m/>
    <m/>
    <m/>
    <m/>
    <m/>
    <m/>
    <s v="Acc. Depreciation /  Other Regulated PP&amp;E"/>
  </r>
  <r>
    <x v="716"/>
    <s v="Accumulated Depreciation of Machinery and equipment: Non-Regulated Activity"/>
    <x v="716"/>
    <x v="8"/>
    <s v="not defined in gnerc form"/>
    <s v="not defined in gnerc form"/>
    <s v="entry account l1"/>
    <s v="L1"/>
    <n v="6"/>
    <x v="0"/>
    <n v="132"/>
    <s v=".9"/>
    <s v="2"/>
    <s v="22"/>
    <s v="2250"/>
    <x v="1"/>
    <x v="11"/>
    <x v="52"/>
    <n v="21"/>
    <s v="2150"/>
    <e v="#N/A"/>
    <s v="2150 Machinery and equipment"/>
    <s v="2250.9"/>
    <s v="&quot; &quot;"/>
    <s v="&quot; &quot;"/>
    <s v="&quot; &quot;"/>
    <s v="&quot; &quot;"/>
    <x v="49"/>
    <x v="0"/>
    <x v="0"/>
    <x v="0"/>
    <x v="0"/>
    <m/>
    <m/>
    <s v="Accumulated Depreciation of Machinery and equipment: Non-Regulated Activity"/>
    <x v="1"/>
    <s v="Not attributable by kv"/>
    <x v="244"/>
    <x v="26"/>
    <m/>
    <m/>
    <m/>
    <m/>
    <m/>
    <m/>
    <s v="Acc. Depreciation /  Non Regulated "/>
  </r>
  <r>
    <x v="717"/>
    <s v="Accumulated Depreciation of Transferring assets"/>
    <x v="717"/>
    <x v="0"/>
    <s v="11  - Fixed Assets"/>
    <n v="0"/>
    <s v="Head accounts"/>
    <s v="M"/>
    <n v="4"/>
    <x v="0"/>
    <n v="91"/>
    <s v="55"/>
    <s v="2"/>
    <s v="22"/>
    <s v="2255"/>
    <x v="1"/>
    <x v="11"/>
    <x v="53"/>
    <n v="21"/>
    <s v="2155"/>
    <e v="#N/A"/>
    <s v="2155 Transferring assets"/>
    <s v="&quot; &quot;"/>
    <s v="&quot; &quot;"/>
    <s v="&quot; &quot;"/>
    <s v="&quot; &quot;"/>
    <s v="&quot; &quot;"/>
    <x v="2"/>
    <x v="0"/>
    <x v="0"/>
    <x v="0"/>
    <x v="0"/>
    <m/>
    <m/>
    <s v="Accumulated Depreciation of Transferring assets"/>
    <x v="0"/>
    <s v="Not attributable by kv"/>
    <x v="245"/>
    <x v="1"/>
    <m/>
    <m/>
    <m/>
    <m/>
    <m/>
    <m/>
    <m/>
  </r>
  <r>
    <x v="718"/>
    <s v="Accumulated Depreciation of Transferring assets: Electricity Regulated Activity"/>
    <x v="718"/>
    <x v="1"/>
    <s v="11  - Fixed Assets"/>
    <n v="0"/>
    <s v="L1 cap account"/>
    <s v="L1"/>
    <n v="6"/>
    <x v="0"/>
    <n v="91"/>
    <s v=".1"/>
    <s v="2"/>
    <s v="22"/>
    <s v="2255"/>
    <x v="1"/>
    <x v="11"/>
    <x v="53"/>
    <n v="21"/>
    <s v="2155"/>
    <e v="#N/A"/>
    <s v="2155 Transferring assets"/>
    <s v="2255.1"/>
    <s v="&quot; &quot;"/>
    <s v="&quot; &quot;"/>
    <s v="&quot; &quot;"/>
    <s v="&quot; &quot;"/>
    <x v="50"/>
    <x v="0"/>
    <x v="0"/>
    <x v="0"/>
    <x v="0"/>
    <m/>
    <m/>
    <s v="Accumulated Depreciation of Transferring assets: Electricity Regulated Activity"/>
    <x v="2"/>
    <s v="Not attributable by kv"/>
    <x v="246"/>
    <x v="1"/>
    <m/>
    <m/>
    <m/>
    <m/>
    <m/>
    <m/>
    <m/>
  </r>
  <r>
    <x v="719"/>
    <s v="Accumulated Depreciation of Transferring assets: Electricity Regulated Activity, Dispatch"/>
    <x v="719"/>
    <x v="2"/>
    <s v="not defined in gnerc form"/>
    <s v="not defined in gnerc form"/>
    <s v="entry account l2"/>
    <s v="L2"/>
    <n v="7"/>
    <x v="0"/>
    <n v="91"/>
    <s v="11"/>
    <s v="2"/>
    <s v="22"/>
    <s v="2255"/>
    <x v="1"/>
    <x v="11"/>
    <x v="53"/>
    <n v="21"/>
    <s v="2155"/>
    <e v="#N/A"/>
    <s v="2155 Transferring assets"/>
    <s v="2255.1"/>
    <s v="2255.11"/>
    <s v="&quot; &quot;"/>
    <s v="&quot; &quot;"/>
    <s v="&quot; &quot;"/>
    <x v="50"/>
    <x v="103"/>
    <x v="0"/>
    <x v="0"/>
    <x v="0"/>
    <m/>
    <m/>
    <s v="Accumulated Depreciation of Transferring assets: Electricity Regulated Activity, Dispatch"/>
    <x v="1"/>
    <s v="Not attributable by kv"/>
    <x v="247"/>
    <x v="2"/>
    <m/>
    <m/>
    <m/>
    <m/>
    <m/>
    <m/>
    <s v="Acc. Depreciation /  Dispatch Plant"/>
  </r>
  <r>
    <x v="720"/>
    <s v="Accumulated Depreciation of Transferring assets: Electricity Regulated Activity, Transmission"/>
    <x v="720"/>
    <x v="3"/>
    <s v="not defined in gnerc form"/>
    <s v="not defined in gnerc form"/>
    <s v="L2 cap account"/>
    <s v="L2"/>
    <n v="7"/>
    <x v="0"/>
    <n v="91"/>
    <s v="12"/>
    <s v="2"/>
    <s v="22"/>
    <s v="2255"/>
    <x v="1"/>
    <x v="11"/>
    <x v="53"/>
    <n v="21"/>
    <s v="2155"/>
    <e v="#N/A"/>
    <s v="2155 Transferring assets"/>
    <s v="2255.1"/>
    <s v="2255.12"/>
    <s v="&quot; &quot;"/>
    <s v="&quot; &quot;"/>
    <s v="&quot; &quot;"/>
    <x v="50"/>
    <x v="104"/>
    <x v="0"/>
    <x v="0"/>
    <x v="0"/>
    <m/>
    <m/>
    <s v="Accumulated Depreciation of Transferring assets: Electricity Regulated Activity, Transmission"/>
    <x v="2"/>
    <s v="Not attributable by kv"/>
    <x v="248"/>
    <x v="1"/>
    <m/>
    <m/>
    <m/>
    <m/>
    <m/>
    <m/>
    <m/>
  </r>
  <r>
    <x v="721"/>
    <s v="Accumulated Depreciation of 500 kV Transferring assets: Electricity Regulated Activity, Transmission"/>
    <x v="721"/>
    <x v="3"/>
    <s v="11  - Fixed Assets"/>
    <s v="2253.5 TR. lines"/>
    <s v="L3 cap account"/>
    <s v="L3"/>
    <n v="8"/>
    <x v="0"/>
    <n v="91"/>
    <s v="21"/>
    <s v="2"/>
    <s v="22"/>
    <s v="2255"/>
    <x v="1"/>
    <x v="11"/>
    <x v="53"/>
    <n v="21"/>
    <s v="2155"/>
    <e v="#N/A"/>
    <s v="2155 Transferring assets"/>
    <s v="2255.1"/>
    <s v="2255.12"/>
    <s v="2255.121"/>
    <s v="&quot; &quot;"/>
    <s v="&quot; &quot;"/>
    <x v="50"/>
    <x v="104"/>
    <x v="230"/>
    <x v="0"/>
    <x v="0"/>
    <m/>
    <m/>
    <s v="Accumulated Depreciation of 500 kV Transferring assets: Electricity Regulated Activity, Transmission"/>
    <x v="2"/>
    <n v="500"/>
    <x v="249"/>
    <x v="3"/>
    <m/>
    <m/>
    <m/>
    <m/>
    <m/>
    <m/>
    <s v="Acc. Depreciation /  Transmission Plant 500 kV"/>
  </r>
  <r>
    <x v="722"/>
    <s v="Accumulated Depreciation of 500 kV Transmission HVL "/>
    <x v="722"/>
    <x v="3"/>
    <s v="11  - Fixed Assets"/>
    <s v="2253.5 TR. lines"/>
    <s v="entry account l4"/>
    <s v="L4"/>
    <n v="9"/>
    <x v="0"/>
    <n v="91"/>
    <s v="11"/>
    <s v="2"/>
    <s v="22"/>
    <s v="2255"/>
    <x v="1"/>
    <x v="11"/>
    <x v="53"/>
    <n v="21"/>
    <s v="2155"/>
    <e v="#N/A"/>
    <s v="2155 Transferring assets"/>
    <s v="2255.1"/>
    <s v="2255.12"/>
    <s v="2255.121"/>
    <s v="2255.1211"/>
    <s v="&quot; &quot;"/>
    <x v="50"/>
    <x v="104"/>
    <x v="230"/>
    <x v="286"/>
    <x v="0"/>
    <m/>
    <m/>
    <s v="Accumulated Depreciation of 500 kV Transmission HVL "/>
    <x v="1"/>
    <n v="500"/>
    <x v="250"/>
    <x v="3"/>
    <m/>
    <m/>
    <m/>
    <m/>
    <m/>
    <m/>
    <s v="Acc. Depreciation /  Transmission Plant 500 kV"/>
  </r>
  <r>
    <x v="723"/>
    <s v="Accumulated Depreciation of 500 kV Transmission Optic Cables"/>
    <x v="723"/>
    <x v="3"/>
    <s v="11  - Fixed Assets"/>
    <s v="2253.5 TR. lines"/>
    <s v="entry account l4"/>
    <s v="L4"/>
    <n v="9"/>
    <x v="0"/>
    <n v="91"/>
    <s v="12"/>
    <s v="2"/>
    <s v="22"/>
    <s v="2255"/>
    <x v="1"/>
    <x v="11"/>
    <x v="53"/>
    <n v="21"/>
    <s v="2155"/>
    <e v="#N/A"/>
    <s v="2155 Transferring assets"/>
    <s v="2255.1"/>
    <s v="2255.12"/>
    <s v="2255.121"/>
    <s v="2255.1212"/>
    <s v="&quot; &quot;"/>
    <x v="50"/>
    <x v="104"/>
    <x v="230"/>
    <x v="287"/>
    <x v="0"/>
    <m/>
    <m/>
    <s v="Accumulated Depreciation of 500 kV Transmission Optic Cables"/>
    <x v="1"/>
    <n v="500"/>
    <x v="251"/>
    <x v="3"/>
    <m/>
    <m/>
    <m/>
    <m/>
    <m/>
    <m/>
    <s v="Acc. Depreciation /  Transmission Plant 500 kV"/>
  </r>
  <r>
    <x v="724"/>
    <s v="Accumulated Depreciation of 500 kV Transmission Other Communication Lines"/>
    <x v="724"/>
    <x v="3"/>
    <s v="11  - Fixed Assets"/>
    <s v="2253.5 TR. lines"/>
    <s v="entry account l4"/>
    <s v="L4"/>
    <n v="9"/>
    <x v="0"/>
    <n v="91"/>
    <s v="13"/>
    <s v="2"/>
    <s v="22"/>
    <s v="2255"/>
    <x v="1"/>
    <x v="11"/>
    <x v="53"/>
    <n v="21"/>
    <s v="2155"/>
    <e v="#N/A"/>
    <s v="2155 Transferring assets"/>
    <s v="2255.1"/>
    <s v="2255.12"/>
    <s v="2255.121"/>
    <s v="2255.1213"/>
    <s v="&quot; &quot;"/>
    <x v="50"/>
    <x v="104"/>
    <x v="230"/>
    <x v="288"/>
    <x v="0"/>
    <m/>
    <m/>
    <s v="Accumulated Depreciation of 500 kV Transmission Other Communication Lines"/>
    <x v="1"/>
    <n v="500"/>
    <x v="252"/>
    <x v="3"/>
    <m/>
    <m/>
    <m/>
    <m/>
    <m/>
    <m/>
    <s v="Acc. Depreciation /  Transmission Plant 500 kV"/>
  </r>
  <r>
    <x v="725"/>
    <s v="Accumulated Depreciation of 500 kV Other Transmission assets"/>
    <x v="725"/>
    <x v="3"/>
    <s v="11  - Fixed Assets"/>
    <s v="2253.5 TR. lines"/>
    <s v="entry account l4"/>
    <s v="L4"/>
    <n v="9"/>
    <x v="0"/>
    <n v="91"/>
    <s v="19"/>
    <s v="2"/>
    <s v="22"/>
    <s v="2255"/>
    <x v="1"/>
    <x v="11"/>
    <x v="53"/>
    <n v="21"/>
    <s v="2155"/>
    <e v="#N/A"/>
    <s v="2155 Transferring assets"/>
    <s v="2255.1"/>
    <s v="2255.12"/>
    <s v="2255.121"/>
    <s v="2255.1219"/>
    <s v="&quot; &quot;"/>
    <x v="50"/>
    <x v="104"/>
    <x v="230"/>
    <x v="289"/>
    <x v="0"/>
    <m/>
    <m/>
    <s v="Accumulated Depreciation of 500 kV Other Transmission assets"/>
    <x v="1"/>
    <n v="500"/>
    <x v="253"/>
    <x v="3"/>
    <m/>
    <m/>
    <m/>
    <m/>
    <m/>
    <m/>
    <s v="Acc. Depreciation /  Transmission Plant 500 kV"/>
  </r>
  <r>
    <x v="726"/>
    <s v="Accumulated Depreciation of 400 kV Transferring assets: Electricity Regulated Activity, Transmission"/>
    <x v="726"/>
    <x v="3"/>
    <s v="not defined in gnerc form"/>
    <s v="not defined in gnerc form"/>
    <s v="L3 cap account"/>
    <s v="L3"/>
    <n v="8"/>
    <x v="0"/>
    <n v="91"/>
    <s v="22"/>
    <s v="2"/>
    <s v="22"/>
    <s v="2255"/>
    <x v="1"/>
    <x v="11"/>
    <x v="53"/>
    <n v="21"/>
    <s v="2155"/>
    <e v="#N/A"/>
    <s v="2155 Transferring assets"/>
    <s v="2255.1"/>
    <s v="2255.12"/>
    <s v="2255.122"/>
    <s v="&quot; &quot;"/>
    <s v="&quot; &quot;"/>
    <x v="50"/>
    <x v="104"/>
    <x v="231"/>
    <x v="0"/>
    <x v="0"/>
    <m/>
    <m/>
    <s v="Accumulated Depreciation of 400 kV Transferring assets: Electricity Regulated Activity, Transmission"/>
    <x v="2"/>
    <n v="400"/>
    <x v="254"/>
    <x v="4"/>
    <m/>
    <m/>
    <m/>
    <m/>
    <m/>
    <m/>
    <s v="Acc. Depreciation /  Transmission Plant 400 kV"/>
  </r>
  <r>
    <x v="727"/>
    <s v="Accumulated Depreciation of 400 kV Transmission HVL"/>
    <x v="727"/>
    <x v="3"/>
    <s v="not defined in gnerc form"/>
    <s v="not defined in gnerc form"/>
    <s v="entry account l4"/>
    <s v="L4"/>
    <n v="9"/>
    <x v="0"/>
    <n v="91"/>
    <s v="21"/>
    <s v="2"/>
    <s v="22"/>
    <s v="2255"/>
    <x v="1"/>
    <x v="11"/>
    <x v="53"/>
    <n v="21"/>
    <s v="2155"/>
    <e v="#N/A"/>
    <s v="2155 Transferring assets"/>
    <s v="2255.1"/>
    <s v="2255.12"/>
    <s v="2255.122"/>
    <s v="2255.1221"/>
    <s v="&quot; &quot;"/>
    <x v="50"/>
    <x v="104"/>
    <x v="231"/>
    <x v="290"/>
    <x v="0"/>
    <m/>
    <m/>
    <s v="Accumulated Depreciation of 400 kV Transmission HVL"/>
    <x v="1"/>
    <n v="400"/>
    <x v="255"/>
    <x v="4"/>
    <m/>
    <m/>
    <m/>
    <m/>
    <m/>
    <m/>
    <s v="Acc. Depreciation /  Transmission Plant 400 kV"/>
  </r>
  <r>
    <x v="728"/>
    <s v="Accumulated Depreciation of 400 kV Transmission Optic Cables"/>
    <x v="728"/>
    <x v="3"/>
    <s v="not defined in gnerc form"/>
    <s v="not defined in gnerc form"/>
    <s v="entry account l4"/>
    <s v="L4"/>
    <n v="9"/>
    <x v="0"/>
    <n v="91"/>
    <s v="22"/>
    <s v="2"/>
    <s v="22"/>
    <s v="2255"/>
    <x v="1"/>
    <x v="11"/>
    <x v="53"/>
    <n v="21"/>
    <s v="2155"/>
    <e v="#N/A"/>
    <s v="2155 Transferring assets"/>
    <s v="2255.1"/>
    <s v="2255.12"/>
    <s v="2255.122"/>
    <s v="2255.1222"/>
    <s v="&quot; &quot;"/>
    <x v="50"/>
    <x v="104"/>
    <x v="231"/>
    <x v="291"/>
    <x v="0"/>
    <m/>
    <m/>
    <s v="Accumulated Depreciation of 400 kV Transmission Optic Cables"/>
    <x v="1"/>
    <n v="400"/>
    <x v="256"/>
    <x v="4"/>
    <m/>
    <m/>
    <m/>
    <m/>
    <m/>
    <m/>
    <s v="Acc. Depreciation /  Transmission Plant 400 kV"/>
  </r>
  <r>
    <x v="729"/>
    <s v="Accumulated Depreciation of 400 kV Transmission Other Communication Lines"/>
    <x v="729"/>
    <x v="3"/>
    <s v="not defined in gnerc form"/>
    <s v="not defined in gnerc form"/>
    <s v="entry account l4"/>
    <s v="L4"/>
    <n v="9"/>
    <x v="0"/>
    <n v="91"/>
    <s v="23"/>
    <s v="2"/>
    <s v="22"/>
    <s v="2255"/>
    <x v="1"/>
    <x v="11"/>
    <x v="53"/>
    <n v="21"/>
    <s v="2155"/>
    <e v="#N/A"/>
    <s v="2155 Transferring assets"/>
    <s v="2255.1"/>
    <s v="2255.12"/>
    <s v="2255.122"/>
    <s v="2255.1223"/>
    <s v="&quot; &quot;"/>
    <x v="50"/>
    <x v="104"/>
    <x v="231"/>
    <x v="292"/>
    <x v="0"/>
    <m/>
    <m/>
    <s v="Accumulated Depreciation of 400 kV Transmission Other Communication Lines"/>
    <x v="1"/>
    <n v="400"/>
    <x v="257"/>
    <x v="4"/>
    <m/>
    <m/>
    <m/>
    <m/>
    <m/>
    <m/>
    <s v="Acc. Depreciation /  Transmission Plant 400 kV"/>
  </r>
  <r>
    <x v="730"/>
    <s v="Accumulated Depreciation of 400 kV Other Transmission assets"/>
    <x v="730"/>
    <x v="3"/>
    <s v="not defined in gnerc form"/>
    <s v="not defined in gnerc form"/>
    <s v="entry account l4"/>
    <s v="L4"/>
    <n v="9"/>
    <x v="0"/>
    <n v="91"/>
    <s v="29"/>
    <s v="2"/>
    <s v="22"/>
    <s v="2255"/>
    <x v="1"/>
    <x v="11"/>
    <x v="53"/>
    <n v="21"/>
    <s v="2155"/>
    <e v="#N/A"/>
    <s v="2155 Transferring assets"/>
    <s v="2255.1"/>
    <s v="2255.12"/>
    <s v="2255.122"/>
    <s v="2255.1229"/>
    <s v="&quot; &quot;"/>
    <x v="50"/>
    <x v="104"/>
    <x v="231"/>
    <x v="293"/>
    <x v="0"/>
    <m/>
    <m/>
    <s v="Accumulated Depreciation of 400 kV Other Transmission assets"/>
    <x v="1"/>
    <n v="400"/>
    <x v="258"/>
    <x v="4"/>
    <m/>
    <m/>
    <m/>
    <m/>
    <m/>
    <m/>
    <s v="Acc. Depreciation /  Transmission Plant 400 kV"/>
  </r>
  <r>
    <x v="731"/>
    <s v="Accumulated Depreciation of 330 kV Transferring assets: Electricity Regulated Activity, Transmission"/>
    <x v="731"/>
    <x v="3"/>
    <s v="11  - Fixed Assets"/>
    <s v="2253.1 TR. lines"/>
    <s v="L3 cap account"/>
    <s v="L3"/>
    <n v="8"/>
    <x v="0"/>
    <n v="91"/>
    <s v="23"/>
    <s v="2"/>
    <s v="22"/>
    <s v="2255"/>
    <x v="1"/>
    <x v="11"/>
    <x v="53"/>
    <n v="21"/>
    <s v="2155"/>
    <e v="#N/A"/>
    <s v="2155 Transferring assets"/>
    <s v="2255.1"/>
    <s v="2255.12"/>
    <s v="2255.123"/>
    <s v="&quot; &quot;"/>
    <s v="&quot; &quot;"/>
    <x v="50"/>
    <x v="104"/>
    <x v="232"/>
    <x v="0"/>
    <x v="0"/>
    <m/>
    <m/>
    <s v="Accumulated Depreciation of 330 kV Transferring assets: Electricity Regulated Activity, Transmission"/>
    <x v="2"/>
    <n v="330"/>
    <x v="259"/>
    <x v="5"/>
    <m/>
    <m/>
    <m/>
    <m/>
    <m/>
    <m/>
    <s v="Acc. Depreciation /  Transmission Plant 330 kV"/>
  </r>
  <r>
    <x v="732"/>
    <s v="Accumulated Depreciation of 330 kV Transmission HVL"/>
    <x v="732"/>
    <x v="3"/>
    <s v="11  - Fixed Assets"/>
    <s v="2253.1 TR. lines"/>
    <s v="entry account l4"/>
    <s v="L4"/>
    <n v="9"/>
    <x v="0"/>
    <n v="91"/>
    <s v="31"/>
    <s v="2"/>
    <s v="22"/>
    <s v="2255"/>
    <x v="1"/>
    <x v="11"/>
    <x v="53"/>
    <n v="21"/>
    <s v="2155"/>
    <e v="#N/A"/>
    <s v="2155 Transferring assets"/>
    <s v="2255.1"/>
    <s v="2255.12"/>
    <s v="2255.123"/>
    <s v="2255.1231"/>
    <s v="&quot; &quot;"/>
    <x v="50"/>
    <x v="104"/>
    <x v="232"/>
    <x v="294"/>
    <x v="0"/>
    <m/>
    <m/>
    <s v="Accumulated Depreciation of 330 kV Transmission HVL"/>
    <x v="1"/>
    <n v="330"/>
    <x v="260"/>
    <x v="5"/>
    <m/>
    <m/>
    <m/>
    <m/>
    <m/>
    <m/>
    <s v="Acc. Depreciation /  Transmission Plant 330 kV"/>
  </r>
  <r>
    <x v="733"/>
    <s v="Accumulated Depreciation of 330 kV Transmission Optic Cables"/>
    <x v="733"/>
    <x v="3"/>
    <s v="11  - Fixed Assets"/>
    <s v="2253.1 TR. lines"/>
    <s v="entry account l4"/>
    <s v="L4"/>
    <n v="9"/>
    <x v="0"/>
    <n v="91"/>
    <s v="32"/>
    <s v="2"/>
    <s v="22"/>
    <s v="2255"/>
    <x v="1"/>
    <x v="11"/>
    <x v="53"/>
    <n v="21"/>
    <s v="2155"/>
    <e v="#N/A"/>
    <s v="2155 Transferring assets"/>
    <s v="2255.1"/>
    <s v="2255.12"/>
    <s v="2255.123"/>
    <s v="2255.1232"/>
    <s v="&quot; &quot;"/>
    <x v="50"/>
    <x v="104"/>
    <x v="232"/>
    <x v="295"/>
    <x v="0"/>
    <m/>
    <m/>
    <s v="Accumulated Depreciation of 330 kV Transmission Optic Cables"/>
    <x v="1"/>
    <n v="330"/>
    <x v="261"/>
    <x v="5"/>
    <m/>
    <m/>
    <m/>
    <m/>
    <m/>
    <m/>
    <s v="Acc. Depreciation /  Transmission Plant 330 kV"/>
  </r>
  <r>
    <x v="734"/>
    <s v="Accumulated Depreciation of 330 kV Transmission Other Communication Lines"/>
    <x v="734"/>
    <x v="3"/>
    <s v="11  - Fixed Assets"/>
    <s v="2253.1 TR. lines"/>
    <s v="entry account l4"/>
    <s v="L4"/>
    <n v="9"/>
    <x v="0"/>
    <n v="91"/>
    <s v="33"/>
    <s v="2"/>
    <s v="22"/>
    <s v="2255"/>
    <x v="1"/>
    <x v="11"/>
    <x v="53"/>
    <n v="21"/>
    <s v="2155"/>
    <e v="#N/A"/>
    <s v="2155 Transferring assets"/>
    <s v="2255.1"/>
    <s v="2255.12"/>
    <s v="2255.123"/>
    <s v="2255.1233"/>
    <s v="&quot; &quot;"/>
    <x v="50"/>
    <x v="104"/>
    <x v="232"/>
    <x v="296"/>
    <x v="0"/>
    <m/>
    <m/>
    <s v="Accumulated Depreciation of 330 kV Transmission Other Communication Lines"/>
    <x v="1"/>
    <n v="330"/>
    <x v="262"/>
    <x v="5"/>
    <m/>
    <m/>
    <m/>
    <m/>
    <m/>
    <m/>
    <s v="Acc. Depreciation /  Transmission Plant 330 kV"/>
  </r>
  <r>
    <x v="735"/>
    <s v="Accumulated Depreciation of 330 kV Other Transmission assets"/>
    <x v="735"/>
    <x v="3"/>
    <s v="11  - Fixed Assets"/>
    <s v="2253.1 TR. lines"/>
    <s v="entry account l4"/>
    <s v="L4"/>
    <n v="9"/>
    <x v="0"/>
    <n v="91"/>
    <s v="39"/>
    <s v="2"/>
    <s v="22"/>
    <s v="2255"/>
    <x v="1"/>
    <x v="11"/>
    <x v="53"/>
    <n v="21"/>
    <s v="2155"/>
    <e v="#N/A"/>
    <s v="2155 Transferring assets"/>
    <s v="2255.1"/>
    <s v="2255.12"/>
    <s v="2255.123"/>
    <s v="2255.1239"/>
    <s v="&quot; &quot;"/>
    <x v="50"/>
    <x v="104"/>
    <x v="232"/>
    <x v="297"/>
    <x v="0"/>
    <m/>
    <m/>
    <s v="Accumulated Depreciation of 330 kV Other Transmission assets"/>
    <x v="1"/>
    <n v="330"/>
    <x v="263"/>
    <x v="5"/>
    <m/>
    <m/>
    <m/>
    <m/>
    <m/>
    <m/>
    <s v="Acc. Depreciation /  Transmission Plant 330 kV"/>
  </r>
  <r>
    <x v="736"/>
    <s v="Accumulated Depreciation of 220 kV Transferring assets: Electricity Regulated Activity, Transmission"/>
    <x v="736"/>
    <x v="3"/>
    <s v="11  - Fixed Assets"/>
    <s v="2253.2 TR. lines"/>
    <s v="L3 cap account"/>
    <s v="L3"/>
    <n v="8"/>
    <x v="0"/>
    <n v="91"/>
    <s v="24"/>
    <s v="2"/>
    <s v="22"/>
    <s v="2255"/>
    <x v="1"/>
    <x v="11"/>
    <x v="53"/>
    <n v="21"/>
    <s v="2155"/>
    <e v="#N/A"/>
    <s v="2155 Transferring assets"/>
    <s v="2255.1"/>
    <s v="2255.12"/>
    <s v="2255.124"/>
    <s v="&quot; &quot;"/>
    <s v="&quot; &quot;"/>
    <x v="50"/>
    <x v="104"/>
    <x v="233"/>
    <x v="0"/>
    <x v="0"/>
    <m/>
    <m/>
    <s v="Accumulated Depreciation of 220 kV Transferring assets: Electricity Regulated Activity, Transmission"/>
    <x v="2"/>
    <n v="220"/>
    <x v="264"/>
    <x v="6"/>
    <m/>
    <m/>
    <m/>
    <m/>
    <m/>
    <m/>
    <s v="Acc. Depreciation /  Transmission Plant 220 kV"/>
  </r>
  <r>
    <x v="737"/>
    <s v="Accumulated Depreciation of 220 kV Transmission HVL"/>
    <x v="737"/>
    <x v="3"/>
    <s v="11  - Fixed Assets"/>
    <s v="2253.2 TR. lines"/>
    <s v="entry account l4"/>
    <s v="L4"/>
    <n v="9"/>
    <x v="0"/>
    <n v="91"/>
    <s v="41"/>
    <s v="2"/>
    <s v="22"/>
    <s v="2255"/>
    <x v="1"/>
    <x v="11"/>
    <x v="53"/>
    <n v="21"/>
    <s v="2155"/>
    <e v="#N/A"/>
    <s v="2155 Transferring assets"/>
    <s v="2255.1"/>
    <s v="2255.12"/>
    <s v="2255.124"/>
    <s v="2255.1241"/>
    <s v="&quot; &quot;"/>
    <x v="50"/>
    <x v="104"/>
    <x v="233"/>
    <x v="298"/>
    <x v="0"/>
    <m/>
    <m/>
    <s v="Accumulated Depreciation of 220 kV Transmission HVL"/>
    <x v="1"/>
    <n v="220"/>
    <x v="265"/>
    <x v="6"/>
    <m/>
    <m/>
    <m/>
    <m/>
    <m/>
    <m/>
    <s v="Acc. Depreciation /  Transmission Plant 220 kV"/>
  </r>
  <r>
    <x v="738"/>
    <s v="Accumulated Depreciation of 220 kV Transmission Optic Cables"/>
    <x v="738"/>
    <x v="3"/>
    <s v="11  - Fixed Assets"/>
    <s v="2253.2 TR. lines"/>
    <s v="entry account l4"/>
    <s v="L4"/>
    <n v="9"/>
    <x v="0"/>
    <n v="91"/>
    <s v="42"/>
    <s v="2"/>
    <s v="22"/>
    <s v="2255"/>
    <x v="1"/>
    <x v="11"/>
    <x v="53"/>
    <n v="21"/>
    <s v="2155"/>
    <e v="#N/A"/>
    <s v="2155 Transferring assets"/>
    <s v="2255.1"/>
    <s v="2255.12"/>
    <s v="2255.124"/>
    <s v="2255.1242"/>
    <s v="&quot; &quot;"/>
    <x v="50"/>
    <x v="104"/>
    <x v="233"/>
    <x v="299"/>
    <x v="0"/>
    <m/>
    <m/>
    <s v="Accumulated Depreciation of 220 kV Transmission Optic Cables"/>
    <x v="1"/>
    <n v="220"/>
    <x v="266"/>
    <x v="6"/>
    <m/>
    <m/>
    <m/>
    <m/>
    <m/>
    <m/>
    <s v="Acc. Depreciation /  Transmission Plant 220 kV"/>
  </r>
  <r>
    <x v="739"/>
    <s v="Accumulated Depreciation of 220 kV Transmission Other Communication Lines"/>
    <x v="739"/>
    <x v="3"/>
    <s v="11  - Fixed Assets"/>
    <s v="2253.2 TR. lines"/>
    <s v="entry account l4"/>
    <s v="L4"/>
    <n v="9"/>
    <x v="0"/>
    <n v="91"/>
    <s v="43"/>
    <s v="2"/>
    <s v="22"/>
    <s v="2255"/>
    <x v="1"/>
    <x v="11"/>
    <x v="53"/>
    <n v="21"/>
    <s v="2155"/>
    <e v="#N/A"/>
    <s v="2155 Transferring assets"/>
    <s v="2255.1"/>
    <s v="2255.12"/>
    <s v="2255.124"/>
    <s v="2255.1243"/>
    <s v="&quot; &quot;"/>
    <x v="50"/>
    <x v="104"/>
    <x v="233"/>
    <x v="300"/>
    <x v="0"/>
    <m/>
    <m/>
    <s v="Accumulated Depreciation of 220 kV Transmission Other Communication Lines"/>
    <x v="1"/>
    <n v="220"/>
    <x v="267"/>
    <x v="6"/>
    <m/>
    <m/>
    <m/>
    <m/>
    <m/>
    <m/>
    <s v="Acc. Depreciation /  Transmission Plant 220 kV"/>
  </r>
  <r>
    <x v="740"/>
    <s v="Accumulated Depreciation of 220 kV Other Transmission assets"/>
    <x v="740"/>
    <x v="3"/>
    <s v="11  - Fixed Assets"/>
    <s v="2253.2 TR. lines"/>
    <s v="entry account l4"/>
    <s v="L4"/>
    <n v="9"/>
    <x v="0"/>
    <n v="91"/>
    <s v="49"/>
    <s v="2"/>
    <s v="22"/>
    <s v="2255"/>
    <x v="1"/>
    <x v="11"/>
    <x v="53"/>
    <n v="21"/>
    <s v="2155"/>
    <e v="#N/A"/>
    <s v="2155 Transferring assets"/>
    <s v="2255.1"/>
    <s v="2255.12"/>
    <s v="2255.124"/>
    <s v="2255.1249"/>
    <s v="&quot; &quot;"/>
    <x v="50"/>
    <x v="104"/>
    <x v="233"/>
    <x v="301"/>
    <x v="0"/>
    <m/>
    <m/>
    <s v="Accumulated Depreciation of 220 kV Other Transmission assets"/>
    <x v="1"/>
    <n v="220"/>
    <x v="268"/>
    <x v="6"/>
    <m/>
    <m/>
    <m/>
    <m/>
    <m/>
    <m/>
    <s v="Acc. Depreciation /  Transmission Plant 220 kV"/>
  </r>
  <r>
    <x v="741"/>
    <s v="Accumulated Depreciation of 110 kV Transferring assets: Electricity Regulated Activity, Transmission"/>
    <x v="741"/>
    <x v="3"/>
    <s v="11  - Fixed Assets"/>
    <s v="2253.3 TR. lines"/>
    <s v="L3 cap account"/>
    <s v="L3"/>
    <n v="8"/>
    <x v="0"/>
    <n v="91"/>
    <s v="25"/>
    <s v="2"/>
    <s v="22"/>
    <s v="2255"/>
    <x v="1"/>
    <x v="11"/>
    <x v="53"/>
    <n v="21"/>
    <s v="2155"/>
    <e v="#N/A"/>
    <s v="2155 Transferring assets"/>
    <s v="2255.1"/>
    <s v="2255.12"/>
    <s v="2255.125"/>
    <s v="&quot; &quot;"/>
    <s v="&quot; &quot;"/>
    <x v="50"/>
    <x v="104"/>
    <x v="234"/>
    <x v="0"/>
    <x v="0"/>
    <m/>
    <m/>
    <s v="Accumulated Depreciation of 110 kV Transferring assets: Electricity Regulated Activity, Transmission"/>
    <x v="2"/>
    <n v="110"/>
    <x v="269"/>
    <x v="7"/>
    <m/>
    <m/>
    <m/>
    <m/>
    <m/>
    <m/>
    <s v="Acc. Depreciation /  Transmission Plant 110 kV"/>
  </r>
  <r>
    <x v="742"/>
    <s v="Accumulated Depreciation of 110 kV Transmission HVL"/>
    <x v="742"/>
    <x v="3"/>
    <s v="11  - Fixed Assets"/>
    <s v="2253.3 TR. lines"/>
    <s v="entry account l4"/>
    <s v="L4"/>
    <n v="9"/>
    <x v="0"/>
    <n v="91"/>
    <s v="51"/>
    <s v="2"/>
    <s v="22"/>
    <s v="2255"/>
    <x v="1"/>
    <x v="11"/>
    <x v="53"/>
    <n v="21"/>
    <s v="2155"/>
    <e v="#N/A"/>
    <s v="2155 Transferring assets"/>
    <s v="2255.1"/>
    <s v="2255.12"/>
    <s v="2255.125"/>
    <s v="2255.1251"/>
    <s v="&quot; &quot;"/>
    <x v="50"/>
    <x v="104"/>
    <x v="234"/>
    <x v="302"/>
    <x v="0"/>
    <m/>
    <m/>
    <s v="Accumulated Depreciation of 110 kV Transmission HVL"/>
    <x v="1"/>
    <n v="110"/>
    <x v="270"/>
    <x v="7"/>
    <m/>
    <m/>
    <m/>
    <m/>
    <m/>
    <m/>
    <s v="Acc. Depreciation /  Transmission Plant 110 kV"/>
  </r>
  <r>
    <x v="743"/>
    <s v="Accumulated Depreciation of 110 kV Transmission Optic Cables"/>
    <x v="743"/>
    <x v="3"/>
    <s v="11  - Fixed Assets"/>
    <s v="2253.3 TR. lines"/>
    <s v="entry account l4"/>
    <s v="L4"/>
    <n v="9"/>
    <x v="0"/>
    <n v="91"/>
    <s v="52"/>
    <s v="2"/>
    <s v="22"/>
    <s v="2255"/>
    <x v="1"/>
    <x v="11"/>
    <x v="53"/>
    <n v="21"/>
    <s v="2155"/>
    <e v="#N/A"/>
    <s v="2155 Transferring assets"/>
    <s v="2255.1"/>
    <s v="2255.12"/>
    <s v="2255.125"/>
    <s v="2255.1252"/>
    <s v="&quot; &quot;"/>
    <x v="50"/>
    <x v="104"/>
    <x v="234"/>
    <x v="303"/>
    <x v="0"/>
    <m/>
    <m/>
    <s v="Accumulated Depreciation of 110 kV Transmission Optic Cables"/>
    <x v="1"/>
    <n v="110"/>
    <x v="271"/>
    <x v="7"/>
    <m/>
    <m/>
    <m/>
    <m/>
    <m/>
    <m/>
    <s v="Acc. Depreciation /  Transmission Plant 110 kV"/>
  </r>
  <r>
    <x v="744"/>
    <s v="Accumulated Depreciation of 110 kV Transmission Other Communication Lines"/>
    <x v="744"/>
    <x v="3"/>
    <s v="11  - Fixed Assets"/>
    <s v="2253.3 TR. lines"/>
    <s v="entry account l4"/>
    <s v="L4"/>
    <n v="9"/>
    <x v="0"/>
    <n v="91"/>
    <s v="53"/>
    <s v="2"/>
    <s v="22"/>
    <s v="2255"/>
    <x v="1"/>
    <x v="11"/>
    <x v="53"/>
    <n v="21"/>
    <s v="2155"/>
    <e v="#N/A"/>
    <s v="2155 Transferring assets"/>
    <s v="2255.1"/>
    <s v="2255.12"/>
    <s v="2255.125"/>
    <s v="2255.1253"/>
    <s v="&quot; &quot;"/>
    <x v="50"/>
    <x v="104"/>
    <x v="234"/>
    <x v="304"/>
    <x v="0"/>
    <m/>
    <m/>
    <s v="Accumulated Depreciation of 110 kV Transmission Other Communication Lines"/>
    <x v="1"/>
    <n v="110"/>
    <x v="272"/>
    <x v="7"/>
    <m/>
    <m/>
    <m/>
    <m/>
    <m/>
    <m/>
    <s v="Acc. Depreciation /  Transmission Plant 110 kV"/>
  </r>
  <r>
    <x v="745"/>
    <s v="Accumulated Depreciation of 110 kV Other Transmission assets"/>
    <x v="745"/>
    <x v="3"/>
    <s v="11  - Fixed Assets"/>
    <s v="2253.3 TR. lines"/>
    <s v="entry account l4"/>
    <s v="L4"/>
    <n v="9"/>
    <x v="0"/>
    <n v="91"/>
    <s v="59"/>
    <s v="2"/>
    <s v="22"/>
    <s v="2255"/>
    <x v="1"/>
    <x v="11"/>
    <x v="53"/>
    <n v="21"/>
    <s v="2155"/>
    <e v="#N/A"/>
    <s v="2155 Transferring assets"/>
    <s v="2255.1"/>
    <s v="2255.12"/>
    <s v="2255.125"/>
    <s v="2255.1259"/>
    <s v="&quot; &quot;"/>
    <x v="50"/>
    <x v="104"/>
    <x v="234"/>
    <x v="305"/>
    <x v="0"/>
    <m/>
    <m/>
    <s v="Accumulated Depreciation of 110 kV Other Transmission assets"/>
    <x v="1"/>
    <n v="110"/>
    <x v="273"/>
    <x v="7"/>
    <m/>
    <m/>
    <m/>
    <m/>
    <m/>
    <m/>
    <s v="Acc. Depreciation /  Transmission Plant 110 kV"/>
  </r>
  <r>
    <x v="746"/>
    <s v="Accumulated Depreciation of 35 kV Transferring assets: Electricity Regulated Activity, Transmission"/>
    <x v="746"/>
    <x v="3"/>
    <s v="11  - Fixed Assets"/>
    <s v="2253.4 TR. lines"/>
    <s v="L3 cap account"/>
    <s v="L3"/>
    <n v="8"/>
    <x v="0"/>
    <n v="91"/>
    <s v="26"/>
    <s v="2"/>
    <s v="22"/>
    <s v="2255"/>
    <x v="1"/>
    <x v="11"/>
    <x v="53"/>
    <n v="21"/>
    <s v="2155"/>
    <e v="#N/A"/>
    <s v="2155 Transferring assets"/>
    <s v="2255.1"/>
    <s v="2255.12"/>
    <s v="2255.126"/>
    <s v="&quot; &quot;"/>
    <s v="&quot; &quot;"/>
    <x v="50"/>
    <x v="104"/>
    <x v="235"/>
    <x v="0"/>
    <x v="0"/>
    <m/>
    <m/>
    <s v="Accumulated Depreciation of 35 kV Transferring assets: Electricity Regulated Activity, Transmission"/>
    <x v="2"/>
    <n v="35"/>
    <x v="274"/>
    <x v="8"/>
    <m/>
    <m/>
    <m/>
    <m/>
    <m/>
    <m/>
    <s v="Acc. Depreciation /  Transmission Plant 35 kV"/>
  </r>
  <r>
    <x v="747"/>
    <s v="Accumulated Depreciation of 35 kV Transmission HVL"/>
    <x v="747"/>
    <x v="3"/>
    <s v="11  - Fixed Assets"/>
    <s v="2253.4 TR. lines"/>
    <s v="entry account l4"/>
    <s v="L4"/>
    <n v="9"/>
    <x v="0"/>
    <n v="91"/>
    <s v="61"/>
    <s v="2"/>
    <s v="22"/>
    <s v="2255"/>
    <x v="1"/>
    <x v="11"/>
    <x v="53"/>
    <n v="21"/>
    <s v="2155"/>
    <e v="#N/A"/>
    <s v="2155 Transferring assets"/>
    <s v="2255.1"/>
    <s v="2255.12"/>
    <s v="2255.126"/>
    <s v="2255.1261"/>
    <s v="&quot; &quot;"/>
    <x v="50"/>
    <x v="104"/>
    <x v="235"/>
    <x v="306"/>
    <x v="0"/>
    <m/>
    <m/>
    <s v="Accumulated Depreciation of 35 kV Transmission HVL"/>
    <x v="1"/>
    <n v="35"/>
    <x v="275"/>
    <x v="8"/>
    <m/>
    <m/>
    <m/>
    <m/>
    <m/>
    <m/>
    <s v="Acc. Depreciation /  Transmission Plant 35 kV"/>
  </r>
  <r>
    <x v="748"/>
    <s v="Accumulated Depreciation of 35 kV Transmission Optic Cables"/>
    <x v="748"/>
    <x v="3"/>
    <s v="11  - Fixed Assets"/>
    <s v="2253.4 TR. lines"/>
    <s v="entry account l4"/>
    <s v="L4"/>
    <n v="9"/>
    <x v="0"/>
    <n v="91"/>
    <s v="62"/>
    <s v="2"/>
    <s v="22"/>
    <s v="2255"/>
    <x v="1"/>
    <x v="11"/>
    <x v="53"/>
    <n v="21"/>
    <s v="2155"/>
    <e v="#N/A"/>
    <s v="2155 Transferring assets"/>
    <s v="2255.1"/>
    <s v="2255.12"/>
    <s v="2255.126"/>
    <s v="2255.1262"/>
    <s v="&quot; &quot;"/>
    <x v="50"/>
    <x v="104"/>
    <x v="235"/>
    <x v="307"/>
    <x v="0"/>
    <m/>
    <m/>
    <s v="Accumulated Depreciation of 35 kV Transmission Optic Cables"/>
    <x v="1"/>
    <n v="35"/>
    <x v="276"/>
    <x v="8"/>
    <m/>
    <m/>
    <m/>
    <m/>
    <m/>
    <m/>
    <s v="Acc. Depreciation /  Transmission Plant 35 kV"/>
  </r>
  <r>
    <x v="749"/>
    <s v="Accumulated Depreciation of 35 kV Transmission Other Communication Lines"/>
    <x v="749"/>
    <x v="3"/>
    <s v="11  - Fixed Assets"/>
    <s v="2253.4 TR. lines"/>
    <s v="entry account l4"/>
    <s v="L4"/>
    <n v="9"/>
    <x v="0"/>
    <n v="91"/>
    <s v="63"/>
    <s v="2"/>
    <s v="22"/>
    <s v="2255"/>
    <x v="1"/>
    <x v="11"/>
    <x v="53"/>
    <n v="21"/>
    <s v="2155"/>
    <e v="#N/A"/>
    <s v="2155 Transferring assets"/>
    <s v="2255.1"/>
    <s v="2255.12"/>
    <s v="2255.126"/>
    <s v="2255.1263"/>
    <s v="&quot; &quot;"/>
    <x v="50"/>
    <x v="104"/>
    <x v="235"/>
    <x v="308"/>
    <x v="0"/>
    <m/>
    <m/>
    <s v="Accumulated Depreciation of 35 kV Transmission Other Communication Lines"/>
    <x v="1"/>
    <n v="35"/>
    <x v="277"/>
    <x v="8"/>
    <m/>
    <m/>
    <m/>
    <m/>
    <m/>
    <m/>
    <s v="Acc. Depreciation /  Transmission Plant 35 kV"/>
  </r>
  <r>
    <x v="750"/>
    <s v="Accumulated Depreciation of 35 kV Other Transmission assets"/>
    <x v="750"/>
    <x v="3"/>
    <s v="11  - Fixed Assets"/>
    <s v="2253.4 TR. lines"/>
    <s v="entry account l4"/>
    <s v="L4"/>
    <n v="9"/>
    <x v="0"/>
    <n v="91"/>
    <s v="69"/>
    <s v="2"/>
    <s v="22"/>
    <s v="2255"/>
    <x v="1"/>
    <x v="11"/>
    <x v="53"/>
    <n v="21"/>
    <s v="2155"/>
    <e v="#N/A"/>
    <s v="2155 Transferring assets"/>
    <s v="2255.1"/>
    <s v="2255.12"/>
    <s v="2255.126"/>
    <s v="2255.1269"/>
    <s v="&quot; &quot;"/>
    <x v="50"/>
    <x v="104"/>
    <x v="235"/>
    <x v="309"/>
    <x v="0"/>
    <m/>
    <m/>
    <s v="Accumulated Depreciation of 35 kV Other Transmission assets"/>
    <x v="1"/>
    <n v="35"/>
    <x v="278"/>
    <x v="8"/>
    <m/>
    <m/>
    <m/>
    <m/>
    <m/>
    <m/>
    <s v="Acc. Depreciation /  Transmission Plant 35 kV"/>
  </r>
  <r>
    <x v="751"/>
    <s v="Accumulated Depreciation of 6/10 and below kV Transferring assets: Electricity Regulated Activity, Transmission"/>
    <x v="751"/>
    <x v="3"/>
    <s v="not defined in gnerc form"/>
    <s v="not defined in gnerc form"/>
    <s v="L3 cap account"/>
    <s v="L3"/>
    <n v="8"/>
    <x v="0"/>
    <n v="91"/>
    <s v="27"/>
    <s v="2"/>
    <s v="22"/>
    <s v="2255"/>
    <x v="1"/>
    <x v="11"/>
    <x v="53"/>
    <n v="21"/>
    <s v="2155"/>
    <e v="#N/A"/>
    <s v="2155 Transferring assets"/>
    <s v="2255.1"/>
    <s v="2255.12"/>
    <s v="2255.127"/>
    <s v="&quot; &quot;"/>
    <s v="&quot; &quot;"/>
    <x v="50"/>
    <x v="104"/>
    <x v="236"/>
    <x v="0"/>
    <x v="0"/>
    <m/>
    <m/>
    <s v="Accumulated Depreciation of 6/10 and below kV Transferring assets: Electricity Regulated Activity, Transmission"/>
    <x v="2"/>
    <s v="6/10"/>
    <x v="279"/>
    <x v="9"/>
    <m/>
    <m/>
    <m/>
    <m/>
    <m/>
    <m/>
    <s v="Acc. Depreciation /  Transmission Plant 6/10 and below kV"/>
  </r>
  <r>
    <x v="752"/>
    <s v="Accumulated Depreciation of 6/10 and below kV Transmission HVL"/>
    <x v="752"/>
    <x v="3"/>
    <s v="not defined in gnerc form"/>
    <s v="not defined in gnerc form"/>
    <s v="entry account l4"/>
    <s v="L4"/>
    <n v="9"/>
    <x v="0"/>
    <n v="91"/>
    <s v="71"/>
    <s v="2"/>
    <s v="22"/>
    <s v="2255"/>
    <x v="1"/>
    <x v="11"/>
    <x v="53"/>
    <n v="21"/>
    <s v="2155"/>
    <e v="#N/A"/>
    <s v="2155 Transferring assets"/>
    <s v="2255.1"/>
    <s v="2255.12"/>
    <s v="2255.127"/>
    <s v="2255.1271"/>
    <s v="&quot; &quot;"/>
    <x v="50"/>
    <x v="104"/>
    <x v="236"/>
    <x v="310"/>
    <x v="0"/>
    <m/>
    <m/>
    <s v="Accumulated Depreciation of 6/10 and below kV Transmission HVL"/>
    <x v="1"/>
    <s v="6/10"/>
    <x v="280"/>
    <x v="9"/>
    <m/>
    <m/>
    <m/>
    <m/>
    <m/>
    <m/>
    <s v="Acc. Depreciation /  Transmission Plant 6/10 and below kV"/>
  </r>
  <r>
    <x v="753"/>
    <s v="Accumulated Depreciation of 6/10 and below kV Transmission Optic Cables"/>
    <x v="753"/>
    <x v="3"/>
    <s v="not defined in gnerc form"/>
    <s v="not defined in gnerc form"/>
    <s v="entry account l4"/>
    <s v="L4"/>
    <n v="9"/>
    <x v="0"/>
    <n v="91"/>
    <s v="72"/>
    <s v="2"/>
    <s v="22"/>
    <s v="2255"/>
    <x v="1"/>
    <x v="11"/>
    <x v="53"/>
    <n v="21"/>
    <s v="2155"/>
    <e v="#N/A"/>
    <s v="2155 Transferring assets"/>
    <s v="2255.1"/>
    <s v="2255.12"/>
    <s v="2255.127"/>
    <s v="2255.1272"/>
    <s v="&quot; &quot;"/>
    <x v="50"/>
    <x v="104"/>
    <x v="236"/>
    <x v="311"/>
    <x v="0"/>
    <m/>
    <m/>
    <s v="Accumulated Depreciation of 6/10 and below kV Transmission Optic Cables"/>
    <x v="1"/>
    <s v="6/10"/>
    <x v="281"/>
    <x v="9"/>
    <m/>
    <m/>
    <m/>
    <m/>
    <m/>
    <m/>
    <s v="Acc. Depreciation /  Transmission Plant 6/10 and below kV"/>
  </r>
  <r>
    <x v="754"/>
    <s v="Accumulated Depreciation of 6/10 and below kV Transmission Other Communication Lines"/>
    <x v="754"/>
    <x v="3"/>
    <s v="not defined in gnerc form"/>
    <s v="not defined in gnerc form"/>
    <s v="entry account l4"/>
    <s v="L4"/>
    <n v="9"/>
    <x v="0"/>
    <n v="91"/>
    <s v="73"/>
    <s v="2"/>
    <s v="22"/>
    <s v="2255"/>
    <x v="1"/>
    <x v="11"/>
    <x v="53"/>
    <n v="21"/>
    <s v="2155"/>
    <e v="#N/A"/>
    <s v="2155 Transferring assets"/>
    <s v="2255.1"/>
    <s v="2255.12"/>
    <s v="2255.127"/>
    <s v="2255.1273"/>
    <s v="&quot; &quot;"/>
    <x v="50"/>
    <x v="104"/>
    <x v="236"/>
    <x v="312"/>
    <x v="0"/>
    <m/>
    <m/>
    <s v="Accumulated Depreciation of 6/10 and below kV Transmission Other Communication Lines"/>
    <x v="1"/>
    <s v="6/10"/>
    <x v="282"/>
    <x v="9"/>
    <m/>
    <m/>
    <m/>
    <m/>
    <m/>
    <m/>
    <s v="Acc. Depreciation /  Transmission Plant 6/10 and below kV"/>
  </r>
  <r>
    <x v="755"/>
    <s v="Accumulated Depreciation of 6/10 and below kV Other Transmission assets"/>
    <x v="755"/>
    <x v="3"/>
    <s v="not defined in gnerc form"/>
    <s v="not defined in gnerc form"/>
    <s v="entry account l4"/>
    <s v="L4"/>
    <n v="9"/>
    <x v="0"/>
    <n v="91"/>
    <s v="79"/>
    <s v="2"/>
    <s v="22"/>
    <s v="2255"/>
    <x v="1"/>
    <x v="11"/>
    <x v="53"/>
    <n v="21"/>
    <s v="2155"/>
    <e v="#N/A"/>
    <s v="2155 Transferring assets"/>
    <s v="2255.1"/>
    <s v="2255.12"/>
    <s v="2255.127"/>
    <s v="2255.1279"/>
    <s v="&quot; &quot;"/>
    <x v="50"/>
    <x v="104"/>
    <x v="236"/>
    <x v="313"/>
    <x v="0"/>
    <m/>
    <m/>
    <s v="Accumulated Depreciation of 6/10 and below kV Other Transmission assets"/>
    <x v="1"/>
    <s v="6/10"/>
    <x v="283"/>
    <x v="9"/>
    <m/>
    <m/>
    <m/>
    <m/>
    <m/>
    <m/>
    <s v="Acc. Depreciation /  Transmission Plant 6/10 and below kV"/>
  </r>
  <r>
    <x v="756"/>
    <s v="Accumulated Depreciation of Technical Services Transferring assets: Electricity Regulated Activity, Transmission"/>
    <x v="756"/>
    <x v="3"/>
    <s v="11  - Fixed Assets"/>
    <s v="2253 Machinery and equipment"/>
    <s v="entry account l3"/>
    <s v="L3"/>
    <n v="8"/>
    <x v="0"/>
    <n v="91"/>
    <s v="28"/>
    <s v="2"/>
    <s v="22"/>
    <s v="2255"/>
    <x v="1"/>
    <x v="11"/>
    <x v="53"/>
    <n v="21"/>
    <s v="2155"/>
    <e v="#N/A"/>
    <s v="2155 Transferring assets"/>
    <s v="2255.1"/>
    <s v="2255.12"/>
    <s v="2255.128"/>
    <s v="&quot; &quot;"/>
    <s v="&quot; &quot;"/>
    <x v="50"/>
    <x v="104"/>
    <x v="237"/>
    <x v="0"/>
    <x v="0"/>
    <m/>
    <m/>
    <s v="Accumulated Depreciation of Technical Services Transferring assets: Electricity Regulated Activity, Transmission"/>
    <x v="1"/>
    <s v="Not attributable by kv"/>
    <x v="284"/>
    <x v="10"/>
    <m/>
    <m/>
    <m/>
    <m/>
    <m/>
    <m/>
    <s v="Acc. Depreciation /  Transmission / General Plant"/>
  </r>
  <r>
    <x v="757"/>
    <s v="Accumulated Depreciation of Other Transferring assets: Electricity Regulated Activity, Transmission"/>
    <x v="757"/>
    <x v="3"/>
    <s v="11  - Fixed Assets"/>
    <s v="2253 Machinery and equipment"/>
    <s v="entry account l3"/>
    <s v="L3"/>
    <n v="8"/>
    <x v="0"/>
    <n v="91"/>
    <s v="29"/>
    <s v="2"/>
    <s v="22"/>
    <s v="2255"/>
    <x v="1"/>
    <x v="11"/>
    <x v="53"/>
    <n v="21"/>
    <s v="2155"/>
    <e v="#N/A"/>
    <s v="2155 Transferring assets"/>
    <s v="2255.1"/>
    <s v="2255.12"/>
    <s v="2255.129"/>
    <s v="&quot; &quot;"/>
    <s v="&quot; &quot;"/>
    <x v="50"/>
    <x v="104"/>
    <x v="238"/>
    <x v="0"/>
    <x v="0"/>
    <m/>
    <m/>
    <s v="Accumulated Depreciation of Other Transferring assets: Electricity Regulated Activity, Transmission"/>
    <x v="1"/>
    <s v="Not attributable by kv"/>
    <x v="285"/>
    <x v="10"/>
    <m/>
    <m/>
    <m/>
    <m/>
    <m/>
    <m/>
    <s v="Acc. Depreciation /  Transmission / General Plant"/>
  </r>
  <r>
    <x v="758"/>
    <s v="Accumulated Depreciation of Transferring assets: Electricity Regulated Activity, Distribution (Network)"/>
    <x v="758"/>
    <x v="4"/>
    <s v="11  - Fixed Assets"/>
    <s v="2255 Machinery and equipment"/>
    <s v="L2 cap account"/>
    <s v="L2"/>
    <n v="7"/>
    <x v="0"/>
    <n v="91"/>
    <s v="13"/>
    <s v="2"/>
    <s v="22"/>
    <s v="2255"/>
    <x v="1"/>
    <x v="11"/>
    <x v="53"/>
    <n v="21"/>
    <s v="2155"/>
    <e v="#N/A"/>
    <s v="2155 Transferring assets"/>
    <s v="2255.1"/>
    <s v="2255.13"/>
    <s v="&quot; &quot;"/>
    <s v="&quot; &quot;"/>
    <s v="&quot; &quot;"/>
    <x v="50"/>
    <x v="105"/>
    <x v="0"/>
    <x v="0"/>
    <x v="0"/>
    <m/>
    <m/>
    <s v="Accumulated Depreciation of Transferring assets: Electricity Regulated Activity, Distribution (Network)"/>
    <x v="2"/>
    <s v="Not attributable by kv"/>
    <x v="286"/>
    <x v="1"/>
    <m/>
    <m/>
    <m/>
    <m/>
    <m/>
    <m/>
    <m/>
  </r>
  <r>
    <x v="759"/>
    <s v="Accumulated Depreciation of 110 kV Transferring assets: Electricity Regulated Activity, Distribution (Network)"/>
    <x v="759"/>
    <x v="4"/>
    <s v="not defined in gnerc form"/>
    <s v="not defined in gnerc form"/>
    <s v="L3 cap account"/>
    <s v="L3"/>
    <n v="8"/>
    <x v="0"/>
    <n v="91"/>
    <s v="31"/>
    <s v="2"/>
    <s v="22"/>
    <s v="2255"/>
    <x v="1"/>
    <x v="11"/>
    <x v="53"/>
    <n v="21"/>
    <s v="2155"/>
    <e v="#N/A"/>
    <s v="2155 Transferring assets"/>
    <s v="2255.1"/>
    <s v="2255.13"/>
    <s v="2255.131"/>
    <s v="&quot; &quot;"/>
    <s v="&quot; &quot;"/>
    <x v="50"/>
    <x v="105"/>
    <x v="239"/>
    <x v="0"/>
    <x v="0"/>
    <m/>
    <m/>
    <s v="Accumulated Depreciation of 110 kV Transferring assets: Electricity Regulated Activity, Distribution (Network)"/>
    <x v="2"/>
    <n v="110"/>
    <x v="287"/>
    <x v="11"/>
    <m/>
    <m/>
    <m/>
    <m/>
    <m/>
    <m/>
    <s v="Acc. Depreciation /  Distribution (Network) Plant 110 kV"/>
  </r>
  <r>
    <x v="760"/>
    <s v="Accumulated Depreciation of 110 kV Distribution (Network) OHL"/>
    <x v="760"/>
    <x v="4"/>
    <s v="not defined in gnerc form"/>
    <s v="not defined in gnerc form"/>
    <s v="entry account l4"/>
    <s v="L4"/>
    <n v="9"/>
    <x v="0"/>
    <n v="91"/>
    <s v="11"/>
    <s v="2"/>
    <s v="22"/>
    <s v="2255"/>
    <x v="1"/>
    <x v="11"/>
    <x v="53"/>
    <n v="21"/>
    <s v="2155"/>
    <e v="#N/A"/>
    <s v="2155 Transferring assets"/>
    <s v="2255.1"/>
    <s v="2255.13"/>
    <s v="2255.131"/>
    <s v="2255.1311"/>
    <s v="&quot; &quot;"/>
    <x v="50"/>
    <x v="105"/>
    <x v="239"/>
    <x v="314"/>
    <x v="0"/>
    <m/>
    <m/>
    <s v="Accumulated Depreciation of 110 kV Distribution (Network) OHL"/>
    <x v="1"/>
    <n v="110"/>
    <x v="288"/>
    <x v="11"/>
    <m/>
    <m/>
    <m/>
    <m/>
    <m/>
    <m/>
    <s v="Acc. Depreciation /  Distribution (Network) Plant 110 kV"/>
  </r>
  <r>
    <x v="761"/>
    <s v="Accumulated Depreciation of 110 kV Distribution (Network) Cable Lines"/>
    <x v="761"/>
    <x v="4"/>
    <s v="not defined in gnerc form"/>
    <s v="not defined in gnerc form"/>
    <s v="entry account l4"/>
    <s v="L4"/>
    <n v="9"/>
    <x v="0"/>
    <n v="91"/>
    <s v="12"/>
    <s v="2"/>
    <s v="22"/>
    <s v="2255"/>
    <x v="1"/>
    <x v="11"/>
    <x v="53"/>
    <n v="21"/>
    <s v="2155"/>
    <e v="#N/A"/>
    <s v="2155 Transferring assets"/>
    <s v="2255.1"/>
    <s v="2255.13"/>
    <s v="2255.131"/>
    <s v="2255.1312"/>
    <s v="&quot; &quot;"/>
    <x v="50"/>
    <x v="105"/>
    <x v="239"/>
    <x v="315"/>
    <x v="0"/>
    <m/>
    <m/>
    <s v="Accumulated Depreciation of 110 kV Distribution (Network) Cable Lines"/>
    <x v="1"/>
    <n v="110"/>
    <x v="289"/>
    <x v="11"/>
    <m/>
    <m/>
    <m/>
    <m/>
    <m/>
    <m/>
    <s v="Acc. Depreciation /  Distribution (Network) Plant 110 kV"/>
  </r>
  <r>
    <x v="762"/>
    <s v="Accumulated Depreciation of 110 kV Distribution (Network) Optic Cables"/>
    <x v="762"/>
    <x v="4"/>
    <s v="not defined in gnerc form"/>
    <s v="not defined in gnerc form"/>
    <s v="entry account l4"/>
    <s v="L4"/>
    <n v="9"/>
    <x v="0"/>
    <n v="91"/>
    <s v="13"/>
    <s v="2"/>
    <s v="22"/>
    <s v="2255"/>
    <x v="1"/>
    <x v="11"/>
    <x v="53"/>
    <n v="21"/>
    <s v="2155"/>
    <e v="#N/A"/>
    <s v="2155 Transferring assets"/>
    <s v="2255.1"/>
    <s v="2255.13"/>
    <s v="2255.131"/>
    <s v="2255.1313"/>
    <s v="&quot; &quot;"/>
    <x v="50"/>
    <x v="105"/>
    <x v="239"/>
    <x v="316"/>
    <x v="0"/>
    <m/>
    <m/>
    <s v="Accumulated Depreciation of 110 kV Distribution (Network) Optic Cables"/>
    <x v="1"/>
    <n v="110"/>
    <x v="290"/>
    <x v="11"/>
    <m/>
    <m/>
    <m/>
    <m/>
    <m/>
    <m/>
    <s v="Acc. Depreciation /  Distribution (Network) Plant 110 kV"/>
  </r>
  <r>
    <x v="763"/>
    <s v="Accumulated Depreciation of 110 kV Distribution (Network) Other Communication Lines"/>
    <x v="763"/>
    <x v="4"/>
    <s v="not defined in gnerc form"/>
    <s v="not defined in gnerc form"/>
    <s v="entry account l4"/>
    <s v="L4"/>
    <n v="9"/>
    <x v="0"/>
    <n v="91"/>
    <s v="14"/>
    <s v="2"/>
    <s v="22"/>
    <s v="2255"/>
    <x v="1"/>
    <x v="11"/>
    <x v="53"/>
    <n v="21"/>
    <s v="2155"/>
    <e v="#N/A"/>
    <s v="2155 Transferring assets"/>
    <s v="2255.1"/>
    <s v="2255.13"/>
    <s v="2255.131"/>
    <s v="2255.1314"/>
    <s v="&quot; &quot;"/>
    <x v="50"/>
    <x v="105"/>
    <x v="239"/>
    <x v="317"/>
    <x v="0"/>
    <m/>
    <m/>
    <s v="Accumulated Depreciation of 110 kV Distribution (Network) Other Communication Lines"/>
    <x v="1"/>
    <n v="110"/>
    <x v="291"/>
    <x v="11"/>
    <m/>
    <m/>
    <m/>
    <m/>
    <m/>
    <m/>
    <s v="Acc. Depreciation /  Distribution (Network) Plant 110 kV"/>
  </r>
  <r>
    <x v="764"/>
    <s v="Accumulated Depreciation of 110 kV Other Distribution (Network) assets"/>
    <x v="764"/>
    <x v="4"/>
    <s v="not defined in gnerc form"/>
    <s v="not defined in gnerc form"/>
    <s v="entry account l4"/>
    <s v="L4"/>
    <n v="9"/>
    <x v="0"/>
    <n v="91"/>
    <s v="19"/>
    <s v="2"/>
    <s v="22"/>
    <s v="2255"/>
    <x v="1"/>
    <x v="11"/>
    <x v="53"/>
    <n v="21"/>
    <s v="2155"/>
    <e v="#N/A"/>
    <s v="2155 Transferring assets"/>
    <s v="2255.1"/>
    <s v="2255.13"/>
    <s v="2255.131"/>
    <s v="2255.1319"/>
    <s v="&quot; &quot;"/>
    <x v="50"/>
    <x v="105"/>
    <x v="239"/>
    <x v="318"/>
    <x v="0"/>
    <m/>
    <m/>
    <s v="Accumulated Depreciation of 110 kV Other Distribution (Network) assets"/>
    <x v="1"/>
    <n v="110"/>
    <x v="292"/>
    <x v="11"/>
    <m/>
    <m/>
    <m/>
    <m/>
    <m/>
    <m/>
    <s v="Acc. Depreciation /  Distribution (Network) Plant 110 kV"/>
  </r>
  <r>
    <x v="765"/>
    <s v="Accumulated Depreciation of 35 kV Transferring assets: Electricity Regulated Activity, Distribution (Network)"/>
    <x v="765"/>
    <x v="4"/>
    <s v="11  - Fixed Assets"/>
    <s v="2255.4 Machinery and equipment"/>
    <s v="L3 cap account"/>
    <s v="L3"/>
    <n v="8"/>
    <x v="0"/>
    <n v="91"/>
    <s v="32"/>
    <s v="2"/>
    <s v="22"/>
    <s v="2255"/>
    <x v="1"/>
    <x v="11"/>
    <x v="53"/>
    <n v="21"/>
    <s v="2155"/>
    <e v="#N/A"/>
    <s v="2155 Transferring assets"/>
    <s v="2255.1"/>
    <s v="2255.13"/>
    <s v="2255.132"/>
    <s v="&quot; &quot;"/>
    <s v="&quot; &quot;"/>
    <x v="50"/>
    <x v="105"/>
    <x v="240"/>
    <x v="0"/>
    <x v="0"/>
    <m/>
    <m/>
    <s v="Accumulated Depreciation of 35 kV Transferring assets: Electricity Regulated Activity, Distribution (Network)"/>
    <x v="2"/>
    <n v="35"/>
    <x v="293"/>
    <x v="12"/>
    <m/>
    <m/>
    <m/>
    <m/>
    <m/>
    <m/>
    <s v="Acc. Depreciation /  Distribution (Network) Plant 35 kV"/>
  </r>
  <r>
    <x v="766"/>
    <s v="Accumulated Depreciation of 35 kV Distribution (Network) OHL"/>
    <x v="766"/>
    <x v="4"/>
    <s v="11  - Fixed Assets"/>
    <s v="2255.4 Machinery and equipment"/>
    <s v="entry account l4"/>
    <s v="L4"/>
    <n v="9"/>
    <x v="0"/>
    <n v="91"/>
    <s v="21"/>
    <s v="2"/>
    <s v="22"/>
    <s v="2255"/>
    <x v="1"/>
    <x v="11"/>
    <x v="53"/>
    <n v="21"/>
    <s v="2155"/>
    <e v="#N/A"/>
    <s v="2155 Transferring assets"/>
    <s v="2255.1"/>
    <s v="2255.13"/>
    <s v="2255.132"/>
    <s v="2255.1321"/>
    <s v="&quot; &quot;"/>
    <x v="50"/>
    <x v="105"/>
    <x v="240"/>
    <x v="319"/>
    <x v="0"/>
    <m/>
    <m/>
    <s v="Accumulated Depreciation of 35 kV Distribution (Network) OHL"/>
    <x v="1"/>
    <n v="35"/>
    <x v="294"/>
    <x v="12"/>
    <m/>
    <m/>
    <m/>
    <m/>
    <m/>
    <m/>
    <s v="Acc. Depreciation /  Distribution (Network) Plant 35 kV"/>
  </r>
  <r>
    <x v="767"/>
    <s v="Accumulated Depreciation of 35 kV Distribution (Network) Cable Lines"/>
    <x v="767"/>
    <x v="4"/>
    <s v="11  - Fixed Assets"/>
    <s v="2255.4 Machinery and equipment"/>
    <s v="entry account l4"/>
    <s v="L4"/>
    <n v="9"/>
    <x v="0"/>
    <n v="91"/>
    <s v="22"/>
    <s v="2"/>
    <s v="22"/>
    <s v="2255"/>
    <x v="1"/>
    <x v="11"/>
    <x v="53"/>
    <n v="21"/>
    <s v="2155"/>
    <e v="#N/A"/>
    <s v="2155 Transferring assets"/>
    <s v="2255.1"/>
    <s v="2255.13"/>
    <s v="2255.132"/>
    <s v="2255.1322"/>
    <s v="&quot; &quot;"/>
    <x v="50"/>
    <x v="105"/>
    <x v="240"/>
    <x v="320"/>
    <x v="0"/>
    <m/>
    <m/>
    <s v="Accumulated Depreciation of 35 kV Distribution (Network) Cable Lines"/>
    <x v="1"/>
    <n v="35"/>
    <x v="295"/>
    <x v="12"/>
    <m/>
    <m/>
    <m/>
    <m/>
    <m/>
    <m/>
    <s v="Acc. Depreciation /  Distribution (Network) Plant 35 kV"/>
  </r>
  <r>
    <x v="768"/>
    <s v="Accumulated Depreciation of 35 kV Distribution (Network) Optic Cables"/>
    <x v="768"/>
    <x v="4"/>
    <s v="not defined in gnerc form"/>
    <s v="not defined in gnerc form"/>
    <s v="entry account l4"/>
    <s v="L4"/>
    <n v="9"/>
    <x v="0"/>
    <n v="91"/>
    <s v="23"/>
    <s v="2"/>
    <s v="22"/>
    <s v="2255"/>
    <x v="1"/>
    <x v="11"/>
    <x v="53"/>
    <n v="21"/>
    <s v="2155"/>
    <e v="#N/A"/>
    <s v="2155 Transferring assets"/>
    <s v="2255.1"/>
    <s v="2255.13"/>
    <s v="2255.132"/>
    <s v="2255.1323"/>
    <s v="&quot; &quot;"/>
    <x v="50"/>
    <x v="105"/>
    <x v="240"/>
    <x v="321"/>
    <x v="0"/>
    <m/>
    <m/>
    <s v="Accumulated Depreciation of 35 kV Distribution (Network) Optic Cables"/>
    <x v="1"/>
    <n v="35"/>
    <x v="296"/>
    <x v="12"/>
    <m/>
    <m/>
    <m/>
    <m/>
    <m/>
    <m/>
    <s v="Acc. Depreciation /  Distribution (Network) Plant 35 kV"/>
  </r>
  <r>
    <x v="769"/>
    <s v="Accumulated Depreciation of 35 kV Distribution (Network) Other Communication Lines"/>
    <x v="769"/>
    <x v="4"/>
    <s v="not defined in gnerc form"/>
    <s v="not defined in gnerc form"/>
    <s v="entry account l4"/>
    <s v="L4"/>
    <n v="9"/>
    <x v="0"/>
    <n v="91"/>
    <s v="24"/>
    <s v="2"/>
    <s v="22"/>
    <s v="2255"/>
    <x v="1"/>
    <x v="11"/>
    <x v="53"/>
    <n v="21"/>
    <s v="2155"/>
    <e v="#N/A"/>
    <s v="2155 Transferring assets"/>
    <s v="2255.1"/>
    <s v="2255.13"/>
    <s v="2255.132"/>
    <s v="2255.1324"/>
    <s v="&quot; &quot;"/>
    <x v="50"/>
    <x v="105"/>
    <x v="240"/>
    <x v="322"/>
    <x v="0"/>
    <m/>
    <m/>
    <s v="Accumulated Depreciation of 35 kV Distribution (Network) Other Communication Lines"/>
    <x v="1"/>
    <n v="35"/>
    <x v="297"/>
    <x v="12"/>
    <m/>
    <m/>
    <m/>
    <m/>
    <m/>
    <m/>
    <s v="Acc. Depreciation /  Distribution (Network) Plant 35 kV"/>
  </r>
  <r>
    <x v="770"/>
    <s v="Accumulated Depreciation of 35 kV Other Distribution (Network) assets"/>
    <x v="770"/>
    <x v="4"/>
    <s v="11  - Fixed Assets"/>
    <s v="2255.4 Machinery and equipment"/>
    <s v="entry account l4"/>
    <s v="L4"/>
    <n v="9"/>
    <x v="0"/>
    <n v="91"/>
    <s v="29"/>
    <s v="2"/>
    <s v="22"/>
    <s v="2255"/>
    <x v="1"/>
    <x v="11"/>
    <x v="53"/>
    <n v="21"/>
    <s v="2155"/>
    <e v="#N/A"/>
    <s v="2155 Transferring assets"/>
    <s v="2255.1"/>
    <s v="2255.13"/>
    <s v="2255.132"/>
    <s v="2255.1329"/>
    <s v="&quot; &quot;"/>
    <x v="50"/>
    <x v="105"/>
    <x v="240"/>
    <x v="323"/>
    <x v="0"/>
    <m/>
    <m/>
    <s v="Accumulated Depreciation of 35 kV Other Distribution (Network) assets"/>
    <x v="1"/>
    <n v="35"/>
    <x v="298"/>
    <x v="13"/>
    <m/>
    <m/>
    <m/>
    <m/>
    <m/>
    <m/>
    <s v="Acc. Depreciation /  Distribution (Network) Plant 10 kV"/>
  </r>
  <r>
    <x v="771"/>
    <s v="Accumulated Depreciation of 10 kV Transferring assets: Electricity Regulated Activity, Distribution (Network)"/>
    <x v="771"/>
    <x v="4"/>
    <s v="11  - Fixed Assets"/>
    <s v="2255.5 Machinery and equipment"/>
    <s v="L3 cap account"/>
    <s v="L3"/>
    <n v="8"/>
    <x v="0"/>
    <n v="91"/>
    <s v="33"/>
    <s v="2"/>
    <s v="22"/>
    <s v="2255"/>
    <x v="1"/>
    <x v="11"/>
    <x v="53"/>
    <n v="21"/>
    <s v="2155"/>
    <e v="#N/A"/>
    <s v="2155 Transferring assets"/>
    <s v="2255.1"/>
    <s v="2255.13"/>
    <s v="2255.133"/>
    <s v="&quot; &quot;"/>
    <s v="&quot; &quot;"/>
    <x v="50"/>
    <x v="105"/>
    <x v="241"/>
    <x v="0"/>
    <x v="0"/>
    <m/>
    <m/>
    <s v="Accumulated Depreciation of 10 kV Transferring assets: Electricity Regulated Activity, Distribution (Network)"/>
    <x v="2"/>
    <n v="10"/>
    <x v="299"/>
    <x v="13"/>
    <m/>
    <m/>
    <m/>
    <m/>
    <m/>
    <m/>
    <s v="Acc. Depreciation /  Distribution (Network) Plant 10 kV"/>
  </r>
  <r>
    <x v="772"/>
    <s v="Accumulated Depreciation of 10 kV Distribution (Network) OHL"/>
    <x v="772"/>
    <x v="4"/>
    <s v="11  - Fixed Assets"/>
    <s v="2255.5 Machinery and equipment"/>
    <s v="entry account l4"/>
    <s v="L4"/>
    <n v="9"/>
    <x v="0"/>
    <n v="91"/>
    <s v="31"/>
    <s v="2"/>
    <s v="22"/>
    <s v="2255"/>
    <x v="1"/>
    <x v="11"/>
    <x v="53"/>
    <n v="21"/>
    <s v="2155"/>
    <e v="#N/A"/>
    <s v="2155 Transferring assets"/>
    <s v="2255.1"/>
    <s v="2255.13"/>
    <s v="2255.133"/>
    <s v="2255.1331"/>
    <s v="&quot; &quot;"/>
    <x v="50"/>
    <x v="105"/>
    <x v="241"/>
    <x v="324"/>
    <x v="0"/>
    <m/>
    <m/>
    <s v="Accumulated Depreciation of 10 kV Distribution (Network) OHL"/>
    <x v="1"/>
    <n v="10"/>
    <x v="300"/>
    <x v="13"/>
    <m/>
    <m/>
    <m/>
    <m/>
    <m/>
    <m/>
    <s v="Acc. Depreciation /  Distribution (Network) Plant 10 kV"/>
  </r>
  <r>
    <x v="773"/>
    <s v="Accumulated Depreciation of 10 kV Distribution (Network) Cable Lines"/>
    <x v="773"/>
    <x v="4"/>
    <s v="11  - Fixed Assets"/>
    <s v="2255.5 Machinery and equipment"/>
    <s v="entry account l4"/>
    <s v="L4"/>
    <n v="9"/>
    <x v="0"/>
    <n v="91"/>
    <s v="32"/>
    <s v="2"/>
    <s v="22"/>
    <s v="2255"/>
    <x v="1"/>
    <x v="11"/>
    <x v="53"/>
    <n v="21"/>
    <s v="2155"/>
    <e v="#N/A"/>
    <s v="2155 Transferring assets"/>
    <s v="2255.1"/>
    <s v="2255.13"/>
    <s v="2255.133"/>
    <s v="2255.1332"/>
    <s v="&quot; &quot;"/>
    <x v="50"/>
    <x v="105"/>
    <x v="241"/>
    <x v="325"/>
    <x v="0"/>
    <m/>
    <m/>
    <s v="Accumulated Depreciation of 10 kV Distribution (Network) Cable Lines"/>
    <x v="1"/>
    <n v="10"/>
    <x v="301"/>
    <x v="13"/>
    <m/>
    <m/>
    <m/>
    <m/>
    <m/>
    <m/>
    <s v="Acc. Depreciation /  Distribution (Network) Plant 10 kV"/>
  </r>
  <r>
    <x v="774"/>
    <s v="Accumulated Depreciation of 10 kV Distribution (Network) Optic Cables"/>
    <x v="774"/>
    <x v="4"/>
    <s v="11  - Fixed Assets"/>
    <s v="2255.5 Machinery and equipment"/>
    <s v="entry account l4"/>
    <s v="L4"/>
    <n v="9"/>
    <x v="0"/>
    <n v="91"/>
    <s v="33"/>
    <s v="2"/>
    <s v="22"/>
    <s v="2255"/>
    <x v="1"/>
    <x v="11"/>
    <x v="53"/>
    <n v="21"/>
    <s v="2155"/>
    <e v="#N/A"/>
    <s v="2155 Transferring assets"/>
    <s v="2255.1"/>
    <s v="2255.13"/>
    <s v="2255.133"/>
    <s v="2255.1333"/>
    <s v="&quot; &quot;"/>
    <x v="50"/>
    <x v="105"/>
    <x v="241"/>
    <x v="326"/>
    <x v="0"/>
    <m/>
    <m/>
    <s v="Accumulated Depreciation of 10 kV Distribution (Network) Optic Cables"/>
    <x v="1"/>
    <n v="10"/>
    <x v="302"/>
    <x v="13"/>
    <m/>
    <m/>
    <m/>
    <m/>
    <m/>
    <m/>
    <s v="Acc. Depreciation /  Distribution (Network) Plant 10 kV"/>
  </r>
  <r>
    <x v="775"/>
    <s v="Accumulated Depreciation of 10 kV Distribution (Network) Other Communication Lines"/>
    <x v="775"/>
    <x v="4"/>
    <s v="11  - Fixed Assets"/>
    <s v="2255.5 Machinery and equipment"/>
    <s v="entry account l4"/>
    <s v="L4"/>
    <n v="9"/>
    <x v="0"/>
    <n v="91"/>
    <s v="34"/>
    <s v="2"/>
    <s v="22"/>
    <s v="2255"/>
    <x v="1"/>
    <x v="11"/>
    <x v="53"/>
    <n v="21"/>
    <s v="2155"/>
    <e v="#N/A"/>
    <s v="2155 Transferring assets"/>
    <s v="2255.1"/>
    <s v="2255.13"/>
    <s v="2255.133"/>
    <s v="2255.1334"/>
    <s v="&quot; &quot;"/>
    <x v="50"/>
    <x v="105"/>
    <x v="241"/>
    <x v="327"/>
    <x v="0"/>
    <m/>
    <m/>
    <s v="Accumulated Depreciation of 10 kV Distribution (Network) Other Communication Lines"/>
    <x v="1"/>
    <n v="10"/>
    <x v="303"/>
    <x v="13"/>
    <m/>
    <m/>
    <m/>
    <m/>
    <m/>
    <m/>
    <s v="Acc. Depreciation /  Distribution (Network) Plant 10 kV"/>
  </r>
  <r>
    <x v="776"/>
    <s v="Accumulated Depreciation of 10 kV Other Distribution (Network) assets"/>
    <x v="776"/>
    <x v="4"/>
    <s v="11  - Fixed Assets"/>
    <s v="2255.5 Machinery and equipment"/>
    <s v="entry account l4"/>
    <s v="L4"/>
    <n v="9"/>
    <x v="0"/>
    <n v="91"/>
    <s v="39"/>
    <s v="2"/>
    <s v="22"/>
    <s v="2255"/>
    <x v="1"/>
    <x v="11"/>
    <x v="53"/>
    <n v="21"/>
    <s v="2155"/>
    <e v="#N/A"/>
    <s v="2155 Transferring assets"/>
    <s v="2255.1"/>
    <s v="2255.13"/>
    <s v="2255.133"/>
    <s v="2255.1339"/>
    <s v="&quot; &quot;"/>
    <x v="50"/>
    <x v="105"/>
    <x v="241"/>
    <x v="328"/>
    <x v="0"/>
    <m/>
    <m/>
    <s v="Accumulated Depreciation of 10 kV Other Distribution (Network) assets"/>
    <x v="1"/>
    <n v="10"/>
    <x v="304"/>
    <x v="13"/>
    <m/>
    <m/>
    <m/>
    <m/>
    <m/>
    <m/>
    <s v="Acc. Depreciation /  Distribution (Network) Plant 10 kV"/>
  </r>
  <r>
    <x v="777"/>
    <s v="Accumulated Depreciation of 6 kV Transferring assets: Electricity Regulated Activity, Distribution (Network)"/>
    <x v="777"/>
    <x v="4"/>
    <s v="11  - Fixed Assets"/>
    <s v="2255.5 Machinery and equipment"/>
    <s v="L3 cap account"/>
    <s v="L3"/>
    <n v="8"/>
    <x v="0"/>
    <n v="91"/>
    <s v="34"/>
    <s v="2"/>
    <s v="22"/>
    <s v="2255"/>
    <x v="1"/>
    <x v="11"/>
    <x v="53"/>
    <n v="21"/>
    <s v="2155"/>
    <e v="#N/A"/>
    <s v="2155 Transferring assets"/>
    <s v="2255.1"/>
    <s v="2255.13"/>
    <s v="2255.134"/>
    <s v="&quot; &quot;"/>
    <s v="&quot; &quot;"/>
    <x v="50"/>
    <x v="105"/>
    <x v="242"/>
    <x v="0"/>
    <x v="0"/>
    <m/>
    <m/>
    <s v="Accumulated Depreciation of 6 kV Transferring assets: Electricity Regulated Activity, Distribution (Network)"/>
    <x v="2"/>
    <n v="6"/>
    <x v="305"/>
    <x v="14"/>
    <m/>
    <m/>
    <m/>
    <m/>
    <m/>
    <m/>
    <s v="Acc. Depreciation /  Distribution (Network) Plant  6 and below kV"/>
  </r>
  <r>
    <x v="778"/>
    <s v="Accumulated Depreciation of 6 kV Distribution (Network) OHL"/>
    <x v="778"/>
    <x v="4"/>
    <s v="11  - Fixed Assets"/>
    <s v="2255.5 Machinery and equipment"/>
    <s v="entry account l4"/>
    <s v="L4"/>
    <n v="9"/>
    <x v="0"/>
    <n v="91"/>
    <s v="41"/>
    <s v="2"/>
    <s v="22"/>
    <s v="2255"/>
    <x v="1"/>
    <x v="11"/>
    <x v="53"/>
    <n v="21"/>
    <s v="2155"/>
    <e v="#N/A"/>
    <s v="2155 Transferring assets"/>
    <s v="2255.1"/>
    <s v="2255.13"/>
    <s v="2255.134"/>
    <s v="2255.1341"/>
    <s v="&quot; &quot;"/>
    <x v="50"/>
    <x v="105"/>
    <x v="242"/>
    <x v="329"/>
    <x v="0"/>
    <m/>
    <m/>
    <s v="Accumulated Depreciation of 6 kV Distribution (Network) OHL"/>
    <x v="1"/>
    <n v="6"/>
    <x v="306"/>
    <x v="14"/>
    <m/>
    <m/>
    <m/>
    <m/>
    <m/>
    <m/>
    <s v="Acc. Depreciation /  Distribution (Network) Plant  6 and below kV"/>
  </r>
  <r>
    <x v="779"/>
    <s v="Accumulated Depreciation of 6 kV Distribution (Network) Cable Lines"/>
    <x v="779"/>
    <x v="4"/>
    <s v="11  - Fixed Assets"/>
    <s v="2255.7 Machinery and equipment"/>
    <s v="entry account l4"/>
    <s v="L4"/>
    <n v="9"/>
    <x v="0"/>
    <n v="91"/>
    <s v="42"/>
    <s v="2"/>
    <s v="22"/>
    <s v="2255"/>
    <x v="1"/>
    <x v="11"/>
    <x v="53"/>
    <n v="21"/>
    <s v="2155"/>
    <e v="#N/A"/>
    <s v="2155 Transferring assets"/>
    <s v="2255.1"/>
    <s v="2255.13"/>
    <s v="2255.134"/>
    <s v="2255.1342"/>
    <s v="&quot; &quot;"/>
    <x v="50"/>
    <x v="105"/>
    <x v="242"/>
    <x v="330"/>
    <x v="0"/>
    <m/>
    <m/>
    <s v="Accumulated Depreciation of 6 kV Distribution (Network) Cable Lines"/>
    <x v="1"/>
    <n v="6"/>
    <x v="307"/>
    <x v="14"/>
    <m/>
    <m/>
    <m/>
    <m/>
    <m/>
    <m/>
    <s v="Acc. Depreciation /  Distribution (Network) Plant  6 and below kV"/>
  </r>
  <r>
    <x v="780"/>
    <s v="Accumulated Depreciation of 6 kV Distribution (Network) Optic Cables"/>
    <x v="780"/>
    <x v="4"/>
    <s v="not defined in gnerc form"/>
    <s v="not defined in gnerc form"/>
    <s v="entry account l4"/>
    <s v="L4"/>
    <n v="9"/>
    <x v="0"/>
    <n v="91"/>
    <s v="43"/>
    <s v="2"/>
    <s v="22"/>
    <s v="2255"/>
    <x v="1"/>
    <x v="11"/>
    <x v="53"/>
    <n v="21"/>
    <s v="2155"/>
    <e v="#N/A"/>
    <s v="2155 Transferring assets"/>
    <s v="2255.1"/>
    <s v="2255.13"/>
    <s v="2255.134"/>
    <s v="2255.1343"/>
    <s v="&quot; &quot;"/>
    <x v="50"/>
    <x v="105"/>
    <x v="242"/>
    <x v="331"/>
    <x v="0"/>
    <m/>
    <m/>
    <s v="Accumulated Depreciation of 6 kV Distribution (Network) Optic Cables"/>
    <x v="1"/>
    <n v="6"/>
    <x v="308"/>
    <x v="14"/>
    <m/>
    <m/>
    <m/>
    <m/>
    <m/>
    <m/>
    <s v="Acc. Depreciation /  Distribution (Network) Plant  6 and below kV"/>
  </r>
  <r>
    <x v="781"/>
    <s v="Accumulated Depreciation of 6 kV Distribution (Network) Other Communication Lines"/>
    <x v="781"/>
    <x v="4"/>
    <s v="not defined in gnerc form"/>
    <s v="not defined in gnerc form"/>
    <s v="entry account l4"/>
    <s v="L4"/>
    <n v="9"/>
    <x v="0"/>
    <n v="91"/>
    <s v="44"/>
    <s v="2"/>
    <s v="22"/>
    <s v="2255"/>
    <x v="1"/>
    <x v="11"/>
    <x v="53"/>
    <n v="21"/>
    <s v="2155"/>
    <e v="#N/A"/>
    <s v="2155 Transferring assets"/>
    <s v="2255.1"/>
    <s v="2255.13"/>
    <s v="2255.134"/>
    <s v="2255.1344"/>
    <s v="&quot; &quot;"/>
    <x v="50"/>
    <x v="105"/>
    <x v="242"/>
    <x v="332"/>
    <x v="0"/>
    <m/>
    <m/>
    <s v="Accumulated Depreciation of 6 kV Distribution (Network) Other Communication Lines"/>
    <x v="1"/>
    <n v="6"/>
    <x v="309"/>
    <x v="14"/>
    <m/>
    <m/>
    <m/>
    <m/>
    <m/>
    <m/>
    <s v="Acc. Depreciation /  Distribution (Network) Plant  6 and below kV"/>
  </r>
  <r>
    <x v="782"/>
    <s v="Accumulated Depreciation of 6 kV Other Distribution (Network) assets"/>
    <x v="782"/>
    <x v="4"/>
    <s v="11  - Fixed Assets"/>
    <s v="2255.5 Machinery and equipment"/>
    <s v="entry account l4"/>
    <s v="L4"/>
    <n v="9"/>
    <x v="0"/>
    <n v="91"/>
    <s v="49"/>
    <s v="2"/>
    <s v="22"/>
    <s v="2255"/>
    <x v="1"/>
    <x v="11"/>
    <x v="53"/>
    <n v="21"/>
    <s v="2155"/>
    <e v="#N/A"/>
    <s v="2155 Transferring assets"/>
    <s v="2255.1"/>
    <s v="2255.13"/>
    <s v="2255.134"/>
    <s v="2255.1349"/>
    <s v="&quot; &quot;"/>
    <x v="50"/>
    <x v="105"/>
    <x v="242"/>
    <x v="333"/>
    <x v="0"/>
    <m/>
    <m/>
    <s v="Accumulated Depreciation of 6 kV Other Distribution (Network) assets"/>
    <x v="1"/>
    <n v="6"/>
    <x v="310"/>
    <x v="14"/>
    <m/>
    <m/>
    <m/>
    <m/>
    <m/>
    <m/>
    <s v="Acc. Depreciation /  Distribution (Network) Plant  6 and below kV"/>
  </r>
  <r>
    <x v="783"/>
    <s v="Accumulated Depreciation of 220/380 V Transferring assets: Electricity Regulated Activity, Distribution (Network)"/>
    <x v="783"/>
    <x v="4"/>
    <s v="11  - Fixed Assets"/>
    <s v="2255.6 Machinery and equipment"/>
    <s v="L3 cap account"/>
    <s v="L3"/>
    <n v="8"/>
    <x v="0"/>
    <n v="91"/>
    <s v="35"/>
    <s v="2"/>
    <s v="22"/>
    <s v="2255"/>
    <x v="1"/>
    <x v="11"/>
    <x v="53"/>
    <n v="21"/>
    <s v="2155"/>
    <e v="#N/A"/>
    <s v="2155 Transferring assets"/>
    <s v="2255.1"/>
    <s v="2255.13"/>
    <s v="2255.135"/>
    <s v="&quot; &quot;"/>
    <s v="&quot; &quot;"/>
    <x v="50"/>
    <x v="105"/>
    <x v="243"/>
    <x v="0"/>
    <x v="0"/>
    <m/>
    <m/>
    <s v="Accumulated Depreciation of 220/380 V Transferring assets: Electricity Regulated Activity, Distribution (Network)"/>
    <x v="2"/>
    <s v="220/380"/>
    <x v="311"/>
    <x v="15"/>
    <m/>
    <m/>
    <m/>
    <m/>
    <m/>
    <m/>
    <s v="Acc. Depreciation /  Distribution (Network) Plant 0,4 kV"/>
  </r>
  <r>
    <x v="784"/>
    <s v="Accumulated Depreciation of 220/380 V Distribution (Network) OHL"/>
    <x v="784"/>
    <x v="4"/>
    <s v="11  - Fixed Assets"/>
    <s v="2255.6 Machinery and equipment"/>
    <s v="entry account l4"/>
    <s v="L4"/>
    <n v="9"/>
    <x v="0"/>
    <n v="91"/>
    <s v="51"/>
    <s v="2"/>
    <s v="22"/>
    <s v="2255"/>
    <x v="1"/>
    <x v="11"/>
    <x v="53"/>
    <n v="21"/>
    <s v="2155"/>
    <e v="#N/A"/>
    <s v="2155 Transferring assets"/>
    <s v="2255.1"/>
    <s v="2255.13"/>
    <s v="2255.135"/>
    <s v="2255.1351"/>
    <s v="&quot; &quot;"/>
    <x v="50"/>
    <x v="105"/>
    <x v="243"/>
    <x v="334"/>
    <x v="0"/>
    <m/>
    <m/>
    <s v="Accumulated Depreciation of 220/380 V Distribution (Network) OHL"/>
    <x v="1"/>
    <s v="220/380"/>
    <x v="312"/>
    <x v="15"/>
    <m/>
    <m/>
    <m/>
    <m/>
    <m/>
    <m/>
    <s v="Acc. Depreciation /  Distribution (Network) Plant 0,4 kV"/>
  </r>
  <r>
    <x v="785"/>
    <s v="Accumulated Depreciation of 220/380 V Distribution (Network) Cable Lines"/>
    <x v="785"/>
    <x v="4"/>
    <s v="11  - Fixed Assets"/>
    <s v="2255.8 Machinery and equipment"/>
    <s v="entry account l4"/>
    <s v="L4"/>
    <n v="9"/>
    <x v="0"/>
    <n v="91"/>
    <s v="52"/>
    <s v="2"/>
    <s v="22"/>
    <s v="2255"/>
    <x v="1"/>
    <x v="11"/>
    <x v="53"/>
    <n v="21"/>
    <s v="2155"/>
    <e v="#N/A"/>
    <s v="2155 Transferring assets"/>
    <s v="2255.1"/>
    <s v="2255.13"/>
    <s v="2255.135"/>
    <s v="2255.1352"/>
    <s v="&quot; &quot;"/>
    <x v="50"/>
    <x v="105"/>
    <x v="243"/>
    <x v="335"/>
    <x v="0"/>
    <m/>
    <m/>
    <s v="Accumulated Depreciation of 220/380 V Distribution (Network) Cable Lines"/>
    <x v="1"/>
    <s v="220/380"/>
    <x v="313"/>
    <x v="15"/>
    <m/>
    <m/>
    <m/>
    <m/>
    <m/>
    <m/>
    <s v="Acc. Depreciation /  Distribution (Network) Plant 0,4 kV"/>
  </r>
  <r>
    <x v="786"/>
    <s v="Accumulated Depreciation of 220/380 V Distribution (Network) Optic Cables"/>
    <x v="786"/>
    <x v="4"/>
    <s v="not defined in gnerc form"/>
    <s v="not defined in gnerc form"/>
    <s v="entry account l4"/>
    <s v="L4"/>
    <n v="9"/>
    <x v="0"/>
    <n v="91"/>
    <s v="53"/>
    <s v="2"/>
    <s v="22"/>
    <s v="2255"/>
    <x v="1"/>
    <x v="11"/>
    <x v="53"/>
    <n v="21"/>
    <s v="2155"/>
    <e v="#N/A"/>
    <s v="2155 Transferring assets"/>
    <s v="2255.1"/>
    <s v="2255.13"/>
    <s v="2255.135"/>
    <s v="2255.1353"/>
    <s v="&quot; &quot;"/>
    <x v="50"/>
    <x v="105"/>
    <x v="243"/>
    <x v="336"/>
    <x v="0"/>
    <m/>
    <m/>
    <s v="Accumulated Depreciation of 220/380 V Distribution (Network) Optic Cables"/>
    <x v="1"/>
    <s v="220/380"/>
    <x v="314"/>
    <x v="15"/>
    <m/>
    <m/>
    <m/>
    <m/>
    <m/>
    <m/>
    <s v="Acc. Depreciation /  Distribution (Network) Plant 0,4 kV"/>
  </r>
  <r>
    <x v="787"/>
    <s v="Accumulated Depreciation of 220/380 V Distribution (Network) Other Communication Lines"/>
    <x v="787"/>
    <x v="4"/>
    <s v="not defined in gnerc form"/>
    <s v="not defined in gnerc form"/>
    <s v="entry account l4"/>
    <s v="L4"/>
    <n v="9"/>
    <x v="0"/>
    <n v="91"/>
    <s v="54"/>
    <s v="2"/>
    <s v="22"/>
    <s v="2255"/>
    <x v="1"/>
    <x v="11"/>
    <x v="53"/>
    <n v="21"/>
    <s v="2155"/>
    <e v="#N/A"/>
    <s v="2155 Transferring assets"/>
    <s v="2255.1"/>
    <s v="2255.13"/>
    <s v="2255.135"/>
    <s v="2255.1354"/>
    <s v="&quot; &quot;"/>
    <x v="50"/>
    <x v="105"/>
    <x v="243"/>
    <x v="337"/>
    <x v="0"/>
    <m/>
    <m/>
    <s v="Accumulated Depreciation of 220/380 V Distribution (Network) Other Communication Lines"/>
    <x v="1"/>
    <s v="220/380"/>
    <x v="315"/>
    <x v="15"/>
    <m/>
    <m/>
    <m/>
    <m/>
    <m/>
    <m/>
    <s v="Acc. Depreciation /  Distribution (Network) Plant 0,4 kV"/>
  </r>
  <r>
    <x v="788"/>
    <s v="Accumulated Depreciation of 220/380 V Distribution (Network) Other Distribution (Network) assets"/>
    <x v="788"/>
    <x v="4"/>
    <s v="11  - Fixed Assets"/>
    <s v="2255.6 Machinery and equipment"/>
    <s v="entry account l4"/>
    <s v="L4"/>
    <n v="9"/>
    <x v="0"/>
    <n v="91"/>
    <s v="59"/>
    <s v="2"/>
    <s v="22"/>
    <s v="2255"/>
    <x v="1"/>
    <x v="11"/>
    <x v="53"/>
    <n v="21"/>
    <s v="2155"/>
    <e v="#N/A"/>
    <s v="2155 Transferring assets"/>
    <s v="2255.1"/>
    <s v="2255.13"/>
    <s v="2255.135"/>
    <s v="2255.1359"/>
    <s v="&quot; &quot;"/>
    <x v="50"/>
    <x v="105"/>
    <x v="243"/>
    <x v="338"/>
    <x v="0"/>
    <m/>
    <m/>
    <s v="Accumulated Depreciation of 220/380 V Distribution (Network) Other Distribution (Network) assets"/>
    <x v="1"/>
    <s v="220/380"/>
    <x v="316"/>
    <x v="15"/>
    <m/>
    <m/>
    <m/>
    <m/>
    <m/>
    <m/>
    <s v="Acc. Depreciation /  Distribution (Network) Plant 0,4 kV"/>
  </r>
  <r>
    <x v="789"/>
    <s v="Accumulated Depreciation of Distribution Dispatch Transferring assets: Electricity Regulated Activity, Distribution (Network)"/>
    <x v="789"/>
    <x v="4"/>
    <s v="not defined in gnerc form"/>
    <s v="not defined in gnerc form"/>
    <s v="L3 cap account"/>
    <s v="L3"/>
    <n v="8"/>
    <x v="0"/>
    <n v="91"/>
    <s v="37"/>
    <s v="2"/>
    <s v="22"/>
    <s v="2255"/>
    <x v="1"/>
    <x v="11"/>
    <x v="53"/>
    <n v="21"/>
    <s v="2155"/>
    <e v="#N/A"/>
    <s v="2155 Transferring assets"/>
    <s v="2255.1"/>
    <s v="2255.13"/>
    <s v="2255.137"/>
    <s v="&quot; &quot;"/>
    <s v="&quot; &quot;"/>
    <x v="50"/>
    <x v="105"/>
    <x v="244"/>
    <x v="0"/>
    <x v="0"/>
    <m/>
    <m/>
    <s v="Accumulated Depreciation of Distribution Dispatch Transferring assets: Electricity Regulated Activity, Distribution (Network)"/>
    <x v="2"/>
    <s v="Not attributable by kv"/>
    <x v="317"/>
    <x v="16"/>
    <m/>
    <m/>
    <m/>
    <m/>
    <m/>
    <m/>
    <s v="Acc. Depreciation /  Distribution (Network) / Dispatch Plant"/>
  </r>
  <r>
    <x v="790"/>
    <s v="Accumulated Depreciation of Distribution (Network) Dispatch: OHL"/>
    <x v="790"/>
    <x v="4"/>
    <s v="not defined in gnerc form"/>
    <s v="not defined in gnerc form"/>
    <s v="entry account l4"/>
    <s v="L4"/>
    <n v="9"/>
    <x v="0"/>
    <n v="91"/>
    <s v="71"/>
    <s v="2"/>
    <s v="22"/>
    <s v="2255"/>
    <x v="1"/>
    <x v="11"/>
    <x v="53"/>
    <n v="21"/>
    <s v="2155"/>
    <e v="#N/A"/>
    <s v="2155 Transferring assets"/>
    <s v="2255.1"/>
    <s v="2255.13"/>
    <s v="2255.137"/>
    <s v="2255.1371"/>
    <s v="&quot; &quot;"/>
    <x v="50"/>
    <x v="105"/>
    <x v="244"/>
    <x v="339"/>
    <x v="0"/>
    <m/>
    <m/>
    <s v="Accumulated Depreciation of Distribution (Network) Dispatch: OHL"/>
    <x v="1"/>
    <s v="Not attributable by kv"/>
    <x v="318"/>
    <x v="16"/>
    <m/>
    <m/>
    <m/>
    <m/>
    <m/>
    <m/>
    <s v="Acc. Depreciation /  Distribution (Network) / Dispatch Plant"/>
  </r>
  <r>
    <x v="791"/>
    <s v="Accumulated Depreciation of Distribution (Network) Dispatch: Cable Lines"/>
    <x v="791"/>
    <x v="4"/>
    <s v="not defined in gnerc form"/>
    <s v="not defined in gnerc form"/>
    <s v="entry account l4"/>
    <s v="L4"/>
    <n v="9"/>
    <x v="0"/>
    <n v="91"/>
    <s v="72"/>
    <s v="2"/>
    <s v="22"/>
    <s v="2255"/>
    <x v="1"/>
    <x v="11"/>
    <x v="53"/>
    <n v="21"/>
    <s v="2155"/>
    <e v="#N/A"/>
    <s v="2155 Transferring assets"/>
    <s v="2255.1"/>
    <s v="2255.13"/>
    <s v="2255.137"/>
    <s v="2255.1372"/>
    <s v="&quot; &quot;"/>
    <x v="50"/>
    <x v="105"/>
    <x v="244"/>
    <x v="340"/>
    <x v="0"/>
    <m/>
    <m/>
    <s v="Accumulated Depreciation of Distribution (Network) Dispatch: Cable Lines"/>
    <x v="1"/>
    <s v="Not attributable by kv"/>
    <x v="319"/>
    <x v="16"/>
    <m/>
    <m/>
    <m/>
    <m/>
    <m/>
    <m/>
    <s v="Acc. Depreciation /  Distribution (Network) / Dispatch Plant"/>
  </r>
  <r>
    <x v="792"/>
    <s v="Accumulated Depreciation of Distribution (Network) Dispatch: Optic Cables"/>
    <x v="792"/>
    <x v="4"/>
    <s v="not defined in gnerc form"/>
    <s v="not defined in gnerc form"/>
    <s v="entry account l4"/>
    <s v="L4"/>
    <n v="9"/>
    <x v="0"/>
    <n v="91"/>
    <s v="73"/>
    <s v="2"/>
    <s v="22"/>
    <s v="2255"/>
    <x v="1"/>
    <x v="11"/>
    <x v="53"/>
    <n v="21"/>
    <s v="2155"/>
    <e v="#N/A"/>
    <s v="2155 Transferring assets"/>
    <s v="2255.1"/>
    <s v="2255.13"/>
    <s v="2255.137"/>
    <s v="2255.1373"/>
    <s v="&quot; &quot;"/>
    <x v="50"/>
    <x v="105"/>
    <x v="244"/>
    <x v="341"/>
    <x v="0"/>
    <m/>
    <m/>
    <s v="Accumulated Depreciation of Distribution (Network) Dispatch: Optic Cables"/>
    <x v="1"/>
    <s v="Not attributable by kv"/>
    <x v="320"/>
    <x v="16"/>
    <m/>
    <m/>
    <m/>
    <m/>
    <m/>
    <m/>
    <s v="Acc. Depreciation /  Distribution (Network) / Dispatch Plant"/>
  </r>
  <r>
    <x v="793"/>
    <s v="Accumulated Depreciation of Distribution (Network) Dispatch: Other Communication Lines"/>
    <x v="793"/>
    <x v="4"/>
    <s v="not defined in gnerc form"/>
    <s v="not defined in gnerc form"/>
    <s v="entry account l4"/>
    <s v="L4"/>
    <n v="9"/>
    <x v="0"/>
    <n v="91"/>
    <s v="74"/>
    <s v="2"/>
    <s v="22"/>
    <s v="2255"/>
    <x v="1"/>
    <x v="11"/>
    <x v="53"/>
    <n v="21"/>
    <s v="2155"/>
    <e v="#N/A"/>
    <s v="2155 Transferring assets"/>
    <s v="2255.1"/>
    <s v="2255.13"/>
    <s v="2255.137"/>
    <s v="2255.1374"/>
    <s v="&quot; &quot;"/>
    <x v="50"/>
    <x v="105"/>
    <x v="244"/>
    <x v="342"/>
    <x v="0"/>
    <m/>
    <m/>
    <s v="Accumulated Depreciation of Distribution (Network) Dispatch: Other Communication Lines"/>
    <x v="1"/>
    <s v="Not attributable by kv"/>
    <x v="321"/>
    <x v="16"/>
    <m/>
    <m/>
    <m/>
    <m/>
    <m/>
    <m/>
    <s v="Acc. Depreciation /  Distribution (Network) / Dispatch Plant"/>
  </r>
  <r>
    <x v="794"/>
    <s v="Accumulated Depreciation of Distribution (Network) Dispatch: Other Distribution (Network) assets"/>
    <x v="794"/>
    <x v="4"/>
    <s v="11  - Fixed Assets"/>
    <s v="2255 Machinery and equipment"/>
    <s v="entry account l4"/>
    <s v="L4"/>
    <n v="9"/>
    <x v="0"/>
    <n v="91"/>
    <s v="79"/>
    <s v="2"/>
    <s v="22"/>
    <s v="2255"/>
    <x v="1"/>
    <x v="11"/>
    <x v="53"/>
    <n v="21"/>
    <s v="2155"/>
    <e v="#N/A"/>
    <s v="2155 Transferring assets"/>
    <s v="2255.1"/>
    <s v="2255.13"/>
    <s v="2255.137"/>
    <s v="2255.1379"/>
    <s v="&quot; &quot;"/>
    <x v="50"/>
    <x v="105"/>
    <x v="244"/>
    <x v="343"/>
    <x v="0"/>
    <m/>
    <m/>
    <s v="Accumulated Depreciation of Distribution (Network) Dispatch: Other Distribution (Network) assets"/>
    <x v="1"/>
    <s v="Not attributable by kv"/>
    <x v="322"/>
    <x v="16"/>
    <m/>
    <m/>
    <m/>
    <m/>
    <m/>
    <m/>
    <s v="Acc. Depreciation /  Distribution (Network) / Dispatch Plant"/>
  </r>
  <r>
    <x v="795"/>
    <s v="Accumulated Depreciation of Technical Services Transferring assets: Electricity Regulated Activity, Distribution (Network)"/>
    <x v="795"/>
    <x v="4"/>
    <s v="11  - Fixed Assets"/>
    <s v="2255 Machinery and equipment"/>
    <s v="entry account l3"/>
    <s v="L3"/>
    <n v="8"/>
    <x v="0"/>
    <n v="91"/>
    <s v="38"/>
    <s v="2"/>
    <s v="22"/>
    <s v="2255"/>
    <x v="1"/>
    <x v="11"/>
    <x v="53"/>
    <n v="21"/>
    <s v="2155"/>
    <e v="#N/A"/>
    <s v="2155 Transferring assets"/>
    <s v="2255.1"/>
    <s v="2255.13"/>
    <s v="2255.138"/>
    <s v="&quot; &quot;"/>
    <s v="&quot; &quot;"/>
    <x v="50"/>
    <x v="105"/>
    <x v="245"/>
    <x v="0"/>
    <x v="0"/>
    <m/>
    <m/>
    <s v="Accumulated Depreciation of Technical Services Transferring assets: Electricity Regulated Activity, Distribution (Network)"/>
    <x v="1"/>
    <s v="Not attributable by kv"/>
    <x v="323"/>
    <x v="17"/>
    <m/>
    <m/>
    <m/>
    <m/>
    <m/>
    <m/>
    <s v="Acc. Depreciation /  Distribution (Network) /General Plant"/>
  </r>
  <r>
    <x v="796"/>
    <s v="Accumulated Depreciation of Other Transferring assets: Electricity Regulated Activity, Distribution (Network)"/>
    <x v="796"/>
    <x v="4"/>
    <s v="11  - Fixed Assets"/>
    <s v="2255 Machinery and equipment"/>
    <s v="entry account l3"/>
    <s v="L3"/>
    <n v="8"/>
    <x v="0"/>
    <n v="91"/>
    <s v="39"/>
    <s v="2"/>
    <s v="22"/>
    <s v="2255"/>
    <x v="1"/>
    <x v="11"/>
    <x v="53"/>
    <n v="21"/>
    <s v="2155"/>
    <e v="#N/A"/>
    <s v="2155 Transferring assets"/>
    <s v="2255.1"/>
    <s v="2255.13"/>
    <s v="2255.139"/>
    <s v="&quot; &quot;"/>
    <s v="&quot; &quot;"/>
    <x v="50"/>
    <x v="105"/>
    <x v="246"/>
    <x v="0"/>
    <x v="0"/>
    <m/>
    <m/>
    <s v="Accumulated Depreciation of Other Transferring assets: Electricity Regulated Activity, Distribution (Network)"/>
    <x v="1"/>
    <s v="Not attributable by kv"/>
    <x v="324"/>
    <x v="17"/>
    <m/>
    <m/>
    <m/>
    <m/>
    <m/>
    <m/>
    <s v="Acc. Depreciation /  Distribution (Network) /General Plant"/>
  </r>
  <r>
    <x v="797"/>
    <s v="Accumulated Depreciation of Transferring assets: Electricity Regulated Activity, Distribution (Supply)"/>
    <x v="797"/>
    <x v="5"/>
    <s v="not defined in gnerc form"/>
    <s v="not defined in gnerc form"/>
    <s v="entry account l2"/>
    <s v="L2"/>
    <n v="7"/>
    <x v="0"/>
    <n v="91"/>
    <s v="14"/>
    <s v="2"/>
    <s v="22"/>
    <s v="2255"/>
    <x v="1"/>
    <x v="11"/>
    <x v="53"/>
    <n v="21"/>
    <s v="2155"/>
    <e v="#N/A"/>
    <s v="2155 Transferring assets"/>
    <s v="2255.1"/>
    <s v="2255.14"/>
    <s v="&quot; &quot;"/>
    <s v="&quot; &quot;"/>
    <s v="&quot; &quot;"/>
    <x v="50"/>
    <x v="106"/>
    <x v="0"/>
    <x v="0"/>
    <x v="0"/>
    <m/>
    <m/>
    <s v="Accumulated Depreciation of Transferring assets: Electricity Regulated Activity, Distribution (Supply)"/>
    <x v="1"/>
    <s v="Not attributable by kv"/>
    <x v="325"/>
    <x v="18"/>
    <m/>
    <m/>
    <m/>
    <m/>
    <m/>
    <m/>
    <s v="Acc. Depreciation /  Distribution (Supply) / General Plant"/>
  </r>
  <r>
    <x v="798"/>
    <s v="Accumulated Depreciation of Transferring assets: Electricity Regulated Activity, Generation"/>
    <x v="798"/>
    <x v="6"/>
    <s v="not defined in gnerc form"/>
    <s v="not defined in gnerc form"/>
    <s v="L2 cap account"/>
    <s v="L2"/>
    <n v="7"/>
    <x v="0"/>
    <n v="91"/>
    <s v="15"/>
    <s v="2"/>
    <s v="22"/>
    <s v="2255"/>
    <x v="1"/>
    <x v="11"/>
    <x v="53"/>
    <n v="21"/>
    <s v="2155"/>
    <e v="#N/A"/>
    <s v="2155 Transferring assets"/>
    <s v="2255.1"/>
    <s v="2255.15"/>
    <s v="&quot; &quot;"/>
    <s v="&quot; &quot;"/>
    <s v="&quot; &quot;"/>
    <x v="50"/>
    <x v="107"/>
    <x v="0"/>
    <x v="0"/>
    <x v="0"/>
    <m/>
    <m/>
    <s v="Accumulated Depreciation of Transferring assets: Electricity Regulated Activity, Generation"/>
    <x v="2"/>
    <s v="Not attributable by kv"/>
    <x v="326"/>
    <x v="1"/>
    <m/>
    <m/>
    <m/>
    <m/>
    <m/>
    <m/>
    <m/>
  </r>
  <r>
    <x v="799"/>
    <s v="Accumulated Depreciation of Transferring assets: Electricity Regulated Activity, Generation: Hydraulic Power Plants (HPP)"/>
    <x v="799"/>
    <x v="6"/>
    <s v="11  - Fixed Assets"/>
    <s v="2251.3 Electric equipment"/>
    <s v="entry account l3"/>
    <s v="L3"/>
    <n v="8"/>
    <x v="0"/>
    <n v="91"/>
    <s v="51"/>
    <s v="2"/>
    <s v="22"/>
    <s v="2255"/>
    <x v="1"/>
    <x v="11"/>
    <x v="53"/>
    <n v="21"/>
    <s v="2155"/>
    <e v="#N/A"/>
    <s v="2155 Transferring assets"/>
    <s v="2255.1"/>
    <s v="2255.15"/>
    <s v="2255.151"/>
    <s v="&quot; &quot;"/>
    <s v="&quot; &quot;"/>
    <x v="50"/>
    <x v="107"/>
    <x v="247"/>
    <x v="0"/>
    <x v="0"/>
    <m/>
    <m/>
    <s v="Accumulated Depreciation of Transferring assets: Electricity Regulated Activity, Generation: Hydraulic Power Plants (HPP)"/>
    <x v="1"/>
    <s v="Not attributable by kv"/>
    <x v="327"/>
    <x v="19"/>
    <m/>
    <m/>
    <m/>
    <m/>
    <m/>
    <m/>
    <s v="Acc. Depreciation /  El-Production / Hydraulic Production Plant"/>
  </r>
  <r>
    <x v="800"/>
    <s v="Accumulated Depreciation of Transferring assets: Electricity Regulated Activity, Generation: Steam Power Plants (Steam only)"/>
    <x v="800"/>
    <x v="6"/>
    <s v="11  - Fixed Assets"/>
    <s v="2252 Machinery and equipment"/>
    <s v="entry account l3"/>
    <s v="L3"/>
    <n v="8"/>
    <x v="0"/>
    <n v="91"/>
    <s v="52"/>
    <s v="2"/>
    <s v="22"/>
    <s v="2255"/>
    <x v="1"/>
    <x v="11"/>
    <x v="53"/>
    <n v="21"/>
    <s v="2155"/>
    <e v="#N/A"/>
    <s v="2155 Transferring assets"/>
    <s v="2255.1"/>
    <s v="2255.15"/>
    <s v="2255.152"/>
    <s v="&quot; &quot;"/>
    <s v="&quot; &quot;"/>
    <x v="50"/>
    <x v="107"/>
    <x v="248"/>
    <x v="0"/>
    <x v="0"/>
    <m/>
    <m/>
    <s v="Accumulated Depreciation of Transferring assets: Electricity Regulated Activity, Generation: Steam Power Plants (Steam only)"/>
    <x v="1"/>
    <s v="Not attributable by kv"/>
    <x v="328"/>
    <x v="20"/>
    <m/>
    <m/>
    <m/>
    <m/>
    <m/>
    <m/>
    <s v="Acc. Depreciation /  El-Production / Steam Production Plant"/>
  </r>
  <r>
    <x v="801"/>
    <s v="Accumulated Depreciation of Transferring assets: Electricity Regulated Activity, Generation: Co-Generation Power Plants (Steam only for Electricity and Steam)"/>
    <x v="801"/>
    <x v="6"/>
    <s v="11  - Fixed Assets"/>
    <s v="2252 Machinery and equipment"/>
    <s v="entry account l3"/>
    <s v="L3"/>
    <n v="8"/>
    <x v="0"/>
    <n v="91"/>
    <s v="53"/>
    <s v="2"/>
    <s v="22"/>
    <s v="2255"/>
    <x v="1"/>
    <x v="11"/>
    <x v="53"/>
    <n v="21"/>
    <s v="2155"/>
    <e v="#N/A"/>
    <s v="2155 Transferring assets"/>
    <s v="2255.1"/>
    <s v="2255.15"/>
    <s v="2255.153"/>
    <s v="&quot; &quot;"/>
    <s v="&quot; &quot;"/>
    <x v="50"/>
    <x v="107"/>
    <x v="249"/>
    <x v="0"/>
    <x v="0"/>
    <m/>
    <m/>
    <s v="Accumulated Depreciation of Transferring assets: Electricity Regulated Activity, Generation: Co-Generation Power Plants (Steam only for Electricity and Steam)"/>
    <x v="1"/>
    <s v="Not attributable by kv"/>
    <x v="329"/>
    <x v="21"/>
    <m/>
    <m/>
    <m/>
    <m/>
    <m/>
    <m/>
    <s v="Acc. Depreciation /  El-Production /   Co. Generation / Plant"/>
  </r>
  <r>
    <x v="802"/>
    <s v="Accumulated Depreciation of Transferring assets: Electricity Regulated Activity, Generation: Gas Power Plants (Gas only)"/>
    <x v="802"/>
    <x v="6"/>
    <s v="11  - Fixed Assets"/>
    <s v="2252 Machinery and equipment"/>
    <s v="entry account l3"/>
    <s v="L3"/>
    <n v="8"/>
    <x v="0"/>
    <n v="91"/>
    <s v="54"/>
    <s v="2"/>
    <s v="22"/>
    <s v="2255"/>
    <x v="1"/>
    <x v="11"/>
    <x v="53"/>
    <n v="21"/>
    <s v="2155"/>
    <e v="#N/A"/>
    <s v="2155 Transferring assets"/>
    <s v="2255.1"/>
    <s v="2255.15"/>
    <s v="2255.154"/>
    <s v="&quot; &quot;"/>
    <s v="&quot; &quot;"/>
    <x v="50"/>
    <x v="107"/>
    <x v="250"/>
    <x v="0"/>
    <x v="0"/>
    <m/>
    <m/>
    <s v="Accumulated Depreciation of Transferring assets: Electricity Regulated Activity, Generation: Gas Power Plants (Gas only)"/>
    <x v="1"/>
    <s v="Not attributable by kv"/>
    <x v="330"/>
    <x v="22"/>
    <m/>
    <m/>
    <m/>
    <m/>
    <m/>
    <m/>
    <s v="Acc. Depreciation /  El-Production / Gas Fired Plant"/>
  </r>
  <r>
    <x v="803"/>
    <s v="Accumulated Depreciation of Transferring assets: Electricity Regulated Activity, Generation: Combined Cycle Power Plants (Gas and Steam)"/>
    <x v="803"/>
    <x v="6"/>
    <s v="11  - Fixed Assets"/>
    <s v="2252 Machinery and equipment"/>
    <s v="entry account l3"/>
    <s v="L3"/>
    <n v="8"/>
    <x v="0"/>
    <n v="91"/>
    <s v="55"/>
    <s v="2"/>
    <s v="22"/>
    <s v="2255"/>
    <x v="1"/>
    <x v="11"/>
    <x v="53"/>
    <n v="21"/>
    <s v="2155"/>
    <e v="#N/A"/>
    <s v="2155 Transferring assets"/>
    <s v="2255.1"/>
    <s v="2255.15"/>
    <s v="2255.155"/>
    <s v="&quot; &quot;"/>
    <s v="&quot; &quot;"/>
    <x v="50"/>
    <x v="107"/>
    <x v="251"/>
    <x v="0"/>
    <x v="0"/>
    <m/>
    <m/>
    <s v="Accumulated Depreciation of Transferring assets: Electricity Regulated Activity, Generation: Combined Cycle Power Plants (Gas and Steam)"/>
    <x v="1"/>
    <s v="Not attributable by kv"/>
    <x v="331"/>
    <x v="23"/>
    <m/>
    <m/>
    <m/>
    <m/>
    <m/>
    <m/>
    <s v="Acc. Depreciation /  El-Production / Combined Cycle Plant"/>
  </r>
  <r>
    <x v="804"/>
    <s v="Accumulated Depreciation of Transferring assets: Electricity Regulated Activity, Generation: Technical Services"/>
    <x v="804"/>
    <x v="6"/>
    <s v="11  - Fixed Assets"/>
    <s v="2251.3 electric equipment 2252.4/2252.5/2252.6/2252.7/2252.8 Lines and fixtures"/>
    <s v="entry account l3"/>
    <s v="L3"/>
    <n v="8"/>
    <x v="0"/>
    <n v="91"/>
    <s v="58"/>
    <s v="2"/>
    <s v="22"/>
    <s v="2255"/>
    <x v="1"/>
    <x v="11"/>
    <x v="53"/>
    <n v="21"/>
    <s v="2155"/>
    <e v="#N/A"/>
    <s v="2155 Transferring assets"/>
    <s v="2255.1"/>
    <s v="2255.15"/>
    <s v="2255.158"/>
    <s v="&quot; &quot;"/>
    <s v="&quot; &quot;"/>
    <x v="50"/>
    <x v="107"/>
    <x v="252"/>
    <x v="0"/>
    <x v="0"/>
    <m/>
    <m/>
    <s v="Accumulated Depreciation of Transferring assets: Electricity Regulated Activity, Generation: Technical Services"/>
    <x v="1"/>
    <s v="Not attributable by kv"/>
    <x v="332"/>
    <x v="24"/>
    <m/>
    <m/>
    <m/>
    <m/>
    <m/>
    <m/>
    <s v="Acc. Depreciation /  El-Production / General Plant"/>
  </r>
  <r>
    <x v="805"/>
    <s v="Accumulated Depreciation of Transferring assets: Electricity Regulated Activity, Generation: Administration"/>
    <x v="805"/>
    <x v="6"/>
    <s v="11  - Fixed Assets"/>
    <s v="2251.3 electric equipment 2252.4/2252.5/2252.6/2252.7/2252.8 Lines and fixtures"/>
    <s v="entry account l3"/>
    <s v="L3"/>
    <n v="8"/>
    <x v="0"/>
    <n v="91"/>
    <s v="59"/>
    <s v="2"/>
    <s v="22"/>
    <s v="2255"/>
    <x v="1"/>
    <x v="11"/>
    <x v="53"/>
    <n v="21"/>
    <s v="2155"/>
    <e v="#N/A"/>
    <s v="2155 Transferring assets"/>
    <s v="2255.1"/>
    <s v="2255.15"/>
    <s v="2255.159"/>
    <s v="&quot; &quot;"/>
    <s v="&quot; &quot;"/>
    <x v="50"/>
    <x v="107"/>
    <x v="253"/>
    <x v="0"/>
    <x v="0"/>
    <m/>
    <m/>
    <s v="Accumulated Depreciation of Transferring assets: Electricity Regulated Activity, Generation: Administration"/>
    <x v="1"/>
    <s v="Not attributable by kv"/>
    <x v="333"/>
    <x v="24"/>
    <m/>
    <m/>
    <m/>
    <m/>
    <m/>
    <m/>
    <s v="Acc. Depreciation /  El-Production / General Plant"/>
  </r>
  <r>
    <x v="806"/>
    <s v="Accumulated Depreciation of Transferring assets: Electricity Regulated Activity, Other"/>
    <x v="806"/>
    <x v="7"/>
    <s v="not defined in gnerc form"/>
    <s v="not defined in gnerc form"/>
    <s v="entry account l2"/>
    <s v="L2"/>
    <n v="7"/>
    <x v="0"/>
    <n v="91"/>
    <s v="19"/>
    <s v="2"/>
    <s v="22"/>
    <s v="2255"/>
    <x v="1"/>
    <x v="11"/>
    <x v="53"/>
    <n v="21"/>
    <s v="2155"/>
    <e v="#N/A"/>
    <s v="2155 Transferring assets"/>
    <s v="2255.1"/>
    <s v="2255.19"/>
    <s v="&quot; &quot;"/>
    <s v="&quot; &quot;"/>
    <s v="&quot; &quot;"/>
    <x v="50"/>
    <x v="108"/>
    <x v="0"/>
    <x v="0"/>
    <x v="0"/>
    <m/>
    <m/>
    <s v="Accumulated Depreciation of Transferring assets: Electricity Regulated Activity, Other"/>
    <x v="1"/>
    <s v="Not attributable by kv"/>
    <x v="334"/>
    <x v="25"/>
    <m/>
    <m/>
    <m/>
    <m/>
    <m/>
    <m/>
    <s v="Acc. Depreciation /  Other Regulated PP&amp;E"/>
  </r>
  <r>
    <x v="807"/>
    <s v="Accumulated Depreciation of Transferring assets: Non-Regulated Activity"/>
    <x v="807"/>
    <x v="8"/>
    <s v="not defined in gnerc form"/>
    <s v="not defined in gnerc form"/>
    <s v="entry account l1"/>
    <s v="L1"/>
    <n v="6"/>
    <x v="0"/>
    <n v="91"/>
    <s v=".9"/>
    <s v="2"/>
    <s v="22"/>
    <s v="2255"/>
    <x v="1"/>
    <x v="11"/>
    <x v="53"/>
    <n v="21"/>
    <s v="2155"/>
    <e v="#N/A"/>
    <s v="2155 Transferring assets"/>
    <s v="2255.9"/>
    <s v="&quot; &quot;"/>
    <s v="&quot; &quot;"/>
    <s v="&quot; &quot;"/>
    <s v="&quot; &quot;"/>
    <x v="51"/>
    <x v="0"/>
    <x v="0"/>
    <x v="0"/>
    <x v="0"/>
    <m/>
    <m/>
    <s v="Accumulated Depreciation of Transferring assets: Non-Regulated Activity"/>
    <x v="1"/>
    <s v="Not attributable by kv"/>
    <x v="335"/>
    <x v="26"/>
    <m/>
    <m/>
    <m/>
    <m/>
    <m/>
    <m/>
    <s v="Acc. Depreciation /  Non Regulated "/>
  </r>
  <r>
    <x v="808"/>
    <s v="Accumulated Depreciation of Contribution and Grants"/>
    <x v="808"/>
    <x v="0"/>
    <m/>
    <m/>
    <s v="Head accounts"/>
    <s v="M"/>
    <n v="4"/>
    <x v="0"/>
    <n v="38"/>
    <s v="57"/>
    <s v="2"/>
    <s v="22"/>
    <s v="2257"/>
    <x v="1"/>
    <x v="11"/>
    <x v="54"/>
    <n v="21"/>
    <s v="2157"/>
    <e v="#N/A"/>
    <s v="2157 Contribution and Grants"/>
    <s v="&quot; &quot;"/>
    <s v="&quot; &quot;"/>
    <s v="&quot; &quot;"/>
    <s v="&quot; &quot;"/>
    <s v="&quot; &quot;"/>
    <x v="2"/>
    <x v="0"/>
    <x v="0"/>
    <x v="0"/>
    <x v="0"/>
    <m/>
    <m/>
    <s v="Accumulated Depreciation of Contribution and Grants"/>
    <x v="2"/>
    <m/>
    <x v="336"/>
    <x v="1"/>
    <m/>
    <m/>
    <m/>
    <m/>
    <m/>
    <m/>
    <m/>
  </r>
  <r>
    <x v="809"/>
    <s v="Accumulated Depreciation of Contribution and Grants: Electricity Regulated Activity"/>
    <x v="809"/>
    <x v="1"/>
    <m/>
    <m/>
    <s v="L1 cap account"/>
    <s v="L1"/>
    <n v="6"/>
    <x v="0"/>
    <n v="38"/>
    <s v=".1"/>
    <s v="2"/>
    <s v="22"/>
    <s v="2257"/>
    <x v="1"/>
    <x v="11"/>
    <x v="54"/>
    <n v="21"/>
    <s v="2157"/>
    <e v="#N/A"/>
    <s v="2157 Contribution and Grants"/>
    <s v="2257.1"/>
    <s v="&quot; &quot;"/>
    <s v="&quot; &quot;"/>
    <s v="&quot; &quot;"/>
    <s v="&quot; &quot;"/>
    <x v="52"/>
    <x v="0"/>
    <x v="0"/>
    <x v="0"/>
    <x v="0"/>
    <m/>
    <m/>
    <s v="Accumulated Depreciation of Contribution and Grants: Electricity Regulated Activity"/>
    <x v="2"/>
    <m/>
    <x v="337"/>
    <x v="1"/>
    <m/>
    <m/>
    <m/>
    <m/>
    <m/>
    <m/>
    <m/>
  </r>
  <r>
    <x v="810"/>
    <s v="Accumulated Depreciation of Contribution and Grants: Electricity Regulated Activity, Dispatch"/>
    <x v="810"/>
    <x v="2"/>
    <m/>
    <m/>
    <s v="L2 cap account"/>
    <s v="L2"/>
    <n v="7"/>
    <x v="0"/>
    <n v="38"/>
    <s v="11"/>
    <s v="2"/>
    <s v="22"/>
    <s v="2257"/>
    <x v="1"/>
    <x v="11"/>
    <x v="54"/>
    <n v="21"/>
    <s v="2157"/>
    <e v="#N/A"/>
    <s v="2157 Contribution and Grants"/>
    <s v="2257.1"/>
    <s v="2257.11"/>
    <s v="&quot; &quot;"/>
    <s v="&quot; &quot;"/>
    <s v="&quot; &quot;"/>
    <x v="52"/>
    <x v="109"/>
    <x v="0"/>
    <x v="0"/>
    <x v="0"/>
    <m/>
    <m/>
    <s v="Accumulated Depreciation of Contribution and Grants: Electricity Regulated Activity, Dispatch"/>
    <x v="2"/>
    <m/>
    <x v="338"/>
    <x v="1"/>
    <m/>
    <m/>
    <m/>
    <m/>
    <m/>
    <m/>
    <m/>
  </r>
  <r>
    <x v="811"/>
    <s v="Accumulated Depreciation of Dispatch assets financed by third parties"/>
    <x v="811"/>
    <x v="2"/>
    <m/>
    <m/>
    <s v="L3 cap account"/>
    <s v="L3"/>
    <n v="8"/>
    <x v="0"/>
    <n v="38"/>
    <s v="11"/>
    <s v="2"/>
    <s v="22"/>
    <s v="2257"/>
    <x v="1"/>
    <x v="11"/>
    <x v="54"/>
    <n v="21"/>
    <s v="2157"/>
    <e v="#N/A"/>
    <s v="2157 Contribution and Grants"/>
    <s v="2257.1"/>
    <s v="2257.11"/>
    <s v="2257.111"/>
    <s v="&quot; &quot;"/>
    <s v="&quot; &quot;"/>
    <x v="52"/>
    <x v="109"/>
    <x v="254"/>
    <x v="0"/>
    <x v="0"/>
    <m/>
    <m/>
    <s v="Accumulated Depreciation of Dispatch assets financed by third parties"/>
    <x v="2"/>
    <m/>
    <x v="339"/>
    <x v="1"/>
    <m/>
    <m/>
    <m/>
    <m/>
    <m/>
    <m/>
    <m/>
  </r>
  <r>
    <x v="812"/>
    <s v="Accumulated Depreciation of Dispatch Assets financed by third parties: Initial Value (Value paid by third parties)"/>
    <x v="812"/>
    <x v="2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1"/>
    <s v="2257.111"/>
    <s v="2257.1111"/>
    <s v="&quot; &quot;"/>
    <x v="52"/>
    <x v="109"/>
    <x v="254"/>
    <x v="344"/>
    <x v="0"/>
    <m/>
    <m/>
    <s v="Accumulated Depreciation of Dispatch Assets financed by third parties: Initial Value (Value paid by third parties)"/>
    <x v="1"/>
    <m/>
    <x v="340"/>
    <x v="32"/>
    <m/>
    <m/>
    <m/>
    <m/>
    <m/>
    <m/>
    <m/>
  </r>
  <r>
    <x v="813"/>
    <s v="Accumulated Depreciation of Dispatch Assets financed by third parties: Initial Value (Value paid by customers)"/>
    <x v="813"/>
    <x v="2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1"/>
    <s v="2257.111"/>
    <s v="2257.1112"/>
    <s v="&quot; &quot;"/>
    <x v="52"/>
    <x v="109"/>
    <x v="254"/>
    <x v="345"/>
    <x v="0"/>
    <m/>
    <m/>
    <s v="Accumulated Depreciation of Dispatch Assets financed by third parties: Initial Value (Value paid by customers)"/>
    <x v="1"/>
    <m/>
    <x v="341"/>
    <x v="32"/>
    <m/>
    <m/>
    <m/>
    <m/>
    <m/>
    <m/>
    <m/>
  </r>
  <r>
    <x v="814"/>
    <s v="Accumulated Depreciation of Dispatch Assets financed by third parties: Initial Value (Value paid by company)"/>
    <x v="814"/>
    <x v="2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1"/>
    <s v="2257.111"/>
    <s v="2257.1113"/>
    <s v="&quot; &quot;"/>
    <x v="52"/>
    <x v="109"/>
    <x v="254"/>
    <x v="346"/>
    <x v="0"/>
    <m/>
    <m/>
    <s v="Accumulated Depreciation of Dispatch Assets financed by third parties: Initial Value (Value paid by company)"/>
    <x v="1"/>
    <m/>
    <x v="342"/>
    <x v="32"/>
    <m/>
    <m/>
    <m/>
    <m/>
    <m/>
    <m/>
    <m/>
  </r>
  <r>
    <x v="815"/>
    <s v="Accumulated Depreciation of Dispatch Assets financed by third parties: Overhaul, Renovation, and other upgrades"/>
    <x v="815"/>
    <x v="2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1"/>
    <s v="2257.111"/>
    <s v="2257.1114"/>
    <s v="&quot; &quot;"/>
    <x v="52"/>
    <x v="109"/>
    <x v="254"/>
    <x v="347"/>
    <x v="0"/>
    <m/>
    <m/>
    <s v="Accumulated Depreciation of Dispatch Assets financed by third parties: Overhaul, Renovation, and other upgrades"/>
    <x v="1"/>
    <m/>
    <x v="343"/>
    <x v="32"/>
    <m/>
    <m/>
    <m/>
    <m/>
    <m/>
    <m/>
    <m/>
  </r>
  <r>
    <x v="816"/>
    <s v="Accumulated Depreciation of Contribution and Grants: Electricity Regulated Activity, Transmission"/>
    <x v="816"/>
    <x v="3"/>
    <m/>
    <m/>
    <s v="L2 cap account"/>
    <s v="L2"/>
    <n v="7"/>
    <x v="0"/>
    <n v="38"/>
    <s v="12"/>
    <s v="2"/>
    <s v="22"/>
    <s v="2257"/>
    <x v="1"/>
    <x v="11"/>
    <x v="54"/>
    <n v="21"/>
    <s v="2157"/>
    <e v="#N/A"/>
    <s v="2157 Contribution and Grants"/>
    <s v="2257.1"/>
    <s v="2257.12"/>
    <s v="&quot; &quot;"/>
    <s v="&quot; &quot;"/>
    <s v="&quot; &quot;"/>
    <x v="52"/>
    <x v="110"/>
    <x v="0"/>
    <x v="0"/>
    <x v="0"/>
    <m/>
    <m/>
    <s v="Accumulated Depreciation of Contribution and Grants: Electricity Regulated Activity, Transmission"/>
    <x v="2"/>
    <m/>
    <x v="344"/>
    <x v="1"/>
    <m/>
    <m/>
    <m/>
    <m/>
    <m/>
    <m/>
    <m/>
  </r>
  <r>
    <x v="817"/>
    <s v="Accumulated Depreciation of Transmission assets financed by third parties"/>
    <x v="817"/>
    <x v="3"/>
    <m/>
    <m/>
    <s v="L3 cap account"/>
    <s v="L3"/>
    <n v="8"/>
    <x v="0"/>
    <n v="38"/>
    <s v="21"/>
    <s v="2"/>
    <s v="22"/>
    <s v="2257"/>
    <x v="1"/>
    <x v="11"/>
    <x v="54"/>
    <n v="21"/>
    <s v="2157"/>
    <e v="#N/A"/>
    <s v="2157 Contribution and Grants"/>
    <s v="2257.1"/>
    <s v="2257.12"/>
    <s v="2257.121"/>
    <s v="&quot; &quot;"/>
    <s v="&quot; &quot;"/>
    <x v="52"/>
    <x v="110"/>
    <x v="255"/>
    <x v="0"/>
    <x v="0"/>
    <m/>
    <m/>
    <s v="Accumulated Depreciation of Transmission assets financed by third parties"/>
    <x v="2"/>
    <m/>
    <x v="345"/>
    <x v="1"/>
    <m/>
    <m/>
    <m/>
    <m/>
    <m/>
    <m/>
    <m/>
  </r>
  <r>
    <x v="818"/>
    <s v="Accumulated Depreciation of Transmission Assets financed by third parties: Initial Value (Value paid by third parties)"/>
    <x v="818"/>
    <x v="3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2"/>
    <s v="2257.121"/>
    <s v="2257.1211"/>
    <s v="&quot; &quot;"/>
    <x v="52"/>
    <x v="110"/>
    <x v="255"/>
    <x v="348"/>
    <x v="0"/>
    <m/>
    <m/>
    <s v="Accumulated Depreciation of Transmission Assets financed by third parties: Initial Value (Value paid by third parties)"/>
    <x v="1"/>
    <m/>
    <x v="346"/>
    <x v="33"/>
    <m/>
    <m/>
    <m/>
    <m/>
    <m/>
    <m/>
    <m/>
  </r>
  <r>
    <x v="819"/>
    <s v="Accumulated Depreciation of Transmission Assets financed by third parties: Initial Value (Value paid by customers)"/>
    <x v="819"/>
    <x v="3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2"/>
    <s v="2257.121"/>
    <s v="2257.1212"/>
    <s v="&quot; &quot;"/>
    <x v="52"/>
    <x v="110"/>
    <x v="255"/>
    <x v="349"/>
    <x v="0"/>
    <m/>
    <m/>
    <s v="Accumulated Depreciation of Transmission Assets financed by third parties: Initial Value (Value paid by customers)"/>
    <x v="1"/>
    <m/>
    <x v="347"/>
    <x v="33"/>
    <m/>
    <m/>
    <m/>
    <m/>
    <m/>
    <m/>
    <m/>
  </r>
  <r>
    <x v="820"/>
    <s v="Accumulated Depreciation of Transmission Assets financed by third parties: Initial Value (Value paid by company)"/>
    <x v="820"/>
    <x v="3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2"/>
    <s v="2257.121"/>
    <s v="2257.1213"/>
    <s v="&quot; &quot;"/>
    <x v="52"/>
    <x v="110"/>
    <x v="255"/>
    <x v="350"/>
    <x v="0"/>
    <m/>
    <m/>
    <s v="Accumulated Depreciation of Transmission Assets financed by third parties: Initial Value (Value paid by company)"/>
    <x v="1"/>
    <m/>
    <x v="348"/>
    <x v="33"/>
    <m/>
    <m/>
    <m/>
    <m/>
    <m/>
    <m/>
    <m/>
  </r>
  <r>
    <x v="821"/>
    <s v="Accumulated Depreciation of Transmission Assets financed by third parties: Overhaul, Renovation, and other upgrades"/>
    <x v="821"/>
    <x v="3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2"/>
    <s v="2257.121"/>
    <s v="2257.1214"/>
    <s v="&quot; &quot;"/>
    <x v="52"/>
    <x v="110"/>
    <x v="255"/>
    <x v="351"/>
    <x v="0"/>
    <m/>
    <m/>
    <s v="Accumulated Depreciation of Transmission Assets financed by third parties: Overhaul, Renovation, and other upgrades"/>
    <x v="1"/>
    <m/>
    <x v="349"/>
    <x v="33"/>
    <m/>
    <m/>
    <m/>
    <m/>
    <m/>
    <m/>
    <m/>
  </r>
  <r>
    <x v="822"/>
    <s v="Accumulated Depreciation of Contribution and Grants: Electricity Regulated Activity, Distribution (Network)"/>
    <x v="822"/>
    <x v="4"/>
    <m/>
    <m/>
    <s v="L2 cap account"/>
    <s v="L2"/>
    <n v="7"/>
    <x v="0"/>
    <n v="38"/>
    <s v="13"/>
    <s v="2"/>
    <s v="22"/>
    <s v="2257"/>
    <x v="1"/>
    <x v="11"/>
    <x v="54"/>
    <n v="21"/>
    <s v="2157"/>
    <e v="#N/A"/>
    <s v="2157 Contribution and Grants"/>
    <s v="2257.1"/>
    <s v="2257.13"/>
    <s v="&quot; &quot;"/>
    <s v="&quot; &quot;"/>
    <s v="&quot; &quot;"/>
    <x v="52"/>
    <x v="111"/>
    <x v="0"/>
    <x v="0"/>
    <x v="0"/>
    <m/>
    <m/>
    <s v="Accumulated Depreciation of Contribution and Grants: Electricity Regulated Activity, Distribution (Network)"/>
    <x v="2"/>
    <m/>
    <x v="350"/>
    <x v="1"/>
    <m/>
    <m/>
    <m/>
    <m/>
    <m/>
    <m/>
    <m/>
  </r>
  <r>
    <x v="823"/>
    <s v="Accumulated Depreciation of Distribution (Network) assets financed by third parties"/>
    <x v="823"/>
    <x v="4"/>
    <m/>
    <m/>
    <s v="L3 cap account"/>
    <s v="L3"/>
    <n v="8"/>
    <x v="0"/>
    <n v="38"/>
    <s v="31"/>
    <s v="2"/>
    <s v="22"/>
    <s v="2257"/>
    <x v="1"/>
    <x v="11"/>
    <x v="54"/>
    <n v="21"/>
    <s v="2157"/>
    <e v="#N/A"/>
    <s v="2157 Contribution and Grants"/>
    <s v="2257.1"/>
    <s v="2257.13"/>
    <s v="2257.131"/>
    <s v="&quot; &quot;"/>
    <s v="&quot; &quot;"/>
    <x v="52"/>
    <x v="111"/>
    <x v="256"/>
    <x v="0"/>
    <x v="0"/>
    <m/>
    <m/>
    <s v="Accumulated Depreciation of Distribution (Network) assets financed by third parties"/>
    <x v="2"/>
    <m/>
    <x v="351"/>
    <x v="1"/>
    <m/>
    <m/>
    <m/>
    <m/>
    <m/>
    <m/>
    <m/>
  </r>
  <r>
    <x v="824"/>
    <s v="Accumulated Depreciation of Distribution (Network) Assets financed by third parties: Initial Value (Value paid by third parties)"/>
    <x v="824"/>
    <x v="4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3"/>
    <s v="2257.131"/>
    <s v="2257.1311"/>
    <s v="&quot; &quot;"/>
    <x v="52"/>
    <x v="111"/>
    <x v="256"/>
    <x v="352"/>
    <x v="0"/>
    <m/>
    <m/>
    <s v="Accumulated Depreciation of Distribution (Network) Assets financed by third parties: Initial Value (Value paid by third parties)"/>
    <x v="1"/>
    <m/>
    <x v="352"/>
    <x v="34"/>
    <m/>
    <m/>
    <m/>
    <m/>
    <m/>
    <m/>
    <m/>
  </r>
  <r>
    <x v="825"/>
    <s v="Accumulated Depreciation of Distribution (Network) Assets financed by third parties: Initial Value (Value paid by customers)"/>
    <x v="825"/>
    <x v="4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3"/>
    <s v="2257.131"/>
    <s v="2257.1312"/>
    <s v="&quot; &quot;"/>
    <x v="52"/>
    <x v="111"/>
    <x v="256"/>
    <x v="353"/>
    <x v="0"/>
    <m/>
    <m/>
    <s v="Accumulated Depreciation of Distribution (Network) Assets financed by third parties: Initial Value (Value paid by customers)"/>
    <x v="1"/>
    <m/>
    <x v="353"/>
    <x v="34"/>
    <m/>
    <m/>
    <m/>
    <m/>
    <m/>
    <m/>
    <m/>
  </r>
  <r>
    <x v="826"/>
    <s v="Accumulated Depreciation of Distribution (Network) Assets financed by third parties: Initial Value (Value paid by company)"/>
    <x v="826"/>
    <x v="4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3"/>
    <s v="2257.131"/>
    <s v="2257.1313"/>
    <s v="&quot; &quot;"/>
    <x v="52"/>
    <x v="111"/>
    <x v="256"/>
    <x v="354"/>
    <x v="0"/>
    <m/>
    <m/>
    <s v="Accumulated Depreciation of Distribution (Network) Assets financed by third parties: Initial Value (Value paid by company)"/>
    <x v="1"/>
    <m/>
    <x v="354"/>
    <x v="34"/>
    <m/>
    <m/>
    <m/>
    <m/>
    <m/>
    <m/>
    <m/>
  </r>
  <r>
    <x v="827"/>
    <s v="Accumulated Depreciation of Distribution (Network) Assets financed by third parties: Overhaul, Renovation, and other upgrades"/>
    <x v="827"/>
    <x v="4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3"/>
    <s v="2257.131"/>
    <s v="2257.1314"/>
    <s v="&quot; &quot;"/>
    <x v="52"/>
    <x v="111"/>
    <x v="256"/>
    <x v="355"/>
    <x v="0"/>
    <m/>
    <m/>
    <s v="Accumulated Depreciation of Distribution (Network) Assets financed by third parties: Overhaul, Renovation, and other upgrades"/>
    <x v="1"/>
    <m/>
    <x v="355"/>
    <x v="34"/>
    <m/>
    <m/>
    <m/>
    <m/>
    <m/>
    <m/>
    <m/>
  </r>
  <r>
    <x v="828"/>
    <s v="Accumulated Depreciation of Distribution (Network) Connection Assets financed by customers"/>
    <x v="828"/>
    <x v="4"/>
    <m/>
    <m/>
    <s v="L3 cap account"/>
    <s v="L3"/>
    <n v="8"/>
    <x v="0"/>
    <n v="38"/>
    <s v="32"/>
    <s v="2"/>
    <s v="22"/>
    <s v="2257"/>
    <x v="1"/>
    <x v="11"/>
    <x v="54"/>
    <n v="21"/>
    <s v="2157"/>
    <e v="#N/A"/>
    <s v="2157 Contribution and Grants"/>
    <s v="2257.1"/>
    <s v="2257.13"/>
    <s v="2257.132"/>
    <s v="&quot; &quot;"/>
    <s v="&quot; &quot;"/>
    <x v="52"/>
    <x v="111"/>
    <x v="257"/>
    <x v="0"/>
    <x v="0"/>
    <m/>
    <m/>
    <s v="Accumulated Depreciation of Distribution (Network) Connection Assets financed by customers"/>
    <x v="2"/>
    <m/>
    <x v="356"/>
    <x v="1"/>
    <m/>
    <m/>
    <m/>
    <m/>
    <m/>
    <m/>
    <m/>
  </r>
  <r>
    <x v="829"/>
    <s v="Accumulated Depreciation of Distribution (Network) Connection Assets financed by customers: Initial Value (Value paid by customers)"/>
    <x v="829"/>
    <x v="4"/>
    <m/>
    <m/>
    <s v="entry account l4"/>
    <s v="L4"/>
    <n v="9"/>
    <x v="0"/>
    <n v="38"/>
    <s v="21"/>
    <s v="2"/>
    <s v="22"/>
    <s v="2257"/>
    <x v="1"/>
    <x v="11"/>
    <x v="54"/>
    <n v="21"/>
    <s v="2157"/>
    <e v="#N/A"/>
    <s v="2157 Contribution and Grants"/>
    <s v="2257.1"/>
    <s v="2257.13"/>
    <s v="2257.132"/>
    <s v="2257.1321"/>
    <s v="&quot; &quot;"/>
    <x v="52"/>
    <x v="111"/>
    <x v="257"/>
    <x v="356"/>
    <x v="0"/>
    <m/>
    <m/>
    <s v="Accumulated Depreciation of Distribution (Network) Connection Assets financed by customers: Initial Value (Value paid by customers)"/>
    <x v="1"/>
    <m/>
    <x v="357"/>
    <x v="35"/>
    <m/>
    <m/>
    <m/>
    <m/>
    <m/>
    <m/>
    <m/>
  </r>
  <r>
    <x v="830"/>
    <s v="Accumulated Depreciation of Distribution (Network) Connection Assets financed by customers: Initial Value (Value not paid by customers)"/>
    <x v="830"/>
    <x v="4"/>
    <m/>
    <m/>
    <s v="entry account l4"/>
    <s v="L4"/>
    <n v="9"/>
    <x v="0"/>
    <n v="38"/>
    <s v="22"/>
    <s v="2"/>
    <s v="22"/>
    <s v="2257"/>
    <x v="1"/>
    <x v="11"/>
    <x v="54"/>
    <n v="21"/>
    <s v="2157"/>
    <e v="#N/A"/>
    <s v="2157 Contribution and Grants"/>
    <s v="2257.1"/>
    <s v="2257.13"/>
    <s v="2257.132"/>
    <s v="2257.1322"/>
    <s v="&quot; &quot;"/>
    <x v="52"/>
    <x v="111"/>
    <x v="257"/>
    <x v="357"/>
    <x v="0"/>
    <m/>
    <m/>
    <s v="Accumulated Depreciation of Distribution (Network) Connection Assets financed by customers: Initial Value (Value not paid by customers)"/>
    <x v="1"/>
    <m/>
    <x v="358"/>
    <x v="35"/>
    <m/>
    <m/>
    <m/>
    <m/>
    <m/>
    <m/>
    <m/>
  </r>
  <r>
    <x v="831"/>
    <s v="Accumulated Depreciation of Distribution (Network) Connection Assets financed by customers: Overhaul, Renovation, and other Capital Repair"/>
    <x v="831"/>
    <x v="4"/>
    <m/>
    <m/>
    <s v="entry account l4"/>
    <s v="L4"/>
    <n v="9"/>
    <x v="0"/>
    <n v="38"/>
    <s v="23"/>
    <s v="2"/>
    <s v="22"/>
    <s v="2257"/>
    <x v="1"/>
    <x v="11"/>
    <x v="54"/>
    <n v="21"/>
    <s v="2157"/>
    <e v="#N/A"/>
    <s v="2157 Contribution and Grants"/>
    <s v="2257.1"/>
    <s v="2257.13"/>
    <s v="2257.132"/>
    <s v="2257.1323"/>
    <s v="&quot; &quot;"/>
    <x v="52"/>
    <x v="111"/>
    <x v="257"/>
    <x v="358"/>
    <x v="0"/>
    <m/>
    <m/>
    <s v="Accumulated Depreciation of Distribution (Network) Connection Assets financed by customers: Overhaul, Renovation, and other Capital Repair"/>
    <x v="1"/>
    <m/>
    <x v="359"/>
    <x v="35"/>
    <m/>
    <m/>
    <m/>
    <m/>
    <m/>
    <m/>
    <m/>
  </r>
  <r>
    <x v="832"/>
    <s v="Accumulated Depreciation of Contribution and Grants: Electricity Regulated Activity, Distribution (Supply)"/>
    <x v="832"/>
    <x v="5"/>
    <m/>
    <m/>
    <s v="L2 cap account"/>
    <s v="L2"/>
    <n v="7"/>
    <x v="0"/>
    <n v="38"/>
    <s v="14"/>
    <s v="2"/>
    <s v="22"/>
    <s v="2257"/>
    <x v="1"/>
    <x v="11"/>
    <x v="54"/>
    <n v="21"/>
    <s v="2157"/>
    <e v="#N/A"/>
    <s v="2157 Contribution and Grants"/>
    <s v="2257.1"/>
    <s v="2257.14"/>
    <s v="&quot; &quot;"/>
    <s v="&quot; &quot;"/>
    <s v="&quot; &quot;"/>
    <x v="52"/>
    <x v="112"/>
    <x v="0"/>
    <x v="0"/>
    <x v="0"/>
    <m/>
    <m/>
    <s v="Accumulated Depreciation of Contribution and Grants: Electricity Regulated Activity, Distribution (Supply)"/>
    <x v="2"/>
    <m/>
    <x v="360"/>
    <x v="1"/>
    <m/>
    <m/>
    <m/>
    <m/>
    <m/>
    <m/>
    <m/>
  </r>
  <r>
    <x v="833"/>
    <s v="Accumulated Depreciation of Distribution (Supply) assets financed by third parties"/>
    <x v="833"/>
    <x v="5"/>
    <m/>
    <m/>
    <s v="L3 cap account"/>
    <s v="L3"/>
    <n v="8"/>
    <x v="0"/>
    <n v="38"/>
    <s v="41"/>
    <s v="2"/>
    <s v="22"/>
    <s v="2257"/>
    <x v="1"/>
    <x v="11"/>
    <x v="54"/>
    <n v="21"/>
    <s v="2157"/>
    <e v="#N/A"/>
    <s v="2157 Contribution and Grants"/>
    <s v="2257.1"/>
    <s v="2257.14"/>
    <s v="2257.141"/>
    <s v="&quot; &quot;"/>
    <s v="&quot; &quot;"/>
    <x v="52"/>
    <x v="112"/>
    <x v="258"/>
    <x v="0"/>
    <x v="0"/>
    <m/>
    <m/>
    <s v="Accumulated Depreciation of Distribution (Supply) assets financed by third parties"/>
    <x v="2"/>
    <m/>
    <x v="361"/>
    <x v="1"/>
    <m/>
    <m/>
    <m/>
    <m/>
    <m/>
    <m/>
    <m/>
  </r>
  <r>
    <x v="834"/>
    <s v="Accumulated Depreciation of Distribution (Supply) Assets financed by third parties: Initial Value (Value paid by third parties)"/>
    <x v="834"/>
    <x v="5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4"/>
    <s v="2257.141"/>
    <s v="2257.1411"/>
    <s v="&quot; &quot;"/>
    <x v="52"/>
    <x v="112"/>
    <x v="258"/>
    <x v="359"/>
    <x v="0"/>
    <m/>
    <m/>
    <s v="Accumulated Depreciation of Distribution (Supply) Assets financed by third parties: Initial Value (Value paid by third parties)"/>
    <x v="1"/>
    <m/>
    <x v="362"/>
    <x v="18"/>
    <m/>
    <m/>
    <m/>
    <m/>
    <m/>
    <m/>
    <m/>
  </r>
  <r>
    <x v="835"/>
    <s v="Accumulated Depreciation of Distribution (Supply) Assets financed by third parties: Initial Value (Value paid by customers)"/>
    <x v="835"/>
    <x v="5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4"/>
    <s v="2257.141"/>
    <s v="2257.1412"/>
    <s v="&quot; &quot;"/>
    <x v="52"/>
    <x v="112"/>
    <x v="258"/>
    <x v="360"/>
    <x v="0"/>
    <m/>
    <m/>
    <s v="Accumulated Depreciation of Distribution (Supply) Assets financed by third parties: Initial Value (Value paid by customers)"/>
    <x v="1"/>
    <m/>
    <x v="363"/>
    <x v="18"/>
    <m/>
    <m/>
    <m/>
    <m/>
    <m/>
    <m/>
    <m/>
  </r>
  <r>
    <x v="836"/>
    <s v="Accumulated Depreciation of Distribution (Supply) Assets financed by third parties: Initial Value (Value paid by company)"/>
    <x v="836"/>
    <x v="5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4"/>
    <s v="2257.141"/>
    <s v="2257.1413"/>
    <s v="&quot; &quot;"/>
    <x v="52"/>
    <x v="112"/>
    <x v="258"/>
    <x v="361"/>
    <x v="0"/>
    <m/>
    <m/>
    <s v="Accumulated Depreciation of Distribution (Supply) Assets financed by third parties: Initial Value (Value paid by company)"/>
    <x v="1"/>
    <m/>
    <x v="364"/>
    <x v="18"/>
    <m/>
    <m/>
    <m/>
    <m/>
    <m/>
    <m/>
    <m/>
  </r>
  <r>
    <x v="837"/>
    <s v="Accumulated Depreciation of Distribution (Supply) Assets financed by third parties: Overhaul, Renovation, and other upgrades"/>
    <x v="837"/>
    <x v="5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4"/>
    <s v="2257.141"/>
    <s v="2257.1414"/>
    <s v="&quot; &quot;"/>
    <x v="52"/>
    <x v="112"/>
    <x v="258"/>
    <x v="362"/>
    <x v="0"/>
    <m/>
    <m/>
    <s v="Accumulated Depreciation of Distribution (Supply) Assets financed by third parties: Overhaul, Renovation, and other upgrades"/>
    <x v="1"/>
    <m/>
    <x v="365"/>
    <x v="18"/>
    <m/>
    <m/>
    <m/>
    <m/>
    <m/>
    <m/>
    <m/>
  </r>
  <r>
    <x v="838"/>
    <s v="Accumulated Depreciation of Contribution and Grants: Electricity Regulated Activity, Generation"/>
    <x v="838"/>
    <x v="6"/>
    <m/>
    <m/>
    <s v="L2 cap account"/>
    <s v="L2"/>
    <n v="7"/>
    <x v="0"/>
    <n v="38"/>
    <s v="15"/>
    <s v="2"/>
    <s v="22"/>
    <s v="2257"/>
    <x v="1"/>
    <x v="11"/>
    <x v="54"/>
    <n v="21"/>
    <s v="2157"/>
    <e v="#N/A"/>
    <s v="2157 Contribution and Grants"/>
    <s v="2257.1"/>
    <s v="2257.15"/>
    <s v="&quot; &quot;"/>
    <s v="&quot; &quot;"/>
    <s v="&quot; &quot;"/>
    <x v="52"/>
    <x v="113"/>
    <x v="0"/>
    <x v="0"/>
    <x v="0"/>
    <m/>
    <m/>
    <s v="Accumulated Depreciation of Contribution and Grants: Electricity Regulated Activity, Generation"/>
    <x v="2"/>
    <m/>
    <x v="366"/>
    <x v="1"/>
    <m/>
    <m/>
    <m/>
    <m/>
    <m/>
    <m/>
    <m/>
  </r>
  <r>
    <x v="839"/>
    <s v="Accumulated Depreciation of Generation assets financed by third parties"/>
    <x v="839"/>
    <x v="6"/>
    <m/>
    <m/>
    <s v="L3 cap account"/>
    <s v="L3"/>
    <n v="8"/>
    <x v="0"/>
    <n v="38"/>
    <s v="51"/>
    <s v="2"/>
    <s v="22"/>
    <s v="2257"/>
    <x v="1"/>
    <x v="11"/>
    <x v="54"/>
    <n v="21"/>
    <s v="2157"/>
    <e v="#N/A"/>
    <s v="2157 Contribution and Grants"/>
    <s v="2257.1"/>
    <s v="2257.15"/>
    <s v="2257.151"/>
    <s v="&quot; &quot;"/>
    <s v="&quot; &quot;"/>
    <x v="52"/>
    <x v="113"/>
    <x v="259"/>
    <x v="0"/>
    <x v="0"/>
    <m/>
    <m/>
    <s v="Accumulated Depreciation of Generation assets financed by third parties"/>
    <x v="2"/>
    <m/>
    <x v="367"/>
    <x v="1"/>
    <m/>
    <m/>
    <m/>
    <m/>
    <m/>
    <m/>
    <m/>
  </r>
  <r>
    <x v="840"/>
    <s v="Accumulated Depreciation of Generation Assets financed by third parties: Initial Value (Value paid by third parties)"/>
    <x v="840"/>
    <x v="6"/>
    <m/>
    <m/>
    <s v="entry account l4"/>
    <s v="L4"/>
    <n v="9"/>
    <x v="0"/>
    <n v="38"/>
    <s v="11"/>
    <s v="2"/>
    <s v="22"/>
    <s v="2257"/>
    <x v="1"/>
    <x v="11"/>
    <x v="54"/>
    <n v="21"/>
    <s v="2157"/>
    <e v="#N/A"/>
    <s v="2157 Contribution and Grants"/>
    <s v="2257.1"/>
    <s v="2257.15"/>
    <s v="2257.151"/>
    <s v="2257.1511"/>
    <s v="&quot; &quot;"/>
    <x v="52"/>
    <x v="113"/>
    <x v="259"/>
    <x v="363"/>
    <x v="0"/>
    <m/>
    <m/>
    <s v="Accumulated Depreciation of Generation Assets financed by third parties: Initial Value (Value paid by third parties)"/>
    <x v="1"/>
    <m/>
    <x v="368"/>
    <x v="36"/>
    <m/>
    <m/>
    <m/>
    <m/>
    <m/>
    <m/>
    <m/>
  </r>
  <r>
    <x v="841"/>
    <s v="Accumulated Depreciation of Generation Assets financed by third parties: Initial Value (Value paid by customers)"/>
    <x v="841"/>
    <x v="6"/>
    <m/>
    <m/>
    <s v="entry account l4"/>
    <s v="L4"/>
    <n v="9"/>
    <x v="0"/>
    <n v="38"/>
    <s v="12"/>
    <s v="2"/>
    <s v="22"/>
    <s v="2257"/>
    <x v="1"/>
    <x v="11"/>
    <x v="54"/>
    <n v="21"/>
    <s v="2157"/>
    <e v="#N/A"/>
    <s v="2157 Contribution and Grants"/>
    <s v="2257.1"/>
    <s v="2257.15"/>
    <s v="2257.151"/>
    <s v="2257.1512"/>
    <s v="&quot; &quot;"/>
    <x v="52"/>
    <x v="113"/>
    <x v="259"/>
    <x v="364"/>
    <x v="0"/>
    <m/>
    <m/>
    <s v="Accumulated Depreciation of Generation Assets financed by third parties: Initial Value (Value paid by customers)"/>
    <x v="1"/>
    <m/>
    <x v="369"/>
    <x v="36"/>
    <m/>
    <m/>
    <m/>
    <m/>
    <m/>
    <m/>
    <m/>
  </r>
  <r>
    <x v="842"/>
    <s v="Accumulated Depreciation of Generation Assets financed by third parties: Initial Value (Value paid by company)"/>
    <x v="842"/>
    <x v="6"/>
    <m/>
    <m/>
    <s v="entry account l4"/>
    <s v="L4"/>
    <n v="9"/>
    <x v="0"/>
    <n v="38"/>
    <s v="13"/>
    <s v="2"/>
    <s v="22"/>
    <s v="2257"/>
    <x v="1"/>
    <x v="11"/>
    <x v="54"/>
    <n v="21"/>
    <s v="2157"/>
    <e v="#N/A"/>
    <s v="2157 Contribution and Grants"/>
    <s v="2257.1"/>
    <s v="2257.15"/>
    <s v="2257.151"/>
    <s v="2257.1513"/>
    <s v="&quot; &quot;"/>
    <x v="52"/>
    <x v="113"/>
    <x v="259"/>
    <x v="365"/>
    <x v="0"/>
    <m/>
    <m/>
    <s v="Accumulated Depreciation of Generation Assets financed by third parties: Initial Value (Value paid by company)"/>
    <x v="1"/>
    <m/>
    <x v="370"/>
    <x v="36"/>
    <m/>
    <m/>
    <m/>
    <m/>
    <m/>
    <m/>
    <m/>
  </r>
  <r>
    <x v="843"/>
    <s v="Accumulated Depreciation of Generation Assets financed by third parties: Overhaul, Renovation, and other upgrades"/>
    <x v="843"/>
    <x v="6"/>
    <m/>
    <m/>
    <s v="entry account l4"/>
    <s v="L4"/>
    <n v="9"/>
    <x v="0"/>
    <n v="38"/>
    <s v="14"/>
    <s v="2"/>
    <s v="22"/>
    <s v="2257"/>
    <x v="1"/>
    <x v="11"/>
    <x v="54"/>
    <n v="21"/>
    <s v="2157"/>
    <e v="#N/A"/>
    <s v="2157 Contribution and Grants"/>
    <s v="2257.1"/>
    <s v="2257.15"/>
    <s v="2257.151"/>
    <s v="2257.1514"/>
    <s v="&quot; &quot;"/>
    <x v="52"/>
    <x v="113"/>
    <x v="259"/>
    <x v="366"/>
    <x v="0"/>
    <m/>
    <m/>
    <s v="Accumulated Depreciation of Generation Assets financed by third parties: Overhaul, Renovation, and other upgrades"/>
    <x v="1"/>
    <m/>
    <x v="371"/>
    <x v="36"/>
    <m/>
    <m/>
    <m/>
    <m/>
    <m/>
    <m/>
    <m/>
  </r>
  <r>
    <x v="844"/>
    <s v="Accumulated Depreciation of Contribution and Grants: Electricity Regulated Activity, Other"/>
    <x v="844"/>
    <x v="7"/>
    <m/>
    <m/>
    <s v="entry account l2"/>
    <s v="L2"/>
    <n v="7"/>
    <x v="0"/>
    <n v="38"/>
    <s v="19"/>
    <s v="2"/>
    <s v="22"/>
    <s v="2257"/>
    <x v="1"/>
    <x v="11"/>
    <x v="54"/>
    <n v="21"/>
    <s v="2157"/>
    <e v="#N/A"/>
    <s v="2157 Contribution and Grants"/>
    <s v="2257.1"/>
    <s v="2257.19"/>
    <s v="&quot; &quot;"/>
    <s v="&quot; &quot;"/>
    <s v="&quot; &quot;"/>
    <x v="52"/>
    <x v="114"/>
    <x v="0"/>
    <x v="0"/>
    <x v="0"/>
    <m/>
    <m/>
    <s v="Accumulated Depreciation of Contribution and Grants: Electricity Regulated Activity, Other"/>
    <x v="1"/>
    <m/>
    <x v="372"/>
    <x v="25"/>
    <m/>
    <m/>
    <m/>
    <m/>
    <m/>
    <m/>
    <m/>
  </r>
  <r>
    <x v="845"/>
    <s v="Accumulated Depreciation of Contribution and Grants: Non-Regulated Activity"/>
    <x v="845"/>
    <x v="8"/>
    <m/>
    <m/>
    <s v="entry account l1"/>
    <s v="L1"/>
    <n v="6"/>
    <x v="0"/>
    <n v="38"/>
    <s v=".9"/>
    <s v="2"/>
    <s v="22"/>
    <s v="2257"/>
    <x v="1"/>
    <x v="11"/>
    <x v="54"/>
    <n v="21"/>
    <s v="2157"/>
    <e v="#N/A"/>
    <s v="2157 Contribution and Grants"/>
    <s v="2257.9"/>
    <s v="&quot; &quot;"/>
    <s v="&quot; &quot;"/>
    <s v="&quot; &quot;"/>
    <s v="&quot; &quot;"/>
    <x v="53"/>
    <x v="0"/>
    <x v="0"/>
    <x v="0"/>
    <x v="0"/>
    <m/>
    <m/>
    <s v="Accumulated Depreciation of Contribution and Grants: Non-Regulated Activity"/>
    <x v="1"/>
    <m/>
    <x v="373"/>
    <x v="26"/>
    <m/>
    <m/>
    <m/>
    <m/>
    <m/>
    <m/>
    <m/>
  </r>
  <r>
    <x v="846"/>
    <s v="Accumulated Depreciation of Office equipment"/>
    <x v="846"/>
    <x v="0"/>
    <s v="11  - Fixed Assets"/>
    <n v="0"/>
    <s v="Head accounts"/>
    <s v="M"/>
    <n v="4"/>
    <x v="0"/>
    <n v="24"/>
    <s v="60"/>
    <s v="2"/>
    <s v="22"/>
    <s v="2260"/>
    <x v="1"/>
    <x v="11"/>
    <x v="55"/>
    <n v="21"/>
    <s v="2160"/>
    <e v="#N/A"/>
    <s v="2160 Office equipment"/>
    <s v="&quot; &quot;"/>
    <s v="&quot; &quot;"/>
    <s v="&quot; &quot;"/>
    <s v="&quot; &quot;"/>
    <s v="&quot; &quot;"/>
    <x v="2"/>
    <x v="0"/>
    <x v="0"/>
    <x v="0"/>
    <x v="0"/>
    <m/>
    <m/>
    <s v="Accumulated Depreciation of Office equipment"/>
    <x v="0"/>
    <s v="Not attributable by kv"/>
    <x v="374"/>
    <x v="1"/>
    <m/>
    <m/>
    <m/>
    <m/>
    <m/>
    <m/>
    <m/>
  </r>
  <r>
    <x v="847"/>
    <s v="Accumulated Depreciation of Office equipment: Electricity Regulated Activity"/>
    <x v="847"/>
    <x v="1"/>
    <s v="11  - Fixed Assets"/>
    <n v="0"/>
    <s v="L1 cap account"/>
    <s v="L1"/>
    <n v="6"/>
    <x v="0"/>
    <n v="24"/>
    <s v=".1"/>
    <s v="2"/>
    <s v="22"/>
    <s v="2260"/>
    <x v="1"/>
    <x v="11"/>
    <x v="55"/>
    <n v="21"/>
    <s v="2160"/>
    <e v="#N/A"/>
    <s v="2160 Office equipment"/>
    <s v="2260.1"/>
    <s v="&quot; &quot;"/>
    <s v="&quot; &quot;"/>
    <s v="&quot; &quot;"/>
    <s v="&quot; &quot;"/>
    <x v="54"/>
    <x v="0"/>
    <x v="0"/>
    <x v="0"/>
    <x v="0"/>
    <m/>
    <m/>
    <s v="Accumulated Depreciation of Office equipment: Electricity Regulated Activity"/>
    <x v="2"/>
    <s v="Not attributable by kv"/>
    <x v="375"/>
    <x v="1"/>
    <m/>
    <m/>
    <m/>
    <m/>
    <m/>
    <m/>
    <m/>
  </r>
  <r>
    <x v="848"/>
    <s v="Accumulated Depreciation of Office equipment: Electricity Regulated Activity, Dispatch"/>
    <x v="848"/>
    <x v="2"/>
    <s v="11  - Fixed Assets"/>
    <s v="2264 Office equipment"/>
    <s v="L2 cap account"/>
    <s v="L2"/>
    <n v="7"/>
    <x v="0"/>
    <n v="24"/>
    <s v="11"/>
    <s v="2"/>
    <s v="22"/>
    <s v="2260"/>
    <x v="1"/>
    <x v="11"/>
    <x v="55"/>
    <n v="21"/>
    <s v="2160"/>
    <e v="#N/A"/>
    <s v="2160 Office equipment"/>
    <s v="2260.1"/>
    <s v="2260.11"/>
    <s v="&quot; &quot;"/>
    <s v="&quot; &quot;"/>
    <s v="&quot; &quot;"/>
    <x v="54"/>
    <x v="115"/>
    <x v="0"/>
    <x v="0"/>
    <x v="0"/>
    <m/>
    <m/>
    <s v="Accumulated Depreciation of Office equipment: Electricity Regulated Activity, Dispatch"/>
    <x v="2"/>
    <s v="Not attributable by kv"/>
    <x v="376"/>
    <x v="37"/>
    <m/>
    <m/>
    <m/>
    <m/>
    <m/>
    <m/>
    <s v="Acc. Depreciation /  Dispatch General Plant"/>
  </r>
  <r>
    <x v="849"/>
    <s v="Accumulated Depreciation of Office equipment: Electricity Regulated Activity, Dispatch, Computers and peripheral equipment"/>
    <x v="849"/>
    <x v="2"/>
    <m/>
    <m/>
    <s v="entry account l3"/>
    <s v="L3"/>
    <n v="8"/>
    <x v="0"/>
    <n v="24"/>
    <s v="11"/>
    <s v="2"/>
    <s v="22"/>
    <s v="2260"/>
    <x v="1"/>
    <x v="11"/>
    <x v="55"/>
    <n v="21"/>
    <s v="2160"/>
    <e v="#N/A"/>
    <s v="2160 Office equipment"/>
    <s v="2260.1"/>
    <s v="2260.11"/>
    <s v="2260.111"/>
    <s v="&quot; &quot;"/>
    <s v="&quot; &quot;"/>
    <x v="54"/>
    <x v="115"/>
    <x v="260"/>
    <x v="0"/>
    <x v="0"/>
    <m/>
    <m/>
    <s v="Accumulated Depreciation of Office equipment: Electricity Regulated Activity, Dispatch, Computers and peripheral equipment"/>
    <x v="1"/>
    <m/>
    <x v="377"/>
    <x v="37"/>
    <m/>
    <m/>
    <m/>
    <m/>
    <m/>
    <m/>
    <m/>
  </r>
  <r>
    <x v="850"/>
    <s v="Accumulated Depreciation of Office equipment: Electricity Regulated Activity, Dispatch, Communication equipment and devices"/>
    <x v="850"/>
    <x v="2"/>
    <m/>
    <m/>
    <s v="entry account l3"/>
    <s v="L3"/>
    <n v="8"/>
    <x v="0"/>
    <n v="24"/>
    <s v="12"/>
    <s v="2"/>
    <s v="22"/>
    <s v="2260"/>
    <x v="1"/>
    <x v="11"/>
    <x v="55"/>
    <n v="21"/>
    <s v="2160"/>
    <e v="#N/A"/>
    <s v="2160 Office equipment"/>
    <s v="2260.1"/>
    <s v="2260.11"/>
    <s v="2260.112"/>
    <s v="&quot; &quot;"/>
    <s v="&quot; &quot;"/>
    <x v="54"/>
    <x v="115"/>
    <x v="261"/>
    <x v="0"/>
    <x v="0"/>
    <m/>
    <m/>
    <s v="Accumulated Depreciation of Office equipment: Electricity Regulated Activity, Dispatch, Communication equipment and devices"/>
    <x v="1"/>
    <m/>
    <x v="378"/>
    <x v="37"/>
    <m/>
    <m/>
    <m/>
    <m/>
    <m/>
    <m/>
    <m/>
  </r>
  <r>
    <x v="851"/>
    <s v="Accumulated Depreciation of Office equipment: Electricity Regulated Activity, Dispatch, Other"/>
    <x v="851"/>
    <x v="2"/>
    <m/>
    <m/>
    <s v="entry account l3"/>
    <s v="L3"/>
    <n v="8"/>
    <x v="0"/>
    <n v="24"/>
    <s v="19"/>
    <s v="2"/>
    <s v="22"/>
    <s v="2260"/>
    <x v="1"/>
    <x v="11"/>
    <x v="55"/>
    <n v="21"/>
    <s v="2160"/>
    <e v="#N/A"/>
    <s v="2160 Office equipment"/>
    <s v="2260.1"/>
    <s v="2260.11"/>
    <s v="2260.119"/>
    <s v="&quot; &quot;"/>
    <s v="&quot; &quot;"/>
    <x v="54"/>
    <x v="115"/>
    <x v="262"/>
    <x v="0"/>
    <x v="0"/>
    <m/>
    <m/>
    <s v="Accumulated Depreciation of Office equipment: Electricity Regulated Activity, Dispatch, Other"/>
    <x v="1"/>
    <m/>
    <x v="379"/>
    <x v="37"/>
    <m/>
    <m/>
    <m/>
    <m/>
    <m/>
    <m/>
    <m/>
  </r>
  <r>
    <x v="852"/>
    <s v="Accumulated Depreciation of Office equipment: Electricity Regulated Activity, Transmission"/>
    <x v="852"/>
    <x v="3"/>
    <s v="11  - Fixed Assets"/>
    <s v="2263 Office equipment"/>
    <s v="L2 cap account"/>
    <s v="L2"/>
    <n v="7"/>
    <x v="0"/>
    <n v="24"/>
    <s v="12"/>
    <s v="2"/>
    <s v="22"/>
    <s v="2260"/>
    <x v="1"/>
    <x v="11"/>
    <x v="55"/>
    <n v="21"/>
    <s v="2160"/>
    <e v="#N/A"/>
    <s v="2160 Office equipment"/>
    <s v="2260.1"/>
    <s v="2260.12"/>
    <s v="&quot; &quot;"/>
    <s v="&quot; &quot;"/>
    <s v="&quot; &quot;"/>
    <x v="54"/>
    <x v="116"/>
    <x v="0"/>
    <x v="0"/>
    <x v="0"/>
    <m/>
    <m/>
    <s v="Accumulated Depreciation of Office equipment: Electricity Regulated Activity, Transmission"/>
    <x v="2"/>
    <s v="Not attributable by kv"/>
    <x v="380"/>
    <x v="10"/>
    <m/>
    <m/>
    <m/>
    <m/>
    <m/>
    <m/>
    <s v="Acc. Depreciation /  Transmission / General Plant"/>
  </r>
  <r>
    <x v="853"/>
    <s v="Accumulated Depreciation of Office equipment: Electricity Regulated Activity, Transmission, Computers and peripheral equipment"/>
    <x v="853"/>
    <x v="3"/>
    <s v="11  - Fixed Assets"/>
    <s v="2263 Office equipment"/>
    <s v="entry account l3"/>
    <s v="L3"/>
    <n v="8"/>
    <x v="0"/>
    <n v="24"/>
    <s v="21"/>
    <s v="2"/>
    <s v="22"/>
    <s v="2260"/>
    <x v="1"/>
    <x v="11"/>
    <x v="55"/>
    <n v="21"/>
    <s v="2160"/>
    <e v="#N/A"/>
    <s v="2160 Office equipment"/>
    <s v="2260.1"/>
    <s v="2260.12"/>
    <s v="2260.121"/>
    <s v="&quot; &quot;"/>
    <s v="&quot; &quot;"/>
    <x v="54"/>
    <x v="116"/>
    <x v="263"/>
    <x v="0"/>
    <x v="0"/>
    <m/>
    <m/>
    <s v="Accumulated Depreciation of Office equipment: Electricity Regulated Activity, Transmission, Computers and peripheral equipment"/>
    <x v="1"/>
    <s v="Not attributable by kv"/>
    <x v="381"/>
    <x v="10"/>
    <m/>
    <m/>
    <m/>
    <m/>
    <m/>
    <m/>
    <s v="Acc. Depreciation /  Transmission / General Plant"/>
  </r>
  <r>
    <x v="854"/>
    <s v="Accumulated Depreciation of Office equipment: Electricity Regulated Activity, Transmission, Communication equipment and devices"/>
    <x v="854"/>
    <x v="3"/>
    <s v="11  - Fixed Assets"/>
    <s v="2263 Office equipment"/>
    <s v="entry account l3"/>
    <s v="L3"/>
    <n v="8"/>
    <x v="0"/>
    <n v="24"/>
    <s v="22"/>
    <s v="2"/>
    <s v="22"/>
    <s v="2260"/>
    <x v="1"/>
    <x v="11"/>
    <x v="55"/>
    <n v="21"/>
    <s v="2160"/>
    <e v="#N/A"/>
    <s v="2160 Office equipment"/>
    <s v="2260.1"/>
    <s v="2260.12"/>
    <s v="2260.122"/>
    <s v="&quot; &quot;"/>
    <s v="&quot; &quot;"/>
    <x v="54"/>
    <x v="116"/>
    <x v="264"/>
    <x v="0"/>
    <x v="0"/>
    <m/>
    <m/>
    <s v="Accumulated Depreciation of Office equipment: Electricity Regulated Activity, Transmission, Communication equipment and devices"/>
    <x v="1"/>
    <s v="Not attributable by kv"/>
    <x v="382"/>
    <x v="10"/>
    <m/>
    <m/>
    <m/>
    <m/>
    <m/>
    <m/>
    <s v="Acc. Depreciation /  Transmission / General Plant"/>
  </r>
  <r>
    <x v="855"/>
    <s v="Accumulated Depreciation of Office equipment: Electricity Regulated Activity, Transmission, Other"/>
    <x v="855"/>
    <x v="3"/>
    <s v="11  - Fixed Assets"/>
    <s v="2263 Office equipment"/>
    <s v="entry account l3"/>
    <s v="L3"/>
    <n v="8"/>
    <x v="0"/>
    <n v="24"/>
    <s v="29"/>
    <s v="2"/>
    <s v="22"/>
    <s v="2260"/>
    <x v="1"/>
    <x v="11"/>
    <x v="55"/>
    <n v="21"/>
    <s v="2160"/>
    <e v="#N/A"/>
    <s v="2160 Office equipment"/>
    <s v="2260.1"/>
    <s v="2260.12"/>
    <s v="2260.129"/>
    <s v="&quot; &quot;"/>
    <s v="&quot; &quot;"/>
    <x v="54"/>
    <x v="116"/>
    <x v="265"/>
    <x v="0"/>
    <x v="0"/>
    <m/>
    <m/>
    <s v="Accumulated Depreciation of Office equipment: Electricity Regulated Activity, Transmission, Other"/>
    <x v="1"/>
    <s v="Not attributable by kv"/>
    <x v="383"/>
    <x v="10"/>
    <m/>
    <m/>
    <m/>
    <m/>
    <m/>
    <m/>
    <s v="Acc. Depreciation /  Transmission / General Plant"/>
  </r>
  <r>
    <x v="856"/>
    <s v="Accumulated Depreciation of Office equipment: Electricity Regulated Activity, Distribution (Network)"/>
    <x v="856"/>
    <x v="4"/>
    <s v="11  - Fixed Assets"/>
    <s v="2265 office equipment"/>
    <s v="L2 cap account"/>
    <s v="L2"/>
    <n v="7"/>
    <x v="0"/>
    <n v="24"/>
    <s v="13"/>
    <s v="2"/>
    <s v="22"/>
    <s v="2260"/>
    <x v="1"/>
    <x v="11"/>
    <x v="55"/>
    <n v="21"/>
    <s v="2160"/>
    <e v="#N/A"/>
    <s v="2160 Office equipment"/>
    <s v="2260.1"/>
    <s v="2260.13"/>
    <s v="&quot; &quot;"/>
    <s v="&quot; &quot;"/>
    <s v="&quot; &quot;"/>
    <x v="54"/>
    <x v="117"/>
    <x v="0"/>
    <x v="0"/>
    <x v="0"/>
    <m/>
    <m/>
    <s v="Accumulated Depreciation of Office equipment: Electricity Regulated Activity, Distribution (Network)"/>
    <x v="2"/>
    <s v="Not attributable by kv"/>
    <x v="384"/>
    <x v="17"/>
    <m/>
    <m/>
    <m/>
    <m/>
    <m/>
    <m/>
    <s v="Acc. Depreciation /  Distribution (Network) /General Plant"/>
  </r>
  <r>
    <x v="857"/>
    <s v="Accumulated Depreciation of Office equipment: Electricity Regulated Activity, Distribution (Network), Computers and peripheral equipment"/>
    <x v="857"/>
    <x v="4"/>
    <s v="11  - Fixed Assets"/>
    <s v="2265 office equipment"/>
    <s v="entry account l3"/>
    <s v="L3"/>
    <n v="8"/>
    <x v="0"/>
    <n v="24"/>
    <s v="31"/>
    <s v="2"/>
    <s v="22"/>
    <s v="2260"/>
    <x v="1"/>
    <x v="11"/>
    <x v="55"/>
    <n v="21"/>
    <s v="2160"/>
    <e v="#N/A"/>
    <s v="2160 Office equipment"/>
    <s v="2260.1"/>
    <s v="2260.13"/>
    <s v="2260.131"/>
    <s v="&quot; &quot;"/>
    <s v="&quot; &quot;"/>
    <x v="54"/>
    <x v="117"/>
    <x v="266"/>
    <x v="0"/>
    <x v="0"/>
    <m/>
    <m/>
    <s v="Accumulated Depreciation of Office equipment: Electricity Regulated Activity, Distribution (Network), Computers and peripheral equipment"/>
    <x v="1"/>
    <s v="Not attributable by kv"/>
    <x v="385"/>
    <x v="17"/>
    <m/>
    <m/>
    <m/>
    <m/>
    <m/>
    <m/>
    <s v="Acc. Depreciation /  Distribution (Network) /General Plant"/>
  </r>
  <r>
    <x v="858"/>
    <s v="Accumulated Depreciation of Office equipment: Electricity Regulated Activity, Distribution (Network), Communication equipment and devices"/>
    <x v="858"/>
    <x v="4"/>
    <s v="11  - Fixed Assets"/>
    <s v="2265 office equipment"/>
    <s v="entry account l3"/>
    <s v="L3"/>
    <n v="8"/>
    <x v="0"/>
    <n v="24"/>
    <s v="32"/>
    <s v="2"/>
    <s v="22"/>
    <s v="2260"/>
    <x v="1"/>
    <x v="11"/>
    <x v="55"/>
    <n v="21"/>
    <s v="2160"/>
    <e v="#N/A"/>
    <s v="2160 Office equipment"/>
    <s v="2260.1"/>
    <s v="2260.13"/>
    <s v="2260.132"/>
    <s v="&quot; &quot;"/>
    <s v="&quot; &quot;"/>
    <x v="54"/>
    <x v="117"/>
    <x v="267"/>
    <x v="0"/>
    <x v="0"/>
    <m/>
    <m/>
    <s v="Accumulated Depreciation of Office equipment: Electricity Regulated Activity, Distribution (Network), Communication equipment and devices"/>
    <x v="1"/>
    <s v="Not attributable by kv"/>
    <x v="386"/>
    <x v="17"/>
    <m/>
    <m/>
    <m/>
    <m/>
    <m/>
    <m/>
    <s v="Acc. Depreciation /  Distribution (Network) /General Plant"/>
  </r>
  <r>
    <x v="859"/>
    <s v="Accumulated Depreciation of Office equipment: Electricity Regulated Activity, Distribution (Network), Other"/>
    <x v="859"/>
    <x v="4"/>
    <s v="11  - Fixed Assets"/>
    <s v="2265 office equipment"/>
    <s v="entry account l3"/>
    <s v="L3"/>
    <n v="8"/>
    <x v="0"/>
    <n v="24"/>
    <s v="39"/>
    <s v="2"/>
    <s v="22"/>
    <s v="2260"/>
    <x v="1"/>
    <x v="11"/>
    <x v="55"/>
    <n v="21"/>
    <s v="2160"/>
    <e v="#N/A"/>
    <s v="2160 Office equipment"/>
    <s v="2260.1"/>
    <s v="2260.13"/>
    <s v="2260.139"/>
    <s v="&quot; &quot;"/>
    <s v="&quot; &quot;"/>
    <x v="54"/>
    <x v="117"/>
    <x v="268"/>
    <x v="0"/>
    <x v="0"/>
    <m/>
    <m/>
    <s v="Accumulated Depreciation of Office equipment: Electricity Regulated Activity, Distribution (Network), Other"/>
    <x v="1"/>
    <s v="Not attributable by kv"/>
    <x v="387"/>
    <x v="17"/>
    <m/>
    <m/>
    <m/>
    <m/>
    <m/>
    <m/>
    <s v="Acc. Depreciation /  Distribution (Network) /General Plant"/>
  </r>
  <r>
    <x v="860"/>
    <s v="Accumulated Depreciation of Office equipment: Electricity Regulated Activity, Distribution (Supply)"/>
    <x v="860"/>
    <x v="5"/>
    <s v="11  - Fixed Assets"/>
    <s v="2265 office equipment"/>
    <s v="L2 cap account"/>
    <s v="L2"/>
    <n v="7"/>
    <x v="0"/>
    <n v="24"/>
    <s v="14"/>
    <s v="2"/>
    <s v="22"/>
    <s v="2260"/>
    <x v="1"/>
    <x v="11"/>
    <x v="55"/>
    <n v="21"/>
    <s v="2160"/>
    <e v="#N/A"/>
    <s v="2160 Office equipment"/>
    <s v="2260.1"/>
    <s v="2260.14"/>
    <s v="&quot; &quot;"/>
    <s v="&quot; &quot;"/>
    <s v="&quot; &quot;"/>
    <x v="54"/>
    <x v="118"/>
    <x v="0"/>
    <x v="0"/>
    <x v="0"/>
    <m/>
    <m/>
    <s v="Accumulated Depreciation of Office equipment: Electricity Regulated Activity, Distribution (Supply)"/>
    <x v="2"/>
    <s v="Not attributable by kv"/>
    <x v="388"/>
    <x v="18"/>
    <m/>
    <m/>
    <m/>
    <m/>
    <m/>
    <m/>
    <s v="Acc. Depreciation /  Distribution (Supply) / General Plant"/>
  </r>
  <r>
    <x v="861"/>
    <s v="Accumulated Depreciation of Office equipment: Electricity Regulated Activity, Distribution (Supply), Computers and peripheral equipment"/>
    <x v="861"/>
    <x v="5"/>
    <s v="11  - Fixed Assets"/>
    <s v="2265 office equipment"/>
    <s v="entry account l3"/>
    <s v="L3"/>
    <n v="8"/>
    <x v="0"/>
    <n v="24"/>
    <s v="41"/>
    <s v="2"/>
    <s v="22"/>
    <s v="2260"/>
    <x v="1"/>
    <x v="11"/>
    <x v="55"/>
    <n v="21"/>
    <s v="2160"/>
    <e v="#N/A"/>
    <s v="2160 Office equipment"/>
    <s v="2260.1"/>
    <s v="2260.14"/>
    <s v="2260.141"/>
    <s v="&quot; &quot;"/>
    <s v="&quot; &quot;"/>
    <x v="54"/>
    <x v="118"/>
    <x v="269"/>
    <x v="0"/>
    <x v="0"/>
    <m/>
    <m/>
    <s v="Accumulated Depreciation of Office equipment: Electricity Regulated Activity, Distribution (Supply), Computers and peripheral equipment"/>
    <x v="1"/>
    <s v="Not attributable by kv"/>
    <x v="389"/>
    <x v="18"/>
    <m/>
    <m/>
    <m/>
    <m/>
    <m/>
    <m/>
    <s v="Acc. Depreciation /  Distribution (Supply) / General Plant"/>
  </r>
  <r>
    <x v="862"/>
    <s v="Accumulated Depreciation of Office equipment: Electricity Regulated Activity, Distribution (Supply), Communication equipment and devices"/>
    <x v="862"/>
    <x v="5"/>
    <s v="11  - Fixed Assets"/>
    <s v="2265 office equipment"/>
    <s v="entry account l3"/>
    <s v="L3"/>
    <n v="8"/>
    <x v="0"/>
    <n v="24"/>
    <s v="42"/>
    <s v="2"/>
    <s v="22"/>
    <s v="2260"/>
    <x v="1"/>
    <x v="11"/>
    <x v="55"/>
    <n v="21"/>
    <s v="2160"/>
    <e v="#N/A"/>
    <s v="2160 Office equipment"/>
    <s v="2260.1"/>
    <s v="2260.14"/>
    <s v="2260.142"/>
    <s v="&quot; &quot;"/>
    <s v="&quot; &quot;"/>
    <x v="54"/>
    <x v="118"/>
    <x v="270"/>
    <x v="0"/>
    <x v="0"/>
    <m/>
    <m/>
    <s v="Accumulated Depreciation of Office equipment: Electricity Regulated Activity, Distribution (Supply), Communication equipment and devices"/>
    <x v="1"/>
    <s v="Not attributable by kv"/>
    <x v="390"/>
    <x v="18"/>
    <m/>
    <m/>
    <m/>
    <m/>
    <m/>
    <m/>
    <s v="Acc. Depreciation /  Distribution (Supply) / General Plant"/>
  </r>
  <r>
    <x v="863"/>
    <s v="Accumulated Depreciation of Office equipment: Electricity Regulated Activity, Distribution (Supply), Other"/>
    <x v="863"/>
    <x v="5"/>
    <s v="11  - Fixed Assets"/>
    <s v="2265 office equipment"/>
    <s v="entry account l3"/>
    <s v="L3"/>
    <n v="8"/>
    <x v="0"/>
    <n v="24"/>
    <s v="49"/>
    <s v="2"/>
    <s v="22"/>
    <s v="2260"/>
    <x v="1"/>
    <x v="11"/>
    <x v="55"/>
    <n v="21"/>
    <s v="2160"/>
    <e v="#N/A"/>
    <s v="2160 Office equipment"/>
    <s v="2260.1"/>
    <s v="2260.14"/>
    <s v="2260.149"/>
    <s v="&quot; &quot;"/>
    <s v="&quot; &quot;"/>
    <x v="54"/>
    <x v="118"/>
    <x v="271"/>
    <x v="0"/>
    <x v="0"/>
    <m/>
    <m/>
    <s v="Accumulated Depreciation of Office equipment: Electricity Regulated Activity, Distribution (Supply), Other"/>
    <x v="1"/>
    <s v="Not attributable by kv"/>
    <x v="391"/>
    <x v="18"/>
    <m/>
    <m/>
    <m/>
    <m/>
    <m/>
    <m/>
    <s v="Acc. Depreciation /  Distribution (Supply) / General Plant"/>
  </r>
  <r>
    <x v="864"/>
    <s v="Accumulated Depreciation of Office equipment: Electricity Regulated Activity, Generation"/>
    <x v="864"/>
    <x v="6"/>
    <s v="11  - Fixed Assets"/>
    <s v="2261/2262 Office equipment"/>
    <s v="L2 cap account"/>
    <s v="L2"/>
    <n v="7"/>
    <x v="0"/>
    <n v="24"/>
    <s v="15"/>
    <s v="2"/>
    <s v="22"/>
    <s v="2260"/>
    <x v="1"/>
    <x v="11"/>
    <x v="55"/>
    <n v="21"/>
    <s v="2160"/>
    <e v="#N/A"/>
    <s v="2160 Office equipment"/>
    <s v="2260.1"/>
    <s v="2260.15"/>
    <s v="&quot; &quot;"/>
    <s v="&quot; &quot;"/>
    <s v="&quot; &quot;"/>
    <x v="54"/>
    <x v="119"/>
    <x v="0"/>
    <x v="0"/>
    <x v="0"/>
    <m/>
    <m/>
    <s v="Accumulated Depreciation of Office equipment: Electricity Regulated Activity, Generation"/>
    <x v="2"/>
    <s v="Not attributable by kv"/>
    <x v="392"/>
    <x v="24"/>
    <m/>
    <m/>
    <m/>
    <m/>
    <m/>
    <m/>
    <s v="Acc. Depreciation /  El-Production / General Plant"/>
  </r>
  <r>
    <x v="865"/>
    <s v="Accumulated Depreciation of Office equipment: Electricity Regulated Activity, Generation, Computers and peripheral equipment"/>
    <x v="865"/>
    <x v="6"/>
    <s v="not defined in gnerc form"/>
    <s v="not defined in gnerc form"/>
    <s v="entry account l3"/>
    <s v="L3"/>
    <n v="8"/>
    <x v="0"/>
    <n v="24"/>
    <s v="51"/>
    <s v="2"/>
    <s v="22"/>
    <s v="2260"/>
    <x v="1"/>
    <x v="11"/>
    <x v="55"/>
    <n v="21"/>
    <s v="2160"/>
    <e v="#N/A"/>
    <s v="2160 Office equipment"/>
    <s v="2260.1"/>
    <s v="2260.15"/>
    <s v="2260.151"/>
    <s v="&quot; &quot;"/>
    <s v="&quot; &quot;"/>
    <x v="54"/>
    <x v="119"/>
    <x v="272"/>
    <x v="0"/>
    <x v="0"/>
    <m/>
    <m/>
    <s v="Accumulated Depreciation of Office equipment: Electricity Regulated Activity, Generation, Computers and peripheral equipment"/>
    <x v="1"/>
    <s v="Not attributable by kv"/>
    <x v="393"/>
    <x v="24"/>
    <m/>
    <m/>
    <m/>
    <m/>
    <m/>
    <m/>
    <s v="Acc. Depreciation /  El-Production / General Plant"/>
  </r>
  <r>
    <x v="866"/>
    <s v="Accumulated Depreciation of Office equipment: Electricity Regulated Activity, Generation, Communication equipment and devices"/>
    <x v="866"/>
    <x v="6"/>
    <s v="not defined in gnerc form"/>
    <s v="not defined in gnerc form"/>
    <s v="entry account l3"/>
    <s v="L3"/>
    <n v="8"/>
    <x v="0"/>
    <n v="24"/>
    <s v="52"/>
    <s v="2"/>
    <s v="22"/>
    <s v="2260"/>
    <x v="1"/>
    <x v="11"/>
    <x v="55"/>
    <n v="21"/>
    <s v="2160"/>
    <e v="#N/A"/>
    <s v="2160 Office equipment"/>
    <s v="2260.1"/>
    <s v="2260.15"/>
    <s v="2260.152"/>
    <s v="&quot; &quot;"/>
    <s v="&quot; &quot;"/>
    <x v="54"/>
    <x v="119"/>
    <x v="273"/>
    <x v="0"/>
    <x v="0"/>
    <m/>
    <m/>
    <s v="Accumulated Depreciation of Office equipment: Electricity Regulated Activity, Generation, Communication equipment and devices"/>
    <x v="1"/>
    <s v="Not attributable by kv"/>
    <x v="394"/>
    <x v="24"/>
    <m/>
    <m/>
    <m/>
    <m/>
    <m/>
    <m/>
    <s v="Acc. Depreciation /  El-Production / General Plant"/>
  </r>
  <r>
    <x v="867"/>
    <s v="Accumulated Depreciation of Office equipment: Electricity Regulated Activity, Generation, Other"/>
    <x v="867"/>
    <x v="6"/>
    <s v="not defined in gnerc form"/>
    <s v="not defined in gnerc form"/>
    <s v="entry account l3"/>
    <s v="L3"/>
    <n v="8"/>
    <x v="0"/>
    <n v="24"/>
    <s v="59"/>
    <s v="2"/>
    <s v="22"/>
    <s v="2260"/>
    <x v="1"/>
    <x v="11"/>
    <x v="55"/>
    <n v="21"/>
    <s v="2160"/>
    <e v="#N/A"/>
    <s v="2160 Office equipment"/>
    <s v="2260.1"/>
    <s v="2260.15"/>
    <s v="2260.159"/>
    <s v="&quot; &quot;"/>
    <s v="&quot; &quot;"/>
    <x v="54"/>
    <x v="119"/>
    <x v="274"/>
    <x v="0"/>
    <x v="0"/>
    <m/>
    <m/>
    <s v="Accumulated Depreciation of Office equipment: Electricity Regulated Activity, Generation, Other"/>
    <x v="1"/>
    <s v="Not attributable by kv"/>
    <x v="395"/>
    <x v="24"/>
    <m/>
    <m/>
    <m/>
    <m/>
    <m/>
    <m/>
    <s v="Acc. Depreciation /  El-Production / General Plant"/>
  </r>
  <r>
    <x v="868"/>
    <s v="Accumulated Depreciation of Office equipment: Electricity Regulated Activity, Other"/>
    <x v="868"/>
    <x v="7"/>
    <s v="not defined in gnerc form"/>
    <s v="not defined in gnerc form"/>
    <s v="entry account l2"/>
    <s v="L2"/>
    <n v="7"/>
    <x v="0"/>
    <n v="24"/>
    <s v="19"/>
    <s v="2"/>
    <s v="22"/>
    <s v="2260"/>
    <x v="1"/>
    <x v="11"/>
    <x v="55"/>
    <n v="21"/>
    <s v="2160"/>
    <e v="#N/A"/>
    <s v="2160 Office equipment"/>
    <s v="2260.1"/>
    <s v="2260.19"/>
    <s v="&quot; &quot;"/>
    <s v="&quot; &quot;"/>
    <s v="&quot; &quot;"/>
    <x v="54"/>
    <x v="120"/>
    <x v="0"/>
    <x v="0"/>
    <x v="0"/>
    <m/>
    <m/>
    <s v="Accumulated Depreciation of Office equipment: Electricity Regulated Activity, Other"/>
    <x v="1"/>
    <s v="Not attributable by kv"/>
    <x v="396"/>
    <x v="25"/>
    <m/>
    <m/>
    <m/>
    <m/>
    <m/>
    <m/>
    <s v="Acc. Depreciation /  Other Regulated PP&amp;E"/>
  </r>
  <r>
    <x v="869"/>
    <s v="Accumulated Depreciation of Office equipment: Non-Regulated Activity"/>
    <x v="869"/>
    <x v="8"/>
    <s v="not defined in gnerc form"/>
    <s v="not defined in gnerc form"/>
    <s v="entry account l1"/>
    <s v="L1"/>
    <n v="6"/>
    <x v="0"/>
    <n v="24"/>
    <s v=".9"/>
    <s v="2"/>
    <s v="22"/>
    <s v="2260"/>
    <x v="1"/>
    <x v="11"/>
    <x v="55"/>
    <n v="21"/>
    <s v="2160"/>
    <e v="#N/A"/>
    <s v="2160 Office equipment"/>
    <s v="2260.9"/>
    <s v="&quot; &quot;"/>
    <s v="&quot; &quot;"/>
    <s v="&quot; &quot;"/>
    <s v="&quot; &quot;"/>
    <x v="55"/>
    <x v="0"/>
    <x v="0"/>
    <x v="0"/>
    <x v="0"/>
    <m/>
    <m/>
    <s v="Accumulated Depreciation of Office equipment: Non-Regulated Activity"/>
    <x v="1"/>
    <s v="Not attributable by kv"/>
    <x v="397"/>
    <x v="26"/>
    <m/>
    <m/>
    <m/>
    <m/>
    <m/>
    <m/>
    <s v="Acc. Depreciation /  Non Regulated "/>
  </r>
  <r>
    <x v="870"/>
    <s v="Accumulated Depreciation of Furniture and fixtures"/>
    <x v="870"/>
    <x v="0"/>
    <s v="11  - Fixed Assets"/>
    <s v="2273 Furniture and fixtures"/>
    <s v="Head accounts"/>
    <s v="M"/>
    <n v="4"/>
    <x v="0"/>
    <n v="9"/>
    <s v="70"/>
    <s v="2"/>
    <s v="22"/>
    <s v="2270"/>
    <x v="1"/>
    <x v="11"/>
    <x v="56"/>
    <n v="21"/>
    <s v="2170"/>
    <e v="#N/A"/>
    <s v="2170 Furniture and fixtures"/>
    <s v="&quot; &quot;"/>
    <s v="&quot; &quot;"/>
    <s v="&quot; &quot;"/>
    <s v="&quot; &quot;"/>
    <s v="&quot; &quot;"/>
    <x v="2"/>
    <x v="0"/>
    <x v="0"/>
    <x v="0"/>
    <x v="0"/>
    <m/>
    <m/>
    <s v="Accumulated Depreciation of Furniture and fixtures"/>
    <x v="0"/>
    <s v="Not attributable by kv"/>
    <x v="398"/>
    <x v="1"/>
    <m/>
    <m/>
    <m/>
    <m/>
    <m/>
    <m/>
    <m/>
  </r>
  <r>
    <x v="871"/>
    <s v="Accumulated Depreciation of Furniture and fixtures: Electricity Regulated Activity"/>
    <x v="871"/>
    <x v="1"/>
    <s v="11  - Fixed Assets"/>
    <n v="0"/>
    <s v="L1 cap account"/>
    <s v="L1"/>
    <n v="6"/>
    <x v="0"/>
    <n v="9"/>
    <s v=".1"/>
    <s v="2"/>
    <s v="22"/>
    <s v="2270"/>
    <x v="1"/>
    <x v="11"/>
    <x v="56"/>
    <n v="21"/>
    <s v="2170"/>
    <e v="#N/A"/>
    <s v="2170 Furniture and fixtures"/>
    <s v="2270.1"/>
    <s v="&quot; &quot;"/>
    <s v="&quot; &quot;"/>
    <s v="&quot; &quot;"/>
    <s v="&quot; &quot;"/>
    <x v="56"/>
    <x v="0"/>
    <x v="0"/>
    <x v="0"/>
    <x v="0"/>
    <m/>
    <m/>
    <s v="Accumulated Depreciation of Furniture and fixtures: Electricity Regulated Activity"/>
    <x v="2"/>
    <s v="Not attributable by kv"/>
    <x v="399"/>
    <x v="1"/>
    <m/>
    <m/>
    <m/>
    <m/>
    <m/>
    <m/>
    <m/>
  </r>
  <r>
    <x v="872"/>
    <s v="Accumulated Depreciation of Furniture and fixtures: Electricity Regulated Activity, Dispatch"/>
    <x v="872"/>
    <x v="2"/>
    <s v="11  - Fixed Assets"/>
    <s v="2274 Furniture and fixtures"/>
    <s v="entry account l2"/>
    <s v="L2"/>
    <n v="7"/>
    <x v="0"/>
    <n v="9"/>
    <s v="11"/>
    <s v="2"/>
    <s v="22"/>
    <s v="2270"/>
    <x v="1"/>
    <x v="11"/>
    <x v="56"/>
    <n v="21"/>
    <s v="2170"/>
    <e v="#N/A"/>
    <s v="2170 Furniture and fixtures"/>
    <s v="2270.1"/>
    <s v="2270.11"/>
    <s v="&quot; &quot;"/>
    <s v="&quot; &quot;"/>
    <s v="&quot; &quot;"/>
    <x v="56"/>
    <x v="121"/>
    <x v="0"/>
    <x v="0"/>
    <x v="0"/>
    <m/>
    <m/>
    <s v="Accumulated Depreciation of Furniture and fixtures: Electricity Regulated Activity, Dispatch"/>
    <x v="1"/>
    <s v="Not attributable by kv"/>
    <x v="400"/>
    <x v="37"/>
    <m/>
    <m/>
    <m/>
    <m/>
    <m/>
    <m/>
    <s v="Acc. Depreciation /  Dispatch General Plant"/>
  </r>
  <r>
    <x v="873"/>
    <s v="Accumulated Depreciation of Furniture and fixtures: Electricity Regulated Activity, Transmission"/>
    <x v="873"/>
    <x v="3"/>
    <s v="11  - Fixed Assets"/>
    <s v="2273 Furniture and fixtures"/>
    <s v="entry account l2"/>
    <s v="L2"/>
    <n v="7"/>
    <x v="0"/>
    <n v="9"/>
    <s v="12"/>
    <s v="2"/>
    <s v="22"/>
    <s v="2270"/>
    <x v="1"/>
    <x v="11"/>
    <x v="56"/>
    <n v="21"/>
    <s v="2170"/>
    <e v="#N/A"/>
    <s v="2170 Furniture and fixtures"/>
    <s v="2270.1"/>
    <s v="2270.12"/>
    <s v="&quot; &quot;"/>
    <s v="&quot; &quot;"/>
    <s v="&quot; &quot;"/>
    <x v="56"/>
    <x v="122"/>
    <x v="0"/>
    <x v="0"/>
    <x v="0"/>
    <m/>
    <m/>
    <s v="Accumulated Depreciation of Furniture and fixtures: Electricity Regulated Activity, Transmission"/>
    <x v="1"/>
    <s v="Not attributable by kv"/>
    <x v="401"/>
    <x v="10"/>
    <m/>
    <m/>
    <m/>
    <m/>
    <m/>
    <m/>
    <s v="Acc. Depreciation /  Transmission / General Plant"/>
  </r>
  <r>
    <x v="874"/>
    <s v="Accumulated Depreciation of Furniture and fixtures: Electricity Regulated Activity, Distribution (Network)"/>
    <x v="874"/>
    <x v="4"/>
    <s v="11  - Fixed Assets"/>
    <s v="2275 Furniture and fixtures"/>
    <s v="entry account l2"/>
    <s v="L2"/>
    <n v="7"/>
    <x v="0"/>
    <n v="9"/>
    <s v="13"/>
    <s v="2"/>
    <s v="22"/>
    <s v="2270"/>
    <x v="1"/>
    <x v="11"/>
    <x v="56"/>
    <n v="21"/>
    <s v="2170"/>
    <e v="#N/A"/>
    <s v="2170 Furniture and fixtures"/>
    <s v="2270.1"/>
    <s v="2270.13"/>
    <s v="&quot; &quot;"/>
    <s v="&quot; &quot;"/>
    <s v="&quot; &quot;"/>
    <x v="56"/>
    <x v="123"/>
    <x v="0"/>
    <x v="0"/>
    <x v="0"/>
    <m/>
    <m/>
    <s v="Accumulated Depreciation of Furniture and fixtures: Electricity Regulated Activity, Distribution (Network)"/>
    <x v="1"/>
    <s v="Not attributable by kv"/>
    <x v="402"/>
    <x v="17"/>
    <m/>
    <m/>
    <m/>
    <m/>
    <m/>
    <m/>
    <s v="Acc. Depreciation /  Distribution (Network) /General Plant"/>
  </r>
  <r>
    <x v="875"/>
    <s v="Accumulated Depreciation of Furniture and fixtures: Electricity Regulated Activity, Distribution (Supply)"/>
    <x v="875"/>
    <x v="5"/>
    <s v="11  - Fixed Assets"/>
    <s v="2275 Furniture and fixtures"/>
    <s v="entry account l2"/>
    <s v="L2"/>
    <n v="7"/>
    <x v="0"/>
    <n v="9"/>
    <s v="14"/>
    <s v="2"/>
    <s v="22"/>
    <s v="2270"/>
    <x v="1"/>
    <x v="11"/>
    <x v="56"/>
    <n v="21"/>
    <s v="2170"/>
    <e v="#N/A"/>
    <s v="2170 Furniture and fixtures"/>
    <s v="2270.1"/>
    <s v="2270.14"/>
    <s v="&quot; &quot;"/>
    <s v="&quot; &quot;"/>
    <s v="&quot; &quot;"/>
    <x v="56"/>
    <x v="124"/>
    <x v="0"/>
    <x v="0"/>
    <x v="0"/>
    <m/>
    <m/>
    <s v="Accumulated Depreciation of Furniture and fixtures: Electricity Regulated Activity, Distribution (Supply)"/>
    <x v="1"/>
    <s v="Not attributable by kv"/>
    <x v="403"/>
    <x v="18"/>
    <m/>
    <m/>
    <m/>
    <m/>
    <m/>
    <m/>
    <s v="Acc. Depreciation /  Distribution (Supply) / General Plant"/>
  </r>
  <r>
    <x v="876"/>
    <s v="Accumulated Depreciation of Furniture and fixtures: Electricity Regulated Activity, Generation"/>
    <x v="876"/>
    <x v="6"/>
    <s v="11  - Fixed Assets"/>
    <s v="2271/2272 Furniture and fixtures"/>
    <s v="entry account l2"/>
    <s v="L2"/>
    <n v="7"/>
    <x v="0"/>
    <n v="9"/>
    <s v="15"/>
    <s v="2"/>
    <s v="22"/>
    <s v="2270"/>
    <x v="1"/>
    <x v="11"/>
    <x v="56"/>
    <n v="21"/>
    <s v="2170"/>
    <e v="#N/A"/>
    <s v="2170 Furniture and fixtures"/>
    <s v="2270.1"/>
    <s v="2270.15"/>
    <s v="&quot; &quot;"/>
    <s v="&quot; &quot;"/>
    <s v="&quot; &quot;"/>
    <x v="56"/>
    <x v="125"/>
    <x v="0"/>
    <x v="0"/>
    <x v="0"/>
    <m/>
    <m/>
    <s v="Accumulated Depreciation of Furniture and fixtures: Electricity Regulated Activity, Generation"/>
    <x v="1"/>
    <s v="Not attributable by kv"/>
    <x v="404"/>
    <x v="24"/>
    <m/>
    <m/>
    <m/>
    <m/>
    <m/>
    <m/>
    <s v="Acc. Depreciation /  El-Production / General Plant"/>
  </r>
  <r>
    <x v="877"/>
    <s v="Accumulated Depreciation of Furniture and fixtures: Electricity Regulated Activity, Other"/>
    <x v="877"/>
    <x v="7"/>
    <s v="not defined in gnerc form"/>
    <s v="not defined in gnerc form"/>
    <s v="entry account l2"/>
    <s v="L2"/>
    <n v="7"/>
    <x v="0"/>
    <n v="9"/>
    <s v="19"/>
    <s v="2"/>
    <s v="22"/>
    <s v="2270"/>
    <x v="1"/>
    <x v="11"/>
    <x v="56"/>
    <n v="21"/>
    <s v="2170"/>
    <e v="#N/A"/>
    <s v="2170 Furniture and fixtures"/>
    <s v="2270.1"/>
    <s v="2270.19"/>
    <s v="&quot; &quot;"/>
    <s v="&quot; &quot;"/>
    <s v="&quot; &quot;"/>
    <x v="56"/>
    <x v="126"/>
    <x v="0"/>
    <x v="0"/>
    <x v="0"/>
    <m/>
    <m/>
    <s v="Accumulated Depreciation of Furniture and fixtures: Electricity Regulated Activity, Other"/>
    <x v="1"/>
    <s v="Not attributable by kv"/>
    <x v="405"/>
    <x v="25"/>
    <m/>
    <m/>
    <m/>
    <m/>
    <m/>
    <m/>
    <s v="Acc. Depreciation /  Other Regulated PP&amp;E"/>
  </r>
  <r>
    <x v="878"/>
    <s v="Accumulated Depreciation of Furniture and fixtures used for Non-Regulated Activity"/>
    <x v="878"/>
    <x v="8"/>
    <s v="not defined in gnerc form"/>
    <s v="not defined in gnerc form"/>
    <s v="entry account l1"/>
    <s v="L1"/>
    <n v="6"/>
    <x v="0"/>
    <n v="9"/>
    <s v=".9"/>
    <s v="2"/>
    <s v="22"/>
    <s v="2270"/>
    <x v="1"/>
    <x v="11"/>
    <x v="56"/>
    <n v="21"/>
    <s v="2170"/>
    <e v="#N/A"/>
    <s v="2170 Furniture and fixtures"/>
    <s v="2270.9"/>
    <s v="&quot; &quot;"/>
    <s v="&quot; &quot;"/>
    <s v="&quot; &quot;"/>
    <s v="&quot; &quot;"/>
    <x v="57"/>
    <x v="0"/>
    <x v="0"/>
    <x v="0"/>
    <x v="0"/>
    <m/>
    <m/>
    <s v="Accumulated Depreciation of Furniture and fixtures used for Non-Regulated Activity"/>
    <x v="1"/>
    <s v="Not attributable by kv"/>
    <x v="406"/>
    <x v="26"/>
    <m/>
    <m/>
    <m/>
    <m/>
    <m/>
    <m/>
    <s v="Acc. Depreciation /  Non Regulated "/>
  </r>
  <r>
    <x v="879"/>
    <s v="Accumulated Depreciation of Vehicles (Transportation Means and Power operated Equipment)"/>
    <x v="879"/>
    <x v="0"/>
    <s v="11  - Fixed Assets"/>
    <s v="2283 Vehicles"/>
    <s v="Head accounts"/>
    <s v="M"/>
    <n v="4"/>
    <x v="0"/>
    <n v="25"/>
    <s v="80"/>
    <s v="2"/>
    <s v="22"/>
    <s v="2280"/>
    <x v="1"/>
    <x v="11"/>
    <x v="57"/>
    <n v="21"/>
    <s v="2180"/>
    <e v="#N/A"/>
    <s v="2180 Vehicles"/>
    <s v="&quot; &quot;"/>
    <s v="&quot; &quot;"/>
    <s v="&quot; &quot;"/>
    <s v="&quot; &quot;"/>
    <s v="&quot; &quot;"/>
    <x v="2"/>
    <x v="0"/>
    <x v="0"/>
    <x v="0"/>
    <x v="0"/>
    <m/>
    <m/>
    <s v="Accumulated Depreciation of Vehicles (Transportation Means and Power operated Equipment)"/>
    <x v="0"/>
    <s v="Not attributable by kv"/>
    <x v="407"/>
    <x v="1"/>
    <m/>
    <m/>
    <m/>
    <m/>
    <m/>
    <m/>
    <m/>
  </r>
  <r>
    <x v="880"/>
    <s v="Accumulated Depreciation of Vehicles: Electricity Regulated Activity"/>
    <x v="880"/>
    <x v="1"/>
    <s v="11  - Fixed Assets"/>
    <n v="0"/>
    <s v="L1 cap account"/>
    <s v="L1"/>
    <n v="6"/>
    <x v="0"/>
    <n v="25"/>
    <s v=".1"/>
    <s v="2"/>
    <s v="22"/>
    <s v="2280"/>
    <x v="1"/>
    <x v="11"/>
    <x v="57"/>
    <n v="21"/>
    <s v="2180"/>
    <e v="#N/A"/>
    <s v="2180 Vehicles"/>
    <s v="2280.1"/>
    <s v="&quot; &quot;"/>
    <s v="&quot; &quot;"/>
    <s v="&quot; &quot;"/>
    <s v="&quot; &quot;"/>
    <x v="58"/>
    <x v="0"/>
    <x v="0"/>
    <x v="0"/>
    <x v="0"/>
    <m/>
    <m/>
    <s v="Accumulated Depreciation of Vehicles: Electricity Regulated Activity"/>
    <x v="2"/>
    <s v="Not attributable by kv"/>
    <x v="408"/>
    <x v="1"/>
    <m/>
    <m/>
    <m/>
    <m/>
    <m/>
    <m/>
    <m/>
  </r>
  <r>
    <x v="881"/>
    <s v="Accumulated Depreciation of Vehicles: Electricity Regulated Activity, Dispatch"/>
    <x v="881"/>
    <x v="2"/>
    <s v="11  - Fixed Assets"/>
    <s v="2284 Vehicles"/>
    <s v="L2 cap account"/>
    <s v="L2"/>
    <n v="7"/>
    <x v="0"/>
    <n v="25"/>
    <s v="11"/>
    <s v="2"/>
    <s v="22"/>
    <s v="2280"/>
    <x v="1"/>
    <x v="11"/>
    <x v="57"/>
    <n v="21"/>
    <s v="2180"/>
    <e v="#N/A"/>
    <s v="2180 Vehicles"/>
    <s v="2280.1"/>
    <s v="2280.11"/>
    <s v="&quot; &quot;"/>
    <s v="&quot; &quot;"/>
    <s v="&quot; &quot;"/>
    <x v="58"/>
    <x v="127"/>
    <x v="0"/>
    <x v="0"/>
    <x v="0"/>
    <m/>
    <m/>
    <s v="Accumulated Depreciation of Vehicles: Electricity Regulated Activity, Dispatch"/>
    <x v="2"/>
    <s v="Not attributable by kv"/>
    <x v="409"/>
    <x v="37"/>
    <m/>
    <m/>
    <m/>
    <m/>
    <m/>
    <m/>
    <s v="Acc. Depreciation /  Dispatch General Plant"/>
  </r>
  <r>
    <x v="882"/>
    <s v="Accumulated Depreciation of Passenger Vehicles: Electricity Regulated Activity, Dispatch"/>
    <x v="882"/>
    <x v="2"/>
    <m/>
    <m/>
    <s v="entry account l3"/>
    <s v="L3"/>
    <n v="8"/>
    <x v="0"/>
    <n v="25"/>
    <s v="11"/>
    <s v="2"/>
    <s v="22"/>
    <s v="2280"/>
    <x v="1"/>
    <x v="11"/>
    <x v="57"/>
    <n v="21"/>
    <s v="2180"/>
    <e v="#N/A"/>
    <s v="2180 Vehicles"/>
    <s v="2280.1"/>
    <s v="2280.11"/>
    <s v="2280.111"/>
    <s v="&quot; &quot;"/>
    <s v="&quot; &quot;"/>
    <x v="58"/>
    <x v="127"/>
    <x v="275"/>
    <x v="0"/>
    <x v="0"/>
    <m/>
    <m/>
    <s v="Accumulated Depreciation of Passenger Vehicles: Electricity Regulated Activity, Dispatch"/>
    <x v="1"/>
    <m/>
    <x v="410"/>
    <x v="37"/>
    <m/>
    <m/>
    <m/>
    <m/>
    <m/>
    <m/>
    <m/>
  </r>
  <r>
    <x v="883"/>
    <s v="Accumulated Depreciation of Trucks, Cranes, and other Heavy Vehicles &amp; Power Operated Equipment: Electricity Regulated Activity, Dispatch"/>
    <x v="883"/>
    <x v="2"/>
    <m/>
    <m/>
    <s v="entry account l3"/>
    <s v="L3"/>
    <n v="8"/>
    <x v="0"/>
    <n v="25"/>
    <s v="12"/>
    <s v="2"/>
    <s v="22"/>
    <s v="2280"/>
    <x v="1"/>
    <x v="11"/>
    <x v="57"/>
    <n v="21"/>
    <s v="2180"/>
    <e v="#N/A"/>
    <s v="2180 Vehicles"/>
    <s v="2280.1"/>
    <s v="2280.11"/>
    <s v="2280.112"/>
    <s v="&quot; &quot;"/>
    <s v="&quot; &quot;"/>
    <x v="58"/>
    <x v="127"/>
    <x v="276"/>
    <x v="0"/>
    <x v="0"/>
    <m/>
    <m/>
    <s v="Accumulated Depreciation of Trucks, Cranes, and other Heavy Vehicles &amp; Power Operated Equipment: Electricity Regulated Activity, Dispatch"/>
    <x v="1"/>
    <m/>
    <x v="411"/>
    <x v="37"/>
    <m/>
    <m/>
    <m/>
    <m/>
    <m/>
    <m/>
    <m/>
  </r>
  <r>
    <x v="884"/>
    <s v="Accumulated Depreciation of Mobile Laboratories and other Special Vehicles: Electricity Regulated Activity, Dispatch"/>
    <x v="884"/>
    <x v="2"/>
    <m/>
    <m/>
    <s v="entry account l3"/>
    <s v="L3"/>
    <n v="8"/>
    <x v="0"/>
    <n v="25"/>
    <s v="13"/>
    <s v="2"/>
    <s v="22"/>
    <s v="2280"/>
    <x v="1"/>
    <x v="11"/>
    <x v="57"/>
    <n v="21"/>
    <s v="2180"/>
    <e v="#N/A"/>
    <s v="2180 Vehicles"/>
    <s v="2280.1"/>
    <s v="2280.11"/>
    <s v="2280.113"/>
    <s v="&quot; &quot;"/>
    <s v="&quot; &quot;"/>
    <x v="58"/>
    <x v="127"/>
    <x v="277"/>
    <x v="0"/>
    <x v="0"/>
    <m/>
    <m/>
    <s v="Accumulated Depreciation of Mobile Laboratories and other Special Vehicles: Electricity Regulated Activity, Dispatch"/>
    <x v="1"/>
    <m/>
    <x v="412"/>
    <x v="37"/>
    <m/>
    <m/>
    <m/>
    <m/>
    <m/>
    <m/>
    <m/>
  </r>
  <r>
    <x v="885"/>
    <s v="Accumulated Depreciation of Other Vehicles: Electricity Regulated Activity, Dispatch"/>
    <x v="885"/>
    <x v="2"/>
    <m/>
    <m/>
    <s v="entry account l3"/>
    <s v="L3"/>
    <n v="8"/>
    <x v="0"/>
    <n v="25"/>
    <s v="19"/>
    <s v="2"/>
    <s v="22"/>
    <s v="2280"/>
    <x v="1"/>
    <x v="11"/>
    <x v="57"/>
    <n v="21"/>
    <s v="2180"/>
    <e v="#N/A"/>
    <s v="2180 Vehicles"/>
    <s v="2280.1"/>
    <s v="2280.11"/>
    <s v="2280.119"/>
    <s v="&quot; &quot;"/>
    <s v="&quot; &quot;"/>
    <x v="58"/>
    <x v="127"/>
    <x v="278"/>
    <x v="0"/>
    <x v="0"/>
    <m/>
    <m/>
    <s v="Accumulated Depreciation of Other Vehicles: Electricity Regulated Activity, Dispatch"/>
    <x v="1"/>
    <m/>
    <x v="413"/>
    <x v="37"/>
    <m/>
    <m/>
    <m/>
    <m/>
    <m/>
    <m/>
    <m/>
  </r>
  <r>
    <x v="886"/>
    <s v="Accumulated Depreciation of Vehicles: Electricity Regulated Activity, Transmission"/>
    <x v="886"/>
    <x v="3"/>
    <s v="11  - Fixed Assets"/>
    <s v="2283 Vehicles"/>
    <s v="L2 cap account"/>
    <s v="L2"/>
    <n v="7"/>
    <x v="0"/>
    <n v="25"/>
    <s v="12"/>
    <s v="2"/>
    <s v="22"/>
    <s v="2280"/>
    <x v="1"/>
    <x v="11"/>
    <x v="57"/>
    <n v="21"/>
    <s v="2180"/>
    <e v="#N/A"/>
    <s v="2180 Vehicles"/>
    <s v="2280.1"/>
    <s v="2280.12"/>
    <s v="&quot; &quot;"/>
    <s v="&quot; &quot;"/>
    <s v="&quot; &quot;"/>
    <x v="58"/>
    <x v="128"/>
    <x v="0"/>
    <x v="0"/>
    <x v="0"/>
    <m/>
    <m/>
    <s v="Accumulated Depreciation of Vehicles: Electricity Regulated Activity, Transmission"/>
    <x v="2"/>
    <s v="Not attributable by kv"/>
    <x v="414"/>
    <x v="10"/>
    <m/>
    <m/>
    <m/>
    <m/>
    <m/>
    <m/>
    <s v="Acc. Depreciation /  Transmission / General Plant"/>
  </r>
  <r>
    <x v="887"/>
    <s v="Accumulated Depreciation of Passenger Vehicles: Electricity Regulated Activity, Transmission"/>
    <x v="887"/>
    <x v="3"/>
    <s v="11  - Fixed Assets"/>
    <s v="2283 Vehicles"/>
    <s v="entry account l3"/>
    <s v="L3"/>
    <n v="8"/>
    <x v="0"/>
    <n v="25"/>
    <s v="21"/>
    <s v="2"/>
    <s v="22"/>
    <s v="2280"/>
    <x v="1"/>
    <x v="11"/>
    <x v="57"/>
    <n v="21"/>
    <s v="2180"/>
    <e v="#N/A"/>
    <s v="2180 Vehicles"/>
    <s v="2280.1"/>
    <s v="2280.12"/>
    <s v="2280.121"/>
    <s v="&quot; &quot;"/>
    <s v="&quot; &quot;"/>
    <x v="58"/>
    <x v="128"/>
    <x v="279"/>
    <x v="0"/>
    <x v="0"/>
    <m/>
    <m/>
    <s v="Accumulated Depreciation of Passenger Vehicles: Electricity Regulated Activity, Transmission"/>
    <x v="1"/>
    <s v="Not attributable by kv"/>
    <x v="415"/>
    <x v="10"/>
    <m/>
    <m/>
    <m/>
    <m/>
    <m/>
    <m/>
    <s v="Acc. Depreciation /  Transmission / General Plant"/>
  </r>
  <r>
    <x v="888"/>
    <s v="Accumulated Depreciation of Trucks, Cranes, and other Heavy Vehicles &amp; Power Operated Equipment: Electricity Regulated Activity, Transmission"/>
    <x v="888"/>
    <x v="3"/>
    <s v="11  - Fixed Assets"/>
    <s v="2283 Vehicles"/>
    <s v="entry account l3"/>
    <s v="L3"/>
    <n v="8"/>
    <x v="0"/>
    <n v="25"/>
    <s v="22"/>
    <s v="2"/>
    <s v="22"/>
    <s v="2280"/>
    <x v="1"/>
    <x v="11"/>
    <x v="57"/>
    <n v="21"/>
    <s v="2180"/>
    <e v="#N/A"/>
    <s v="2180 Vehicles"/>
    <s v="2280.1"/>
    <s v="2280.12"/>
    <s v="2280.122"/>
    <s v="&quot; &quot;"/>
    <s v="&quot; &quot;"/>
    <x v="58"/>
    <x v="128"/>
    <x v="280"/>
    <x v="0"/>
    <x v="0"/>
    <m/>
    <m/>
    <s v="Accumulated Depreciation of Trucks, Cranes, and other Heavy Vehicles &amp; Power Operated Equipment: Electricity Regulated Activity, Transmission"/>
    <x v="1"/>
    <s v="Not attributable by kv"/>
    <x v="416"/>
    <x v="10"/>
    <m/>
    <m/>
    <m/>
    <m/>
    <m/>
    <m/>
    <s v="Acc. Depreciation /  Transmission / General Plant"/>
  </r>
  <r>
    <x v="889"/>
    <s v="Accumulated Depreciation of Mobile Laboratories and other Special Vehicles: Electricity Regulated Activity, Transmission"/>
    <x v="889"/>
    <x v="3"/>
    <s v="11  - Fixed Assets"/>
    <s v="2283 Vehicles"/>
    <s v="entry account l3"/>
    <s v="L3"/>
    <n v="8"/>
    <x v="0"/>
    <n v="25"/>
    <s v="23"/>
    <s v="2"/>
    <s v="22"/>
    <s v="2280"/>
    <x v="1"/>
    <x v="11"/>
    <x v="57"/>
    <n v="21"/>
    <s v="2180"/>
    <e v="#N/A"/>
    <s v="2180 Vehicles"/>
    <s v="2280.1"/>
    <s v="2280.12"/>
    <s v="2280.123"/>
    <s v="&quot; &quot;"/>
    <s v="&quot; &quot;"/>
    <x v="58"/>
    <x v="128"/>
    <x v="281"/>
    <x v="0"/>
    <x v="0"/>
    <m/>
    <m/>
    <s v="Accumulated Depreciation of Mobile Laboratories and other Special Vehicles: Electricity Regulated Activity, Transmission"/>
    <x v="1"/>
    <s v="Not attributable by kv"/>
    <x v="417"/>
    <x v="10"/>
    <m/>
    <m/>
    <m/>
    <m/>
    <m/>
    <m/>
    <s v="Acc. Depreciation /  Transmission / General Plant"/>
  </r>
  <r>
    <x v="890"/>
    <s v="Accumulated Depreciation of Other Vehicles: Electricity Regulated Activity, Transmission"/>
    <x v="890"/>
    <x v="3"/>
    <s v="11  - Fixed Assets"/>
    <s v="2283 Vehicles"/>
    <s v="entry account l3"/>
    <s v="L3"/>
    <n v="8"/>
    <x v="0"/>
    <n v="25"/>
    <s v="29"/>
    <s v="2"/>
    <s v="22"/>
    <s v="2280"/>
    <x v="1"/>
    <x v="11"/>
    <x v="57"/>
    <n v="21"/>
    <s v="2180"/>
    <e v="#N/A"/>
    <s v="2180 Vehicles"/>
    <s v="2280.1"/>
    <s v="2280.12"/>
    <s v="2280.129"/>
    <s v="&quot; &quot;"/>
    <s v="&quot; &quot;"/>
    <x v="58"/>
    <x v="128"/>
    <x v="282"/>
    <x v="0"/>
    <x v="0"/>
    <m/>
    <m/>
    <s v="Accumulated Depreciation of Other Vehicles: Electricity Regulated Activity, Transmission"/>
    <x v="1"/>
    <s v="Not attributable by kv"/>
    <x v="418"/>
    <x v="10"/>
    <m/>
    <m/>
    <m/>
    <m/>
    <m/>
    <m/>
    <s v="Acc. Depreciation /  Transmission / General Plant"/>
  </r>
  <r>
    <x v="891"/>
    <s v="Accumulated Depreciation of Vehicles: Electricity Regulated Activity, Distribution (Network)"/>
    <x v="891"/>
    <x v="4"/>
    <s v="11  - Fixed Assets"/>
    <s v="2285 Vehicles"/>
    <s v="L2 cap account"/>
    <s v="L2"/>
    <n v="7"/>
    <x v="0"/>
    <n v="25"/>
    <s v="13"/>
    <s v="2"/>
    <s v="22"/>
    <s v="2280"/>
    <x v="1"/>
    <x v="11"/>
    <x v="57"/>
    <n v="21"/>
    <s v="2180"/>
    <e v="#N/A"/>
    <s v="2180 Vehicles"/>
    <s v="2280.1"/>
    <s v="2280.13"/>
    <s v="&quot; &quot;"/>
    <s v="&quot; &quot;"/>
    <s v="&quot; &quot;"/>
    <x v="58"/>
    <x v="129"/>
    <x v="0"/>
    <x v="0"/>
    <x v="0"/>
    <m/>
    <m/>
    <s v="Accumulated Depreciation of Vehicles: Electricity Regulated Activity, Distribution (Network)"/>
    <x v="2"/>
    <s v="Not attributable by kv"/>
    <x v="419"/>
    <x v="17"/>
    <m/>
    <m/>
    <m/>
    <m/>
    <m/>
    <m/>
    <s v="Acc. Depreciation /  Distribution (Network) /General Plant"/>
  </r>
  <r>
    <x v="892"/>
    <s v="Accumulated Depreciation of Passenger Vehicles: Electricity Regulated Activity, Distribution (Network)"/>
    <x v="892"/>
    <x v="4"/>
    <s v="11  - Fixed Assets"/>
    <s v="2285 Vehicles"/>
    <s v="entry account l3"/>
    <s v="L3"/>
    <n v="8"/>
    <x v="0"/>
    <n v="25"/>
    <s v="31"/>
    <s v="2"/>
    <s v="22"/>
    <s v="2280"/>
    <x v="1"/>
    <x v="11"/>
    <x v="57"/>
    <n v="21"/>
    <s v="2180"/>
    <e v="#N/A"/>
    <s v="2180 Vehicles"/>
    <s v="2280.1"/>
    <s v="2280.13"/>
    <s v="2280.131"/>
    <s v="&quot; &quot;"/>
    <s v="&quot; &quot;"/>
    <x v="58"/>
    <x v="129"/>
    <x v="283"/>
    <x v="0"/>
    <x v="0"/>
    <m/>
    <m/>
    <s v="Accumulated Depreciation of Passenger Vehicles: Electricity Regulated Activity, Distribution (Network)"/>
    <x v="1"/>
    <s v="Not attributable by kv"/>
    <x v="420"/>
    <x v="17"/>
    <m/>
    <m/>
    <m/>
    <m/>
    <m/>
    <m/>
    <s v="Acc. Depreciation /  Distribution (Network) /General Plant"/>
  </r>
  <r>
    <x v="893"/>
    <s v="Accumulated Depreciation of Trucks, Cranes, and other Heavy Vehicles &amp; Power Operated Equipment: Electricity Regulated Activity, Distribution (Network)"/>
    <x v="893"/>
    <x v="4"/>
    <s v="11  - Fixed Assets"/>
    <s v="2285 Vehicles"/>
    <s v="entry account l3"/>
    <s v="L3"/>
    <n v="8"/>
    <x v="0"/>
    <n v="25"/>
    <s v="32"/>
    <s v="2"/>
    <s v="22"/>
    <s v="2280"/>
    <x v="1"/>
    <x v="11"/>
    <x v="57"/>
    <n v="21"/>
    <s v="2180"/>
    <e v="#N/A"/>
    <s v="2180 Vehicles"/>
    <s v="2280.1"/>
    <s v="2280.13"/>
    <s v="2280.132"/>
    <s v="&quot; &quot;"/>
    <s v="&quot; &quot;"/>
    <x v="58"/>
    <x v="129"/>
    <x v="284"/>
    <x v="0"/>
    <x v="0"/>
    <m/>
    <m/>
    <s v="Accumulated Depreciation of Trucks, Cranes, and other Heavy Vehicles &amp; Power Operated Equipment: Electricity Regulated Activity, Distribution (Network)"/>
    <x v="1"/>
    <s v="Not attributable by kv"/>
    <x v="421"/>
    <x v="17"/>
    <m/>
    <m/>
    <m/>
    <m/>
    <m/>
    <m/>
    <s v="Acc. Depreciation /  Distribution (Network) /General Plant"/>
  </r>
  <r>
    <x v="894"/>
    <s v="Accumulated Depreciation of Mobile Laboratories and other Special Vehicles: Electricity Regulated Activity, Distribution (Network)"/>
    <x v="894"/>
    <x v="4"/>
    <s v="11  - Fixed Assets"/>
    <s v="2285 Vehicles"/>
    <s v="entry account l3"/>
    <s v="L3"/>
    <n v="8"/>
    <x v="0"/>
    <n v="25"/>
    <s v="33"/>
    <s v="2"/>
    <s v="22"/>
    <s v="2280"/>
    <x v="1"/>
    <x v="11"/>
    <x v="57"/>
    <n v="21"/>
    <s v="2180"/>
    <e v="#N/A"/>
    <s v="2180 Vehicles"/>
    <s v="2280.1"/>
    <s v="2280.13"/>
    <s v="2280.133"/>
    <s v="&quot; &quot;"/>
    <s v="&quot; &quot;"/>
    <x v="58"/>
    <x v="129"/>
    <x v="285"/>
    <x v="0"/>
    <x v="0"/>
    <m/>
    <m/>
    <s v="Accumulated Depreciation of Mobile Laboratories and other Special Vehicles: Electricity Regulated Activity, Distribution (Network)"/>
    <x v="1"/>
    <s v="Not attributable by kv"/>
    <x v="422"/>
    <x v="17"/>
    <m/>
    <m/>
    <m/>
    <m/>
    <m/>
    <m/>
    <s v="Acc. Depreciation /  Distribution (Network) /General Plant"/>
  </r>
  <r>
    <x v="895"/>
    <s v="Accumulated Depreciation of Other Vehicles: Electricity Regulated Activity, Distribution (Network)"/>
    <x v="895"/>
    <x v="4"/>
    <s v="11  - Fixed Assets"/>
    <s v="2285 Vehicles"/>
    <s v="entry account l3"/>
    <s v="L3"/>
    <n v="8"/>
    <x v="0"/>
    <n v="25"/>
    <s v="39"/>
    <s v="2"/>
    <s v="22"/>
    <s v="2280"/>
    <x v="1"/>
    <x v="11"/>
    <x v="57"/>
    <n v="21"/>
    <s v="2180"/>
    <e v="#N/A"/>
    <s v="2180 Vehicles"/>
    <s v="2280.1"/>
    <s v="2280.13"/>
    <s v="2280.139"/>
    <s v="&quot; &quot;"/>
    <s v="&quot; &quot;"/>
    <x v="58"/>
    <x v="129"/>
    <x v="286"/>
    <x v="0"/>
    <x v="0"/>
    <m/>
    <m/>
    <s v="Accumulated Depreciation of Other Vehicles: Electricity Regulated Activity, Distribution (Network)"/>
    <x v="1"/>
    <s v="Not attributable by kv"/>
    <x v="423"/>
    <x v="17"/>
    <m/>
    <m/>
    <m/>
    <m/>
    <m/>
    <m/>
    <s v="Acc. Depreciation /  Distribution (Network) /General Plant"/>
  </r>
  <r>
    <x v="896"/>
    <s v="Accumulated Depreciation of Vehicles: Electricity Regulated Activity, Distribution (Supply)"/>
    <x v="896"/>
    <x v="5"/>
    <s v="11  - Fixed Assets"/>
    <s v="2285 Vehicles"/>
    <s v="entry account l2"/>
    <s v="L2"/>
    <n v="7"/>
    <x v="0"/>
    <n v="25"/>
    <s v="14"/>
    <s v="2"/>
    <s v="22"/>
    <s v="2280"/>
    <x v="1"/>
    <x v="11"/>
    <x v="57"/>
    <n v="21"/>
    <s v="2180"/>
    <e v="#N/A"/>
    <s v="2180 Vehicles"/>
    <s v="2280.1"/>
    <s v="2280.14"/>
    <s v="&quot; &quot;"/>
    <s v="&quot; &quot;"/>
    <s v="&quot; &quot;"/>
    <x v="58"/>
    <x v="130"/>
    <x v="0"/>
    <x v="0"/>
    <x v="0"/>
    <m/>
    <m/>
    <s v="Accumulated Depreciation of Vehicles: Electricity Regulated Activity, Distribution (Supply)"/>
    <x v="1"/>
    <s v="Not attributable by kv"/>
    <x v="424"/>
    <x v="18"/>
    <m/>
    <m/>
    <m/>
    <m/>
    <m/>
    <m/>
    <s v="Acc. Depreciation /  Distribution (Supply) / General Plant"/>
  </r>
  <r>
    <x v="897"/>
    <s v="Accumulated Depreciation of Vehicles: Electricity Regulated Activity, Generation"/>
    <x v="897"/>
    <x v="6"/>
    <s v="11  - Fixed Assets"/>
    <s v="2281/2282 Vehicles"/>
    <s v="L2 cap account"/>
    <s v="L2"/>
    <n v="7"/>
    <x v="0"/>
    <n v="25"/>
    <s v="15"/>
    <s v="2"/>
    <s v="22"/>
    <s v="2280"/>
    <x v="1"/>
    <x v="11"/>
    <x v="57"/>
    <n v="21"/>
    <s v="2180"/>
    <e v="#N/A"/>
    <s v="2180 Vehicles"/>
    <s v="2280.1"/>
    <s v="2280.15"/>
    <s v="&quot; &quot;"/>
    <s v="&quot; &quot;"/>
    <s v="&quot; &quot;"/>
    <x v="58"/>
    <x v="131"/>
    <x v="0"/>
    <x v="0"/>
    <x v="0"/>
    <m/>
    <m/>
    <s v="Accumulated Depreciation of Vehicles: Electricity Regulated Activity, Generation"/>
    <x v="2"/>
    <s v="Not attributable by kv"/>
    <x v="425"/>
    <x v="1"/>
    <m/>
    <m/>
    <m/>
    <m/>
    <m/>
    <m/>
    <m/>
  </r>
  <r>
    <x v="898"/>
    <s v="Accumulated Depreciation of Passenger Vehicles: Electricity Regulated Activity, Generation"/>
    <x v="898"/>
    <x v="6"/>
    <s v="11  - Fixed Assets"/>
    <s v="2281/2282 Vehicles"/>
    <s v="entry account l3"/>
    <s v="L3"/>
    <n v="8"/>
    <x v="0"/>
    <n v="25"/>
    <s v="51"/>
    <s v="2"/>
    <s v="22"/>
    <s v="2280"/>
    <x v="1"/>
    <x v="11"/>
    <x v="57"/>
    <n v="21"/>
    <s v="2180"/>
    <e v="#N/A"/>
    <s v="2180 Vehicles"/>
    <s v="2280.1"/>
    <s v="2280.15"/>
    <s v="2280.151"/>
    <s v="&quot; &quot;"/>
    <s v="&quot; &quot;"/>
    <x v="58"/>
    <x v="131"/>
    <x v="287"/>
    <x v="0"/>
    <x v="0"/>
    <m/>
    <m/>
    <s v="Accumulated Depreciation of Passenger Vehicles: Electricity Regulated Activity, Generation"/>
    <x v="1"/>
    <s v="Not attributable by kv"/>
    <x v="426"/>
    <x v="24"/>
    <m/>
    <m/>
    <m/>
    <m/>
    <m/>
    <m/>
    <s v="Acc. Depreciation /  El-Production / General Plant"/>
  </r>
  <r>
    <x v="899"/>
    <s v="Accumulated Depreciation of Trucks, Cranes, and other Heavy Vehicles &amp; Power Operated Equipment: Electricity Regulated Activity, Generation"/>
    <x v="899"/>
    <x v="6"/>
    <s v="not defined in gnerc form"/>
    <s v="not defined in gnerc form"/>
    <s v="entry account l3"/>
    <s v="L3"/>
    <n v="8"/>
    <x v="0"/>
    <n v="25"/>
    <s v="52"/>
    <s v="2"/>
    <s v="22"/>
    <s v="2280"/>
    <x v="1"/>
    <x v="11"/>
    <x v="57"/>
    <n v="21"/>
    <s v="2180"/>
    <e v="#N/A"/>
    <s v="2180 Vehicles"/>
    <s v="2280.1"/>
    <s v="2280.15"/>
    <s v="2280.152"/>
    <s v="&quot; &quot;"/>
    <s v="&quot; &quot;"/>
    <x v="58"/>
    <x v="131"/>
    <x v="288"/>
    <x v="0"/>
    <x v="0"/>
    <m/>
    <m/>
    <s v="Accumulated Depreciation of Trucks, Cranes, and other Heavy Vehicles &amp; Power Operated Equipment: Electricity Regulated Activity, Generation"/>
    <x v="1"/>
    <s v="Not attributable by kv"/>
    <x v="427"/>
    <x v="24"/>
    <m/>
    <m/>
    <m/>
    <m/>
    <m/>
    <m/>
    <s v="Acc. Depreciation /  El-Production / General Plant"/>
  </r>
  <r>
    <x v="900"/>
    <s v="Accumulated Depreciation of Mobile Laboratories and other Special Vehicles: Electricity Regulated Activity, Generation"/>
    <x v="900"/>
    <x v="6"/>
    <s v="not defined in gnerc form"/>
    <s v="not defined in gnerc form"/>
    <s v="entry account l3"/>
    <s v="L3"/>
    <n v="8"/>
    <x v="0"/>
    <n v="25"/>
    <s v="53"/>
    <s v="2"/>
    <s v="22"/>
    <s v="2280"/>
    <x v="1"/>
    <x v="11"/>
    <x v="57"/>
    <n v="21"/>
    <s v="2180"/>
    <e v="#N/A"/>
    <s v="2180 Vehicles"/>
    <s v="2280.1"/>
    <s v="2280.15"/>
    <s v="2280.153"/>
    <s v="&quot; &quot;"/>
    <s v="&quot; &quot;"/>
    <x v="58"/>
    <x v="131"/>
    <x v="289"/>
    <x v="0"/>
    <x v="0"/>
    <m/>
    <m/>
    <s v="Accumulated Depreciation of Mobile Laboratories and other Special Vehicles: Electricity Regulated Activity, Generation"/>
    <x v="1"/>
    <s v="Not attributable by kv"/>
    <x v="428"/>
    <x v="24"/>
    <m/>
    <m/>
    <m/>
    <m/>
    <m/>
    <m/>
    <s v="Acc. Depreciation /  El-Production / General Plant"/>
  </r>
  <r>
    <x v="901"/>
    <s v="Accumulated Depreciation of Other Vehicles: Electricity Regulated Activity, Generation"/>
    <x v="901"/>
    <x v="6"/>
    <s v="not defined in gnerc form"/>
    <s v="not defined in gnerc form"/>
    <s v="entry account l3"/>
    <s v="L3"/>
    <n v="8"/>
    <x v="0"/>
    <n v="25"/>
    <s v="59"/>
    <s v="2"/>
    <s v="22"/>
    <s v="2280"/>
    <x v="1"/>
    <x v="11"/>
    <x v="57"/>
    <n v="21"/>
    <s v="2180"/>
    <e v="#N/A"/>
    <s v="2180 Vehicles"/>
    <s v="2280.1"/>
    <s v="2280.15"/>
    <s v="2280.159"/>
    <s v="&quot; &quot;"/>
    <s v="&quot; &quot;"/>
    <x v="58"/>
    <x v="131"/>
    <x v="290"/>
    <x v="0"/>
    <x v="0"/>
    <m/>
    <m/>
    <s v="Accumulated Depreciation of Other Vehicles: Electricity Regulated Activity, Generation"/>
    <x v="1"/>
    <s v="Not attributable by kv"/>
    <x v="429"/>
    <x v="24"/>
    <m/>
    <m/>
    <m/>
    <m/>
    <m/>
    <m/>
    <s v="Acc. Depreciation /  El-Production / General Plant"/>
  </r>
  <r>
    <x v="902"/>
    <s v="Accumulated Depreciation of Vehicles: Electricity Regulated Activity, Other"/>
    <x v="902"/>
    <x v="7"/>
    <s v="not defined in gnerc form"/>
    <s v="not defined in gnerc form"/>
    <s v="entry account l2"/>
    <s v="L2"/>
    <n v="7"/>
    <x v="0"/>
    <n v="25"/>
    <s v="19"/>
    <s v="2"/>
    <s v="22"/>
    <s v="2280"/>
    <x v="1"/>
    <x v="11"/>
    <x v="57"/>
    <n v="21"/>
    <s v="2180"/>
    <e v="#N/A"/>
    <s v="2180 Vehicles"/>
    <s v="2280.1"/>
    <s v="2280.19"/>
    <s v="&quot; &quot;"/>
    <s v="&quot; &quot;"/>
    <s v="&quot; &quot;"/>
    <x v="58"/>
    <x v="132"/>
    <x v="0"/>
    <x v="0"/>
    <x v="0"/>
    <m/>
    <m/>
    <s v="Accumulated Depreciation of Vehicles: Electricity Regulated Activity, Other"/>
    <x v="1"/>
    <s v="Not attributable by kv"/>
    <x v="430"/>
    <x v="25"/>
    <m/>
    <m/>
    <m/>
    <m/>
    <m/>
    <m/>
    <s v="Acc. Depreciation /  Other Regulated PP&amp;E"/>
  </r>
  <r>
    <x v="903"/>
    <s v="Accumulated Depreciation of Vehicles used for Non-Regulated Activity"/>
    <x v="903"/>
    <x v="8"/>
    <s v="not defined in gnerc form"/>
    <s v="not defined in gnerc form"/>
    <s v="entry account l1"/>
    <s v="L1"/>
    <n v="6"/>
    <x v="0"/>
    <n v="25"/>
    <s v=".9"/>
    <s v="2"/>
    <s v="22"/>
    <s v="2280"/>
    <x v="1"/>
    <x v="11"/>
    <x v="57"/>
    <n v="21"/>
    <s v="2180"/>
    <e v="#N/A"/>
    <s v="2180 Vehicles"/>
    <s v="2280.9"/>
    <s v="&quot; &quot;"/>
    <s v="&quot; &quot;"/>
    <s v="&quot; &quot;"/>
    <s v="&quot; &quot;"/>
    <x v="59"/>
    <x v="0"/>
    <x v="0"/>
    <x v="0"/>
    <x v="0"/>
    <m/>
    <m/>
    <s v="Accumulated Depreciation of Vehicles used for Non-Regulated Activity"/>
    <x v="1"/>
    <s v="Not attributable by kv"/>
    <x v="431"/>
    <x v="26"/>
    <m/>
    <m/>
    <m/>
    <m/>
    <m/>
    <m/>
    <s v="Acc. Depreciation /  Non Regulated "/>
  </r>
  <r>
    <x v="904"/>
    <s v="Accumulated Depreciation of Instruments and Other Long Term Tangible Assets in Operation"/>
    <x v="904"/>
    <x v="0"/>
    <s v="11  - Fixed Assets"/>
    <n v="0"/>
    <s v="Head accounts"/>
    <s v="M"/>
    <n v="4"/>
    <x v="0"/>
    <n v="9"/>
    <s v="85"/>
    <s v="2"/>
    <s v="22"/>
    <s v="2285"/>
    <x v="1"/>
    <x v="11"/>
    <x v="58"/>
    <n v="21"/>
    <s v="2185"/>
    <e v="#N/A"/>
    <s v="2185 Instruments and Other PPE in Operation"/>
    <s v="&quot; &quot;"/>
    <s v="&quot; &quot;"/>
    <s v="&quot; &quot;"/>
    <s v="&quot; &quot;"/>
    <s v="&quot; &quot;"/>
    <x v="2"/>
    <x v="0"/>
    <x v="0"/>
    <x v="0"/>
    <x v="0"/>
    <m/>
    <m/>
    <s v="Accumulated Depreciation of Instruments and Other Long Term Tangible Assets in Operation"/>
    <x v="0"/>
    <s v="Not attributable by kv"/>
    <x v="432"/>
    <x v="1"/>
    <m/>
    <m/>
    <m/>
    <m/>
    <m/>
    <m/>
    <m/>
  </r>
  <r>
    <x v="905"/>
    <s v="Accumulated Depreciation of Instruments and Other Long Term Tangible Assets in Operation: Electricity Regulated Activity"/>
    <x v="905"/>
    <x v="1"/>
    <s v="11  - Fixed Assets"/>
    <n v="0"/>
    <s v="L1 cap account"/>
    <s v="L1"/>
    <n v="6"/>
    <x v="0"/>
    <n v="9"/>
    <s v=".1"/>
    <s v="2"/>
    <s v="22"/>
    <s v="2285"/>
    <x v="1"/>
    <x v="11"/>
    <x v="58"/>
    <n v="21"/>
    <s v="2185"/>
    <e v="#N/A"/>
    <s v="2185 Instruments and Other PPE in Operation"/>
    <s v="2285.1"/>
    <s v="&quot; &quot;"/>
    <s v="&quot; &quot;"/>
    <s v="&quot; &quot;"/>
    <s v="&quot; &quot;"/>
    <x v="60"/>
    <x v="0"/>
    <x v="0"/>
    <x v="0"/>
    <x v="0"/>
    <m/>
    <m/>
    <s v="Accumulated Depreciation of Instruments and Other Long Term Tangible Assets in Operation: Electricity Regulated Activity"/>
    <x v="2"/>
    <s v="Not attributable by kv"/>
    <x v="433"/>
    <x v="1"/>
    <m/>
    <m/>
    <m/>
    <m/>
    <m/>
    <m/>
    <m/>
  </r>
  <r>
    <x v="906"/>
    <s v="Accumulated Depreciation of Instruments and Other Long Term Tangible Assets in Operation: Electricity Regulated Activity, Dispatch"/>
    <x v="906"/>
    <x v="2"/>
    <s v="not defined in gnerc form"/>
    <s v="not defined in gnerc form"/>
    <s v="entry account l2"/>
    <s v="L2"/>
    <n v="7"/>
    <x v="0"/>
    <n v="9"/>
    <s v="11"/>
    <s v="2"/>
    <s v="22"/>
    <s v="2285"/>
    <x v="1"/>
    <x v="11"/>
    <x v="58"/>
    <n v="21"/>
    <s v="2185"/>
    <e v="#N/A"/>
    <s v="2185 Instruments and Other PPE in Operation"/>
    <s v="2285.1"/>
    <s v="2285.11"/>
    <s v="&quot; &quot;"/>
    <s v="&quot; &quot;"/>
    <s v="&quot; &quot;"/>
    <x v="60"/>
    <x v="133"/>
    <x v="0"/>
    <x v="0"/>
    <x v="0"/>
    <m/>
    <m/>
    <s v="Accumulated Depreciation of Instruments and Other Long Term Tangible Assets in Operation: Electricity Regulated Activity, Dispatch"/>
    <x v="1"/>
    <s v="Not attributable by kv"/>
    <x v="434"/>
    <x v="37"/>
    <m/>
    <m/>
    <m/>
    <m/>
    <m/>
    <m/>
    <s v="Acc. Depreciation /  Dispatch General Plant"/>
  </r>
  <r>
    <x v="907"/>
    <s v="Accumulated Depreciation of Instruments and Other Long Term Tangible Assets in Operation: Electricity Regulated Activity, Transmission"/>
    <x v="907"/>
    <x v="3"/>
    <s v="not defined in gnerc form"/>
    <s v="not defined in gnerc form"/>
    <s v="entry account l2"/>
    <s v="L2"/>
    <n v="7"/>
    <x v="0"/>
    <n v="9"/>
    <s v="12"/>
    <s v="2"/>
    <s v="22"/>
    <s v="2285"/>
    <x v="1"/>
    <x v="11"/>
    <x v="58"/>
    <n v="21"/>
    <s v="2185"/>
    <e v="#N/A"/>
    <s v="2185 Instruments and Other PPE in Operation"/>
    <s v="2285.1"/>
    <s v="2285.12"/>
    <s v="&quot; &quot;"/>
    <s v="&quot; &quot;"/>
    <s v="&quot; &quot;"/>
    <x v="60"/>
    <x v="134"/>
    <x v="0"/>
    <x v="0"/>
    <x v="0"/>
    <m/>
    <m/>
    <s v="Accumulated Depreciation of Instruments and Other Long Term Tangible Assets in Operation: Electricity Regulated Activity, Transmission"/>
    <x v="1"/>
    <s v="Not attributable by kv"/>
    <x v="435"/>
    <x v="10"/>
    <m/>
    <m/>
    <m/>
    <m/>
    <m/>
    <m/>
    <s v="Acc. Depreciation /  Transmission / General Plant"/>
  </r>
  <r>
    <x v="908"/>
    <s v="Accumulated Depreciation of Instruments and Other Long Term Tangible Assets in Operation: Electricity Regulated Activity, Distribution (Network)"/>
    <x v="908"/>
    <x v="4"/>
    <s v="not defined in gnerc form"/>
    <s v="not defined in gnerc form"/>
    <s v="entry account l2"/>
    <s v="L2"/>
    <n v="7"/>
    <x v="0"/>
    <n v="9"/>
    <s v="13"/>
    <s v="2"/>
    <s v="22"/>
    <s v="2285"/>
    <x v="1"/>
    <x v="11"/>
    <x v="58"/>
    <n v="21"/>
    <s v="2185"/>
    <e v="#N/A"/>
    <s v="2185 Instruments and Other PPE in Operation"/>
    <s v="2285.1"/>
    <s v="2285.13"/>
    <s v="&quot; &quot;"/>
    <s v="&quot; &quot;"/>
    <s v="&quot; &quot;"/>
    <x v="60"/>
    <x v="135"/>
    <x v="0"/>
    <x v="0"/>
    <x v="0"/>
    <m/>
    <m/>
    <s v="Accumulated Depreciation of Instruments and Other Long Term Tangible Assets in Operation: Electricity Regulated Activity, Distribution (Network)"/>
    <x v="1"/>
    <s v="Not attributable by kv"/>
    <x v="436"/>
    <x v="17"/>
    <m/>
    <m/>
    <m/>
    <m/>
    <m/>
    <m/>
    <s v="Acc. Depreciation /  Distribution (Network) /General Plant"/>
  </r>
  <r>
    <x v="909"/>
    <s v="Accumulated Depreciation of Instruments and Other Long Term Tangible Assets in Operation: Electricity Regulated Activity, Distribution (Supply)"/>
    <x v="909"/>
    <x v="5"/>
    <s v="not defined in gnerc form"/>
    <s v="not defined in gnerc form"/>
    <s v="entry account l2"/>
    <s v="L2"/>
    <n v="7"/>
    <x v="0"/>
    <n v="9"/>
    <s v="14"/>
    <s v="2"/>
    <s v="22"/>
    <s v="2285"/>
    <x v="1"/>
    <x v="11"/>
    <x v="58"/>
    <n v="21"/>
    <s v="2185"/>
    <e v="#N/A"/>
    <s v="2185 Instruments and Other PPE in Operation"/>
    <s v="2285.1"/>
    <s v="2285.14"/>
    <s v="&quot; &quot;"/>
    <s v="&quot; &quot;"/>
    <s v="&quot; &quot;"/>
    <x v="60"/>
    <x v="136"/>
    <x v="0"/>
    <x v="0"/>
    <x v="0"/>
    <m/>
    <m/>
    <s v="Accumulated Depreciation of Instruments and Other Long Term Tangible Assets in Operation: Electricity Regulated Activity, Distribution (Supply)"/>
    <x v="1"/>
    <s v="Not attributable by kv"/>
    <x v="437"/>
    <x v="18"/>
    <m/>
    <m/>
    <m/>
    <m/>
    <m/>
    <m/>
    <s v="Acc. Depreciation /  Distribution (Supply) / General Plant"/>
  </r>
  <r>
    <x v="910"/>
    <s v="Accumulated Depreciation of Instruments and Other Long Term Tangible Assets in Operation: Electricity Regulated Activity, Generation"/>
    <x v="910"/>
    <x v="6"/>
    <s v="not defined in gnerc form"/>
    <s v="not defined in gnerc form"/>
    <s v="entry account l2"/>
    <s v="L2"/>
    <n v="7"/>
    <x v="0"/>
    <n v="9"/>
    <s v="15"/>
    <s v="2"/>
    <s v="22"/>
    <s v="2285"/>
    <x v="1"/>
    <x v="11"/>
    <x v="58"/>
    <n v="21"/>
    <s v="2185"/>
    <e v="#N/A"/>
    <s v="2185 Instruments and Other PPE in Operation"/>
    <s v="2285.1"/>
    <s v="2285.15"/>
    <s v="&quot; &quot;"/>
    <s v="&quot; &quot;"/>
    <s v="&quot; &quot;"/>
    <x v="60"/>
    <x v="137"/>
    <x v="0"/>
    <x v="0"/>
    <x v="0"/>
    <m/>
    <m/>
    <s v="Accumulated Depreciation of Instruments and Other Long Term Tangible Assets in Operation: Electricity Regulated Activity, Generation"/>
    <x v="1"/>
    <s v="Not attributable by kv"/>
    <x v="438"/>
    <x v="24"/>
    <m/>
    <m/>
    <m/>
    <m/>
    <m/>
    <m/>
    <s v="Acc. Depreciation /  El-Production / General Plant"/>
  </r>
  <r>
    <x v="911"/>
    <s v="Accumulated Depreciation of Instruments and Other Long Term Tangible Assets in Operation: Electricity Regulated Activity, Other"/>
    <x v="911"/>
    <x v="7"/>
    <s v="not defined in gnerc form"/>
    <s v="not defined in gnerc form"/>
    <s v="entry account l2"/>
    <s v="L2"/>
    <n v="7"/>
    <x v="0"/>
    <n v="9"/>
    <s v="19"/>
    <s v="2"/>
    <s v="22"/>
    <s v="2285"/>
    <x v="1"/>
    <x v="11"/>
    <x v="58"/>
    <n v="21"/>
    <s v="2185"/>
    <e v="#N/A"/>
    <s v="2185 Instruments and Other PPE in Operation"/>
    <s v="2285.1"/>
    <s v="2285.19"/>
    <s v="&quot; &quot;"/>
    <s v="&quot; &quot;"/>
    <s v="&quot; &quot;"/>
    <x v="60"/>
    <x v="138"/>
    <x v="0"/>
    <x v="0"/>
    <x v="0"/>
    <m/>
    <m/>
    <s v="Accumulated Depreciation of Instruments and Other Long Term Tangible Assets in Operation: Electricity Regulated Activity, Other"/>
    <x v="1"/>
    <s v="Not attributable by kv"/>
    <x v="439"/>
    <x v="25"/>
    <m/>
    <m/>
    <m/>
    <m/>
    <m/>
    <m/>
    <s v="Acc. Depreciation /  Other Regulated PP&amp;E"/>
  </r>
  <r>
    <x v="912"/>
    <s v="Accumulated Depreciation of Instruments and Other Long Term Tangible Assets in Operation: Non-Regulated Activity"/>
    <x v="912"/>
    <x v="8"/>
    <s v="not defined in gnerc form"/>
    <s v="not defined in gnerc form"/>
    <s v="entry account l1"/>
    <s v="L1"/>
    <n v="6"/>
    <x v="0"/>
    <n v="9"/>
    <s v=".9"/>
    <s v="2"/>
    <s v="22"/>
    <s v="2285"/>
    <x v="1"/>
    <x v="11"/>
    <x v="58"/>
    <n v="21"/>
    <s v="2185"/>
    <e v="#N/A"/>
    <s v="2185 Instruments and Other PPE in Operation"/>
    <s v="2285.9"/>
    <s v="&quot; &quot;"/>
    <s v="&quot; &quot;"/>
    <s v="&quot; &quot;"/>
    <s v="&quot; &quot;"/>
    <x v="61"/>
    <x v="0"/>
    <x v="0"/>
    <x v="0"/>
    <x v="0"/>
    <m/>
    <m/>
    <s v="Accumulated Depreciation of Instruments and Other Long Term Tangible Assets in Operation: Non-Regulated Activity"/>
    <x v="1"/>
    <s v="Not attributable by kv"/>
    <x v="440"/>
    <x v="26"/>
    <m/>
    <m/>
    <m/>
    <m/>
    <m/>
    <m/>
    <s v="Acc. Depreciation /  Non Regulated "/>
  </r>
  <r>
    <x v="913"/>
    <s v="Accumulated Depreciation of Leasehold Improvement "/>
    <x v="913"/>
    <x v="0"/>
    <s v="11  - Fixed Assets"/>
    <n v="0"/>
    <s v="Head accounts"/>
    <s v="M"/>
    <n v="4"/>
    <x v="0"/>
    <n v="9"/>
    <s v="90"/>
    <s v="2"/>
    <s v="22"/>
    <s v="2290"/>
    <x v="1"/>
    <x v="11"/>
    <x v="59"/>
    <n v="21"/>
    <s v="2190"/>
    <e v="#N/A"/>
    <s v="2190 Leasehold Improvement"/>
    <s v="&quot; &quot;"/>
    <s v="&quot; &quot;"/>
    <s v="&quot; &quot;"/>
    <s v="&quot; &quot;"/>
    <s v="&quot; &quot;"/>
    <x v="2"/>
    <x v="0"/>
    <x v="0"/>
    <x v="0"/>
    <x v="0"/>
    <m/>
    <m/>
    <s v="Accumulated Depreciation of Leasehold Improvement "/>
    <x v="0"/>
    <s v="Not attributable by kv"/>
    <x v="441"/>
    <x v="1"/>
    <m/>
    <m/>
    <m/>
    <m/>
    <m/>
    <m/>
    <m/>
  </r>
  <r>
    <x v="914"/>
    <s v="Accumulated Depreciation of Leasehold Improvement: Electricity Regulated Activity"/>
    <x v="914"/>
    <x v="1"/>
    <s v="11  - Fixed Assets"/>
    <n v="0"/>
    <s v="L1 cap account"/>
    <s v="L1"/>
    <n v="6"/>
    <x v="0"/>
    <n v="9"/>
    <s v=".1"/>
    <s v="2"/>
    <s v="22"/>
    <s v="2290"/>
    <x v="1"/>
    <x v="11"/>
    <x v="59"/>
    <n v="21"/>
    <s v="2190"/>
    <e v="#N/A"/>
    <s v="2190 Leasehold Improvement"/>
    <s v="2290.1"/>
    <s v="&quot; &quot;"/>
    <s v="&quot; &quot;"/>
    <s v="&quot; &quot;"/>
    <s v="&quot; &quot;"/>
    <x v="62"/>
    <x v="0"/>
    <x v="0"/>
    <x v="0"/>
    <x v="0"/>
    <m/>
    <m/>
    <s v="Accumulated Depreciation of Leasehold Improvement: Electricity Regulated Activity"/>
    <x v="2"/>
    <s v="Not attributable by kv"/>
    <x v="442"/>
    <x v="1"/>
    <m/>
    <m/>
    <m/>
    <m/>
    <m/>
    <m/>
    <m/>
  </r>
  <r>
    <x v="915"/>
    <s v="Accumulated Depreciation of Leasehold Improvement: Electricity Regulated Activity, Dispatch"/>
    <x v="915"/>
    <x v="2"/>
    <s v="11  - Fixed Assets"/>
    <s v="2294 Leasehold improvements"/>
    <s v="entry account l2"/>
    <s v="L2"/>
    <n v="7"/>
    <x v="0"/>
    <n v="9"/>
    <s v="11"/>
    <s v="2"/>
    <s v="22"/>
    <s v="2290"/>
    <x v="1"/>
    <x v="11"/>
    <x v="59"/>
    <n v="21"/>
    <s v="2190"/>
    <e v="#N/A"/>
    <s v="2190 Leasehold Improvement"/>
    <s v="2290.1"/>
    <s v="2290.11"/>
    <s v="&quot; &quot;"/>
    <s v="&quot; &quot;"/>
    <s v="&quot; &quot;"/>
    <x v="62"/>
    <x v="139"/>
    <x v="0"/>
    <x v="0"/>
    <x v="0"/>
    <m/>
    <m/>
    <s v="Accumulated Depreciation of Leasehold Improvement: Electricity Regulated Activity, Dispatch"/>
    <x v="1"/>
    <s v="Not attributable by kv"/>
    <x v="443"/>
    <x v="38"/>
    <m/>
    <m/>
    <m/>
    <m/>
    <m/>
    <m/>
    <s v="Acc. Depreciation /  Dispatch Plant"/>
  </r>
  <r>
    <x v="916"/>
    <s v="Accumulated Depreciation of Leasehold Improvement: Electricity Regulated Activity, Transmission"/>
    <x v="916"/>
    <x v="3"/>
    <s v="11  - Fixed Assets"/>
    <s v="2293 Leasehold improvements"/>
    <s v="entry account l2"/>
    <s v="L2"/>
    <n v="7"/>
    <x v="0"/>
    <n v="9"/>
    <s v="12"/>
    <s v="2"/>
    <s v="22"/>
    <s v="2290"/>
    <x v="1"/>
    <x v="11"/>
    <x v="59"/>
    <n v="21"/>
    <s v="2190"/>
    <e v="#N/A"/>
    <s v="2190 Leasehold Improvement"/>
    <s v="2290.1"/>
    <s v="2290.12"/>
    <s v="&quot; &quot;"/>
    <s v="&quot; &quot;"/>
    <s v="&quot; &quot;"/>
    <x v="62"/>
    <x v="140"/>
    <x v="0"/>
    <x v="0"/>
    <x v="0"/>
    <m/>
    <m/>
    <s v="Accumulated Depreciation of Leasehold Improvement: Electricity Regulated Activity, Transmission"/>
    <x v="1"/>
    <s v="Not attributable by kv"/>
    <x v="444"/>
    <x v="39"/>
    <m/>
    <m/>
    <m/>
    <m/>
    <m/>
    <m/>
    <s v="Acc. Depreciation /  Transmission Plant "/>
  </r>
  <r>
    <x v="917"/>
    <s v="Accumulated Depreciation of Leasehold Improvement: Electricity Regulated Activity, Distribution (Network)"/>
    <x v="917"/>
    <x v="4"/>
    <s v="11  - Fixed Assets"/>
    <s v="2295 Leasehold improvements"/>
    <s v="entry account l2"/>
    <s v="L2"/>
    <n v="7"/>
    <x v="0"/>
    <n v="9"/>
    <s v="13"/>
    <s v="2"/>
    <s v="22"/>
    <s v="2290"/>
    <x v="1"/>
    <x v="11"/>
    <x v="59"/>
    <n v="21"/>
    <s v="2190"/>
    <e v="#N/A"/>
    <s v="2190 Leasehold Improvement"/>
    <s v="2290.1"/>
    <s v="2290.13"/>
    <s v="&quot; &quot;"/>
    <s v="&quot; &quot;"/>
    <s v="&quot; &quot;"/>
    <x v="62"/>
    <x v="141"/>
    <x v="0"/>
    <x v="0"/>
    <x v="0"/>
    <m/>
    <m/>
    <s v="Accumulated Depreciation of Leasehold Improvement: Electricity Regulated Activity, Distribution (Network)"/>
    <x v="1"/>
    <s v="Not attributable by kv"/>
    <x v="445"/>
    <x v="40"/>
    <m/>
    <m/>
    <m/>
    <m/>
    <m/>
    <m/>
    <s v="Acc. Depreciation /  Distribution (Network) Plant"/>
  </r>
  <r>
    <x v="918"/>
    <s v="Accumulated Depreciation of Leasehold Improvement: Electricity Regulated Activity, Distribution (Supply)"/>
    <x v="918"/>
    <x v="5"/>
    <s v="11  - Fixed Assets"/>
    <s v="2295 Leasehold improvements"/>
    <s v="entry account l2"/>
    <s v="L2"/>
    <n v="7"/>
    <x v="0"/>
    <n v="9"/>
    <s v="14"/>
    <s v="2"/>
    <s v="22"/>
    <s v="2290"/>
    <x v="1"/>
    <x v="11"/>
    <x v="59"/>
    <n v="21"/>
    <s v="2190"/>
    <e v="#N/A"/>
    <s v="2190 Leasehold Improvement"/>
    <s v="2290.1"/>
    <s v="2290.14"/>
    <s v="&quot; &quot;"/>
    <s v="&quot; &quot;"/>
    <s v="&quot; &quot;"/>
    <x v="62"/>
    <x v="142"/>
    <x v="0"/>
    <x v="0"/>
    <x v="0"/>
    <m/>
    <m/>
    <s v="Accumulated Depreciation of Leasehold Improvement: Electricity Regulated Activity, Distribution (Supply)"/>
    <x v="1"/>
    <s v="Not attributable by kv"/>
    <x v="446"/>
    <x v="18"/>
    <m/>
    <m/>
    <m/>
    <m/>
    <m/>
    <m/>
    <s v="Acc. Depreciation /  Distribution (Supply) / General Plant"/>
  </r>
  <r>
    <x v="919"/>
    <s v="Accumulated Depreciation of Leasehold Improvement: Electricity Regulated Activity, Generation"/>
    <x v="919"/>
    <x v="6"/>
    <s v="11  - Fixed Assets"/>
    <s v="2291/2292 Leasehold improvements"/>
    <s v="entry account l2"/>
    <s v="L2"/>
    <n v="7"/>
    <x v="0"/>
    <n v="9"/>
    <s v="15"/>
    <s v="2"/>
    <s v="22"/>
    <s v="2290"/>
    <x v="1"/>
    <x v="11"/>
    <x v="59"/>
    <n v="21"/>
    <s v="2190"/>
    <e v="#N/A"/>
    <s v="2190 Leasehold Improvement"/>
    <s v="2290.1"/>
    <s v="2290.15"/>
    <s v="&quot; &quot;"/>
    <s v="&quot; &quot;"/>
    <s v="&quot; &quot;"/>
    <x v="62"/>
    <x v="143"/>
    <x v="0"/>
    <x v="0"/>
    <x v="0"/>
    <m/>
    <m/>
    <s v="Accumulated Depreciation of Leasehold Improvement: Electricity Regulated Activity, Generation"/>
    <x v="1"/>
    <s v="Not attributable by kv"/>
    <x v="447"/>
    <x v="41"/>
    <m/>
    <m/>
    <m/>
    <m/>
    <m/>
    <m/>
    <s v="Acc. Depreciation /  Electricity Production Plant"/>
  </r>
  <r>
    <x v="920"/>
    <s v="Accumulated Depreciation of Leasehold Improvement: Electricity Regulated Activity, Other"/>
    <x v="920"/>
    <x v="7"/>
    <s v="not defined in gnerc form"/>
    <s v="not defined in gnerc form"/>
    <s v="entry account l2"/>
    <s v="L2"/>
    <n v="7"/>
    <x v="0"/>
    <n v="9"/>
    <s v="19"/>
    <s v="2"/>
    <s v="22"/>
    <s v="2290"/>
    <x v="1"/>
    <x v="11"/>
    <x v="59"/>
    <n v="21"/>
    <s v="2190"/>
    <e v="#N/A"/>
    <s v="2190 Leasehold Improvement"/>
    <s v="2290.1"/>
    <s v="2290.19"/>
    <s v="&quot; &quot;"/>
    <s v="&quot; &quot;"/>
    <s v="&quot; &quot;"/>
    <x v="62"/>
    <x v="144"/>
    <x v="0"/>
    <x v="0"/>
    <x v="0"/>
    <m/>
    <m/>
    <s v="Accumulated Depreciation of Leasehold Improvement: Electricity Regulated Activity, Other"/>
    <x v="1"/>
    <s v="Not attributable by kv"/>
    <x v="448"/>
    <x v="25"/>
    <m/>
    <m/>
    <m/>
    <m/>
    <m/>
    <m/>
    <s v="Acc. Depreciation /  Other Regulated PP&amp;E"/>
  </r>
  <r>
    <x v="921"/>
    <s v="Accumulated Depreciation of Leasehold Improvement: Non-Regulated Activity"/>
    <x v="921"/>
    <x v="8"/>
    <s v="not defined in gnerc form"/>
    <s v="not defined in gnerc form"/>
    <s v="entry account l1"/>
    <s v="L1"/>
    <n v="6"/>
    <x v="0"/>
    <n v="9"/>
    <s v=".9"/>
    <s v="2"/>
    <s v="22"/>
    <s v="2290"/>
    <x v="1"/>
    <x v="11"/>
    <x v="59"/>
    <n v="21"/>
    <s v="2190"/>
    <e v="#N/A"/>
    <s v="2190 Leasehold Improvement"/>
    <s v="2290.9"/>
    <s v="&quot; &quot;"/>
    <s v="&quot; &quot;"/>
    <s v="&quot; &quot;"/>
    <s v="&quot; &quot;"/>
    <x v="63"/>
    <x v="0"/>
    <x v="0"/>
    <x v="0"/>
    <x v="0"/>
    <m/>
    <m/>
    <s v="Accumulated Depreciation of Leasehold Improvement: Non-Regulated Activity"/>
    <x v="1"/>
    <s v="Not attributable by kv"/>
    <x v="449"/>
    <x v="26"/>
    <m/>
    <m/>
    <m/>
    <m/>
    <m/>
    <m/>
    <s v="Acc. Depreciation /  Non Regulated "/>
  </r>
  <r>
    <x v="922"/>
    <s v="Long-Term Receivables"/>
    <x v="922"/>
    <x v="0"/>
    <s v="12 Long-term receivables"/>
    <n v="0"/>
    <s v="2Headings"/>
    <s v="M"/>
    <n v="4"/>
    <x v="0"/>
    <n v="42"/>
    <s v="00"/>
    <s v="2"/>
    <s v="23"/>
    <s v="Not include"/>
    <x v="1"/>
    <x v="12"/>
    <x v="0"/>
    <s v="23"/>
    <s v="Not include"/>
    <s v="23 Long-Term Receivables"/>
    <s v="Not Include"/>
    <s v="2300"/>
    <s v="&quot; &quot;"/>
    <s v="&quot; &quot;"/>
    <s v="&quot; &quot;"/>
    <s v="&quot; &quot;"/>
    <x v="64"/>
    <x v="0"/>
    <x v="0"/>
    <x v="0"/>
    <x v="0"/>
    <m/>
    <m/>
    <s v="Long-Term Receivables"/>
    <x v="0"/>
    <s v="Not attributable by kv"/>
    <x v="0"/>
    <x v="0"/>
    <m/>
    <m/>
    <m/>
    <m/>
    <m/>
    <m/>
    <m/>
  </r>
  <r>
    <x v="923"/>
    <s v="LT notes receivable"/>
    <x v="923"/>
    <x v="0"/>
    <s v="12 Long-term receivables"/>
    <s v="2310 Notes receivable"/>
    <s v="Heading &amp; Entry Account"/>
    <s v="M"/>
    <n v="4"/>
    <x v="0"/>
    <n v="1"/>
    <s v="10"/>
    <s v="2"/>
    <s v="23"/>
    <s v="2310"/>
    <x v="1"/>
    <x v="12"/>
    <x v="60"/>
    <s v="23"/>
    <s v="2310"/>
    <s v="23 Long-Term Receivables"/>
    <s v="2310 LT notes receivable"/>
    <s v="&quot; &quot;"/>
    <s v="&quot; &quot;"/>
    <s v="&quot; &quot;"/>
    <s v="&quot; &quot;"/>
    <s v="&quot; &quot;"/>
    <x v="2"/>
    <x v="0"/>
    <x v="0"/>
    <x v="0"/>
    <x v="0"/>
    <m/>
    <m/>
    <s v="LT notes receivable"/>
    <x v="1"/>
    <s v="Not attributable by kv"/>
    <x v="0"/>
    <x v="0"/>
    <m/>
    <m/>
    <m/>
    <m/>
    <m/>
    <m/>
    <m/>
  </r>
  <r>
    <x v="924"/>
    <s v="Receivables on Financial Lease"/>
    <x v="924"/>
    <x v="0"/>
    <s v="12 Long-term receivables"/>
    <s v="2320 Finance lease receivable"/>
    <s v="Heading &amp; Entry Account"/>
    <s v="M"/>
    <n v="4"/>
    <x v="0"/>
    <n v="1"/>
    <s v="20"/>
    <s v="2"/>
    <s v="23"/>
    <s v="2320"/>
    <x v="1"/>
    <x v="12"/>
    <x v="61"/>
    <s v="23"/>
    <s v="2320"/>
    <s v="23 Long-Term Receivables"/>
    <s v="2320 Receivables on Financial Lease"/>
    <s v="&quot; &quot;"/>
    <s v="&quot; &quot;"/>
    <s v="&quot; &quot;"/>
    <s v="&quot; &quot;"/>
    <s v="&quot; &quot;"/>
    <x v="2"/>
    <x v="0"/>
    <x v="0"/>
    <x v="0"/>
    <x v="0"/>
    <m/>
    <m/>
    <s v="Receivables on Financial Lease"/>
    <x v="1"/>
    <s v="Not attributable by kv"/>
    <x v="0"/>
    <x v="0"/>
    <m/>
    <m/>
    <m/>
    <m/>
    <m/>
    <m/>
    <m/>
  </r>
  <r>
    <x v="925"/>
    <s v="Payments receivable for subscribed share"/>
    <x v="925"/>
    <x v="0"/>
    <s v="12 Long-term receivables"/>
    <s v="2330 Payments receivable for subscribed share"/>
    <s v="Heading &amp; Entry Account"/>
    <s v="M"/>
    <n v="4"/>
    <x v="0"/>
    <n v="1"/>
    <s v="30"/>
    <s v="2"/>
    <s v="23"/>
    <s v="2330"/>
    <x v="1"/>
    <x v="12"/>
    <x v="62"/>
    <s v="23"/>
    <s v="2330"/>
    <s v="23 Long-Term Receivables"/>
    <s v="2330 Payments receivable for subscribed share"/>
    <s v="&quot; &quot;"/>
    <s v="&quot; &quot;"/>
    <s v="&quot; &quot;"/>
    <s v="&quot; &quot;"/>
    <s v="&quot; &quot;"/>
    <x v="2"/>
    <x v="0"/>
    <x v="0"/>
    <x v="0"/>
    <x v="0"/>
    <m/>
    <m/>
    <s v="Payments receivable for subscribed share"/>
    <x v="1"/>
    <s v="Not attributable by kv"/>
    <x v="0"/>
    <x v="0"/>
    <m/>
    <m/>
    <m/>
    <m/>
    <m/>
    <m/>
    <m/>
  </r>
  <r>
    <x v="926"/>
    <s v="LT Deferred Taxes"/>
    <x v="926"/>
    <x v="0"/>
    <s v="12 Long-term receivables"/>
    <s v="2340 Deferred tax assets"/>
    <s v="Heading &amp; Entry Account"/>
    <s v="M"/>
    <n v="4"/>
    <x v="0"/>
    <n v="1"/>
    <s v="40"/>
    <s v="2"/>
    <s v="23"/>
    <s v="2340"/>
    <x v="1"/>
    <x v="12"/>
    <x v="63"/>
    <s v="23"/>
    <s v="2340"/>
    <s v="23 Long-Term Receivables"/>
    <s v="2340 LT Deferred Taxes"/>
    <s v="&quot; &quot;"/>
    <s v="&quot; &quot;"/>
    <s v="&quot; &quot;"/>
    <s v="&quot; &quot;"/>
    <s v="&quot; &quot;"/>
    <x v="2"/>
    <x v="0"/>
    <x v="0"/>
    <x v="0"/>
    <x v="0"/>
    <m/>
    <m/>
    <s v="LT Deferred Taxes"/>
    <x v="1"/>
    <s v="Not attributable by kv"/>
    <x v="0"/>
    <x v="0"/>
    <m/>
    <m/>
    <m/>
    <m/>
    <m/>
    <m/>
    <m/>
  </r>
  <r>
    <x v="927"/>
    <s v="Other LT Receivables"/>
    <x v="927"/>
    <x v="0"/>
    <s v="12 Long-term receivables"/>
    <s v="2390 Other long-term receivables"/>
    <s v="Heading &amp; Entry Account"/>
    <s v="M"/>
    <n v="4"/>
    <x v="0"/>
    <n v="1"/>
    <s v="90"/>
    <s v="2"/>
    <s v="23"/>
    <s v="2390"/>
    <x v="1"/>
    <x v="12"/>
    <x v="64"/>
    <s v="23"/>
    <s v="2390"/>
    <s v="23 Long-Term Receivables"/>
    <s v="2390 Other LT Receivables"/>
    <s v="&quot; &quot;"/>
    <s v="&quot; &quot;"/>
    <s v="&quot; &quot;"/>
    <s v="&quot; &quot;"/>
    <s v="&quot; &quot;"/>
    <x v="2"/>
    <x v="0"/>
    <x v="0"/>
    <x v="0"/>
    <x v="0"/>
    <m/>
    <m/>
    <s v="Other LT Receivables"/>
    <x v="1"/>
    <s v="Not attributable by kv"/>
    <x v="0"/>
    <x v="0"/>
    <m/>
    <m/>
    <m/>
    <m/>
    <m/>
    <m/>
    <m/>
  </r>
  <r>
    <x v="928"/>
    <s v="Long-Term Investments"/>
    <x v="928"/>
    <x v="0"/>
    <s v="13 Long-Term Investments"/>
    <n v="0"/>
    <s v="2Headings"/>
    <s v="M"/>
    <n v="4"/>
    <x v="0"/>
    <n v="42"/>
    <s v="00"/>
    <s v="2"/>
    <s v="24"/>
    <s v="Not include"/>
    <x v="1"/>
    <x v="13"/>
    <x v="0"/>
    <s v="24"/>
    <s v="Not include"/>
    <s v="24 Long-Term Investments"/>
    <s v="Not Include"/>
    <s v="2400"/>
    <s v="&quot; &quot;"/>
    <s v="&quot; &quot;"/>
    <s v="&quot; &quot;"/>
    <s v="&quot; &quot;"/>
    <x v="65"/>
    <x v="0"/>
    <x v="0"/>
    <x v="0"/>
    <x v="0"/>
    <m/>
    <m/>
    <s v="Long-Term Investments"/>
    <x v="0"/>
    <s v="Not attributable by kv"/>
    <x v="0"/>
    <x v="0"/>
    <m/>
    <m/>
    <m/>
    <m/>
    <m/>
    <m/>
    <m/>
  </r>
  <r>
    <x v="929"/>
    <s v="Long-term marketable securities"/>
    <x v="929"/>
    <x v="0"/>
    <s v="13 Long-Term Investments"/>
    <s v="2410 Long-term marketable securities"/>
    <s v="Heading &amp; Entry Account"/>
    <s v="M"/>
    <n v="4"/>
    <x v="0"/>
    <n v="1"/>
    <s v="10"/>
    <s v="2"/>
    <s v="24"/>
    <s v="2410"/>
    <x v="1"/>
    <x v="13"/>
    <x v="65"/>
    <s v="24"/>
    <s v="2410"/>
    <s v="24 Long-Term Investments"/>
    <s v="2410 Long-term marketable securities"/>
    <s v="&quot; &quot;"/>
    <s v="&quot; &quot;"/>
    <s v="&quot; &quot;"/>
    <s v="&quot; &quot;"/>
    <s v="&quot; &quot;"/>
    <x v="2"/>
    <x v="0"/>
    <x v="0"/>
    <x v="0"/>
    <x v="0"/>
    <m/>
    <m/>
    <s v="Long-term marketable securities"/>
    <x v="1"/>
    <s v="Not attributable by kv"/>
    <x v="0"/>
    <x v="0"/>
    <m/>
    <m/>
    <m/>
    <m/>
    <m/>
    <m/>
    <m/>
  </r>
  <r>
    <x v="930"/>
    <s v="Long-term governmental securities"/>
    <x v="930"/>
    <x v="0"/>
    <s v="13 Long-Term Investments"/>
    <s v="2420 Long-term governmental securities"/>
    <s v="Heading &amp; Entry Account"/>
    <s v="M"/>
    <n v="4"/>
    <x v="0"/>
    <n v="1"/>
    <s v="20"/>
    <s v="2"/>
    <s v="24"/>
    <s v="2420"/>
    <x v="1"/>
    <x v="13"/>
    <x v="66"/>
    <s v="24"/>
    <s v="2420"/>
    <s v="24 Long-Term Investments"/>
    <s v="2420 Long-term governmental securities"/>
    <s v="&quot; &quot;"/>
    <s v="&quot; &quot;"/>
    <s v="&quot; &quot;"/>
    <s v="&quot; &quot;"/>
    <s v="&quot; &quot;"/>
    <x v="2"/>
    <x v="0"/>
    <x v="0"/>
    <x v="0"/>
    <x v="0"/>
    <m/>
    <m/>
    <s v="Long-term governmental securities"/>
    <x v="1"/>
    <s v="Not attributable by kv"/>
    <x v="0"/>
    <x v="0"/>
    <m/>
    <m/>
    <m/>
    <m/>
    <m/>
    <m/>
    <m/>
  </r>
  <r>
    <x v="931"/>
    <s v="Participant in other companies"/>
    <x v="931"/>
    <x v="0"/>
    <s v="13 Long-Term Investments"/>
    <s v="2430 Participant in other companies"/>
    <s v="Heading &amp; Entry Account"/>
    <s v="M"/>
    <n v="4"/>
    <x v="0"/>
    <n v="1"/>
    <s v="30"/>
    <s v="2"/>
    <s v="24"/>
    <s v="2430"/>
    <x v="1"/>
    <x v="13"/>
    <x v="67"/>
    <s v="24"/>
    <s v="2430"/>
    <s v="24 Long-Term Investments"/>
    <s v="2430 Participant in other companies"/>
    <s v="&quot; &quot;"/>
    <s v="&quot; &quot;"/>
    <s v="&quot; &quot;"/>
    <s v="&quot; &quot;"/>
    <s v="&quot; &quot;"/>
    <x v="2"/>
    <x v="0"/>
    <x v="0"/>
    <x v="0"/>
    <x v="0"/>
    <m/>
    <m/>
    <s v="Participant in other companies"/>
    <x v="1"/>
    <s v="Not attributable by kv"/>
    <x v="0"/>
    <x v="0"/>
    <m/>
    <m/>
    <m/>
    <m/>
    <m/>
    <m/>
    <m/>
  </r>
  <r>
    <x v="932"/>
    <s v="Other Long-term investments"/>
    <x v="932"/>
    <x v="0"/>
    <s v="13 Long-Term Investments"/>
    <s v="2490 Other Long-term investments"/>
    <s v="Heading &amp; Entry Account"/>
    <s v="M"/>
    <n v="4"/>
    <x v="0"/>
    <n v="1"/>
    <s v="90"/>
    <s v="2"/>
    <s v="24"/>
    <s v="2490"/>
    <x v="1"/>
    <x v="13"/>
    <x v="68"/>
    <s v="24"/>
    <s v="2490"/>
    <s v="24 Long-Term Investments"/>
    <s v="2490 Other Long-term investments"/>
    <s v="&quot; &quot;"/>
    <s v="&quot; &quot;"/>
    <s v="&quot; &quot;"/>
    <s v="&quot; &quot;"/>
    <s v="&quot; &quot;"/>
    <x v="2"/>
    <x v="0"/>
    <x v="0"/>
    <x v="0"/>
    <x v="0"/>
    <m/>
    <m/>
    <s v="Other Long-term investments"/>
    <x v="1"/>
    <s v="Not attributable by kv"/>
    <x v="0"/>
    <x v="0"/>
    <m/>
    <m/>
    <m/>
    <m/>
    <m/>
    <m/>
    <m/>
  </r>
  <r>
    <x v="933"/>
    <s v="Intangible Assets"/>
    <x v="933"/>
    <x v="0"/>
    <s v="14 I.A."/>
    <n v="0"/>
    <s v="2Headings"/>
    <s v="M"/>
    <n v="4"/>
    <x v="0"/>
    <n v="42"/>
    <s v="00"/>
    <s v="2"/>
    <s v="25"/>
    <s v="Not include"/>
    <x v="1"/>
    <x v="14"/>
    <x v="0"/>
    <s v="25"/>
    <s v="Not include"/>
    <s v="25 Intangible Assets"/>
    <s v="Not Include"/>
    <s v="2500"/>
    <s v="&quot; &quot;"/>
    <s v="&quot; &quot;"/>
    <s v="&quot; &quot;"/>
    <s v="&quot; &quot;"/>
    <x v="66"/>
    <x v="0"/>
    <x v="0"/>
    <x v="0"/>
    <x v="0"/>
    <m/>
    <m/>
    <s v="Intangible Assets"/>
    <x v="0"/>
    <s v="Not attributable by kv"/>
    <x v="460"/>
    <x v="0"/>
    <m/>
    <m/>
    <m/>
    <m/>
    <m/>
    <m/>
    <m/>
  </r>
  <r>
    <x v="934"/>
    <s v="Licenses"/>
    <x v="934"/>
    <x v="0"/>
    <s v="14 I.A."/>
    <s v="2510 License"/>
    <s v="Head accounts"/>
    <s v="M"/>
    <n v="4"/>
    <x v="0"/>
    <n v="9"/>
    <s v="10"/>
    <s v="2"/>
    <s v="25"/>
    <s v="2510"/>
    <x v="1"/>
    <x v="14"/>
    <x v="69"/>
    <s v="25"/>
    <s v="2510"/>
    <s v="25 Intangible Assets"/>
    <s v="2510 Licenses"/>
    <s v="&quot; &quot;"/>
    <s v="&quot; &quot;"/>
    <s v="&quot; &quot;"/>
    <s v="&quot; &quot;"/>
    <s v="&quot; &quot;"/>
    <x v="2"/>
    <x v="0"/>
    <x v="0"/>
    <x v="0"/>
    <x v="0"/>
    <m/>
    <m/>
    <s v="Licenses"/>
    <x v="2"/>
    <s v="Not attributable by kv"/>
    <x v="460"/>
    <x v="0"/>
    <m/>
    <m/>
    <m/>
    <m/>
    <m/>
    <m/>
    <m/>
  </r>
  <r>
    <x v="935"/>
    <s v="Licenses: Electricity Regulated Activity"/>
    <x v="935"/>
    <x v="1"/>
    <s v="14 I.A."/>
    <n v="0"/>
    <s v="L1 cap account"/>
    <s v="L1"/>
    <n v="6"/>
    <x v="0"/>
    <n v="9"/>
    <s v=".1"/>
    <s v="2"/>
    <s v="25"/>
    <s v="2510"/>
    <x v="1"/>
    <x v="14"/>
    <x v="69"/>
    <s v="25"/>
    <s v="2510"/>
    <s v="25 Intangible Assets"/>
    <s v="2510 Licenses"/>
    <s v="2510.1"/>
    <s v="&quot; &quot;"/>
    <s v="&quot; &quot;"/>
    <s v="&quot; &quot;"/>
    <s v="&quot; &quot;"/>
    <x v="67"/>
    <x v="0"/>
    <x v="0"/>
    <x v="0"/>
    <x v="0"/>
    <m/>
    <m/>
    <s v="Licenses: Electricity Regulated Activity"/>
    <x v="2"/>
    <s v="Not attributable by kv"/>
    <x v="460"/>
    <x v="0"/>
    <m/>
    <m/>
    <m/>
    <m/>
    <m/>
    <m/>
    <m/>
  </r>
  <r>
    <x v="936"/>
    <s v="Licenses: Electricity Regulated Activity, Dispatch"/>
    <x v="936"/>
    <x v="2"/>
    <s v="14 I.A."/>
    <s v="2510 License"/>
    <s v="entry account l2"/>
    <s v="L2"/>
    <n v="7"/>
    <x v="0"/>
    <n v="9"/>
    <s v="11"/>
    <s v="2"/>
    <s v="25"/>
    <s v="2510"/>
    <x v="1"/>
    <x v="14"/>
    <x v="69"/>
    <s v="25"/>
    <s v="2510"/>
    <s v="25 Intangible Assets"/>
    <s v="2510 Licenses"/>
    <s v="2510.1"/>
    <s v="2510.11"/>
    <s v="&quot; &quot;"/>
    <s v="&quot; &quot;"/>
    <s v="&quot; &quot;"/>
    <x v="67"/>
    <x v="145"/>
    <x v="0"/>
    <x v="0"/>
    <x v="0"/>
    <m/>
    <m/>
    <s v="Licenses: Electricity Regulated Activity, Dispatch"/>
    <x v="1"/>
    <s v="Not attributable by kv"/>
    <x v="460"/>
    <x v="0"/>
    <m/>
    <m/>
    <m/>
    <m/>
    <m/>
    <m/>
    <m/>
  </r>
  <r>
    <x v="937"/>
    <s v="Licenses: Electricity Regulated Activity, Transmission"/>
    <x v="937"/>
    <x v="3"/>
    <s v="14 I.A."/>
    <s v="2510 License"/>
    <s v="entry account l2"/>
    <s v="L2"/>
    <n v="7"/>
    <x v="0"/>
    <n v="9"/>
    <s v="12"/>
    <s v="2"/>
    <s v="25"/>
    <s v="2510"/>
    <x v="1"/>
    <x v="14"/>
    <x v="69"/>
    <s v="25"/>
    <s v="2510"/>
    <s v="25 Intangible Assets"/>
    <s v="2510 Licenses"/>
    <s v="2510.1"/>
    <s v="2510.12"/>
    <s v="&quot; &quot;"/>
    <s v="&quot; &quot;"/>
    <s v="&quot; &quot;"/>
    <x v="67"/>
    <x v="146"/>
    <x v="0"/>
    <x v="0"/>
    <x v="0"/>
    <m/>
    <m/>
    <s v="Licenses: Electricity Regulated Activity, Transmission"/>
    <x v="1"/>
    <s v="Not attributable by kv"/>
    <x v="460"/>
    <x v="0"/>
    <m/>
    <m/>
    <m/>
    <m/>
    <m/>
    <m/>
    <m/>
  </r>
  <r>
    <x v="938"/>
    <s v="Licenses: Electricity Regulated Activity, Distribution (Network)"/>
    <x v="938"/>
    <x v="4"/>
    <s v="14 I.A."/>
    <s v="2510 License"/>
    <s v="entry account l2"/>
    <s v="L2"/>
    <n v="7"/>
    <x v="0"/>
    <n v="9"/>
    <s v="13"/>
    <s v="2"/>
    <s v="25"/>
    <s v="2510"/>
    <x v="1"/>
    <x v="14"/>
    <x v="69"/>
    <s v="25"/>
    <s v="2510"/>
    <s v="25 Intangible Assets"/>
    <s v="2510 Licenses"/>
    <s v="2510.1"/>
    <s v="2510.13"/>
    <s v="&quot; &quot;"/>
    <s v="&quot; &quot;"/>
    <s v="&quot; &quot;"/>
    <x v="67"/>
    <x v="147"/>
    <x v="0"/>
    <x v="0"/>
    <x v="0"/>
    <m/>
    <m/>
    <s v="Licenses: Electricity Regulated Activity, Distribution (Network)"/>
    <x v="1"/>
    <s v="Not attributable by kv"/>
    <x v="460"/>
    <x v="0"/>
    <m/>
    <m/>
    <m/>
    <m/>
    <m/>
    <m/>
    <m/>
  </r>
  <r>
    <x v="939"/>
    <s v="Licenses: Electricity Regulated Activity, Distribution (Supply)"/>
    <x v="939"/>
    <x v="5"/>
    <s v="14 I.A."/>
    <s v="2510 License"/>
    <s v="entry account l2"/>
    <s v="L2"/>
    <n v="7"/>
    <x v="0"/>
    <n v="9"/>
    <s v="14"/>
    <s v="2"/>
    <s v="25"/>
    <s v="2510"/>
    <x v="1"/>
    <x v="14"/>
    <x v="69"/>
    <s v="25"/>
    <s v="2510"/>
    <s v="25 Intangible Assets"/>
    <s v="2510 Licenses"/>
    <s v="2510.1"/>
    <s v="2510.14"/>
    <s v="&quot; &quot;"/>
    <s v="&quot; &quot;"/>
    <s v="&quot; &quot;"/>
    <x v="67"/>
    <x v="148"/>
    <x v="0"/>
    <x v="0"/>
    <x v="0"/>
    <m/>
    <m/>
    <s v="Licenses: Electricity Regulated Activity, Distribution (Supply)"/>
    <x v="1"/>
    <s v="Not attributable by kv"/>
    <x v="460"/>
    <x v="0"/>
    <m/>
    <m/>
    <m/>
    <m/>
    <m/>
    <m/>
    <m/>
  </r>
  <r>
    <x v="940"/>
    <s v="Licenses: Electricity Regulated Activity, Generation"/>
    <x v="940"/>
    <x v="6"/>
    <s v="14 I.A."/>
    <s v="2510 License"/>
    <s v="entry account l2"/>
    <s v="L2"/>
    <n v="7"/>
    <x v="0"/>
    <n v="9"/>
    <s v="15"/>
    <s v="2"/>
    <s v="25"/>
    <s v="2510"/>
    <x v="1"/>
    <x v="14"/>
    <x v="69"/>
    <s v="25"/>
    <s v="2510"/>
    <s v="25 Intangible Assets"/>
    <s v="2510 Licenses"/>
    <s v="2510.1"/>
    <s v="2510.15"/>
    <s v="&quot; &quot;"/>
    <s v="&quot; &quot;"/>
    <s v="&quot; &quot;"/>
    <x v="67"/>
    <x v="149"/>
    <x v="0"/>
    <x v="0"/>
    <x v="0"/>
    <m/>
    <m/>
    <s v="Licenses: Electricity Regulated Activity, Generation"/>
    <x v="1"/>
    <s v="Not attributable by kv"/>
    <x v="460"/>
    <x v="0"/>
    <m/>
    <m/>
    <m/>
    <m/>
    <m/>
    <m/>
    <m/>
  </r>
  <r>
    <x v="941"/>
    <s v="Licenses: Electricity Regulated Activity, Other"/>
    <x v="941"/>
    <x v="7"/>
    <s v="not defined in gnerc form"/>
    <s v="not defined in gnerc form"/>
    <s v="entry account l2"/>
    <s v="L2"/>
    <n v="7"/>
    <x v="0"/>
    <n v="9"/>
    <s v="19"/>
    <s v="2"/>
    <s v="25"/>
    <s v="2510"/>
    <x v="1"/>
    <x v="14"/>
    <x v="69"/>
    <s v="25"/>
    <s v="2510"/>
    <s v="25 Intangible Assets"/>
    <s v="2510 Licenses"/>
    <s v="2510.1"/>
    <s v="2510.19"/>
    <s v="&quot; &quot;"/>
    <s v="&quot; &quot;"/>
    <s v="&quot; &quot;"/>
    <x v="67"/>
    <x v="150"/>
    <x v="0"/>
    <x v="0"/>
    <x v="0"/>
    <m/>
    <m/>
    <s v="Licenses: Electricity Regulated Activity, Other"/>
    <x v="1"/>
    <s v="Not attributable by kv"/>
    <x v="460"/>
    <x v="0"/>
    <m/>
    <m/>
    <m/>
    <m/>
    <m/>
    <m/>
    <m/>
  </r>
  <r>
    <x v="942"/>
    <s v="Licenses: Non-Regulated Activity"/>
    <x v="942"/>
    <x v="8"/>
    <s v="not defined in gnerc form"/>
    <s v="not defined in gnerc form"/>
    <s v="entry account l1"/>
    <s v="L1"/>
    <n v="6"/>
    <x v="0"/>
    <n v="9"/>
    <s v=".9"/>
    <s v="2"/>
    <s v="25"/>
    <s v="2510"/>
    <x v="1"/>
    <x v="14"/>
    <x v="69"/>
    <s v="25"/>
    <s v="2510"/>
    <s v="25 Intangible Assets"/>
    <s v="2510 Licenses"/>
    <s v="2510.9"/>
    <s v="&quot; &quot;"/>
    <s v="&quot; &quot;"/>
    <s v="&quot; &quot;"/>
    <s v="&quot; &quot;"/>
    <x v="68"/>
    <x v="0"/>
    <x v="0"/>
    <x v="0"/>
    <x v="0"/>
    <m/>
    <m/>
    <s v="Licenses: Non-Regulated Activity"/>
    <x v="1"/>
    <s v="Not attributable by kv"/>
    <x v="460"/>
    <x v="0"/>
    <m/>
    <m/>
    <m/>
    <m/>
    <m/>
    <m/>
    <m/>
  </r>
  <r>
    <x v="943"/>
    <s v="Franchise"/>
    <x v="943"/>
    <x v="0"/>
    <s v="14 I.A."/>
    <s v="2520 Franchise"/>
    <s v="Head accounts"/>
    <s v="M"/>
    <n v="4"/>
    <x v="0"/>
    <n v="9"/>
    <s v="20"/>
    <s v="2"/>
    <s v="25"/>
    <s v="2520"/>
    <x v="1"/>
    <x v="14"/>
    <x v="70"/>
    <s v="25"/>
    <s v="2520"/>
    <s v="25 Intangible Assets"/>
    <s v="2520 Franchise"/>
    <s v="&quot; &quot;"/>
    <s v="&quot; &quot;"/>
    <s v="&quot; &quot;"/>
    <s v="&quot; &quot;"/>
    <s v="&quot; &quot;"/>
    <x v="2"/>
    <x v="0"/>
    <x v="0"/>
    <x v="0"/>
    <x v="0"/>
    <m/>
    <m/>
    <s v="Franchise"/>
    <x v="2"/>
    <s v="Not attributable by kv"/>
    <x v="460"/>
    <x v="0"/>
    <m/>
    <m/>
    <m/>
    <m/>
    <m/>
    <m/>
    <m/>
  </r>
  <r>
    <x v="944"/>
    <s v="Franchise: Electricity Regulated Activity"/>
    <x v="944"/>
    <x v="1"/>
    <s v="14 I.A."/>
    <n v="0"/>
    <s v="L1 cap account"/>
    <s v="L1"/>
    <n v="6"/>
    <x v="0"/>
    <n v="9"/>
    <s v=".1"/>
    <s v="2"/>
    <s v="25"/>
    <s v="2520"/>
    <x v="1"/>
    <x v="14"/>
    <x v="70"/>
    <s v="25"/>
    <s v="2520"/>
    <s v="25 Intangible Assets"/>
    <s v="2520 Franchise"/>
    <s v="2520.1"/>
    <s v="&quot; &quot;"/>
    <s v="&quot; &quot;"/>
    <s v="&quot; &quot;"/>
    <s v="&quot; &quot;"/>
    <x v="69"/>
    <x v="0"/>
    <x v="0"/>
    <x v="0"/>
    <x v="0"/>
    <m/>
    <m/>
    <s v="Franchise: Electricity Regulated Activity"/>
    <x v="2"/>
    <s v="Not attributable by kv"/>
    <x v="460"/>
    <x v="0"/>
    <m/>
    <m/>
    <m/>
    <m/>
    <m/>
    <m/>
    <m/>
  </r>
  <r>
    <x v="945"/>
    <s v="Franchise: Electricity Regulated Activity, Dispatch"/>
    <x v="945"/>
    <x v="2"/>
    <s v="14 I.A."/>
    <s v="2520 Franchise"/>
    <s v="entry account l2"/>
    <s v="L2"/>
    <n v="7"/>
    <x v="0"/>
    <n v="9"/>
    <s v="11"/>
    <s v="2"/>
    <s v="25"/>
    <s v="2520"/>
    <x v="1"/>
    <x v="14"/>
    <x v="70"/>
    <s v="25"/>
    <s v="2520"/>
    <s v="25 Intangible Assets"/>
    <s v="2520 Franchise"/>
    <s v="2520.1"/>
    <s v="2520.11"/>
    <s v="&quot; &quot;"/>
    <s v="&quot; &quot;"/>
    <s v="&quot; &quot;"/>
    <x v="69"/>
    <x v="151"/>
    <x v="0"/>
    <x v="0"/>
    <x v="0"/>
    <m/>
    <m/>
    <s v="Franchise: Electricity Regulated Activity, Dispatch"/>
    <x v="1"/>
    <s v="Not attributable by kv"/>
    <x v="460"/>
    <x v="0"/>
    <m/>
    <m/>
    <m/>
    <m/>
    <m/>
    <m/>
    <m/>
  </r>
  <r>
    <x v="946"/>
    <s v="Franchise: Electricity Regulated Activity, Transmission"/>
    <x v="946"/>
    <x v="3"/>
    <s v="14 I.A."/>
    <s v="2520 Franchise"/>
    <s v="entry account l2"/>
    <s v="L2"/>
    <n v="7"/>
    <x v="0"/>
    <n v="9"/>
    <s v="12"/>
    <s v="2"/>
    <s v="25"/>
    <s v="2520"/>
    <x v="1"/>
    <x v="14"/>
    <x v="70"/>
    <s v="25"/>
    <s v="2520"/>
    <s v="25 Intangible Assets"/>
    <s v="2520 Franchise"/>
    <s v="2520.1"/>
    <s v="2520.12"/>
    <s v="&quot; &quot;"/>
    <s v="&quot; &quot;"/>
    <s v="&quot; &quot;"/>
    <x v="69"/>
    <x v="152"/>
    <x v="0"/>
    <x v="0"/>
    <x v="0"/>
    <m/>
    <m/>
    <s v="Franchise: Electricity Regulated Activity, Transmission"/>
    <x v="1"/>
    <s v="Not attributable by kv"/>
    <x v="460"/>
    <x v="0"/>
    <m/>
    <m/>
    <m/>
    <m/>
    <m/>
    <m/>
    <m/>
  </r>
  <r>
    <x v="947"/>
    <s v="Franchise: Electricity Regulated Activity, Distribution (Network)"/>
    <x v="947"/>
    <x v="4"/>
    <s v="14 I.A."/>
    <s v="2520 Franchise"/>
    <s v="entry account l2"/>
    <s v="L2"/>
    <n v="7"/>
    <x v="0"/>
    <n v="9"/>
    <s v="13"/>
    <s v="2"/>
    <s v="25"/>
    <s v="2520"/>
    <x v="1"/>
    <x v="14"/>
    <x v="70"/>
    <s v="25"/>
    <s v="2520"/>
    <s v="25 Intangible Assets"/>
    <s v="2520 Franchise"/>
    <s v="2520.1"/>
    <s v="2520.13"/>
    <s v="&quot; &quot;"/>
    <s v="&quot; &quot;"/>
    <s v="&quot; &quot;"/>
    <x v="69"/>
    <x v="153"/>
    <x v="0"/>
    <x v="0"/>
    <x v="0"/>
    <m/>
    <m/>
    <s v="Franchise: Electricity Regulated Activity, Distribution (Network)"/>
    <x v="1"/>
    <s v="Not attributable by kv"/>
    <x v="460"/>
    <x v="0"/>
    <m/>
    <m/>
    <m/>
    <m/>
    <m/>
    <m/>
    <m/>
  </r>
  <r>
    <x v="948"/>
    <s v="Franchise: Electricity Regulated Activity, Distribution (Supply)"/>
    <x v="948"/>
    <x v="5"/>
    <s v="14 I.A."/>
    <s v="2520 Franchise"/>
    <s v="entry account l2"/>
    <s v="L2"/>
    <n v="7"/>
    <x v="0"/>
    <n v="9"/>
    <s v="14"/>
    <s v="2"/>
    <s v="25"/>
    <s v="2520"/>
    <x v="1"/>
    <x v="14"/>
    <x v="70"/>
    <s v="25"/>
    <s v="2520"/>
    <s v="25 Intangible Assets"/>
    <s v="2520 Franchise"/>
    <s v="2520.1"/>
    <s v="2520.14"/>
    <s v="&quot; &quot;"/>
    <s v="&quot; &quot;"/>
    <s v="&quot; &quot;"/>
    <x v="69"/>
    <x v="154"/>
    <x v="0"/>
    <x v="0"/>
    <x v="0"/>
    <m/>
    <m/>
    <s v="Franchise: Electricity Regulated Activity, Distribution (Supply)"/>
    <x v="1"/>
    <s v="Not attributable by kv"/>
    <x v="460"/>
    <x v="0"/>
    <m/>
    <m/>
    <m/>
    <m/>
    <m/>
    <m/>
    <m/>
  </r>
  <r>
    <x v="949"/>
    <s v="Franchise: Electricity Regulated Activity, Generation"/>
    <x v="949"/>
    <x v="6"/>
    <s v="14 I.A."/>
    <s v="2520 Franchise"/>
    <s v="entry account l2"/>
    <s v="L2"/>
    <n v="7"/>
    <x v="0"/>
    <n v="9"/>
    <s v="15"/>
    <s v="2"/>
    <s v="25"/>
    <s v="2520"/>
    <x v="1"/>
    <x v="14"/>
    <x v="70"/>
    <s v="25"/>
    <s v="2520"/>
    <s v="25 Intangible Assets"/>
    <s v="2520 Franchise"/>
    <s v="2520.1"/>
    <s v="2520.15"/>
    <s v="&quot; &quot;"/>
    <s v="&quot; &quot;"/>
    <s v="&quot; &quot;"/>
    <x v="69"/>
    <x v="155"/>
    <x v="0"/>
    <x v="0"/>
    <x v="0"/>
    <m/>
    <m/>
    <s v="Franchise: Electricity Regulated Activity, Generation"/>
    <x v="1"/>
    <s v="Not attributable by kv"/>
    <x v="460"/>
    <x v="0"/>
    <m/>
    <m/>
    <m/>
    <m/>
    <m/>
    <m/>
    <m/>
  </r>
  <r>
    <x v="950"/>
    <s v="Franchise: Electricity Regulated Activity, Other"/>
    <x v="950"/>
    <x v="7"/>
    <s v="not defined in gnerc form"/>
    <s v="not defined in gnerc form"/>
    <s v="entry account l2"/>
    <s v="L2"/>
    <n v="7"/>
    <x v="0"/>
    <n v="9"/>
    <s v="19"/>
    <s v="2"/>
    <s v="25"/>
    <s v="2520"/>
    <x v="1"/>
    <x v="14"/>
    <x v="70"/>
    <s v="25"/>
    <s v="2520"/>
    <s v="25 Intangible Assets"/>
    <s v="2520 Franchise"/>
    <s v="2520.1"/>
    <s v="2520.19"/>
    <s v="&quot; &quot;"/>
    <s v="&quot; &quot;"/>
    <s v="&quot; &quot;"/>
    <x v="69"/>
    <x v="156"/>
    <x v="0"/>
    <x v="0"/>
    <x v="0"/>
    <m/>
    <m/>
    <s v="Franchise: Electricity Regulated Activity, Other"/>
    <x v="1"/>
    <s v="Not attributable by kv"/>
    <x v="460"/>
    <x v="0"/>
    <m/>
    <m/>
    <m/>
    <m/>
    <m/>
    <m/>
    <m/>
  </r>
  <r>
    <x v="951"/>
    <s v="Franchise: Non-Regulated Activity"/>
    <x v="951"/>
    <x v="8"/>
    <s v="not defined in gnerc form"/>
    <s v="not defined in gnerc form"/>
    <s v="entry account l1"/>
    <s v="L1"/>
    <n v="6"/>
    <x v="0"/>
    <n v="9"/>
    <s v=".9"/>
    <s v="2"/>
    <s v="25"/>
    <s v="2520"/>
    <x v="1"/>
    <x v="14"/>
    <x v="70"/>
    <s v="25"/>
    <s v="2520"/>
    <s v="25 Intangible Assets"/>
    <s v="2520 Franchise"/>
    <s v="2520.9"/>
    <s v="&quot; &quot;"/>
    <s v="&quot; &quot;"/>
    <s v="&quot; &quot;"/>
    <s v="&quot; &quot;"/>
    <x v="70"/>
    <x v="0"/>
    <x v="0"/>
    <x v="0"/>
    <x v="0"/>
    <m/>
    <m/>
    <s v="Franchise: Non-Regulated Activity"/>
    <x v="1"/>
    <s v="Not attributable by kv"/>
    <x v="460"/>
    <x v="0"/>
    <m/>
    <m/>
    <m/>
    <m/>
    <m/>
    <m/>
    <m/>
  </r>
  <r>
    <x v="952"/>
    <s v="Patents"/>
    <x v="952"/>
    <x v="0"/>
    <s v="14 I.A."/>
    <s v="2530 Patents"/>
    <s v="Head accounts"/>
    <s v="M"/>
    <n v="4"/>
    <x v="0"/>
    <n v="9"/>
    <s v="30"/>
    <s v="2"/>
    <s v="25"/>
    <s v="2530"/>
    <x v="1"/>
    <x v="14"/>
    <x v="71"/>
    <s v="25"/>
    <s v="2530"/>
    <s v="25 Intangible Assets"/>
    <s v="2530 Patents"/>
    <s v="&quot; &quot;"/>
    <s v="&quot; &quot;"/>
    <s v="&quot; &quot;"/>
    <s v="&quot; &quot;"/>
    <s v="&quot; &quot;"/>
    <x v="2"/>
    <x v="0"/>
    <x v="0"/>
    <x v="0"/>
    <x v="0"/>
    <m/>
    <m/>
    <s v="Patents"/>
    <x v="2"/>
    <s v="Not attributable by kv"/>
    <x v="460"/>
    <x v="0"/>
    <m/>
    <m/>
    <m/>
    <m/>
    <m/>
    <m/>
    <m/>
  </r>
  <r>
    <x v="953"/>
    <s v="Patents: Electricity Regulated Activity"/>
    <x v="953"/>
    <x v="1"/>
    <s v="14 I.A."/>
    <n v="0"/>
    <s v="L1 cap account"/>
    <s v="L1"/>
    <n v="6"/>
    <x v="0"/>
    <n v="9"/>
    <s v=".1"/>
    <s v="2"/>
    <s v="25"/>
    <s v="2530"/>
    <x v="1"/>
    <x v="14"/>
    <x v="71"/>
    <s v="25"/>
    <s v="2530"/>
    <s v="25 Intangible Assets"/>
    <s v="2530 Patents"/>
    <s v="2530.1"/>
    <s v="&quot; &quot;"/>
    <s v="&quot; &quot;"/>
    <s v="&quot; &quot;"/>
    <s v="&quot; &quot;"/>
    <x v="71"/>
    <x v="0"/>
    <x v="0"/>
    <x v="0"/>
    <x v="0"/>
    <m/>
    <m/>
    <s v="Patents: Electricity Regulated Activity"/>
    <x v="2"/>
    <s v="Not attributable by kv"/>
    <x v="460"/>
    <x v="0"/>
    <m/>
    <m/>
    <m/>
    <m/>
    <m/>
    <m/>
    <m/>
  </r>
  <r>
    <x v="954"/>
    <s v="Patents: Electricity Regulated Activity, Dispatch"/>
    <x v="954"/>
    <x v="2"/>
    <s v="14 I.A."/>
    <s v="2530 Patents"/>
    <s v="entry account l2"/>
    <s v="L2"/>
    <n v="7"/>
    <x v="0"/>
    <n v="9"/>
    <s v="11"/>
    <s v="2"/>
    <s v="25"/>
    <s v="2530"/>
    <x v="1"/>
    <x v="14"/>
    <x v="71"/>
    <s v="25"/>
    <s v="2530"/>
    <s v="25 Intangible Assets"/>
    <s v="2530 Patents"/>
    <s v="2530.1"/>
    <s v="2530.11"/>
    <s v="&quot; &quot;"/>
    <s v="&quot; &quot;"/>
    <s v="&quot; &quot;"/>
    <x v="71"/>
    <x v="157"/>
    <x v="0"/>
    <x v="0"/>
    <x v="0"/>
    <m/>
    <m/>
    <s v="Patents: Electricity Regulated Activity, Dispatch"/>
    <x v="1"/>
    <s v="Not attributable by kv"/>
    <x v="460"/>
    <x v="0"/>
    <m/>
    <m/>
    <m/>
    <m/>
    <m/>
    <m/>
    <m/>
  </r>
  <r>
    <x v="955"/>
    <s v="Patents: Electricity Regulated Activity, Transmission"/>
    <x v="955"/>
    <x v="3"/>
    <s v="14 I.A."/>
    <s v="2530 Patents"/>
    <s v="entry account l2"/>
    <s v="L2"/>
    <n v="7"/>
    <x v="0"/>
    <n v="9"/>
    <s v="12"/>
    <s v="2"/>
    <s v="25"/>
    <s v="2530"/>
    <x v="1"/>
    <x v="14"/>
    <x v="71"/>
    <s v="25"/>
    <s v="2530"/>
    <s v="25 Intangible Assets"/>
    <s v="2530 Patents"/>
    <s v="2530.1"/>
    <s v="2530.12"/>
    <s v="&quot; &quot;"/>
    <s v="&quot; &quot;"/>
    <s v="&quot; &quot;"/>
    <x v="71"/>
    <x v="158"/>
    <x v="0"/>
    <x v="0"/>
    <x v="0"/>
    <m/>
    <m/>
    <s v="Patents: Electricity Regulated Activity, Transmission"/>
    <x v="1"/>
    <s v="Not attributable by kv"/>
    <x v="460"/>
    <x v="0"/>
    <m/>
    <m/>
    <m/>
    <m/>
    <m/>
    <m/>
    <m/>
  </r>
  <r>
    <x v="956"/>
    <s v="Patents: Electricity Regulated Activity, Distribution (Network)"/>
    <x v="956"/>
    <x v="4"/>
    <s v="14 I.A."/>
    <s v="2530 Patents"/>
    <s v="entry account l2"/>
    <s v="L2"/>
    <n v="7"/>
    <x v="0"/>
    <n v="9"/>
    <s v="13"/>
    <s v="2"/>
    <s v="25"/>
    <s v="2530"/>
    <x v="1"/>
    <x v="14"/>
    <x v="71"/>
    <s v="25"/>
    <s v="2530"/>
    <s v="25 Intangible Assets"/>
    <s v="2530 Patents"/>
    <s v="2530.1"/>
    <s v="2530.13"/>
    <s v="&quot; &quot;"/>
    <s v="&quot; &quot;"/>
    <s v="&quot; &quot;"/>
    <x v="71"/>
    <x v="159"/>
    <x v="0"/>
    <x v="0"/>
    <x v="0"/>
    <m/>
    <m/>
    <s v="Patents: Electricity Regulated Activity, Distribution (Network)"/>
    <x v="1"/>
    <s v="Not attributable by kv"/>
    <x v="460"/>
    <x v="0"/>
    <m/>
    <m/>
    <m/>
    <m/>
    <m/>
    <m/>
    <m/>
  </r>
  <r>
    <x v="957"/>
    <s v="Patents: Electricity Regulated Activity, Distribution (Supply)"/>
    <x v="957"/>
    <x v="5"/>
    <s v="14 I.A."/>
    <s v="2530 Patents"/>
    <s v="entry account l2"/>
    <s v="L2"/>
    <n v="7"/>
    <x v="0"/>
    <n v="9"/>
    <s v="14"/>
    <s v="2"/>
    <s v="25"/>
    <s v="2530"/>
    <x v="1"/>
    <x v="14"/>
    <x v="71"/>
    <s v="25"/>
    <s v="2530"/>
    <s v="25 Intangible Assets"/>
    <s v="2530 Patents"/>
    <s v="2530.1"/>
    <s v="2530.14"/>
    <s v="&quot; &quot;"/>
    <s v="&quot; &quot;"/>
    <s v="&quot; &quot;"/>
    <x v="71"/>
    <x v="160"/>
    <x v="0"/>
    <x v="0"/>
    <x v="0"/>
    <m/>
    <m/>
    <s v="Patents: Electricity Regulated Activity, Distribution (Supply)"/>
    <x v="1"/>
    <s v="Not attributable by kv"/>
    <x v="460"/>
    <x v="0"/>
    <m/>
    <m/>
    <m/>
    <m/>
    <m/>
    <m/>
    <m/>
  </r>
  <r>
    <x v="958"/>
    <s v="Patents: Electricity Regulated Activity, Generation"/>
    <x v="958"/>
    <x v="6"/>
    <s v="14 I.A."/>
    <s v="2530 Patents"/>
    <s v="entry account l2"/>
    <s v="L2"/>
    <n v="7"/>
    <x v="0"/>
    <n v="9"/>
    <s v="15"/>
    <s v="2"/>
    <s v="25"/>
    <s v="2530"/>
    <x v="1"/>
    <x v="14"/>
    <x v="71"/>
    <s v="25"/>
    <s v="2530"/>
    <s v="25 Intangible Assets"/>
    <s v="2530 Patents"/>
    <s v="2530.1"/>
    <s v="2530.15"/>
    <s v="&quot; &quot;"/>
    <s v="&quot; &quot;"/>
    <s v="&quot; &quot;"/>
    <x v="71"/>
    <x v="161"/>
    <x v="0"/>
    <x v="0"/>
    <x v="0"/>
    <m/>
    <m/>
    <s v="Patents: Electricity Regulated Activity, Generation"/>
    <x v="1"/>
    <s v="Not attributable by kv"/>
    <x v="460"/>
    <x v="0"/>
    <m/>
    <m/>
    <m/>
    <m/>
    <m/>
    <m/>
    <m/>
  </r>
  <r>
    <x v="959"/>
    <s v="Patents: Electricity Regulated Activity, Other"/>
    <x v="959"/>
    <x v="7"/>
    <s v="not defined in gnerc form"/>
    <s v="not defined in gnerc form"/>
    <s v="entry account l2"/>
    <s v="L2"/>
    <n v="7"/>
    <x v="0"/>
    <n v="9"/>
    <s v="19"/>
    <s v="2"/>
    <s v="25"/>
    <s v="2530"/>
    <x v="1"/>
    <x v="14"/>
    <x v="71"/>
    <s v="25"/>
    <s v="2530"/>
    <s v="25 Intangible Assets"/>
    <s v="2530 Patents"/>
    <s v="2530.1"/>
    <s v="2530.19"/>
    <s v="&quot; &quot;"/>
    <s v="&quot; &quot;"/>
    <s v="&quot; &quot;"/>
    <x v="71"/>
    <x v="162"/>
    <x v="0"/>
    <x v="0"/>
    <x v="0"/>
    <m/>
    <m/>
    <s v="Patents: Electricity Regulated Activity, Other"/>
    <x v="1"/>
    <s v="Not attributable by kv"/>
    <x v="460"/>
    <x v="0"/>
    <m/>
    <m/>
    <m/>
    <m/>
    <m/>
    <m/>
    <m/>
  </r>
  <r>
    <x v="960"/>
    <s v="Patents: Non-Regulated Activity"/>
    <x v="960"/>
    <x v="8"/>
    <s v="not defined in gnerc form"/>
    <s v="not defined in gnerc form"/>
    <s v="entry account l1"/>
    <s v="L1"/>
    <n v="6"/>
    <x v="0"/>
    <n v="9"/>
    <s v=".9"/>
    <s v="2"/>
    <s v="25"/>
    <s v="2530"/>
    <x v="1"/>
    <x v="14"/>
    <x v="71"/>
    <s v="25"/>
    <s v="2530"/>
    <s v="25 Intangible Assets"/>
    <s v="2530 Patents"/>
    <s v="2530.9"/>
    <s v="&quot; &quot;"/>
    <s v="&quot; &quot;"/>
    <s v="&quot; &quot;"/>
    <s v="&quot; &quot;"/>
    <x v="72"/>
    <x v="0"/>
    <x v="0"/>
    <x v="0"/>
    <x v="0"/>
    <m/>
    <m/>
    <s v="Patents: Non-Regulated Activity"/>
    <x v="1"/>
    <s v="Not attributable by kv"/>
    <x v="460"/>
    <x v="0"/>
    <m/>
    <m/>
    <m/>
    <m/>
    <m/>
    <m/>
    <m/>
  </r>
  <r>
    <x v="961"/>
    <s v="Goodwill"/>
    <x v="961"/>
    <x v="0"/>
    <s v="14 I.A."/>
    <s v="2540 Goodwill"/>
    <s v="Head accounts"/>
    <s v="M"/>
    <n v="4"/>
    <x v="0"/>
    <n v="9"/>
    <s v="40"/>
    <s v="2"/>
    <s v="25"/>
    <s v="2540"/>
    <x v="1"/>
    <x v="14"/>
    <x v="72"/>
    <s v="25"/>
    <s v="2540"/>
    <s v="25 Intangible Assets"/>
    <s v="2540 Goodwill"/>
    <s v="&quot; &quot;"/>
    <s v="&quot; &quot;"/>
    <s v="&quot; &quot;"/>
    <s v="&quot; &quot;"/>
    <s v="&quot; &quot;"/>
    <x v="2"/>
    <x v="0"/>
    <x v="0"/>
    <x v="0"/>
    <x v="0"/>
    <m/>
    <m/>
    <s v="Goodwill"/>
    <x v="2"/>
    <s v="Not attributable by kv"/>
    <x v="460"/>
    <x v="0"/>
    <m/>
    <m/>
    <m/>
    <m/>
    <m/>
    <m/>
    <m/>
  </r>
  <r>
    <x v="962"/>
    <s v="Goodwill: Electricity Regulated Activity"/>
    <x v="962"/>
    <x v="1"/>
    <s v="14 I.A."/>
    <n v="0"/>
    <s v="L1 cap account"/>
    <s v="L1"/>
    <n v="6"/>
    <x v="0"/>
    <n v="9"/>
    <s v=".1"/>
    <s v="2"/>
    <s v="25"/>
    <s v="2540"/>
    <x v="1"/>
    <x v="14"/>
    <x v="72"/>
    <s v="25"/>
    <s v="2540"/>
    <s v="25 Intangible Assets"/>
    <s v="2540 Goodwill"/>
    <s v="2540.1"/>
    <s v="&quot; &quot;"/>
    <s v="&quot; &quot;"/>
    <s v="&quot; &quot;"/>
    <s v="&quot; &quot;"/>
    <x v="73"/>
    <x v="0"/>
    <x v="0"/>
    <x v="0"/>
    <x v="0"/>
    <m/>
    <m/>
    <s v="Goodwill: Electricity Regulated Activity"/>
    <x v="2"/>
    <s v="Not attributable by kv"/>
    <x v="460"/>
    <x v="0"/>
    <m/>
    <m/>
    <m/>
    <m/>
    <m/>
    <m/>
    <m/>
  </r>
  <r>
    <x v="963"/>
    <s v="Goodwill: Electricity Regulated Activity, Dispatch"/>
    <x v="963"/>
    <x v="2"/>
    <s v="14 I.A."/>
    <s v="2540 Goodwill"/>
    <s v="entry account l2"/>
    <s v="L2"/>
    <n v="7"/>
    <x v="0"/>
    <n v="9"/>
    <s v="11"/>
    <s v="2"/>
    <s v="25"/>
    <s v="2540"/>
    <x v="1"/>
    <x v="14"/>
    <x v="72"/>
    <s v="25"/>
    <s v="2540"/>
    <s v="25 Intangible Assets"/>
    <s v="2540 Goodwill"/>
    <s v="2540.1"/>
    <s v="2540.11"/>
    <s v="&quot; &quot;"/>
    <s v="&quot; &quot;"/>
    <s v="&quot; &quot;"/>
    <x v="73"/>
    <x v="163"/>
    <x v="0"/>
    <x v="0"/>
    <x v="0"/>
    <m/>
    <m/>
    <s v="Goodwill: Electricity Regulated Activity, Dispatch"/>
    <x v="1"/>
    <s v="Not attributable by kv"/>
    <x v="460"/>
    <x v="0"/>
    <m/>
    <m/>
    <m/>
    <m/>
    <m/>
    <m/>
    <m/>
  </r>
  <r>
    <x v="964"/>
    <s v="Goodwill: Electricity Regulated Activity, Transmission"/>
    <x v="964"/>
    <x v="3"/>
    <s v="14 I.A."/>
    <s v="2540 Goodwill"/>
    <s v="entry account l2"/>
    <s v="L2"/>
    <n v="7"/>
    <x v="0"/>
    <n v="9"/>
    <s v="12"/>
    <s v="2"/>
    <s v="25"/>
    <s v="2540"/>
    <x v="1"/>
    <x v="14"/>
    <x v="72"/>
    <s v="25"/>
    <s v="2540"/>
    <s v="25 Intangible Assets"/>
    <s v="2540 Goodwill"/>
    <s v="2540.1"/>
    <s v="2540.12"/>
    <s v="&quot; &quot;"/>
    <s v="&quot; &quot;"/>
    <s v="&quot; &quot;"/>
    <x v="73"/>
    <x v="164"/>
    <x v="0"/>
    <x v="0"/>
    <x v="0"/>
    <m/>
    <m/>
    <s v="Goodwill: Electricity Regulated Activity, Transmission"/>
    <x v="1"/>
    <s v="Not attributable by kv"/>
    <x v="460"/>
    <x v="0"/>
    <m/>
    <m/>
    <m/>
    <m/>
    <m/>
    <m/>
    <m/>
  </r>
  <r>
    <x v="965"/>
    <s v="Goodwill: Electricity Regulated Activity, Distribution (Network)"/>
    <x v="965"/>
    <x v="4"/>
    <s v="14 I.A."/>
    <s v="2540 Goodwill"/>
    <s v="entry account l2"/>
    <s v="L2"/>
    <n v="7"/>
    <x v="0"/>
    <n v="9"/>
    <s v="13"/>
    <s v="2"/>
    <s v="25"/>
    <s v="2540"/>
    <x v="1"/>
    <x v="14"/>
    <x v="72"/>
    <s v="25"/>
    <s v="2540"/>
    <s v="25 Intangible Assets"/>
    <s v="2540 Goodwill"/>
    <s v="2540.1"/>
    <s v="2540.13"/>
    <s v="&quot; &quot;"/>
    <s v="&quot; &quot;"/>
    <s v="&quot; &quot;"/>
    <x v="73"/>
    <x v="165"/>
    <x v="0"/>
    <x v="0"/>
    <x v="0"/>
    <m/>
    <m/>
    <s v="Goodwill: Electricity Regulated Activity, Distribution (Network)"/>
    <x v="1"/>
    <s v="Not attributable by kv"/>
    <x v="460"/>
    <x v="0"/>
    <m/>
    <m/>
    <m/>
    <m/>
    <m/>
    <m/>
    <m/>
  </r>
  <r>
    <x v="966"/>
    <s v="Goodwill: Electricity Regulated Activity, Distribution (Supply)"/>
    <x v="966"/>
    <x v="5"/>
    <s v="14 I.A."/>
    <s v="2540 Goodwill"/>
    <s v="entry account l2"/>
    <s v="L2"/>
    <n v="7"/>
    <x v="0"/>
    <n v="9"/>
    <s v="14"/>
    <s v="2"/>
    <s v="25"/>
    <s v="2540"/>
    <x v="1"/>
    <x v="14"/>
    <x v="72"/>
    <s v="25"/>
    <s v="2540"/>
    <s v="25 Intangible Assets"/>
    <s v="2540 Goodwill"/>
    <s v="2540.1"/>
    <s v="2540.14"/>
    <s v="&quot; &quot;"/>
    <s v="&quot; &quot;"/>
    <s v="&quot; &quot;"/>
    <x v="73"/>
    <x v="166"/>
    <x v="0"/>
    <x v="0"/>
    <x v="0"/>
    <m/>
    <m/>
    <s v="Goodwill: Electricity Regulated Activity, Distribution (Supply)"/>
    <x v="1"/>
    <s v="Not attributable by kv"/>
    <x v="460"/>
    <x v="0"/>
    <m/>
    <m/>
    <m/>
    <m/>
    <m/>
    <m/>
    <m/>
  </r>
  <r>
    <x v="967"/>
    <s v="Goodwill: Electricity Regulated Activity, Generation"/>
    <x v="967"/>
    <x v="6"/>
    <s v="14 I.A."/>
    <s v="2540 Goodwill"/>
    <s v="entry account l2"/>
    <s v="L2"/>
    <n v="7"/>
    <x v="0"/>
    <n v="9"/>
    <s v="15"/>
    <s v="2"/>
    <s v="25"/>
    <s v="2540"/>
    <x v="1"/>
    <x v="14"/>
    <x v="72"/>
    <s v="25"/>
    <s v="2540"/>
    <s v="25 Intangible Assets"/>
    <s v="2540 Goodwill"/>
    <s v="2540.1"/>
    <s v="2540.15"/>
    <s v="&quot; &quot;"/>
    <s v="&quot; &quot;"/>
    <s v="&quot; &quot;"/>
    <x v="73"/>
    <x v="167"/>
    <x v="0"/>
    <x v="0"/>
    <x v="0"/>
    <m/>
    <m/>
    <s v="Goodwill: Electricity Regulated Activity, Generation"/>
    <x v="1"/>
    <s v="Not attributable by kv"/>
    <x v="460"/>
    <x v="0"/>
    <m/>
    <m/>
    <m/>
    <m/>
    <m/>
    <m/>
    <m/>
  </r>
  <r>
    <x v="968"/>
    <s v="Goodwill: Electricity Regulated Activity, Other"/>
    <x v="968"/>
    <x v="7"/>
    <s v="not defined in gnerc form"/>
    <s v="not defined in gnerc form"/>
    <s v="entry account l2"/>
    <s v="L2"/>
    <n v="7"/>
    <x v="0"/>
    <n v="9"/>
    <s v="19"/>
    <s v="2"/>
    <s v="25"/>
    <s v="2540"/>
    <x v="1"/>
    <x v="14"/>
    <x v="72"/>
    <s v="25"/>
    <s v="2540"/>
    <s v="25 Intangible Assets"/>
    <s v="2540 Goodwill"/>
    <s v="2540.1"/>
    <s v="2540.19"/>
    <s v="&quot; &quot;"/>
    <s v="&quot; &quot;"/>
    <s v="&quot; &quot;"/>
    <x v="73"/>
    <x v="168"/>
    <x v="0"/>
    <x v="0"/>
    <x v="0"/>
    <m/>
    <m/>
    <s v="Goodwill: Electricity Regulated Activity, Other"/>
    <x v="1"/>
    <s v="Not attributable by kv"/>
    <x v="460"/>
    <x v="0"/>
    <m/>
    <m/>
    <m/>
    <m/>
    <m/>
    <m/>
    <m/>
  </r>
  <r>
    <x v="969"/>
    <s v="Goodwill: Non-Regulated Activity"/>
    <x v="969"/>
    <x v="8"/>
    <s v="not defined in gnerc form"/>
    <s v="not defined in gnerc form"/>
    <s v="entry account l1"/>
    <s v="L1"/>
    <n v="6"/>
    <x v="0"/>
    <n v="9"/>
    <s v=".9"/>
    <s v="2"/>
    <s v="25"/>
    <s v="2540"/>
    <x v="1"/>
    <x v="14"/>
    <x v="72"/>
    <s v="25"/>
    <s v="2540"/>
    <s v="25 Intangible Assets"/>
    <s v="2540 Goodwill"/>
    <s v="2540.9"/>
    <s v="&quot; &quot;"/>
    <s v="&quot; &quot;"/>
    <s v="&quot; &quot;"/>
    <s v="&quot; &quot;"/>
    <x v="74"/>
    <x v="0"/>
    <x v="0"/>
    <x v="0"/>
    <x v="0"/>
    <m/>
    <m/>
    <s v="Goodwill: Non-Regulated Activity"/>
    <x v="1"/>
    <s v="Not attributable by kv"/>
    <x v="460"/>
    <x v="0"/>
    <m/>
    <m/>
    <m/>
    <m/>
    <m/>
    <m/>
    <m/>
  </r>
  <r>
    <x v="970"/>
    <s v="Other intangible assets"/>
    <x v="970"/>
    <x v="0"/>
    <s v="14 I.A."/>
    <s v="2590 Other I.A."/>
    <s v="Head accounts"/>
    <s v="M"/>
    <n v="4"/>
    <x v="0"/>
    <n v="9"/>
    <s v="90"/>
    <s v="2"/>
    <s v="25"/>
    <s v="2590"/>
    <x v="1"/>
    <x v="14"/>
    <x v="73"/>
    <s v="25"/>
    <s v="2590"/>
    <s v="25 Intangible Assets"/>
    <s v="2590 Other intangible assets"/>
    <s v="&quot; &quot;"/>
    <s v="&quot; &quot;"/>
    <s v="&quot; &quot;"/>
    <s v="&quot; &quot;"/>
    <s v="&quot; &quot;"/>
    <x v="2"/>
    <x v="0"/>
    <x v="0"/>
    <x v="0"/>
    <x v="0"/>
    <m/>
    <m/>
    <s v="Other intangible assets"/>
    <x v="0"/>
    <s v="Not attributable by kv"/>
    <x v="460"/>
    <x v="0"/>
    <m/>
    <m/>
    <m/>
    <m/>
    <m/>
    <m/>
    <m/>
  </r>
  <r>
    <x v="971"/>
    <s v="Other intangible assets: Electricity Regulated Activity"/>
    <x v="971"/>
    <x v="1"/>
    <s v="14 I.A."/>
    <n v="0"/>
    <s v="L1 cap account"/>
    <s v="L1"/>
    <n v="6"/>
    <x v="0"/>
    <n v="9"/>
    <s v=".1"/>
    <s v="2"/>
    <s v="25"/>
    <s v="2590"/>
    <x v="1"/>
    <x v="14"/>
    <x v="73"/>
    <s v="25"/>
    <s v="2590"/>
    <s v="25 Intangible Assets"/>
    <s v="2590 Other intangible assets"/>
    <s v="2590.1"/>
    <s v="&quot; &quot;"/>
    <s v="&quot; &quot;"/>
    <s v="&quot; &quot;"/>
    <s v="&quot; &quot;"/>
    <x v="75"/>
    <x v="0"/>
    <x v="0"/>
    <x v="0"/>
    <x v="0"/>
    <m/>
    <m/>
    <s v="Other intangible assets: Electricity Regulated Activity"/>
    <x v="2"/>
    <s v="Not attributable by kv"/>
    <x v="460"/>
    <x v="0"/>
    <m/>
    <m/>
    <m/>
    <m/>
    <m/>
    <m/>
    <m/>
  </r>
  <r>
    <x v="972"/>
    <s v="Other intangible assets: Electricity Regulated Activity, Dispatch"/>
    <x v="972"/>
    <x v="2"/>
    <s v="14 I.A."/>
    <s v="2590 Other I.A."/>
    <s v="entry account l2"/>
    <s v="L2"/>
    <n v="7"/>
    <x v="0"/>
    <n v="9"/>
    <s v="11"/>
    <s v="2"/>
    <s v="25"/>
    <s v="2590"/>
    <x v="1"/>
    <x v="14"/>
    <x v="73"/>
    <s v="25"/>
    <s v="2590"/>
    <s v="25 Intangible Assets"/>
    <s v="2590 Other intangible assets"/>
    <s v="2590.1"/>
    <s v="2590.11"/>
    <s v="&quot; &quot;"/>
    <s v="&quot; &quot;"/>
    <s v="&quot; &quot;"/>
    <x v="75"/>
    <x v="169"/>
    <x v="0"/>
    <x v="0"/>
    <x v="0"/>
    <m/>
    <m/>
    <s v="Other intangible assets: Electricity Regulated Activity, Dispatch"/>
    <x v="1"/>
    <s v="Not attributable by kv"/>
    <x v="460"/>
    <x v="0"/>
    <m/>
    <m/>
    <m/>
    <m/>
    <m/>
    <m/>
    <m/>
  </r>
  <r>
    <x v="973"/>
    <s v="Other intangible assets: Electricity Regulated Activity, Transmission"/>
    <x v="973"/>
    <x v="3"/>
    <s v="14 I.A."/>
    <s v="2590 Other I.A."/>
    <s v="entry account l2"/>
    <s v="L2"/>
    <n v="7"/>
    <x v="0"/>
    <n v="9"/>
    <s v="12"/>
    <s v="2"/>
    <s v="25"/>
    <s v="2590"/>
    <x v="1"/>
    <x v="14"/>
    <x v="73"/>
    <s v="25"/>
    <s v="2590"/>
    <s v="25 Intangible Assets"/>
    <s v="2590 Other intangible assets"/>
    <s v="2590.1"/>
    <s v="2590.12"/>
    <s v="&quot; &quot;"/>
    <s v="&quot; &quot;"/>
    <s v="&quot; &quot;"/>
    <x v="75"/>
    <x v="170"/>
    <x v="0"/>
    <x v="0"/>
    <x v="0"/>
    <m/>
    <m/>
    <s v="Other intangible assets: Electricity Regulated Activity, Transmission"/>
    <x v="1"/>
    <s v="Not attributable by kv"/>
    <x v="460"/>
    <x v="0"/>
    <m/>
    <m/>
    <m/>
    <m/>
    <m/>
    <m/>
    <m/>
  </r>
  <r>
    <x v="974"/>
    <s v="Other intangible assets: Electricity Regulated Activity, Distribution (Network)"/>
    <x v="974"/>
    <x v="4"/>
    <s v="14 I.A."/>
    <s v="2590 Other I.A."/>
    <s v="entry account l2"/>
    <s v="L2"/>
    <n v="7"/>
    <x v="0"/>
    <n v="9"/>
    <s v="13"/>
    <s v="2"/>
    <s v="25"/>
    <s v="2590"/>
    <x v="1"/>
    <x v="14"/>
    <x v="73"/>
    <s v="25"/>
    <s v="2590"/>
    <s v="25 Intangible Assets"/>
    <s v="2590 Other intangible assets"/>
    <s v="2590.1"/>
    <s v="2590.13"/>
    <s v="&quot; &quot;"/>
    <s v="&quot; &quot;"/>
    <s v="&quot; &quot;"/>
    <x v="75"/>
    <x v="171"/>
    <x v="0"/>
    <x v="0"/>
    <x v="0"/>
    <m/>
    <m/>
    <s v="Other intangible assets: Electricity Regulated Activity, Distribution (Network)"/>
    <x v="1"/>
    <s v="Not attributable by kv"/>
    <x v="460"/>
    <x v="0"/>
    <m/>
    <m/>
    <m/>
    <m/>
    <m/>
    <m/>
    <m/>
  </r>
  <r>
    <x v="975"/>
    <s v="Other intangible assets: Electricity Regulated Activity, Distribution (Supply)"/>
    <x v="975"/>
    <x v="5"/>
    <s v="14 I.A."/>
    <s v="2590 Other I.A."/>
    <s v="entry account l2"/>
    <s v="L2"/>
    <n v="7"/>
    <x v="0"/>
    <n v="9"/>
    <s v="14"/>
    <s v="2"/>
    <s v="25"/>
    <s v="2590"/>
    <x v="1"/>
    <x v="14"/>
    <x v="73"/>
    <s v="25"/>
    <s v="2590"/>
    <s v="25 Intangible Assets"/>
    <s v="2590 Other intangible assets"/>
    <s v="2590.1"/>
    <s v="2590.14"/>
    <s v="&quot; &quot;"/>
    <s v="&quot; &quot;"/>
    <s v="&quot; &quot;"/>
    <x v="75"/>
    <x v="172"/>
    <x v="0"/>
    <x v="0"/>
    <x v="0"/>
    <m/>
    <m/>
    <s v="Other intangible assets: Electricity Regulated Activity, Distribution (Supply)"/>
    <x v="1"/>
    <s v="Not attributable by kv"/>
    <x v="460"/>
    <x v="0"/>
    <m/>
    <m/>
    <m/>
    <m/>
    <m/>
    <m/>
    <m/>
  </r>
  <r>
    <x v="976"/>
    <s v="Other intangible assets: Electricity Regulated Activity, Generation"/>
    <x v="976"/>
    <x v="6"/>
    <s v="14 I.A."/>
    <s v="2590 Other I.A."/>
    <s v="entry account l2"/>
    <s v="L2"/>
    <n v="7"/>
    <x v="0"/>
    <n v="9"/>
    <s v="15"/>
    <s v="2"/>
    <s v="25"/>
    <s v="2590"/>
    <x v="1"/>
    <x v="14"/>
    <x v="73"/>
    <s v="25"/>
    <s v="2590"/>
    <s v="25 Intangible Assets"/>
    <s v="2590 Other intangible assets"/>
    <s v="2590.1"/>
    <s v="2590.15"/>
    <s v="&quot; &quot;"/>
    <s v="&quot; &quot;"/>
    <s v="&quot; &quot;"/>
    <x v="75"/>
    <x v="173"/>
    <x v="0"/>
    <x v="0"/>
    <x v="0"/>
    <m/>
    <m/>
    <s v="Other intangible assets: Electricity Regulated Activity, Generation"/>
    <x v="1"/>
    <s v="Not attributable by kv"/>
    <x v="460"/>
    <x v="0"/>
    <m/>
    <m/>
    <m/>
    <m/>
    <m/>
    <m/>
    <m/>
  </r>
  <r>
    <x v="977"/>
    <s v="Other intangible assets: Electricity Regulated Activity, Other"/>
    <x v="977"/>
    <x v="7"/>
    <s v="not defined in gnerc form"/>
    <s v="not defined in gnerc form"/>
    <s v="entry account l2"/>
    <s v="L2"/>
    <n v="7"/>
    <x v="0"/>
    <n v="9"/>
    <s v="19"/>
    <s v="2"/>
    <s v="25"/>
    <s v="2590"/>
    <x v="1"/>
    <x v="14"/>
    <x v="73"/>
    <s v="25"/>
    <s v="2590"/>
    <s v="25 Intangible Assets"/>
    <s v="2590 Other intangible assets"/>
    <s v="2590.1"/>
    <s v="2590.19"/>
    <s v="&quot; &quot;"/>
    <s v="&quot; &quot;"/>
    <s v="&quot; &quot;"/>
    <x v="75"/>
    <x v="174"/>
    <x v="0"/>
    <x v="0"/>
    <x v="0"/>
    <m/>
    <m/>
    <s v="Other intangible assets: Electricity Regulated Activity, Other"/>
    <x v="1"/>
    <s v="Not attributable by kv"/>
    <x v="460"/>
    <x v="0"/>
    <m/>
    <m/>
    <m/>
    <m/>
    <m/>
    <m/>
    <m/>
  </r>
  <r>
    <x v="978"/>
    <s v="Other intangible assets: Non-Regulated Activity"/>
    <x v="978"/>
    <x v="8"/>
    <s v="not defined in gnerc form"/>
    <s v="not defined in gnerc form"/>
    <s v="entry account l1"/>
    <s v="L1"/>
    <n v="6"/>
    <x v="0"/>
    <n v="9"/>
    <s v=".9"/>
    <s v="2"/>
    <s v="25"/>
    <s v="2590"/>
    <x v="1"/>
    <x v="14"/>
    <x v="73"/>
    <s v="25"/>
    <s v="2590"/>
    <s v="25 Intangible Assets"/>
    <s v="2590 Other intangible assets"/>
    <s v="2590.9"/>
    <s v="&quot; &quot;"/>
    <s v="&quot; &quot;"/>
    <s v="&quot; &quot;"/>
    <s v="&quot; &quot;"/>
    <x v="76"/>
    <x v="0"/>
    <x v="0"/>
    <x v="0"/>
    <x v="0"/>
    <m/>
    <m/>
    <s v="Other intangible assets: Non-Regulated Activity"/>
    <x v="1"/>
    <s v="Not attributable by kv"/>
    <x v="460"/>
    <x v="0"/>
    <m/>
    <m/>
    <m/>
    <m/>
    <m/>
    <m/>
    <m/>
  </r>
  <r>
    <x v="979"/>
    <s v="Accumulated Amortization of Intangible Assets"/>
    <x v="979"/>
    <x v="0"/>
    <s v="15 Acc. Am. of I.A."/>
    <n v="0"/>
    <s v="2Headings"/>
    <s v="M"/>
    <n v="4"/>
    <x v="0"/>
    <n v="42"/>
    <s v="00"/>
    <s v="2"/>
    <s v="26"/>
    <s v="Not include"/>
    <x v="1"/>
    <x v="15"/>
    <x v="0"/>
    <n v="25"/>
    <s v="Not include"/>
    <e v="#N/A"/>
    <s v="Not Include"/>
    <s v="2600"/>
    <s v="&quot; &quot;"/>
    <s v="&quot; &quot;"/>
    <s v="&quot; &quot;"/>
    <s v="&quot; &quot;"/>
    <x v="77"/>
    <x v="0"/>
    <x v="0"/>
    <x v="0"/>
    <x v="0"/>
    <m/>
    <m/>
    <s v="Accumulated Amortization of Intangible Assets"/>
    <x v="0"/>
    <s v="Not attributable by kv"/>
    <x v="460"/>
    <x v="0"/>
    <m/>
    <m/>
    <m/>
    <m/>
    <m/>
    <m/>
    <m/>
  </r>
  <r>
    <x v="980"/>
    <s v="Accumulated amortization - License"/>
    <x v="980"/>
    <x v="0"/>
    <s v="15 Acc. Am. of I.A."/>
    <s v="2610 Acc. Am. - License"/>
    <s v="Head accounts"/>
    <s v="M"/>
    <n v="4"/>
    <x v="0"/>
    <n v="9"/>
    <s v="10"/>
    <s v="2"/>
    <s v="26"/>
    <s v="2610"/>
    <x v="1"/>
    <x v="15"/>
    <x v="74"/>
    <n v="25"/>
    <n v="2510"/>
    <e v="#N/A"/>
    <s v="2510 Licenses"/>
    <s v="&quot; &quot;"/>
    <s v="&quot; &quot;"/>
    <s v="&quot; &quot;"/>
    <s v="&quot; &quot;"/>
    <s v="&quot; &quot;"/>
    <x v="2"/>
    <x v="0"/>
    <x v="0"/>
    <x v="0"/>
    <x v="0"/>
    <m/>
    <m/>
    <s v="Accumulated amortization - License"/>
    <x v="0"/>
    <s v="Not attributable by kv"/>
    <x v="460"/>
    <x v="0"/>
    <m/>
    <m/>
    <m/>
    <m/>
    <m/>
    <m/>
    <m/>
  </r>
  <r>
    <x v="981"/>
    <s v="Accumulated amortization of Licenses: Electricity Regulated Activity"/>
    <x v="981"/>
    <x v="1"/>
    <s v="15 Acc. Am. of I.A."/>
    <n v="0"/>
    <s v="L1 cap account"/>
    <s v="L1"/>
    <n v="6"/>
    <x v="0"/>
    <n v="9"/>
    <s v=".1"/>
    <s v="2"/>
    <s v="26"/>
    <s v="2610"/>
    <x v="1"/>
    <x v="15"/>
    <x v="74"/>
    <n v="25"/>
    <n v="2510"/>
    <e v="#N/A"/>
    <s v="2510 Licenses"/>
    <s v="2610.1"/>
    <s v="&quot; &quot;"/>
    <s v="&quot; &quot;"/>
    <s v="&quot; &quot;"/>
    <s v="&quot; &quot;"/>
    <x v="78"/>
    <x v="0"/>
    <x v="0"/>
    <x v="0"/>
    <x v="0"/>
    <m/>
    <m/>
    <s v="Accumulated amortization of Licenses: Electricity Regulated Activity"/>
    <x v="2"/>
    <s v="Not attributable by kv"/>
    <x v="460"/>
    <x v="0"/>
    <m/>
    <m/>
    <m/>
    <m/>
    <m/>
    <m/>
    <m/>
  </r>
  <r>
    <x v="982"/>
    <s v="Accumulated amortization of Licenses: Electricity Regulated Activity, Dispatch"/>
    <x v="982"/>
    <x v="2"/>
    <s v="15 Acc. Am. of I.A."/>
    <s v="2610 Acc. Am. - License"/>
    <s v="entry account l2"/>
    <s v="L2"/>
    <n v="7"/>
    <x v="0"/>
    <n v="9"/>
    <s v="11"/>
    <s v="2"/>
    <s v="26"/>
    <s v="2610"/>
    <x v="1"/>
    <x v="15"/>
    <x v="74"/>
    <n v="25"/>
    <n v="2510"/>
    <e v="#N/A"/>
    <s v="2510 Licenses"/>
    <s v="2610.1"/>
    <s v="2610.11"/>
    <s v="&quot; &quot;"/>
    <s v="&quot; &quot;"/>
    <s v="&quot; &quot;"/>
    <x v="78"/>
    <x v="175"/>
    <x v="0"/>
    <x v="0"/>
    <x v="0"/>
    <m/>
    <m/>
    <s v="Accumulated amortization of Licenses: Electricity Regulated Activity, Dispatch"/>
    <x v="1"/>
    <s v="Not attributable by kv"/>
    <x v="460"/>
    <x v="0"/>
    <m/>
    <m/>
    <m/>
    <m/>
    <m/>
    <m/>
    <m/>
  </r>
  <r>
    <x v="983"/>
    <s v="Accumulated amortization of Licenses: Electricity Regulated Activity, Transmission"/>
    <x v="983"/>
    <x v="3"/>
    <s v="15 Acc. Am. of I.A."/>
    <s v="2610 Acc. Am. - License"/>
    <s v="entry account l2"/>
    <s v="L2"/>
    <n v="7"/>
    <x v="0"/>
    <n v="9"/>
    <s v="12"/>
    <s v="2"/>
    <s v="26"/>
    <s v="2610"/>
    <x v="1"/>
    <x v="15"/>
    <x v="74"/>
    <n v="25"/>
    <n v="2510"/>
    <e v="#N/A"/>
    <s v="2510 Licenses"/>
    <s v="2610.1"/>
    <s v="2610.12"/>
    <s v="&quot; &quot;"/>
    <s v="&quot; &quot;"/>
    <s v="&quot; &quot;"/>
    <x v="78"/>
    <x v="176"/>
    <x v="0"/>
    <x v="0"/>
    <x v="0"/>
    <m/>
    <m/>
    <s v="Accumulated amortization of Licenses: Electricity Regulated Activity, Transmission"/>
    <x v="1"/>
    <s v="Not attributable by kv"/>
    <x v="460"/>
    <x v="0"/>
    <m/>
    <m/>
    <m/>
    <m/>
    <m/>
    <m/>
    <m/>
  </r>
  <r>
    <x v="984"/>
    <s v="Accumulated amortization of Licenses: Electricity Regulated Activity, Distribution (Network)"/>
    <x v="984"/>
    <x v="4"/>
    <s v="15 Acc. Am. of I.A."/>
    <s v="2610 Acc. Am. - License"/>
    <s v="entry account l2"/>
    <s v="L2"/>
    <n v="7"/>
    <x v="0"/>
    <n v="9"/>
    <s v="13"/>
    <s v="2"/>
    <s v="26"/>
    <s v="2610"/>
    <x v="1"/>
    <x v="15"/>
    <x v="74"/>
    <n v="25"/>
    <n v="2510"/>
    <e v="#N/A"/>
    <s v="2510 Licenses"/>
    <s v="2610.1"/>
    <s v="2610.13"/>
    <s v="&quot; &quot;"/>
    <s v="&quot; &quot;"/>
    <s v="&quot; &quot;"/>
    <x v="78"/>
    <x v="177"/>
    <x v="0"/>
    <x v="0"/>
    <x v="0"/>
    <m/>
    <m/>
    <s v="Accumulated amortization of Licenses: Electricity Regulated Activity, Distribution (Network)"/>
    <x v="1"/>
    <s v="Not attributable by kv"/>
    <x v="460"/>
    <x v="0"/>
    <m/>
    <m/>
    <m/>
    <m/>
    <m/>
    <m/>
    <m/>
  </r>
  <r>
    <x v="985"/>
    <s v="Accumulated amortization of Licenses: Electricity Regulated Activity, Distribution (Supply)"/>
    <x v="985"/>
    <x v="5"/>
    <s v="15 Acc. Am. of I.A."/>
    <s v="2610 Acc. Am. - License"/>
    <s v="entry account l2"/>
    <s v="L2"/>
    <n v="7"/>
    <x v="0"/>
    <n v="9"/>
    <s v="14"/>
    <s v="2"/>
    <s v="26"/>
    <s v="2610"/>
    <x v="1"/>
    <x v="15"/>
    <x v="74"/>
    <n v="25"/>
    <n v="2510"/>
    <e v="#N/A"/>
    <s v="2510 Licenses"/>
    <s v="2610.1"/>
    <s v="2610.14"/>
    <s v="&quot; &quot;"/>
    <s v="&quot; &quot;"/>
    <s v="&quot; &quot;"/>
    <x v="78"/>
    <x v="178"/>
    <x v="0"/>
    <x v="0"/>
    <x v="0"/>
    <m/>
    <m/>
    <s v="Accumulated amortization of Licenses: Electricity Regulated Activity, Distribution (Supply)"/>
    <x v="1"/>
    <s v="Not attributable by kv"/>
    <x v="460"/>
    <x v="0"/>
    <m/>
    <m/>
    <m/>
    <m/>
    <m/>
    <m/>
    <m/>
  </r>
  <r>
    <x v="986"/>
    <s v="Accumulated amortization of Licenses: Electricity Regulated Activity, Generation"/>
    <x v="986"/>
    <x v="6"/>
    <s v="15 Acc. Am. of I.A."/>
    <s v="2610 Acc. Am. - License"/>
    <s v="entry account l2"/>
    <s v="L2"/>
    <n v="7"/>
    <x v="0"/>
    <n v="9"/>
    <s v="15"/>
    <s v="2"/>
    <s v="26"/>
    <s v="2610"/>
    <x v="1"/>
    <x v="15"/>
    <x v="74"/>
    <n v="25"/>
    <n v="2510"/>
    <e v="#N/A"/>
    <s v="2510 Licenses"/>
    <s v="2610.1"/>
    <s v="2610.15"/>
    <s v="&quot; &quot;"/>
    <s v="&quot; &quot;"/>
    <s v="&quot; &quot;"/>
    <x v="78"/>
    <x v="179"/>
    <x v="0"/>
    <x v="0"/>
    <x v="0"/>
    <m/>
    <m/>
    <s v="Accumulated amortization of Licenses: Electricity Regulated Activity, Generation"/>
    <x v="1"/>
    <s v="Not attributable by kv"/>
    <x v="460"/>
    <x v="0"/>
    <m/>
    <m/>
    <m/>
    <m/>
    <m/>
    <m/>
    <m/>
  </r>
  <r>
    <x v="987"/>
    <s v="Accumulated amortization of Licenses: Electricity Regulated Activity, Other"/>
    <x v="987"/>
    <x v="7"/>
    <s v="not defined in gnerc form"/>
    <s v="not defined in gnerc form"/>
    <s v="entry account l2"/>
    <s v="L2"/>
    <n v="7"/>
    <x v="0"/>
    <n v="9"/>
    <s v="19"/>
    <s v="2"/>
    <s v="26"/>
    <s v="2610"/>
    <x v="1"/>
    <x v="15"/>
    <x v="74"/>
    <n v="25"/>
    <n v="2510"/>
    <e v="#N/A"/>
    <s v="2510 Licenses"/>
    <s v="2610.1"/>
    <s v="2610.19"/>
    <s v="&quot; &quot;"/>
    <s v="&quot; &quot;"/>
    <s v="&quot; &quot;"/>
    <x v="78"/>
    <x v="180"/>
    <x v="0"/>
    <x v="0"/>
    <x v="0"/>
    <m/>
    <m/>
    <s v="Accumulated amortization of Licenses: Electricity Regulated Activity, Other"/>
    <x v="1"/>
    <s v="Not attributable by kv"/>
    <x v="460"/>
    <x v="0"/>
    <m/>
    <m/>
    <m/>
    <m/>
    <m/>
    <m/>
    <m/>
  </r>
  <r>
    <x v="988"/>
    <s v="Accumulated amortization of Licenses: Non-Regulated Activity"/>
    <x v="988"/>
    <x v="8"/>
    <s v="not defined in gnerc form"/>
    <s v="not defined in gnerc form"/>
    <s v="entry account l1"/>
    <s v="L1"/>
    <n v="6"/>
    <x v="0"/>
    <n v="9"/>
    <s v=".9"/>
    <s v="2"/>
    <s v="26"/>
    <s v="2610"/>
    <x v="1"/>
    <x v="15"/>
    <x v="74"/>
    <n v="25"/>
    <n v="2510"/>
    <e v="#N/A"/>
    <s v="2510 Licenses"/>
    <s v="2610.9"/>
    <s v="&quot; &quot;"/>
    <s v="&quot; &quot;"/>
    <s v="&quot; &quot;"/>
    <s v="&quot; &quot;"/>
    <x v="79"/>
    <x v="0"/>
    <x v="0"/>
    <x v="0"/>
    <x v="0"/>
    <m/>
    <m/>
    <s v="Accumulated amortization of Licenses: Non-Regulated Activity"/>
    <x v="1"/>
    <s v="Not attributable by kv"/>
    <x v="460"/>
    <x v="0"/>
    <m/>
    <m/>
    <m/>
    <m/>
    <m/>
    <m/>
    <m/>
  </r>
  <r>
    <x v="989"/>
    <s v="Accumulated amortization - Franchise"/>
    <x v="989"/>
    <x v="0"/>
    <s v="15 Acc. Am. of I.A."/>
    <s v="2620 Acc. Am. - Franchise"/>
    <s v="Head accounts"/>
    <s v="M"/>
    <n v="4"/>
    <x v="0"/>
    <n v="9"/>
    <s v="20"/>
    <s v="2"/>
    <s v="26"/>
    <s v="2620"/>
    <x v="1"/>
    <x v="15"/>
    <x v="75"/>
    <n v="25"/>
    <n v="2520"/>
    <e v="#N/A"/>
    <s v="2520 Franchise"/>
    <s v="&quot; &quot;"/>
    <s v="&quot; &quot;"/>
    <s v="&quot; &quot;"/>
    <s v="&quot; &quot;"/>
    <s v="&quot; &quot;"/>
    <x v="2"/>
    <x v="0"/>
    <x v="0"/>
    <x v="0"/>
    <x v="0"/>
    <m/>
    <m/>
    <s v="Accumulated amortization - Franchise"/>
    <x v="0"/>
    <s v="Not attributable by kv"/>
    <x v="460"/>
    <x v="0"/>
    <m/>
    <m/>
    <m/>
    <m/>
    <m/>
    <m/>
    <m/>
  </r>
  <r>
    <x v="990"/>
    <s v="Accumulated amortization of Franchise: Electricity Regulated Activity"/>
    <x v="990"/>
    <x v="1"/>
    <s v="15 Acc. Am. of I.A."/>
    <n v="0"/>
    <s v="L1 cap account"/>
    <s v="L1"/>
    <n v="6"/>
    <x v="0"/>
    <n v="9"/>
    <s v=".1"/>
    <s v="2"/>
    <s v="26"/>
    <s v="2620"/>
    <x v="1"/>
    <x v="15"/>
    <x v="75"/>
    <n v="25"/>
    <n v="2520"/>
    <e v="#N/A"/>
    <s v="2520 Franchise"/>
    <s v="2620.1"/>
    <s v="&quot; &quot;"/>
    <s v="&quot; &quot;"/>
    <s v="&quot; &quot;"/>
    <s v="&quot; &quot;"/>
    <x v="80"/>
    <x v="0"/>
    <x v="0"/>
    <x v="0"/>
    <x v="0"/>
    <m/>
    <m/>
    <s v="Accumulated amortization of Franchise: Electricity Regulated Activity"/>
    <x v="2"/>
    <s v="Not attributable by kv"/>
    <x v="460"/>
    <x v="0"/>
    <m/>
    <m/>
    <m/>
    <m/>
    <m/>
    <m/>
    <m/>
  </r>
  <r>
    <x v="991"/>
    <s v="Accumulated amortization of Franchise: Electricity Regulated Activity, Dispatch"/>
    <x v="991"/>
    <x v="2"/>
    <s v="15 Acc. Am. of I.A."/>
    <s v="2620 Acc. Am. - Franchise"/>
    <s v="entry account l2"/>
    <s v="L2"/>
    <n v="7"/>
    <x v="0"/>
    <n v="9"/>
    <s v="11"/>
    <s v="2"/>
    <s v="26"/>
    <s v="2620"/>
    <x v="1"/>
    <x v="15"/>
    <x v="75"/>
    <n v="25"/>
    <n v="2520"/>
    <e v="#N/A"/>
    <s v="2520 Franchise"/>
    <s v="2620.1"/>
    <s v="2620.11"/>
    <s v="&quot; &quot;"/>
    <s v="&quot; &quot;"/>
    <s v="&quot; &quot;"/>
    <x v="80"/>
    <x v="181"/>
    <x v="0"/>
    <x v="0"/>
    <x v="0"/>
    <m/>
    <m/>
    <s v="Accumulated amortization of Franchise: Electricity Regulated Activity, Dispatch"/>
    <x v="1"/>
    <s v="Not attributable by kv"/>
    <x v="460"/>
    <x v="0"/>
    <m/>
    <m/>
    <m/>
    <m/>
    <m/>
    <m/>
    <m/>
  </r>
  <r>
    <x v="992"/>
    <s v="Accumulated amortization of Franchise: Electricity Regulated Activity, Transmission"/>
    <x v="992"/>
    <x v="3"/>
    <s v="15 Acc. Am. of I.A."/>
    <s v="2620 Acc. Am. - Franchise"/>
    <s v="entry account l2"/>
    <s v="L2"/>
    <n v="7"/>
    <x v="0"/>
    <n v="9"/>
    <s v="12"/>
    <s v="2"/>
    <s v="26"/>
    <s v="2620"/>
    <x v="1"/>
    <x v="15"/>
    <x v="75"/>
    <n v="25"/>
    <n v="2520"/>
    <e v="#N/A"/>
    <s v="2520 Franchise"/>
    <s v="2620.1"/>
    <s v="2620.12"/>
    <s v="&quot; &quot;"/>
    <s v="&quot; &quot;"/>
    <s v="&quot; &quot;"/>
    <x v="80"/>
    <x v="182"/>
    <x v="0"/>
    <x v="0"/>
    <x v="0"/>
    <m/>
    <m/>
    <s v="Accumulated amortization of Franchise: Electricity Regulated Activity, Transmission"/>
    <x v="1"/>
    <s v="Not attributable by kv"/>
    <x v="460"/>
    <x v="0"/>
    <m/>
    <m/>
    <m/>
    <m/>
    <m/>
    <m/>
    <m/>
  </r>
  <r>
    <x v="993"/>
    <s v="Accumulated amortization of Franchise: Electricity Regulated Activity, Distribution (Network)"/>
    <x v="993"/>
    <x v="4"/>
    <s v="15 Acc. Am. of I.A."/>
    <s v="2620 Acc. Am. - Franchise"/>
    <s v="entry account l2"/>
    <s v="L2"/>
    <n v="7"/>
    <x v="0"/>
    <n v="9"/>
    <s v="13"/>
    <s v="2"/>
    <s v="26"/>
    <s v="2620"/>
    <x v="1"/>
    <x v="15"/>
    <x v="75"/>
    <n v="25"/>
    <n v="2520"/>
    <e v="#N/A"/>
    <s v="2520 Franchise"/>
    <s v="2620.1"/>
    <s v="2620.13"/>
    <s v="&quot; &quot;"/>
    <s v="&quot; &quot;"/>
    <s v="&quot; &quot;"/>
    <x v="80"/>
    <x v="183"/>
    <x v="0"/>
    <x v="0"/>
    <x v="0"/>
    <m/>
    <m/>
    <s v="Accumulated amortization of Franchise: Electricity Regulated Activity, Distribution (Network)"/>
    <x v="1"/>
    <s v="Not attributable by kv"/>
    <x v="460"/>
    <x v="0"/>
    <m/>
    <m/>
    <m/>
    <m/>
    <m/>
    <m/>
    <m/>
  </r>
  <r>
    <x v="994"/>
    <s v="Accumulated amortization of Franchise: Electricity Regulated Activity, Distribution (Supply)"/>
    <x v="994"/>
    <x v="5"/>
    <s v="15 Acc. Am. of I.A."/>
    <s v="2620 Acc. Am. - Franchise"/>
    <s v="entry account l2"/>
    <s v="L2"/>
    <n v="7"/>
    <x v="0"/>
    <n v="9"/>
    <s v="14"/>
    <s v="2"/>
    <s v="26"/>
    <s v="2620"/>
    <x v="1"/>
    <x v="15"/>
    <x v="75"/>
    <n v="25"/>
    <n v="2520"/>
    <e v="#N/A"/>
    <s v="2520 Franchise"/>
    <s v="2620.1"/>
    <s v="2620.14"/>
    <s v="&quot; &quot;"/>
    <s v="&quot; &quot;"/>
    <s v="&quot; &quot;"/>
    <x v="80"/>
    <x v="184"/>
    <x v="0"/>
    <x v="0"/>
    <x v="0"/>
    <m/>
    <m/>
    <s v="Accumulated amortization of Franchise: Electricity Regulated Activity, Distribution (Supply)"/>
    <x v="1"/>
    <s v="Not attributable by kv"/>
    <x v="460"/>
    <x v="0"/>
    <m/>
    <m/>
    <m/>
    <m/>
    <m/>
    <m/>
    <m/>
  </r>
  <r>
    <x v="995"/>
    <s v="Accumulated amortization of Franchise: Electricity Regulated Activity, Generation"/>
    <x v="995"/>
    <x v="6"/>
    <s v="15 Acc. Am. of I.A."/>
    <s v="2620 Acc. Am. - Franchise"/>
    <s v="entry account l2"/>
    <s v="L2"/>
    <n v="7"/>
    <x v="0"/>
    <n v="9"/>
    <s v="15"/>
    <s v="2"/>
    <s v="26"/>
    <s v="2620"/>
    <x v="1"/>
    <x v="15"/>
    <x v="75"/>
    <n v="25"/>
    <n v="2520"/>
    <e v="#N/A"/>
    <s v="2520 Franchise"/>
    <s v="2620.1"/>
    <s v="2620.15"/>
    <s v="&quot; &quot;"/>
    <s v="&quot; &quot;"/>
    <s v="&quot; &quot;"/>
    <x v="80"/>
    <x v="185"/>
    <x v="0"/>
    <x v="0"/>
    <x v="0"/>
    <m/>
    <m/>
    <s v="Accumulated amortization of Franchise: Electricity Regulated Activity, Generation"/>
    <x v="1"/>
    <s v="Not attributable by kv"/>
    <x v="460"/>
    <x v="0"/>
    <m/>
    <m/>
    <m/>
    <m/>
    <m/>
    <m/>
    <m/>
  </r>
  <r>
    <x v="996"/>
    <s v="Accumulated amortization of Franchise: Electricity Regulated Activity, Other"/>
    <x v="996"/>
    <x v="7"/>
    <s v="not defined in gnerc form"/>
    <s v="not defined in gnerc form"/>
    <s v="entry account l2"/>
    <s v="L2"/>
    <n v="7"/>
    <x v="0"/>
    <n v="9"/>
    <s v="19"/>
    <s v="2"/>
    <s v="26"/>
    <s v="2620"/>
    <x v="1"/>
    <x v="15"/>
    <x v="75"/>
    <n v="25"/>
    <n v="2520"/>
    <e v="#N/A"/>
    <s v="2520 Franchise"/>
    <s v="2620.1"/>
    <s v="2620.19"/>
    <s v="&quot; &quot;"/>
    <s v="&quot; &quot;"/>
    <s v="&quot; &quot;"/>
    <x v="80"/>
    <x v="186"/>
    <x v="0"/>
    <x v="0"/>
    <x v="0"/>
    <m/>
    <m/>
    <s v="Accumulated amortization of Franchise: Electricity Regulated Activity, Other"/>
    <x v="1"/>
    <s v="Not attributable by kv"/>
    <x v="460"/>
    <x v="0"/>
    <m/>
    <m/>
    <m/>
    <m/>
    <m/>
    <m/>
    <m/>
  </r>
  <r>
    <x v="997"/>
    <s v="Accumulated amortization of Franchise: Non-Regulated Activity"/>
    <x v="997"/>
    <x v="8"/>
    <s v="not defined in gnerc form"/>
    <s v="not defined in gnerc form"/>
    <s v="entry account l1"/>
    <s v="L1"/>
    <n v="6"/>
    <x v="0"/>
    <n v="9"/>
    <s v=".9"/>
    <s v="2"/>
    <s v="26"/>
    <s v="2620"/>
    <x v="1"/>
    <x v="15"/>
    <x v="75"/>
    <n v="25"/>
    <n v="2520"/>
    <e v="#N/A"/>
    <s v="2520 Franchise"/>
    <s v="2620.9"/>
    <s v="&quot; &quot;"/>
    <s v="&quot; &quot;"/>
    <s v="&quot; &quot;"/>
    <s v="&quot; &quot;"/>
    <x v="81"/>
    <x v="0"/>
    <x v="0"/>
    <x v="0"/>
    <x v="0"/>
    <m/>
    <m/>
    <s v="Accumulated amortization of Franchise: Non-Regulated Activity"/>
    <x v="1"/>
    <s v="Not attributable by kv"/>
    <x v="460"/>
    <x v="0"/>
    <m/>
    <m/>
    <m/>
    <m/>
    <m/>
    <m/>
    <m/>
  </r>
  <r>
    <x v="998"/>
    <s v="Accumulated amortization - Patents"/>
    <x v="998"/>
    <x v="0"/>
    <s v="15 Acc. Am. of I.A."/>
    <s v="2630 Acc. Am. - Patents"/>
    <s v="Head accounts"/>
    <s v="M"/>
    <n v="4"/>
    <x v="0"/>
    <n v="9"/>
    <s v="30"/>
    <s v="2"/>
    <s v="26"/>
    <s v="2630"/>
    <x v="1"/>
    <x v="15"/>
    <x v="76"/>
    <n v="25"/>
    <n v="2530"/>
    <e v="#N/A"/>
    <s v="2530 Patents"/>
    <s v="&quot; &quot;"/>
    <s v="&quot; &quot;"/>
    <s v="&quot; &quot;"/>
    <s v="&quot; &quot;"/>
    <s v="&quot; &quot;"/>
    <x v="2"/>
    <x v="0"/>
    <x v="0"/>
    <x v="0"/>
    <x v="0"/>
    <m/>
    <m/>
    <s v="Accumulated amortization - Patents"/>
    <x v="0"/>
    <s v="Not attributable by kv"/>
    <x v="460"/>
    <x v="0"/>
    <m/>
    <m/>
    <m/>
    <m/>
    <m/>
    <m/>
    <m/>
  </r>
  <r>
    <x v="999"/>
    <s v="Accumulated amortization of Patents: Electricity Regulated Activity"/>
    <x v="999"/>
    <x v="1"/>
    <s v="15 Acc. Am. of I.A."/>
    <n v="0"/>
    <s v="L1 cap account"/>
    <s v="L1"/>
    <n v="6"/>
    <x v="0"/>
    <n v="9"/>
    <s v=".1"/>
    <s v="2"/>
    <s v="26"/>
    <s v="2630"/>
    <x v="1"/>
    <x v="15"/>
    <x v="76"/>
    <n v="25"/>
    <n v="2530"/>
    <e v="#N/A"/>
    <s v="2530 Patents"/>
    <s v="2630.1"/>
    <s v="&quot; &quot;"/>
    <s v="&quot; &quot;"/>
    <s v="&quot; &quot;"/>
    <s v="&quot; &quot;"/>
    <x v="82"/>
    <x v="0"/>
    <x v="0"/>
    <x v="0"/>
    <x v="0"/>
    <m/>
    <m/>
    <s v="Accumulated amortization of Patents: Electricity Regulated Activity"/>
    <x v="2"/>
    <s v="Not attributable by kv"/>
    <x v="460"/>
    <x v="0"/>
    <m/>
    <m/>
    <m/>
    <m/>
    <m/>
    <m/>
    <m/>
  </r>
  <r>
    <x v="1000"/>
    <s v="Accumulated amortization of Patents: Electricity Regulated Activity, Dispatch"/>
    <x v="1000"/>
    <x v="2"/>
    <s v="15 Acc. Am. of I.A."/>
    <s v="2630 Acc. Am. - Patents"/>
    <s v="entry account l2"/>
    <s v="L2"/>
    <n v="7"/>
    <x v="0"/>
    <n v="9"/>
    <s v="11"/>
    <s v="2"/>
    <s v="26"/>
    <s v="2630"/>
    <x v="1"/>
    <x v="15"/>
    <x v="76"/>
    <n v="25"/>
    <n v="2530"/>
    <e v="#N/A"/>
    <s v="2530 Patents"/>
    <s v="2630.1"/>
    <s v="2630.11"/>
    <s v="&quot; &quot;"/>
    <s v="&quot; &quot;"/>
    <s v="&quot; &quot;"/>
    <x v="82"/>
    <x v="187"/>
    <x v="0"/>
    <x v="0"/>
    <x v="0"/>
    <m/>
    <m/>
    <s v="Accumulated amortization of Patents: Electricity Regulated Activity, Dispatch"/>
    <x v="1"/>
    <s v="Not attributable by kv"/>
    <x v="460"/>
    <x v="0"/>
    <m/>
    <m/>
    <m/>
    <m/>
    <m/>
    <m/>
    <m/>
  </r>
  <r>
    <x v="1001"/>
    <s v="Accumulated amortization of Patents: Electricity Regulated Activity, Transmission"/>
    <x v="1001"/>
    <x v="3"/>
    <s v="15 Acc. Am. of I.A."/>
    <s v="2630 Acc. Am. - Patents"/>
    <s v="entry account l2"/>
    <s v="L2"/>
    <n v="7"/>
    <x v="0"/>
    <n v="9"/>
    <s v="12"/>
    <s v="2"/>
    <s v="26"/>
    <s v="2630"/>
    <x v="1"/>
    <x v="15"/>
    <x v="76"/>
    <n v="25"/>
    <n v="2530"/>
    <e v="#N/A"/>
    <s v="2530 Patents"/>
    <s v="2630.1"/>
    <s v="2630.12"/>
    <s v="&quot; &quot;"/>
    <s v="&quot; &quot;"/>
    <s v="&quot; &quot;"/>
    <x v="82"/>
    <x v="188"/>
    <x v="0"/>
    <x v="0"/>
    <x v="0"/>
    <m/>
    <m/>
    <s v="Accumulated amortization of Patents: Electricity Regulated Activity, Transmission"/>
    <x v="1"/>
    <s v="Not attributable by kv"/>
    <x v="460"/>
    <x v="0"/>
    <m/>
    <m/>
    <m/>
    <m/>
    <m/>
    <m/>
    <m/>
  </r>
  <r>
    <x v="1002"/>
    <s v="Accumulated amortization of Patents: Electricity Regulated Activity, Distribution (Network)"/>
    <x v="1002"/>
    <x v="4"/>
    <s v="15 Acc. Am. of I.A."/>
    <s v="2630 Acc. Am. - Patents"/>
    <s v="entry account l2"/>
    <s v="L2"/>
    <n v="7"/>
    <x v="0"/>
    <n v="9"/>
    <s v="13"/>
    <s v="2"/>
    <s v="26"/>
    <s v="2630"/>
    <x v="1"/>
    <x v="15"/>
    <x v="76"/>
    <n v="25"/>
    <n v="2530"/>
    <e v="#N/A"/>
    <s v="2530 Patents"/>
    <s v="2630.1"/>
    <s v="2630.13"/>
    <s v="&quot; &quot;"/>
    <s v="&quot; &quot;"/>
    <s v="&quot; &quot;"/>
    <x v="82"/>
    <x v="189"/>
    <x v="0"/>
    <x v="0"/>
    <x v="0"/>
    <m/>
    <m/>
    <s v="Accumulated amortization of Patents: Electricity Regulated Activity, Distribution (Network)"/>
    <x v="1"/>
    <s v="Not attributable by kv"/>
    <x v="460"/>
    <x v="0"/>
    <m/>
    <m/>
    <m/>
    <m/>
    <m/>
    <m/>
    <m/>
  </r>
  <r>
    <x v="1003"/>
    <s v="Accumulated amortization of Patents: Electricity Regulated Activity, Distribution (Supply)"/>
    <x v="1003"/>
    <x v="5"/>
    <s v="15 Acc. Am. of I.A."/>
    <s v="2630 Acc. Am. - Patents"/>
    <s v="entry account l2"/>
    <s v="L2"/>
    <n v="7"/>
    <x v="0"/>
    <n v="9"/>
    <s v="14"/>
    <s v="2"/>
    <s v="26"/>
    <s v="2630"/>
    <x v="1"/>
    <x v="15"/>
    <x v="76"/>
    <n v="25"/>
    <n v="2530"/>
    <e v="#N/A"/>
    <s v="2530 Patents"/>
    <s v="2630.1"/>
    <s v="2630.14"/>
    <s v="&quot; &quot;"/>
    <s v="&quot; &quot;"/>
    <s v="&quot; &quot;"/>
    <x v="82"/>
    <x v="190"/>
    <x v="0"/>
    <x v="0"/>
    <x v="0"/>
    <m/>
    <m/>
    <s v="Accumulated amortization of Patents: Electricity Regulated Activity, Distribution (Supply)"/>
    <x v="1"/>
    <s v="Not attributable by kv"/>
    <x v="460"/>
    <x v="0"/>
    <m/>
    <m/>
    <m/>
    <m/>
    <m/>
    <m/>
    <m/>
  </r>
  <r>
    <x v="1004"/>
    <s v="Accumulated amortization of Patents: Electricity Regulated Activity, Generation"/>
    <x v="1004"/>
    <x v="6"/>
    <s v="15 Acc. Am. of I.A."/>
    <s v="2630 Acc. Am. - Patents"/>
    <s v="entry account l2"/>
    <s v="L2"/>
    <n v="7"/>
    <x v="0"/>
    <n v="9"/>
    <s v="15"/>
    <s v="2"/>
    <s v="26"/>
    <s v="2630"/>
    <x v="1"/>
    <x v="15"/>
    <x v="76"/>
    <n v="25"/>
    <n v="2530"/>
    <e v="#N/A"/>
    <s v="2530 Patents"/>
    <s v="2630.1"/>
    <s v="2630.15"/>
    <s v="&quot; &quot;"/>
    <s v="&quot; &quot;"/>
    <s v="&quot; &quot;"/>
    <x v="82"/>
    <x v="191"/>
    <x v="0"/>
    <x v="0"/>
    <x v="0"/>
    <m/>
    <m/>
    <s v="Accumulated amortization of Patents: Electricity Regulated Activity, Generation"/>
    <x v="1"/>
    <s v="Not attributable by kv"/>
    <x v="460"/>
    <x v="0"/>
    <m/>
    <m/>
    <m/>
    <m/>
    <m/>
    <m/>
    <m/>
  </r>
  <r>
    <x v="1005"/>
    <s v="Accumulated amortization of Patents: Electricity Regulated Activity, Other"/>
    <x v="1005"/>
    <x v="7"/>
    <s v="not defined in gnerc form"/>
    <s v="not defined in gnerc form"/>
    <s v="entry account l2"/>
    <s v="L2"/>
    <n v="7"/>
    <x v="0"/>
    <n v="9"/>
    <s v="19"/>
    <s v="2"/>
    <s v="26"/>
    <s v="2630"/>
    <x v="1"/>
    <x v="15"/>
    <x v="76"/>
    <n v="25"/>
    <n v="2530"/>
    <e v="#N/A"/>
    <s v="2530 Patents"/>
    <s v="2630.1"/>
    <s v="2630.19"/>
    <s v="&quot; &quot;"/>
    <s v="&quot; &quot;"/>
    <s v="&quot; &quot;"/>
    <x v="82"/>
    <x v="192"/>
    <x v="0"/>
    <x v="0"/>
    <x v="0"/>
    <m/>
    <m/>
    <s v="Accumulated amortization of Patents: Electricity Regulated Activity, Other"/>
    <x v="1"/>
    <s v="Not attributable by kv"/>
    <x v="460"/>
    <x v="0"/>
    <m/>
    <m/>
    <m/>
    <m/>
    <m/>
    <m/>
    <m/>
  </r>
  <r>
    <x v="1006"/>
    <s v="Accumulated amortization of Patents: Non-Regulated Activity"/>
    <x v="1006"/>
    <x v="8"/>
    <s v="not defined in gnerc form"/>
    <s v="not defined in gnerc form"/>
    <s v="entry account l1"/>
    <s v="L1"/>
    <n v="6"/>
    <x v="0"/>
    <n v="9"/>
    <s v=".9"/>
    <s v="2"/>
    <s v="26"/>
    <s v="2630"/>
    <x v="1"/>
    <x v="15"/>
    <x v="76"/>
    <n v="25"/>
    <n v="2530"/>
    <e v="#N/A"/>
    <s v="2530 Patents"/>
    <s v="2630.9"/>
    <s v="&quot; &quot;"/>
    <s v="&quot; &quot;"/>
    <s v="&quot; &quot;"/>
    <s v="&quot; &quot;"/>
    <x v="83"/>
    <x v="0"/>
    <x v="0"/>
    <x v="0"/>
    <x v="0"/>
    <m/>
    <m/>
    <s v="Accumulated amortization of Patents: Non-Regulated Activity"/>
    <x v="1"/>
    <s v="Not attributable by kv"/>
    <x v="460"/>
    <x v="0"/>
    <m/>
    <m/>
    <m/>
    <m/>
    <m/>
    <m/>
    <m/>
  </r>
  <r>
    <x v="1007"/>
    <s v="Accumulated amortization - Goodwill"/>
    <x v="1007"/>
    <x v="0"/>
    <s v="15 Acc. Am. of I.A."/>
    <s v="2640 Acc. Am. - Goodwill"/>
    <s v="Heading &amp; Entry Account"/>
    <s v="M"/>
    <n v="4"/>
    <x v="0"/>
    <n v="1"/>
    <s v="40"/>
    <s v="2"/>
    <s v="26"/>
    <s v="2640"/>
    <x v="1"/>
    <x v="15"/>
    <x v="77"/>
    <n v="25"/>
    <n v="2540"/>
    <e v="#N/A"/>
    <s v="2540 Goodwill"/>
    <s v="&quot; &quot;"/>
    <s v="&quot; &quot;"/>
    <s v="&quot; &quot;"/>
    <s v="&quot; &quot;"/>
    <s v="&quot; &quot;"/>
    <x v="2"/>
    <x v="0"/>
    <x v="0"/>
    <x v="0"/>
    <x v="0"/>
    <m/>
    <m/>
    <s v="Accumulated amortization - Goodwill"/>
    <x v="1"/>
    <s v="Not attributable by kv"/>
    <x v="460"/>
    <x v="0"/>
    <m/>
    <m/>
    <m/>
    <m/>
    <m/>
    <m/>
    <m/>
  </r>
  <r>
    <x v="1008"/>
    <s v="Accumulated amortization - other intangible Assets"/>
    <x v="1008"/>
    <x v="0"/>
    <s v="15 Acc. Am. of I.A."/>
    <s v="2690 Acc. Am. - other"/>
    <s v="Head accounts"/>
    <s v="M"/>
    <n v="4"/>
    <x v="0"/>
    <n v="9"/>
    <s v="90"/>
    <s v="2"/>
    <s v="26"/>
    <s v="2690"/>
    <x v="1"/>
    <x v="15"/>
    <x v="78"/>
    <n v="25"/>
    <n v="2590"/>
    <e v="#N/A"/>
    <s v="2590 Other intangible assets"/>
    <s v="&quot; &quot;"/>
    <s v="&quot; &quot;"/>
    <s v="&quot; &quot;"/>
    <s v="&quot; &quot;"/>
    <s v="&quot; &quot;"/>
    <x v="2"/>
    <x v="0"/>
    <x v="0"/>
    <x v="0"/>
    <x v="0"/>
    <m/>
    <m/>
    <s v="Accumulated amortization - other intangible Assets"/>
    <x v="0"/>
    <s v="Not attributable by kv"/>
    <x v="460"/>
    <x v="0"/>
    <m/>
    <m/>
    <m/>
    <m/>
    <m/>
    <m/>
    <m/>
  </r>
  <r>
    <x v="1009"/>
    <s v="Accumulated amortization of Other intangible assets: Electricity Regulated Activity"/>
    <x v="1009"/>
    <x v="1"/>
    <s v="15 Acc. Am. of I.A."/>
    <n v="0"/>
    <s v="L1 cap account"/>
    <s v="L1"/>
    <n v="6"/>
    <x v="0"/>
    <n v="9"/>
    <s v=".1"/>
    <s v="2"/>
    <s v="26"/>
    <s v="2690"/>
    <x v="1"/>
    <x v="15"/>
    <x v="78"/>
    <n v="25"/>
    <n v="2590"/>
    <e v="#N/A"/>
    <s v="2590 Other intangible assets"/>
    <s v="2690.1"/>
    <s v="&quot; &quot;"/>
    <s v="&quot; &quot;"/>
    <s v="&quot; &quot;"/>
    <s v="&quot; &quot;"/>
    <x v="84"/>
    <x v="0"/>
    <x v="0"/>
    <x v="0"/>
    <x v="0"/>
    <m/>
    <m/>
    <s v="Accumulated amortization of Other intangible assets: Electricity Regulated Activity"/>
    <x v="2"/>
    <s v="Not attributable by kv"/>
    <x v="460"/>
    <x v="0"/>
    <m/>
    <m/>
    <m/>
    <m/>
    <m/>
    <m/>
    <m/>
  </r>
  <r>
    <x v="1010"/>
    <s v="Accumulated amortization of Other intangible assets: Electricity Regulated Activity, Dispatch"/>
    <x v="1010"/>
    <x v="2"/>
    <s v="15 Acc. Am. of I.A."/>
    <s v="2690 Acc. Am. - other"/>
    <s v="entry account l2"/>
    <s v="L2"/>
    <n v="7"/>
    <x v="0"/>
    <n v="9"/>
    <s v="11"/>
    <s v="2"/>
    <s v="26"/>
    <s v="2690"/>
    <x v="1"/>
    <x v="15"/>
    <x v="78"/>
    <n v="25"/>
    <n v="2590"/>
    <e v="#N/A"/>
    <s v="2590 Other intangible assets"/>
    <s v="2690.1"/>
    <s v="2690.11"/>
    <s v="&quot; &quot;"/>
    <s v="&quot; &quot;"/>
    <s v="&quot; &quot;"/>
    <x v="84"/>
    <x v="193"/>
    <x v="0"/>
    <x v="0"/>
    <x v="0"/>
    <m/>
    <m/>
    <s v="Accumulated amortization of Other intangible assets: Electricity Regulated Activity, Dispatch"/>
    <x v="1"/>
    <s v="Not attributable by kv"/>
    <x v="460"/>
    <x v="0"/>
    <m/>
    <m/>
    <m/>
    <m/>
    <m/>
    <m/>
    <m/>
  </r>
  <r>
    <x v="1011"/>
    <s v="Accumulated amortization of Other intangible assets: Electricity Regulated Activity, Transmission"/>
    <x v="1011"/>
    <x v="3"/>
    <s v="15 Acc. Am. of I.A."/>
    <s v="2690 Acc. Am. - other"/>
    <s v="entry account l2"/>
    <s v="L2"/>
    <n v="7"/>
    <x v="0"/>
    <n v="9"/>
    <s v="12"/>
    <s v="2"/>
    <s v="26"/>
    <s v="2690"/>
    <x v="1"/>
    <x v="15"/>
    <x v="78"/>
    <n v="25"/>
    <n v="2590"/>
    <e v="#N/A"/>
    <s v="2590 Other intangible assets"/>
    <s v="2690.1"/>
    <s v="2690.12"/>
    <s v="&quot; &quot;"/>
    <s v="&quot; &quot;"/>
    <s v="&quot; &quot;"/>
    <x v="84"/>
    <x v="194"/>
    <x v="0"/>
    <x v="0"/>
    <x v="0"/>
    <m/>
    <m/>
    <s v="Accumulated amortization of Other intangible assets: Electricity Regulated Activity, Transmission"/>
    <x v="1"/>
    <s v="Not attributable by kv"/>
    <x v="460"/>
    <x v="0"/>
    <m/>
    <m/>
    <m/>
    <m/>
    <m/>
    <m/>
    <m/>
  </r>
  <r>
    <x v="1012"/>
    <s v="Accumulated amortization of Other intangible assets: Electricity Regulated Activity, Distribution (Network)"/>
    <x v="1012"/>
    <x v="4"/>
    <s v="15 Acc. Am. of I.A."/>
    <s v="2690 Acc. Am. - other"/>
    <s v="entry account l2"/>
    <s v="L2"/>
    <n v="7"/>
    <x v="0"/>
    <n v="9"/>
    <s v="13"/>
    <s v="2"/>
    <s v="26"/>
    <s v="2690"/>
    <x v="1"/>
    <x v="15"/>
    <x v="78"/>
    <n v="25"/>
    <n v="2590"/>
    <e v="#N/A"/>
    <s v="2590 Other intangible assets"/>
    <s v="2690.1"/>
    <s v="2690.13"/>
    <s v="&quot; &quot;"/>
    <s v="&quot; &quot;"/>
    <s v="&quot; &quot;"/>
    <x v="84"/>
    <x v="195"/>
    <x v="0"/>
    <x v="0"/>
    <x v="0"/>
    <m/>
    <m/>
    <s v="Accumulated amortization of Other intangible assets: Electricity Regulated Activity, Distribution (Network)"/>
    <x v="1"/>
    <s v="Not attributable by kv"/>
    <x v="460"/>
    <x v="0"/>
    <m/>
    <m/>
    <m/>
    <m/>
    <m/>
    <m/>
    <m/>
  </r>
  <r>
    <x v="1013"/>
    <s v="Accumulated amortization of Other intangible assets: Electricity Regulated Activity, Distribution (Supply)"/>
    <x v="1013"/>
    <x v="5"/>
    <s v="15 Acc. Am. of I.A."/>
    <s v="2640 Acc. Am. - Goodwill"/>
    <s v="entry account l2"/>
    <s v="L2"/>
    <n v="7"/>
    <x v="0"/>
    <n v="9"/>
    <s v="14"/>
    <s v="2"/>
    <s v="26"/>
    <s v="2690"/>
    <x v="1"/>
    <x v="15"/>
    <x v="78"/>
    <n v="25"/>
    <n v="2590"/>
    <e v="#N/A"/>
    <s v="2590 Other intangible assets"/>
    <s v="2690.1"/>
    <s v="2690.14"/>
    <s v="&quot; &quot;"/>
    <s v="&quot; &quot;"/>
    <s v="&quot; &quot;"/>
    <x v="84"/>
    <x v="196"/>
    <x v="0"/>
    <x v="0"/>
    <x v="0"/>
    <m/>
    <m/>
    <s v="Accumulated amortization of Other intangible assets: Electricity Regulated Activity, Distribution (Supply)"/>
    <x v="1"/>
    <s v="Not attributable by kv"/>
    <x v="460"/>
    <x v="0"/>
    <m/>
    <m/>
    <m/>
    <m/>
    <m/>
    <m/>
    <m/>
  </r>
  <r>
    <x v="1014"/>
    <s v="Accumulated amortization of Other intangible assets: Electricity Regulated Activity, Generation"/>
    <x v="1014"/>
    <x v="6"/>
    <s v="15 Acc. Am. of I.A."/>
    <s v="2690 Acc. Am. - other"/>
    <s v="entry account l2"/>
    <s v="L2"/>
    <n v="7"/>
    <x v="0"/>
    <n v="9"/>
    <s v="15"/>
    <s v="2"/>
    <s v="26"/>
    <s v="2690"/>
    <x v="1"/>
    <x v="15"/>
    <x v="78"/>
    <n v="25"/>
    <n v="2590"/>
    <e v="#N/A"/>
    <s v="2590 Other intangible assets"/>
    <s v="2690.1"/>
    <s v="2690.15"/>
    <s v="&quot; &quot;"/>
    <s v="&quot; &quot;"/>
    <s v="&quot; &quot;"/>
    <x v="84"/>
    <x v="197"/>
    <x v="0"/>
    <x v="0"/>
    <x v="0"/>
    <m/>
    <m/>
    <s v="Accumulated amortization of Other intangible assets: Electricity Regulated Activity, Generation"/>
    <x v="1"/>
    <s v="Not attributable by kv"/>
    <x v="460"/>
    <x v="0"/>
    <m/>
    <m/>
    <m/>
    <m/>
    <m/>
    <m/>
    <m/>
  </r>
  <r>
    <x v="1015"/>
    <s v="Accumulated amortization of Other intangible assets: Electricity Regulated Activity, Other"/>
    <x v="1015"/>
    <x v="7"/>
    <s v="not defined in gnerc form"/>
    <s v="not defined in gnerc form"/>
    <s v="entry account l2"/>
    <s v="L2"/>
    <n v="7"/>
    <x v="0"/>
    <n v="9"/>
    <s v="19"/>
    <s v="2"/>
    <s v="26"/>
    <s v="2690"/>
    <x v="1"/>
    <x v="15"/>
    <x v="78"/>
    <n v="25"/>
    <n v="2590"/>
    <e v="#N/A"/>
    <s v="2590 Other intangible assets"/>
    <s v="2690.1"/>
    <s v="2690.19"/>
    <s v="&quot; &quot;"/>
    <s v="&quot; &quot;"/>
    <s v="&quot; &quot;"/>
    <x v="84"/>
    <x v="198"/>
    <x v="0"/>
    <x v="0"/>
    <x v="0"/>
    <m/>
    <m/>
    <s v="Accumulated amortization of Other intangible assets: Electricity Regulated Activity, Other"/>
    <x v="1"/>
    <s v="Not attributable by kv"/>
    <x v="460"/>
    <x v="0"/>
    <m/>
    <m/>
    <m/>
    <m/>
    <m/>
    <m/>
    <m/>
  </r>
  <r>
    <x v="1016"/>
    <s v="Accumulated amortization of Other intangible assets: Non-Regulated Activity"/>
    <x v="1016"/>
    <x v="8"/>
    <s v="not defined in gnerc form"/>
    <s v="not defined in gnerc form"/>
    <s v="entry account l1"/>
    <s v="L1"/>
    <n v="6"/>
    <x v="0"/>
    <n v="9"/>
    <s v=".9"/>
    <s v="2"/>
    <s v="26"/>
    <s v="2690"/>
    <x v="1"/>
    <x v="15"/>
    <x v="78"/>
    <n v="25"/>
    <n v="2590"/>
    <e v="#N/A"/>
    <s v="2590 Other intangible assets"/>
    <s v="2690.9"/>
    <s v="&quot; &quot;"/>
    <s v="&quot; &quot;"/>
    <s v="&quot; &quot;"/>
    <s v="&quot; &quot;"/>
    <x v="85"/>
    <x v="0"/>
    <x v="0"/>
    <x v="0"/>
    <x v="0"/>
    <m/>
    <m/>
    <s v="Accumulated amortization of Other intangible assets: Non-Regulated Activity"/>
    <x v="1"/>
    <s v="Not attributable by kv"/>
    <x v="460"/>
    <x v="0"/>
    <m/>
    <m/>
    <m/>
    <m/>
    <m/>
    <m/>
    <m/>
  </r>
  <r>
    <x v="1017"/>
    <s v="Current Liabilities"/>
    <x v="1017"/>
    <x v="0"/>
    <s v=" 0"/>
    <n v="0"/>
    <s v="1Headings"/>
    <s v="M"/>
    <n v="4"/>
    <x v="0"/>
    <n v="42"/>
    <s v="00"/>
    <s v="3"/>
    <s v="30"/>
    <s v="Not include"/>
    <x v="2"/>
    <x v="0"/>
    <x v="0"/>
    <s v="30"/>
    <s v="Not include"/>
    <s v="Not Include"/>
    <s v="Not Include"/>
    <s v="3000"/>
    <s v="&quot; &quot;"/>
    <s v="&quot; &quot;"/>
    <s v="&quot; &quot;"/>
    <s v="&quot; &quot;"/>
    <x v="86"/>
    <x v="0"/>
    <x v="0"/>
    <x v="0"/>
    <x v="0"/>
    <m/>
    <m/>
    <s v="Current Liabilities"/>
    <x v="0"/>
    <m/>
    <x v="0"/>
    <x v="0"/>
    <m/>
    <m/>
    <m/>
    <m/>
    <m/>
    <m/>
    <m/>
  </r>
  <r>
    <x v="1018"/>
    <s v="Short term Payables"/>
    <x v="1018"/>
    <x v="0"/>
    <s v="16 Payables"/>
    <n v="0"/>
    <s v="2Headings"/>
    <s v="M"/>
    <n v="4"/>
    <x v="0"/>
    <n v="42"/>
    <s v="00"/>
    <s v="3"/>
    <s v="31"/>
    <s v="Not include"/>
    <x v="2"/>
    <x v="16"/>
    <x v="0"/>
    <s v="31"/>
    <s v="Not include"/>
    <s v="31 Short term Payables"/>
    <s v="Not Include"/>
    <s v="3100"/>
    <s v="&quot; &quot;"/>
    <s v="&quot; &quot;"/>
    <s v="&quot; &quot;"/>
    <s v="&quot; &quot;"/>
    <x v="87"/>
    <x v="0"/>
    <x v="0"/>
    <x v="0"/>
    <x v="0"/>
    <m/>
    <m/>
    <s v="Short term Payables"/>
    <x v="0"/>
    <m/>
    <x v="0"/>
    <x v="0"/>
    <m/>
    <m/>
    <m/>
    <m/>
    <m/>
    <m/>
    <m/>
  </r>
  <r>
    <x v="1019"/>
    <s v="Accounts payable - trade"/>
    <x v="1019"/>
    <x v="0"/>
    <s v="16 Payables"/>
    <s v="3110 Accounts payable - trade"/>
    <s v="Heading &amp; Entry Account"/>
    <s v="M"/>
    <n v="4"/>
    <x v="0"/>
    <n v="1"/>
    <s v="10"/>
    <s v="3"/>
    <s v="31"/>
    <s v="3110"/>
    <x v="2"/>
    <x v="16"/>
    <x v="79"/>
    <s v="31"/>
    <s v="3110"/>
    <s v="31 Short term Payables"/>
    <s v="3110 Accounts payable - trade"/>
    <s v="&quot; &quot;"/>
    <s v="&quot; &quot;"/>
    <s v="&quot; &quot;"/>
    <s v="&quot; &quot;"/>
    <s v="&quot; &quot;"/>
    <x v="2"/>
    <x v="0"/>
    <x v="0"/>
    <x v="0"/>
    <x v="0"/>
    <m/>
    <m/>
    <s v="Accounts payable - trade"/>
    <x v="1"/>
    <m/>
    <x v="0"/>
    <x v="0"/>
    <m/>
    <m/>
    <m/>
    <m/>
    <m/>
    <m/>
    <m/>
  </r>
  <r>
    <x v="1020"/>
    <s v="Advances received"/>
    <x v="1020"/>
    <x v="0"/>
    <s v="16 Payables"/>
    <s v="3120 Advances received"/>
    <s v="Heading &amp; Entry Account"/>
    <s v="M"/>
    <n v="4"/>
    <x v="0"/>
    <n v="1"/>
    <s v="20"/>
    <s v="3"/>
    <s v="31"/>
    <s v="3120"/>
    <x v="2"/>
    <x v="16"/>
    <x v="80"/>
    <s v="31"/>
    <s v="3120"/>
    <s v="31 Short term Payables"/>
    <s v="3120 Advances received"/>
    <s v="&quot; &quot;"/>
    <s v="&quot; &quot;"/>
    <s v="&quot; &quot;"/>
    <s v="&quot; &quot;"/>
    <s v="&quot; &quot;"/>
    <x v="2"/>
    <x v="0"/>
    <x v="0"/>
    <x v="0"/>
    <x v="0"/>
    <m/>
    <m/>
    <s v="Advances received"/>
    <x v="1"/>
    <m/>
    <x v="0"/>
    <x v="0"/>
    <m/>
    <m/>
    <m/>
    <m/>
    <m/>
    <m/>
    <m/>
  </r>
  <r>
    <x v="1021"/>
    <s v="Wages and salaries payable"/>
    <x v="1021"/>
    <x v="0"/>
    <s v="16 Payables"/>
    <s v="3130 Wages and salaries payable"/>
    <s v="Heading &amp; Entry Account"/>
    <s v="M"/>
    <n v="4"/>
    <x v="0"/>
    <n v="1"/>
    <s v="30"/>
    <s v="3"/>
    <s v="31"/>
    <s v="3130"/>
    <x v="2"/>
    <x v="16"/>
    <x v="81"/>
    <s v="31"/>
    <s v="3130"/>
    <s v="31 Short term Payables"/>
    <s v="3130 Wages and salaries payable"/>
    <s v="&quot; &quot;"/>
    <s v="&quot; &quot;"/>
    <s v="&quot; &quot;"/>
    <s v="&quot; &quot;"/>
    <s v="&quot; &quot;"/>
    <x v="2"/>
    <x v="0"/>
    <x v="0"/>
    <x v="0"/>
    <x v="0"/>
    <m/>
    <m/>
    <s v="Wages and salaries payable"/>
    <x v="1"/>
    <m/>
    <x v="0"/>
    <x v="0"/>
    <m/>
    <m/>
    <m/>
    <m/>
    <m/>
    <m/>
    <m/>
  </r>
  <r>
    <x v="1022"/>
    <s v="Royalties"/>
    <x v="1022"/>
    <x v="0"/>
    <s v="16 Payables"/>
    <s v="3140 Royalty"/>
    <s v="Heading &amp; Entry Account"/>
    <s v="M"/>
    <n v="4"/>
    <x v="0"/>
    <n v="1"/>
    <s v="40"/>
    <s v="3"/>
    <s v="31"/>
    <s v="3140"/>
    <x v="2"/>
    <x v="16"/>
    <x v="82"/>
    <s v="31"/>
    <s v="3140"/>
    <s v="31 Short term Payables"/>
    <s v="3140 Royalties"/>
    <s v="&quot; &quot;"/>
    <s v="&quot; &quot;"/>
    <s v="&quot; &quot;"/>
    <s v="&quot; &quot;"/>
    <s v="&quot; &quot;"/>
    <x v="2"/>
    <x v="0"/>
    <x v="0"/>
    <x v="0"/>
    <x v="0"/>
    <m/>
    <m/>
    <s v="Royalties"/>
    <x v="1"/>
    <m/>
    <x v="0"/>
    <x v="0"/>
    <m/>
    <m/>
    <m/>
    <m/>
    <m/>
    <m/>
    <m/>
  </r>
  <r>
    <x v="1023"/>
    <s v="Liability for fees, commissions"/>
    <x v="1023"/>
    <x v="0"/>
    <s v="16 Payables"/>
    <s v="3150 Liability for fees, commissions"/>
    <s v="Heading &amp; Entry Account"/>
    <s v="M"/>
    <n v="4"/>
    <x v="0"/>
    <n v="1"/>
    <s v="50"/>
    <s v="3"/>
    <s v="31"/>
    <s v="3150"/>
    <x v="2"/>
    <x v="16"/>
    <x v="83"/>
    <s v="31"/>
    <s v="3150"/>
    <s v="31 Short term Payables"/>
    <s v="3150 Liability for fees, commissions"/>
    <s v="&quot; &quot;"/>
    <s v="&quot; &quot;"/>
    <s v="&quot; &quot;"/>
    <s v="&quot; &quot;"/>
    <s v="&quot; &quot;"/>
    <x v="2"/>
    <x v="0"/>
    <x v="0"/>
    <x v="0"/>
    <x v="0"/>
    <m/>
    <m/>
    <s v="Liability for fees, commissions"/>
    <x v="1"/>
    <m/>
    <x v="0"/>
    <x v="0"/>
    <m/>
    <m/>
    <m/>
    <m/>
    <m/>
    <m/>
    <m/>
  </r>
  <r>
    <x v="1024"/>
    <s v="Non-wage payables to company personnel"/>
    <x v="1024"/>
    <x v="0"/>
    <s v="16 Payables"/>
    <s v="3160 Non-wage payables to company personal"/>
    <s v="Heading &amp; Entry Account"/>
    <s v="M"/>
    <n v="4"/>
    <x v="0"/>
    <n v="1"/>
    <s v="60"/>
    <s v="3"/>
    <s v="31"/>
    <s v="3160"/>
    <x v="2"/>
    <x v="16"/>
    <x v="84"/>
    <s v="31"/>
    <s v="3160"/>
    <s v="31 Short term Payables"/>
    <s v="3160 Non-wage payables to company personnel"/>
    <s v="&quot; &quot;"/>
    <s v="&quot; &quot;"/>
    <s v="&quot; &quot;"/>
    <s v="&quot; &quot;"/>
    <s v="&quot; &quot;"/>
    <x v="2"/>
    <x v="0"/>
    <x v="0"/>
    <x v="0"/>
    <x v="0"/>
    <m/>
    <m/>
    <s v="Non-wage payables to company personnel"/>
    <x v="1"/>
    <m/>
    <x v="0"/>
    <x v="0"/>
    <m/>
    <m/>
    <m/>
    <m/>
    <m/>
    <m/>
    <m/>
  </r>
  <r>
    <x v="1025"/>
    <s v="Payables to subsidiaries"/>
    <x v="1025"/>
    <x v="0"/>
    <s v="16 Payables"/>
    <s v="3170 Payables to subsidiaries"/>
    <s v="Heading &amp; Entry Account"/>
    <s v="M"/>
    <n v="4"/>
    <x v="0"/>
    <n v="1"/>
    <s v="70"/>
    <s v="3"/>
    <s v="31"/>
    <s v="3170"/>
    <x v="2"/>
    <x v="16"/>
    <x v="85"/>
    <s v="31"/>
    <s v="3170"/>
    <s v="31 Short term Payables"/>
    <s v="3170 Payables to subsidiaries"/>
    <s v="&quot; &quot;"/>
    <s v="&quot; &quot;"/>
    <s v="&quot; &quot;"/>
    <s v="&quot; &quot;"/>
    <s v="&quot; &quot;"/>
    <x v="2"/>
    <x v="0"/>
    <x v="0"/>
    <x v="0"/>
    <x v="0"/>
    <m/>
    <m/>
    <s v="Payables to subsidiaries"/>
    <x v="1"/>
    <m/>
    <x v="0"/>
    <x v="0"/>
    <m/>
    <m/>
    <m/>
    <m/>
    <m/>
    <m/>
    <m/>
  </r>
  <r>
    <x v="1026"/>
    <s v="Other short-term payables"/>
    <x v="1026"/>
    <x v="0"/>
    <s v="16 Payables"/>
    <s v="3190 Other short-term payables"/>
    <s v="Heading &amp; Entry Account"/>
    <s v="M"/>
    <n v="4"/>
    <x v="0"/>
    <n v="1"/>
    <s v="90"/>
    <s v="3"/>
    <s v="31"/>
    <s v="3190"/>
    <x v="2"/>
    <x v="16"/>
    <x v="86"/>
    <s v="31"/>
    <s v="3190"/>
    <s v="31 Short term Payables"/>
    <s v="3190 Other short-term payables"/>
    <s v="&quot; &quot;"/>
    <s v="&quot; &quot;"/>
    <s v="&quot; &quot;"/>
    <s v="&quot; &quot;"/>
    <s v="&quot; &quot;"/>
    <x v="2"/>
    <x v="0"/>
    <x v="0"/>
    <x v="0"/>
    <x v="0"/>
    <m/>
    <m/>
    <s v="Other short-term payables"/>
    <x v="1"/>
    <m/>
    <x v="0"/>
    <x v="0"/>
    <m/>
    <m/>
    <m/>
    <m/>
    <m/>
    <m/>
    <m/>
  </r>
  <r>
    <x v="1027"/>
    <s v="ST Short-Term Debt"/>
    <x v="1027"/>
    <x v="0"/>
    <s v="17 Short-Term Debt/loans"/>
    <n v="0"/>
    <s v="2Headings"/>
    <s v="M"/>
    <n v="4"/>
    <x v="0"/>
    <n v="42"/>
    <s v="00"/>
    <s v="3"/>
    <s v="32"/>
    <s v="Not include"/>
    <x v="2"/>
    <x v="17"/>
    <x v="0"/>
    <s v="32"/>
    <s v="Not include"/>
    <s v="32 ST Short-Term Debt"/>
    <s v="Not Include"/>
    <s v="3200"/>
    <s v="&quot; &quot;"/>
    <s v="&quot; &quot;"/>
    <s v="&quot; &quot;"/>
    <s v="&quot; &quot;"/>
    <x v="88"/>
    <x v="0"/>
    <x v="0"/>
    <x v="0"/>
    <x v="0"/>
    <m/>
    <m/>
    <s v="ST Short-Term Debt"/>
    <x v="0"/>
    <m/>
    <x v="0"/>
    <x v="0"/>
    <m/>
    <m/>
    <m/>
    <m/>
    <m/>
    <m/>
    <m/>
  </r>
  <r>
    <x v="1028"/>
    <s v="Short-term Loans"/>
    <x v="1028"/>
    <x v="0"/>
    <s v="17 Short-Term Debt/loans"/>
    <s v="3210 Short-term loans"/>
    <s v="Heading &amp; Entry Account"/>
    <s v="M"/>
    <n v="4"/>
    <x v="0"/>
    <n v="1"/>
    <s v="10"/>
    <s v="3"/>
    <s v="32"/>
    <s v="3210"/>
    <x v="2"/>
    <x v="17"/>
    <x v="87"/>
    <s v="32"/>
    <s v="3210"/>
    <s v="32 ST Short-Term Debt"/>
    <s v="3210 Short-term Loans"/>
    <s v="&quot; &quot;"/>
    <s v="&quot; &quot;"/>
    <s v="&quot; &quot;"/>
    <s v="&quot; &quot;"/>
    <s v="&quot; &quot;"/>
    <x v="2"/>
    <x v="0"/>
    <x v="0"/>
    <x v="0"/>
    <x v="0"/>
    <m/>
    <m/>
    <s v="Short-term Loans"/>
    <x v="1"/>
    <m/>
    <x v="0"/>
    <x v="0"/>
    <m/>
    <m/>
    <m/>
    <m/>
    <m/>
    <m/>
    <m/>
  </r>
  <r>
    <x v="1029"/>
    <s v="Shareholders (partners) loans"/>
    <x v="1029"/>
    <x v="0"/>
    <s v="17 Short-Term Debt/loans"/>
    <s v="3220 Shareholders (partners) loans"/>
    <s v="Heading &amp; Entry Account"/>
    <s v="M"/>
    <n v="4"/>
    <x v="0"/>
    <n v="1"/>
    <s v="20"/>
    <s v="3"/>
    <s v="32"/>
    <s v="3220"/>
    <x v="2"/>
    <x v="17"/>
    <x v="88"/>
    <s v="32"/>
    <s v="3220"/>
    <s v="32 ST Short-Term Debt"/>
    <s v="3220 Shareholders (partners) loans"/>
    <s v="&quot; &quot;"/>
    <s v="&quot; &quot;"/>
    <s v="&quot; &quot;"/>
    <s v="&quot; &quot;"/>
    <s v="&quot; &quot;"/>
    <x v="2"/>
    <x v="0"/>
    <x v="0"/>
    <x v="0"/>
    <x v="0"/>
    <m/>
    <m/>
    <s v="Shareholders (partners) loans"/>
    <x v="1"/>
    <m/>
    <x v="0"/>
    <x v="0"/>
    <m/>
    <m/>
    <m/>
    <m/>
    <m/>
    <m/>
    <m/>
  </r>
  <r>
    <x v="1030"/>
    <s v="Current portion of long-term debt"/>
    <x v="1030"/>
    <x v="0"/>
    <s v="17 Short-Term Debt/loans"/>
    <s v="3230 Current portion of long-term debt"/>
    <s v="Heading &amp; Entry Account"/>
    <s v="M"/>
    <n v="4"/>
    <x v="0"/>
    <n v="1"/>
    <s v="30"/>
    <s v="3"/>
    <s v="32"/>
    <s v="3230"/>
    <x v="2"/>
    <x v="17"/>
    <x v="89"/>
    <s v="32"/>
    <s v="3230"/>
    <s v="32 ST Short-Term Debt"/>
    <s v="3230 Current portion of long-term debt"/>
    <s v="&quot; &quot;"/>
    <s v="&quot; &quot;"/>
    <s v="&quot; &quot;"/>
    <s v="&quot; &quot;"/>
    <s v="&quot; &quot;"/>
    <x v="2"/>
    <x v="0"/>
    <x v="0"/>
    <x v="0"/>
    <x v="0"/>
    <m/>
    <m/>
    <s v="Current portion of long-term debt"/>
    <x v="1"/>
    <m/>
    <x v="0"/>
    <x v="0"/>
    <m/>
    <m/>
    <m/>
    <m/>
    <m/>
    <m/>
    <m/>
  </r>
  <r>
    <x v="1031"/>
    <s v="Taxes Payable"/>
    <x v="1031"/>
    <x v="0"/>
    <s v="18 Taxes Payable"/>
    <n v="0"/>
    <s v="2Headings"/>
    <s v="M"/>
    <n v="4"/>
    <x v="0"/>
    <n v="42"/>
    <s v="00"/>
    <s v="3"/>
    <s v="33"/>
    <s v="Not include"/>
    <x v="2"/>
    <x v="18"/>
    <x v="0"/>
    <s v="33"/>
    <s v="Not include"/>
    <s v="33 Taxes Payable"/>
    <s v="Not Include"/>
    <s v="3300"/>
    <s v="&quot; &quot;"/>
    <s v="&quot; &quot;"/>
    <s v="&quot; &quot;"/>
    <s v="&quot; &quot;"/>
    <x v="89"/>
    <x v="0"/>
    <x v="0"/>
    <x v="0"/>
    <x v="0"/>
    <m/>
    <m/>
    <s v="Taxes Payable"/>
    <x v="0"/>
    <m/>
    <x v="0"/>
    <x v="0"/>
    <m/>
    <m/>
    <m/>
    <m/>
    <m/>
    <m/>
    <m/>
  </r>
  <r>
    <x v="1032"/>
    <s v="Profit tax payable"/>
    <x v="1032"/>
    <x v="0"/>
    <s v="18 Taxes Payable"/>
    <s v="3310 Profit tax payable"/>
    <s v="Heading &amp; Entry Account"/>
    <s v="M"/>
    <n v="4"/>
    <x v="0"/>
    <n v="1"/>
    <s v="10"/>
    <s v="3"/>
    <s v="33"/>
    <s v="3310"/>
    <x v="2"/>
    <x v="18"/>
    <x v="90"/>
    <s v="33"/>
    <s v="3310"/>
    <s v="33 Taxes Payable"/>
    <s v="3310 Profit tax payable"/>
    <s v="&quot; &quot;"/>
    <s v="&quot; &quot;"/>
    <s v="&quot; &quot;"/>
    <s v="&quot; &quot;"/>
    <s v="&quot; &quot;"/>
    <x v="2"/>
    <x v="0"/>
    <x v="0"/>
    <x v="0"/>
    <x v="0"/>
    <m/>
    <m/>
    <s v="Profit tax payable"/>
    <x v="1"/>
    <m/>
    <x v="0"/>
    <x v="0"/>
    <m/>
    <m/>
    <m/>
    <m/>
    <m/>
    <m/>
    <m/>
  </r>
  <r>
    <x v="1033"/>
    <s v="Payroll taxes payable"/>
    <x v="1033"/>
    <x v="0"/>
    <s v="18 Taxes Payable"/>
    <s v="3320 Payroll taxes payable"/>
    <s v="Heading &amp; Entry Account"/>
    <s v="M"/>
    <n v="4"/>
    <x v="0"/>
    <n v="1"/>
    <s v="20"/>
    <s v="3"/>
    <s v="33"/>
    <s v="3320"/>
    <x v="2"/>
    <x v="18"/>
    <x v="91"/>
    <s v="33"/>
    <s v="3320"/>
    <s v="33 Taxes Payable"/>
    <s v="3320 Payroll taxes payable"/>
    <s v="&quot; &quot;"/>
    <s v="&quot; &quot;"/>
    <s v="&quot; &quot;"/>
    <s v="&quot; &quot;"/>
    <s v="&quot; &quot;"/>
    <x v="2"/>
    <x v="0"/>
    <x v="0"/>
    <x v="0"/>
    <x v="0"/>
    <m/>
    <m/>
    <s v="Payroll taxes payable"/>
    <x v="1"/>
    <m/>
    <x v="0"/>
    <x v="0"/>
    <m/>
    <m/>
    <m/>
    <m/>
    <m/>
    <m/>
    <m/>
  </r>
  <r>
    <x v="1034"/>
    <s v="Added Tax (VAT) payable"/>
    <x v="1034"/>
    <x v="0"/>
    <s v="18 Taxes Payable"/>
    <s v="3330 Value Added Tax (VAT) payable"/>
    <s v="Heading &amp; Entry Account"/>
    <s v="M"/>
    <n v="4"/>
    <x v="0"/>
    <n v="1"/>
    <s v="30"/>
    <s v="3"/>
    <s v="33"/>
    <s v="3330"/>
    <x v="2"/>
    <x v="18"/>
    <x v="92"/>
    <s v="33"/>
    <s v="3330"/>
    <s v="33 Taxes Payable"/>
    <s v="3330 Added Tax (VAT) payable"/>
    <s v="&quot; &quot;"/>
    <s v="&quot; &quot;"/>
    <s v="&quot; &quot;"/>
    <s v="&quot; &quot;"/>
    <s v="&quot; &quot;"/>
    <x v="2"/>
    <x v="0"/>
    <x v="0"/>
    <x v="0"/>
    <x v="0"/>
    <m/>
    <m/>
    <s v="Added Tax (VAT) payable"/>
    <x v="1"/>
    <m/>
    <x v="0"/>
    <x v="0"/>
    <m/>
    <m/>
    <m/>
    <m/>
    <m/>
    <m/>
    <m/>
  </r>
  <r>
    <x v="1035"/>
    <s v="VAT recoverable (paid)"/>
    <x v="1035"/>
    <x v="0"/>
    <s v="18 Taxes Payable"/>
    <s v="3340 VAT recoverable (paid)"/>
    <s v="Heading &amp; Entry Account"/>
    <s v="M"/>
    <n v="4"/>
    <x v="0"/>
    <n v="1"/>
    <s v="40"/>
    <s v="3"/>
    <s v="33"/>
    <s v="3340"/>
    <x v="2"/>
    <x v="18"/>
    <x v="93"/>
    <s v="33"/>
    <s v="3340"/>
    <s v="33 Taxes Payable"/>
    <s v="3340 VAT recoverable (paid)"/>
    <s v="&quot; &quot;"/>
    <s v="&quot; &quot;"/>
    <s v="&quot; &quot;"/>
    <s v="&quot; &quot;"/>
    <s v="&quot; &quot;"/>
    <x v="2"/>
    <x v="0"/>
    <x v="0"/>
    <x v="0"/>
    <x v="0"/>
    <m/>
    <m/>
    <s v="VAT recoverable (paid)"/>
    <x v="1"/>
    <m/>
    <x v="0"/>
    <x v="0"/>
    <m/>
    <m/>
    <m/>
    <m/>
    <m/>
    <m/>
    <m/>
  </r>
  <r>
    <x v="1036"/>
    <s v="Excise Tax payable"/>
    <x v="1036"/>
    <x v="0"/>
    <s v="18 Taxes Payable"/>
    <s v="3350 Excise payable"/>
    <s v="Heading &amp; Entry Account"/>
    <s v="M"/>
    <n v="4"/>
    <x v="0"/>
    <n v="1"/>
    <s v="50"/>
    <s v="3"/>
    <s v="33"/>
    <s v="3350"/>
    <x v="2"/>
    <x v="18"/>
    <x v="94"/>
    <s v="33"/>
    <s v="3350"/>
    <s v="33 Taxes Payable"/>
    <s v="3350 Excise Taxe payable"/>
    <s v="&quot; &quot;"/>
    <s v="&quot; &quot;"/>
    <s v="&quot; &quot;"/>
    <s v="&quot; &quot;"/>
    <s v="&quot; &quot;"/>
    <x v="2"/>
    <x v="0"/>
    <x v="0"/>
    <x v="0"/>
    <x v="0"/>
    <m/>
    <m/>
    <s v="Excise Tax payable"/>
    <x v="1"/>
    <m/>
    <x v="0"/>
    <x v="0"/>
    <m/>
    <m/>
    <m/>
    <m/>
    <m/>
    <m/>
    <m/>
  </r>
  <r>
    <x v="1037"/>
    <s v="Excise Tax paid"/>
    <x v="1037"/>
    <x v="0"/>
    <s v="18 Taxes Payable"/>
    <s v="3360 Excise paid"/>
    <s v="Heading &amp; Entry Account"/>
    <s v="M"/>
    <n v="4"/>
    <x v="0"/>
    <n v="1"/>
    <s v="60"/>
    <s v="3"/>
    <s v="33"/>
    <s v="3360"/>
    <x v="2"/>
    <x v="18"/>
    <x v="95"/>
    <s v="33"/>
    <s v="3360"/>
    <s v="33 Taxes Payable"/>
    <s v="3360 Excise Tax paid"/>
    <s v="&quot; &quot;"/>
    <s v="&quot; &quot;"/>
    <s v="&quot; &quot;"/>
    <s v="&quot; &quot;"/>
    <s v="&quot; &quot;"/>
    <x v="2"/>
    <x v="0"/>
    <x v="0"/>
    <x v="0"/>
    <x v="0"/>
    <m/>
    <m/>
    <s v="Excise Tax paid"/>
    <x v="1"/>
    <m/>
    <x v="0"/>
    <x v="0"/>
    <m/>
    <m/>
    <m/>
    <m/>
    <m/>
    <m/>
    <m/>
  </r>
  <r>
    <x v="1038"/>
    <s v="Social insurance payable"/>
    <x v="1038"/>
    <x v="0"/>
    <s v="not defined in gnerc form"/>
    <s v="not defined in gnerc form"/>
    <s v="Heading &amp; Entry Account"/>
    <s v="M"/>
    <n v="4"/>
    <x v="0"/>
    <n v="1"/>
    <s v="70"/>
    <s v="3"/>
    <s v="33"/>
    <s v="3370"/>
    <x v="2"/>
    <x v="18"/>
    <x v="96"/>
    <s v="33"/>
    <s v="3370"/>
    <s v="33 Taxes Payable"/>
    <s v="3370 Social insurance payable"/>
    <s v="&quot; &quot;"/>
    <s v="&quot; &quot;"/>
    <s v="&quot; &quot;"/>
    <s v="&quot; &quot;"/>
    <s v="&quot; &quot;"/>
    <x v="2"/>
    <x v="0"/>
    <x v="0"/>
    <x v="0"/>
    <x v="0"/>
    <m/>
    <m/>
    <s v="Social insurance payable"/>
    <x v="1"/>
    <m/>
    <x v="0"/>
    <x v="0"/>
    <m/>
    <m/>
    <m/>
    <m/>
    <m/>
    <m/>
    <m/>
  </r>
  <r>
    <x v="1039"/>
    <s v="Other tax payables"/>
    <x v="1039"/>
    <x v="0"/>
    <s v="18 Taxes Payable"/>
    <s v="3390 Other tax payables"/>
    <s v="Heading &amp; Entry Account"/>
    <s v="M"/>
    <n v="4"/>
    <x v="0"/>
    <n v="1"/>
    <s v="90"/>
    <s v="3"/>
    <s v="33"/>
    <s v="3390"/>
    <x v="2"/>
    <x v="18"/>
    <x v="97"/>
    <s v="33"/>
    <s v="3390"/>
    <s v="33 Taxes Payable"/>
    <s v="3390 Other tax payables"/>
    <s v="&quot; &quot;"/>
    <s v="&quot; &quot;"/>
    <s v="&quot; &quot;"/>
    <s v="&quot; &quot;"/>
    <s v="&quot; &quot;"/>
    <x v="2"/>
    <x v="0"/>
    <x v="0"/>
    <x v="0"/>
    <x v="0"/>
    <m/>
    <m/>
    <s v="Other tax payables"/>
    <x v="1"/>
    <m/>
    <x v="0"/>
    <x v="0"/>
    <m/>
    <m/>
    <m/>
    <m/>
    <m/>
    <m/>
    <m/>
  </r>
  <r>
    <x v="1040"/>
    <s v="Accrued Liabilities"/>
    <x v="1040"/>
    <x v="0"/>
    <s v="19 Accrued Liabilities"/>
    <n v="0"/>
    <s v="2Headings"/>
    <s v="M"/>
    <n v="4"/>
    <x v="0"/>
    <n v="42"/>
    <s v="00"/>
    <s v="3"/>
    <s v="34"/>
    <s v="Not include"/>
    <x v="2"/>
    <x v="19"/>
    <x v="0"/>
    <s v="34"/>
    <s v="Not include"/>
    <s v="34 Accrued Liabilities"/>
    <s v="Not Include"/>
    <s v="3400"/>
    <s v="&quot; &quot;"/>
    <s v="&quot; &quot;"/>
    <s v="&quot; &quot;"/>
    <s v="&quot; &quot;"/>
    <x v="90"/>
    <x v="0"/>
    <x v="0"/>
    <x v="0"/>
    <x v="0"/>
    <m/>
    <m/>
    <s v="Accrued Liabilities"/>
    <x v="0"/>
    <m/>
    <x v="0"/>
    <x v="0"/>
    <m/>
    <m/>
    <m/>
    <m/>
    <m/>
    <m/>
    <m/>
  </r>
  <r>
    <x v="1041"/>
    <s v="Accrued interest payable"/>
    <x v="1041"/>
    <x v="0"/>
    <s v="19 Accrued Liabilities"/>
    <s v="3410 Accrued interest payable"/>
    <s v="Heading &amp; Entry Account"/>
    <s v="M"/>
    <n v="4"/>
    <x v="0"/>
    <n v="1"/>
    <s v="10"/>
    <s v="3"/>
    <s v="34"/>
    <s v="3410"/>
    <x v="2"/>
    <x v="19"/>
    <x v="98"/>
    <s v="34"/>
    <s v="3410"/>
    <s v="34 Accrued Liabilities"/>
    <s v="3410 Accrued interest payable"/>
    <s v="&quot; &quot;"/>
    <s v="&quot; &quot;"/>
    <s v="&quot; &quot;"/>
    <s v="&quot; &quot;"/>
    <s v="&quot; &quot;"/>
    <x v="2"/>
    <x v="0"/>
    <x v="0"/>
    <x v="0"/>
    <x v="0"/>
    <m/>
    <m/>
    <s v="Accrued interest payable"/>
    <x v="1"/>
    <m/>
    <x v="0"/>
    <x v="0"/>
    <m/>
    <m/>
    <m/>
    <m/>
    <m/>
    <m/>
    <m/>
  </r>
  <r>
    <x v="1042"/>
    <s v="Dividends payable"/>
    <x v="1042"/>
    <x v="0"/>
    <s v="19 Accrued Liabilities"/>
    <s v="3420 Dividends payable"/>
    <s v="Heading &amp; Entry Account"/>
    <s v="M"/>
    <n v="4"/>
    <x v="0"/>
    <n v="1"/>
    <s v="20"/>
    <s v="3"/>
    <s v="34"/>
    <s v="3420"/>
    <x v="2"/>
    <x v="19"/>
    <x v="99"/>
    <s v="34"/>
    <s v="3420"/>
    <s v="34 Accrued Liabilities"/>
    <s v="3420 Dividends payable"/>
    <s v="&quot; &quot;"/>
    <s v="&quot; &quot;"/>
    <s v="&quot; &quot;"/>
    <s v="&quot; &quot;"/>
    <s v="&quot; &quot;"/>
    <x v="2"/>
    <x v="0"/>
    <x v="0"/>
    <x v="0"/>
    <x v="0"/>
    <m/>
    <m/>
    <s v="Dividends payable"/>
    <x v="1"/>
    <m/>
    <x v="0"/>
    <x v="0"/>
    <m/>
    <m/>
    <m/>
    <m/>
    <m/>
    <m/>
    <m/>
  </r>
  <r>
    <x v="1043"/>
    <s v="Warranties payable"/>
    <x v="1043"/>
    <x v="0"/>
    <s v="19 Accrued Liabilities"/>
    <s v="3430 Warranties payable"/>
    <s v="Heading &amp; Entry Account"/>
    <s v="M"/>
    <n v="4"/>
    <x v="0"/>
    <n v="1"/>
    <s v="30"/>
    <s v="3"/>
    <s v="34"/>
    <s v="3430"/>
    <x v="2"/>
    <x v="19"/>
    <x v="100"/>
    <s v="34"/>
    <s v="3430"/>
    <s v="34 Accrued Liabilities"/>
    <s v="3430 Warranties payable"/>
    <s v="&quot; &quot;"/>
    <s v="&quot; &quot;"/>
    <s v="&quot; &quot;"/>
    <s v="&quot; &quot;"/>
    <s v="&quot; &quot;"/>
    <x v="2"/>
    <x v="0"/>
    <x v="0"/>
    <x v="0"/>
    <x v="0"/>
    <m/>
    <m/>
    <s v="Warranties payable"/>
    <x v="1"/>
    <m/>
    <x v="0"/>
    <x v="0"/>
    <m/>
    <m/>
    <m/>
    <m/>
    <m/>
    <m/>
    <m/>
  </r>
  <r>
    <x v="1044"/>
    <s v="Other accrued expenses"/>
    <x v="1044"/>
    <x v="0"/>
    <s v="19 Accrued Liabilities"/>
    <s v="3490 Other accrued expenses"/>
    <s v="Heading &amp; Entry Account"/>
    <s v="M"/>
    <n v="4"/>
    <x v="0"/>
    <n v="1"/>
    <s v="90"/>
    <s v="3"/>
    <s v="34"/>
    <s v="3490"/>
    <x v="2"/>
    <x v="19"/>
    <x v="101"/>
    <s v="34"/>
    <s v="3490"/>
    <s v="34 Accrued Liabilities"/>
    <s v="3490 Other accrued expenses"/>
    <s v="&quot; &quot;"/>
    <s v="&quot; &quot;"/>
    <s v="&quot; &quot;"/>
    <s v="&quot; &quot;"/>
    <s v="&quot; &quot;"/>
    <x v="2"/>
    <x v="0"/>
    <x v="0"/>
    <x v="0"/>
    <x v="0"/>
    <m/>
    <m/>
    <s v="Other accrued expenses"/>
    <x v="1"/>
    <m/>
    <x v="0"/>
    <x v="0"/>
    <m/>
    <m/>
    <m/>
    <m/>
    <m/>
    <m/>
    <m/>
  </r>
  <r>
    <x v="1045"/>
    <s v="LT Liabilities"/>
    <x v="1045"/>
    <x v="0"/>
    <s v=" 0"/>
    <n v="0"/>
    <s v="1Headings"/>
    <s v="M"/>
    <n v="4"/>
    <x v="0"/>
    <n v="42"/>
    <s v="00"/>
    <s v="4"/>
    <s v="40"/>
    <s v="Not include"/>
    <x v="3"/>
    <x v="0"/>
    <x v="0"/>
    <s v="40"/>
    <s v="Not include"/>
    <s v="Not Include"/>
    <s v="Not Include"/>
    <s v="4000"/>
    <s v="&quot; &quot;"/>
    <s v="&quot; &quot;"/>
    <s v="&quot; &quot;"/>
    <s v="&quot; &quot;"/>
    <x v="91"/>
    <x v="0"/>
    <x v="0"/>
    <x v="0"/>
    <x v="0"/>
    <m/>
    <m/>
    <s v="LT Liabilities"/>
    <x v="0"/>
    <m/>
    <x v="0"/>
    <x v="0"/>
    <m/>
    <m/>
    <m/>
    <m/>
    <m/>
    <m/>
    <m/>
  </r>
  <r>
    <x v="1046"/>
    <s v="LT Debt"/>
    <x v="1046"/>
    <x v="0"/>
    <s v="20 Long-Term Debt"/>
    <n v="0"/>
    <s v="2Headings"/>
    <s v="M"/>
    <n v="4"/>
    <x v="0"/>
    <n v="42"/>
    <s v="00"/>
    <s v="4"/>
    <s v="41"/>
    <s v="Not include"/>
    <x v="3"/>
    <x v="20"/>
    <x v="0"/>
    <s v="41"/>
    <s v="Not include"/>
    <s v="41 LT Debt"/>
    <s v="Not Include"/>
    <s v="4100"/>
    <s v="&quot; &quot;"/>
    <s v="&quot; &quot;"/>
    <s v="&quot; &quot;"/>
    <s v="&quot; &quot;"/>
    <x v="92"/>
    <x v="0"/>
    <x v="0"/>
    <x v="0"/>
    <x v="0"/>
    <m/>
    <m/>
    <s v="LT Debt"/>
    <x v="0"/>
    <m/>
    <x v="0"/>
    <x v="0"/>
    <m/>
    <m/>
    <m/>
    <m/>
    <m/>
    <m/>
    <m/>
  </r>
  <r>
    <x v="1047"/>
    <s v="Bonds payable"/>
    <x v="1047"/>
    <x v="0"/>
    <s v="20 Long-Term Debt"/>
    <s v="4110 Bonds payable"/>
    <s v="Heading &amp; Entry Account"/>
    <s v="M"/>
    <n v="4"/>
    <x v="0"/>
    <n v="1"/>
    <s v="10"/>
    <s v="4"/>
    <s v="41"/>
    <s v="4110"/>
    <x v="3"/>
    <x v="20"/>
    <x v="102"/>
    <s v="41"/>
    <s v="4110"/>
    <s v="41 LT Debt"/>
    <s v="4110 Bonds payable"/>
    <s v="&quot; &quot;"/>
    <s v="&quot; &quot;"/>
    <s v="&quot; &quot;"/>
    <s v="&quot; &quot;"/>
    <s v="&quot; &quot;"/>
    <x v="2"/>
    <x v="0"/>
    <x v="0"/>
    <x v="0"/>
    <x v="0"/>
    <m/>
    <m/>
    <s v="Bonds payable"/>
    <x v="1"/>
    <m/>
    <x v="0"/>
    <x v="0"/>
    <m/>
    <m/>
    <m/>
    <m/>
    <m/>
    <m/>
    <m/>
  </r>
  <r>
    <x v="1048"/>
    <s v="Notes payable"/>
    <x v="1048"/>
    <x v="0"/>
    <s v="20 Long-Term Debt"/>
    <s v="4120 Notes payable"/>
    <s v="Heading &amp; Entry Account"/>
    <s v="M"/>
    <n v="4"/>
    <x v="0"/>
    <n v="1"/>
    <s v="20"/>
    <s v="4"/>
    <s v="41"/>
    <s v="4120"/>
    <x v="3"/>
    <x v="20"/>
    <x v="103"/>
    <s v="41"/>
    <s v="4120"/>
    <s v="41 LT Debt"/>
    <s v="4120 Notes payable"/>
    <s v="&quot; &quot;"/>
    <s v="&quot; &quot;"/>
    <s v="&quot; &quot;"/>
    <s v="&quot; &quot;"/>
    <s v="&quot; &quot;"/>
    <x v="2"/>
    <x v="0"/>
    <x v="0"/>
    <x v="0"/>
    <x v="0"/>
    <m/>
    <m/>
    <s v="Notes payable"/>
    <x v="1"/>
    <m/>
    <x v="0"/>
    <x v="0"/>
    <m/>
    <m/>
    <m/>
    <m/>
    <m/>
    <m/>
    <m/>
  </r>
  <r>
    <x v="1049"/>
    <s v="Obligations under finance leases"/>
    <x v="1049"/>
    <x v="0"/>
    <s v="20 Long-Term Debt"/>
    <s v="4130 Obligations under finance leases"/>
    <s v="Heading &amp; Entry Account"/>
    <s v="M"/>
    <n v="4"/>
    <x v="0"/>
    <n v="1"/>
    <s v="30"/>
    <s v="4"/>
    <s v="41"/>
    <s v="4130"/>
    <x v="3"/>
    <x v="20"/>
    <x v="104"/>
    <s v="41"/>
    <s v="4130"/>
    <s v="41 LT Debt"/>
    <s v="4130 Obligations under finance leases"/>
    <s v="&quot; &quot;"/>
    <s v="&quot; &quot;"/>
    <s v="&quot; &quot;"/>
    <s v="&quot; &quot;"/>
    <s v="&quot; &quot;"/>
    <x v="2"/>
    <x v="0"/>
    <x v="0"/>
    <x v="0"/>
    <x v="0"/>
    <m/>
    <m/>
    <s v="Obligations under finance leases"/>
    <x v="1"/>
    <m/>
    <x v="0"/>
    <x v="0"/>
    <m/>
    <m/>
    <m/>
    <m/>
    <m/>
    <m/>
    <m/>
  </r>
  <r>
    <x v="1050"/>
    <s v="Long-term loans"/>
    <x v="1050"/>
    <x v="0"/>
    <s v="20 Long-Term Debt"/>
    <s v="4140 Ling-term loans"/>
    <s v="Heading &amp; Entry Account"/>
    <s v="M"/>
    <n v="4"/>
    <x v="0"/>
    <n v="1"/>
    <s v="40"/>
    <s v="4"/>
    <s v="41"/>
    <s v="4140"/>
    <x v="3"/>
    <x v="20"/>
    <x v="105"/>
    <s v="41"/>
    <s v="4140"/>
    <s v="41 LT Debt"/>
    <s v="4140 Long-term loans"/>
    <s v="&quot; &quot;"/>
    <s v="&quot; &quot;"/>
    <s v="&quot; &quot;"/>
    <s v="&quot; &quot;"/>
    <s v="&quot; &quot;"/>
    <x v="2"/>
    <x v="0"/>
    <x v="0"/>
    <x v="0"/>
    <x v="0"/>
    <m/>
    <m/>
    <s v="Long-term loans"/>
    <x v="1"/>
    <m/>
    <x v="0"/>
    <x v="0"/>
    <m/>
    <m/>
    <m/>
    <m/>
    <m/>
    <m/>
    <m/>
  </r>
  <r>
    <x v="1051"/>
    <s v="Other LT debt"/>
    <x v="1051"/>
    <x v="0"/>
    <s v="20 Long-Term Debt"/>
    <s v="4190 Other long-term debt"/>
    <s v="Heading &amp; Entry Account"/>
    <s v="M"/>
    <n v="4"/>
    <x v="0"/>
    <n v="1"/>
    <s v="90"/>
    <s v="4"/>
    <s v="41"/>
    <s v="4190"/>
    <x v="3"/>
    <x v="20"/>
    <x v="106"/>
    <s v="41"/>
    <s v="4190"/>
    <s v="41 LT Debt"/>
    <s v="4190 Other LT debt"/>
    <s v="&quot; &quot;"/>
    <s v="&quot; &quot;"/>
    <s v="&quot; &quot;"/>
    <s v="&quot; &quot;"/>
    <s v="&quot; &quot;"/>
    <x v="2"/>
    <x v="0"/>
    <x v="0"/>
    <x v="0"/>
    <x v="0"/>
    <m/>
    <m/>
    <s v="Other LT debt"/>
    <x v="1"/>
    <m/>
    <x v="0"/>
    <x v="0"/>
    <m/>
    <m/>
    <m/>
    <m/>
    <m/>
    <m/>
    <m/>
  </r>
  <r>
    <x v="1052"/>
    <s v="Deferred taxes and other LT Liabilities"/>
    <x v="1052"/>
    <x v="0"/>
    <s v="21 Deferred taxes and other Long-term liabilities"/>
    <n v="0"/>
    <s v="2Headings"/>
    <s v="M"/>
    <n v="4"/>
    <x v="0"/>
    <n v="42"/>
    <s v="00"/>
    <s v="4"/>
    <s v="42"/>
    <s v="Not include"/>
    <x v="3"/>
    <x v="21"/>
    <x v="0"/>
    <s v="42"/>
    <s v="Not include"/>
    <s v="42 Deferred taxes and other LT Liabilities"/>
    <s v="Not Include"/>
    <s v="4200"/>
    <s v="&quot; &quot;"/>
    <s v="&quot; &quot;"/>
    <s v="&quot; &quot;"/>
    <s v="&quot; &quot;"/>
    <x v="93"/>
    <x v="0"/>
    <x v="0"/>
    <x v="0"/>
    <x v="0"/>
    <m/>
    <m/>
    <s v="Deferred taxes and other LT Liabilities"/>
    <x v="0"/>
    <m/>
    <x v="0"/>
    <x v="0"/>
    <m/>
    <m/>
    <m/>
    <m/>
    <m/>
    <m/>
    <m/>
  </r>
  <r>
    <x v="1053"/>
    <s v="Deferred profit tax"/>
    <x v="1053"/>
    <x v="0"/>
    <s v="21 Deferred taxes and other Long-term liabilities"/>
    <s v="4210 Deferred profit tax"/>
    <s v="Heading &amp; Entry Account"/>
    <s v="M"/>
    <n v="4"/>
    <x v="0"/>
    <n v="1"/>
    <s v="10"/>
    <s v="4"/>
    <s v="42"/>
    <s v="4210"/>
    <x v="3"/>
    <x v="21"/>
    <x v="107"/>
    <s v="42"/>
    <s v="4210"/>
    <s v="42 Deferred taxes and other LT Liabilities"/>
    <s v="4210 Deferred profit tax"/>
    <s v="&quot; &quot;"/>
    <s v="&quot; &quot;"/>
    <s v="&quot; &quot;"/>
    <s v="&quot; &quot;"/>
    <s v="&quot; &quot;"/>
    <x v="2"/>
    <x v="0"/>
    <x v="0"/>
    <x v="0"/>
    <x v="0"/>
    <m/>
    <m/>
    <s v="Deferred profit tax"/>
    <x v="1"/>
    <m/>
    <x v="0"/>
    <x v="0"/>
    <m/>
    <m/>
    <m/>
    <m/>
    <m/>
    <m/>
    <m/>
  </r>
  <r>
    <x v="1054"/>
    <s v="Other long-term liabilities"/>
    <x v="1054"/>
    <x v="0"/>
    <s v="21 Deferred taxes and other Long-term liabilities"/>
    <s v="4220 Other long-term liabilities"/>
    <s v="Heading &amp; Entry Account"/>
    <s v="M"/>
    <n v="4"/>
    <x v="0"/>
    <n v="1"/>
    <s v="20"/>
    <s v="4"/>
    <s v="42"/>
    <s v="4220"/>
    <x v="3"/>
    <x v="21"/>
    <x v="108"/>
    <s v="42"/>
    <s v="4220"/>
    <s v="42 Deferred taxes and other LT Liabilities"/>
    <s v="4220 Other long-term liabilities"/>
    <s v="&quot; &quot;"/>
    <s v="&quot; &quot;"/>
    <s v="&quot; &quot;"/>
    <s v="&quot; &quot;"/>
    <s v="&quot; &quot;"/>
    <x v="2"/>
    <x v="0"/>
    <x v="0"/>
    <x v="0"/>
    <x v="0"/>
    <m/>
    <m/>
    <s v="Other long-term liabilities"/>
    <x v="1"/>
    <m/>
    <x v="0"/>
    <x v="0"/>
    <m/>
    <m/>
    <m/>
    <m/>
    <m/>
    <m/>
    <m/>
  </r>
  <r>
    <x v="1055"/>
    <s v="Provisions"/>
    <x v="1055"/>
    <x v="0"/>
    <s v=" not defined in gnerc form"/>
    <n v="0"/>
    <s v="2Headings"/>
    <s v="M"/>
    <n v="4"/>
    <x v="0"/>
    <n v="42"/>
    <s v="00"/>
    <s v="4"/>
    <s v="43"/>
    <s v="Not include"/>
    <x v="3"/>
    <x v="22"/>
    <x v="0"/>
    <s v="43"/>
    <s v="Not include"/>
    <s v="43 Provisions"/>
    <s v="Not Include"/>
    <s v="4300"/>
    <s v="&quot; &quot;"/>
    <s v="&quot; &quot;"/>
    <s v="&quot; &quot;"/>
    <s v="&quot; &quot;"/>
    <x v="94"/>
    <x v="0"/>
    <x v="0"/>
    <x v="0"/>
    <x v="0"/>
    <m/>
    <m/>
    <s v="Provisions"/>
    <x v="0"/>
    <m/>
    <x v="0"/>
    <x v="0"/>
    <m/>
    <m/>
    <m/>
    <m/>
    <m/>
    <m/>
    <m/>
  </r>
  <r>
    <x v="1056"/>
    <s v="Provisions for the retired benefits"/>
    <x v="1056"/>
    <x v="0"/>
    <s v="not defined in gnerc form"/>
    <s v="not defined in gnerc form"/>
    <s v="Heading &amp; Entry Account"/>
    <s v="M"/>
    <n v="4"/>
    <x v="0"/>
    <n v="1"/>
    <s v="10"/>
    <s v="4"/>
    <s v="43"/>
    <s v="4310"/>
    <x v="3"/>
    <x v="22"/>
    <x v="109"/>
    <s v="43"/>
    <s v="4310"/>
    <s v="43 Provisions"/>
    <s v="4310 Provisions for the retaired benefites"/>
    <s v="&quot; &quot;"/>
    <s v="&quot; &quot;"/>
    <s v="&quot; &quot;"/>
    <s v="&quot; &quot;"/>
    <s v="&quot; &quot;"/>
    <x v="2"/>
    <x v="0"/>
    <x v="0"/>
    <x v="0"/>
    <x v="0"/>
    <m/>
    <m/>
    <s v="Provisions for the retired benefits"/>
    <x v="1"/>
    <m/>
    <x v="0"/>
    <x v="0"/>
    <m/>
    <m/>
    <m/>
    <m/>
    <m/>
    <m/>
    <m/>
  </r>
  <r>
    <x v="1057"/>
    <s v="Other Provisions"/>
    <x v="1057"/>
    <x v="0"/>
    <s v="not defined in gnerc form"/>
    <s v="not defined in gnerc form"/>
    <s v="Heading &amp; Entry Account"/>
    <s v="M"/>
    <n v="4"/>
    <x v="0"/>
    <n v="1"/>
    <s v="20"/>
    <s v="4"/>
    <s v="43"/>
    <s v="4320"/>
    <x v="3"/>
    <x v="22"/>
    <x v="110"/>
    <s v="43"/>
    <s v="4320"/>
    <s v="43 Provisions"/>
    <s v="4320 Other Provisions"/>
    <s v="&quot; &quot;"/>
    <s v="&quot; &quot;"/>
    <s v="&quot; &quot;"/>
    <s v="&quot; &quot;"/>
    <s v="&quot; &quot;"/>
    <x v="2"/>
    <x v="0"/>
    <x v="0"/>
    <x v="0"/>
    <x v="0"/>
    <m/>
    <m/>
    <s v="Other Provisions"/>
    <x v="1"/>
    <m/>
    <x v="0"/>
    <x v="0"/>
    <m/>
    <m/>
    <m/>
    <m/>
    <m/>
    <m/>
    <m/>
  </r>
  <r>
    <x v="1058"/>
    <s v="Deferred Income"/>
    <x v="1058"/>
    <x v="0"/>
    <s v="22 Deferred income"/>
    <n v="0"/>
    <s v="2Headings"/>
    <s v="M"/>
    <n v="4"/>
    <x v="0"/>
    <n v="42"/>
    <s v="00"/>
    <s v="4"/>
    <s v="44"/>
    <s v="Not include"/>
    <x v="3"/>
    <x v="23"/>
    <x v="0"/>
    <s v="44"/>
    <s v="Not include"/>
    <s v="44 Deferred Income"/>
    <s v="Not Include"/>
    <s v="4400"/>
    <s v="&quot; &quot;"/>
    <s v="&quot; &quot;"/>
    <s v="&quot; &quot;"/>
    <s v="&quot; &quot;"/>
    <x v="95"/>
    <x v="0"/>
    <x v="0"/>
    <x v="0"/>
    <x v="0"/>
    <m/>
    <m/>
    <s v="Deferred Income"/>
    <x v="0"/>
    <m/>
    <x v="0"/>
    <x v="0"/>
    <m/>
    <m/>
    <m/>
    <m/>
    <m/>
    <m/>
    <m/>
  </r>
  <r>
    <x v="1059"/>
    <s v="Deferred Income"/>
    <x v="1059"/>
    <x v="0"/>
    <s v="22 Deferred income"/>
    <s v="4410 Deferred income"/>
    <s v="Heading &amp; Entry Account"/>
    <s v="M"/>
    <n v="4"/>
    <x v="0"/>
    <n v="1"/>
    <s v="10"/>
    <s v="4"/>
    <s v="44"/>
    <s v="4410"/>
    <x v="3"/>
    <x v="23"/>
    <x v="111"/>
    <s v="44"/>
    <s v="4410"/>
    <s v="44 Deferred Income"/>
    <s v="4410 Deferred Income"/>
    <s v="&quot; &quot;"/>
    <s v="&quot; &quot;"/>
    <s v="&quot; &quot;"/>
    <s v="&quot; &quot;"/>
    <s v="&quot; &quot;"/>
    <x v="2"/>
    <x v="0"/>
    <x v="0"/>
    <x v="0"/>
    <x v="0"/>
    <m/>
    <m/>
    <s v="Deferred Income"/>
    <x v="1"/>
    <m/>
    <x v="0"/>
    <x v="0"/>
    <m/>
    <m/>
    <m/>
    <m/>
    <m/>
    <m/>
    <m/>
  </r>
  <r>
    <x v="1060"/>
    <s v="Equity"/>
    <x v="1060"/>
    <x v="0"/>
    <s v=" 0"/>
    <n v="0"/>
    <s v="1Headings"/>
    <s v="M"/>
    <n v="4"/>
    <x v="0"/>
    <n v="42"/>
    <s v="00"/>
    <s v="5"/>
    <s v="50"/>
    <s v="Not include"/>
    <x v="4"/>
    <x v="0"/>
    <x v="0"/>
    <s v="50"/>
    <s v="Not include"/>
    <s v="Not Include"/>
    <s v="Not Include"/>
    <s v="5000"/>
    <s v="&quot; &quot;"/>
    <s v="&quot; &quot;"/>
    <s v="&quot; &quot;"/>
    <s v="&quot; &quot;"/>
    <x v="96"/>
    <x v="0"/>
    <x v="0"/>
    <x v="0"/>
    <x v="0"/>
    <m/>
    <m/>
    <s v="Equity"/>
    <x v="0"/>
    <m/>
    <x v="0"/>
    <x v="0"/>
    <m/>
    <m/>
    <m/>
    <m/>
    <m/>
    <m/>
    <m/>
  </r>
  <r>
    <x v="1061"/>
    <s v="Share (Chartered) Capital, Capital Stock"/>
    <x v="1061"/>
    <x v="0"/>
    <s v="23 Capital Stock"/>
    <n v="0"/>
    <s v="2Headings"/>
    <s v="M"/>
    <n v="4"/>
    <x v="0"/>
    <n v="42"/>
    <s v="00"/>
    <s v="5"/>
    <s v="51"/>
    <s v="Not include"/>
    <x v="4"/>
    <x v="24"/>
    <x v="0"/>
    <s v="51"/>
    <s v="Not include"/>
    <s v="51 Share (Chartered) Capital, Capital Stock"/>
    <s v="Not Include"/>
    <s v="5100"/>
    <s v="&quot; &quot;"/>
    <s v="&quot; &quot;"/>
    <s v="&quot; &quot;"/>
    <s v="&quot; &quot;"/>
    <x v="97"/>
    <x v="0"/>
    <x v="0"/>
    <x v="0"/>
    <x v="0"/>
    <m/>
    <m/>
    <s v="Share (Chartered) Capital, Capital Stock"/>
    <x v="0"/>
    <m/>
    <x v="0"/>
    <x v="0"/>
    <m/>
    <m/>
    <m/>
    <m/>
    <m/>
    <m/>
    <m/>
  </r>
  <r>
    <x v="1062"/>
    <s v="Ordinary shares, Capital Stock"/>
    <x v="1062"/>
    <x v="0"/>
    <s v="23 Capital Stock"/>
    <s v="5110 Common stock"/>
    <s v="Heading &amp; Entry Account"/>
    <s v="M"/>
    <n v="4"/>
    <x v="0"/>
    <n v="1"/>
    <s v="10"/>
    <s v="5"/>
    <s v="51"/>
    <s v="5110"/>
    <x v="4"/>
    <x v="24"/>
    <x v="112"/>
    <s v="51"/>
    <s v="5110"/>
    <s v="51 Share (Chartered) Capital, Capital Stock"/>
    <s v="5110 Ordinary shares, Capital Stock"/>
    <s v="&quot; &quot;"/>
    <s v="&quot; &quot;"/>
    <s v="&quot; &quot;"/>
    <s v="&quot; &quot;"/>
    <s v="&quot; &quot;"/>
    <x v="2"/>
    <x v="0"/>
    <x v="0"/>
    <x v="0"/>
    <x v="0"/>
    <m/>
    <m/>
    <s v="Ordinary shares, Capital Stock"/>
    <x v="1"/>
    <m/>
    <x v="0"/>
    <x v="0"/>
    <m/>
    <m/>
    <m/>
    <m/>
    <m/>
    <m/>
    <m/>
  </r>
  <r>
    <x v="1063"/>
    <s v="Privileged shares, Preferred Stock"/>
    <x v="1063"/>
    <x v="0"/>
    <s v="23 Capital Stock"/>
    <s v="5120 Preferred stock"/>
    <s v="Heading &amp; Entry Account"/>
    <s v="M"/>
    <n v="4"/>
    <x v="0"/>
    <n v="1"/>
    <s v="20"/>
    <s v="5"/>
    <s v="51"/>
    <s v="5120"/>
    <x v="4"/>
    <x v="24"/>
    <x v="113"/>
    <s v="51"/>
    <s v="5120"/>
    <s v="51 Share (Chartered) Capital, Capital Stock"/>
    <s v="5120 Privileged shares, Preferred Stock"/>
    <s v="&quot; &quot;"/>
    <s v="&quot; &quot;"/>
    <s v="&quot; &quot;"/>
    <s v="&quot; &quot;"/>
    <s v="&quot; &quot;"/>
    <x v="2"/>
    <x v="0"/>
    <x v="0"/>
    <x v="0"/>
    <x v="0"/>
    <m/>
    <m/>
    <s v="Privileged shares, Preferred Stock"/>
    <x v="1"/>
    <m/>
    <x v="0"/>
    <x v="0"/>
    <m/>
    <m/>
    <m/>
    <m/>
    <m/>
    <m/>
    <m/>
  </r>
  <r>
    <x v="1064"/>
    <s v="Treasury stock"/>
    <x v="1064"/>
    <x v="0"/>
    <s v="23 Capital Stock"/>
    <s v="5130 Treasury stock"/>
    <s v="Heading &amp; Entry Account"/>
    <s v="M"/>
    <n v="4"/>
    <x v="0"/>
    <n v="1"/>
    <s v="30"/>
    <s v="5"/>
    <s v="51"/>
    <s v="5130"/>
    <x v="4"/>
    <x v="24"/>
    <x v="114"/>
    <s v="51"/>
    <s v="5130"/>
    <s v="51 Share (Chartered) Capital, Capital Stock"/>
    <s v="5130 Treasury stock"/>
    <s v="&quot; &quot;"/>
    <s v="&quot; &quot;"/>
    <s v="&quot; &quot;"/>
    <s v="&quot; &quot;"/>
    <s v="&quot; &quot;"/>
    <x v="2"/>
    <x v="0"/>
    <x v="0"/>
    <x v="0"/>
    <x v="0"/>
    <m/>
    <m/>
    <s v="Treasury stock"/>
    <x v="1"/>
    <m/>
    <x v="0"/>
    <x v="0"/>
    <m/>
    <m/>
    <m/>
    <m/>
    <m/>
    <m/>
    <m/>
  </r>
  <r>
    <x v="1065"/>
    <s v="Additional Paid in Capital (issued capital) - Emission"/>
    <x v="1065"/>
    <x v="0"/>
    <s v="23 Capital Stock"/>
    <s v="5140 Additional Paid in Capital"/>
    <s v="Heading &amp; Entry Account"/>
    <s v="M"/>
    <n v="4"/>
    <x v="0"/>
    <n v="1"/>
    <s v="40"/>
    <s v="5"/>
    <s v="51"/>
    <s v="5140"/>
    <x v="4"/>
    <x v="24"/>
    <x v="115"/>
    <s v="51"/>
    <s v="5140"/>
    <s v="51 Share (Chartered) Capital, Capital Stock"/>
    <s v="5140 Additional Paid in Capital (issued capital)"/>
    <s v="&quot; &quot;"/>
    <s v="&quot; &quot;"/>
    <s v="&quot; &quot;"/>
    <s v="&quot; &quot;"/>
    <s v="&quot; &quot;"/>
    <x v="2"/>
    <x v="0"/>
    <x v="0"/>
    <x v="0"/>
    <x v="0"/>
    <m/>
    <m/>
    <s v="Additional Paid in Capital (issued capital) - Emission"/>
    <x v="1"/>
    <m/>
    <x v="0"/>
    <x v="0"/>
    <m/>
    <m/>
    <m/>
    <m/>
    <m/>
    <m/>
    <m/>
  </r>
  <r>
    <x v="1066"/>
    <s v="Subscription to stock (shares)"/>
    <x v="1066"/>
    <x v="0"/>
    <s v="23 Capital Stock"/>
    <s v="5150 Subscription to stock (shares)"/>
    <s v="Heading &amp; Entry Account"/>
    <s v="M"/>
    <n v="4"/>
    <x v="0"/>
    <n v="1"/>
    <s v="50"/>
    <s v="5"/>
    <s v="51"/>
    <s v="5150"/>
    <x v="4"/>
    <x v="24"/>
    <x v="116"/>
    <s v="51"/>
    <s v="5150"/>
    <s v="51 Share (Chartered) Capital, Capital Stock"/>
    <s v="5150 Subscription to stock (shares)"/>
    <s v="&quot; &quot;"/>
    <s v="&quot; &quot;"/>
    <s v="&quot; &quot;"/>
    <s v="&quot; &quot;"/>
    <s v="&quot; &quot;"/>
    <x v="2"/>
    <x v="0"/>
    <x v="0"/>
    <x v="0"/>
    <x v="0"/>
    <m/>
    <m/>
    <s v="Subscription to stock (shares)"/>
    <x v="1"/>
    <m/>
    <x v="0"/>
    <x v="0"/>
    <m/>
    <m/>
    <m/>
    <m/>
    <m/>
    <m/>
    <m/>
  </r>
  <r>
    <x v="1067"/>
    <s v="Owners Equity (stateless societies with limited financial liability)"/>
    <x v="1067"/>
    <x v="0"/>
    <s v="24 Equity Capital"/>
    <n v="0"/>
    <s v="2Headings"/>
    <s v="M"/>
    <n v="4"/>
    <x v="0"/>
    <n v="42"/>
    <s v="00"/>
    <s v="5"/>
    <s v="52"/>
    <s v="Not include"/>
    <x v="4"/>
    <x v="25"/>
    <x v="0"/>
    <s v="52"/>
    <s v="Not include"/>
    <s v="52 Owners Equity (stateless societies with limited financial liability)"/>
    <s v="Not Include"/>
    <s v="5200"/>
    <s v="&quot; &quot;"/>
    <s v="&quot; &quot;"/>
    <s v="&quot; &quot;"/>
    <s v="&quot; &quot;"/>
    <x v="98"/>
    <x v="0"/>
    <x v="0"/>
    <x v="0"/>
    <x v="0"/>
    <m/>
    <m/>
    <s v="Owners Equity (stateless societies with limited financial liability)"/>
    <x v="0"/>
    <m/>
    <x v="0"/>
    <x v="0"/>
    <m/>
    <m/>
    <m/>
    <m/>
    <m/>
    <m/>
    <m/>
  </r>
  <r>
    <x v="1068"/>
    <s v="Owners Equity"/>
    <x v="1068"/>
    <x v="0"/>
    <s v="24 Equity Capital"/>
    <s v="5210 Equity Capital"/>
    <s v="Heading &amp; Entry Account"/>
    <s v="M"/>
    <n v="4"/>
    <x v="0"/>
    <n v="1"/>
    <s v="10"/>
    <s v="5"/>
    <s v="52"/>
    <s v="5210"/>
    <x v="4"/>
    <x v="25"/>
    <x v="117"/>
    <s v="52"/>
    <s v="5210"/>
    <s v="52 Owners Equity (stateless societies with limited financial liability)"/>
    <s v="5210 Owners Equity"/>
    <s v="&quot; &quot;"/>
    <s v="&quot; &quot;"/>
    <s v="&quot; &quot;"/>
    <s v="&quot; &quot;"/>
    <s v="&quot; &quot;"/>
    <x v="2"/>
    <x v="0"/>
    <x v="0"/>
    <x v="0"/>
    <x v="0"/>
    <m/>
    <m/>
    <s v="Owners Equity"/>
    <x v="1"/>
    <m/>
    <x v="0"/>
    <x v="0"/>
    <m/>
    <m/>
    <m/>
    <m/>
    <m/>
    <m/>
    <m/>
  </r>
  <r>
    <x v="1069"/>
    <s v="Profit/Losses"/>
    <x v="1069"/>
    <x v="0"/>
    <s v="25 Profit/Loss"/>
    <n v="0"/>
    <s v="2Headings"/>
    <s v="M"/>
    <n v="4"/>
    <x v="0"/>
    <n v="42"/>
    <s v="00"/>
    <s v="5"/>
    <s v="53"/>
    <s v="Not include"/>
    <x v="4"/>
    <x v="26"/>
    <x v="0"/>
    <s v="53"/>
    <s v="Not include"/>
    <s v="53 Profit/Losses"/>
    <s v="Not Include"/>
    <s v="5300"/>
    <s v="&quot; &quot;"/>
    <s v="&quot; &quot;"/>
    <s v="&quot; &quot;"/>
    <s v="&quot; &quot;"/>
    <x v="99"/>
    <x v="0"/>
    <x v="0"/>
    <x v="0"/>
    <x v="0"/>
    <m/>
    <m/>
    <s v="Profit/Losses"/>
    <x v="0"/>
    <m/>
    <x v="0"/>
    <x v="0"/>
    <m/>
    <m/>
    <m/>
    <m/>
    <m/>
    <m/>
    <m/>
  </r>
  <r>
    <x v="1070"/>
    <s v="Undistributed retained earnings"/>
    <x v="1070"/>
    <x v="0"/>
    <s v="25 Profit/Loss"/>
    <s v="5310 Undistributed retained earnings"/>
    <s v="Heading &amp; Entry Account"/>
    <s v="M"/>
    <n v="4"/>
    <x v="0"/>
    <n v="1"/>
    <s v="10"/>
    <s v="5"/>
    <s v="53"/>
    <s v="5310"/>
    <x v="4"/>
    <x v="26"/>
    <x v="118"/>
    <s v="53"/>
    <s v="5310"/>
    <s v="53 Profit/Losses"/>
    <s v="5310 Undistributed retained earnings"/>
    <s v="&quot; &quot;"/>
    <s v="&quot; &quot;"/>
    <s v="&quot; &quot;"/>
    <s v="&quot; &quot;"/>
    <s v="&quot; &quot;"/>
    <x v="2"/>
    <x v="0"/>
    <x v="0"/>
    <x v="0"/>
    <x v="0"/>
    <m/>
    <m/>
    <s v="Undistributed retained earnings"/>
    <x v="1"/>
    <m/>
    <x v="0"/>
    <x v="0"/>
    <m/>
    <m/>
    <m/>
    <m/>
    <m/>
    <m/>
    <m/>
  </r>
  <r>
    <x v="1071"/>
    <s v="Periods Accumulated Losses"/>
    <x v="1071"/>
    <x v="0"/>
    <s v="25 Profit/Loss"/>
    <s v="5320 Previous periods accumulated losses"/>
    <s v="Heading &amp; Entry Account"/>
    <s v="M"/>
    <n v="4"/>
    <x v="0"/>
    <n v="1"/>
    <s v="20"/>
    <s v="5"/>
    <s v="53"/>
    <s v="5320"/>
    <x v="4"/>
    <x v="26"/>
    <x v="119"/>
    <s v="53"/>
    <s v="5320"/>
    <s v="53 Profit/Losses"/>
    <s v="5320 Periods Accumulated Losses"/>
    <s v="&quot; &quot;"/>
    <s v="&quot; &quot;"/>
    <s v="&quot; &quot;"/>
    <s v="&quot; &quot;"/>
    <s v="&quot; &quot;"/>
    <x v="2"/>
    <x v="0"/>
    <x v="0"/>
    <x v="0"/>
    <x v="0"/>
    <m/>
    <m/>
    <s v="Periods Accumulated Losses"/>
    <x v="1"/>
    <m/>
    <x v="0"/>
    <x v="0"/>
    <m/>
    <m/>
    <m/>
    <m/>
    <m/>
    <m/>
    <m/>
  </r>
  <r>
    <x v="1072"/>
    <s v="Current period profit &amp; loss"/>
    <x v="1072"/>
    <x v="0"/>
    <s v="25 Profit/Loss"/>
    <s v="5330 Current period income and Losses"/>
    <s v="Heading &amp; Entry Account"/>
    <s v="M"/>
    <n v="4"/>
    <x v="0"/>
    <n v="1"/>
    <s v="30"/>
    <s v="5"/>
    <s v="53"/>
    <s v="5330"/>
    <x v="4"/>
    <x v="26"/>
    <x v="120"/>
    <s v="53"/>
    <s v="5330"/>
    <s v="53 Profit/Losses"/>
    <s v="5330 Current period profit &amp; loss"/>
    <s v="&quot; &quot;"/>
    <s v="&quot; &quot;"/>
    <s v="&quot; &quot;"/>
    <s v="&quot; &quot;"/>
    <s v="&quot; &quot;"/>
    <x v="2"/>
    <x v="0"/>
    <x v="0"/>
    <x v="0"/>
    <x v="0"/>
    <m/>
    <m/>
    <s v="Current period profit &amp; loss"/>
    <x v="1"/>
    <m/>
    <x v="0"/>
    <x v="0"/>
    <m/>
    <m/>
    <m/>
    <m/>
    <m/>
    <m/>
    <m/>
  </r>
  <r>
    <x v="1073"/>
    <s v="Reserves and Financing"/>
    <x v="1073"/>
    <x v="0"/>
    <s v="26 Reserves and Financing"/>
    <n v="0"/>
    <s v="2Headings"/>
    <s v="M"/>
    <n v="4"/>
    <x v="0"/>
    <n v="42"/>
    <s v="00"/>
    <s v="5"/>
    <s v="54"/>
    <s v="Not include"/>
    <x v="4"/>
    <x v="27"/>
    <x v="0"/>
    <s v="54"/>
    <s v="Not include"/>
    <s v="54 Reserves and Financing"/>
    <s v="Not Include"/>
    <s v="5400"/>
    <s v="&quot; &quot;"/>
    <s v="&quot; &quot;"/>
    <s v="&quot; &quot;"/>
    <s v="&quot; &quot;"/>
    <x v="100"/>
    <x v="0"/>
    <x v="0"/>
    <x v="0"/>
    <x v="0"/>
    <m/>
    <m/>
    <s v="Reserves and Financing"/>
    <x v="0"/>
    <m/>
    <x v="0"/>
    <x v="0"/>
    <m/>
    <m/>
    <m/>
    <m/>
    <m/>
    <m/>
    <m/>
  </r>
  <r>
    <x v="1074"/>
    <s v="Restricted Appropriations"/>
    <x v="1074"/>
    <x v="0"/>
    <s v="26 Reserves and Financing"/>
    <s v="5410 Restricted appropriations"/>
    <s v="Heading &amp; Entry Account"/>
    <s v="M"/>
    <n v="4"/>
    <x v="0"/>
    <n v="1"/>
    <s v="10"/>
    <s v="5"/>
    <s v="54"/>
    <s v="5410"/>
    <x v="4"/>
    <x v="27"/>
    <x v="121"/>
    <s v="54"/>
    <s v="5410"/>
    <s v="54 Reserves and Financing"/>
    <s v="5410 Restricted Appropriations"/>
    <s v="&quot; &quot;"/>
    <s v="&quot; &quot;"/>
    <s v="&quot; &quot;"/>
    <s v="&quot; &quot;"/>
    <s v="&quot; &quot;"/>
    <x v="2"/>
    <x v="0"/>
    <x v="0"/>
    <x v="0"/>
    <x v="0"/>
    <m/>
    <m/>
    <s v="Restricted Appropriations"/>
    <x v="1"/>
    <m/>
    <x v="0"/>
    <x v="0"/>
    <m/>
    <m/>
    <m/>
    <m/>
    <m/>
    <m/>
    <m/>
  </r>
  <r>
    <x v="1075"/>
    <s v="Asset Revaluation Adjustments"/>
    <x v="1075"/>
    <x v="0"/>
    <s v="26 Reserves and Financing"/>
    <s v="5420 Asset revaluation adjustments"/>
    <s v="Heading &amp; Entry Account"/>
    <s v="M"/>
    <n v="4"/>
    <x v="0"/>
    <n v="1"/>
    <s v="20"/>
    <s v="5"/>
    <s v="54"/>
    <s v="5420"/>
    <x v="4"/>
    <x v="27"/>
    <x v="122"/>
    <s v="54"/>
    <s v="5420"/>
    <s v="54 Reserves and Financing"/>
    <s v="5420 Asset Revaluation Adjustments"/>
    <s v="&quot; &quot;"/>
    <s v="&quot; &quot;"/>
    <s v="&quot; &quot;"/>
    <s v="&quot; &quot;"/>
    <s v="&quot; &quot;"/>
    <x v="2"/>
    <x v="0"/>
    <x v="0"/>
    <x v="0"/>
    <x v="0"/>
    <m/>
    <m/>
    <s v="Asset Revaluation Adjustments"/>
    <x v="1"/>
    <m/>
    <x v="0"/>
    <x v="0"/>
    <m/>
    <m/>
    <m/>
    <m/>
    <m/>
    <m/>
    <m/>
  </r>
  <r>
    <x v="1076"/>
    <s v="Long-Term Investments Revaluation Adjustment"/>
    <x v="1076"/>
    <x v="0"/>
    <s v="26 Reserves and Financing"/>
    <s v="5430 Long-term investments revaluation adjust"/>
    <s v="Heading &amp; Entry Account"/>
    <s v="M"/>
    <n v="4"/>
    <x v="0"/>
    <n v="1"/>
    <s v="30"/>
    <s v="5"/>
    <s v="54"/>
    <s v="5430"/>
    <x v="4"/>
    <x v="27"/>
    <x v="123"/>
    <s v="54"/>
    <s v="5430"/>
    <s v="54 Reserves and Financing"/>
    <s v="5430 Long-Term Investments Revaluation Adjustment"/>
    <s v="&quot; &quot;"/>
    <s v="&quot; &quot;"/>
    <s v="&quot; &quot;"/>
    <s v="&quot; &quot;"/>
    <s v="&quot; &quot;"/>
    <x v="2"/>
    <x v="0"/>
    <x v="0"/>
    <x v="0"/>
    <x v="0"/>
    <m/>
    <m/>
    <s v="Long-Term Investments Revaluation Adjustment"/>
    <x v="1"/>
    <m/>
    <x v="0"/>
    <x v="0"/>
    <m/>
    <m/>
    <m/>
    <m/>
    <m/>
    <m/>
    <m/>
  </r>
  <r>
    <x v="1077"/>
    <s v="Other reserves and financing"/>
    <x v="1077"/>
    <x v="0"/>
    <s v="26 Reserves and Financing"/>
    <s v="5490 Other reserves and financing"/>
    <s v="Heading &amp; Entry Account"/>
    <s v="M"/>
    <n v="4"/>
    <x v="0"/>
    <n v="1"/>
    <s v="90"/>
    <s v="5"/>
    <s v="54"/>
    <s v="5490"/>
    <x v="4"/>
    <x v="27"/>
    <x v="124"/>
    <s v="54"/>
    <s v="5490"/>
    <s v="54 Reserves and Financing"/>
    <s v="5490 Other reserves and financing"/>
    <s v="&quot; &quot;"/>
    <s v="&quot; &quot;"/>
    <s v="&quot; &quot;"/>
    <s v="&quot; &quot;"/>
    <s v="&quot; &quot;"/>
    <x v="2"/>
    <x v="0"/>
    <x v="0"/>
    <x v="0"/>
    <x v="0"/>
    <m/>
    <m/>
    <s v="Other reserves and financing"/>
    <x v="1"/>
    <m/>
    <x v="0"/>
    <x v="0"/>
    <m/>
    <m/>
    <m/>
    <m/>
    <m/>
    <m/>
    <m/>
  </r>
  <r>
    <x v="1078"/>
    <s v="Operating Income"/>
    <x v="1078"/>
    <x v="0"/>
    <s v="27 Operating income"/>
    <n v="0"/>
    <s v="1Headings"/>
    <s v="M"/>
    <n v="4"/>
    <x v="1"/>
    <n v="42"/>
    <s v="00"/>
    <s v="6"/>
    <s v="60"/>
    <s v="Not include"/>
    <x v="5"/>
    <x v="0"/>
    <x v="0"/>
    <s v="60"/>
    <s v="Not include"/>
    <s v="Not Include"/>
    <s v="Not Include"/>
    <s v="6000"/>
    <s v="&quot; &quot;"/>
    <s v="&quot; &quot;"/>
    <s v="&quot; &quot;"/>
    <s v="&quot; &quot;"/>
    <x v="101"/>
    <x v="0"/>
    <x v="0"/>
    <x v="0"/>
    <x v="0"/>
    <m/>
    <m/>
    <s v="Operating Income"/>
    <x v="0"/>
    <m/>
    <x v="0"/>
    <x v="0"/>
    <m/>
    <m/>
    <m/>
    <m/>
    <m/>
    <m/>
    <m/>
  </r>
  <r>
    <x v="1079"/>
    <s v="Operating Income"/>
    <x v="1079"/>
    <x v="1"/>
    <s v="27 Operating income"/>
    <n v="0"/>
    <s v="2Headings special"/>
    <s v="M"/>
    <n v="4"/>
    <x v="1"/>
    <n v="26"/>
    <s v="00"/>
    <s v="6"/>
    <s v="61"/>
    <s v="6100"/>
    <x v="5"/>
    <x v="28"/>
    <x v="125"/>
    <s v="61"/>
    <s v="6100"/>
    <s v="61 Operating Income"/>
    <s v="6100 Operating Income"/>
    <s v="&quot; &quot;"/>
    <s v="&quot; &quot;"/>
    <s v="&quot; &quot;"/>
    <s v="&quot; &quot;"/>
    <s v="&quot; &quot;"/>
    <x v="2"/>
    <x v="0"/>
    <x v="0"/>
    <x v="0"/>
    <x v="0"/>
    <m/>
    <m/>
    <s v="Operating Income"/>
    <x v="2"/>
    <m/>
    <x v="0"/>
    <x v="0"/>
    <m/>
    <m/>
    <m/>
    <m/>
    <m/>
    <m/>
    <m/>
  </r>
  <r>
    <x v="1080"/>
    <s v="Income: Electricity Regulated Activity"/>
    <x v="1080"/>
    <x v="1"/>
    <s v="27 Operating income"/>
    <n v="0"/>
    <s v="L1 cap account"/>
    <s v="L1"/>
    <n v="6"/>
    <x v="1"/>
    <n v="26"/>
    <s v=".1"/>
    <s v="6"/>
    <s v="61"/>
    <s v="6100"/>
    <x v="5"/>
    <x v="28"/>
    <x v="125"/>
    <s v="61"/>
    <s v="6100"/>
    <s v="61 Operating Income"/>
    <s v="6100 Operating Income"/>
    <s v="6100.1"/>
    <s v="&quot; &quot;"/>
    <s v="&quot; &quot;"/>
    <s v="&quot; &quot;"/>
    <s v="&quot; &quot;"/>
    <x v="102"/>
    <x v="0"/>
    <x v="0"/>
    <x v="0"/>
    <x v="0"/>
    <m/>
    <m/>
    <s v="Income: Electricity Regulated Activity"/>
    <x v="2"/>
    <m/>
    <x v="0"/>
    <x v="0"/>
    <m/>
    <m/>
    <m/>
    <m/>
    <m/>
    <m/>
    <m/>
  </r>
  <r>
    <x v="1081"/>
    <s v="Income: Electricity Regulated Activity, Dispatch"/>
    <x v="1081"/>
    <x v="2"/>
    <s v="27 Operating income"/>
    <s v="6110 Income from sales"/>
    <s v="L2 cap account"/>
    <s v="L2"/>
    <n v="7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1"/>
    <s v="&quot; &quot;"/>
    <s v="&quot; &quot;"/>
    <s v="&quot; &quot;"/>
    <x v="102"/>
    <x v="199"/>
    <x v="0"/>
    <x v="0"/>
    <x v="0"/>
    <m/>
    <m/>
    <s v="Income: Electricity Regulated Activity, Dispatch"/>
    <x v="2"/>
    <m/>
    <x v="0"/>
    <x v="0"/>
    <m/>
    <m/>
    <m/>
    <m/>
    <m/>
    <m/>
    <m/>
  </r>
  <r>
    <x v="1082"/>
    <s v="Tariff Type 1 (t/kWh)"/>
    <x v="1082"/>
    <x v="2"/>
    <s v="27 Operating income"/>
    <s v="6110 Income from sales"/>
    <s v="L3 cap account"/>
    <s v="L3"/>
    <n v="8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1"/>
    <s v="6100.111"/>
    <s v="&quot; &quot;"/>
    <s v="&quot; &quot;"/>
    <x v="102"/>
    <x v="199"/>
    <x v="291"/>
    <x v="0"/>
    <x v="0"/>
    <m/>
    <m/>
    <s v="Tariff Type 1 (t/kWh)"/>
    <x v="2"/>
    <m/>
    <x v="0"/>
    <x v="0"/>
    <m/>
    <m/>
    <m/>
    <m/>
    <m/>
    <m/>
    <m/>
  </r>
  <r>
    <x v="1083"/>
    <s v="Revenue"/>
    <x v="1083"/>
    <x v="2"/>
    <s v="27 Operating income"/>
    <s v="6110 Income from sales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1"/>
    <s v="6100.111"/>
    <s v="6100.1111"/>
    <s v="&quot; &quot;"/>
    <x v="102"/>
    <x v="199"/>
    <x v="291"/>
    <x v="367"/>
    <x v="0"/>
    <m/>
    <m/>
    <s v="Revenue"/>
    <x v="1"/>
    <m/>
    <x v="0"/>
    <x v="0"/>
    <m/>
    <m/>
    <m/>
    <m/>
    <m/>
    <m/>
    <m/>
  </r>
  <r>
    <x v="1084"/>
    <s v="Adjustment"/>
    <x v="1084"/>
    <x v="2"/>
    <s v="27 Operating income"/>
    <s v="6110 Income from sales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1"/>
    <s v="6100.111"/>
    <s v="6100.1112"/>
    <s v="&quot; &quot;"/>
    <x v="102"/>
    <x v="199"/>
    <x v="291"/>
    <x v="368"/>
    <x v="0"/>
    <m/>
    <m/>
    <s v="Adjustment"/>
    <x v="1"/>
    <m/>
    <x v="0"/>
    <x v="0"/>
    <m/>
    <m/>
    <m/>
    <m/>
    <m/>
    <m/>
    <m/>
  </r>
  <r>
    <x v="1085"/>
    <s v="Income: Electricity Regulated Activity, Transmission"/>
    <x v="1085"/>
    <x v="3"/>
    <s v="27 Operating income"/>
    <s v="6110 Income from sales"/>
    <s v="L2 cap account"/>
    <s v="L2"/>
    <n v="7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2"/>
    <s v="&quot; &quot;"/>
    <s v="&quot; &quot;"/>
    <s v="&quot; &quot;"/>
    <x v="102"/>
    <x v="200"/>
    <x v="0"/>
    <x v="0"/>
    <x v="0"/>
    <m/>
    <m/>
    <s v="Income: Electricity Regulated Activity, Transmission"/>
    <x v="2"/>
    <m/>
    <x v="0"/>
    <x v="0"/>
    <m/>
    <m/>
    <m/>
    <m/>
    <m/>
    <m/>
    <m/>
  </r>
  <r>
    <x v="1086"/>
    <s v="Tariff Type 1 (t/kWh)"/>
    <x v="1086"/>
    <x v="3"/>
    <s v="27 Operating income"/>
    <s v="6110 Income from sales"/>
    <s v="L3 cap account"/>
    <s v="L3"/>
    <n v="8"/>
    <x v="1"/>
    <n v="26"/>
    <s v="21"/>
    <s v="6"/>
    <s v="61"/>
    <s v="6100"/>
    <x v="5"/>
    <x v="28"/>
    <x v="125"/>
    <s v="61"/>
    <s v="6100"/>
    <s v="61 Operating Income"/>
    <s v="6100 Operating Income"/>
    <s v="6100.1"/>
    <s v="6100.12"/>
    <s v="6100.121"/>
    <s v="&quot; &quot;"/>
    <s v="&quot; &quot;"/>
    <x v="102"/>
    <x v="200"/>
    <x v="292"/>
    <x v="0"/>
    <x v="0"/>
    <m/>
    <m/>
    <s v="Tariff Type 1 (t/kWh)"/>
    <x v="2"/>
    <m/>
    <x v="0"/>
    <x v="0"/>
    <m/>
    <m/>
    <m/>
    <m/>
    <m/>
    <m/>
    <m/>
  </r>
  <r>
    <x v="1087"/>
    <s v="Revenue"/>
    <x v="1087"/>
    <x v="3"/>
    <s v="27 Operating income"/>
    <s v="6110 Income from sales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2"/>
    <s v="6100.121"/>
    <s v="6100.1211"/>
    <s v="&quot; &quot;"/>
    <x v="102"/>
    <x v="200"/>
    <x v="292"/>
    <x v="369"/>
    <x v="0"/>
    <m/>
    <m/>
    <s v="Revenue"/>
    <x v="1"/>
    <m/>
    <x v="0"/>
    <x v="0"/>
    <m/>
    <m/>
    <m/>
    <m/>
    <m/>
    <m/>
    <m/>
  </r>
  <r>
    <x v="1088"/>
    <s v="Adjustment"/>
    <x v="1088"/>
    <x v="3"/>
    <s v="27 Operating income"/>
    <s v="6110 Income from sales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2"/>
    <s v="6100.121"/>
    <s v="6100.1212"/>
    <s v="&quot; &quot;"/>
    <x v="102"/>
    <x v="200"/>
    <x v="292"/>
    <x v="370"/>
    <x v="0"/>
    <m/>
    <m/>
    <s v="Adjustment"/>
    <x v="1"/>
    <m/>
    <x v="0"/>
    <x v="0"/>
    <m/>
    <m/>
    <m/>
    <m/>
    <m/>
    <m/>
    <m/>
  </r>
  <r>
    <x v="1089"/>
    <s v="Income: Electricity Regulated Activity, Distribution (Network) Activities"/>
    <x v="1089"/>
    <x v="4"/>
    <s v="27 Operating income"/>
    <s v="6110 Income from sales"/>
    <s v="L2 cap account"/>
    <s v="L2"/>
    <n v="7"/>
    <x v="1"/>
    <n v="26"/>
    <s v="13"/>
    <s v="6"/>
    <s v="61"/>
    <s v="6100"/>
    <x v="5"/>
    <x v="28"/>
    <x v="125"/>
    <s v="61"/>
    <s v="6100"/>
    <s v="61 Operating Income"/>
    <s v="6100 Operating Income"/>
    <s v="6100.1"/>
    <s v="6100.13"/>
    <s v="&quot; &quot;"/>
    <s v="&quot; &quot;"/>
    <s v="&quot; &quot;"/>
    <x v="102"/>
    <x v="201"/>
    <x v="0"/>
    <x v="0"/>
    <x v="0"/>
    <m/>
    <m/>
    <s v="Income: Electricity Regulated Activity, Distribution (Network) Activities"/>
    <x v="2"/>
    <m/>
    <x v="0"/>
    <x v="0"/>
    <m/>
    <m/>
    <m/>
    <m/>
    <m/>
    <m/>
    <m/>
  </r>
  <r>
    <x v="1090"/>
    <s v="Tariff Type 1, Delivery of Energy (t/kWh)"/>
    <x v="1090"/>
    <x v="4"/>
    <s v="27 Operating income"/>
    <s v="6110 Income from sales"/>
    <s v="L3 cap account"/>
    <s v="L3"/>
    <n v="8"/>
    <x v="1"/>
    <n v="26"/>
    <s v="31"/>
    <s v="6"/>
    <s v="61"/>
    <s v="6100"/>
    <x v="5"/>
    <x v="28"/>
    <x v="125"/>
    <s v="61"/>
    <s v="6100"/>
    <s v="61 Operating Income"/>
    <s v="6100 Operating Income"/>
    <s v="6100.1"/>
    <s v="6100.13"/>
    <s v="6100.131"/>
    <s v="&quot; &quot;"/>
    <s v="&quot; &quot;"/>
    <x v="102"/>
    <x v="201"/>
    <x v="293"/>
    <x v="0"/>
    <x v="0"/>
    <m/>
    <m/>
    <s v="Tariff Type 1, Delivery of Energy (t/kWh)"/>
    <x v="2"/>
    <m/>
    <x v="0"/>
    <x v="0"/>
    <m/>
    <m/>
    <m/>
    <m/>
    <m/>
    <m/>
    <m/>
  </r>
  <r>
    <x v="1091"/>
    <s v="Revenue"/>
    <x v="1091"/>
    <x v="4"/>
    <s v="27 Operating income"/>
    <s v="6115.1 Household (population)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3"/>
    <s v="6100.131"/>
    <s v="6100.1311"/>
    <s v="&quot; &quot;"/>
    <x v="102"/>
    <x v="201"/>
    <x v="293"/>
    <x v="371"/>
    <x v="0"/>
    <m/>
    <m/>
    <s v="Revenue"/>
    <x v="1"/>
    <m/>
    <x v="0"/>
    <x v="0"/>
    <m/>
    <m/>
    <m/>
    <m/>
    <m/>
    <m/>
    <m/>
  </r>
  <r>
    <x v="1092"/>
    <s v="Adjustment"/>
    <x v="1092"/>
    <x v="4"/>
    <s v="27 Operating income"/>
    <s v="6115.2 Commercial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3"/>
    <s v="6100.131"/>
    <s v="6100.1312"/>
    <s v="&quot; &quot;"/>
    <x v="102"/>
    <x v="201"/>
    <x v="293"/>
    <x v="372"/>
    <x v="0"/>
    <m/>
    <m/>
    <s v="Adjustment"/>
    <x v="1"/>
    <m/>
    <x v="0"/>
    <x v="0"/>
    <m/>
    <m/>
    <m/>
    <m/>
    <m/>
    <m/>
    <m/>
  </r>
  <r>
    <x v="1093"/>
    <s v="Connection Fee"/>
    <x v="1093"/>
    <x v="4"/>
    <s v="27 Operating income"/>
    <s v="6115.4 Budget"/>
    <s v="L3 cap account"/>
    <s v="L3"/>
    <n v="8"/>
    <x v="1"/>
    <n v="26"/>
    <s v="39"/>
    <s v="6"/>
    <s v="61"/>
    <s v="6100"/>
    <x v="5"/>
    <x v="28"/>
    <x v="125"/>
    <s v="61"/>
    <s v="6100"/>
    <s v="61 Operating Income"/>
    <s v="6100 Operating Income"/>
    <s v="6100.1"/>
    <s v="6100.13"/>
    <s v="6100.139"/>
    <s v="&quot; &quot;"/>
    <s v="&quot; &quot;"/>
    <x v="102"/>
    <x v="201"/>
    <x v="294"/>
    <x v="0"/>
    <x v="0"/>
    <m/>
    <m/>
    <s v="Connection Fee"/>
    <x v="2"/>
    <m/>
    <x v="0"/>
    <x v="0"/>
    <m/>
    <m/>
    <m/>
    <m/>
    <m/>
    <m/>
    <m/>
  </r>
  <r>
    <x v="1094"/>
    <s v="Revenue"/>
    <x v="1094"/>
    <x v="4"/>
    <s v="27 Operating income"/>
    <s v="6115.9 Other"/>
    <s v="entry account l4"/>
    <s v="L4"/>
    <n v="9"/>
    <x v="1"/>
    <n v="26"/>
    <s v="91"/>
    <s v="6"/>
    <s v="61"/>
    <s v="6100"/>
    <x v="5"/>
    <x v="28"/>
    <x v="125"/>
    <s v="61"/>
    <s v="6100"/>
    <s v="61 Operating Income"/>
    <s v="6100 Operating Income"/>
    <s v="6100.1"/>
    <s v="6100.13"/>
    <s v="6100.139"/>
    <s v="6100.1391"/>
    <s v="&quot; &quot;"/>
    <x v="102"/>
    <x v="201"/>
    <x v="294"/>
    <x v="373"/>
    <x v="0"/>
    <m/>
    <m/>
    <s v="Revenue"/>
    <x v="1"/>
    <m/>
    <x v="0"/>
    <x v="0"/>
    <m/>
    <m/>
    <m/>
    <m/>
    <m/>
    <m/>
    <m/>
  </r>
  <r>
    <x v="1095"/>
    <s v="Adjustment"/>
    <x v="1095"/>
    <x v="4"/>
    <s v="27 Operating income"/>
    <s v="6115.9 Other"/>
    <s v="entry account l4"/>
    <s v="L4"/>
    <n v="9"/>
    <x v="1"/>
    <n v="26"/>
    <s v="92"/>
    <s v="6"/>
    <s v="61"/>
    <s v="6100"/>
    <x v="5"/>
    <x v="28"/>
    <x v="125"/>
    <s v="61"/>
    <s v="6100"/>
    <s v="61 Operating Income"/>
    <s v="6100 Operating Income"/>
    <s v="6100.1"/>
    <s v="6100.13"/>
    <s v="6100.139"/>
    <s v="6100.1392"/>
    <s v="&quot; &quot;"/>
    <x v="102"/>
    <x v="201"/>
    <x v="294"/>
    <x v="374"/>
    <x v="0"/>
    <m/>
    <m/>
    <s v="Adjustment"/>
    <x v="1"/>
    <m/>
    <x v="0"/>
    <x v="0"/>
    <m/>
    <m/>
    <m/>
    <m/>
    <m/>
    <m/>
    <m/>
  </r>
  <r>
    <x v="1096"/>
    <s v="Income: Electricity Regulated Activity, Distribution (Supply) Activities"/>
    <x v="1096"/>
    <x v="5"/>
    <s v="27 Operating income"/>
    <s v="6110 Income from sales"/>
    <s v="L2 cap account"/>
    <s v="L2"/>
    <n v="7"/>
    <x v="1"/>
    <n v="26"/>
    <s v="14"/>
    <s v="6"/>
    <s v="61"/>
    <s v="6100"/>
    <x v="5"/>
    <x v="28"/>
    <x v="125"/>
    <s v="61"/>
    <s v="6100"/>
    <s v="61 Operating Income"/>
    <s v="6100 Operating Income"/>
    <s v="6100.1"/>
    <s v="6100.14"/>
    <s v="&quot; &quot;"/>
    <s v="&quot; &quot;"/>
    <s v="&quot; &quot;"/>
    <x v="102"/>
    <x v="202"/>
    <x v="0"/>
    <x v="0"/>
    <x v="0"/>
    <m/>
    <m/>
    <s v="Income: Electricity Regulated Activity, Distribution (Supply) Activities"/>
    <x v="2"/>
    <m/>
    <x v="0"/>
    <x v="0"/>
    <m/>
    <m/>
    <m/>
    <m/>
    <m/>
    <m/>
    <m/>
  </r>
  <r>
    <x v="1097"/>
    <s v="Tariff Type 1 (t/kWh)"/>
    <x v="1097"/>
    <x v="5"/>
    <s v="27 Operating income"/>
    <s v="6110 Income from sales"/>
    <s v="L3 cap account"/>
    <s v="L3"/>
    <n v="8"/>
    <x v="1"/>
    <n v="26"/>
    <s v="41"/>
    <s v="6"/>
    <s v="61"/>
    <s v="6100"/>
    <x v="5"/>
    <x v="28"/>
    <x v="125"/>
    <s v="61"/>
    <s v="6100"/>
    <s v="61 Operating Income"/>
    <s v="6100 Operating Income"/>
    <s v="6100.1"/>
    <s v="6100.14"/>
    <s v="6100.141"/>
    <s v="&quot; &quot;"/>
    <s v="&quot; &quot;"/>
    <x v="102"/>
    <x v="202"/>
    <x v="295"/>
    <x v="0"/>
    <x v="0"/>
    <m/>
    <m/>
    <s v="Tariff Type 1 (t/kWh)"/>
    <x v="2"/>
    <m/>
    <x v="0"/>
    <x v="0"/>
    <m/>
    <m/>
    <m/>
    <m/>
    <m/>
    <m/>
    <m/>
  </r>
  <r>
    <x v="1098"/>
    <s v="Revenue"/>
    <x v="1098"/>
    <x v="5"/>
    <s v="27 Operating income"/>
    <s v="6115.1 Household (population)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4"/>
    <s v="6100.141"/>
    <s v="6100.1411"/>
    <s v="&quot; &quot;"/>
    <x v="102"/>
    <x v="202"/>
    <x v="295"/>
    <x v="375"/>
    <x v="0"/>
    <m/>
    <m/>
    <s v="Revenue"/>
    <x v="1"/>
    <m/>
    <x v="0"/>
    <x v="0"/>
    <m/>
    <m/>
    <m/>
    <m/>
    <m/>
    <m/>
    <m/>
  </r>
  <r>
    <x v="1099"/>
    <s v="Adjustment"/>
    <x v="1099"/>
    <x v="5"/>
    <s v="27 Operating income"/>
    <s v="6115.2 Commercial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4"/>
    <s v="6100.141"/>
    <s v="6100.1412"/>
    <s v="&quot; &quot;"/>
    <x v="102"/>
    <x v="202"/>
    <x v="295"/>
    <x v="376"/>
    <x v="0"/>
    <m/>
    <m/>
    <s v="Adjustment"/>
    <x v="1"/>
    <m/>
    <x v="0"/>
    <x v="0"/>
    <m/>
    <m/>
    <m/>
    <m/>
    <m/>
    <m/>
    <m/>
  </r>
  <r>
    <x v="1100"/>
    <s v="Income: Electricity Regulated Activity, Generation"/>
    <x v="1100"/>
    <x v="6"/>
    <s v="27 Operating income"/>
    <s v="6110 Income from sales"/>
    <s v="L2 cap account"/>
    <s v="L2"/>
    <n v="7"/>
    <x v="1"/>
    <n v="26"/>
    <s v="15"/>
    <s v="6"/>
    <s v="61"/>
    <s v="6100"/>
    <x v="5"/>
    <x v="28"/>
    <x v="125"/>
    <s v="61"/>
    <s v="6100"/>
    <s v="61 Operating Income"/>
    <s v="6100 Operating Income"/>
    <s v="6100.1"/>
    <s v="6100.15"/>
    <s v="&quot; &quot;"/>
    <s v="&quot; &quot;"/>
    <s v="&quot; &quot;"/>
    <x v="102"/>
    <x v="203"/>
    <x v="0"/>
    <x v="0"/>
    <x v="0"/>
    <m/>
    <m/>
    <s v="Income: Electricity Regulated Activity, Generation"/>
    <x v="2"/>
    <m/>
    <x v="0"/>
    <x v="0"/>
    <m/>
    <m/>
    <m/>
    <m/>
    <m/>
    <m/>
    <m/>
  </r>
  <r>
    <x v="1101"/>
    <s v="Tariff Type 1 (t/kWh)"/>
    <x v="1101"/>
    <x v="6"/>
    <s v="27 Operating income"/>
    <s v="6110 Income from sales"/>
    <s v="L3 cap account"/>
    <s v="L3"/>
    <n v="8"/>
    <x v="1"/>
    <n v="26"/>
    <s v="51"/>
    <s v="6"/>
    <s v="61"/>
    <s v="6100"/>
    <x v="5"/>
    <x v="28"/>
    <x v="125"/>
    <s v="61"/>
    <s v="6100"/>
    <s v="61 Operating Income"/>
    <s v="6100 Operating Income"/>
    <s v="6100.1"/>
    <s v="6100.15"/>
    <s v="6100.151"/>
    <s v="&quot; &quot;"/>
    <s v="&quot; &quot;"/>
    <x v="102"/>
    <x v="203"/>
    <x v="296"/>
    <x v="0"/>
    <x v="0"/>
    <m/>
    <m/>
    <s v="Tariff Type 1 (t/kWh)"/>
    <x v="2"/>
    <m/>
    <x v="0"/>
    <x v="0"/>
    <m/>
    <m/>
    <m/>
    <m/>
    <m/>
    <m/>
    <m/>
  </r>
  <r>
    <x v="1102"/>
    <s v="Revenue"/>
    <x v="1102"/>
    <x v="6"/>
    <s v="27 Operating income"/>
    <s v="6110 Income from sales"/>
    <s v="entry account l4"/>
    <s v="L4"/>
    <n v="9"/>
    <x v="1"/>
    <n v="26"/>
    <s v="11"/>
    <s v="6"/>
    <s v="61"/>
    <s v="6100"/>
    <x v="5"/>
    <x v="28"/>
    <x v="125"/>
    <s v="61"/>
    <s v="6100"/>
    <s v="61 Operating Income"/>
    <s v="6100 Operating Income"/>
    <s v="6100.1"/>
    <s v="6100.15"/>
    <s v="6100.151"/>
    <s v="6100.1511"/>
    <s v="&quot; &quot;"/>
    <x v="102"/>
    <x v="203"/>
    <x v="296"/>
    <x v="377"/>
    <x v="0"/>
    <m/>
    <m/>
    <s v="Revenue"/>
    <x v="1"/>
    <m/>
    <x v="0"/>
    <x v="0"/>
    <m/>
    <m/>
    <m/>
    <m/>
    <m/>
    <m/>
    <m/>
  </r>
  <r>
    <x v="1103"/>
    <s v="Adjustment"/>
    <x v="1103"/>
    <x v="6"/>
    <s v="27 Operating income"/>
    <s v="6110 Income from sales"/>
    <s v="entry account l4"/>
    <s v="L4"/>
    <n v="9"/>
    <x v="1"/>
    <n v="26"/>
    <s v="12"/>
    <s v="6"/>
    <s v="61"/>
    <s v="6100"/>
    <x v="5"/>
    <x v="28"/>
    <x v="125"/>
    <s v="61"/>
    <s v="6100"/>
    <s v="61 Operating Income"/>
    <s v="6100 Operating Income"/>
    <s v="6100.1"/>
    <s v="6100.15"/>
    <s v="6100.151"/>
    <s v="6100.1512"/>
    <s v="&quot; &quot;"/>
    <x v="102"/>
    <x v="203"/>
    <x v="296"/>
    <x v="378"/>
    <x v="0"/>
    <m/>
    <m/>
    <s v="Adjustment"/>
    <x v="1"/>
    <m/>
    <x v="0"/>
    <x v="0"/>
    <m/>
    <m/>
    <m/>
    <m/>
    <m/>
    <m/>
    <m/>
  </r>
  <r>
    <x v="1104"/>
    <s v="Income: Electricity Regulated Activity, Other"/>
    <x v="1104"/>
    <x v="7"/>
    <s v="27 Operating income"/>
    <s v=" 6190 Other operating income"/>
    <s v="entry account l2"/>
    <s v="L2"/>
    <n v="7"/>
    <x v="1"/>
    <n v="26"/>
    <s v="19"/>
    <s v="6"/>
    <s v="61"/>
    <s v="6100"/>
    <x v="5"/>
    <x v="28"/>
    <x v="125"/>
    <s v="61"/>
    <s v="6100"/>
    <s v="61 Operating Income"/>
    <s v="6100 Operating Income"/>
    <s v="6100.1"/>
    <s v="6100.19"/>
    <s v="&quot; &quot;"/>
    <s v="&quot; &quot;"/>
    <s v="&quot; &quot;"/>
    <x v="102"/>
    <x v="204"/>
    <x v="0"/>
    <x v="0"/>
    <x v="0"/>
    <m/>
    <m/>
    <s v="Income: Electricity Regulated Activity, Other"/>
    <x v="1"/>
    <m/>
    <x v="0"/>
    <x v="0"/>
    <m/>
    <m/>
    <m/>
    <m/>
    <m/>
    <m/>
    <m/>
  </r>
  <r>
    <x v="1105"/>
    <s v="Income from Sales"/>
    <x v="1105"/>
    <x v="0"/>
    <s v="27 Operating income"/>
    <s v="6110 Income from sales"/>
    <s v="Heading &amp; Entry Account"/>
    <s v="M"/>
    <n v="4"/>
    <x v="1"/>
    <n v="1"/>
    <s v="10"/>
    <s v="6"/>
    <s v="61"/>
    <s v="6110"/>
    <x v="5"/>
    <x v="28"/>
    <x v="126"/>
    <s v="61"/>
    <s v="6110"/>
    <s v="61 Operating Income"/>
    <s v="6110 Income from Sales"/>
    <s v="&quot; &quot;"/>
    <s v="&quot; &quot;"/>
    <s v="&quot; &quot;"/>
    <s v="&quot; &quot;"/>
    <s v="&quot; &quot;"/>
    <x v="2"/>
    <x v="0"/>
    <x v="0"/>
    <x v="0"/>
    <x v="0"/>
    <m/>
    <m/>
    <s v="Income from Sales"/>
    <x v="1"/>
    <m/>
    <x v="0"/>
    <x v="0"/>
    <m/>
    <m/>
    <m/>
    <m/>
    <m/>
    <m/>
    <m/>
  </r>
  <r>
    <x v="1106"/>
    <s v="Returns and discounts"/>
    <x v="1106"/>
    <x v="0"/>
    <s v="not defined in gnerc form"/>
    <s v="not defined in gnerc form"/>
    <s v="Heading &amp; Entry Account"/>
    <s v="M"/>
    <n v="4"/>
    <x v="1"/>
    <n v="1"/>
    <s v="20"/>
    <s v="6"/>
    <s v="61"/>
    <s v="6120"/>
    <x v="5"/>
    <x v="28"/>
    <x v="127"/>
    <s v="61"/>
    <s v="6120"/>
    <s v="61 Operating Income"/>
    <s v="6120 Returns and discounts"/>
    <s v="&quot; &quot;"/>
    <s v="&quot; &quot;"/>
    <s v="&quot; &quot;"/>
    <s v="&quot; &quot;"/>
    <s v="&quot; &quot;"/>
    <x v="2"/>
    <x v="0"/>
    <x v="0"/>
    <x v="0"/>
    <x v="0"/>
    <m/>
    <m/>
    <s v="Returns and discounts"/>
    <x v="1"/>
    <m/>
    <x v="0"/>
    <x v="0"/>
    <m/>
    <m/>
    <m/>
    <m/>
    <m/>
    <m/>
    <m/>
  </r>
  <r>
    <x v="1107"/>
    <s v="Other operating income"/>
    <x v="1107"/>
    <x v="0"/>
    <s v="27 Operating income"/>
    <s v="6190 Other operating income"/>
    <s v="Heading &amp; Entry Account"/>
    <s v="M"/>
    <n v="4"/>
    <x v="1"/>
    <n v="1"/>
    <s v="90"/>
    <s v="6"/>
    <s v="61"/>
    <s v="6190"/>
    <x v="5"/>
    <x v="28"/>
    <x v="128"/>
    <s v="61"/>
    <s v="6190"/>
    <s v="61 Operating Income"/>
    <s v="6190 Other operating income"/>
    <s v="&quot; &quot;"/>
    <s v="&quot; &quot;"/>
    <s v="&quot; &quot;"/>
    <s v="&quot; &quot;"/>
    <s v="&quot; &quot;"/>
    <x v="2"/>
    <x v="0"/>
    <x v="0"/>
    <x v="0"/>
    <x v="0"/>
    <m/>
    <m/>
    <s v="Other operating income"/>
    <x v="1"/>
    <m/>
    <x v="0"/>
    <x v="0"/>
    <m/>
    <m/>
    <m/>
    <m/>
    <m/>
    <m/>
    <m/>
  </r>
  <r>
    <x v="1108"/>
    <s v="Operating Expenses"/>
    <x v="1108"/>
    <x v="0"/>
    <s v="28 Cost of Goods Sold "/>
    <s v="Expenses"/>
    <s v="1Headings"/>
    <s v="M"/>
    <n v="4"/>
    <x v="1"/>
    <n v="42"/>
    <s v="00"/>
    <s v="7"/>
    <s v="70"/>
    <s v="Not include"/>
    <x v="6"/>
    <x v="0"/>
    <x v="0"/>
    <s v="70"/>
    <s v="Not include"/>
    <s v="Not Include"/>
    <s v="Not Include"/>
    <s v="7000"/>
    <s v="&quot; &quot;"/>
    <s v="&quot; &quot;"/>
    <s v="&quot; &quot;"/>
    <s v="&quot; &quot;"/>
    <x v="103"/>
    <x v="0"/>
    <x v="0"/>
    <x v="0"/>
    <x v="0"/>
    <m/>
    <m/>
    <s v="Operating Expenses"/>
    <x v="0"/>
    <s v="undefined"/>
    <x v="0"/>
    <x v="0"/>
    <m/>
    <m/>
    <m/>
    <m/>
    <m/>
    <m/>
    <m/>
  </r>
  <r>
    <x v="1109"/>
    <s v="Cost of products sold (goods-producing and services industries)"/>
    <x v="1109"/>
    <x v="1"/>
    <s v="28 Cost of Goods Sold "/>
    <s v="Cap Account"/>
    <s v="2Headings special"/>
    <s v="M"/>
    <n v="4"/>
    <x v="2"/>
    <n v="404"/>
    <s v="00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&quot; &quot;"/>
    <s v="&quot; &quot;"/>
    <s v="&quot; &quot;"/>
    <s v="&quot; &quot;"/>
    <s v="&quot; &quot;"/>
    <x v="2"/>
    <x v="0"/>
    <x v="0"/>
    <x v="0"/>
    <x v="0"/>
    <m/>
    <m/>
    <s v="Cost of products sold (goods-producing and services industries)"/>
    <x v="2"/>
    <s v="undefined"/>
    <x v="0"/>
    <x v="0"/>
    <m/>
    <m/>
    <m/>
    <m/>
    <m/>
    <m/>
    <m/>
  </r>
  <r>
    <x v="1110"/>
    <s v="Cost of Production (Services) of Electricity /Regulated Activities"/>
    <x v="1110"/>
    <x v="1"/>
    <s v="28 Cost of Goods Sold "/>
    <s v="Cap Account"/>
    <s v="L1 cap account"/>
    <s v="L1"/>
    <n v="6"/>
    <x v="2"/>
    <n v="404"/>
    <s v=".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&quot; &quot;"/>
    <s v="&quot; &quot;"/>
    <s v="&quot; &quot;"/>
    <s v="&quot; &quot;"/>
    <x v="104"/>
    <x v="0"/>
    <x v="0"/>
    <x v="0"/>
    <x v="0"/>
    <m/>
    <m/>
    <s v="Cost of Production (Services) of Electricity /Regulated Activities"/>
    <x v="2"/>
    <s v="undefined"/>
    <x v="0"/>
    <x v="0"/>
    <m/>
    <m/>
    <m/>
    <m/>
    <m/>
    <m/>
    <m/>
  </r>
  <r>
    <x v="1111"/>
    <s v="Cost of Regulated Electricity Services, Dispatch Activities"/>
    <x v="1111"/>
    <x v="2"/>
    <s v="28 Cost of Goods Sold "/>
    <s v="Cap Account"/>
    <s v="L2 cap account"/>
    <s v="L2"/>
    <n v="7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&quot; &quot;"/>
    <s v="&quot; &quot;"/>
    <s v="&quot; &quot;"/>
    <x v="104"/>
    <x v="205"/>
    <x v="0"/>
    <x v="0"/>
    <x v="0"/>
    <m/>
    <s v="Cost of Regulated EL. Services"/>
    <s v="Cost of Regulated Electricity Services, Dispatch Activities"/>
    <x v="2"/>
    <s v="undefined"/>
    <x v="0"/>
    <x v="0"/>
    <m/>
    <m/>
    <m/>
    <m/>
    <m/>
    <m/>
    <m/>
  </r>
  <r>
    <x v="1112"/>
    <s v="Cost of Regulated Electricity Services, Dispatch Activities of Power System"/>
    <x v="1112"/>
    <x v="2"/>
    <m/>
    <m/>
    <s v="L3 cap account"/>
    <s v="L3"/>
    <n v="8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&quot; &quot;"/>
    <s v="&quot; &quot;"/>
    <x v="104"/>
    <x v="205"/>
    <x v="297"/>
    <x v="0"/>
    <x v="0"/>
    <m/>
    <m/>
    <s v="Cost of Regulated Electricity Services, Dispatch Activities of Power System"/>
    <x v="2"/>
    <m/>
    <x v="0"/>
    <x v="0"/>
    <m/>
    <m/>
    <m/>
    <m/>
    <m/>
    <m/>
    <m/>
  </r>
  <r>
    <x v="1113"/>
    <s v="Operation and Maintenance Cost of Dispatch"/>
    <x v="1113"/>
    <x v="2"/>
    <m/>
    <m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&quot; &quot;"/>
    <x v="104"/>
    <x v="205"/>
    <x v="297"/>
    <x v="379"/>
    <x v="0"/>
    <m/>
    <m/>
    <s v="Operation and Maintenance Cost of Dispatch"/>
    <x v="2"/>
    <m/>
    <x v="0"/>
    <x v="0"/>
    <m/>
    <m/>
    <m/>
    <m/>
    <m/>
    <m/>
    <m/>
  </r>
  <r>
    <x v="1114"/>
    <s v="Operation and Maintenance Cost of Dispatch on Personnel"/>
    <x v="1114"/>
    <x v="2"/>
    <m/>
    <m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1"/>
    <x v="104"/>
    <x v="205"/>
    <x v="297"/>
    <x v="379"/>
    <x v="1"/>
    <m/>
    <m/>
    <s v="Operation and Maintenance Cost of Dispatch on Personnel"/>
    <x v="1"/>
    <m/>
    <x v="0"/>
    <x v="0"/>
    <m/>
    <m/>
    <m/>
    <m/>
    <m/>
    <m/>
    <m/>
  </r>
  <r>
    <x v="1115"/>
    <s v="Operation  and Maintenance Cost of Dispatch on Materials"/>
    <x v="1115"/>
    <x v="2"/>
    <m/>
    <m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2"/>
    <x v="104"/>
    <x v="205"/>
    <x v="297"/>
    <x v="379"/>
    <x v="2"/>
    <m/>
    <m/>
    <s v="Operation  and Maintenance Cost of Dispatch on Materials"/>
    <x v="1"/>
    <m/>
    <x v="0"/>
    <x v="0"/>
    <m/>
    <m/>
    <m/>
    <m/>
    <m/>
    <m/>
    <m/>
  </r>
  <r>
    <x v="1116"/>
    <s v="Operation  and Maintenance Cost of Dispatch on Outsource"/>
    <x v="1116"/>
    <x v="2"/>
    <m/>
    <m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3"/>
    <x v="104"/>
    <x v="205"/>
    <x v="297"/>
    <x v="379"/>
    <x v="3"/>
    <m/>
    <m/>
    <s v="Operation  and Maintenance Cost of Dispatch on Outsource"/>
    <x v="1"/>
    <m/>
    <x v="0"/>
    <x v="0"/>
    <m/>
    <m/>
    <m/>
    <m/>
    <m/>
    <m/>
    <m/>
  </r>
  <r>
    <x v="1117"/>
    <s v="Operation  and Maintenance Cost of Dispatch on Electricity Consumed and Other Utilities"/>
    <x v="1117"/>
    <x v="2"/>
    <m/>
    <m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4"/>
    <x v="104"/>
    <x v="205"/>
    <x v="297"/>
    <x v="379"/>
    <x v="4"/>
    <m/>
    <m/>
    <s v="Operation  and Maintenance Cost of Dispatch on Electricity Consumed and Other Utilities"/>
    <x v="1"/>
    <m/>
    <x v="0"/>
    <x v="0"/>
    <m/>
    <m/>
    <m/>
    <m/>
    <m/>
    <m/>
    <m/>
  </r>
  <r>
    <x v="1118"/>
    <s v="Operation  and Maintenance Cost of Dispatch on Operating Lease"/>
    <x v="1118"/>
    <x v="2"/>
    <m/>
    <m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5"/>
    <x v="104"/>
    <x v="205"/>
    <x v="297"/>
    <x v="379"/>
    <x v="5"/>
    <m/>
    <m/>
    <s v="Operation  and Maintenance Cost of Dispatch on Operating Lease"/>
    <x v="1"/>
    <m/>
    <x v="0"/>
    <x v="0"/>
    <m/>
    <m/>
    <m/>
    <m/>
    <m/>
    <m/>
    <m/>
  </r>
  <r>
    <x v="1119"/>
    <s v="Depreciation Cost of the Assets of Dispatch in Operation"/>
    <x v="1119"/>
    <x v="2"/>
    <m/>
    <m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8"/>
    <x v="104"/>
    <x v="205"/>
    <x v="297"/>
    <x v="379"/>
    <x v="6"/>
    <m/>
    <m/>
    <s v="Depreciation Cost of the Assets of Dispatch in Operation"/>
    <x v="1"/>
    <m/>
    <x v="0"/>
    <x v="0"/>
    <m/>
    <m/>
    <m/>
    <m/>
    <m/>
    <m/>
    <m/>
  </r>
  <r>
    <x v="1120"/>
    <s v="Other Operation and Maintenance Costs of Dispatch"/>
    <x v="1120"/>
    <x v="2"/>
    <m/>
    <m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1"/>
    <s v="7100.11119"/>
    <x v="104"/>
    <x v="205"/>
    <x v="297"/>
    <x v="379"/>
    <x v="7"/>
    <m/>
    <m/>
    <s v="Other Operation and Maintenance Costs of Dispatch"/>
    <x v="1"/>
    <m/>
    <x v="0"/>
    <x v="0"/>
    <m/>
    <m/>
    <m/>
    <m/>
    <m/>
    <m/>
    <m/>
  </r>
  <r>
    <x v="1121"/>
    <s v="Cost of Energy Losses covered by Dispatch"/>
    <x v="1121"/>
    <x v="2"/>
    <m/>
    <m/>
    <s v="entry account l4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2"/>
    <s v="&quot; &quot;"/>
    <x v="104"/>
    <x v="205"/>
    <x v="297"/>
    <x v="380"/>
    <x v="0"/>
    <m/>
    <m/>
    <s v="Cost of Energy Losses covered by Dispatch"/>
    <x v="1"/>
    <m/>
    <x v="0"/>
    <x v="0"/>
    <m/>
    <m/>
    <m/>
    <m/>
    <m/>
    <m/>
    <m/>
  </r>
  <r>
    <x v="1122"/>
    <s v="Other Costs of Dispatch"/>
    <x v="1122"/>
    <x v="2"/>
    <m/>
    <m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1"/>
    <s v="7100.111"/>
    <s v="7100.1119"/>
    <s v="&quot; &quot;"/>
    <x v="104"/>
    <x v="205"/>
    <x v="297"/>
    <x v="381"/>
    <x v="0"/>
    <m/>
    <m/>
    <s v="Other Costs of Dispatch"/>
    <x v="1"/>
    <m/>
    <x v="0"/>
    <x v="0"/>
    <m/>
    <m/>
    <m/>
    <m/>
    <m/>
    <m/>
    <m/>
  </r>
  <r>
    <x v="1123"/>
    <s v="Cost of Regulated Electricity Services, Transmission Activities"/>
    <x v="1123"/>
    <x v="3"/>
    <s v="28 Cost of Goods Sold "/>
    <s v="Cap Account"/>
    <s v="L2 cap account"/>
    <s v="L2"/>
    <n v="7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&quot; &quot;"/>
    <s v="&quot; &quot;"/>
    <s v="&quot; &quot;"/>
    <x v="104"/>
    <x v="206"/>
    <x v="0"/>
    <x v="0"/>
    <x v="0"/>
    <m/>
    <m/>
    <s v="Cost of Regulated Electricity Services, Transmission Activities"/>
    <x v="2"/>
    <s v="undefined"/>
    <x v="0"/>
    <x v="0"/>
    <m/>
    <m/>
    <m/>
    <m/>
    <m/>
    <m/>
    <m/>
  </r>
  <r>
    <x v="1124"/>
    <s v="Cost of Regulated Electricity Services, Transmission Activities in 500 kV"/>
    <x v="1124"/>
    <x v="3"/>
    <s v="28 Cost of Goods Sold "/>
    <s v="Cap Account"/>
    <s v="L3 cap account"/>
    <s v="L3"/>
    <n v="8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&quot; &quot;"/>
    <s v="&quot; &quot;"/>
    <x v="104"/>
    <x v="206"/>
    <x v="298"/>
    <x v="0"/>
    <x v="0"/>
    <m/>
    <m/>
    <s v="Cost of Regulated Electricity Services, Transmission Activities in 500 kV"/>
    <x v="2"/>
    <n v="500"/>
    <x v="0"/>
    <x v="0"/>
    <m/>
    <m/>
    <m/>
    <m/>
    <m/>
    <m/>
    <m/>
  </r>
  <r>
    <x v="1125"/>
    <s v="Operation Cost, 500 kV"/>
    <x v="1125"/>
    <x v="3"/>
    <s v="28 Cost of Goods Sold "/>
    <s v="Cap Account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&quot; &quot;"/>
    <x v="104"/>
    <x v="206"/>
    <x v="298"/>
    <x v="382"/>
    <x v="0"/>
    <m/>
    <m/>
    <s v="Operation Cost, 500 kV"/>
    <x v="2"/>
    <n v="500"/>
    <x v="0"/>
    <x v="0"/>
    <m/>
    <m/>
    <m/>
    <m/>
    <m/>
    <m/>
    <m/>
  </r>
  <r>
    <x v="1126"/>
    <s v="Operation Cost on Personnel, 500 kV"/>
    <x v="1126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1"/>
    <x v="104"/>
    <x v="206"/>
    <x v="298"/>
    <x v="382"/>
    <x v="8"/>
    <m/>
    <s v="Personnel"/>
    <s v="Operation Cost on Personnel, 500 kV"/>
    <x v="1"/>
    <n v="500"/>
    <x v="0"/>
    <x v="0"/>
    <m/>
    <m/>
    <m/>
    <m/>
    <m/>
    <m/>
    <m/>
  </r>
  <r>
    <x v="1127"/>
    <s v="Operation Cost on Materials, 500 kV"/>
    <x v="1127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2"/>
    <x v="104"/>
    <x v="206"/>
    <x v="298"/>
    <x v="382"/>
    <x v="9"/>
    <m/>
    <s v="Materials"/>
    <s v="Operation Cost on Materials, 500 kV"/>
    <x v="1"/>
    <n v="500"/>
    <x v="0"/>
    <x v="0"/>
    <m/>
    <m/>
    <m/>
    <m/>
    <m/>
    <m/>
    <m/>
  </r>
  <r>
    <x v="1128"/>
    <s v="Operation Cost on Outsource, 500 kV"/>
    <x v="1128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3"/>
    <x v="104"/>
    <x v="206"/>
    <x v="298"/>
    <x v="382"/>
    <x v="10"/>
    <m/>
    <s v="outsource"/>
    <s v="Operation Cost on Outsource, 500 kV"/>
    <x v="1"/>
    <n v="500"/>
    <x v="0"/>
    <x v="0"/>
    <m/>
    <m/>
    <m/>
    <m/>
    <m/>
    <m/>
    <m/>
  </r>
  <r>
    <x v="1129"/>
    <s v="Operation Cost on Electricity Consumed and Other Utilities, 500 kV"/>
    <x v="1129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4"/>
    <x v="104"/>
    <x v="206"/>
    <x v="298"/>
    <x v="382"/>
    <x v="11"/>
    <m/>
    <s v="Utilities"/>
    <s v="Operation Cost on Electricity Consumed and Other Utilities, 500 kV"/>
    <x v="1"/>
    <n v="500"/>
    <x v="0"/>
    <x v="0"/>
    <m/>
    <m/>
    <m/>
    <m/>
    <m/>
    <m/>
    <m/>
  </r>
  <r>
    <x v="1130"/>
    <s v="Operation Cost on Operating Lease, 500 kV"/>
    <x v="1130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5"/>
    <x v="104"/>
    <x v="206"/>
    <x v="298"/>
    <x v="382"/>
    <x v="12"/>
    <m/>
    <s v="Operating lease"/>
    <s v="Operation Cost on Operating Lease, 500 kV"/>
    <x v="1"/>
    <n v="500"/>
    <x v="0"/>
    <x v="0"/>
    <m/>
    <m/>
    <m/>
    <m/>
    <m/>
    <m/>
    <m/>
  </r>
  <r>
    <x v="1131"/>
    <s v="Depreciation Cost of 500 kV"/>
    <x v="1131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8"/>
    <x v="104"/>
    <x v="206"/>
    <x v="298"/>
    <x v="382"/>
    <x v="13"/>
    <m/>
    <s v="Depreciation"/>
    <s v="Depreciation Cost of 500 kV"/>
    <x v="1"/>
    <n v="500"/>
    <x v="0"/>
    <x v="0"/>
    <m/>
    <m/>
    <m/>
    <m/>
    <m/>
    <m/>
    <m/>
  </r>
  <r>
    <x v="1132"/>
    <s v="Operation Cost on Other, 500 kV"/>
    <x v="1132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1"/>
    <s v="7100.12119"/>
    <x v="104"/>
    <x v="206"/>
    <x v="298"/>
    <x v="382"/>
    <x v="14"/>
    <m/>
    <s v="Other"/>
    <s v="Operation Cost on Other, 500 kV"/>
    <x v="1"/>
    <n v="500"/>
    <x v="0"/>
    <x v="0"/>
    <m/>
    <m/>
    <m/>
    <m/>
    <m/>
    <m/>
    <m/>
  </r>
  <r>
    <x v="1133"/>
    <s v="Maintenance Cost, 500 kV"/>
    <x v="1133"/>
    <x v="3"/>
    <s v="28 Cost of Goods Sold "/>
    <s v="Cap Account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&quot; &quot;"/>
    <x v="104"/>
    <x v="206"/>
    <x v="298"/>
    <x v="383"/>
    <x v="0"/>
    <m/>
    <m/>
    <s v="Maintenance Cost, 500 kV"/>
    <x v="2"/>
    <n v="500"/>
    <x v="0"/>
    <x v="0"/>
    <m/>
    <m/>
    <m/>
    <m/>
    <m/>
    <m/>
    <m/>
  </r>
  <r>
    <x v="1134"/>
    <s v="Maintenance Cost on Personnel, 500 kV"/>
    <x v="1134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1"/>
    <x v="104"/>
    <x v="206"/>
    <x v="298"/>
    <x v="383"/>
    <x v="15"/>
    <m/>
    <s v="Personnel"/>
    <s v="Maintenance Cost on Personnel, 500 kV"/>
    <x v="1"/>
    <n v="500"/>
    <x v="0"/>
    <x v="0"/>
    <m/>
    <m/>
    <m/>
    <m/>
    <m/>
    <m/>
    <m/>
  </r>
  <r>
    <x v="1135"/>
    <s v="Maintenance Cost on Materials, 500 kV"/>
    <x v="1135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2"/>
    <x v="104"/>
    <x v="206"/>
    <x v="298"/>
    <x v="383"/>
    <x v="16"/>
    <m/>
    <s v="Materials"/>
    <s v="Maintenance Cost on Materials, 500 kV"/>
    <x v="1"/>
    <n v="500"/>
    <x v="0"/>
    <x v="0"/>
    <m/>
    <m/>
    <m/>
    <m/>
    <m/>
    <m/>
    <m/>
  </r>
  <r>
    <x v="1136"/>
    <s v="Maintenance Cost on Outsource, 500 kV"/>
    <x v="1136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3"/>
    <x v="104"/>
    <x v="206"/>
    <x v="298"/>
    <x v="383"/>
    <x v="17"/>
    <m/>
    <s v="outsource"/>
    <s v="Maintenance Cost on Outsource, 500 kV"/>
    <x v="1"/>
    <n v="500"/>
    <x v="0"/>
    <x v="0"/>
    <m/>
    <m/>
    <m/>
    <m/>
    <m/>
    <m/>
    <m/>
  </r>
  <r>
    <x v="1137"/>
    <s v="Maintenance Cost on Electricity Consumed and Other Utilities, 500 kV"/>
    <x v="1137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4"/>
    <x v="104"/>
    <x v="206"/>
    <x v="298"/>
    <x v="383"/>
    <x v="18"/>
    <m/>
    <s v="Utilities"/>
    <s v="Maintenance Cost on Electricity Consumed and Other Utilities, 500 kV"/>
    <x v="1"/>
    <n v="500"/>
    <x v="0"/>
    <x v="0"/>
    <m/>
    <m/>
    <m/>
    <m/>
    <m/>
    <m/>
    <m/>
  </r>
  <r>
    <x v="1138"/>
    <s v="Maintenance Cost on Operating Lease, 500 kV"/>
    <x v="1138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5"/>
    <x v="104"/>
    <x v="206"/>
    <x v="298"/>
    <x v="383"/>
    <x v="19"/>
    <m/>
    <s v="Operating lease"/>
    <s v="Maintenance Cost on Operating Lease, 500 kV"/>
    <x v="1"/>
    <n v="500"/>
    <x v="0"/>
    <x v="0"/>
    <m/>
    <m/>
    <m/>
    <m/>
    <m/>
    <m/>
    <m/>
  </r>
  <r>
    <x v="1139"/>
    <s v="Depreciation Cost of 500 kV"/>
    <x v="1139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8"/>
    <x v="104"/>
    <x v="206"/>
    <x v="298"/>
    <x v="383"/>
    <x v="20"/>
    <m/>
    <s v="Depreciation"/>
    <s v="Depreciation Cost of 500 kV"/>
    <x v="1"/>
    <n v="500"/>
    <x v="0"/>
    <x v="0"/>
    <m/>
    <m/>
    <m/>
    <m/>
    <m/>
    <m/>
    <m/>
  </r>
  <r>
    <x v="1140"/>
    <s v="Maintenance Cost on Other, 500 kV"/>
    <x v="1140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2"/>
    <s v="7100.12129"/>
    <x v="104"/>
    <x v="206"/>
    <x v="298"/>
    <x v="383"/>
    <x v="21"/>
    <m/>
    <s v="Other"/>
    <s v="Maintenance Cost on Other, 500 kV"/>
    <x v="1"/>
    <n v="500"/>
    <x v="0"/>
    <x v="0"/>
    <m/>
    <m/>
    <m/>
    <m/>
    <m/>
    <m/>
    <m/>
  </r>
  <r>
    <x v="1141"/>
    <s v="Cost of Energy Losses, 500 kV"/>
    <x v="1141"/>
    <x v="3"/>
    <s v="28 Cost of Goods Sold "/>
    <s v="Cap Account"/>
    <s v="entry account l4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3"/>
    <s v="&quot; &quot;"/>
    <x v="104"/>
    <x v="206"/>
    <x v="298"/>
    <x v="384"/>
    <x v="0"/>
    <m/>
    <s v="Energy loss"/>
    <s v="Cost of Energy Losses, 500 kV"/>
    <x v="1"/>
    <n v="500"/>
    <x v="0"/>
    <x v="0"/>
    <m/>
    <m/>
    <m/>
    <m/>
    <m/>
    <m/>
    <m/>
  </r>
  <r>
    <x v="1142"/>
    <s v="Other Electricity Regulated Cost of Production (Services), 500 kV"/>
    <x v="1142"/>
    <x v="3"/>
    <s v="28 Cost of Goods Sold "/>
    <s v="7190 Other operating expenses"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1"/>
    <s v="7100.1219"/>
    <s v="&quot; &quot;"/>
    <x v="104"/>
    <x v="206"/>
    <x v="298"/>
    <x v="385"/>
    <x v="0"/>
    <m/>
    <s v="Other"/>
    <s v="Other Electricity Regulated Cost of Production (Services), 500 kV"/>
    <x v="1"/>
    <n v="500"/>
    <x v="0"/>
    <x v="0"/>
    <m/>
    <m/>
    <m/>
    <m/>
    <m/>
    <m/>
    <m/>
  </r>
  <r>
    <x v="1143"/>
    <s v="Cost of Regulated Electricity Services, Transmission Activities in 400 kV"/>
    <x v="1143"/>
    <x v="3"/>
    <s v="28 Cost of Goods Sold "/>
    <s v="Cap Account"/>
    <s v="L3 cap account"/>
    <s v="L3"/>
    <n v="8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&quot; &quot;"/>
    <s v="&quot; &quot;"/>
    <x v="104"/>
    <x v="206"/>
    <x v="299"/>
    <x v="0"/>
    <x v="0"/>
    <m/>
    <m/>
    <s v="Cost of Regulated Electricity Services, Transmission Activities in 400 kV"/>
    <x v="2"/>
    <n v="400"/>
    <x v="0"/>
    <x v="0"/>
    <m/>
    <m/>
    <m/>
    <m/>
    <m/>
    <m/>
    <m/>
  </r>
  <r>
    <x v="1144"/>
    <s v="Operation Cost, 400 kV"/>
    <x v="1144"/>
    <x v="3"/>
    <s v="28 Cost of Goods Sold "/>
    <s v="Cap Account"/>
    <s v="L4 cap account"/>
    <s v="L4"/>
    <n v="9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&quot; &quot;"/>
    <x v="104"/>
    <x v="206"/>
    <x v="299"/>
    <x v="386"/>
    <x v="0"/>
    <m/>
    <m/>
    <s v="Operation Cost, 400 kV"/>
    <x v="2"/>
    <n v="400"/>
    <x v="0"/>
    <x v="0"/>
    <m/>
    <m/>
    <m/>
    <m/>
    <m/>
    <m/>
    <m/>
  </r>
  <r>
    <x v="1145"/>
    <s v="Operation Cost on Personnel, 400 kV"/>
    <x v="1145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1"/>
    <x v="104"/>
    <x v="206"/>
    <x v="299"/>
    <x v="386"/>
    <x v="22"/>
    <m/>
    <s v="Personnel"/>
    <s v="Operation Cost on Personnel, 400 kV"/>
    <x v="1"/>
    <n v="400"/>
    <x v="0"/>
    <x v="0"/>
    <m/>
    <m/>
    <m/>
    <m/>
    <m/>
    <m/>
    <m/>
  </r>
  <r>
    <x v="1146"/>
    <s v="Operation Cost on Materials, 400 kV"/>
    <x v="1146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2"/>
    <x v="104"/>
    <x v="206"/>
    <x v="299"/>
    <x v="386"/>
    <x v="23"/>
    <m/>
    <s v="Materials"/>
    <s v="Operation Cost on Materials, 400 kV"/>
    <x v="1"/>
    <n v="400"/>
    <x v="0"/>
    <x v="0"/>
    <m/>
    <m/>
    <m/>
    <m/>
    <m/>
    <m/>
    <m/>
  </r>
  <r>
    <x v="1147"/>
    <s v="Operation Cost on Outsource, 400 kV"/>
    <x v="1147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3"/>
    <x v="104"/>
    <x v="206"/>
    <x v="299"/>
    <x v="386"/>
    <x v="24"/>
    <m/>
    <s v="outsource"/>
    <s v="Operation Cost on Outsource, 400 kV"/>
    <x v="1"/>
    <n v="400"/>
    <x v="0"/>
    <x v="0"/>
    <m/>
    <m/>
    <m/>
    <m/>
    <m/>
    <m/>
    <m/>
  </r>
  <r>
    <x v="1148"/>
    <s v="Operation Cost on Electricity Consumed and Other Utilities, 400 kV"/>
    <x v="1148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4"/>
    <x v="104"/>
    <x v="206"/>
    <x v="299"/>
    <x v="386"/>
    <x v="25"/>
    <m/>
    <s v="Utilities"/>
    <s v="Operation Cost on Electricity Consumed and Other Utilities, 400 kV"/>
    <x v="1"/>
    <n v="400"/>
    <x v="0"/>
    <x v="0"/>
    <m/>
    <m/>
    <m/>
    <m/>
    <m/>
    <m/>
    <m/>
  </r>
  <r>
    <x v="1149"/>
    <s v="Operation Cost on Operating Lease, 400 kV"/>
    <x v="1149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5"/>
    <x v="104"/>
    <x v="206"/>
    <x v="299"/>
    <x v="386"/>
    <x v="26"/>
    <m/>
    <s v="Operating lease"/>
    <s v="Operation Cost on Operating Lease, 400 kV"/>
    <x v="1"/>
    <n v="400"/>
    <x v="0"/>
    <x v="0"/>
    <m/>
    <m/>
    <m/>
    <m/>
    <m/>
    <m/>
    <m/>
  </r>
  <r>
    <x v="1150"/>
    <s v="Depreciation Cost of 400 kV"/>
    <x v="1150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8"/>
    <x v="104"/>
    <x v="206"/>
    <x v="299"/>
    <x v="386"/>
    <x v="27"/>
    <m/>
    <s v="Depreciation"/>
    <s v="Depreciation Cost of 400 kV"/>
    <x v="1"/>
    <n v="400"/>
    <x v="0"/>
    <x v="0"/>
    <m/>
    <m/>
    <m/>
    <m/>
    <m/>
    <m/>
    <m/>
  </r>
  <r>
    <x v="1151"/>
    <s v="Operation Cost on Other, 400 kV"/>
    <x v="1151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1"/>
    <s v="7100.12219"/>
    <x v="104"/>
    <x v="206"/>
    <x v="299"/>
    <x v="386"/>
    <x v="28"/>
    <m/>
    <s v="Other"/>
    <s v="Operation Cost on Other, 400 kV"/>
    <x v="1"/>
    <n v="400"/>
    <x v="0"/>
    <x v="0"/>
    <m/>
    <m/>
    <m/>
    <m/>
    <m/>
    <m/>
    <m/>
  </r>
  <r>
    <x v="1152"/>
    <s v="Maintenance Cost, 400 kV"/>
    <x v="1152"/>
    <x v="3"/>
    <s v="28 Cost of Goods Sold "/>
    <s v="Cap Account"/>
    <s v="L4 cap account"/>
    <s v="L4"/>
    <n v="9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&quot; &quot;"/>
    <x v="104"/>
    <x v="206"/>
    <x v="299"/>
    <x v="387"/>
    <x v="0"/>
    <m/>
    <m/>
    <s v="Maintenance Cost, 400 kV"/>
    <x v="2"/>
    <n v="400"/>
    <x v="0"/>
    <x v="0"/>
    <m/>
    <m/>
    <m/>
    <m/>
    <m/>
    <m/>
    <m/>
  </r>
  <r>
    <x v="1153"/>
    <s v="Maintenance Cost on Personnel, 400 kV"/>
    <x v="1153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1"/>
    <x v="104"/>
    <x v="206"/>
    <x v="299"/>
    <x v="387"/>
    <x v="29"/>
    <m/>
    <s v="Personnel"/>
    <s v="Maintenance Cost on Personnel, 400 kV"/>
    <x v="1"/>
    <n v="400"/>
    <x v="0"/>
    <x v="0"/>
    <m/>
    <m/>
    <m/>
    <m/>
    <m/>
    <m/>
    <m/>
  </r>
  <r>
    <x v="1154"/>
    <s v="Maintenance Cost on Materials, 400 kV"/>
    <x v="1154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2"/>
    <x v="104"/>
    <x v="206"/>
    <x v="299"/>
    <x v="387"/>
    <x v="30"/>
    <m/>
    <s v="Materials"/>
    <s v="Maintenance Cost on Materials, 400 kV"/>
    <x v="1"/>
    <n v="400"/>
    <x v="0"/>
    <x v="0"/>
    <m/>
    <m/>
    <m/>
    <m/>
    <m/>
    <m/>
    <m/>
  </r>
  <r>
    <x v="1155"/>
    <s v="Maintenance Cost on Outsource, 400 kV"/>
    <x v="1155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3"/>
    <x v="104"/>
    <x v="206"/>
    <x v="299"/>
    <x v="387"/>
    <x v="31"/>
    <m/>
    <s v="outsource"/>
    <s v="Maintenance Cost on Outsource, 400 kV"/>
    <x v="1"/>
    <n v="400"/>
    <x v="0"/>
    <x v="0"/>
    <m/>
    <m/>
    <m/>
    <m/>
    <m/>
    <m/>
    <m/>
  </r>
  <r>
    <x v="1156"/>
    <s v="Maintenance Cost on Electricity Consumed and Other Utilities, 400 kV"/>
    <x v="1156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4"/>
    <x v="104"/>
    <x v="206"/>
    <x v="299"/>
    <x v="387"/>
    <x v="32"/>
    <m/>
    <s v="Utilities"/>
    <s v="Maintenance Cost on Electricity Consumed and Other Utilities, 400 kV"/>
    <x v="1"/>
    <n v="400"/>
    <x v="0"/>
    <x v="0"/>
    <m/>
    <m/>
    <m/>
    <m/>
    <m/>
    <m/>
    <m/>
  </r>
  <r>
    <x v="1157"/>
    <s v="Maintenance Cost on Operating Lease, 400 kV"/>
    <x v="1157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5"/>
    <x v="104"/>
    <x v="206"/>
    <x v="299"/>
    <x v="387"/>
    <x v="33"/>
    <m/>
    <s v="Operating lease"/>
    <s v="Maintenance Cost on Operating Lease, 400 kV"/>
    <x v="1"/>
    <n v="400"/>
    <x v="0"/>
    <x v="0"/>
    <m/>
    <m/>
    <m/>
    <m/>
    <m/>
    <m/>
    <m/>
  </r>
  <r>
    <x v="1158"/>
    <s v="Depreciation Cost of 400 kV"/>
    <x v="1158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8"/>
    <x v="104"/>
    <x v="206"/>
    <x v="299"/>
    <x v="387"/>
    <x v="34"/>
    <m/>
    <s v="Depreciation"/>
    <s v="Depreciation Cost of 400 kV"/>
    <x v="1"/>
    <n v="400"/>
    <x v="0"/>
    <x v="0"/>
    <m/>
    <m/>
    <m/>
    <m/>
    <m/>
    <m/>
    <m/>
  </r>
  <r>
    <x v="1159"/>
    <s v="Maintenance Cost on Other, 400 kV"/>
    <x v="1159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2"/>
    <s v="7100.12229"/>
    <x v="104"/>
    <x v="206"/>
    <x v="299"/>
    <x v="387"/>
    <x v="35"/>
    <m/>
    <s v="Other"/>
    <s v="Maintenance Cost on Other, 400 kV"/>
    <x v="1"/>
    <n v="400"/>
    <x v="0"/>
    <x v="0"/>
    <m/>
    <m/>
    <m/>
    <m/>
    <m/>
    <m/>
    <m/>
  </r>
  <r>
    <x v="1160"/>
    <s v="Cost of Energy Losses, 400 kV"/>
    <x v="1160"/>
    <x v="3"/>
    <s v="28 Cost of Goods Sold "/>
    <s v="Cap Account"/>
    <s v="entry account l4"/>
    <s v="L4"/>
    <n v="9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3"/>
    <s v="&quot; &quot;"/>
    <x v="104"/>
    <x v="206"/>
    <x v="299"/>
    <x v="388"/>
    <x v="0"/>
    <m/>
    <s v="Energy loss"/>
    <s v="Cost of Energy Losses, 400 kV"/>
    <x v="1"/>
    <n v="400"/>
    <x v="0"/>
    <x v="0"/>
    <m/>
    <m/>
    <m/>
    <m/>
    <m/>
    <m/>
    <m/>
  </r>
  <r>
    <x v="1161"/>
    <s v="Other Electricity Regulated Cost of Production (Services), 400 kV"/>
    <x v="1161"/>
    <x v="3"/>
    <s v="28 Cost of Goods Sold "/>
    <s v="7190 Other operating expenses"/>
    <s v="entry account l4"/>
    <s v="L4"/>
    <n v="9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2"/>
    <s v="7100.1229"/>
    <s v="&quot; &quot;"/>
    <x v="104"/>
    <x v="206"/>
    <x v="299"/>
    <x v="389"/>
    <x v="0"/>
    <m/>
    <s v="Other"/>
    <s v="Other Electricity Regulated Cost of Production (Services), 400 kV"/>
    <x v="1"/>
    <n v="400"/>
    <x v="0"/>
    <x v="0"/>
    <m/>
    <m/>
    <m/>
    <m/>
    <m/>
    <m/>
    <m/>
  </r>
  <r>
    <x v="1162"/>
    <s v="Cost of Regulated Electricity Services, Transmission Activities in 330 kV"/>
    <x v="1162"/>
    <x v="3"/>
    <s v="28 Cost of Goods Sold "/>
    <s v="Cap Account"/>
    <s v="L3 cap account"/>
    <s v="L3"/>
    <n v="8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&quot; &quot;"/>
    <s v="&quot; &quot;"/>
    <x v="104"/>
    <x v="206"/>
    <x v="300"/>
    <x v="0"/>
    <x v="0"/>
    <m/>
    <m/>
    <s v="Cost of Regulated Electricity Services, Transmission Activities in 330 kV"/>
    <x v="2"/>
    <n v="330"/>
    <x v="0"/>
    <x v="0"/>
    <m/>
    <m/>
    <m/>
    <m/>
    <m/>
    <m/>
    <m/>
  </r>
  <r>
    <x v="1163"/>
    <s v="Operation Cost, 330 kV"/>
    <x v="1163"/>
    <x v="3"/>
    <s v="28 Cost of Goods Sold "/>
    <s v="Cap Account"/>
    <s v="L4 cap account"/>
    <s v="L4"/>
    <n v="9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&quot; &quot;"/>
    <x v="104"/>
    <x v="206"/>
    <x v="300"/>
    <x v="390"/>
    <x v="0"/>
    <m/>
    <m/>
    <s v="Operation Cost, 330 kV"/>
    <x v="2"/>
    <n v="330"/>
    <x v="0"/>
    <x v="0"/>
    <m/>
    <m/>
    <m/>
    <m/>
    <m/>
    <m/>
    <m/>
  </r>
  <r>
    <x v="1164"/>
    <s v="Operation Cost on Personnel, 330 kV"/>
    <x v="1164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1"/>
    <x v="104"/>
    <x v="206"/>
    <x v="300"/>
    <x v="390"/>
    <x v="36"/>
    <m/>
    <s v="Personnel"/>
    <s v="Operation Cost on Personnel, 330 kV"/>
    <x v="1"/>
    <n v="330"/>
    <x v="0"/>
    <x v="0"/>
    <m/>
    <m/>
    <m/>
    <m/>
    <m/>
    <m/>
    <m/>
  </r>
  <r>
    <x v="1165"/>
    <s v="Operation Cost on Materials, 330 kV"/>
    <x v="1165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2"/>
    <x v="104"/>
    <x v="206"/>
    <x v="300"/>
    <x v="390"/>
    <x v="37"/>
    <m/>
    <s v="Materials"/>
    <s v="Operation Cost on Materials, 330 kV"/>
    <x v="1"/>
    <n v="330"/>
    <x v="0"/>
    <x v="0"/>
    <m/>
    <m/>
    <m/>
    <m/>
    <m/>
    <m/>
    <m/>
  </r>
  <r>
    <x v="1166"/>
    <s v="Operation Cost on Outsource, 330 kV"/>
    <x v="1166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3"/>
    <x v="104"/>
    <x v="206"/>
    <x v="300"/>
    <x v="390"/>
    <x v="38"/>
    <m/>
    <s v="outsource"/>
    <s v="Operation Cost on Outsource, 330 kV"/>
    <x v="1"/>
    <n v="330"/>
    <x v="0"/>
    <x v="0"/>
    <m/>
    <m/>
    <m/>
    <m/>
    <m/>
    <m/>
    <m/>
  </r>
  <r>
    <x v="1167"/>
    <s v="Operation Cost on Electricity Consumed and Other Utilities, 330 kV"/>
    <x v="1167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4"/>
    <x v="104"/>
    <x v="206"/>
    <x v="300"/>
    <x v="390"/>
    <x v="39"/>
    <m/>
    <s v="Utilities"/>
    <s v="Operation Cost on Electricity Consumed and Other Utilities, 330 kV"/>
    <x v="1"/>
    <n v="330"/>
    <x v="0"/>
    <x v="0"/>
    <m/>
    <m/>
    <m/>
    <m/>
    <m/>
    <m/>
    <m/>
  </r>
  <r>
    <x v="1168"/>
    <s v="Operation Cost on Operating Lease, 330 kV"/>
    <x v="1168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5"/>
    <x v="104"/>
    <x v="206"/>
    <x v="300"/>
    <x v="390"/>
    <x v="40"/>
    <m/>
    <s v="Operating lease"/>
    <s v="Operation Cost on Operating Lease, 330 kV"/>
    <x v="1"/>
    <n v="330"/>
    <x v="0"/>
    <x v="0"/>
    <m/>
    <m/>
    <m/>
    <m/>
    <m/>
    <m/>
    <m/>
  </r>
  <r>
    <x v="1169"/>
    <s v="Depreciation Cost of 330 kV"/>
    <x v="1169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8"/>
    <x v="104"/>
    <x v="206"/>
    <x v="300"/>
    <x v="390"/>
    <x v="41"/>
    <m/>
    <s v="Depreciation"/>
    <s v="Depreciation Cost of 330 kV"/>
    <x v="1"/>
    <n v="330"/>
    <x v="0"/>
    <x v="0"/>
    <m/>
    <m/>
    <m/>
    <m/>
    <m/>
    <m/>
    <m/>
  </r>
  <r>
    <x v="1170"/>
    <s v="Operation Cost on Other, 330 kV"/>
    <x v="1170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1"/>
    <s v="7100.12319"/>
    <x v="104"/>
    <x v="206"/>
    <x v="300"/>
    <x v="390"/>
    <x v="42"/>
    <m/>
    <s v="Other"/>
    <s v="Operation Cost on Other, 330 kV"/>
    <x v="1"/>
    <n v="330"/>
    <x v="0"/>
    <x v="0"/>
    <m/>
    <m/>
    <m/>
    <m/>
    <m/>
    <m/>
    <m/>
  </r>
  <r>
    <x v="1171"/>
    <s v="Maintenance Cost, 330 kV"/>
    <x v="1171"/>
    <x v="3"/>
    <s v="28 Cost of Goods Sold "/>
    <s v="Cap Account"/>
    <s v="L4 cap account"/>
    <s v="L4"/>
    <n v="9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&quot; &quot;"/>
    <x v="104"/>
    <x v="206"/>
    <x v="300"/>
    <x v="391"/>
    <x v="0"/>
    <m/>
    <m/>
    <s v="Maintenance Cost, 330 kV"/>
    <x v="2"/>
    <n v="330"/>
    <x v="0"/>
    <x v="0"/>
    <m/>
    <m/>
    <m/>
    <m/>
    <m/>
    <m/>
    <m/>
  </r>
  <r>
    <x v="1172"/>
    <s v="Maintenance Cost on Personnel, 330 kV"/>
    <x v="1172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1"/>
    <x v="104"/>
    <x v="206"/>
    <x v="300"/>
    <x v="391"/>
    <x v="43"/>
    <m/>
    <s v="Personnel"/>
    <s v="Maintenance Cost on Personnel, 330 kV"/>
    <x v="1"/>
    <n v="330"/>
    <x v="0"/>
    <x v="0"/>
    <m/>
    <m/>
    <m/>
    <m/>
    <m/>
    <m/>
    <m/>
  </r>
  <r>
    <x v="1173"/>
    <s v="Maintenance Cost on Materials, 330 kV"/>
    <x v="1173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2"/>
    <x v="104"/>
    <x v="206"/>
    <x v="300"/>
    <x v="391"/>
    <x v="44"/>
    <m/>
    <s v="Materials"/>
    <s v="Maintenance Cost on Materials, 330 kV"/>
    <x v="1"/>
    <n v="330"/>
    <x v="0"/>
    <x v="0"/>
    <m/>
    <m/>
    <m/>
    <m/>
    <m/>
    <m/>
    <m/>
  </r>
  <r>
    <x v="1174"/>
    <s v="Maintenance Cost on Outsource, 330 kV"/>
    <x v="1174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3"/>
    <x v="104"/>
    <x v="206"/>
    <x v="300"/>
    <x v="391"/>
    <x v="45"/>
    <m/>
    <s v="outsource"/>
    <s v="Maintenance Cost on Outsource, 330 kV"/>
    <x v="1"/>
    <n v="330"/>
    <x v="0"/>
    <x v="0"/>
    <m/>
    <m/>
    <m/>
    <m/>
    <m/>
    <m/>
    <m/>
  </r>
  <r>
    <x v="1175"/>
    <s v="Maintenance Cost on Electricity Consumed and Other Utilities, 330 kV"/>
    <x v="1175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4"/>
    <x v="104"/>
    <x v="206"/>
    <x v="300"/>
    <x v="391"/>
    <x v="46"/>
    <m/>
    <s v="Utilities"/>
    <s v="Maintenance Cost on Electricity Consumed and Other Utilities, 330 kV"/>
    <x v="1"/>
    <n v="330"/>
    <x v="0"/>
    <x v="0"/>
    <m/>
    <m/>
    <m/>
    <m/>
    <m/>
    <m/>
    <m/>
  </r>
  <r>
    <x v="1176"/>
    <s v="Maintenance Cost on Operating Lease, 330 kV"/>
    <x v="1176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5"/>
    <x v="104"/>
    <x v="206"/>
    <x v="300"/>
    <x v="391"/>
    <x v="47"/>
    <m/>
    <s v="Operating lease"/>
    <s v="Maintenance Cost on Operating Lease, 330 kV"/>
    <x v="1"/>
    <n v="330"/>
    <x v="0"/>
    <x v="0"/>
    <m/>
    <m/>
    <m/>
    <m/>
    <m/>
    <m/>
    <m/>
  </r>
  <r>
    <x v="1177"/>
    <s v="Depreciation Cost of 330 kV"/>
    <x v="1177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8"/>
    <x v="104"/>
    <x v="206"/>
    <x v="300"/>
    <x v="391"/>
    <x v="48"/>
    <m/>
    <s v="Depreciation"/>
    <s v="Depreciation Cost of 330 kV"/>
    <x v="1"/>
    <n v="330"/>
    <x v="0"/>
    <x v="0"/>
    <m/>
    <m/>
    <m/>
    <m/>
    <m/>
    <m/>
    <m/>
  </r>
  <r>
    <x v="1178"/>
    <s v="Maintenance Cost on Other, 330 kV"/>
    <x v="1178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2"/>
    <s v="7100.12329"/>
    <x v="104"/>
    <x v="206"/>
    <x v="300"/>
    <x v="391"/>
    <x v="49"/>
    <m/>
    <s v="Other"/>
    <s v="Maintenance Cost on Other, 330 kV"/>
    <x v="1"/>
    <n v="330"/>
    <x v="0"/>
    <x v="0"/>
    <m/>
    <m/>
    <m/>
    <m/>
    <m/>
    <m/>
    <m/>
  </r>
  <r>
    <x v="1179"/>
    <s v="Cost of Energy Losses, 330 kV"/>
    <x v="1179"/>
    <x v="3"/>
    <s v="28 Cost of Goods Sold "/>
    <s v="Cap Account"/>
    <s v="entry account l4"/>
    <s v="L4"/>
    <n v="9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3"/>
    <s v="&quot; &quot;"/>
    <x v="104"/>
    <x v="206"/>
    <x v="300"/>
    <x v="392"/>
    <x v="0"/>
    <m/>
    <s v="Energy loss"/>
    <s v="Cost of Energy Losses, 330 kV"/>
    <x v="1"/>
    <n v="330"/>
    <x v="0"/>
    <x v="0"/>
    <m/>
    <m/>
    <m/>
    <m/>
    <m/>
    <m/>
    <m/>
  </r>
  <r>
    <x v="1180"/>
    <s v="Other Electricity Regulated Cost of Production (Services), 330 kV"/>
    <x v="1180"/>
    <x v="3"/>
    <s v="28 Cost of Goods Sold "/>
    <s v="7190 Other operating expenses"/>
    <s v="entry account l4"/>
    <s v="L4"/>
    <n v="9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3"/>
    <s v="7100.1239"/>
    <s v="&quot; &quot;"/>
    <x v="104"/>
    <x v="206"/>
    <x v="300"/>
    <x v="393"/>
    <x v="0"/>
    <m/>
    <s v="Other"/>
    <s v="Other Electricity Regulated Cost of Production (Services), 330 kV"/>
    <x v="1"/>
    <n v="330"/>
    <x v="0"/>
    <x v="0"/>
    <m/>
    <m/>
    <m/>
    <m/>
    <m/>
    <m/>
    <m/>
  </r>
  <r>
    <x v="1181"/>
    <s v="Cost of Regulated Electricity Services, Transmission Activities in 220 kV"/>
    <x v="1181"/>
    <x v="3"/>
    <s v="28 Cost of Goods Sold "/>
    <s v="Cap Account"/>
    <s v="L3 cap account"/>
    <s v="L3"/>
    <n v="8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&quot; &quot;"/>
    <s v="&quot; &quot;"/>
    <x v="104"/>
    <x v="206"/>
    <x v="301"/>
    <x v="0"/>
    <x v="0"/>
    <m/>
    <m/>
    <s v="Cost of Regulated Electricity Services, Transmission Activities in 220 kV"/>
    <x v="2"/>
    <n v="220"/>
    <x v="0"/>
    <x v="0"/>
    <m/>
    <m/>
    <m/>
    <m/>
    <m/>
    <m/>
    <m/>
  </r>
  <r>
    <x v="1182"/>
    <s v="Operation Cost, 220 kV"/>
    <x v="1182"/>
    <x v="3"/>
    <s v="28 Cost of Goods Sold "/>
    <s v="Cap Account"/>
    <s v="L4 cap account"/>
    <s v="L4"/>
    <n v="9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&quot; &quot;"/>
    <x v="104"/>
    <x v="206"/>
    <x v="301"/>
    <x v="394"/>
    <x v="0"/>
    <m/>
    <m/>
    <s v="Operation Cost, 220 kV"/>
    <x v="2"/>
    <n v="220"/>
    <x v="0"/>
    <x v="0"/>
    <m/>
    <m/>
    <m/>
    <m/>
    <m/>
    <m/>
    <m/>
  </r>
  <r>
    <x v="1183"/>
    <s v="Operation Cost on Personnel, 220 kV"/>
    <x v="1183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1"/>
    <x v="104"/>
    <x v="206"/>
    <x v="301"/>
    <x v="394"/>
    <x v="50"/>
    <m/>
    <s v="Personnel"/>
    <s v="Operation Cost on Personnel, 220 kV"/>
    <x v="1"/>
    <n v="220"/>
    <x v="0"/>
    <x v="0"/>
    <m/>
    <m/>
    <m/>
    <m/>
    <m/>
    <m/>
    <m/>
  </r>
  <r>
    <x v="1184"/>
    <s v="Operation Cost on Materials, 220 kV"/>
    <x v="1184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2"/>
    <x v="104"/>
    <x v="206"/>
    <x v="301"/>
    <x v="394"/>
    <x v="51"/>
    <m/>
    <s v="Materials"/>
    <s v="Operation Cost on Materials, 220 kV"/>
    <x v="1"/>
    <n v="220"/>
    <x v="0"/>
    <x v="0"/>
    <m/>
    <m/>
    <m/>
    <m/>
    <m/>
    <m/>
    <m/>
  </r>
  <r>
    <x v="1185"/>
    <s v="Operation Cost on Outsource, 220 kV"/>
    <x v="1185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3"/>
    <x v="104"/>
    <x v="206"/>
    <x v="301"/>
    <x v="394"/>
    <x v="52"/>
    <m/>
    <s v="outsource"/>
    <s v="Operation Cost on Outsource, 220 kV"/>
    <x v="1"/>
    <n v="220"/>
    <x v="0"/>
    <x v="0"/>
    <m/>
    <m/>
    <m/>
    <m/>
    <m/>
    <m/>
    <m/>
  </r>
  <r>
    <x v="1186"/>
    <s v="Operation Cost on Electricity Consumed and Other Utilities, 220 kV"/>
    <x v="1186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4"/>
    <x v="104"/>
    <x v="206"/>
    <x v="301"/>
    <x v="394"/>
    <x v="53"/>
    <m/>
    <s v="Utilities"/>
    <s v="Operation Cost on Electricity Consumed and Other Utilities, 220 kV"/>
    <x v="1"/>
    <n v="220"/>
    <x v="0"/>
    <x v="0"/>
    <m/>
    <m/>
    <m/>
    <m/>
    <m/>
    <m/>
    <m/>
  </r>
  <r>
    <x v="1187"/>
    <s v="Operation Cost on Operating Lease, 220 kV"/>
    <x v="1187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5"/>
    <x v="104"/>
    <x v="206"/>
    <x v="301"/>
    <x v="394"/>
    <x v="54"/>
    <m/>
    <s v="Operating lease"/>
    <s v="Operation Cost on Operating Lease, 220 kV"/>
    <x v="1"/>
    <n v="220"/>
    <x v="0"/>
    <x v="0"/>
    <m/>
    <m/>
    <m/>
    <m/>
    <m/>
    <m/>
    <m/>
  </r>
  <r>
    <x v="1188"/>
    <s v="Depreciation Cost of 220 kV"/>
    <x v="1188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8"/>
    <x v="104"/>
    <x v="206"/>
    <x v="301"/>
    <x v="394"/>
    <x v="55"/>
    <m/>
    <s v="Depreciation"/>
    <s v="Depreciation Cost of 220 kV"/>
    <x v="1"/>
    <n v="220"/>
    <x v="0"/>
    <x v="0"/>
    <m/>
    <m/>
    <m/>
    <m/>
    <m/>
    <m/>
    <m/>
  </r>
  <r>
    <x v="1189"/>
    <s v="Operation Cost on Other, 220 kV"/>
    <x v="1189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1"/>
    <s v="7100.12419"/>
    <x v="104"/>
    <x v="206"/>
    <x v="301"/>
    <x v="394"/>
    <x v="56"/>
    <m/>
    <s v="Other"/>
    <s v="Operation Cost on Other, 220 kV"/>
    <x v="1"/>
    <n v="220"/>
    <x v="0"/>
    <x v="0"/>
    <m/>
    <m/>
    <m/>
    <m/>
    <m/>
    <m/>
    <m/>
  </r>
  <r>
    <x v="1190"/>
    <s v="Maintenance Cost, 220 kV"/>
    <x v="1190"/>
    <x v="3"/>
    <s v="28 Cost of Goods Sold "/>
    <s v="Cap Account"/>
    <s v="L4 cap account"/>
    <s v="L4"/>
    <n v="9"/>
    <x v="2"/>
    <n v="404"/>
    <s v="4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&quot; &quot;"/>
    <x v="104"/>
    <x v="206"/>
    <x v="301"/>
    <x v="395"/>
    <x v="0"/>
    <m/>
    <m/>
    <s v="Maintenance Cost, 220 kV"/>
    <x v="2"/>
    <n v="220"/>
    <x v="0"/>
    <x v="0"/>
    <m/>
    <m/>
    <m/>
    <m/>
    <m/>
    <m/>
    <m/>
  </r>
  <r>
    <x v="1191"/>
    <s v="Maintenance Cost on Personnel, 220 kV"/>
    <x v="1191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1"/>
    <x v="104"/>
    <x v="206"/>
    <x v="301"/>
    <x v="395"/>
    <x v="57"/>
    <m/>
    <s v="Personnel"/>
    <s v="Maintenance Cost on Personnel, 220 kV"/>
    <x v="1"/>
    <n v="220"/>
    <x v="0"/>
    <x v="0"/>
    <m/>
    <m/>
    <m/>
    <m/>
    <m/>
    <m/>
    <m/>
  </r>
  <r>
    <x v="1192"/>
    <s v="Maintenance Cost on Materials, 220 kV"/>
    <x v="1192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2"/>
    <x v="104"/>
    <x v="206"/>
    <x v="301"/>
    <x v="395"/>
    <x v="58"/>
    <m/>
    <s v="Materials"/>
    <s v="Maintenance Cost on Materials, 220 kV"/>
    <x v="1"/>
    <n v="220"/>
    <x v="0"/>
    <x v="0"/>
    <m/>
    <m/>
    <m/>
    <m/>
    <m/>
    <m/>
    <m/>
  </r>
  <r>
    <x v="1193"/>
    <s v="Maintenance Cost on Outsource, 220 kV"/>
    <x v="1193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3"/>
    <x v="104"/>
    <x v="206"/>
    <x v="301"/>
    <x v="395"/>
    <x v="59"/>
    <m/>
    <s v="outsource"/>
    <s v="Maintenance Cost on Outsource, 220 kV"/>
    <x v="1"/>
    <n v="220"/>
    <x v="0"/>
    <x v="0"/>
    <m/>
    <m/>
    <m/>
    <m/>
    <m/>
    <m/>
    <m/>
  </r>
  <r>
    <x v="1194"/>
    <s v="Maintenance Cost on Electricity Consumed and Other Utilities, 220 kV"/>
    <x v="1194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4"/>
    <x v="104"/>
    <x v="206"/>
    <x v="301"/>
    <x v="395"/>
    <x v="60"/>
    <m/>
    <s v="Utilities"/>
    <s v="Maintenance Cost on Electricity Consumed and Other Utilities, 220 kV"/>
    <x v="1"/>
    <n v="220"/>
    <x v="0"/>
    <x v="0"/>
    <m/>
    <m/>
    <m/>
    <m/>
    <m/>
    <m/>
    <m/>
  </r>
  <r>
    <x v="1195"/>
    <s v="Maintenance Cost on Operating Lease, 220 kV"/>
    <x v="1195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5"/>
    <x v="104"/>
    <x v="206"/>
    <x v="301"/>
    <x v="395"/>
    <x v="61"/>
    <m/>
    <s v="Operating lease"/>
    <s v="Maintenance Cost on Operating Lease, 220 kV"/>
    <x v="1"/>
    <n v="220"/>
    <x v="0"/>
    <x v="0"/>
    <m/>
    <m/>
    <m/>
    <m/>
    <m/>
    <m/>
    <m/>
  </r>
  <r>
    <x v="1196"/>
    <s v="Depreciation Cost of 220 kV"/>
    <x v="1196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8"/>
    <x v="104"/>
    <x v="206"/>
    <x v="301"/>
    <x v="395"/>
    <x v="62"/>
    <m/>
    <s v="Depreciation"/>
    <s v="Depreciation Cost of 220 kV"/>
    <x v="1"/>
    <n v="220"/>
    <x v="0"/>
    <x v="0"/>
    <m/>
    <m/>
    <m/>
    <m/>
    <m/>
    <m/>
    <m/>
  </r>
  <r>
    <x v="1197"/>
    <s v="Maintenance Cost on Other, 220 kV"/>
    <x v="1197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2"/>
    <s v="7100.12429"/>
    <x v="104"/>
    <x v="206"/>
    <x v="301"/>
    <x v="395"/>
    <x v="63"/>
    <m/>
    <s v="Other"/>
    <s v="Maintenance Cost on Other, 220 kV"/>
    <x v="1"/>
    <n v="220"/>
    <x v="0"/>
    <x v="0"/>
    <m/>
    <m/>
    <m/>
    <m/>
    <m/>
    <m/>
    <m/>
  </r>
  <r>
    <x v="1198"/>
    <s v="Cost of Energy Losses, 220 kV"/>
    <x v="1198"/>
    <x v="3"/>
    <s v="28 Cost of Goods Sold "/>
    <s v="Cap Account"/>
    <s v="entry account l4"/>
    <s v="L4"/>
    <n v="9"/>
    <x v="2"/>
    <n v="404"/>
    <s v="4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3"/>
    <s v="&quot; &quot;"/>
    <x v="104"/>
    <x v="206"/>
    <x v="301"/>
    <x v="396"/>
    <x v="0"/>
    <m/>
    <s v="Energy loss"/>
    <s v="Cost of Energy Losses, 220 kV"/>
    <x v="1"/>
    <n v="220"/>
    <x v="0"/>
    <x v="0"/>
    <m/>
    <m/>
    <m/>
    <m/>
    <m/>
    <m/>
    <m/>
  </r>
  <r>
    <x v="1199"/>
    <s v="Other Electricity Regulated Cost of Production (Services), 220 kV"/>
    <x v="1199"/>
    <x v="3"/>
    <s v="28 Cost of Goods Sold "/>
    <s v="7190 Other operating expenses"/>
    <s v="entry account l4"/>
    <s v="L4"/>
    <n v="9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4"/>
    <s v="7100.1249"/>
    <s v="&quot; &quot;"/>
    <x v="104"/>
    <x v="206"/>
    <x v="301"/>
    <x v="397"/>
    <x v="0"/>
    <m/>
    <s v="Other"/>
    <s v="Other Electricity Regulated Cost of Production (Services), 220 kV"/>
    <x v="1"/>
    <n v="220"/>
    <x v="0"/>
    <x v="0"/>
    <m/>
    <m/>
    <m/>
    <m/>
    <m/>
    <m/>
    <m/>
  </r>
  <r>
    <x v="1200"/>
    <s v="Cost of Regulated Electricity Services, Transmission Activities in 110 kV"/>
    <x v="1200"/>
    <x v="3"/>
    <s v="28 Cost of Goods Sold "/>
    <s v="Cap Account"/>
    <s v="L3 cap account"/>
    <s v="L3"/>
    <n v="8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&quot; &quot;"/>
    <s v="&quot; &quot;"/>
    <x v="104"/>
    <x v="206"/>
    <x v="302"/>
    <x v="0"/>
    <x v="0"/>
    <m/>
    <m/>
    <s v="Cost of Regulated Electricity Services, Transmission Activities in 110 kV"/>
    <x v="2"/>
    <n v="110"/>
    <x v="0"/>
    <x v="0"/>
    <m/>
    <m/>
    <m/>
    <m/>
    <m/>
    <m/>
    <m/>
  </r>
  <r>
    <x v="1201"/>
    <s v="Operation Cost, 110 kV"/>
    <x v="1201"/>
    <x v="3"/>
    <s v="28 Cost of Goods Sold "/>
    <s v="Cap Account"/>
    <s v="L4 cap account"/>
    <s v="L4"/>
    <n v="9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&quot; &quot;"/>
    <x v="104"/>
    <x v="206"/>
    <x v="302"/>
    <x v="398"/>
    <x v="0"/>
    <m/>
    <m/>
    <s v="Operation Cost, 110 kV"/>
    <x v="2"/>
    <n v="110"/>
    <x v="0"/>
    <x v="0"/>
    <m/>
    <m/>
    <m/>
    <m/>
    <m/>
    <m/>
    <m/>
  </r>
  <r>
    <x v="1202"/>
    <s v="Operation Cost on Personnel, 110 kV"/>
    <x v="1202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1"/>
    <x v="104"/>
    <x v="206"/>
    <x v="302"/>
    <x v="398"/>
    <x v="64"/>
    <m/>
    <s v="Personnel"/>
    <s v="Operation Cost on Personnel, 110 kV"/>
    <x v="1"/>
    <n v="110"/>
    <x v="0"/>
    <x v="0"/>
    <m/>
    <m/>
    <m/>
    <m/>
    <m/>
    <m/>
    <m/>
  </r>
  <r>
    <x v="1203"/>
    <s v="Operation Cost on Materials, 110 kV"/>
    <x v="1203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2"/>
    <x v="104"/>
    <x v="206"/>
    <x v="302"/>
    <x v="398"/>
    <x v="65"/>
    <m/>
    <s v="Materials"/>
    <s v="Operation Cost on Materials, 110 kV"/>
    <x v="1"/>
    <n v="110"/>
    <x v="0"/>
    <x v="0"/>
    <m/>
    <m/>
    <m/>
    <m/>
    <m/>
    <m/>
    <m/>
  </r>
  <r>
    <x v="1204"/>
    <s v="Operation Cost on Outsource, 110 kV"/>
    <x v="1204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3"/>
    <x v="104"/>
    <x v="206"/>
    <x v="302"/>
    <x v="398"/>
    <x v="66"/>
    <m/>
    <s v="outsource"/>
    <s v="Operation Cost on Outsource, 110 kV"/>
    <x v="1"/>
    <n v="110"/>
    <x v="0"/>
    <x v="0"/>
    <m/>
    <m/>
    <m/>
    <m/>
    <m/>
    <m/>
    <m/>
  </r>
  <r>
    <x v="1205"/>
    <s v="Operation Cost on Electricity Consumed and Other Utilities, 110 kV"/>
    <x v="1205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4"/>
    <x v="104"/>
    <x v="206"/>
    <x v="302"/>
    <x v="398"/>
    <x v="67"/>
    <m/>
    <s v="Utilities"/>
    <s v="Operation Cost on Electricity Consumed and Other Utilities, 110 kV"/>
    <x v="1"/>
    <n v="110"/>
    <x v="0"/>
    <x v="0"/>
    <m/>
    <m/>
    <m/>
    <m/>
    <m/>
    <m/>
    <m/>
  </r>
  <r>
    <x v="1206"/>
    <s v="Operation Cost on Operating Lease, 110 kV"/>
    <x v="1206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5"/>
    <x v="104"/>
    <x v="206"/>
    <x v="302"/>
    <x v="398"/>
    <x v="68"/>
    <m/>
    <s v="Operating lease"/>
    <s v="Operation Cost on Operating Lease, 110 kV"/>
    <x v="1"/>
    <n v="110"/>
    <x v="0"/>
    <x v="0"/>
    <m/>
    <m/>
    <m/>
    <m/>
    <m/>
    <m/>
    <m/>
  </r>
  <r>
    <x v="1207"/>
    <s v="Depreciation Cost of 110 kV"/>
    <x v="1207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8"/>
    <x v="104"/>
    <x v="206"/>
    <x v="302"/>
    <x v="398"/>
    <x v="69"/>
    <m/>
    <s v="Depreciation"/>
    <s v="Depreciation Cost of 110 kV"/>
    <x v="1"/>
    <n v="110"/>
    <x v="0"/>
    <x v="0"/>
    <m/>
    <m/>
    <m/>
    <m/>
    <m/>
    <m/>
    <m/>
  </r>
  <r>
    <x v="1208"/>
    <s v="Operation Cost on Other, 110 kV"/>
    <x v="1208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1"/>
    <s v="7100.12519"/>
    <x v="104"/>
    <x v="206"/>
    <x v="302"/>
    <x v="398"/>
    <x v="70"/>
    <m/>
    <s v="Other"/>
    <s v="Operation Cost on Other, 110 kV"/>
    <x v="1"/>
    <n v="110"/>
    <x v="0"/>
    <x v="0"/>
    <m/>
    <m/>
    <m/>
    <m/>
    <m/>
    <m/>
    <m/>
  </r>
  <r>
    <x v="1209"/>
    <s v="Maintenance Cost, 110 kV"/>
    <x v="1209"/>
    <x v="3"/>
    <s v="28 Cost of Goods Sold "/>
    <s v="Cap Account"/>
    <s v="L4 cap account"/>
    <s v="L4"/>
    <n v="9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&quot; &quot;"/>
    <x v="104"/>
    <x v="206"/>
    <x v="302"/>
    <x v="399"/>
    <x v="0"/>
    <m/>
    <m/>
    <s v="Maintenance Cost, 110 kV"/>
    <x v="2"/>
    <n v="110"/>
    <x v="0"/>
    <x v="0"/>
    <m/>
    <m/>
    <m/>
    <m/>
    <m/>
    <m/>
    <m/>
  </r>
  <r>
    <x v="1210"/>
    <s v="Maintenance Cost on Personnel, 110 kV"/>
    <x v="1210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1"/>
    <x v="104"/>
    <x v="206"/>
    <x v="302"/>
    <x v="399"/>
    <x v="71"/>
    <m/>
    <s v="Personnel"/>
    <s v="Maintenance Cost on Personnel, 110 kV"/>
    <x v="1"/>
    <n v="110"/>
    <x v="0"/>
    <x v="0"/>
    <m/>
    <m/>
    <m/>
    <m/>
    <m/>
    <m/>
    <m/>
  </r>
  <r>
    <x v="1211"/>
    <s v="Maintenance Cost on Materials, 110 kV"/>
    <x v="1211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2"/>
    <x v="104"/>
    <x v="206"/>
    <x v="302"/>
    <x v="399"/>
    <x v="72"/>
    <m/>
    <s v="Materials"/>
    <s v="Maintenance Cost on Materials, 110 kV"/>
    <x v="1"/>
    <n v="110"/>
    <x v="0"/>
    <x v="0"/>
    <m/>
    <m/>
    <m/>
    <m/>
    <m/>
    <m/>
    <m/>
  </r>
  <r>
    <x v="1212"/>
    <s v="Maintenance Cost on Outsource, 110 kV"/>
    <x v="1212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3"/>
    <x v="104"/>
    <x v="206"/>
    <x v="302"/>
    <x v="399"/>
    <x v="73"/>
    <m/>
    <s v="outsource"/>
    <s v="Maintenance Cost on Outsource, 110 kV"/>
    <x v="1"/>
    <n v="110"/>
    <x v="0"/>
    <x v="0"/>
    <m/>
    <m/>
    <m/>
    <m/>
    <m/>
    <m/>
    <m/>
  </r>
  <r>
    <x v="1213"/>
    <s v="Maintenance Cost on Electricity Consumed and Other Utilities, 110 kV"/>
    <x v="1213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4"/>
    <x v="104"/>
    <x v="206"/>
    <x v="302"/>
    <x v="399"/>
    <x v="74"/>
    <m/>
    <s v="Utilities"/>
    <s v="Maintenance Cost on Electricity Consumed and Other Utilities, 110 kV"/>
    <x v="1"/>
    <n v="110"/>
    <x v="0"/>
    <x v="0"/>
    <m/>
    <m/>
    <m/>
    <m/>
    <m/>
    <m/>
    <m/>
  </r>
  <r>
    <x v="1214"/>
    <s v="Maintenance Cost on Operating Lease, 110 kV"/>
    <x v="1214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5"/>
    <x v="104"/>
    <x v="206"/>
    <x v="302"/>
    <x v="399"/>
    <x v="75"/>
    <m/>
    <s v="Operating lease"/>
    <s v="Maintenance Cost on Operating Lease, 110 kV"/>
    <x v="1"/>
    <n v="110"/>
    <x v="0"/>
    <x v="0"/>
    <m/>
    <m/>
    <m/>
    <m/>
    <m/>
    <m/>
    <m/>
  </r>
  <r>
    <x v="1215"/>
    <s v="Depreciation Cost of 110 kV"/>
    <x v="1215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8"/>
    <x v="104"/>
    <x v="206"/>
    <x v="302"/>
    <x v="399"/>
    <x v="76"/>
    <m/>
    <s v="Depreciation"/>
    <s v="Depreciation Cost of 110 kV"/>
    <x v="1"/>
    <n v="110"/>
    <x v="0"/>
    <x v="0"/>
    <m/>
    <m/>
    <m/>
    <m/>
    <m/>
    <m/>
    <m/>
  </r>
  <r>
    <x v="1216"/>
    <s v="Maintenance Cost on Other, 110 kV"/>
    <x v="1216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2"/>
    <s v="7100.12529"/>
    <x v="104"/>
    <x v="206"/>
    <x v="302"/>
    <x v="399"/>
    <x v="77"/>
    <m/>
    <s v="Other"/>
    <s v="Maintenance Cost on Other, 110 kV"/>
    <x v="1"/>
    <n v="110"/>
    <x v="0"/>
    <x v="0"/>
    <m/>
    <m/>
    <m/>
    <m/>
    <m/>
    <m/>
    <m/>
  </r>
  <r>
    <x v="1217"/>
    <s v="Cost of Energy Losses, 110 kV"/>
    <x v="1217"/>
    <x v="3"/>
    <s v="28 Cost of Goods Sold "/>
    <s v="Cap Account"/>
    <s v="entry account l4"/>
    <s v="L4"/>
    <n v="9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3"/>
    <s v="&quot; &quot;"/>
    <x v="104"/>
    <x v="206"/>
    <x v="302"/>
    <x v="400"/>
    <x v="0"/>
    <m/>
    <s v="Energy loss"/>
    <s v="Cost of Energy Losses, 110 kV"/>
    <x v="1"/>
    <n v="110"/>
    <x v="0"/>
    <x v="0"/>
    <m/>
    <m/>
    <m/>
    <m/>
    <m/>
    <m/>
    <m/>
  </r>
  <r>
    <x v="1218"/>
    <s v="Other Electricity Regulated Cost of Production (Services), 110 kV"/>
    <x v="1218"/>
    <x v="3"/>
    <s v="28 Cost of Goods Sold "/>
    <s v="7190 Other operating expenses"/>
    <s v="entry account l4"/>
    <s v="L4"/>
    <n v="9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5"/>
    <s v="7100.1259"/>
    <s v="&quot; &quot;"/>
    <x v="104"/>
    <x v="206"/>
    <x v="302"/>
    <x v="401"/>
    <x v="0"/>
    <m/>
    <s v="Other"/>
    <s v="Other Electricity Regulated Cost of Production (Services), 110 kV"/>
    <x v="1"/>
    <n v="110"/>
    <x v="0"/>
    <x v="0"/>
    <m/>
    <m/>
    <m/>
    <m/>
    <m/>
    <m/>
    <m/>
  </r>
  <r>
    <x v="1219"/>
    <s v="Cost of Regulated Electricity Services, Transmission Activities in 35 kV"/>
    <x v="1219"/>
    <x v="3"/>
    <s v="28 Cost of Goods Sold "/>
    <s v="Cap Account"/>
    <s v="L3 cap account"/>
    <s v="L3"/>
    <n v="8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&quot; &quot;"/>
    <s v="&quot; &quot;"/>
    <x v="104"/>
    <x v="206"/>
    <x v="303"/>
    <x v="0"/>
    <x v="0"/>
    <m/>
    <m/>
    <s v="Cost of Regulated Electricity Services, Transmission Activities in 35 kV"/>
    <x v="2"/>
    <n v="35"/>
    <x v="0"/>
    <x v="0"/>
    <m/>
    <m/>
    <m/>
    <m/>
    <m/>
    <m/>
    <m/>
  </r>
  <r>
    <x v="1220"/>
    <s v="Operation Cost, 35 kV"/>
    <x v="1220"/>
    <x v="3"/>
    <s v="28 Cost of Goods Sold "/>
    <s v="Cap Account"/>
    <s v="L4 cap account"/>
    <s v="L4"/>
    <n v="9"/>
    <x v="2"/>
    <n v="404"/>
    <s v="6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&quot; &quot;"/>
    <x v="104"/>
    <x v="206"/>
    <x v="303"/>
    <x v="402"/>
    <x v="0"/>
    <m/>
    <m/>
    <s v="Operation Cost, 35 kV"/>
    <x v="2"/>
    <n v="35"/>
    <x v="0"/>
    <x v="0"/>
    <m/>
    <m/>
    <m/>
    <m/>
    <m/>
    <m/>
    <m/>
  </r>
  <r>
    <x v="1221"/>
    <s v="Operation Cost on Personnel, 35 kV"/>
    <x v="1221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1"/>
    <x v="104"/>
    <x v="206"/>
    <x v="303"/>
    <x v="402"/>
    <x v="78"/>
    <m/>
    <s v="Personnel"/>
    <s v="Operation Cost on Personnel, 35 kV"/>
    <x v="1"/>
    <n v="35"/>
    <x v="0"/>
    <x v="0"/>
    <m/>
    <m/>
    <m/>
    <m/>
    <m/>
    <m/>
    <m/>
  </r>
  <r>
    <x v="1222"/>
    <s v="Operation Cost on Materials, 35 kV"/>
    <x v="1222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2"/>
    <x v="104"/>
    <x v="206"/>
    <x v="303"/>
    <x v="402"/>
    <x v="79"/>
    <m/>
    <s v="Materials"/>
    <s v="Operation Cost on Materials, 35 kV"/>
    <x v="1"/>
    <n v="35"/>
    <x v="0"/>
    <x v="0"/>
    <m/>
    <m/>
    <m/>
    <m/>
    <m/>
    <m/>
    <m/>
  </r>
  <r>
    <x v="1223"/>
    <s v="Operation Cost on Outsource, 35 kV"/>
    <x v="1223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3"/>
    <x v="104"/>
    <x v="206"/>
    <x v="303"/>
    <x v="402"/>
    <x v="80"/>
    <m/>
    <s v="outsource"/>
    <s v="Operation Cost on Outsource, 35 kV"/>
    <x v="1"/>
    <n v="35"/>
    <x v="0"/>
    <x v="0"/>
    <m/>
    <m/>
    <m/>
    <m/>
    <m/>
    <m/>
    <m/>
  </r>
  <r>
    <x v="1224"/>
    <s v="Operation Cost on Electricity Consumed and Other Utilities, 35 kV"/>
    <x v="1224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4"/>
    <x v="104"/>
    <x v="206"/>
    <x v="303"/>
    <x v="402"/>
    <x v="81"/>
    <m/>
    <s v="Utilities"/>
    <s v="Operation Cost on Electricity Consumed and Other Utilities, 35 kV"/>
    <x v="1"/>
    <n v="35"/>
    <x v="0"/>
    <x v="0"/>
    <m/>
    <m/>
    <m/>
    <m/>
    <m/>
    <m/>
    <m/>
  </r>
  <r>
    <x v="1225"/>
    <s v="Operation Cost on Operating Lease, 35 kV"/>
    <x v="1225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5"/>
    <x v="104"/>
    <x v="206"/>
    <x v="303"/>
    <x v="402"/>
    <x v="82"/>
    <m/>
    <s v="Operating lease"/>
    <s v="Operation Cost on Operating Lease, 35 kV"/>
    <x v="1"/>
    <n v="35"/>
    <x v="0"/>
    <x v="0"/>
    <m/>
    <m/>
    <m/>
    <m/>
    <m/>
    <m/>
    <m/>
  </r>
  <r>
    <x v="1226"/>
    <s v="Depreciation Cost of 35 kV"/>
    <x v="1226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8"/>
    <x v="104"/>
    <x v="206"/>
    <x v="303"/>
    <x v="402"/>
    <x v="83"/>
    <m/>
    <s v="Depreciation"/>
    <s v="Depreciation Cost of 35 kV"/>
    <x v="1"/>
    <n v="35"/>
    <x v="0"/>
    <x v="0"/>
    <m/>
    <m/>
    <m/>
    <m/>
    <m/>
    <m/>
    <m/>
  </r>
  <r>
    <x v="1227"/>
    <s v="Operation Cost on Other, 35 kV"/>
    <x v="1227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1"/>
    <s v="7100.12619"/>
    <x v="104"/>
    <x v="206"/>
    <x v="303"/>
    <x v="402"/>
    <x v="84"/>
    <m/>
    <s v="Other"/>
    <s v="Operation Cost on Other, 35 kV"/>
    <x v="1"/>
    <n v="35"/>
    <x v="0"/>
    <x v="0"/>
    <m/>
    <m/>
    <m/>
    <m/>
    <m/>
    <m/>
    <m/>
  </r>
  <r>
    <x v="1228"/>
    <s v="Maintenance Cost, 35 kV"/>
    <x v="1228"/>
    <x v="3"/>
    <s v="28 Cost of Goods Sold "/>
    <s v="Cap Account"/>
    <s v="L4 cap account"/>
    <s v="L4"/>
    <n v="9"/>
    <x v="2"/>
    <n v="404"/>
    <s v="6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&quot; &quot;"/>
    <x v="104"/>
    <x v="206"/>
    <x v="303"/>
    <x v="403"/>
    <x v="0"/>
    <m/>
    <m/>
    <s v="Maintenance Cost, 35 kV"/>
    <x v="2"/>
    <n v="35"/>
    <x v="0"/>
    <x v="0"/>
    <m/>
    <m/>
    <m/>
    <m/>
    <m/>
    <m/>
    <m/>
  </r>
  <r>
    <x v="1229"/>
    <s v="Maintenance Cost on Personnel, 35 kV"/>
    <x v="1229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1"/>
    <x v="104"/>
    <x v="206"/>
    <x v="303"/>
    <x v="403"/>
    <x v="85"/>
    <m/>
    <s v="Personnel"/>
    <s v="Maintenance Cost on Personnel, 35 kV"/>
    <x v="1"/>
    <n v="35"/>
    <x v="0"/>
    <x v="0"/>
    <m/>
    <m/>
    <m/>
    <m/>
    <m/>
    <m/>
    <m/>
  </r>
  <r>
    <x v="1230"/>
    <s v="Maintenance Cost on Materials, 35 kV"/>
    <x v="1230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2"/>
    <x v="104"/>
    <x v="206"/>
    <x v="303"/>
    <x v="403"/>
    <x v="86"/>
    <m/>
    <s v="Materials"/>
    <s v="Maintenance Cost on Materials, 35 kV"/>
    <x v="1"/>
    <n v="35"/>
    <x v="0"/>
    <x v="0"/>
    <m/>
    <m/>
    <m/>
    <m/>
    <m/>
    <m/>
    <m/>
  </r>
  <r>
    <x v="1231"/>
    <s v="Maintenance Cost on Outsource, 35 kV"/>
    <x v="1231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3"/>
    <x v="104"/>
    <x v="206"/>
    <x v="303"/>
    <x v="403"/>
    <x v="87"/>
    <m/>
    <s v="outsource"/>
    <s v="Maintenance Cost on Outsource, 35 kV"/>
    <x v="1"/>
    <n v="35"/>
    <x v="0"/>
    <x v="0"/>
    <m/>
    <m/>
    <m/>
    <m/>
    <m/>
    <m/>
    <m/>
  </r>
  <r>
    <x v="1232"/>
    <s v="Maintenance Cost on Electricity Consumed and Other Utilities, 35 kV"/>
    <x v="1232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4"/>
    <x v="104"/>
    <x v="206"/>
    <x v="303"/>
    <x v="403"/>
    <x v="88"/>
    <m/>
    <s v="Utilities"/>
    <s v="Maintenance Cost on Electricity Consumed and Other Utilities, 35 kV"/>
    <x v="1"/>
    <n v="35"/>
    <x v="0"/>
    <x v="0"/>
    <m/>
    <m/>
    <m/>
    <m/>
    <m/>
    <m/>
    <m/>
  </r>
  <r>
    <x v="1233"/>
    <s v="Maintenance Cost on Operating Lease, 35 kV"/>
    <x v="1233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5"/>
    <x v="104"/>
    <x v="206"/>
    <x v="303"/>
    <x v="403"/>
    <x v="89"/>
    <m/>
    <s v="Operating lease"/>
    <s v="Maintenance Cost on Operating Lease, 35 kV"/>
    <x v="1"/>
    <n v="35"/>
    <x v="0"/>
    <x v="0"/>
    <m/>
    <m/>
    <m/>
    <m/>
    <m/>
    <m/>
    <m/>
  </r>
  <r>
    <x v="1234"/>
    <s v="Depreciation Cost of 35 kV"/>
    <x v="1234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8"/>
    <x v="104"/>
    <x v="206"/>
    <x v="303"/>
    <x v="403"/>
    <x v="90"/>
    <m/>
    <s v="Depreciation"/>
    <s v="Depreciation Cost of 35 kV"/>
    <x v="1"/>
    <n v="35"/>
    <x v="0"/>
    <x v="0"/>
    <m/>
    <m/>
    <m/>
    <m/>
    <m/>
    <m/>
    <m/>
  </r>
  <r>
    <x v="1235"/>
    <s v="Maintenance Cost on Other, 35 kV"/>
    <x v="1235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2"/>
    <s v="7100.12629"/>
    <x v="104"/>
    <x v="206"/>
    <x v="303"/>
    <x v="403"/>
    <x v="91"/>
    <m/>
    <s v="Other"/>
    <s v="Maintenance Cost on Other, 35 kV"/>
    <x v="1"/>
    <n v="35"/>
    <x v="0"/>
    <x v="0"/>
    <m/>
    <m/>
    <m/>
    <m/>
    <m/>
    <m/>
    <m/>
  </r>
  <r>
    <x v="1236"/>
    <s v="Cost of Energy Losses, 35 kV"/>
    <x v="1236"/>
    <x v="3"/>
    <s v="28 Cost of Goods Sold "/>
    <s v="Cap Account"/>
    <s v="entry account l4"/>
    <s v="L4"/>
    <n v="9"/>
    <x v="2"/>
    <n v="404"/>
    <s v="6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3"/>
    <s v="&quot; &quot;"/>
    <x v="104"/>
    <x v="206"/>
    <x v="303"/>
    <x v="404"/>
    <x v="0"/>
    <m/>
    <s v="Energy loss"/>
    <s v="Cost of Energy Losses, 35 kV"/>
    <x v="1"/>
    <n v="35"/>
    <x v="0"/>
    <x v="0"/>
    <m/>
    <m/>
    <m/>
    <m/>
    <m/>
    <m/>
    <m/>
  </r>
  <r>
    <x v="1237"/>
    <s v="Other Electricity Regulated Cost of Production (Services), 35 kV"/>
    <x v="1237"/>
    <x v="3"/>
    <s v="28 Cost of Goods Sold "/>
    <s v="7190 Other operating expenses"/>
    <s v="entry account l4"/>
    <s v="L4"/>
    <n v="9"/>
    <x v="2"/>
    <n v="404"/>
    <s v="6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6"/>
    <s v="7100.1269"/>
    <s v="&quot; &quot;"/>
    <x v="104"/>
    <x v="206"/>
    <x v="303"/>
    <x v="405"/>
    <x v="0"/>
    <m/>
    <s v="Other"/>
    <s v="Other Electricity Regulated Cost of Production (Services), 35 kV"/>
    <x v="1"/>
    <n v="35"/>
    <x v="0"/>
    <x v="0"/>
    <m/>
    <m/>
    <m/>
    <m/>
    <m/>
    <m/>
    <m/>
  </r>
  <r>
    <x v="1238"/>
    <s v="Cost of Regulated Electricity Services, Transmission Activities in 6/10 kV and below"/>
    <x v="1238"/>
    <x v="3"/>
    <s v="28 Cost of Goods Sold "/>
    <s v="Cap Account"/>
    <s v="L3 cap account"/>
    <s v="L3"/>
    <n v="8"/>
    <x v="2"/>
    <n v="404"/>
    <s v="27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&quot; &quot;"/>
    <s v="&quot; &quot;"/>
    <x v="104"/>
    <x v="206"/>
    <x v="304"/>
    <x v="0"/>
    <x v="0"/>
    <m/>
    <m/>
    <s v="Cost of Regulated Electricity Services, Transmission Activities in 6/10 kV and below"/>
    <x v="2"/>
    <s v="6/10"/>
    <x v="0"/>
    <x v="0"/>
    <m/>
    <m/>
    <m/>
    <m/>
    <m/>
    <m/>
    <m/>
  </r>
  <r>
    <x v="1239"/>
    <s v="Operation Cost, 6/10 kV and below"/>
    <x v="1239"/>
    <x v="3"/>
    <s v="28 Cost of Goods Sold "/>
    <s v="Cap Account"/>
    <s v="L4 cap account"/>
    <s v="L4"/>
    <n v="9"/>
    <x v="2"/>
    <n v="404"/>
    <s v="7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&quot; &quot;"/>
    <x v="104"/>
    <x v="206"/>
    <x v="304"/>
    <x v="406"/>
    <x v="0"/>
    <m/>
    <m/>
    <s v="Operation Cost, 6/10 kV and below"/>
    <x v="2"/>
    <s v="6/10"/>
    <x v="0"/>
    <x v="0"/>
    <m/>
    <m/>
    <m/>
    <m/>
    <m/>
    <m/>
    <m/>
  </r>
  <r>
    <x v="1240"/>
    <s v="Operation Cost on Personnel, 6/10 kV and below"/>
    <x v="1240"/>
    <x v="3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1"/>
    <x v="104"/>
    <x v="206"/>
    <x v="304"/>
    <x v="406"/>
    <x v="92"/>
    <m/>
    <s v="Personnel"/>
    <s v="Operation Cost on Personnel, 6/10 kV and below"/>
    <x v="1"/>
    <s v="6/10"/>
    <x v="0"/>
    <x v="0"/>
    <m/>
    <m/>
    <m/>
    <m/>
    <m/>
    <m/>
    <m/>
  </r>
  <r>
    <x v="1241"/>
    <s v="Operation Cost on Materials, 6/10 kV and below"/>
    <x v="1241"/>
    <x v="3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2"/>
    <x v="104"/>
    <x v="206"/>
    <x v="304"/>
    <x v="406"/>
    <x v="93"/>
    <m/>
    <s v="Materials"/>
    <s v="Operation Cost on Materials, 6/10 kV and below"/>
    <x v="1"/>
    <s v="6/10"/>
    <x v="0"/>
    <x v="0"/>
    <m/>
    <m/>
    <m/>
    <m/>
    <m/>
    <m/>
    <m/>
  </r>
  <r>
    <x v="1242"/>
    <s v="Operation Cost on Outsource, 6/10 kV and below"/>
    <x v="1242"/>
    <x v="3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3"/>
    <x v="104"/>
    <x v="206"/>
    <x v="304"/>
    <x v="406"/>
    <x v="94"/>
    <m/>
    <s v="outsource"/>
    <s v="Operation Cost on Outsource, 6/10 kV and below"/>
    <x v="1"/>
    <s v="6/10"/>
    <x v="0"/>
    <x v="0"/>
    <m/>
    <m/>
    <m/>
    <m/>
    <m/>
    <m/>
    <m/>
  </r>
  <r>
    <x v="1243"/>
    <s v="Operation Cost on Electricity Consumed and Other Utilities, 6/10 kV and below"/>
    <x v="1243"/>
    <x v="3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4"/>
    <x v="104"/>
    <x v="206"/>
    <x v="304"/>
    <x v="406"/>
    <x v="95"/>
    <m/>
    <s v="Utilities"/>
    <s v="Operation Cost on Electricity Consumed and Other Utilities, 6/10 kV and below"/>
    <x v="1"/>
    <s v="6/10"/>
    <x v="0"/>
    <x v="0"/>
    <m/>
    <m/>
    <m/>
    <m/>
    <m/>
    <m/>
    <m/>
  </r>
  <r>
    <x v="1244"/>
    <s v="Operation Cost on Operating Lease, 6/10 kV and below"/>
    <x v="1244"/>
    <x v="3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5"/>
    <x v="104"/>
    <x v="206"/>
    <x v="304"/>
    <x v="406"/>
    <x v="96"/>
    <m/>
    <s v="Operating lease"/>
    <s v="Operation Cost on Operating Lease, 6/10 kV and below"/>
    <x v="1"/>
    <s v="6/10"/>
    <x v="0"/>
    <x v="0"/>
    <m/>
    <m/>
    <m/>
    <m/>
    <m/>
    <m/>
    <m/>
  </r>
  <r>
    <x v="1245"/>
    <s v="Depreciation Cost of 6/10 kV and below"/>
    <x v="1245"/>
    <x v="3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8"/>
    <x v="104"/>
    <x v="206"/>
    <x v="304"/>
    <x v="406"/>
    <x v="97"/>
    <m/>
    <s v="Depreciation"/>
    <s v="Depreciation Cost of 6/10 kV and below"/>
    <x v="1"/>
    <s v="6/10"/>
    <x v="0"/>
    <x v="0"/>
    <m/>
    <m/>
    <m/>
    <m/>
    <m/>
    <m/>
    <m/>
  </r>
  <r>
    <x v="1246"/>
    <s v="Operation Cost on Other, 6/10 kV and below"/>
    <x v="1246"/>
    <x v="3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1"/>
    <s v="7100.12719"/>
    <x v="104"/>
    <x v="206"/>
    <x v="304"/>
    <x v="406"/>
    <x v="98"/>
    <m/>
    <s v="Other"/>
    <s v="Operation Cost on Other, 6/10 kV and below"/>
    <x v="1"/>
    <s v="6/10"/>
    <x v="0"/>
    <x v="0"/>
    <m/>
    <m/>
    <m/>
    <m/>
    <m/>
    <m/>
    <m/>
  </r>
  <r>
    <x v="1247"/>
    <s v="Maintenance Cost, 6/10 kV and below"/>
    <x v="1247"/>
    <x v="3"/>
    <s v="28 Cost of Goods Sold "/>
    <s v="Cap Account"/>
    <s v="L4 cap account"/>
    <s v="L4"/>
    <n v="9"/>
    <x v="2"/>
    <n v="404"/>
    <s v="7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&quot; &quot;"/>
    <x v="104"/>
    <x v="206"/>
    <x v="304"/>
    <x v="407"/>
    <x v="0"/>
    <m/>
    <m/>
    <s v="Maintenance Cost, 6/10 kV and below"/>
    <x v="2"/>
    <s v="6/10"/>
    <x v="0"/>
    <x v="0"/>
    <m/>
    <m/>
    <m/>
    <m/>
    <m/>
    <m/>
    <m/>
  </r>
  <r>
    <x v="1248"/>
    <s v="Maintenance Cost on Personnel, 6/10 kV and below"/>
    <x v="1248"/>
    <x v="3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1"/>
    <x v="104"/>
    <x v="206"/>
    <x v="304"/>
    <x v="407"/>
    <x v="99"/>
    <m/>
    <s v="Personnel"/>
    <s v="Maintenance Cost on Personnel, 6/10 kV and below"/>
    <x v="1"/>
    <s v="6/10"/>
    <x v="0"/>
    <x v="0"/>
    <m/>
    <m/>
    <m/>
    <m/>
    <m/>
    <m/>
    <m/>
  </r>
  <r>
    <x v="1249"/>
    <s v="Maintenance Cost on Materials, 6/10 kV and below"/>
    <x v="1249"/>
    <x v="3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2"/>
    <x v="104"/>
    <x v="206"/>
    <x v="304"/>
    <x v="407"/>
    <x v="100"/>
    <m/>
    <s v="Materials"/>
    <s v="Maintenance Cost on Materials, 6/10 kV and below"/>
    <x v="1"/>
    <s v="6/10"/>
    <x v="0"/>
    <x v="0"/>
    <m/>
    <m/>
    <m/>
    <m/>
    <m/>
    <m/>
    <m/>
  </r>
  <r>
    <x v="1250"/>
    <s v="Maintenance Cost on Outsource, 6/10 kV and below"/>
    <x v="1250"/>
    <x v="3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3"/>
    <x v="104"/>
    <x v="206"/>
    <x v="304"/>
    <x v="407"/>
    <x v="101"/>
    <m/>
    <s v="outsource"/>
    <s v="Maintenance Cost on Outsource, 6/10 kV and below"/>
    <x v="1"/>
    <s v="6/10"/>
    <x v="0"/>
    <x v="0"/>
    <m/>
    <m/>
    <m/>
    <m/>
    <m/>
    <m/>
    <m/>
  </r>
  <r>
    <x v="1251"/>
    <s v="Maintenance Cost on Electricity Consumed and Other Utilities, 6/10 kV and below"/>
    <x v="1251"/>
    <x v="3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4"/>
    <x v="104"/>
    <x v="206"/>
    <x v="304"/>
    <x v="407"/>
    <x v="102"/>
    <m/>
    <s v="Utilities"/>
    <s v="Maintenance Cost on Electricity Consumed and Other Utilities, 6/10 kV and below"/>
    <x v="1"/>
    <s v="6/10"/>
    <x v="0"/>
    <x v="0"/>
    <m/>
    <m/>
    <m/>
    <m/>
    <m/>
    <m/>
    <m/>
  </r>
  <r>
    <x v="1252"/>
    <s v="Maintenance Cost on Operating Lease, 6/10 kV and below"/>
    <x v="1252"/>
    <x v="3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5"/>
    <x v="104"/>
    <x v="206"/>
    <x v="304"/>
    <x v="407"/>
    <x v="103"/>
    <m/>
    <s v="Operating lease"/>
    <s v="Maintenance Cost on Operating Lease, 6/10 kV and below"/>
    <x v="1"/>
    <s v="6/10"/>
    <x v="0"/>
    <x v="0"/>
    <m/>
    <m/>
    <m/>
    <m/>
    <m/>
    <m/>
    <m/>
  </r>
  <r>
    <x v="1253"/>
    <s v="Depreciation Cost of 6/10 kV and below"/>
    <x v="1253"/>
    <x v="3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8"/>
    <x v="104"/>
    <x v="206"/>
    <x v="304"/>
    <x v="407"/>
    <x v="104"/>
    <m/>
    <s v="Depreciation"/>
    <s v="Depreciation Cost of 6/10 kV and below"/>
    <x v="1"/>
    <s v="6/10"/>
    <x v="0"/>
    <x v="0"/>
    <m/>
    <m/>
    <m/>
    <m/>
    <m/>
    <m/>
    <m/>
  </r>
  <r>
    <x v="1254"/>
    <s v="Maintenance Cost on Other, 6/10 kV and below"/>
    <x v="1254"/>
    <x v="3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2"/>
    <s v="7100.12729"/>
    <x v="104"/>
    <x v="206"/>
    <x v="304"/>
    <x v="407"/>
    <x v="105"/>
    <m/>
    <s v="Other"/>
    <s v="Maintenance Cost on Other, 6/10 kV and below"/>
    <x v="1"/>
    <s v="6/10"/>
    <x v="0"/>
    <x v="0"/>
    <m/>
    <m/>
    <m/>
    <m/>
    <m/>
    <m/>
    <m/>
  </r>
  <r>
    <x v="1255"/>
    <s v="Cost of Energy Losses, 6/10 kV and below"/>
    <x v="1255"/>
    <x v="3"/>
    <s v="28 Cost of Goods Sold "/>
    <s v="Cap Account"/>
    <s v="entry account l4"/>
    <s v="L4"/>
    <n v="9"/>
    <x v="2"/>
    <n v="404"/>
    <s v="7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3"/>
    <s v="&quot; &quot;"/>
    <x v="104"/>
    <x v="206"/>
    <x v="304"/>
    <x v="408"/>
    <x v="0"/>
    <m/>
    <s v="Energy loss"/>
    <s v="Cost of Energy Losses, 6/10 kV and below"/>
    <x v="1"/>
    <s v="6/10"/>
    <x v="0"/>
    <x v="0"/>
    <m/>
    <m/>
    <m/>
    <m/>
    <m/>
    <m/>
    <m/>
  </r>
  <r>
    <x v="1256"/>
    <s v="Other Electricity Regulated Cost of Production (Services), 6/10 kV and below"/>
    <x v="1256"/>
    <x v="3"/>
    <s v="28 Cost of Goods Sold "/>
    <s v="7190 Other operating expenses"/>
    <s v="entry account l4"/>
    <s v="L4"/>
    <n v="9"/>
    <x v="2"/>
    <n v="404"/>
    <s v="7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7"/>
    <s v="7100.1279"/>
    <s v="&quot; &quot;"/>
    <x v="104"/>
    <x v="206"/>
    <x v="304"/>
    <x v="409"/>
    <x v="0"/>
    <m/>
    <s v="Other"/>
    <s v="Other Electricity Regulated Cost of Production (Services), 6/10 kV and below"/>
    <x v="1"/>
    <s v="6/10"/>
    <x v="0"/>
    <x v="0"/>
    <m/>
    <m/>
    <m/>
    <m/>
    <m/>
    <m/>
    <m/>
  </r>
  <r>
    <x v="1257"/>
    <s v="Cost of Regulated Electricity Services, Transmission Activities in Technical Services"/>
    <x v="1257"/>
    <x v="3"/>
    <s v="28 Cost of Goods Sold "/>
    <s v="7180 Repair and maintenance"/>
    <s v="entry account l3"/>
    <s v="L3"/>
    <n v="8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8"/>
    <s v="&quot; &quot;"/>
    <s v="&quot; &quot;"/>
    <x v="104"/>
    <x v="206"/>
    <x v="305"/>
    <x v="0"/>
    <x v="0"/>
    <m/>
    <s v="technical services"/>
    <s v="Cost of Regulated Electricity Services, Transmission Activities in Technical Services"/>
    <x v="1"/>
    <s v="undefined"/>
    <x v="0"/>
    <x v="0"/>
    <m/>
    <m/>
    <m/>
    <m/>
    <m/>
    <m/>
    <m/>
  </r>
  <r>
    <x v="1258"/>
    <s v="Cost of Regulated Electricity Services, Transmission Activities, Other"/>
    <x v="1258"/>
    <x v="3"/>
    <s v="28 Cost of Goods Sold "/>
    <s v="7190 Other operating expenses"/>
    <s v="entry account l3"/>
    <s v="L3"/>
    <n v="8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2"/>
    <s v="7100.129"/>
    <s v="&quot; &quot;"/>
    <s v="&quot; &quot;"/>
    <x v="104"/>
    <x v="206"/>
    <x v="306"/>
    <x v="0"/>
    <x v="0"/>
    <m/>
    <s v="Other"/>
    <s v="Cost of Regulated Electricity Services, Transmission Activities, Other"/>
    <x v="1"/>
    <s v="undefined"/>
    <x v="0"/>
    <x v="0"/>
    <m/>
    <m/>
    <m/>
    <m/>
    <m/>
    <m/>
    <m/>
  </r>
  <r>
    <x v="1259"/>
    <s v="Cost of Regulated Electricity Services, Distribution Activities (Network)"/>
    <x v="1259"/>
    <x v="4"/>
    <s v="28 Cost of Goods Sold "/>
    <s v="Cap Account"/>
    <s v="L2 cap account"/>
    <s v="L2"/>
    <n v="7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&quot; &quot;"/>
    <s v="&quot; &quot;"/>
    <s v="&quot; &quot;"/>
    <x v="104"/>
    <x v="207"/>
    <x v="0"/>
    <x v="0"/>
    <x v="0"/>
    <m/>
    <m/>
    <s v="Cost of Regulated Electricity Services, Distribution Activities (Network)"/>
    <x v="2"/>
    <s v="undefined"/>
    <x v="0"/>
    <x v="0"/>
    <m/>
    <m/>
    <m/>
    <m/>
    <m/>
    <m/>
    <m/>
  </r>
  <r>
    <x v="1260"/>
    <s v="Cost of Regulated Electricity Services, Distribution (Network) 110 kV"/>
    <x v="1260"/>
    <x v="4"/>
    <s v="28 Cost of Goods Sold "/>
    <s v="Cap Account"/>
    <s v="L3 cap account"/>
    <s v="L3"/>
    <n v="8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&quot; &quot;"/>
    <s v="&quot; &quot;"/>
    <x v="104"/>
    <x v="207"/>
    <x v="307"/>
    <x v="0"/>
    <x v="0"/>
    <m/>
    <m/>
    <s v="Cost of Regulated Electricity Services, Distribution (Network) 110 kV"/>
    <x v="2"/>
    <n v="110"/>
    <x v="0"/>
    <x v="0"/>
    <m/>
    <m/>
    <m/>
    <m/>
    <m/>
    <m/>
    <m/>
  </r>
  <r>
    <x v="1261"/>
    <s v="Operation Cost, 110 kV"/>
    <x v="1261"/>
    <x v="4"/>
    <s v="28 Cost of Goods Sold "/>
    <s v="Cap Account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&quot; &quot;"/>
    <x v="104"/>
    <x v="207"/>
    <x v="307"/>
    <x v="410"/>
    <x v="0"/>
    <m/>
    <m/>
    <s v="Operation Cost, 110 kV"/>
    <x v="2"/>
    <n v="110"/>
    <x v="0"/>
    <x v="0"/>
    <m/>
    <m/>
    <m/>
    <m/>
    <m/>
    <m/>
    <m/>
  </r>
  <r>
    <x v="1262"/>
    <s v="Operation Cost on Personnel, 110 kV"/>
    <x v="1262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1"/>
    <x v="104"/>
    <x v="207"/>
    <x v="307"/>
    <x v="410"/>
    <x v="106"/>
    <m/>
    <s v="Personnel"/>
    <s v="Operation Cost on Personnel, 110 kV"/>
    <x v="1"/>
    <n v="110"/>
    <x v="0"/>
    <x v="0"/>
    <m/>
    <m/>
    <m/>
    <m/>
    <m/>
    <m/>
    <m/>
  </r>
  <r>
    <x v="1263"/>
    <s v="Operation Cost on Materials, 110 kV"/>
    <x v="1263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2"/>
    <x v="104"/>
    <x v="207"/>
    <x v="307"/>
    <x v="410"/>
    <x v="107"/>
    <m/>
    <s v="Materials"/>
    <s v="Operation Cost on Materials, 110 kV"/>
    <x v="1"/>
    <n v="110"/>
    <x v="0"/>
    <x v="0"/>
    <m/>
    <m/>
    <m/>
    <m/>
    <m/>
    <m/>
    <m/>
  </r>
  <r>
    <x v="1264"/>
    <s v="Operation Cost on Outsource, 110 kV"/>
    <x v="1264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3"/>
    <x v="104"/>
    <x v="207"/>
    <x v="307"/>
    <x v="410"/>
    <x v="108"/>
    <m/>
    <s v="outsource"/>
    <s v="Operation Cost on Outsource, 110 kV"/>
    <x v="1"/>
    <n v="110"/>
    <x v="0"/>
    <x v="0"/>
    <m/>
    <m/>
    <m/>
    <m/>
    <m/>
    <m/>
    <m/>
  </r>
  <r>
    <x v="1265"/>
    <s v="Operation Cost on Electricity Consumed and Other Utilities, 110 kV"/>
    <x v="1265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4"/>
    <x v="104"/>
    <x v="207"/>
    <x v="307"/>
    <x v="410"/>
    <x v="109"/>
    <m/>
    <s v="Utilities"/>
    <s v="Operation Cost on Electricity Consumed and Other Utilities, 110 kV"/>
    <x v="1"/>
    <n v="110"/>
    <x v="0"/>
    <x v="0"/>
    <m/>
    <m/>
    <m/>
    <m/>
    <m/>
    <m/>
    <m/>
  </r>
  <r>
    <x v="1266"/>
    <s v="Operation Cost on Operating Lease, 110 kV"/>
    <x v="1266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5"/>
    <x v="104"/>
    <x v="207"/>
    <x v="307"/>
    <x v="410"/>
    <x v="110"/>
    <m/>
    <s v="Operating lease"/>
    <s v="Operation Cost on Operating Lease, 110 kV"/>
    <x v="1"/>
    <n v="110"/>
    <x v="0"/>
    <x v="0"/>
    <m/>
    <m/>
    <m/>
    <m/>
    <m/>
    <m/>
    <m/>
  </r>
  <r>
    <x v="1267"/>
    <s v="Depreciation Cost of 110 kV"/>
    <x v="1267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8"/>
    <x v="104"/>
    <x v="207"/>
    <x v="307"/>
    <x v="410"/>
    <x v="111"/>
    <m/>
    <s v="Depreciation"/>
    <s v="Depreciation Cost of 110 kV"/>
    <x v="1"/>
    <n v="110"/>
    <x v="0"/>
    <x v="0"/>
    <m/>
    <m/>
    <m/>
    <m/>
    <m/>
    <m/>
    <m/>
  </r>
  <r>
    <x v="1268"/>
    <s v="Operation Cost on Other, 110 kV"/>
    <x v="1268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1"/>
    <s v="7100.13119"/>
    <x v="104"/>
    <x v="207"/>
    <x v="307"/>
    <x v="410"/>
    <x v="112"/>
    <m/>
    <s v="Other"/>
    <s v="Operation Cost on Other, 110 kV"/>
    <x v="1"/>
    <n v="110"/>
    <x v="0"/>
    <x v="0"/>
    <m/>
    <m/>
    <m/>
    <m/>
    <m/>
    <m/>
    <m/>
  </r>
  <r>
    <x v="1269"/>
    <s v="Maintenance Cost, 110 kV"/>
    <x v="1269"/>
    <x v="4"/>
    <s v="28 Cost of Goods Sold "/>
    <s v="Cap Account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&quot; &quot;"/>
    <x v="104"/>
    <x v="207"/>
    <x v="307"/>
    <x v="411"/>
    <x v="0"/>
    <m/>
    <m/>
    <s v="Maintenance Cost, 110 kV"/>
    <x v="2"/>
    <n v="110"/>
    <x v="0"/>
    <x v="0"/>
    <m/>
    <m/>
    <m/>
    <m/>
    <m/>
    <m/>
    <m/>
  </r>
  <r>
    <x v="1270"/>
    <s v="Maintenance Cost on Personnel, 110 kV"/>
    <x v="1270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1"/>
    <x v="104"/>
    <x v="207"/>
    <x v="307"/>
    <x v="411"/>
    <x v="113"/>
    <m/>
    <s v="Personnel"/>
    <s v="Maintenance Cost on Personnel, 110 kV"/>
    <x v="1"/>
    <n v="110"/>
    <x v="0"/>
    <x v="0"/>
    <m/>
    <m/>
    <m/>
    <m/>
    <m/>
    <m/>
    <m/>
  </r>
  <r>
    <x v="1271"/>
    <s v="Maintenance Cost on Materials, 110 kV"/>
    <x v="1271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2"/>
    <x v="104"/>
    <x v="207"/>
    <x v="307"/>
    <x v="411"/>
    <x v="114"/>
    <m/>
    <s v="Materials"/>
    <s v="Maintenance Cost on Materials, 110 kV"/>
    <x v="1"/>
    <n v="110"/>
    <x v="0"/>
    <x v="0"/>
    <m/>
    <m/>
    <m/>
    <m/>
    <m/>
    <m/>
    <m/>
  </r>
  <r>
    <x v="1272"/>
    <s v="Maintenance Cost on Outsource, 110 kV"/>
    <x v="1272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3"/>
    <x v="104"/>
    <x v="207"/>
    <x v="307"/>
    <x v="411"/>
    <x v="115"/>
    <m/>
    <s v="outsource"/>
    <s v="Maintenance Cost on Outsource, 110 kV"/>
    <x v="1"/>
    <n v="110"/>
    <x v="0"/>
    <x v="0"/>
    <m/>
    <m/>
    <m/>
    <m/>
    <m/>
    <m/>
    <m/>
  </r>
  <r>
    <x v="1273"/>
    <s v="Maintenance Cost on Electricity Consumed and Other Utilities, 110 kV"/>
    <x v="1273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4"/>
    <x v="104"/>
    <x v="207"/>
    <x v="307"/>
    <x v="411"/>
    <x v="116"/>
    <m/>
    <s v="Utilities"/>
    <s v="Maintenance Cost on Electricity Consumed and Other Utilities, 110 kV"/>
    <x v="1"/>
    <n v="110"/>
    <x v="0"/>
    <x v="0"/>
    <m/>
    <m/>
    <m/>
    <m/>
    <m/>
    <m/>
    <m/>
  </r>
  <r>
    <x v="1274"/>
    <s v="Maintenance Cost on Operating Lease, 110 kV"/>
    <x v="1274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5"/>
    <x v="104"/>
    <x v="207"/>
    <x v="307"/>
    <x v="411"/>
    <x v="117"/>
    <m/>
    <s v="Operating lease"/>
    <s v="Maintenance Cost on Operating Lease, 110 kV"/>
    <x v="1"/>
    <n v="110"/>
    <x v="0"/>
    <x v="0"/>
    <m/>
    <m/>
    <m/>
    <m/>
    <m/>
    <m/>
    <m/>
  </r>
  <r>
    <x v="1275"/>
    <s v="Depreciation Cost of 110 kV"/>
    <x v="1275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8"/>
    <x v="104"/>
    <x v="207"/>
    <x v="307"/>
    <x v="411"/>
    <x v="118"/>
    <m/>
    <s v="Depreciation"/>
    <s v="Depreciation Cost of 110 kV"/>
    <x v="1"/>
    <n v="110"/>
    <x v="0"/>
    <x v="0"/>
    <m/>
    <m/>
    <m/>
    <m/>
    <m/>
    <m/>
    <m/>
  </r>
  <r>
    <x v="1276"/>
    <s v="Maintenance Cost on Other, 110 kV"/>
    <x v="1276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2"/>
    <s v="7100.13129"/>
    <x v="104"/>
    <x v="207"/>
    <x v="307"/>
    <x v="411"/>
    <x v="119"/>
    <m/>
    <s v="Other"/>
    <s v="Maintenance Cost on Other, 110 kV"/>
    <x v="1"/>
    <n v="110"/>
    <x v="0"/>
    <x v="0"/>
    <m/>
    <m/>
    <m/>
    <m/>
    <m/>
    <m/>
    <m/>
  </r>
  <r>
    <x v="1277"/>
    <s v="Cost of Energy Losses, 110 kV"/>
    <x v="1277"/>
    <x v="4"/>
    <s v="28 Cost of Goods Sold "/>
    <s v="Cap Account"/>
    <s v="entry account l4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3"/>
    <s v="&quot; &quot;"/>
    <x v="104"/>
    <x v="207"/>
    <x v="307"/>
    <x v="412"/>
    <x v="0"/>
    <m/>
    <s v="Energy loss"/>
    <s v="Cost of Energy Losses, 110 kV"/>
    <x v="1"/>
    <n v="110"/>
    <x v="0"/>
    <x v="0"/>
    <m/>
    <m/>
    <m/>
    <m/>
    <m/>
    <m/>
    <m/>
  </r>
  <r>
    <x v="1278"/>
    <s v="Other Electricity Regulated Cost of Production (Services), 110 kV"/>
    <x v="1278"/>
    <x v="4"/>
    <s v="28 Cost of Goods Sold "/>
    <s v="7190 Other operating expenses"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1"/>
    <s v="7100.1319"/>
    <s v="&quot; &quot;"/>
    <x v="104"/>
    <x v="207"/>
    <x v="307"/>
    <x v="413"/>
    <x v="0"/>
    <m/>
    <s v="Other"/>
    <s v="Other Electricity Regulated Cost of Production (Services), 110 kV"/>
    <x v="1"/>
    <n v="110"/>
    <x v="0"/>
    <x v="0"/>
    <m/>
    <m/>
    <m/>
    <m/>
    <m/>
    <m/>
    <m/>
  </r>
  <r>
    <x v="1279"/>
    <s v="Cost of Regulated Electricity Services, Distribution (Network) 35 kV"/>
    <x v="1279"/>
    <x v="4"/>
    <s v="28 Cost of Goods Sold "/>
    <s v="Cap Account"/>
    <s v="L3 cap account"/>
    <s v="L3"/>
    <n v="8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&quot; &quot;"/>
    <s v="&quot; &quot;"/>
    <x v="104"/>
    <x v="207"/>
    <x v="308"/>
    <x v="0"/>
    <x v="0"/>
    <m/>
    <m/>
    <s v="Cost of Regulated Electricity Services, Distribution (Network) 35 kV"/>
    <x v="2"/>
    <n v="35"/>
    <x v="0"/>
    <x v="0"/>
    <m/>
    <m/>
    <m/>
    <m/>
    <m/>
    <m/>
    <m/>
  </r>
  <r>
    <x v="1280"/>
    <s v="Operation Cost, 35 kV"/>
    <x v="1280"/>
    <x v="4"/>
    <s v="28 Cost of Goods Sold "/>
    <s v="Cap Account"/>
    <s v="L4 cap account"/>
    <s v="L4"/>
    <n v="9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&quot; &quot;"/>
    <x v="104"/>
    <x v="207"/>
    <x v="308"/>
    <x v="414"/>
    <x v="0"/>
    <m/>
    <m/>
    <s v="Operation Cost, 35 kV"/>
    <x v="2"/>
    <n v="35"/>
    <x v="0"/>
    <x v="0"/>
    <m/>
    <m/>
    <m/>
    <m/>
    <m/>
    <m/>
    <m/>
  </r>
  <r>
    <x v="1281"/>
    <s v="Operation Cost on Personnel, 35 kV"/>
    <x v="1281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1"/>
    <x v="104"/>
    <x v="207"/>
    <x v="308"/>
    <x v="414"/>
    <x v="120"/>
    <m/>
    <s v="Personnel"/>
    <s v="Operation Cost on Personnel, 35 kV"/>
    <x v="1"/>
    <n v="35"/>
    <x v="0"/>
    <x v="0"/>
    <m/>
    <m/>
    <m/>
    <m/>
    <m/>
    <m/>
    <m/>
  </r>
  <r>
    <x v="1282"/>
    <s v="Operation Cost on Materials, 35 kV"/>
    <x v="1282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2"/>
    <x v="104"/>
    <x v="207"/>
    <x v="308"/>
    <x v="414"/>
    <x v="121"/>
    <m/>
    <s v="Materials"/>
    <s v="Operation Cost on Materials, 35 kV"/>
    <x v="1"/>
    <n v="35"/>
    <x v="0"/>
    <x v="0"/>
    <m/>
    <m/>
    <m/>
    <m/>
    <m/>
    <m/>
    <m/>
  </r>
  <r>
    <x v="1283"/>
    <s v="Operation Cost on Outsource, 35 kV"/>
    <x v="1283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3"/>
    <x v="104"/>
    <x v="207"/>
    <x v="308"/>
    <x v="414"/>
    <x v="122"/>
    <m/>
    <s v="outsource"/>
    <s v="Operation Cost on Outsource, 35 kV"/>
    <x v="1"/>
    <n v="35"/>
    <x v="0"/>
    <x v="0"/>
    <m/>
    <m/>
    <m/>
    <m/>
    <m/>
    <m/>
    <m/>
  </r>
  <r>
    <x v="1284"/>
    <s v="Operation Cost on Electricity Consumed and Other Utilities, 35 kV"/>
    <x v="1284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4"/>
    <x v="104"/>
    <x v="207"/>
    <x v="308"/>
    <x v="414"/>
    <x v="123"/>
    <m/>
    <s v="Utilities"/>
    <s v="Operation Cost on Electricity Consumed and Other Utilities, 35 kV"/>
    <x v="1"/>
    <n v="35"/>
    <x v="0"/>
    <x v="0"/>
    <m/>
    <m/>
    <m/>
    <m/>
    <m/>
    <m/>
    <m/>
  </r>
  <r>
    <x v="1285"/>
    <s v="Operation Cost on Operating Lease, 35 kV"/>
    <x v="1285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5"/>
    <x v="104"/>
    <x v="207"/>
    <x v="308"/>
    <x v="414"/>
    <x v="124"/>
    <m/>
    <s v="Operating lease"/>
    <s v="Operation Cost on Operating Lease, 35 kV"/>
    <x v="1"/>
    <n v="35"/>
    <x v="0"/>
    <x v="0"/>
    <m/>
    <m/>
    <m/>
    <m/>
    <m/>
    <m/>
    <m/>
  </r>
  <r>
    <x v="1286"/>
    <s v="Depreciation Cost of 35 kV"/>
    <x v="1286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8"/>
    <x v="104"/>
    <x v="207"/>
    <x v="308"/>
    <x v="414"/>
    <x v="125"/>
    <m/>
    <s v="Depreciation"/>
    <s v="Depreciation Cost of 35 kV"/>
    <x v="1"/>
    <n v="35"/>
    <x v="0"/>
    <x v="0"/>
    <m/>
    <m/>
    <m/>
    <m/>
    <m/>
    <m/>
    <m/>
  </r>
  <r>
    <x v="1287"/>
    <s v="Operation Cost on Other, 35 kV"/>
    <x v="1287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1"/>
    <s v="7100.13219"/>
    <x v="104"/>
    <x v="207"/>
    <x v="308"/>
    <x v="414"/>
    <x v="126"/>
    <m/>
    <s v="Other"/>
    <s v="Operation Cost on Other, 35 kV"/>
    <x v="1"/>
    <n v="35"/>
    <x v="0"/>
    <x v="0"/>
    <m/>
    <m/>
    <m/>
    <m/>
    <m/>
    <m/>
    <m/>
  </r>
  <r>
    <x v="1288"/>
    <s v="Maintenance Cost, 35 kV"/>
    <x v="1288"/>
    <x v="4"/>
    <s v="28 Cost of Goods Sold "/>
    <s v="Cap Account"/>
    <s v="L4 cap account"/>
    <s v="L4"/>
    <n v="9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&quot; &quot;"/>
    <x v="104"/>
    <x v="207"/>
    <x v="308"/>
    <x v="415"/>
    <x v="0"/>
    <m/>
    <m/>
    <s v="Maintenance Cost, 35 kV"/>
    <x v="2"/>
    <n v="35"/>
    <x v="0"/>
    <x v="0"/>
    <m/>
    <m/>
    <m/>
    <m/>
    <m/>
    <m/>
    <m/>
  </r>
  <r>
    <x v="1289"/>
    <s v="Maintenance Cost on Personnel, 35 kV"/>
    <x v="1289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1"/>
    <x v="104"/>
    <x v="207"/>
    <x v="308"/>
    <x v="415"/>
    <x v="127"/>
    <m/>
    <s v="Personnel"/>
    <s v="Maintenance Cost on Personnel, 35 kV"/>
    <x v="1"/>
    <n v="35"/>
    <x v="0"/>
    <x v="0"/>
    <m/>
    <m/>
    <m/>
    <m/>
    <m/>
    <m/>
    <m/>
  </r>
  <r>
    <x v="1290"/>
    <s v="Maintenance Cost on Materials, 35 kV"/>
    <x v="1290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2"/>
    <x v="104"/>
    <x v="207"/>
    <x v="308"/>
    <x v="415"/>
    <x v="128"/>
    <m/>
    <s v="Materials"/>
    <s v="Maintenance Cost on Materials, 35 kV"/>
    <x v="1"/>
    <n v="35"/>
    <x v="0"/>
    <x v="0"/>
    <m/>
    <m/>
    <m/>
    <m/>
    <m/>
    <m/>
    <m/>
  </r>
  <r>
    <x v="1291"/>
    <s v="Maintenance Cost on Outsource, 35 kV"/>
    <x v="1291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3"/>
    <x v="104"/>
    <x v="207"/>
    <x v="308"/>
    <x v="415"/>
    <x v="129"/>
    <m/>
    <s v="outsource"/>
    <s v="Maintenance Cost on Outsource, 35 kV"/>
    <x v="1"/>
    <n v="35"/>
    <x v="0"/>
    <x v="0"/>
    <m/>
    <m/>
    <m/>
    <m/>
    <m/>
    <m/>
    <m/>
  </r>
  <r>
    <x v="1292"/>
    <s v="Maintenance Cost on Electricity Consumed and Other Utilities, 35 kV"/>
    <x v="1292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4"/>
    <x v="104"/>
    <x v="207"/>
    <x v="308"/>
    <x v="415"/>
    <x v="130"/>
    <m/>
    <s v="Utilities"/>
    <s v="Maintenance Cost on Electricity Consumed and Other Utilities, 35 kV"/>
    <x v="1"/>
    <n v="35"/>
    <x v="0"/>
    <x v="0"/>
    <m/>
    <m/>
    <m/>
    <m/>
    <m/>
    <m/>
    <m/>
  </r>
  <r>
    <x v="1293"/>
    <s v="Maintenance Cost on Operating Lease, 35 kV"/>
    <x v="1293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5"/>
    <x v="104"/>
    <x v="207"/>
    <x v="308"/>
    <x v="415"/>
    <x v="131"/>
    <m/>
    <s v="Operating lease"/>
    <s v="Maintenance Cost on Operating Lease, 35 kV"/>
    <x v="1"/>
    <n v="35"/>
    <x v="0"/>
    <x v="0"/>
    <m/>
    <m/>
    <m/>
    <m/>
    <m/>
    <m/>
    <m/>
  </r>
  <r>
    <x v="1294"/>
    <s v="Depreciation Cost of 35 kV"/>
    <x v="1294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8"/>
    <x v="104"/>
    <x v="207"/>
    <x v="308"/>
    <x v="415"/>
    <x v="132"/>
    <m/>
    <s v="Depreciation"/>
    <s v="Depreciation Cost of 35 kV"/>
    <x v="1"/>
    <n v="35"/>
    <x v="0"/>
    <x v="0"/>
    <m/>
    <m/>
    <m/>
    <m/>
    <m/>
    <m/>
    <m/>
  </r>
  <r>
    <x v="1295"/>
    <s v="Maintenance Cost on Other, 35 kV"/>
    <x v="1295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2"/>
    <s v="7100.13229"/>
    <x v="104"/>
    <x v="207"/>
    <x v="308"/>
    <x v="415"/>
    <x v="133"/>
    <m/>
    <s v="Other"/>
    <s v="Maintenance Cost on Other, 35 kV"/>
    <x v="1"/>
    <n v="35"/>
    <x v="0"/>
    <x v="0"/>
    <m/>
    <m/>
    <m/>
    <m/>
    <m/>
    <m/>
    <m/>
  </r>
  <r>
    <x v="1296"/>
    <s v="Cost of Energy Losses, 35 kV"/>
    <x v="1296"/>
    <x v="4"/>
    <s v="28 Cost of Goods Sold "/>
    <s v="Cap Account"/>
    <s v="entry account l4"/>
    <s v="L4"/>
    <n v="9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3"/>
    <s v="&quot; &quot;"/>
    <x v="104"/>
    <x v="207"/>
    <x v="308"/>
    <x v="416"/>
    <x v="0"/>
    <m/>
    <s v="Energy loss"/>
    <s v="Cost of Energy Losses, 35 kV"/>
    <x v="1"/>
    <n v="35"/>
    <x v="0"/>
    <x v="0"/>
    <m/>
    <m/>
    <m/>
    <m/>
    <m/>
    <m/>
    <m/>
  </r>
  <r>
    <x v="1297"/>
    <s v="Other Electricity Regulated Cost of Production (Services), 35 kV"/>
    <x v="1297"/>
    <x v="4"/>
    <s v="28 Cost of Goods Sold "/>
    <s v="7190 Other operating expenses"/>
    <s v="entry account l4"/>
    <s v="L4"/>
    <n v="9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2"/>
    <s v="7100.1329"/>
    <s v="&quot; &quot;"/>
    <x v="104"/>
    <x v="207"/>
    <x v="308"/>
    <x v="417"/>
    <x v="0"/>
    <m/>
    <s v="Other"/>
    <s v="Other Electricity Regulated Cost of Production (Services), 35 kV"/>
    <x v="1"/>
    <n v="35"/>
    <x v="0"/>
    <x v="0"/>
    <m/>
    <m/>
    <m/>
    <m/>
    <m/>
    <m/>
    <m/>
  </r>
  <r>
    <x v="1298"/>
    <s v="Cost of Regulated Electricity Services, Distribution (Network) 10 kV"/>
    <x v="1298"/>
    <x v="4"/>
    <s v="28 Cost of Goods Sold "/>
    <s v="Cap Account"/>
    <s v="L3 cap account"/>
    <s v="L3"/>
    <n v="8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&quot; &quot;"/>
    <s v="&quot; &quot;"/>
    <x v="104"/>
    <x v="207"/>
    <x v="309"/>
    <x v="0"/>
    <x v="0"/>
    <m/>
    <m/>
    <s v="Cost of Regulated Electricity Services, Distribution (Network) 10 kV"/>
    <x v="2"/>
    <n v="10"/>
    <x v="0"/>
    <x v="0"/>
    <m/>
    <m/>
    <m/>
    <m/>
    <m/>
    <m/>
    <m/>
  </r>
  <r>
    <x v="1299"/>
    <s v="Operation Cost, 10 kV"/>
    <x v="1299"/>
    <x v="4"/>
    <s v="28 Cost of Goods Sold "/>
    <s v="Cap Account"/>
    <s v="L4 cap account"/>
    <s v="L4"/>
    <n v="9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&quot; &quot;"/>
    <x v="104"/>
    <x v="207"/>
    <x v="309"/>
    <x v="418"/>
    <x v="0"/>
    <m/>
    <m/>
    <s v="Operation Cost, 10 kV"/>
    <x v="2"/>
    <n v="10"/>
    <x v="0"/>
    <x v="0"/>
    <m/>
    <m/>
    <m/>
    <m/>
    <m/>
    <m/>
    <m/>
  </r>
  <r>
    <x v="1300"/>
    <s v="Operation Cost on Personnel, 10 kV"/>
    <x v="1300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1"/>
    <x v="104"/>
    <x v="207"/>
    <x v="309"/>
    <x v="418"/>
    <x v="134"/>
    <m/>
    <s v="Personnel"/>
    <s v="Operation Cost on Personnel, 10 kV"/>
    <x v="1"/>
    <n v="10"/>
    <x v="0"/>
    <x v="0"/>
    <m/>
    <m/>
    <m/>
    <m/>
    <m/>
    <m/>
    <m/>
  </r>
  <r>
    <x v="1301"/>
    <s v="Operation Cost on Materials, 10 kV"/>
    <x v="1301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2"/>
    <x v="104"/>
    <x v="207"/>
    <x v="309"/>
    <x v="418"/>
    <x v="135"/>
    <m/>
    <s v="Materials"/>
    <s v="Operation Cost on Materials, 10 kV"/>
    <x v="1"/>
    <n v="10"/>
    <x v="0"/>
    <x v="0"/>
    <m/>
    <m/>
    <m/>
    <m/>
    <m/>
    <m/>
    <m/>
  </r>
  <r>
    <x v="1302"/>
    <s v="Operation Cost on Outsource, 10 kV"/>
    <x v="1302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3"/>
    <x v="104"/>
    <x v="207"/>
    <x v="309"/>
    <x v="418"/>
    <x v="136"/>
    <m/>
    <s v="outsource"/>
    <s v="Operation Cost on Outsource, 10 kV"/>
    <x v="1"/>
    <n v="10"/>
    <x v="0"/>
    <x v="0"/>
    <m/>
    <m/>
    <m/>
    <m/>
    <m/>
    <m/>
    <m/>
  </r>
  <r>
    <x v="1303"/>
    <s v="Operation Cost on Electricity Consumed and Other Utilities, 10 kV"/>
    <x v="1303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4"/>
    <x v="104"/>
    <x v="207"/>
    <x v="309"/>
    <x v="418"/>
    <x v="137"/>
    <m/>
    <s v="Utilities"/>
    <s v="Operation Cost on Electricity Consumed and Other Utilities, 10 kV"/>
    <x v="1"/>
    <n v="10"/>
    <x v="0"/>
    <x v="0"/>
    <m/>
    <m/>
    <m/>
    <m/>
    <m/>
    <m/>
    <m/>
  </r>
  <r>
    <x v="1304"/>
    <s v="Operation Cost on Operating Lease, 10 kV"/>
    <x v="1304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5"/>
    <x v="104"/>
    <x v="207"/>
    <x v="309"/>
    <x v="418"/>
    <x v="138"/>
    <m/>
    <s v="Operating lease"/>
    <s v="Operation Cost on Operating Lease, 10 kV"/>
    <x v="1"/>
    <n v="10"/>
    <x v="0"/>
    <x v="0"/>
    <m/>
    <m/>
    <m/>
    <m/>
    <m/>
    <m/>
    <m/>
  </r>
  <r>
    <x v="1305"/>
    <s v="Depreciation Cost of 10 kV"/>
    <x v="1305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8"/>
    <x v="104"/>
    <x v="207"/>
    <x v="309"/>
    <x v="418"/>
    <x v="139"/>
    <m/>
    <s v="Depreciation"/>
    <s v="Depreciation Cost of 10 kV"/>
    <x v="1"/>
    <n v="10"/>
    <x v="0"/>
    <x v="0"/>
    <m/>
    <m/>
    <m/>
    <m/>
    <m/>
    <m/>
    <m/>
  </r>
  <r>
    <x v="1306"/>
    <s v="Operation Cost on Other, 10 kV"/>
    <x v="1306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1"/>
    <s v="7100.13319"/>
    <x v="104"/>
    <x v="207"/>
    <x v="309"/>
    <x v="418"/>
    <x v="140"/>
    <m/>
    <s v="Other"/>
    <s v="Operation Cost on Other, 10 kV"/>
    <x v="1"/>
    <n v="10"/>
    <x v="0"/>
    <x v="0"/>
    <m/>
    <m/>
    <m/>
    <m/>
    <m/>
    <m/>
    <m/>
  </r>
  <r>
    <x v="1307"/>
    <s v="Maintenance Cost, 10 kV"/>
    <x v="1307"/>
    <x v="4"/>
    <s v="28 Cost of Goods Sold "/>
    <s v="Cap Account"/>
    <s v="L4 cap account"/>
    <s v="L4"/>
    <n v="9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&quot; &quot;"/>
    <x v="104"/>
    <x v="207"/>
    <x v="309"/>
    <x v="419"/>
    <x v="0"/>
    <m/>
    <m/>
    <s v="Maintenance Cost, 10 kV"/>
    <x v="2"/>
    <n v="10"/>
    <x v="0"/>
    <x v="0"/>
    <m/>
    <m/>
    <m/>
    <m/>
    <m/>
    <m/>
    <m/>
  </r>
  <r>
    <x v="1308"/>
    <s v="Maintenance Cost on Personnel, 10 kV"/>
    <x v="1308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1"/>
    <x v="104"/>
    <x v="207"/>
    <x v="309"/>
    <x v="419"/>
    <x v="141"/>
    <m/>
    <s v="Personnel"/>
    <s v="Maintenance Cost on Personnel, 10 kV"/>
    <x v="1"/>
    <n v="10"/>
    <x v="0"/>
    <x v="0"/>
    <m/>
    <m/>
    <m/>
    <m/>
    <m/>
    <m/>
    <m/>
  </r>
  <r>
    <x v="1309"/>
    <s v="Maintenance Cost on Materials, 10 kV"/>
    <x v="1309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2"/>
    <x v="104"/>
    <x v="207"/>
    <x v="309"/>
    <x v="419"/>
    <x v="142"/>
    <m/>
    <s v="Materials"/>
    <s v="Maintenance Cost on Materials, 10 kV"/>
    <x v="1"/>
    <n v="10"/>
    <x v="0"/>
    <x v="0"/>
    <m/>
    <m/>
    <m/>
    <m/>
    <m/>
    <m/>
    <m/>
  </r>
  <r>
    <x v="1310"/>
    <s v="Maintenance Cost on Outsource, 10 kV"/>
    <x v="1310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3"/>
    <x v="104"/>
    <x v="207"/>
    <x v="309"/>
    <x v="419"/>
    <x v="143"/>
    <m/>
    <s v="outsource"/>
    <s v="Maintenance Cost on Outsource, 10 kV"/>
    <x v="1"/>
    <n v="10"/>
    <x v="0"/>
    <x v="0"/>
    <m/>
    <m/>
    <m/>
    <m/>
    <m/>
    <m/>
    <m/>
  </r>
  <r>
    <x v="1311"/>
    <s v="Maintenance Cost on Electricity Consumed and Other Utilities, 10 kV"/>
    <x v="1311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4"/>
    <x v="104"/>
    <x v="207"/>
    <x v="309"/>
    <x v="419"/>
    <x v="144"/>
    <m/>
    <s v="Utilities"/>
    <s v="Maintenance Cost on Electricity Consumed and Other Utilities, 10 kV"/>
    <x v="1"/>
    <n v="10"/>
    <x v="0"/>
    <x v="0"/>
    <m/>
    <m/>
    <m/>
    <m/>
    <m/>
    <m/>
    <m/>
  </r>
  <r>
    <x v="1312"/>
    <s v="Maintenance Cost on Operating Lease, 10 kV"/>
    <x v="1312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5"/>
    <x v="104"/>
    <x v="207"/>
    <x v="309"/>
    <x v="419"/>
    <x v="145"/>
    <m/>
    <s v="Operating lease"/>
    <s v="Maintenance Cost on Operating Lease, 10 kV"/>
    <x v="1"/>
    <n v="10"/>
    <x v="0"/>
    <x v="0"/>
    <m/>
    <m/>
    <m/>
    <m/>
    <m/>
    <m/>
    <m/>
  </r>
  <r>
    <x v="1313"/>
    <s v="Depreciation Cost of 10 kV"/>
    <x v="1313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8"/>
    <x v="104"/>
    <x v="207"/>
    <x v="309"/>
    <x v="419"/>
    <x v="146"/>
    <m/>
    <s v="Depreciation"/>
    <s v="Depreciation Cost of 10 kV"/>
    <x v="1"/>
    <n v="10"/>
    <x v="0"/>
    <x v="0"/>
    <m/>
    <m/>
    <m/>
    <m/>
    <m/>
    <m/>
    <m/>
  </r>
  <r>
    <x v="1314"/>
    <s v="Maintenance Cost on Other, 10 kV"/>
    <x v="1314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2"/>
    <s v="7100.13329"/>
    <x v="104"/>
    <x v="207"/>
    <x v="309"/>
    <x v="419"/>
    <x v="147"/>
    <m/>
    <s v="Other"/>
    <s v="Maintenance Cost on Other, 10 kV"/>
    <x v="1"/>
    <n v="10"/>
    <x v="0"/>
    <x v="0"/>
    <m/>
    <m/>
    <m/>
    <m/>
    <m/>
    <m/>
    <m/>
  </r>
  <r>
    <x v="1315"/>
    <s v="Cost of Energy Losses, 10 kV"/>
    <x v="1315"/>
    <x v="4"/>
    <s v="28 Cost of Goods Sold "/>
    <s v="Cap Account"/>
    <s v="entry account l4"/>
    <s v="L4"/>
    <n v="9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3"/>
    <s v="&quot; &quot;"/>
    <x v="104"/>
    <x v="207"/>
    <x v="309"/>
    <x v="420"/>
    <x v="0"/>
    <m/>
    <s v="Energy loss"/>
    <s v="Cost of Energy Losses, 10 kV"/>
    <x v="1"/>
    <n v="10"/>
    <x v="0"/>
    <x v="0"/>
    <m/>
    <m/>
    <m/>
    <m/>
    <m/>
    <m/>
    <m/>
  </r>
  <r>
    <x v="1316"/>
    <s v="Other Electricity Regulated Cost of Production (Services), 10 kV"/>
    <x v="1316"/>
    <x v="4"/>
    <s v="28 Cost of Goods Sold "/>
    <s v="7190 Other operating expenses"/>
    <s v="entry account l4"/>
    <s v="L4"/>
    <n v="9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3"/>
    <s v="7100.1339"/>
    <s v="&quot; &quot;"/>
    <x v="104"/>
    <x v="207"/>
    <x v="309"/>
    <x v="421"/>
    <x v="0"/>
    <m/>
    <s v="Other"/>
    <s v="Other Electricity Regulated Cost of Production (Services), 10 kV"/>
    <x v="1"/>
    <n v="10"/>
    <x v="0"/>
    <x v="0"/>
    <m/>
    <m/>
    <m/>
    <m/>
    <m/>
    <m/>
    <m/>
  </r>
  <r>
    <x v="1317"/>
    <s v="Cost of Regulated Electricity Services, Distribution (Network) 6 kV"/>
    <x v="1317"/>
    <x v="4"/>
    <s v="28 Cost of Goods Sold "/>
    <s v="Cap Account"/>
    <s v="L3 cap account"/>
    <s v="L3"/>
    <n v="8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&quot; &quot;"/>
    <s v="&quot; &quot;"/>
    <x v="104"/>
    <x v="207"/>
    <x v="310"/>
    <x v="0"/>
    <x v="0"/>
    <m/>
    <m/>
    <s v="Cost of Regulated Electricity Services, Distribution (Network) 6 kV"/>
    <x v="2"/>
    <n v="6"/>
    <x v="0"/>
    <x v="0"/>
    <m/>
    <m/>
    <m/>
    <m/>
    <m/>
    <m/>
    <m/>
  </r>
  <r>
    <x v="1318"/>
    <s v="Operation Cost, 6 kV"/>
    <x v="1318"/>
    <x v="4"/>
    <s v="28 Cost of Goods Sold "/>
    <s v="Cap Account"/>
    <s v="L4 cap account"/>
    <s v="L4"/>
    <n v="9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&quot; &quot;"/>
    <x v="104"/>
    <x v="207"/>
    <x v="310"/>
    <x v="422"/>
    <x v="0"/>
    <m/>
    <m/>
    <s v="Operation Cost, 6 kV"/>
    <x v="2"/>
    <n v="6"/>
    <x v="0"/>
    <x v="0"/>
    <m/>
    <m/>
    <m/>
    <m/>
    <m/>
    <m/>
    <m/>
  </r>
  <r>
    <x v="1319"/>
    <s v="Operation Cost on Personnel, 6 kV"/>
    <x v="1319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1"/>
    <x v="104"/>
    <x v="207"/>
    <x v="310"/>
    <x v="422"/>
    <x v="148"/>
    <m/>
    <s v="Personnel"/>
    <s v="Operation Cost on Personnel, 6 kV"/>
    <x v="1"/>
    <n v="6"/>
    <x v="0"/>
    <x v="0"/>
    <m/>
    <m/>
    <m/>
    <m/>
    <m/>
    <m/>
    <m/>
  </r>
  <r>
    <x v="1320"/>
    <s v="Operation Cost on Materials, 6 kV"/>
    <x v="1320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2"/>
    <x v="104"/>
    <x v="207"/>
    <x v="310"/>
    <x v="422"/>
    <x v="149"/>
    <m/>
    <s v="Materials"/>
    <s v="Operation Cost on Materials, 6 kV"/>
    <x v="1"/>
    <n v="6"/>
    <x v="0"/>
    <x v="0"/>
    <m/>
    <m/>
    <m/>
    <m/>
    <m/>
    <m/>
    <m/>
  </r>
  <r>
    <x v="1321"/>
    <s v="Operation Cost on Outsource, 6 kV"/>
    <x v="1321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3"/>
    <x v="104"/>
    <x v="207"/>
    <x v="310"/>
    <x v="422"/>
    <x v="150"/>
    <m/>
    <s v="outsource"/>
    <s v="Operation Cost on Outsource, 6 kV"/>
    <x v="1"/>
    <n v="6"/>
    <x v="0"/>
    <x v="0"/>
    <m/>
    <m/>
    <m/>
    <m/>
    <m/>
    <m/>
    <m/>
  </r>
  <r>
    <x v="1322"/>
    <s v="Operation Cost on Electricity Consumed and Other Utilities, 6 kV"/>
    <x v="1322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4"/>
    <x v="104"/>
    <x v="207"/>
    <x v="310"/>
    <x v="422"/>
    <x v="151"/>
    <m/>
    <s v="Utilities"/>
    <s v="Operation Cost on Electricity Consumed and Other Utilities, 6 kV"/>
    <x v="1"/>
    <n v="6"/>
    <x v="0"/>
    <x v="0"/>
    <m/>
    <m/>
    <m/>
    <m/>
    <m/>
    <m/>
    <m/>
  </r>
  <r>
    <x v="1323"/>
    <s v="Operation Cost on Operating Lease, 6 kV"/>
    <x v="1323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5"/>
    <x v="104"/>
    <x v="207"/>
    <x v="310"/>
    <x v="422"/>
    <x v="152"/>
    <m/>
    <s v="Operating lease"/>
    <s v="Operation Cost on Operating Lease, 6 kV"/>
    <x v="1"/>
    <n v="6"/>
    <x v="0"/>
    <x v="0"/>
    <m/>
    <m/>
    <m/>
    <m/>
    <m/>
    <m/>
    <m/>
  </r>
  <r>
    <x v="1324"/>
    <s v="Depreciation Cost of 6 kV"/>
    <x v="1324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8"/>
    <x v="104"/>
    <x v="207"/>
    <x v="310"/>
    <x v="422"/>
    <x v="153"/>
    <m/>
    <s v="Depreciation"/>
    <s v="Depreciation Cost of 6 kV"/>
    <x v="1"/>
    <n v="6"/>
    <x v="0"/>
    <x v="0"/>
    <m/>
    <m/>
    <m/>
    <m/>
    <m/>
    <m/>
    <m/>
  </r>
  <r>
    <x v="1325"/>
    <s v="Operation Cost on Other, 6 kV"/>
    <x v="1325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1"/>
    <s v="7100.13419"/>
    <x v="104"/>
    <x v="207"/>
    <x v="310"/>
    <x v="422"/>
    <x v="154"/>
    <m/>
    <s v="Other"/>
    <s v="Operation Cost on Other, 6 kV"/>
    <x v="1"/>
    <n v="6"/>
    <x v="0"/>
    <x v="0"/>
    <m/>
    <m/>
    <m/>
    <m/>
    <m/>
    <m/>
    <m/>
  </r>
  <r>
    <x v="1326"/>
    <s v="Maintenance Cost, 6 kV"/>
    <x v="1326"/>
    <x v="4"/>
    <s v="28 Cost of Goods Sold "/>
    <s v="Cap Account"/>
    <s v="L4 cap account"/>
    <s v="L4"/>
    <n v="9"/>
    <x v="2"/>
    <n v="404"/>
    <s v="4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&quot; &quot;"/>
    <x v="104"/>
    <x v="207"/>
    <x v="310"/>
    <x v="423"/>
    <x v="0"/>
    <m/>
    <m/>
    <s v="Maintenance Cost, 6 kV"/>
    <x v="2"/>
    <n v="6"/>
    <x v="0"/>
    <x v="0"/>
    <m/>
    <m/>
    <m/>
    <m/>
    <m/>
    <m/>
    <m/>
  </r>
  <r>
    <x v="1327"/>
    <s v="Maintenance Cost on Personnel, 6 kV"/>
    <x v="1327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1"/>
    <x v="104"/>
    <x v="207"/>
    <x v="310"/>
    <x v="423"/>
    <x v="155"/>
    <m/>
    <s v="Personnel"/>
    <s v="Maintenance Cost on Personnel, 6 kV"/>
    <x v="1"/>
    <n v="6"/>
    <x v="0"/>
    <x v="0"/>
    <m/>
    <m/>
    <m/>
    <m/>
    <m/>
    <m/>
    <m/>
  </r>
  <r>
    <x v="1328"/>
    <s v="Maintenance Cost on Materials, 6 kV"/>
    <x v="1328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2"/>
    <x v="104"/>
    <x v="207"/>
    <x v="310"/>
    <x v="423"/>
    <x v="156"/>
    <m/>
    <s v="Materials"/>
    <s v="Maintenance Cost on Materials, 6 kV"/>
    <x v="1"/>
    <n v="6"/>
    <x v="0"/>
    <x v="0"/>
    <m/>
    <m/>
    <m/>
    <m/>
    <m/>
    <m/>
    <m/>
  </r>
  <r>
    <x v="1329"/>
    <s v="Maintenance Cost on Outsource, 6 kV"/>
    <x v="1329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3"/>
    <x v="104"/>
    <x v="207"/>
    <x v="310"/>
    <x v="423"/>
    <x v="157"/>
    <m/>
    <s v="outsource"/>
    <s v="Maintenance Cost on Outsource, 6 kV"/>
    <x v="1"/>
    <n v="6"/>
    <x v="0"/>
    <x v="0"/>
    <m/>
    <m/>
    <m/>
    <m/>
    <m/>
    <m/>
    <m/>
  </r>
  <r>
    <x v="1330"/>
    <s v="Maintenance Cost on Electricity Consumed and Other Utilities, 6 kV"/>
    <x v="1330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4"/>
    <x v="104"/>
    <x v="207"/>
    <x v="310"/>
    <x v="423"/>
    <x v="158"/>
    <m/>
    <s v="Utilities"/>
    <s v="Maintenance Cost on Electricity Consumed and Other Utilities, 6 kV"/>
    <x v="1"/>
    <n v="6"/>
    <x v="0"/>
    <x v="0"/>
    <m/>
    <m/>
    <m/>
    <m/>
    <m/>
    <m/>
    <m/>
  </r>
  <r>
    <x v="1331"/>
    <s v="Maintenance Cost on Operating Lease, 6 kV"/>
    <x v="1331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5"/>
    <x v="104"/>
    <x v="207"/>
    <x v="310"/>
    <x v="423"/>
    <x v="159"/>
    <m/>
    <s v="Operating lease"/>
    <s v="Maintenance Cost on Operating Lease, 6 kV"/>
    <x v="1"/>
    <n v="6"/>
    <x v="0"/>
    <x v="0"/>
    <m/>
    <m/>
    <m/>
    <m/>
    <m/>
    <m/>
    <m/>
  </r>
  <r>
    <x v="1332"/>
    <s v="Depreciation Cost of 6 kV"/>
    <x v="1332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8"/>
    <x v="104"/>
    <x v="207"/>
    <x v="310"/>
    <x v="423"/>
    <x v="160"/>
    <m/>
    <s v="Depreciation"/>
    <s v="Depreciation Cost of 6 kV"/>
    <x v="1"/>
    <n v="6"/>
    <x v="0"/>
    <x v="0"/>
    <m/>
    <m/>
    <m/>
    <m/>
    <m/>
    <m/>
    <m/>
  </r>
  <r>
    <x v="1333"/>
    <s v="Maintenance Cost on Other, 6 kV"/>
    <x v="1333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2"/>
    <s v="7100.13429"/>
    <x v="104"/>
    <x v="207"/>
    <x v="310"/>
    <x v="423"/>
    <x v="161"/>
    <m/>
    <s v="Other"/>
    <s v="Maintenance Cost on Other, 6 kV"/>
    <x v="1"/>
    <n v="6"/>
    <x v="0"/>
    <x v="0"/>
    <m/>
    <m/>
    <m/>
    <m/>
    <m/>
    <m/>
    <m/>
  </r>
  <r>
    <x v="1334"/>
    <s v="Cost of Energy Losses, 6 kV"/>
    <x v="1334"/>
    <x v="4"/>
    <s v="28 Cost of Goods Sold "/>
    <s v="Cap Account"/>
    <s v="entry account l4"/>
    <s v="L4"/>
    <n v="9"/>
    <x v="2"/>
    <n v="404"/>
    <s v="4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3"/>
    <s v="&quot; &quot;"/>
    <x v="104"/>
    <x v="207"/>
    <x v="310"/>
    <x v="424"/>
    <x v="0"/>
    <m/>
    <s v="Energy loss"/>
    <s v="Cost of Energy Losses, 6 kV"/>
    <x v="1"/>
    <n v="6"/>
    <x v="0"/>
    <x v="0"/>
    <m/>
    <m/>
    <m/>
    <m/>
    <m/>
    <m/>
    <m/>
  </r>
  <r>
    <x v="1335"/>
    <s v="Other Electricity Regulated Cost of Production (Services), 6 kV"/>
    <x v="1335"/>
    <x v="4"/>
    <s v="28 Cost of Goods Sold "/>
    <s v="7190 Other operating expenses"/>
    <s v="entry account l4"/>
    <s v="L4"/>
    <n v="9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4"/>
    <s v="7100.1349"/>
    <s v="&quot; &quot;"/>
    <x v="104"/>
    <x v="207"/>
    <x v="310"/>
    <x v="425"/>
    <x v="0"/>
    <m/>
    <s v="Other"/>
    <s v="Other Electricity Regulated Cost of Production (Services), 6 kV"/>
    <x v="1"/>
    <n v="6"/>
    <x v="0"/>
    <x v="0"/>
    <m/>
    <m/>
    <m/>
    <m/>
    <m/>
    <m/>
    <m/>
  </r>
  <r>
    <x v="1336"/>
    <s v="Cost of Regulated Electricity Services, Distribution (Network) 220/380 V"/>
    <x v="1336"/>
    <x v="4"/>
    <s v="28 Cost of Goods Sold "/>
    <s v="Cap Account"/>
    <s v="L3 cap account"/>
    <s v="L3"/>
    <n v="8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&quot; &quot;"/>
    <s v="&quot; &quot;"/>
    <x v="104"/>
    <x v="207"/>
    <x v="311"/>
    <x v="0"/>
    <x v="0"/>
    <m/>
    <m/>
    <s v="Cost of Regulated Electricity Services, Distribution (Network) 220/380 V"/>
    <x v="2"/>
    <s v="220/380"/>
    <x v="0"/>
    <x v="0"/>
    <m/>
    <m/>
    <m/>
    <m/>
    <m/>
    <m/>
    <m/>
  </r>
  <r>
    <x v="1337"/>
    <s v="Operation Cost, 220/380 V"/>
    <x v="1337"/>
    <x v="4"/>
    <s v="28 Cost of Goods Sold "/>
    <s v="Cap Account"/>
    <s v="L4 cap account"/>
    <s v="L4"/>
    <n v="9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&quot; &quot;"/>
    <x v="104"/>
    <x v="207"/>
    <x v="311"/>
    <x v="426"/>
    <x v="0"/>
    <m/>
    <m/>
    <s v="Operation Cost, 220/380 V"/>
    <x v="2"/>
    <s v="220/380"/>
    <x v="0"/>
    <x v="0"/>
    <m/>
    <m/>
    <m/>
    <m/>
    <m/>
    <m/>
    <m/>
  </r>
  <r>
    <x v="1338"/>
    <s v="Operation Cost on Personnel, 220/380 V"/>
    <x v="1338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1"/>
    <x v="104"/>
    <x v="207"/>
    <x v="311"/>
    <x v="426"/>
    <x v="162"/>
    <m/>
    <s v="Personnel"/>
    <s v="Operation Cost on Personnel, 220/380 V"/>
    <x v="1"/>
    <s v="220/380"/>
    <x v="0"/>
    <x v="0"/>
    <m/>
    <m/>
    <m/>
    <m/>
    <m/>
    <m/>
    <m/>
  </r>
  <r>
    <x v="1339"/>
    <s v="Operation Cost on Materials, 220/380 V"/>
    <x v="1339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2"/>
    <x v="104"/>
    <x v="207"/>
    <x v="311"/>
    <x v="426"/>
    <x v="163"/>
    <m/>
    <s v="Materials"/>
    <s v="Operation Cost on Materials, 220/380 V"/>
    <x v="1"/>
    <s v="220/380"/>
    <x v="0"/>
    <x v="0"/>
    <m/>
    <m/>
    <m/>
    <m/>
    <m/>
    <m/>
    <m/>
  </r>
  <r>
    <x v="1340"/>
    <s v="Operation Cost on Outsource, 220/380 V"/>
    <x v="1340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3"/>
    <x v="104"/>
    <x v="207"/>
    <x v="311"/>
    <x v="426"/>
    <x v="164"/>
    <m/>
    <s v="outsource"/>
    <s v="Operation Cost on Outsource, 220/380 V"/>
    <x v="1"/>
    <s v="220/380"/>
    <x v="0"/>
    <x v="0"/>
    <m/>
    <m/>
    <m/>
    <m/>
    <m/>
    <m/>
    <m/>
  </r>
  <r>
    <x v="1341"/>
    <s v="Operation Cost on Electricity Consumed and Other Utilities, 220/380 V"/>
    <x v="1341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4"/>
    <x v="104"/>
    <x v="207"/>
    <x v="311"/>
    <x v="426"/>
    <x v="165"/>
    <m/>
    <s v="Utilities"/>
    <s v="Operation Cost on Electricity Consumed and Other Utilities, 220/380 V"/>
    <x v="1"/>
    <s v="220/380"/>
    <x v="0"/>
    <x v="0"/>
    <m/>
    <m/>
    <m/>
    <m/>
    <m/>
    <m/>
    <m/>
  </r>
  <r>
    <x v="1342"/>
    <s v="Operation Cost on Operating Lease, 220/380 V"/>
    <x v="1342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5"/>
    <x v="104"/>
    <x v="207"/>
    <x v="311"/>
    <x v="426"/>
    <x v="166"/>
    <m/>
    <s v="Operating lease"/>
    <s v="Operation Cost on Operating Lease, 220/380 V"/>
    <x v="1"/>
    <s v="220/380"/>
    <x v="0"/>
    <x v="0"/>
    <m/>
    <m/>
    <m/>
    <m/>
    <m/>
    <m/>
    <m/>
  </r>
  <r>
    <x v="1343"/>
    <s v="Depreciation Cost of 220/380 V"/>
    <x v="1343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8"/>
    <x v="104"/>
    <x v="207"/>
    <x v="311"/>
    <x v="426"/>
    <x v="167"/>
    <m/>
    <s v="Depreciation"/>
    <s v="Depreciation Cost of 220/380 V"/>
    <x v="1"/>
    <s v="220/380"/>
    <x v="0"/>
    <x v="0"/>
    <m/>
    <m/>
    <m/>
    <m/>
    <m/>
    <m/>
    <m/>
  </r>
  <r>
    <x v="1344"/>
    <s v="Operation Cost on Other, 220/380 V"/>
    <x v="1344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1"/>
    <s v="7100.13519"/>
    <x v="104"/>
    <x v="207"/>
    <x v="311"/>
    <x v="426"/>
    <x v="168"/>
    <m/>
    <s v="Other"/>
    <s v="Operation Cost on Other, 220/380 V"/>
    <x v="1"/>
    <s v="220/380"/>
    <x v="0"/>
    <x v="0"/>
    <m/>
    <m/>
    <m/>
    <m/>
    <m/>
    <m/>
    <m/>
  </r>
  <r>
    <x v="1345"/>
    <s v="Maintenance Cost, 220/380 V"/>
    <x v="1345"/>
    <x v="4"/>
    <s v="28 Cost of Goods Sold "/>
    <s v="Cap Account"/>
    <s v="L4 cap account"/>
    <s v="L4"/>
    <n v="9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&quot; &quot;"/>
    <x v="104"/>
    <x v="207"/>
    <x v="311"/>
    <x v="427"/>
    <x v="0"/>
    <m/>
    <m/>
    <s v="Maintenance Cost, 220/380 V"/>
    <x v="2"/>
    <s v="220/380"/>
    <x v="0"/>
    <x v="0"/>
    <m/>
    <m/>
    <m/>
    <m/>
    <m/>
    <m/>
    <m/>
  </r>
  <r>
    <x v="1346"/>
    <s v="Maintenance Cost on Personnel, 220/380 V"/>
    <x v="1346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1"/>
    <x v="104"/>
    <x v="207"/>
    <x v="311"/>
    <x v="427"/>
    <x v="169"/>
    <m/>
    <s v="Personnel"/>
    <s v="Maintenance Cost on Personnel, 220/380 V"/>
    <x v="1"/>
    <s v="220/380"/>
    <x v="0"/>
    <x v="0"/>
    <m/>
    <m/>
    <m/>
    <m/>
    <m/>
    <m/>
    <m/>
  </r>
  <r>
    <x v="1347"/>
    <s v="Maintenance Cost on Materials, 220/380 V"/>
    <x v="1347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2"/>
    <x v="104"/>
    <x v="207"/>
    <x v="311"/>
    <x v="427"/>
    <x v="170"/>
    <m/>
    <s v="Materials"/>
    <s v="Maintenance Cost on Materials, 220/380 V"/>
    <x v="1"/>
    <s v="220/380"/>
    <x v="0"/>
    <x v="0"/>
    <m/>
    <m/>
    <m/>
    <m/>
    <m/>
    <m/>
    <m/>
  </r>
  <r>
    <x v="1348"/>
    <s v="Maintenance Cost on Outsource, 220/380 V"/>
    <x v="1348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3"/>
    <x v="104"/>
    <x v="207"/>
    <x v="311"/>
    <x v="427"/>
    <x v="171"/>
    <m/>
    <s v="outsource"/>
    <s v="Maintenance Cost on Outsource, 220/380 V"/>
    <x v="1"/>
    <s v="220/380"/>
    <x v="0"/>
    <x v="0"/>
    <m/>
    <m/>
    <m/>
    <m/>
    <m/>
    <m/>
    <m/>
  </r>
  <r>
    <x v="1349"/>
    <s v="Maintenance Cost on Electricity Consumed and Other Utilities, 220/380 V"/>
    <x v="1349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4"/>
    <x v="104"/>
    <x v="207"/>
    <x v="311"/>
    <x v="427"/>
    <x v="172"/>
    <m/>
    <s v="Utilities"/>
    <s v="Maintenance Cost on Electricity Consumed and Other Utilities, 220/380 V"/>
    <x v="1"/>
    <s v="220/380"/>
    <x v="0"/>
    <x v="0"/>
    <m/>
    <m/>
    <m/>
    <m/>
    <m/>
    <m/>
    <m/>
  </r>
  <r>
    <x v="1350"/>
    <s v="Maintenance Cost on Operating Lease, 220/380 V"/>
    <x v="1350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5"/>
    <x v="104"/>
    <x v="207"/>
    <x v="311"/>
    <x v="427"/>
    <x v="173"/>
    <m/>
    <s v="Operating lease"/>
    <s v="Maintenance Cost on Operating Lease, 220/380 V"/>
    <x v="1"/>
    <s v="220/380"/>
    <x v="0"/>
    <x v="0"/>
    <m/>
    <m/>
    <m/>
    <m/>
    <m/>
    <m/>
    <m/>
  </r>
  <r>
    <x v="1351"/>
    <s v="Depreciation Cost of 220/380 V"/>
    <x v="1351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8"/>
    <x v="104"/>
    <x v="207"/>
    <x v="311"/>
    <x v="427"/>
    <x v="174"/>
    <m/>
    <s v="Depreciation"/>
    <s v="Depreciation Cost of 220/380 V"/>
    <x v="1"/>
    <s v="220/380"/>
    <x v="0"/>
    <x v="0"/>
    <m/>
    <m/>
    <m/>
    <m/>
    <m/>
    <m/>
    <m/>
  </r>
  <r>
    <x v="1352"/>
    <s v="Maintenance Cost on Other, 220/380 V"/>
    <x v="1352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2"/>
    <s v="7100.13529"/>
    <x v="104"/>
    <x v="207"/>
    <x v="311"/>
    <x v="427"/>
    <x v="175"/>
    <m/>
    <s v="Other"/>
    <s v="Maintenance Cost on Other, 220/380 V"/>
    <x v="1"/>
    <s v="220/380"/>
    <x v="0"/>
    <x v="0"/>
    <m/>
    <m/>
    <m/>
    <m/>
    <m/>
    <m/>
    <m/>
  </r>
  <r>
    <x v="1353"/>
    <s v="Cost of Energy Losses, 220/380 V"/>
    <x v="1353"/>
    <x v="4"/>
    <s v="28 Cost of Goods Sold "/>
    <s v="Cap Account"/>
    <s v="entry account l4"/>
    <s v="L4"/>
    <n v="9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3"/>
    <s v="&quot; &quot;"/>
    <x v="104"/>
    <x v="207"/>
    <x v="311"/>
    <x v="428"/>
    <x v="0"/>
    <m/>
    <s v="Energy loss"/>
    <s v="Cost of Energy Losses, 220/380 V"/>
    <x v="1"/>
    <s v="220/380"/>
    <x v="0"/>
    <x v="0"/>
    <m/>
    <m/>
    <m/>
    <m/>
    <m/>
    <m/>
    <m/>
  </r>
  <r>
    <x v="1354"/>
    <s v="Other Electricity Regulated Cost of Production (Services), 220/380 V"/>
    <x v="1354"/>
    <x v="4"/>
    <s v="28 Cost of Goods Sold "/>
    <s v="7190 Other operating expenses"/>
    <s v="entry account l4"/>
    <s v="L4"/>
    <n v="9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5"/>
    <s v="7100.1359"/>
    <s v="&quot; &quot;"/>
    <x v="104"/>
    <x v="207"/>
    <x v="311"/>
    <x v="429"/>
    <x v="0"/>
    <m/>
    <s v="Other"/>
    <s v="Other Electricity Regulated Cost of Production (Services), 220/380 V"/>
    <x v="1"/>
    <s v="220/380"/>
    <x v="0"/>
    <x v="0"/>
    <m/>
    <m/>
    <m/>
    <m/>
    <m/>
    <m/>
    <m/>
  </r>
  <r>
    <x v="1355"/>
    <s v="Cost of Regulated Electricity Services, Distribution (Network), Distribution Dispatch Services"/>
    <x v="1355"/>
    <x v="4"/>
    <s v="28 Cost of Goods Sold "/>
    <s v="Cap Account"/>
    <s v="L3 cap account"/>
    <s v="L3"/>
    <n v="8"/>
    <x v="2"/>
    <n v="404"/>
    <s v="37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&quot; &quot;"/>
    <s v="&quot; &quot;"/>
    <x v="104"/>
    <x v="207"/>
    <x v="312"/>
    <x v="0"/>
    <x v="0"/>
    <m/>
    <m/>
    <s v="Cost of Regulated Electricity Services, Distribution (Network), Distribution Dispatch Services"/>
    <x v="2"/>
    <s v="undefined"/>
    <x v="0"/>
    <x v="0"/>
    <m/>
    <m/>
    <m/>
    <m/>
    <m/>
    <m/>
    <m/>
  </r>
  <r>
    <x v="1356"/>
    <s v="Operation Cost, Distribution Dispatch Services"/>
    <x v="1356"/>
    <x v="4"/>
    <s v="28 Cost of Goods Sold "/>
    <s v="Cap Account"/>
    <s v="L4 cap account"/>
    <s v="L4"/>
    <n v="9"/>
    <x v="2"/>
    <n v="404"/>
    <s v="7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&quot; &quot;"/>
    <x v="104"/>
    <x v="207"/>
    <x v="312"/>
    <x v="430"/>
    <x v="0"/>
    <m/>
    <m/>
    <s v="Operation Cost, Distribution Dispatch Services"/>
    <x v="2"/>
    <s v="undefined"/>
    <x v="0"/>
    <x v="0"/>
    <m/>
    <m/>
    <m/>
    <m/>
    <m/>
    <m/>
    <m/>
  </r>
  <r>
    <x v="1357"/>
    <s v="Operation Cost on Personnel, Distribution Dispatch Services"/>
    <x v="1357"/>
    <x v="4"/>
    <s v="28 Cost of Goods Sold "/>
    <s v="7120 Labor - Direct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1"/>
    <x v="104"/>
    <x v="207"/>
    <x v="312"/>
    <x v="430"/>
    <x v="176"/>
    <m/>
    <s v="Personnel"/>
    <s v="Operation Cost on Personnel, Distribution Dispatch Services"/>
    <x v="1"/>
    <s v="undefined"/>
    <x v="0"/>
    <x v="0"/>
    <m/>
    <m/>
    <m/>
    <m/>
    <m/>
    <m/>
    <m/>
  </r>
  <r>
    <x v="1358"/>
    <s v="Operation Cost on Materials, Distribution Dispatch Services"/>
    <x v="1358"/>
    <x v="4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2"/>
    <x v="104"/>
    <x v="207"/>
    <x v="312"/>
    <x v="430"/>
    <x v="177"/>
    <m/>
    <s v="Materials"/>
    <s v="Operation Cost on Materials, Distribution Dispatch Services"/>
    <x v="1"/>
    <s v="undefined"/>
    <x v="0"/>
    <x v="0"/>
    <m/>
    <m/>
    <m/>
    <m/>
    <m/>
    <m/>
    <m/>
  </r>
  <r>
    <x v="1359"/>
    <s v="Operation Cost on Outsource, Distribution Dispatch Services"/>
    <x v="1359"/>
    <x v="4"/>
    <s v="28 Cost of Goods Sold "/>
    <s v="7190 Other operating expenses"/>
    <s v="entry account l5"/>
    <s v="L5"/>
    <n v="10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3"/>
    <x v="104"/>
    <x v="207"/>
    <x v="312"/>
    <x v="430"/>
    <x v="178"/>
    <m/>
    <s v="outsource"/>
    <s v="Operation Cost on Outsource, Distribution Dispatch Services"/>
    <x v="1"/>
    <s v="undefined"/>
    <x v="0"/>
    <x v="0"/>
    <m/>
    <m/>
    <m/>
    <m/>
    <m/>
    <m/>
    <m/>
  </r>
  <r>
    <x v="1360"/>
    <s v="Operation Cost on Electricity Consumed and Other Utilities, Distribution Dispatch Services"/>
    <x v="1360"/>
    <x v="4"/>
    <s v="28 Cost of Goods Sold "/>
    <s v="7190 Other operating expenses"/>
    <s v="entry account l5"/>
    <s v="L5"/>
    <n v="10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4"/>
    <x v="104"/>
    <x v="207"/>
    <x v="312"/>
    <x v="430"/>
    <x v="179"/>
    <m/>
    <s v="Utilities"/>
    <s v="Operation Cost on Electricity Consumed and Other Utilities, Distribution Dispatch Services"/>
    <x v="1"/>
    <s v="undefined"/>
    <x v="0"/>
    <x v="0"/>
    <m/>
    <m/>
    <m/>
    <m/>
    <m/>
    <m/>
    <m/>
  </r>
  <r>
    <x v="1361"/>
    <s v="Operation Cost on Operating Lease, Distribution Dispatch Services"/>
    <x v="1361"/>
    <x v="4"/>
    <s v="28 Cost of Goods Sold "/>
    <s v="7190 Other operating expenses"/>
    <s v="entry account l5"/>
    <s v="L5"/>
    <n v="10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5"/>
    <x v="104"/>
    <x v="207"/>
    <x v="312"/>
    <x v="430"/>
    <x v="180"/>
    <m/>
    <s v="Operating lease"/>
    <s v="Operation Cost on Operating Lease, Distribution Dispatch Services"/>
    <x v="1"/>
    <s v="undefined"/>
    <x v="0"/>
    <x v="0"/>
    <m/>
    <m/>
    <m/>
    <m/>
    <m/>
    <m/>
    <m/>
  </r>
  <r>
    <x v="1362"/>
    <s v="Depreciation Cost of Distribution Dispatch Services"/>
    <x v="1362"/>
    <x v="4"/>
    <s v="28 Cost of Goods Sold "/>
    <s v="7170 Depreciation/amortization"/>
    <s v="entry account l5"/>
    <s v="L5"/>
    <n v="10"/>
    <x v="2"/>
    <n v="404"/>
    <s v="1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8"/>
    <x v="104"/>
    <x v="207"/>
    <x v="312"/>
    <x v="430"/>
    <x v="181"/>
    <m/>
    <s v="Depreciation"/>
    <s v="Depreciation Cost of Distribution Dispatch Services"/>
    <x v="1"/>
    <s v="undefined"/>
    <x v="0"/>
    <x v="0"/>
    <m/>
    <m/>
    <m/>
    <m/>
    <m/>
    <m/>
    <m/>
  </r>
  <r>
    <x v="1363"/>
    <s v="Operation Cost on Other, Distribution Dispatch Services"/>
    <x v="1363"/>
    <x v="4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1"/>
    <s v="7100.13719"/>
    <x v="104"/>
    <x v="207"/>
    <x v="312"/>
    <x v="430"/>
    <x v="182"/>
    <m/>
    <s v="Other"/>
    <s v="Operation Cost on Other, Distribution Dispatch Services"/>
    <x v="1"/>
    <s v="undefined"/>
    <x v="0"/>
    <x v="0"/>
    <m/>
    <m/>
    <m/>
    <m/>
    <m/>
    <m/>
    <m/>
  </r>
  <r>
    <x v="1364"/>
    <s v="Maintenance Cost, Distribution Dispatch Services"/>
    <x v="1364"/>
    <x v="4"/>
    <s v="28 Cost of Goods Sold "/>
    <s v="Cap Account"/>
    <s v="L4 cap account"/>
    <s v="L4"/>
    <n v="9"/>
    <x v="2"/>
    <n v="404"/>
    <s v="7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&quot; &quot;"/>
    <x v="104"/>
    <x v="207"/>
    <x v="312"/>
    <x v="431"/>
    <x v="0"/>
    <m/>
    <m/>
    <s v="Maintenance Cost, Distribution Dispatch Services"/>
    <x v="2"/>
    <s v="undefined"/>
    <x v="0"/>
    <x v="0"/>
    <m/>
    <m/>
    <m/>
    <m/>
    <m/>
    <m/>
    <m/>
  </r>
  <r>
    <x v="1365"/>
    <s v="Maintenance Cost on Personnel, Distribution Dispatch Services"/>
    <x v="1365"/>
    <x v="4"/>
    <s v="28 Cost of Goods Sold "/>
    <s v="7180 Repair and maintenance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1"/>
    <x v="104"/>
    <x v="207"/>
    <x v="312"/>
    <x v="431"/>
    <x v="183"/>
    <m/>
    <s v="Personnel"/>
    <s v="Maintenance Cost on Personnel, Distribution Dispatch Services"/>
    <x v="1"/>
    <s v="undefined"/>
    <x v="0"/>
    <x v="0"/>
    <m/>
    <m/>
    <m/>
    <m/>
    <m/>
    <m/>
    <m/>
  </r>
  <r>
    <x v="1366"/>
    <s v="Maintenance Cost on Materials, Distribution Dispatch Services"/>
    <x v="1366"/>
    <x v="4"/>
    <s v="28 Cost of Goods Sold "/>
    <s v="7180 Repair and maintenance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2"/>
    <x v="104"/>
    <x v="207"/>
    <x v="312"/>
    <x v="431"/>
    <x v="184"/>
    <m/>
    <s v="Materials"/>
    <s v="Maintenance Cost on Materials, Distribution Dispatch Services"/>
    <x v="1"/>
    <s v="undefined"/>
    <x v="0"/>
    <x v="0"/>
    <m/>
    <m/>
    <m/>
    <m/>
    <m/>
    <m/>
    <m/>
  </r>
  <r>
    <x v="1367"/>
    <s v="Maintenance Cost on Outsource, Distribution Dispatch Services"/>
    <x v="1367"/>
    <x v="4"/>
    <s v="28 Cost of Goods Sold "/>
    <s v="7180 Repair and maintenance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3"/>
    <x v="104"/>
    <x v="207"/>
    <x v="312"/>
    <x v="431"/>
    <x v="185"/>
    <m/>
    <s v="outsource"/>
    <s v="Maintenance Cost on Outsource, Distribution Dispatch Services"/>
    <x v="1"/>
    <s v="undefined"/>
    <x v="0"/>
    <x v="0"/>
    <m/>
    <m/>
    <m/>
    <m/>
    <m/>
    <m/>
    <m/>
  </r>
  <r>
    <x v="1368"/>
    <s v="Maintenance Cost on Electricity Consumed and Other Utilities, Distribution Dispatch Services"/>
    <x v="1368"/>
    <x v="4"/>
    <s v="28 Cost of Goods Sold "/>
    <s v="7180 Repair and maintenance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4"/>
    <x v="104"/>
    <x v="207"/>
    <x v="312"/>
    <x v="431"/>
    <x v="186"/>
    <m/>
    <s v="Utilities"/>
    <s v="Maintenance Cost on Electricity Consumed and Other Utilities, Distribution Dispatch Services"/>
    <x v="1"/>
    <s v="undefined"/>
    <x v="0"/>
    <x v="0"/>
    <m/>
    <m/>
    <m/>
    <m/>
    <m/>
    <m/>
    <m/>
  </r>
  <r>
    <x v="1369"/>
    <s v="Maintenance Cost on Operating Lease, Distribution Dispatch Services"/>
    <x v="1369"/>
    <x v="4"/>
    <s v="28 Cost of Goods Sold "/>
    <s v="7180 Repair and maintenance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5"/>
    <x v="104"/>
    <x v="207"/>
    <x v="312"/>
    <x v="431"/>
    <x v="187"/>
    <m/>
    <s v="Operating lease"/>
    <s v="Maintenance Cost on Operating Lease, Distribution Dispatch Services"/>
    <x v="1"/>
    <s v="undefined"/>
    <x v="0"/>
    <x v="0"/>
    <m/>
    <m/>
    <m/>
    <m/>
    <m/>
    <m/>
    <m/>
  </r>
  <r>
    <x v="1370"/>
    <s v="Depreciation Cost of Distribution Dispatch Services"/>
    <x v="1370"/>
    <x v="4"/>
    <s v="28 Cost of Goods Sold "/>
    <s v="7170 Depreciation/amortization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8"/>
    <x v="104"/>
    <x v="207"/>
    <x v="312"/>
    <x v="431"/>
    <x v="188"/>
    <m/>
    <s v="Depreciation"/>
    <s v="Depreciation Cost of Distribution Dispatch Services"/>
    <x v="1"/>
    <s v="undefined"/>
    <x v="0"/>
    <x v="0"/>
    <m/>
    <m/>
    <m/>
    <m/>
    <m/>
    <m/>
    <m/>
  </r>
  <r>
    <x v="1371"/>
    <s v="Maintenance Cost on Other, Distribution Dispatch Services"/>
    <x v="1371"/>
    <x v="4"/>
    <s v="28 Cost of Goods Sold "/>
    <s v="7180 Repair and maintenance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2"/>
    <s v="7100.13729"/>
    <x v="104"/>
    <x v="207"/>
    <x v="312"/>
    <x v="431"/>
    <x v="189"/>
    <m/>
    <s v="Other"/>
    <s v="Maintenance Cost on Other, Distribution Dispatch Services"/>
    <x v="1"/>
    <s v="undefined"/>
    <x v="0"/>
    <x v="0"/>
    <m/>
    <m/>
    <m/>
    <m/>
    <m/>
    <m/>
    <m/>
  </r>
  <r>
    <x v="1372"/>
    <s v="Cost of Energy Losses, Distribution Dispatch Services"/>
    <x v="1372"/>
    <x v="4"/>
    <s v="28 Cost of Goods Sold "/>
    <s v="Cap Account"/>
    <s v="entry account l4"/>
    <s v="L4"/>
    <n v="9"/>
    <x v="2"/>
    <n v="404"/>
    <s v="7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3"/>
    <s v="&quot; &quot;"/>
    <x v="104"/>
    <x v="207"/>
    <x v="312"/>
    <x v="432"/>
    <x v="0"/>
    <m/>
    <s v="Energy loss"/>
    <s v="Cost of Energy Losses, Distribution Dispatch Services"/>
    <x v="1"/>
    <s v="undefined"/>
    <x v="0"/>
    <x v="0"/>
    <m/>
    <m/>
    <m/>
    <m/>
    <m/>
    <m/>
    <m/>
  </r>
  <r>
    <x v="1373"/>
    <s v="Other Electricity Regulated Cost of Production (Services), Distribution Dispatch Services"/>
    <x v="1373"/>
    <x v="4"/>
    <s v="28 Cost of Goods Sold "/>
    <s v="7190 Other operating expenses"/>
    <s v="entry account l4"/>
    <s v="L4"/>
    <n v="9"/>
    <x v="2"/>
    <n v="404"/>
    <s v="7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7"/>
    <s v="7100.1379"/>
    <s v="&quot; &quot;"/>
    <x v="104"/>
    <x v="207"/>
    <x v="312"/>
    <x v="433"/>
    <x v="0"/>
    <m/>
    <s v="Other"/>
    <s v="Other Electricity Regulated Cost of Production (Services), Distribution Dispatch Services"/>
    <x v="1"/>
    <s v="undefined"/>
    <x v="0"/>
    <x v="0"/>
    <m/>
    <m/>
    <m/>
    <m/>
    <m/>
    <m/>
    <m/>
  </r>
  <r>
    <x v="1374"/>
    <s v="Cost of Regulated Electricity Services, Distribution (Network), Technical Services"/>
    <x v="1374"/>
    <x v="4"/>
    <s v="28 Cost of Goods Sold "/>
    <s v="7180 Repair and maintenance"/>
    <s v="entry account l3"/>
    <s v="L3"/>
    <n v="8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8"/>
    <s v="&quot; &quot;"/>
    <s v="&quot; &quot;"/>
    <x v="104"/>
    <x v="207"/>
    <x v="313"/>
    <x v="0"/>
    <x v="0"/>
    <m/>
    <s v="technical services"/>
    <s v="Cost of Regulated Electricity Services, Distribution (Network), Technical Services"/>
    <x v="1"/>
    <s v="undefined"/>
    <x v="0"/>
    <x v="0"/>
    <m/>
    <m/>
    <m/>
    <m/>
    <m/>
    <m/>
    <m/>
  </r>
  <r>
    <x v="1375"/>
    <s v="Cost of Regulated Electricity Services, Distribution (Network), Other"/>
    <x v="1375"/>
    <x v="4"/>
    <s v="28 Cost of Goods Sold "/>
    <s v="7190 Other operating expenses"/>
    <s v="entry account l3"/>
    <s v="L3"/>
    <n v="8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3"/>
    <s v="7100.139"/>
    <s v="&quot; &quot;"/>
    <s v="&quot; &quot;"/>
    <x v="104"/>
    <x v="207"/>
    <x v="314"/>
    <x v="0"/>
    <x v="0"/>
    <m/>
    <s v="Other"/>
    <s v="Cost of Regulated Electricity Services, Distribution (Network), Other"/>
    <x v="1"/>
    <s v="undefined"/>
    <x v="0"/>
    <x v="0"/>
    <m/>
    <m/>
    <m/>
    <m/>
    <m/>
    <m/>
    <m/>
  </r>
  <r>
    <x v="1376"/>
    <s v="Cost of Regulated Electricity Distribution (Supply) Activities"/>
    <x v="1376"/>
    <x v="5"/>
    <s v=" Not discussed"/>
    <s v="Not discussed"/>
    <s v="L2 cap account"/>
    <s v="L2"/>
    <n v="7"/>
    <x v="2"/>
    <n v="404"/>
    <s v="1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&quot; &quot;"/>
    <s v="&quot; &quot;"/>
    <s v="&quot; &quot;"/>
    <x v="104"/>
    <x v="208"/>
    <x v="0"/>
    <x v="0"/>
    <x v="0"/>
    <m/>
    <m/>
    <s v="Cost of Regulated Electricity Distribution (Supply) Activities"/>
    <x v="2"/>
    <s v="undefined"/>
    <x v="0"/>
    <x v="0"/>
    <m/>
    <m/>
    <m/>
    <m/>
    <m/>
    <m/>
    <m/>
  </r>
  <r>
    <x v="1377"/>
    <s v="Cost of Supply of Active Electricity"/>
    <x v="1377"/>
    <x v="5"/>
    <s v=" Not discussed"/>
    <s v="Not discussed"/>
    <s v="L3 cap account"/>
    <s v="L3"/>
    <n v="8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&quot; &quot;"/>
    <s v="&quot; &quot;"/>
    <x v="104"/>
    <x v="208"/>
    <x v="315"/>
    <x v="0"/>
    <x v="0"/>
    <m/>
    <m/>
    <s v="Cost of Supply of Active Electricity"/>
    <x v="2"/>
    <s v="undefined"/>
    <x v="0"/>
    <x v="0"/>
    <m/>
    <m/>
    <m/>
    <m/>
    <m/>
    <m/>
    <m/>
  </r>
  <r>
    <x v="1378"/>
    <s v="Cost of Purchase of Electricity"/>
    <x v="1378"/>
    <x v="5"/>
    <s v=" Not discussed"/>
    <s v="Not discussed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1"/>
    <s v="&quot; &quot;"/>
    <x v="104"/>
    <x v="208"/>
    <x v="315"/>
    <x v="434"/>
    <x v="0"/>
    <m/>
    <m/>
    <s v="Cost of Purchase of Electricity"/>
    <x v="2"/>
    <s v="undefined"/>
    <x v="0"/>
    <x v="0"/>
    <m/>
    <m/>
    <m/>
    <m/>
    <m/>
    <m/>
    <m/>
  </r>
  <r>
    <x v="1379"/>
    <s v="Cost of Active Electricity Purchased for Sale"/>
    <x v="1379"/>
    <x v="5"/>
    <s v=" Not discussed"/>
    <s v="Not discus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1"/>
    <s v="7100.14111"/>
    <x v="104"/>
    <x v="208"/>
    <x v="315"/>
    <x v="434"/>
    <x v="190"/>
    <m/>
    <s v="Cost active energy"/>
    <s v="Cost of Active Electricity Purchased for Sale"/>
    <x v="1"/>
    <s v="undefined"/>
    <x v="0"/>
    <x v="0"/>
    <m/>
    <m/>
    <m/>
    <m/>
    <m/>
    <m/>
    <m/>
  </r>
  <r>
    <x v="1380"/>
    <s v="Operation &amp; Maintenance Cost"/>
    <x v="1380"/>
    <x v="5"/>
    <s v=" Not discussed"/>
    <s v="Not discussed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&quot; &quot;"/>
    <x v="104"/>
    <x v="208"/>
    <x v="315"/>
    <x v="435"/>
    <x v="0"/>
    <m/>
    <m/>
    <s v="Operation &amp; Maintenance Cost"/>
    <x v="2"/>
    <s v="undefined"/>
    <x v="0"/>
    <x v="0"/>
    <m/>
    <m/>
    <m/>
    <m/>
    <m/>
    <m/>
    <m/>
  </r>
  <r>
    <x v="1381"/>
    <s v="Operation and Maintenance Cost of Distribution (Supply) on Personnel"/>
    <x v="1381"/>
    <x v="5"/>
    <s v=" Not discussed"/>
    <s v="Not discussed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1"/>
    <x v="104"/>
    <x v="208"/>
    <x v="315"/>
    <x v="435"/>
    <x v="191"/>
    <m/>
    <s v="Cost active energy"/>
    <s v="Operation and Maintenance Cost of Distribution (Supply) on Personnel"/>
    <x v="1"/>
    <s v="undefined"/>
    <x v="0"/>
    <x v="0"/>
    <m/>
    <m/>
    <m/>
    <m/>
    <m/>
    <m/>
    <m/>
  </r>
  <r>
    <x v="1382"/>
    <s v="Operation  and Maintenance Cost of Distribution (Supply) on Materials"/>
    <x v="1382"/>
    <x v="5"/>
    <s v=" Not discussed"/>
    <s v="Not discus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2"/>
    <x v="104"/>
    <x v="208"/>
    <x v="315"/>
    <x v="435"/>
    <x v="192"/>
    <m/>
    <s v="Cost active energy"/>
    <s v="Operation  and Maintenance Cost of Distribution (Supply) on Materials"/>
    <x v="1"/>
    <s v="undefined"/>
    <x v="0"/>
    <x v="0"/>
    <m/>
    <m/>
    <m/>
    <m/>
    <m/>
    <m/>
    <m/>
  </r>
  <r>
    <x v="1383"/>
    <s v="Operation  and Maintenance Cost of Distribution (Supply) on Outsource"/>
    <x v="1383"/>
    <x v="5"/>
    <s v=" Not discussed"/>
    <s v="Not discussed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3"/>
    <x v="104"/>
    <x v="208"/>
    <x v="315"/>
    <x v="435"/>
    <x v="193"/>
    <m/>
    <s v="Cost active energy"/>
    <s v="Operation  and Maintenance Cost of Distribution (Supply) on Outsource"/>
    <x v="1"/>
    <s v="undefined"/>
    <x v="0"/>
    <x v="0"/>
    <m/>
    <m/>
    <m/>
    <m/>
    <m/>
    <m/>
    <m/>
  </r>
  <r>
    <x v="1384"/>
    <s v="Operation  and Maintenance Cost of Distribution (Supply) on Electricity Consumed and Other Utilities"/>
    <x v="1384"/>
    <x v="5"/>
    <s v=" Not discussed"/>
    <s v="Not discussed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4"/>
    <x v="104"/>
    <x v="208"/>
    <x v="315"/>
    <x v="435"/>
    <x v="194"/>
    <m/>
    <s v="Cost active energy"/>
    <s v="Operation  and Maintenance Cost of Distribution (Supply) on Electricity Consumed and Other Utilities"/>
    <x v="1"/>
    <s v="undefined"/>
    <x v="0"/>
    <x v="0"/>
    <m/>
    <m/>
    <m/>
    <m/>
    <m/>
    <m/>
    <m/>
  </r>
  <r>
    <x v="1385"/>
    <s v="Operation  and Maintenance Cost of Distribution (Supply) on Operating Lease"/>
    <x v="1385"/>
    <x v="5"/>
    <s v=" Not discussed"/>
    <s v="Not discussed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5"/>
    <x v="104"/>
    <x v="208"/>
    <x v="315"/>
    <x v="435"/>
    <x v="195"/>
    <m/>
    <s v="Cost of reserve"/>
    <s v="Operation  and Maintenance Cost of Distribution (Supply) on Operating Lease"/>
    <x v="1"/>
    <s v="undefined"/>
    <x v="0"/>
    <x v="0"/>
    <m/>
    <m/>
    <m/>
    <m/>
    <m/>
    <m/>
    <m/>
  </r>
  <r>
    <x v="1386"/>
    <s v="Depreciation Cost of the Assets of Distribution (Supply) in Operation"/>
    <x v="1386"/>
    <x v="5"/>
    <s v=" Not discussed"/>
    <s v="Not discussed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8"/>
    <x v="104"/>
    <x v="208"/>
    <x v="315"/>
    <x v="435"/>
    <x v="196"/>
    <m/>
    <s v="No names"/>
    <s v="Depreciation Cost of the Assets of Distribution (Supply) in Operation"/>
    <x v="1"/>
    <s v="No names"/>
    <x v="0"/>
    <x v="0"/>
    <m/>
    <m/>
    <m/>
    <m/>
    <m/>
    <m/>
    <m/>
  </r>
  <r>
    <x v="1387"/>
    <s v="Other Operation and Maintenance Costs of Distribution (Supply)"/>
    <x v="1387"/>
    <x v="5"/>
    <s v=" Not discussed"/>
    <s v="Not discussed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2"/>
    <s v="7100.14129"/>
    <x v="104"/>
    <x v="208"/>
    <x v="315"/>
    <x v="435"/>
    <x v="197"/>
    <m/>
    <s v="No names"/>
    <s v="Other Operation and Maintenance Costs of Distribution (Supply)"/>
    <x v="1"/>
    <s v="No names"/>
    <x v="0"/>
    <x v="0"/>
    <m/>
    <m/>
    <m/>
    <m/>
    <m/>
    <m/>
    <m/>
  </r>
  <r>
    <x v="1388"/>
    <s v="Cost of Active Electricity Losses"/>
    <x v="1388"/>
    <x v="5"/>
    <s v=" Not discussed"/>
    <s v="Not discussed"/>
    <s v="entry account l4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3"/>
    <s v="&quot; &quot;"/>
    <x v="104"/>
    <x v="208"/>
    <x v="315"/>
    <x v="436"/>
    <x v="0"/>
    <m/>
    <m/>
    <s v="Cost of Active Electricity Losses"/>
    <x v="1"/>
    <m/>
    <x v="0"/>
    <x v="0"/>
    <m/>
    <m/>
    <m/>
    <m/>
    <m/>
    <m/>
    <m/>
  </r>
  <r>
    <x v="1389"/>
    <s v="Other Cost of Active Electricity Losses"/>
    <x v="1389"/>
    <x v="5"/>
    <m/>
    <m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1"/>
    <s v="7100.1419"/>
    <s v="&quot; &quot;"/>
    <x v="104"/>
    <x v="208"/>
    <x v="315"/>
    <x v="437"/>
    <x v="0"/>
    <m/>
    <m/>
    <s v="Other Cost of Active Electricity Losses"/>
    <x v="1"/>
    <m/>
    <x v="0"/>
    <x v="0"/>
    <m/>
    <m/>
    <m/>
    <m/>
    <m/>
    <m/>
    <m/>
  </r>
  <r>
    <x v="1390"/>
    <s v="Cost of Other Distribution (Supply) Activity"/>
    <x v="1390"/>
    <x v="5"/>
    <s v=" Not discussed"/>
    <s v="Not discussed"/>
    <s v="entry account l3"/>
    <s v="L3"/>
    <n v="8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4"/>
    <s v="7100.149"/>
    <s v="&quot; &quot;"/>
    <s v="&quot; &quot;"/>
    <x v="104"/>
    <x v="208"/>
    <x v="316"/>
    <x v="0"/>
    <x v="0"/>
    <m/>
    <s v="Other"/>
    <s v="Cost of Other Distribution (Supply) Activity"/>
    <x v="1"/>
    <s v="undefined"/>
    <x v="0"/>
    <x v="0"/>
    <m/>
    <m/>
    <m/>
    <m/>
    <m/>
    <m/>
    <m/>
  </r>
  <r>
    <x v="1391"/>
    <s v="Cost of Regulated Electricity Generation Activities"/>
    <x v="1391"/>
    <x v="6"/>
    <s v="28 Cost of Goods Sold "/>
    <s v="Cap Account"/>
    <s v="L2 cap account"/>
    <s v="L2"/>
    <n v="7"/>
    <x v="2"/>
    <n v="404"/>
    <s v="1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&quot; &quot;"/>
    <s v="&quot; &quot;"/>
    <s v="&quot; &quot;"/>
    <x v="104"/>
    <x v="209"/>
    <x v="0"/>
    <x v="0"/>
    <x v="0"/>
    <m/>
    <m/>
    <s v="Cost of Regulated Electricity Generation Activities"/>
    <x v="2"/>
    <s v="undefined"/>
    <x v="0"/>
    <x v="0"/>
    <m/>
    <m/>
    <m/>
    <m/>
    <m/>
    <m/>
    <m/>
  </r>
  <r>
    <x v="1392"/>
    <s v="Generation in Hydraulic Power Plant"/>
    <x v="1392"/>
    <x v="6"/>
    <s v="28 Cost of Goods Sold "/>
    <s v="Cap Account"/>
    <s v="L3 cap account"/>
    <s v="L3"/>
    <n v="8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&quot; &quot;"/>
    <s v="&quot; &quot;"/>
    <x v="104"/>
    <x v="209"/>
    <x v="317"/>
    <x v="0"/>
    <x v="0"/>
    <m/>
    <m/>
    <s v="Generation in Hydraulic Power Plant"/>
    <x v="2"/>
    <s v="undefined"/>
    <x v="0"/>
    <x v="0"/>
    <m/>
    <m/>
    <m/>
    <m/>
    <m/>
    <m/>
    <m/>
  </r>
  <r>
    <x v="1393"/>
    <s v="Direct Cost on Generation"/>
    <x v="1393"/>
    <x v="6"/>
    <s v="28 Cost of Goods Sold "/>
    <s v="Cap Account"/>
    <s v="L4 cap account"/>
    <s v="L4"/>
    <n v="9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1"/>
    <s v="&quot; &quot;"/>
    <x v="104"/>
    <x v="209"/>
    <x v="317"/>
    <x v="438"/>
    <x v="0"/>
    <m/>
    <m/>
    <s v="Direct Cost on Generation"/>
    <x v="2"/>
    <s v="undefined"/>
    <x v="0"/>
    <x v="0"/>
    <m/>
    <m/>
    <m/>
    <m/>
    <m/>
    <m/>
    <m/>
  </r>
  <r>
    <x v="1394"/>
    <s v="Hydraulic Water Cost"/>
    <x v="1394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1"/>
    <s v="7100.15111"/>
    <x v="104"/>
    <x v="209"/>
    <x v="317"/>
    <x v="438"/>
    <x v="198"/>
    <m/>
    <s v="Hydraulic Water Cost"/>
    <s v="Hydraulic Water Cost"/>
    <x v="1"/>
    <s v="undefined"/>
    <x v="0"/>
    <x v="0"/>
    <m/>
    <m/>
    <m/>
    <m/>
    <m/>
    <m/>
    <m/>
  </r>
  <r>
    <x v="1395"/>
    <s v="Other"/>
    <x v="1395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1"/>
    <s v="7100.15119"/>
    <x v="104"/>
    <x v="209"/>
    <x v="317"/>
    <x v="438"/>
    <x v="199"/>
    <m/>
    <s v="Other"/>
    <s v="Other"/>
    <x v="1"/>
    <s v="undefined"/>
    <x v="0"/>
    <x v="0"/>
    <m/>
    <m/>
    <m/>
    <m/>
    <m/>
    <m/>
    <m/>
  </r>
  <r>
    <x v="1396"/>
    <s v="Operation Cost in Hydraulic Power Plant"/>
    <x v="1396"/>
    <x v="6"/>
    <s v="28 Cost of Goods Sold "/>
    <s v="Cap Account"/>
    <s v="L4 cap account"/>
    <s v="L4"/>
    <n v="9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&quot; &quot;"/>
    <x v="104"/>
    <x v="209"/>
    <x v="317"/>
    <x v="439"/>
    <x v="0"/>
    <m/>
    <m/>
    <s v="Operation Cost in Hydraulic Power Plant"/>
    <x v="2"/>
    <s v="undefined"/>
    <x v="0"/>
    <x v="0"/>
    <m/>
    <m/>
    <m/>
    <m/>
    <m/>
    <m/>
    <m/>
  </r>
  <r>
    <x v="1397"/>
    <s v="Personnel "/>
    <x v="1397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1"/>
    <x v="104"/>
    <x v="209"/>
    <x v="317"/>
    <x v="439"/>
    <x v="200"/>
    <m/>
    <s v="Personnel"/>
    <s v="Personnel "/>
    <x v="1"/>
    <s v="undefined"/>
    <x v="0"/>
    <x v="0"/>
    <m/>
    <m/>
    <m/>
    <m/>
    <m/>
    <m/>
    <m/>
  </r>
  <r>
    <x v="1398"/>
    <s v="Materials "/>
    <x v="1398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2"/>
    <x v="104"/>
    <x v="209"/>
    <x v="317"/>
    <x v="439"/>
    <x v="201"/>
    <m/>
    <s v="Materials"/>
    <s v="Materials "/>
    <x v="1"/>
    <s v="undefined"/>
    <x v="0"/>
    <x v="0"/>
    <m/>
    <m/>
    <m/>
    <m/>
    <m/>
    <m/>
    <m/>
  </r>
  <r>
    <x v="1399"/>
    <s v="Outsource "/>
    <x v="1399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3"/>
    <x v="104"/>
    <x v="209"/>
    <x v="317"/>
    <x v="439"/>
    <x v="202"/>
    <m/>
    <s v="outsource"/>
    <s v="Outsource "/>
    <x v="1"/>
    <s v="undefined"/>
    <x v="0"/>
    <x v="0"/>
    <m/>
    <m/>
    <m/>
    <m/>
    <m/>
    <m/>
    <m/>
  </r>
  <r>
    <x v="1400"/>
    <s v="Utilities (no electricity)"/>
    <x v="1400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4"/>
    <x v="104"/>
    <x v="209"/>
    <x v="317"/>
    <x v="439"/>
    <x v="203"/>
    <m/>
    <s v="Utilities"/>
    <s v="Utilities (no electricity)"/>
    <x v="1"/>
    <s v="undefined"/>
    <x v="0"/>
    <x v="0"/>
    <m/>
    <m/>
    <m/>
    <m/>
    <m/>
    <m/>
    <m/>
  </r>
  <r>
    <x v="1401"/>
    <s v="Operation lease (rent)"/>
    <x v="1401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5"/>
    <x v="104"/>
    <x v="209"/>
    <x v="317"/>
    <x v="439"/>
    <x v="204"/>
    <m/>
    <s v="Operating lease"/>
    <s v="Operation lease (rent)"/>
    <x v="1"/>
    <s v="undefined"/>
    <x v="0"/>
    <x v="0"/>
    <m/>
    <m/>
    <m/>
    <m/>
    <m/>
    <m/>
    <m/>
  </r>
  <r>
    <x v="1402"/>
    <s v="Electricity Self Consumption"/>
    <x v="1402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6"/>
    <x v="104"/>
    <x v="209"/>
    <x v="317"/>
    <x v="439"/>
    <x v="205"/>
    <m/>
    <s v="EL. Self Consumption"/>
    <s v="Electricity Self Consumption"/>
    <x v="1"/>
    <s v="undefined"/>
    <x v="0"/>
    <x v="0"/>
    <m/>
    <m/>
    <m/>
    <m/>
    <m/>
    <m/>
    <m/>
  </r>
  <r>
    <x v="1403"/>
    <s v="Depreciation of Assets in Operation"/>
    <x v="1403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8"/>
    <x v="104"/>
    <x v="209"/>
    <x v="317"/>
    <x v="439"/>
    <x v="206"/>
    <m/>
    <s v="Depreciation"/>
    <s v="Depreciation of Assets in Operation"/>
    <x v="1"/>
    <s v="undefined"/>
    <x v="0"/>
    <x v="0"/>
    <m/>
    <m/>
    <m/>
    <m/>
    <m/>
    <m/>
    <m/>
  </r>
  <r>
    <x v="1404"/>
    <s v="Other"/>
    <x v="1404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2"/>
    <s v="7100.15129"/>
    <x v="104"/>
    <x v="209"/>
    <x v="317"/>
    <x v="439"/>
    <x v="207"/>
    <m/>
    <s v="Other"/>
    <s v="Other"/>
    <x v="1"/>
    <s v="undefined"/>
    <x v="0"/>
    <x v="0"/>
    <m/>
    <m/>
    <m/>
    <m/>
    <m/>
    <m/>
    <m/>
  </r>
  <r>
    <x v="1405"/>
    <s v="Maintenance Cost in Hydraulic Power Plant"/>
    <x v="1405"/>
    <x v="6"/>
    <s v="28 Cost of Goods Sold "/>
    <s v="Cap Account"/>
    <s v="L4 cap account"/>
    <s v="L4"/>
    <n v="9"/>
    <x v="2"/>
    <n v="404"/>
    <s v="1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&quot; &quot;"/>
    <x v="104"/>
    <x v="209"/>
    <x v="317"/>
    <x v="440"/>
    <x v="0"/>
    <m/>
    <m/>
    <s v="Maintenance Cost in Hydraulic Power Plant"/>
    <x v="2"/>
    <s v="undefined"/>
    <x v="0"/>
    <x v="0"/>
    <m/>
    <m/>
    <m/>
    <m/>
    <m/>
    <m/>
    <m/>
  </r>
  <r>
    <x v="1406"/>
    <s v="Personnel "/>
    <x v="1406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1"/>
    <x v="104"/>
    <x v="209"/>
    <x v="317"/>
    <x v="440"/>
    <x v="208"/>
    <m/>
    <s v="Personnel"/>
    <s v="Personnel "/>
    <x v="1"/>
    <s v="undefined"/>
    <x v="0"/>
    <x v="0"/>
    <m/>
    <m/>
    <m/>
    <m/>
    <m/>
    <m/>
    <m/>
  </r>
  <r>
    <x v="1407"/>
    <s v="Materials "/>
    <x v="1407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2"/>
    <x v="104"/>
    <x v="209"/>
    <x v="317"/>
    <x v="440"/>
    <x v="209"/>
    <m/>
    <s v="Materials"/>
    <s v="Materials "/>
    <x v="1"/>
    <s v="undefined"/>
    <x v="0"/>
    <x v="0"/>
    <m/>
    <m/>
    <m/>
    <m/>
    <m/>
    <m/>
    <m/>
  </r>
  <r>
    <x v="1408"/>
    <s v="Outsource "/>
    <x v="1408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3"/>
    <x v="104"/>
    <x v="209"/>
    <x v="317"/>
    <x v="440"/>
    <x v="210"/>
    <m/>
    <s v="outsource"/>
    <s v="Outsource "/>
    <x v="1"/>
    <s v="undefined"/>
    <x v="0"/>
    <x v="0"/>
    <m/>
    <m/>
    <m/>
    <m/>
    <m/>
    <m/>
    <m/>
  </r>
  <r>
    <x v="1409"/>
    <s v="Utilities (no electricity)"/>
    <x v="1409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4"/>
    <x v="104"/>
    <x v="209"/>
    <x v="317"/>
    <x v="440"/>
    <x v="211"/>
    <m/>
    <s v="Utilities"/>
    <s v="Utilities (no electricity)"/>
    <x v="1"/>
    <s v="undefined"/>
    <x v="0"/>
    <x v="0"/>
    <m/>
    <m/>
    <m/>
    <m/>
    <m/>
    <m/>
    <m/>
  </r>
  <r>
    <x v="1410"/>
    <s v="Operation lease (rent)"/>
    <x v="1410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5"/>
    <x v="104"/>
    <x v="209"/>
    <x v="317"/>
    <x v="440"/>
    <x v="212"/>
    <m/>
    <s v="Operating lease"/>
    <s v="Operation lease (rent)"/>
    <x v="1"/>
    <s v="undefined"/>
    <x v="0"/>
    <x v="0"/>
    <m/>
    <m/>
    <m/>
    <m/>
    <m/>
    <m/>
    <m/>
  </r>
  <r>
    <x v="1411"/>
    <s v="Electricity Self Consumption"/>
    <x v="1411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6"/>
    <x v="104"/>
    <x v="209"/>
    <x v="317"/>
    <x v="440"/>
    <x v="213"/>
    <m/>
    <s v="EL. Self Consumption"/>
    <s v="Electricity Self Consumption"/>
    <x v="1"/>
    <s v="undefined"/>
    <x v="0"/>
    <x v="0"/>
    <m/>
    <m/>
    <m/>
    <m/>
    <m/>
    <m/>
    <m/>
  </r>
  <r>
    <x v="1412"/>
    <s v="Depreciation of Assets in Maintenance"/>
    <x v="1412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8"/>
    <x v="104"/>
    <x v="209"/>
    <x v="317"/>
    <x v="440"/>
    <x v="214"/>
    <m/>
    <s v="Depreciation"/>
    <s v="Depreciation of Assets in Maintenance"/>
    <x v="1"/>
    <s v="undefined"/>
    <x v="0"/>
    <x v="0"/>
    <m/>
    <m/>
    <m/>
    <m/>
    <m/>
    <m/>
    <m/>
  </r>
  <r>
    <x v="1413"/>
    <s v="Other"/>
    <x v="1413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3"/>
    <s v="7100.15139"/>
    <x v="104"/>
    <x v="209"/>
    <x v="317"/>
    <x v="440"/>
    <x v="215"/>
    <m/>
    <s v="Other"/>
    <s v="Other"/>
    <x v="1"/>
    <s v="undefined"/>
    <x v="0"/>
    <x v="0"/>
    <m/>
    <m/>
    <m/>
    <m/>
    <m/>
    <m/>
    <m/>
  </r>
  <r>
    <x v="1414"/>
    <s v="Other Costs in Hydraulic Power Plant"/>
    <x v="1414"/>
    <x v="6"/>
    <s v="28 Cost of Goods Sold "/>
    <s v="7190 Other operating expenses"/>
    <s v="entry account l4"/>
    <s v="L4"/>
    <n v="9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1"/>
    <s v="7100.1519"/>
    <s v="&quot; &quot;"/>
    <x v="104"/>
    <x v="209"/>
    <x v="317"/>
    <x v="441"/>
    <x v="0"/>
    <m/>
    <s v="Other"/>
    <s v="Other Costs in Hydraulic Power Plant"/>
    <x v="1"/>
    <s v="undefined"/>
    <x v="0"/>
    <x v="0"/>
    <m/>
    <m/>
    <m/>
    <m/>
    <m/>
    <m/>
    <m/>
  </r>
  <r>
    <x v="1415"/>
    <s v="Generation in Steam Power Plant (Steam only)"/>
    <x v="1415"/>
    <x v="6"/>
    <s v="28 Cost of Goods Sold "/>
    <s v="Cap Account"/>
    <s v="L3 cap account"/>
    <s v="L3"/>
    <n v="8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&quot; &quot;"/>
    <s v="&quot; &quot;"/>
    <x v="104"/>
    <x v="209"/>
    <x v="318"/>
    <x v="0"/>
    <x v="0"/>
    <m/>
    <m/>
    <s v="Generation in Steam Power Plant (Steam only)"/>
    <x v="2"/>
    <s v="undefined"/>
    <x v="0"/>
    <x v="0"/>
    <m/>
    <m/>
    <m/>
    <m/>
    <m/>
    <m/>
    <m/>
  </r>
  <r>
    <x v="1416"/>
    <s v="Direct Cost on Generation"/>
    <x v="1416"/>
    <x v="6"/>
    <s v="28 Cost of Goods Sold "/>
    <s v="Cap Account"/>
    <s v="L4 cap account"/>
    <s v="L4"/>
    <n v="9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&quot; &quot;"/>
    <x v="104"/>
    <x v="209"/>
    <x v="318"/>
    <x v="442"/>
    <x v="0"/>
    <m/>
    <m/>
    <s v="Direct Cost on Generation"/>
    <x v="2"/>
    <s v="undefined"/>
    <x v="0"/>
    <x v="0"/>
    <m/>
    <m/>
    <m/>
    <m/>
    <m/>
    <m/>
    <m/>
  </r>
  <r>
    <x v="1417"/>
    <s v="Fuel for Generation"/>
    <x v="1417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7100.15211"/>
    <x v="104"/>
    <x v="209"/>
    <x v="318"/>
    <x v="442"/>
    <x v="216"/>
    <m/>
    <s v="Fuel for Gen."/>
    <s v="Fuel for Generation"/>
    <x v="1"/>
    <s v="undefined"/>
    <x v="0"/>
    <x v="0"/>
    <m/>
    <m/>
    <m/>
    <m/>
    <m/>
    <m/>
    <m/>
  </r>
  <r>
    <x v="1418"/>
    <s v="Water for Generation"/>
    <x v="1418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7100.15212"/>
    <x v="104"/>
    <x v="209"/>
    <x v="318"/>
    <x v="442"/>
    <x v="217"/>
    <m/>
    <s v="Water for Gen."/>
    <s v="Water for Generation"/>
    <x v="1"/>
    <s v="undefined"/>
    <x v="0"/>
    <x v="0"/>
    <m/>
    <m/>
    <m/>
    <m/>
    <m/>
    <m/>
    <m/>
  </r>
  <r>
    <x v="1419"/>
    <s v="Other"/>
    <x v="1419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1"/>
    <s v="7100.15219"/>
    <x v="104"/>
    <x v="209"/>
    <x v="318"/>
    <x v="442"/>
    <x v="218"/>
    <m/>
    <s v="Other"/>
    <s v="Other"/>
    <x v="1"/>
    <s v="undefined"/>
    <x v="0"/>
    <x v="0"/>
    <m/>
    <m/>
    <m/>
    <m/>
    <m/>
    <m/>
    <m/>
  </r>
  <r>
    <x v="1420"/>
    <s v="Operation Cost in Steam Power Plant (Steam only)"/>
    <x v="1420"/>
    <x v="6"/>
    <s v="28 Cost of Goods Sold "/>
    <s v="Cap Account"/>
    <s v="L4 cap account"/>
    <s v="L4"/>
    <n v="9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&quot; &quot;"/>
    <x v="104"/>
    <x v="209"/>
    <x v="318"/>
    <x v="443"/>
    <x v="0"/>
    <m/>
    <m/>
    <s v="Operation Cost in Steam Power Plant (Steam only)"/>
    <x v="2"/>
    <s v="undefined"/>
    <x v="0"/>
    <x v="0"/>
    <m/>
    <m/>
    <m/>
    <m/>
    <m/>
    <m/>
    <m/>
  </r>
  <r>
    <x v="1421"/>
    <s v="Personnel "/>
    <x v="1421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1"/>
    <x v="104"/>
    <x v="209"/>
    <x v="318"/>
    <x v="443"/>
    <x v="219"/>
    <m/>
    <s v="Personnel"/>
    <s v="Personnel "/>
    <x v="1"/>
    <s v="undefined"/>
    <x v="0"/>
    <x v="0"/>
    <m/>
    <m/>
    <m/>
    <m/>
    <m/>
    <m/>
    <m/>
  </r>
  <r>
    <x v="1422"/>
    <s v="Materials "/>
    <x v="1422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2"/>
    <x v="104"/>
    <x v="209"/>
    <x v="318"/>
    <x v="443"/>
    <x v="220"/>
    <m/>
    <s v="Materials"/>
    <s v="Materials "/>
    <x v="1"/>
    <s v="undefined"/>
    <x v="0"/>
    <x v="0"/>
    <m/>
    <m/>
    <m/>
    <m/>
    <m/>
    <m/>
    <m/>
  </r>
  <r>
    <x v="1423"/>
    <s v="Outsource "/>
    <x v="1423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3"/>
    <x v="104"/>
    <x v="209"/>
    <x v="318"/>
    <x v="443"/>
    <x v="221"/>
    <m/>
    <s v="outsource"/>
    <s v="Outsource "/>
    <x v="1"/>
    <s v="undefined"/>
    <x v="0"/>
    <x v="0"/>
    <m/>
    <m/>
    <m/>
    <m/>
    <m/>
    <m/>
    <m/>
  </r>
  <r>
    <x v="1424"/>
    <s v="Utilities (no electricity)"/>
    <x v="1424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4"/>
    <x v="104"/>
    <x v="209"/>
    <x v="318"/>
    <x v="443"/>
    <x v="222"/>
    <m/>
    <s v="Utilities"/>
    <s v="Utilities (no electricity)"/>
    <x v="1"/>
    <s v="undefined"/>
    <x v="0"/>
    <x v="0"/>
    <m/>
    <m/>
    <m/>
    <m/>
    <m/>
    <m/>
    <m/>
  </r>
  <r>
    <x v="1425"/>
    <s v="Operation lease (rent)"/>
    <x v="1425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5"/>
    <x v="104"/>
    <x v="209"/>
    <x v="318"/>
    <x v="443"/>
    <x v="223"/>
    <m/>
    <s v="Operating lease"/>
    <s v="Operation lease (rent)"/>
    <x v="1"/>
    <s v="undefined"/>
    <x v="0"/>
    <x v="0"/>
    <m/>
    <m/>
    <m/>
    <m/>
    <m/>
    <m/>
    <m/>
  </r>
  <r>
    <x v="1426"/>
    <s v="Electricity Self Consumption"/>
    <x v="1426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6"/>
    <x v="104"/>
    <x v="209"/>
    <x v="318"/>
    <x v="443"/>
    <x v="224"/>
    <m/>
    <s v="EL. Self Consumption"/>
    <s v="Electricity Self Consumption"/>
    <x v="1"/>
    <s v="undefined"/>
    <x v="0"/>
    <x v="0"/>
    <m/>
    <m/>
    <m/>
    <m/>
    <m/>
    <m/>
    <m/>
  </r>
  <r>
    <x v="1427"/>
    <s v="Depreciation of Assets in Operation"/>
    <x v="1427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8"/>
    <x v="104"/>
    <x v="209"/>
    <x v="318"/>
    <x v="443"/>
    <x v="225"/>
    <m/>
    <s v="Depreciation"/>
    <s v="Depreciation of Assets in Operation"/>
    <x v="1"/>
    <s v="undefined"/>
    <x v="0"/>
    <x v="0"/>
    <m/>
    <m/>
    <m/>
    <m/>
    <m/>
    <m/>
    <m/>
  </r>
  <r>
    <x v="1428"/>
    <s v="Other"/>
    <x v="1428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2"/>
    <s v="7100.15229"/>
    <x v="104"/>
    <x v="209"/>
    <x v="318"/>
    <x v="443"/>
    <x v="226"/>
    <m/>
    <s v="Other"/>
    <s v="Other"/>
    <x v="1"/>
    <s v="undefined"/>
    <x v="0"/>
    <x v="0"/>
    <m/>
    <m/>
    <m/>
    <m/>
    <m/>
    <m/>
    <m/>
  </r>
  <r>
    <x v="1429"/>
    <s v="Maintenance Cost in Steam Power Plant (Steam only)"/>
    <x v="1429"/>
    <x v="6"/>
    <s v="28 Cost of Goods Sold "/>
    <s v="Cap Account"/>
    <s v="L4 cap account"/>
    <s v="L4"/>
    <n v="9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&quot; &quot;"/>
    <x v="104"/>
    <x v="209"/>
    <x v="318"/>
    <x v="444"/>
    <x v="0"/>
    <m/>
    <m/>
    <s v="Maintenance Cost in Steam Power Plant (Steam only)"/>
    <x v="2"/>
    <s v="undefined"/>
    <x v="0"/>
    <x v="0"/>
    <m/>
    <m/>
    <m/>
    <m/>
    <m/>
    <m/>
    <m/>
  </r>
  <r>
    <x v="1430"/>
    <s v="Personnel "/>
    <x v="1430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1"/>
    <x v="104"/>
    <x v="209"/>
    <x v="318"/>
    <x v="444"/>
    <x v="227"/>
    <m/>
    <s v="Personnel"/>
    <s v="Personnel "/>
    <x v="1"/>
    <s v="undefined"/>
    <x v="0"/>
    <x v="0"/>
    <m/>
    <m/>
    <m/>
    <m/>
    <m/>
    <m/>
    <m/>
  </r>
  <r>
    <x v="1431"/>
    <s v="Materials "/>
    <x v="1431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2"/>
    <x v="104"/>
    <x v="209"/>
    <x v="318"/>
    <x v="444"/>
    <x v="228"/>
    <m/>
    <s v="Materials"/>
    <s v="Materials "/>
    <x v="1"/>
    <s v="undefined"/>
    <x v="0"/>
    <x v="0"/>
    <m/>
    <m/>
    <m/>
    <m/>
    <m/>
    <m/>
    <m/>
  </r>
  <r>
    <x v="1432"/>
    <s v="Outsource "/>
    <x v="1432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3"/>
    <x v="104"/>
    <x v="209"/>
    <x v="318"/>
    <x v="444"/>
    <x v="229"/>
    <m/>
    <s v="outsource"/>
    <s v="Outsource "/>
    <x v="1"/>
    <s v="undefined"/>
    <x v="0"/>
    <x v="0"/>
    <m/>
    <m/>
    <m/>
    <m/>
    <m/>
    <m/>
    <m/>
  </r>
  <r>
    <x v="1433"/>
    <s v="Utilities (no electricity)"/>
    <x v="1433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4"/>
    <x v="104"/>
    <x v="209"/>
    <x v="318"/>
    <x v="444"/>
    <x v="230"/>
    <m/>
    <s v="Utilities"/>
    <s v="Utilities (no electricity)"/>
    <x v="1"/>
    <s v="undefined"/>
    <x v="0"/>
    <x v="0"/>
    <m/>
    <m/>
    <m/>
    <m/>
    <m/>
    <m/>
    <m/>
  </r>
  <r>
    <x v="1434"/>
    <s v="Operation lease (rent)"/>
    <x v="1434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5"/>
    <x v="104"/>
    <x v="209"/>
    <x v="318"/>
    <x v="444"/>
    <x v="231"/>
    <m/>
    <s v="Operating lease"/>
    <s v="Operation lease (rent)"/>
    <x v="1"/>
    <s v="undefined"/>
    <x v="0"/>
    <x v="0"/>
    <m/>
    <m/>
    <m/>
    <m/>
    <m/>
    <m/>
    <m/>
  </r>
  <r>
    <x v="1435"/>
    <s v="Electricity Self Consumption"/>
    <x v="1435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6"/>
    <x v="104"/>
    <x v="209"/>
    <x v="318"/>
    <x v="444"/>
    <x v="232"/>
    <m/>
    <s v="EL. Self Consumption"/>
    <s v="Electricity Self Consumption"/>
    <x v="1"/>
    <s v="undefined"/>
    <x v="0"/>
    <x v="0"/>
    <m/>
    <m/>
    <m/>
    <m/>
    <m/>
    <m/>
    <m/>
  </r>
  <r>
    <x v="1436"/>
    <s v="Depreciation of Assets in Maintenance"/>
    <x v="1436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8"/>
    <x v="104"/>
    <x v="209"/>
    <x v="318"/>
    <x v="444"/>
    <x v="233"/>
    <m/>
    <s v="Depreciation"/>
    <s v="Depreciation of Assets in Maintenance"/>
    <x v="1"/>
    <s v="undefined"/>
    <x v="0"/>
    <x v="0"/>
    <m/>
    <m/>
    <m/>
    <m/>
    <m/>
    <m/>
    <m/>
  </r>
  <r>
    <x v="1437"/>
    <s v="Other"/>
    <x v="1437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3"/>
    <s v="7100.15239"/>
    <x v="104"/>
    <x v="209"/>
    <x v="318"/>
    <x v="444"/>
    <x v="234"/>
    <m/>
    <s v="Other"/>
    <s v="Other"/>
    <x v="1"/>
    <s v="undefined"/>
    <x v="0"/>
    <x v="0"/>
    <m/>
    <m/>
    <m/>
    <m/>
    <m/>
    <m/>
    <m/>
  </r>
  <r>
    <x v="1438"/>
    <s v="Other Cost in Steam Power Plant (Steam only)"/>
    <x v="1438"/>
    <x v="6"/>
    <s v="28 Cost of Goods Sold "/>
    <s v="7190 Other operating expenses"/>
    <s v="entry account l4"/>
    <s v="L4"/>
    <n v="9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2"/>
    <s v="7100.1529"/>
    <s v="&quot; &quot;"/>
    <x v="104"/>
    <x v="209"/>
    <x v="318"/>
    <x v="445"/>
    <x v="0"/>
    <m/>
    <s v="Other"/>
    <s v="Other Cost in Steam Power Plant (Steam only)"/>
    <x v="1"/>
    <s v="undefined"/>
    <x v="0"/>
    <x v="0"/>
    <m/>
    <m/>
    <m/>
    <m/>
    <m/>
    <m/>
    <m/>
  </r>
  <r>
    <x v="1439"/>
    <s v="Generation in Co-Generation Power Plants (Steam only for Electricity and Steam)"/>
    <x v="1439"/>
    <x v="6"/>
    <s v="28 Cost of Goods Sold "/>
    <s v="Cap Account"/>
    <s v="L3 cap account"/>
    <s v="L3"/>
    <n v="8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&quot; &quot;"/>
    <s v="&quot; &quot;"/>
    <x v="104"/>
    <x v="209"/>
    <x v="319"/>
    <x v="0"/>
    <x v="0"/>
    <m/>
    <m/>
    <s v="Generation in Co-Generation Power Plants (Steam only for Electricity and Steam)"/>
    <x v="2"/>
    <s v="undefined"/>
    <x v="0"/>
    <x v="0"/>
    <m/>
    <m/>
    <m/>
    <m/>
    <m/>
    <m/>
    <m/>
  </r>
  <r>
    <x v="1440"/>
    <s v="Direct Cost on Generation"/>
    <x v="1440"/>
    <x v="6"/>
    <s v="28 Cost of Goods Sold "/>
    <s v="Cap Account"/>
    <s v="L4 cap account"/>
    <s v="L4"/>
    <n v="9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&quot; &quot;"/>
    <x v="104"/>
    <x v="209"/>
    <x v="319"/>
    <x v="446"/>
    <x v="0"/>
    <m/>
    <m/>
    <s v="Direct Cost on Generation"/>
    <x v="2"/>
    <s v="undefined"/>
    <x v="0"/>
    <x v="0"/>
    <m/>
    <m/>
    <m/>
    <m/>
    <m/>
    <m/>
    <m/>
  </r>
  <r>
    <x v="1441"/>
    <s v="Fuel for Generation"/>
    <x v="1441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7100.15311"/>
    <x v="104"/>
    <x v="209"/>
    <x v="319"/>
    <x v="446"/>
    <x v="235"/>
    <m/>
    <s v="Fuel for Gen."/>
    <s v="Fuel for Generation"/>
    <x v="1"/>
    <s v="undefined"/>
    <x v="0"/>
    <x v="0"/>
    <m/>
    <m/>
    <m/>
    <m/>
    <m/>
    <m/>
    <m/>
  </r>
  <r>
    <x v="1442"/>
    <s v="Water for Generation"/>
    <x v="1442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7100.15312"/>
    <x v="104"/>
    <x v="209"/>
    <x v="319"/>
    <x v="446"/>
    <x v="236"/>
    <m/>
    <s v="Water for Gen."/>
    <s v="Water for Generation"/>
    <x v="1"/>
    <s v="undefined"/>
    <x v="0"/>
    <x v="0"/>
    <m/>
    <m/>
    <m/>
    <m/>
    <m/>
    <m/>
    <m/>
  </r>
  <r>
    <x v="1443"/>
    <s v="Other"/>
    <x v="1443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1"/>
    <s v="7100.15319"/>
    <x v="104"/>
    <x v="209"/>
    <x v="319"/>
    <x v="446"/>
    <x v="237"/>
    <m/>
    <s v="Other"/>
    <s v="Other"/>
    <x v="1"/>
    <s v="undefined"/>
    <x v="0"/>
    <x v="0"/>
    <m/>
    <m/>
    <m/>
    <m/>
    <m/>
    <m/>
    <m/>
  </r>
  <r>
    <x v="1444"/>
    <s v="Operation Cost in Co-Generation Power Plants (Steam only for Electricity and Steam)"/>
    <x v="1444"/>
    <x v="6"/>
    <s v="28 Cost of Goods Sold "/>
    <s v="Cap Account"/>
    <s v="L4 cap account"/>
    <s v="L4"/>
    <n v="9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&quot; &quot;"/>
    <x v="104"/>
    <x v="209"/>
    <x v="319"/>
    <x v="447"/>
    <x v="0"/>
    <m/>
    <m/>
    <s v="Operation Cost in Co-Generation Power Plants (Steam only for Electricity and Steam)"/>
    <x v="2"/>
    <s v="undefined"/>
    <x v="0"/>
    <x v="0"/>
    <m/>
    <m/>
    <m/>
    <m/>
    <m/>
    <m/>
    <m/>
  </r>
  <r>
    <x v="1445"/>
    <s v="Personnel "/>
    <x v="1445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1"/>
    <x v="104"/>
    <x v="209"/>
    <x v="319"/>
    <x v="447"/>
    <x v="238"/>
    <m/>
    <s v="Personnel"/>
    <s v="Personnel "/>
    <x v="1"/>
    <s v="undefined"/>
    <x v="0"/>
    <x v="0"/>
    <m/>
    <m/>
    <m/>
    <m/>
    <m/>
    <m/>
    <m/>
  </r>
  <r>
    <x v="1446"/>
    <s v="Materials "/>
    <x v="1446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2"/>
    <x v="104"/>
    <x v="209"/>
    <x v="319"/>
    <x v="447"/>
    <x v="239"/>
    <m/>
    <s v="Materials"/>
    <s v="Materials "/>
    <x v="1"/>
    <s v="undefined"/>
    <x v="0"/>
    <x v="0"/>
    <m/>
    <m/>
    <m/>
    <m/>
    <m/>
    <m/>
    <m/>
  </r>
  <r>
    <x v="1447"/>
    <s v="Outsource "/>
    <x v="1447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3"/>
    <x v="104"/>
    <x v="209"/>
    <x v="319"/>
    <x v="447"/>
    <x v="240"/>
    <m/>
    <s v="outsource"/>
    <s v="Outsource "/>
    <x v="1"/>
    <s v="undefined"/>
    <x v="0"/>
    <x v="0"/>
    <m/>
    <m/>
    <m/>
    <m/>
    <m/>
    <m/>
    <m/>
  </r>
  <r>
    <x v="1448"/>
    <s v="Utilities (no electricity)"/>
    <x v="1448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4"/>
    <x v="104"/>
    <x v="209"/>
    <x v="319"/>
    <x v="447"/>
    <x v="241"/>
    <m/>
    <s v="Utilities"/>
    <s v="Utilities (no electricity)"/>
    <x v="1"/>
    <s v="undefined"/>
    <x v="0"/>
    <x v="0"/>
    <m/>
    <m/>
    <m/>
    <m/>
    <m/>
    <m/>
    <m/>
  </r>
  <r>
    <x v="1449"/>
    <s v="Operation lease (rent)"/>
    <x v="1449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5"/>
    <x v="104"/>
    <x v="209"/>
    <x v="319"/>
    <x v="447"/>
    <x v="242"/>
    <m/>
    <s v="Operating lease"/>
    <s v="Operation lease (rent)"/>
    <x v="1"/>
    <s v="undefined"/>
    <x v="0"/>
    <x v="0"/>
    <m/>
    <m/>
    <m/>
    <m/>
    <m/>
    <m/>
    <m/>
  </r>
  <r>
    <x v="1450"/>
    <s v="Electricity Self Consumption"/>
    <x v="1450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6"/>
    <x v="104"/>
    <x v="209"/>
    <x v="319"/>
    <x v="447"/>
    <x v="243"/>
    <m/>
    <s v="EL. Self Consumption"/>
    <s v="Electricity Self Consumption"/>
    <x v="1"/>
    <s v="undefined"/>
    <x v="0"/>
    <x v="0"/>
    <m/>
    <m/>
    <m/>
    <m/>
    <m/>
    <m/>
    <m/>
  </r>
  <r>
    <x v="1451"/>
    <s v="Depreciation of Assets in Operation"/>
    <x v="1451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8"/>
    <x v="104"/>
    <x v="209"/>
    <x v="319"/>
    <x v="447"/>
    <x v="244"/>
    <m/>
    <s v="Depreciation"/>
    <s v="Depreciation of Assets in Operation"/>
    <x v="1"/>
    <s v="undefined"/>
    <x v="0"/>
    <x v="0"/>
    <m/>
    <m/>
    <m/>
    <m/>
    <m/>
    <m/>
    <m/>
  </r>
  <r>
    <x v="1452"/>
    <s v="Other"/>
    <x v="1452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2"/>
    <s v="7100.15329"/>
    <x v="104"/>
    <x v="209"/>
    <x v="319"/>
    <x v="447"/>
    <x v="245"/>
    <m/>
    <s v="Other"/>
    <s v="Other"/>
    <x v="1"/>
    <s v="undefined"/>
    <x v="0"/>
    <x v="0"/>
    <m/>
    <m/>
    <m/>
    <m/>
    <m/>
    <m/>
    <m/>
  </r>
  <r>
    <x v="1453"/>
    <s v="Maintenance Cost in Co-Generation Power Plants (Steam only for Electricity and Steam)"/>
    <x v="1453"/>
    <x v="6"/>
    <s v="28 Cost of Goods Sold "/>
    <s v="Cap Account"/>
    <s v="L4 cap account"/>
    <s v="L4"/>
    <n v="9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&quot; &quot;"/>
    <x v="104"/>
    <x v="209"/>
    <x v="319"/>
    <x v="448"/>
    <x v="0"/>
    <m/>
    <m/>
    <s v="Maintenance Cost in Co-Generation Power Plants (Steam only for Electricity and Steam)"/>
    <x v="2"/>
    <s v="undefined"/>
    <x v="0"/>
    <x v="0"/>
    <m/>
    <m/>
    <m/>
    <m/>
    <m/>
    <m/>
    <m/>
  </r>
  <r>
    <x v="1454"/>
    <s v="Personnel "/>
    <x v="1454"/>
    <x v="6"/>
    <s v="28 Cost of Goods Sold "/>
    <s v="7120 Labor - direct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1"/>
    <x v="104"/>
    <x v="209"/>
    <x v="319"/>
    <x v="448"/>
    <x v="246"/>
    <m/>
    <s v="Personnel"/>
    <s v="Personnel "/>
    <x v="1"/>
    <s v="undefined"/>
    <x v="0"/>
    <x v="0"/>
    <m/>
    <m/>
    <m/>
    <m/>
    <m/>
    <m/>
    <m/>
  </r>
  <r>
    <x v="1455"/>
    <s v="Materials "/>
    <x v="1455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2"/>
    <x v="104"/>
    <x v="209"/>
    <x v="319"/>
    <x v="448"/>
    <x v="247"/>
    <m/>
    <s v="Materials"/>
    <s v="Materials "/>
    <x v="1"/>
    <s v="undefined"/>
    <x v="0"/>
    <x v="0"/>
    <m/>
    <m/>
    <m/>
    <m/>
    <m/>
    <m/>
    <m/>
  </r>
  <r>
    <x v="1456"/>
    <s v="Outsource "/>
    <x v="1456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3"/>
    <x v="104"/>
    <x v="209"/>
    <x v="319"/>
    <x v="448"/>
    <x v="248"/>
    <m/>
    <s v="outsource"/>
    <s v="Outsource "/>
    <x v="1"/>
    <s v="undefined"/>
    <x v="0"/>
    <x v="0"/>
    <m/>
    <m/>
    <m/>
    <m/>
    <m/>
    <m/>
    <m/>
  </r>
  <r>
    <x v="1457"/>
    <s v="Utilities (no electricity)"/>
    <x v="1457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4"/>
    <x v="104"/>
    <x v="209"/>
    <x v="319"/>
    <x v="448"/>
    <x v="249"/>
    <m/>
    <s v="Utilities"/>
    <s v="Utilities (no electricity)"/>
    <x v="1"/>
    <s v="undefined"/>
    <x v="0"/>
    <x v="0"/>
    <m/>
    <m/>
    <m/>
    <m/>
    <m/>
    <m/>
    <m/>
  </r>
  <r>
    <x v="1458"/>
    <s v="Operation lease (rent)"/>
    <x v="1458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5"/>
    <x v="104"/>
    <x v="209"/>
    <x v="319"/>
    <x v="448"/>
    <x v="250"/>
    <m/>
    <s v="Operating lease"/>
    <s v="Operation lease (rent)"/>
    <x v="1"/>
    <s v="undefined"/>
    <x v="0"/>
    <x v="0"/>
    <m/>
    <m/>
    <m/>
    <m/>
    <m/>
    <m/>
    <m/>
  </r>
  <r>
    <x v="1459"/>
    <s v="Electricity Self Consumption"/>
    <x v="1459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6"/>
    <x v="104"/>
    <x v="209"/>
    <x v="319"/>
    <x v="448"/>
    <x v="251"/>
    <m/>
    <s v="EL. Self Consumption"/>
    <s v="Electricity Self Consumption"/>
    <x v="1"/>
    <s v="undefined"/>
    <x v="0"/>
    <x v="0"/>
    <m/>
    <m/>
    <m/>
    <m/>
    <m/>
    <m/>
    <m/>
  </r>
  <r>
    <x v="1460"/>
    <s v="Depreciation of Assets in Maintenance"/>
    <x v="1460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8"/>
    <x v="104"/>
    <x v="209"/>
    <x v="319"/>
    <x v="448"/>
    <x v="252"/>
    <m/>
    <s v="Depreciation"/>
    <s v="Depreciation of Assets in Maintenance"/>
    <x v="1"/>
    <s v="undefined"/>
    <x v="0"/>
    <x v="0"/>
    <m/>
    <m/>
    <m/>
    <m/>
    <m/>
    <m/>
    <m/>
  </r>
  <r>
    <x v="1461"/>
    <s v="Other"/>
    <x v="1461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3"/>
    <s v="7100.15339"/>
    <x v="104"/>
    <x v="209"/>
    <x v="319"/>
    <x v="448"/>
    <x v="253"/>
    <m/>
    <s v="Other"/>
    <s v="Other"/>
    <x v="1"/>
    <s v="undefined"/>
    <x v="0"/>
    <x v="0"/>
    <m/>
    <m/>
    <m/>
    <m/>
    <m/>
    <m/>
    <m/>
  </r>
  <r>
    <x v="1462"/>
    <s v="Other Costs on Co-Generation Power Plants (Steam only for Electricity and Steam)"/>
    <x v="1462"/>
    <x v="6"/>
    <s v="28 Cost of Goods Sold "/>
    <s v="7190 Other operating expenses"/>
    <s v="entry account l4"/>
    <s v="L4"/>
    <n v="9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3"/>
    <s v="7100.1539"/>
    <s v="&quot; &quot;"/>
    <x v="104"/>
    <x v="209"/>
    <x v="319"/>
    <x v="449"/>
    <x v="0"/>
    <m/>
    <s v="Other"/>
    <s v="Other Costs on Co-Generation Power Plants (Steam only for Electricity and Steam)"/>
    <x v="1"/>
    <s v="undefined"/>
    <x v="0"/>
    <x v="0"/>
    <m/>
    <m/>
    <m/>
    <m/>
    <m/>
    <m/>
    <m/>
  </r>
  <r>
    <x v="1463"/>
    <s v="Generation in Gas Power Plants (Gas only)"/>
    <x v="1463"/>
    <x v="6"/>
    <s v="28 Cost of Goods Sold "/>
    <s v="Cap Account"/>
    <s v="L3 cap account"/>
    <s v="L3"/>
    <n v="8"/>
    <x v="2"/>
    <n v="404"/>
    <s v="5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&quot; &quot;"/>
    <s v="&quot; &quot;"/>
    <x v="104"/>
    <x v="209"/>
    <x v="320"/>
    <x v="0"/>
    <x v="0"/>
    <m/>
    <m/>
    <s v="Generation in Gas Power Plants (Gas only)"/>
    <x v="2"/>
    <s v="undefined"/>
    <x v="0"/>
    <x v="0"/>
    <m/>
    <m/>
    <m/>
    <m/>
    <m/>
    <m/>
    <m/>
  </r>
  <r>
    <x v="1464"/>
    <s v="Direct Cost on Generation"/>
    <x v="1464"/>
    <x v="6"/>
    <s v="28 Cost of Goods Sold "/>
    <s v="Cap Account"/>
    <s v="L4 cap account"/>
    <s v="L4"/>
    <n v="9"/>
    <x v="2"/>
    <n v="404"/>
    <s v="4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&quot; &quot;"/>
    <x v="104"/>
    <x v="209"/>
    <x v="320"/>
    <x v="450"/>
    <x v="0"/>
    <m/>
    <m/>
    <s v="Direct Cost on Generation"/>
    <x v="2"/>
    <s v="undefined"/>
    <x v="0"/>
    <x v="0"/>
    <m/>
    <m/>
    <m/>
    <m/>
    <m/>
    <m/>
    <m/>
  </r>
  <r>
    <x v="1465"/>
    <s v="Fuel for Generation"/>
    <x v="1465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7100.15411"/>
    <x v="104"/>
    <x v="209"/>
    <x v="320"/>
    <x v="450"/>
    <x v="254"/>
    <m/>
    <s v="Fuel for Gen."/>
    <s v="Fuel for Generation"/>
    <x v="1"/>
    <s v="undefined"/>
    <x v="0"/>
    <x v="0"/>
    <m/>
    <m/>
    <m/>
    <m/>
    <m/>
    <m/>
    <m/>
  </r>
  <r>
    <x v="1466"/>
    <s v="Water for Generation"/>
    <x v="1466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7100.15412"/>
    <x v="104"/>
    <x v="209"/>
    <x v="320"/>
    <x v="450"/>
    <x v="255"/>
    <m/>
    <s v="Water for Gen."/>
    <s v="Water for Generation"/>
    <x v="1"/>
    <s v="undefined"/>
    <x v="0"/>
    <x v="0"/>
    <m/>
    <m/>
    <m/>
    <m/>
    <m/>
    <m/>
    <m/>
  </r>
  <r>
    <x v="1467"/>
    <s v="Other"/>
    <x v="1467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1"/>
    <s v="7100.15419"/>
    <x v="104"/>
    <x v="209"/>
    <x v="320"/>
    <x v="450"/>
    <x v="256"/>
    <m/>
    <s v="Other"/>
    <s v="Other"/>
    <x v="1"/>
    <s v="undefined"/>
    <x v="0"/>
    <x v="0"/>
    <m/>
    <m/>
    <m/>
    <m/>
    <m/>
    <m/>
    <m/>
  </r>
  <r>
    <x v="1468"/>
    <s v="Operation Cost in Gas Power Plants (Gas only)"/>
    <x v="1468"/>
    <x v="6"/>
    <s v="28 Cost of Goods Sold "/>
    <s v="Cap Account"/>
    <s v="L4 cap account"/>
    <s v="L4"/>
    <n v="9"/>
    <x v="2"/>
    <n v="404"/>
    <s v="4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&quot; &quot;"/>
    <x v="104"/>
    <x v="209"/>
    <x v="320"/>
    <x v="451"/>
    <x v="0"/>
    <m/>
    <m/>
    <s v="Operation Cost in Gas Power Plants (Gas only)"/>
    <x v="2"/>
    <s v="undefined"/>
    <x v="0"/>
    <x v="0"/>
    <m/>
    <m/>
    <m/>
    <m/>
    <m/>
    <m/>
    <m/>
  </r>
  <r>
    <x v="1469"/>
    <s v="Personnel "/>
    <x v="1469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1"/>
    <x v="104"/>
    <x v="209"/>
    <x v="320"/>
    <x v="451"/>
    <x v="257"/>
    <m/>
    <s v="Personnel"/>
    <s v="Personnel "/>
    <x v="1"/>
    <s v="undefined"/>
    <x v="0"/>
    <x v="0"/>
    <m/>
    <m/>
    <m/>
    <m/>
    <m/>
    <m/>
    <m/>
  </r>
  <r>
    <x v="1470"/>
    <s v="Materials "/>
    <x v="1470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2"/>
    <x v="104"/>
    <x v="209"/>
    <x v="320"/>
    <x v="451"/>
    <x v="258"/>
    <m/>
    <s v="Materials"/>
    <s v="Materials "/>
    <x v="1"/>
    <s v="undefined"/>
    <x v="0"/>
    <x v="0"/>
    <m/>
    <m/>
    <m/>
    <m/>
    <m/>
    <m/>
    <m/>
  </r>
  <r>
    <x v="1471"/>
    <s v="Outsource "/>
    <x v="1471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3"/>
    <x v="104"/>
    <x v="209"/>
    <x v="320"/>
    <x v="451"/>
    <x v="259"/>
    <m/>
    <s v="outsource"/>
    <s v="Outsource "/>
    <x v="1"/>
    <s v="undefined"/>
    <x v="0"/>
    <x v="0"/>
    <m/>
    <m/>
    <m/>
    <m/>
    <m/>
    <m/>
    <m/>
  </r>
  <r>
    <x v="1472"/>
    <s v="Utilities (no electricity)"/>
    <x v="1472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4"/>
    <x v="104"/>
    <x v="209"/>
    <x v="320"/>
    <x v="451"/>
    <x v="260"/>
    <m/>
    <s v="Utilities"/>
    <s v="Utilities (no electricity)"/>
    <x v="1"/>
    <s v="undefined"/>
    <x v="0"/>
    <x v="0"/>
    <m/>
    <m/>
    <m/>
    <m/>
    <m/>
    <m/>
    <m/>
  </r>
  <r>
    <x v="1473"/>
    <s v="Operation lease (rent)"/>
    <x v="1473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5"/>
    <x v="104"/>
    <x v="209"/>
    <x v="320"/>
    <x v="451"/>
    <x v="261"/>
    <m/>
    <s v="Operating lease"/>
    <s v="Operation lease (rent)"/>
    <x v="1"/>
    <s v="undefined"/>
    <x v="0"/>
    <x v="0"/>
    <m/>
    <m/>
    <m/>
    <m/>
    <m/>
    <m/>
    <m/>
  </r>
  <r>
    <x v="1474"/>
    <s v="Electricity Self Consumption"/>
    <x v="1474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6"/>
    <x v="104"/>
    <x v="209"/>
    <x v="320"/>
    <x v="451"/>
    <x v="262"/>
    <m/>
    <s v="EL. Self Consumption"/>
    <s v="Electricity Self Consumption"/>
    <x v="1"/>
    <s v="undefined"/>
    <x v="0"/>
    <x v="0"/>
    <m/>
    <m/>
    <m/>
    <m/>
    <m/>
    <m/>
    <m/>
  </r>
  <r>
    <x v="1475"/>
    <s v="Depreciation of Assets in Operation"/>
    <x v="1475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8"/>
    <x v="104"/>
    <x v="209"/>
    <x v="320"/>
    <x v="451"/>
    <x v="263"/>
    <m/>
    <s v="Depreciation"/>
    <s v="Depreciation of Assets in Operation"/>
    <x v="1"/>
    <s v="undefined"/>
    <x v="0"/>
    <x v="0"/>
    <m/>
    <m/>
    <m/>
    <m/>
    <m/>
    <m/>
    <m/>
  </r>
  <r>
    <x v="1476"/>
    <s v="Other"/>
    <x v="1476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2"/>
    <s v="7100.15429"/>
    <x v="104"/>
    <x v="209"/>
    <x v="320"/>
    <x v="451"/>
    <x v="264"/>
    <m/>
    <s v="Other"/>
    <s v="Other"/>
    <x v="1"/>
    <s v="undefined"/>
    <x v="0"/>
    <x v="0"/>
    <m/>
    <m/>
    <m/>
    <m/>
    <m/>
    <m/>
    <m/>
  </r>
  <r>
    <x v="1477"/>
    <s v="Maintenance Cost in Gas Power Plants (Gas only)"/>
    <x v="1477"/>
    <x v="6"/>
    <s v="28 Cost of Goods Sold "/>
    <s v="Cap Account"/>
    <s v="L4 cap account"/>
    <s v="L4"/>
    <n v="9"/>
    <x v="2"/>
    <n v="404"/>
    <s v="4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&quot; &quot;"/>
    <x v="104"/>
    <x v="209"/>
    <x v="320"/>
    <x v="452"/>
    <x v="0"/>
    <m/>
    <m/>
    <s v="Maintenance Cost in Gas Power Plants (Gas only)"/>
    <x v="2"/>
    <s v="undefined"/>
    <x v="0"/>
    <x v="0"/>
    <m/>
    <m/>
    <m/>
    <m/>
    <m/>
    <m/>
    <m/>
  </r>
  <r>
    <x v="1478"/>
    <s v="Personnel "/>
    <x v="1478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1"/>
    <x v="104"/>
    <x v="209"/>
    <x v="320"/>
    <x v="452"/>
    <x v="265"/>
    <m/>
    <s v="Personnel"/>
    <s v="Personnel "/>
    <x v="1"/>
    <s v="undefined"/>
    <x v="0"/>
    <x v="0"/>
    <m/>
    <m/>
    <m/>
    <m/>
    <m/>
    <m/>
    <m/>
  </r>
  <r>
    <x v="1479"/>
    <s v="Materials "/>
    <x v="1479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2"/>
    <x v="104"/>
    <x v="209"/>
    <x v="320"/>
    <x v="452"/>
    <x v="266"/>
    <m/>
    <s v="Materials"/>
    <s v="Materials "/>
    <x v="1"/>
    <s v="undefined"/>
    <x v="0"/>
    <x v="0"/>
    <m/>
    <m/>
    <m/>
    <m/>
    <m/>
    <m/>
    <m/>
  </r>
  <r>
    <x v="1480"/>
    <s v="Outsource "/>
    <x v="1480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3"/>
    <x v="104"/>
    <x v="209"/>
    <x v="320"/>
    <x v="452"/>
    <x v="267"/>
    <m/>
    <s v="outsource"/>
    <s v="Outsource "/>
    <x v="1"/>
    <s v="undefined"/>
    <x v="0"/>
    <x v="0"/>
    <m/>
    <m/>
    <m/>
    <m/>
    <m/>
    <m/>
    <m/>
  </r>
  <r>
    <x v="1481"/>
    <s v="Utilities (no electricity)"/>
    <x v="1481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4"/>
    <x v="104"/>
    <x v="209"/>
    <x v="320"/>
    <x v="452"/>
    <x v="268"/>
    <m/>
    <s v="Utilities"/>
    <s v="Utilities (no electricity)"/>
    <x v="1"/>
    <s v="undefined"/>
    <x v="0"/>
    <x v="0"/>
    <m/>
    <m/>
    <m/>
    <m/>
    <m/>
    <m/>
    <m/>
  </r>
  <r>
    <x v="1482"/>
    <s v="Operation lease (rent)"/>
    <x v="1482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5"/>
    <x v="104"/>
    <x v="209"/>
    <x v="320"/>
    <x v="452"/>
    <x v="269"/>
    <m/>
    <s v="Operating lease"/>
    <s v="Operation lease (rent)"/>
    <x v="1"/>
    <s v="undefined"/>
    <x v="0"/>
    <x v="0"/>
    <m/>
    <m/>
    <m/>
    <m/>
    <m/>
    <m/>
    <m/>
  </r>
  <r>
    <x v="1483"/>
    <s v="Electricity Self Consumption"/>
    <x v="1483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6"/>
    <x v="104"/>
    <x v="209"/>
    <x v="320"/>
    <x v="452"/>
    <x v="270"/>
    <m/>
    <s v="EL. Self Consumption"/>
    <s v="Electricity Self Consumption"/>
    <x v="1"/>
    <s v="undefined"/>
    <x v="0"/>
    <x v="0"/>
    <m/>
    <m/>
    <m/>
    <m/>
    <m/>
    <m/>
    <m/>
  </r>
  <r>
    <x v="1484"/>
    <s v="Depreciation of Assets in Maintenance"/>
    <x v="1484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8"/>
    <x v="104"/>
    <x v="209"/>
    <x v="320"/>
    <x v="452"/>
    <x v="271"/>
    <m/>
    <s v="Depreciation"/>
    <s v="Depreciation of Assets in Maintenance"/>
    <x v="1"/>
    <s v="undefined"/>
    <x v="0"/>
    <x v="0"/>
    <m/>
    <m/>
    <m/>
    <m/>
    <m/>
    <m/>
    <m/>
  </r>
  <r>
    <x v="1485"/>
    <s v="Other"/>
    <x v="1485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3"/>
    <s v="7100.15439"/>
    <x v="104"/>
    <x v="209"/>
    <x v="320"/>
    <x v="452"/>
    <x v="272"/>
    <m/>
    <s v="Other"/>
    <s v="Other"/>
    <x v="1"/>
    <s v="undefined"/>
    <x v="0"/>
    <x v="0"/>
    <m/>
    <m/>
    <m/>
    <m/>
    <m/>
    <m/>
    <m/>
  </r>
  <r>
    <x v="1486"/>
    <s v="Other Costs on Gas Power Plants (Gas only)"/>
    <x v="1486"/>
    <x v="6"/>
    <s v="28 Cost of Goods Sold "/>
    <s v="7190 Other operating expenses"/>
    <s v="entry account l4"/>
    <s v="L4"/>
    <n v="9"/>
    <x v="2"/>
    <n v="404"/>
    <s v="4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4"/>
    <s v="7100.1549"/>
    <s v="&quot; &quot;"/>
    <x v="104"/>
    <x v="209"/>
    <x v="320"/>
    <x v="453"/>
    <x v="0"/>
    <m/>
    <s v="Other"/>
    <s v="Other Costs on Gas Power Plants (Gas only)"/>
    <x v="1"/>
    <s v="undefined"/>
    <x v="0"/>
    <x v="0"/>
    <m/>
    <m/>
    <m/>
    <m/>
    <m/>
    <m/>
    <m/>
  </r>
  <r>
    <x v="1487"/>
    <s v="Generation in Combined Cycle Power Plants (Gas and Steam)"/>
    <x v="1487"/>
    <x v="6"/>
    <s v="28 Cost of Goods Sold "/>
    <s v="Cap Account"/>
    <s v="L3 cap account"/>
    <s v="L3"/>
    <n v="8"/>
    <x v="2"/>
    <n v="404"/>
    <s v="5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&quot; &quot;"/>
    <s v="&quot; &quot;"/>
    <x v="104"/>
    <x v="209"/>
    <x v="321"/>
    <x v="0"/>
    <x v="0"/>
    <m/>
    <m/>
    <s v="Generation in Combined Cycle Power Plants (Gas and Steam)"/>
    <x v="2"/>
    <s v="undefined"/>
    <x v="0"/>
    <x v="0"/>
    <m/>
    <m/>
    <m/>
    <m/>
    <m/>
    <m/>
    <m/>
  </r>
  <r>
    <x v="1488"/>
    <s v="Direct Cost on Generation"/>
    <x v="1488"/>
    <x v="6"/>
    <s v="28 Cost of Goods Sold "/>
    <s v="Cap Account"/>
    <s v="L4 cap account"/>
    <s v="L4"/>
    <n v="9"/>
    <x v="2"/>
    <n v="404"/>
    <s v="5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&quot; &quot;"/>
    <x v="104"/>
    <x v="209"/>
    <x v="321"/>
    <x v="454"/>
    <x v="0"/>
    <m/>
    <m/>
    <s v="Direct Cost on Generation"/>
    <x v="2"/>
    <s v="undefined"/>
    <x v="0"/>
    <x v="0"/>
    <m/>
    <m/>
    <m/>
    <m/>
    <m/>
    <m/>
    <m/>
  </r>
  <r>
    <x v="1489"/>
    <s v="Fuel for Generation"/>
    <x v="1489"/>
    <x v="6"/>
    <s v="28 Cost of Goods Sold "/>
    <s v="7110 Materials purchased"/>
    <s v="entry account l5"/>
    <s v="L5"/>
    <n v="10"/>
    <x v="2"/>
    <n v="404"/>
    <s v="1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7100.15511"/>
    <x v="104"/>
    <x v="209"/>
    <x v="321"/>
    <x v="454"/>
    <x v="273"/>
    <m/>
    <s v="Fuel for Gen."/>
    <s v="Fuel for Generation"/>
    <x v="1"/>
    <s v="undefined"/>
    <x v="0"/>
    <x v="0"/>
    <m/>
    <m/>
    <m/>
    <m/>
    <m/>
    <m/>
    <m/>
  </r>
  <r>
    <x v="1490"/>
    <s v="Water for Generation"/>
    <x v="1490"/>
    <x v="6"/>
    <s v="28 Cost of Goods Sold "/>
    <s v="7110 Materials purchased"/>
    <s v="entry account l5"/>
    <s v="L5"/>
    <n v="10"/>
    <x v="2"/>
    <n v="404"/>
    <s v="1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7100.15512"/>
    <x v="104"/>
    <x v="209"/>
    <x v="321"/>
    <x v="454"/>
    <x v="274"/>
    <m/>
    <s v="Water for Gen."/>
    <s v="Water for Generation"/>
    <x v="1"/>
    <s v="undefined"/>
    <x v="0"/>
    <x v="0"/>
    <m/>
    <m/>
    <m/>
    <m/>
    <m/>
    <m/>
    <m/>
  </r>
  <r>
    <x v="1491"/>
    <s v="Other"/>
    <x v="1491"/>
    <x v="6"/>
    <s v="28 Cost of Goods Sold "/>
    <s v="7190 Other operating expenses"/>
    <s v="entry account l5"/>
    <s v="L5"/>
    <n v="10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1"/>
    <s v="7100.15519"/>
    <x v="104"/>
    <x v="209"/>
    <x v="321"/>
    <x v="454"/>
    <x v="275"/>
    <m/>
    <s v="Other"/>
    <s v="Other"/>
    <x v="1"/>
    <s v="undefined"/>
    <x v="0"/>
    <x v="0"/>
    <m/>
    <m/>
    <m/>
    <m/>
    <m/>
    <m/>
    <m/>
  </r>
  <r>
    <x v="1492"/>
    <s v="Operation Cost in Combined Cycle Power Plants (Gas and Steam)"/>
    <x v="1492"/>
    <x v="6"/>
    <s v="28 Cost of Goods Sold "/>
    <s v="Cap Account"/>
    <s v="L4 cap account"/>
    <s v="L4"/>
    <n v="9"/>
    <x v="2"/>
    <n v="404"/>
    <s v="5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&quot; &quot;"/>
    <x v="104"/>
    <x v="209"/>
    <x v="321"/>
    <x v="455"/>
    <x v="0"/>
    <m/>
    <m/>
    <s v="Operation Cost in Combined Cycle Power Plants (Gas and Steam)"/>
    <x v="2"/>
    <s v="undefined"/>
    <x v="0"/>
    <x v="0"/>
    <m/>
    <m/>
    <m/>
    <m/>
    <m/>
    <m/>
    <m/>
  </r>
  <r>
    <x v="1493"/>
    <s v="Personnel "/>
    <x v="1493"/>
    <x v="6"/>
    <s v="28 Cost of Goods Sold "/>
    <s v="7120 Labor - direct"/>
    <s v="entry account l5"/>
    <s v="L5"/>
    <n v="10"/>
    <x v="2"/>
    <n v="404"/>
    <s v="2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1"/>
    <x v="104"/>
    <x v="209"/>
    <x v="321"/>
    <x v="455"/>
    <x v="276"/>
    <m/>
    <s v="Personnel"/>
    <s v="Personnel "/>
    <x v="1"/>
    <s v="undefined"/>
    <x v="0"/>
    <x v="0"/>
    <m/>
    <m/>
    <m/>
    <m/>
    <m/>
    <m/>
    <m/>
  </r>
  <r>
    <x v="1494"/>
    <s v="Materials "/>
    <x v="1494"/>
    <x v="6"/>
    <s v="28 Cost of Goods Sold "/>
    <s v="7110 Materials purchased"/>
    <s v="entry account l5"/>
    <s v="L5"/>
    <n v="10"/>
    <x v="2"/>
    <n v="404"/>
    <s v="2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2"/>
    <x v="104"/>
    <x v="209"/>
    <x v="321"/>
    <x v="455"/>
    <x v="277"/>
    <m/>
    <s v="Materials"/>
    <s v="Materials "/>
    <x v="1"/>
    <s v="undefined"/>
    <x v="0"/>
    <x v="0"/>
    <m/>
    <m/>
    <m/>
    <m/>
    <m/>
    <m/>
    <m/>
  </r>
  <r>
    <x v="1495"/>
    <s v="Outsource "/>
    <x v="1495"/>
    <x v="6"/>
    <s v="28 Cost of Goods Sold "/>
    <s v="7190 Other operating expenses"/>
    <s v="entry account l5"/>
    <s v="L5"/>
    <n v="10"/>
    <x v="2"/>
    <n v="404"/>
    <s v="2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3"/>
    <x v="104"/>
    <x v="209"/>
    <x v="321"/>
    <x v="455"/>
    <x v="278"/>
    <m/>
    <s v="outsource"/>
    <s v="Outsource "/>
    <x v="1"/>
    <s v="undefined"/>
    <x v="0"/>
    <x v="0"/>
    <m/>
    <m/>
    <m/>
    <m/>
    <m/>
    <m/>
    <m/>
  </r>
  <r>
    <x v="1496"/>
    <s v="Utilities (no electricity)"/>
    <x v="1496"/>
    <x v="6"/>
    <s v="28 Cost of Goods Sold "/>
    <s v="7190 Other operating expenses"/>
    <s v="entry account l5"/>
    <s v="L5"/>
    <n v="10"/>
    <x v="2"/>
    <n v="404"/>
    <s v="2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4"/>
    <x v="104"/>
    <x v="209"/>
    <x v="321"/>
    <x v="455"/>
    <x v="279"/>
    <m/>
    <s v="Utilities"/>
    <s v="Utilities (no electricity)"/>
    <x v="1"/>
    <s v="undefined"/>
    <x v="0"/>
    <x v="0"/>
    <m/>
    <m/>
    <m/>
    <m/>
    <m/>
    <m/>
    <m/>
  </r>
  <r>
    <x v="1497"/>
    <s v="Operation lease (rent)"/>
    <x v="1497"/>
    <x v="6"/>
    <s v="28 Cost of Goods Sold "/>
    <s v="7190 Other operating expenses"/>
    <s v="entry account l5"/>
    <s v="L5"/>
    <n v="10"/>
    <x v="2"/>
    <n v="404"/>
    <s v="2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5"/>
    <x v="104"/>
    <x v="209"/>
    <x v="321"/>
    <x v="455"/>
    <x v="280"/>
    <m/>
    <s v="Operating lease"/>
    <s v="Operation lease (rent)"/>
    <x v="1"/>
    <s v="undefined"/>
    <x v="0"/>
    <x v="0"/>
    <m/>
    <m/>
    <m/>
    <m/>
    <m/>
    <m/>
    <m/>
  </r>
  <r>
    <x v="1498"/>
    <s v="Electricity Self Consumption"/>
    <x v="1498"/>
    <x v="6"/>
    <s v="28 Cost of Goods Sold "/>
    <s v="7190 Other operating expenses"/>
    <s v="entry account l5"/>
    <s v="L5"/>
    <n v="10"/>
    <x v="2"/>
    <n v="404"/>
    <s v="2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6"/>
    <x v="104"/>
    <x v="209"/>
    <x v="321"/>
    <x v="455"/>
    <x v="281"/>
    <m/>
    <s v="EL. Self Consumption"/>
    <s v="Electricity Self Consumption"/>
    <x v="1"/>
    <s v="undefined"/>
    <x v="0"/>
    <x v="0"/>
    <m/>
    <m/>
    <m/>
    <m/>
    <m/>
    <m/>
    <m/>
  </r>
  <r>
    <x v="1499"/>
    <s v="Depreciation of Assets in Operation"/>
    <x v="1499"/>
    <x v="6"/>
    <s v="28 Cost of Goods Sold "/>
    <s v="7190 Other operating expenses"/>
    <s v="entry account l5"/>
    <s v="L5"/>
    <n v="10"/>
    <x v="2"/>
    <n v="404"/>
    <s v="2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8"/>
    <x v="104"/>
    <x v="209"/>
    <x v="321"/>
    <x v="455"/>
    <x v="282"/>
    <m/>
    <s v="Depreciation"/>
    <s v="Depreciation of Assets in Operation"/>
    <x v="1"/>
    <s v="undefined"/>
    <x v="0"/>
    <x v="0"/>
    <m/>
    <m/>
    <m/>
    <m/>
    <m/>
    <m/>
    <m/>
  </r>
  <r>
    <x v="1500"/>
    <s v="Other"/>
    <x v="1500"/>
    <x v="6"/>
    <s v="28 Cost of Goods Sold "/>
    <s v="7190 Other operating expenses"/>
    <s v="entry account l5"/>
    <s v="L5"/>
    <n v="10"/>
    <x v="2"/>
    <n v="404"/>
    <s v="2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2"/>
    <s v="7100.15529"/>
    <x v="104"/>
    <x v="209"/>
    <x v="321"/>
    <x v="455"/>
    <x v="283"/>
    <m/>
    <s v="Other"/>
    <s v="Other"/>
    <x v="1"/>
    <s v="undefined"/>
    <x v="0"/>
    <x v="0"/>
    <m/>
    <m/>
    <m/>
    <m/>
    <m/>
    <m/>
    <m/>
  </r>
  <r>
    <x v="1501"/>
    <s v="Maintenance Cost in Combined Cycle Power Plants (Gas and Steam)"/>
    <x v="1501"/>
    <x v="6"/>
    <s v="28 Cost of Goods Sold "/>
    <s v="Cap Account"/>
    <s v="L4 cap account"/>
    <s v="L4"/>
    <n v="9"/>
    <x v="2"/>
    <n v="404"/>
    <s v="5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&quot; &quot;"/>
    <x v="104"/>
    <x v="209"/>
    <x v="321"/>
    <x v="456"/>
    <x v="0"/>
    <m/>
    <m/>
    <s v="Maintenance Cost in Combined Cycle Power Plants (Gas and Steam)"/>
    <x v="2"/>
    <s v="undefined"/>
    <x v="0"/>
    <x v="0"/>
    <m/>
    <m/>
    <m/>
    <m/>
    <m/>
    <m/>
    <m/>
  </r>
  <r>
    <x v="1502"/>
    <s v="Personnel "/>
    <x v="1502"/>
    <x v="6"/>
    <s v="28 Cost of Goods Sold "/>
    <s v="7180 Repair and maintenance"/>
    <s v="entry account l5"/>
    <s v="L5"/>
    <n v="10"/>
    <x v="2"/>
    <n v="404"/>
    <s v="31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1"/>
    <x v="104"/>
    <x v="209"/>
    <x v="321"/>
    <x v="456"/>
    <x v="284"/>
    <m/>
    <s v="Personnel"/>
    <s v="Personnel "/>
    <x v="1"/>
    <s v="undefined"/>
    <x v="0"/>
    <x v="0"/>
    <m/>
    <m/>
    <m/>
    <m/>
    <m/>
    <m/>
    <m/>
  </r>
  <r>
    <x v="1503"/>
    <s v="Materials "/>
    <x v="1503"/>
    <x v="6"/>
    <s v="28 Cost of Goods Sold "/>
    <s v="7180 Repair and maintenance"/>
    <s v="entry account l5"/>
    <s v="L5"/>
    <n v="10"/>
    <x v="2"/>
    <n v="404"/>
    <s v="32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2"/>
    <x v="104"/>
    <x v="209"/>
    <x v="321"/>
    <x v="456"/>
    <x v="285"/>
    <m/>
    <s v="Materials"/>
    <s v="Materials "/>
    <x v="1"/>
    <s v="undefined"/>
    <x v="0"/>
    <x v="0"/>
    <m/>
    <m/>
    <m/>
    <m/>
    <m/>
    <m/>
    <m/>
  </r>
  <r>
    <x v="1504"/>
    <s v="Outsource "/>
    <x v="1504"/>
    <x v="6"/>
    <s v="28 Cost of Goods Sold "/>
    <s v="7180 Repair and maintenance"/>
    <s v="entry account l5"/>
    <s v="L5"/>
    <n v="10"/>
    <x v="2"/>
    <n v="404"/>
    <s v="33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3"/>
    <x v="104"/>
    <x v="209"/>
    <x v="321"/>
    <x v="456"/>
    <x v="286"/>
    <m/>
    <s v="outsource"/>
    <s v="Outsource "/>
    <x v="1"/>
    <s v="undefined"/>
    <x v="0"/>
    <x v="0"/>
    <m/>
    <m/>
    <m/>
    <m/>
    <m/>
    <m/>
    <m/>
  </r>
  <r>
    <x v="1505"/>
    <s v="Utilities (no electricity)"/>
    <x v="1505"/>
    <x v="6"/>
    <s v="28 Cost of Goods Sold "/>
    <s v="7180 Repair and maintenance"/>
    <s v="entry account l5"/>
    <s v="L5"/>
    <n v="10"/>
    <x v="2"/>
    <n v="404"/>
    <s v="34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4"/>
    <x v="104"/>
    <x v="209"/>
    <x v="321"/>
    <x v="456"/>
    <x v="287"/>
    <m/>
    <s v="Utilities"/>
    <s v="Utilities (no electricity)"/>
    <x v="1"/>
    <s v="undefined"/>
    <x v="0"/>
    <x v="0"/>
    <m/>
    <m/>
    <m/>
    <m/>
    <m/>
    <m/>
    <m/>
  </r>
  <r>
    <x v="1506"/>
    <s v="Operation lease (rent)"/>
    <x v="1506"/>
    <x v="6"/>
    <s v="28 Cost of Goods Sold "/>
    <s v="7180 Repair and maintenance"/>
    <s v="entry account l5"/>
    <s v="L5"/>
    <n v="10"/>
    <x v="2"/>
    <n v="404"/>
    <s v="35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5"/>
    <x v="104"/>
    <x v="209"/>
    <x v="321"/>
    <x v="456"/>
    <x v="288"/>
    <m/>
    <s v="Operating lease"/>
    <s v="Operation lease (rent)"/>
    <x v="1"/>
    <s v="undefined"/>
    <x v="0"/>
    <x v="0"/>
    <m/>
    <m/>
    <m/>
    <m/>
    <m/>
    <m/>
    <m/>
  </r>
  <r>
    <x v="1507"/>
    <s v="Electricity Self Consumption"/>
    <x v="1507"/>
    <x v="6"/>
    <s v="28 Cost of Goods Sold "/>
    <s v="7180 Repair and maintenance"/>
    <s v="entry account l5"/>
    <s v="L5"/>
    <n v="10"/>
    <x v="2"/>
    <n v="404"/>
    <s v="36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6"/>
    <x v="104"/>
    <x v="209"/>
    <x v="321"/>
    <x v="456"/>
    <x v="289"/>
    <m/>
    <s v="EL. Self Consumption"/>
    <s v="Electricity Self Consumption"/>
    <x v="1"/>
    <s v="undefined"/>
    <x v="0"/>
    <x v="0"/>
    <m/>
    <m/>
    <m/>
    <m/>
    <m/>
    <m/>
    <m/>
  </r>
  <r>
    <x v="1508"/>
    <s v="Depreciation of Assets in Maintenance"/>
    <x v="1508"/>
    <x v="6"/>
    <s v="28 Cost of Goods Sold "/>
    <s v="7180 Repair and maintenance"/>
    <s v="entry account l5"/>
    <s v="L5"/>
    <n v="10"/>
    <x v="2"/>
    <n v="404"/>
    <s v="38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8"/>
    <x v="104"/>
    <x v="209"/>
    <x v="321"/>
    <x v="456"/>
    <x v="290"/>
    <m/>
    <s v="Depreciation"/>
    <s v="Depreciation of Assets in Maintenance"/>
    <x v="1"/>
    <s v="undefined"/>
    <x v="0"/>
    <x v="0"/>
    <m/>
    <m/>
    <m/>
    <m/>
    <m/>
    <m/>
    <m/>
  </r>
  <r>
    <x v="1509"/>
    <s v="Other"/>
    <x v="1509"/>
    <x v="6"/>
    <s v="28 Cost of Goods Sold "/>
    <s v="7180 Repair and maintenance"/>
    <s v="entry account l5"/>
    <s v="L5"/>
    <n v="10"/>
    <x v="2"/>
    <n v="404"/>
    <s v="3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3"/>
    <s v="7100.15539"/>
    <x v="104"/>
    <x v="209"/>
    <x v="321"/>
    <x v="456"/>
    <x v="291"/>
    <m/>
    <s v="Other"/>
    <s v="Other"/>
    <x v="1"/>
    <s v="undefined"/>
    <x v="0"/>
    <x v="0"/>
    <m/>
    <m/>
    <m/>
    <m/>
    <m/>
    <m/>
    <m/>
  </r>
  <r>
    <x v="1510"/>
    <s v="Other Costs on Combined Cycle Power Plants (Gas and Steam)"/>
    <x v="1510"/>
    <x v="6"/>
    <s v="28 Cost of Goods Sold "/>
    <s v="7190 Other operating expenses"/>
    <s v="entry account l4"/>
    <s v="L4"/>
    <n v="9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5"/>
    <s v="7100.1559"/>
    <s v="&quot; &quot;"/>
    <x v="104"/>
    <x v="209"/>
    <x v="321"/>
    <x v="457"/>
    <x v="0"/>
    <m/>
    <s v="Other"/>
    <s v="Other Costs on Combined Cycle Power Plants (Gas and Steam)"/>
    <x v="1"/>
    <s v="undefined"/>
    <x v="0"/>
    <x v="0"/>
    <m/>
    <m/>
    <m/>
    <m/>
    <m/>
    <m/>
    <m/>
  </r>
  <r>
    <x v="1511"/>
    <s v="Other"/>
    <x v="1511"/>
    <x v="6"/>
    <s v="28 Cost of Goods Sold "/>
    <s v="reserve"/>
    <s v="entry account l3"/>
    <s v="L3"/>
    <n v="8"/>
    <x v="2"/>
    <n v="404"/>
    <s v="5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5"/>
    <s v="7100.159"/>
    <s v="&quot; &quot;"/>
    <s v="&quot; &quot;"/>
    <x v="104"/>
    <x v="209"/>
    <x v="322"/>
    <x v="0"/>
    <x v="0"/>
    <m/>
    <s v="Other"/>
    <s v="Other"/>
    <x v="1"/>
    <s v="undefined"/>
    <x v="0"/>
    <x v="0"/>
    <m/>
    <m/>
    <m/>
    <m/>
    <m/>
    <m/>
    <m/>
  </r>
  <r>
    <x v="1512"/>
    <s v="Cost of Production (Services) of Electricity Regulated Other Activities"/>
    <x v="1512"/>
    <x v="7"/>
    <s v="not defined in gnerc form"/>
    <s v="not defined in gnerc form"/>
    <s v="entry account l2"/>
    <s v="L2"/>
    <n v="7"/>
    <x v="2"/>
    <n v="404"/>
    <s v="19"/>
    <s v="7"/>
    <s v="71"/>
    <s v="7100"/>
    <x v="6"/>
    <x v="29"/>
    <x v="129"/>
    <s v="71"/>
    <s v="7100"/>
    <s v="71 Cost of products sold (goods-producing and services industries)"/>
    <s v="7100 Cost of products sold (goods-producing and services industries)"/>
    <s v="7100.1"/>
    <s v="7100.19"/>
    <s v="&quot; &quot;"/>
    <s v="&quot; &quot;"/>
    <s v="&quot; &quot;"/>
    <x v="104"/>
    <x v="210"/>
    <x v="0"/>
    <x v="0"/>
    <x v="0"/>
    <m/>
    <s v="Other"/>
    <s v="Cost of Production (Services) of Electricity Regulated Other Activities"/>
    <x v="1"/>
    <s v="undefined"/>
    <x v="0"/>
    <x v="0"/>
    <m/>
    <m/>
    <m/>
    <m/>
    <m/>
    <m/>
    <m/>
  </r>
  <r>
    <x v="1513"/>
    <s v="Materials / purchased"/>
    <x v="1513"/>
    <x v="0"/>
    <s v="28 Cost of Goods Sold "/>
    <s v="7110 Materials purchased"/>
    <s v="Heading &amp; Entry Account"/>
    <s v="M"/>
    <n v="4"/>
    <x v="1"/>
    <n v="1"/>
    <s v="10"/>
    <s v="7"/>
    <s v="71"/>
    <s v="7110"/>
    <x v="6"/>
    <x v="29"/>
    <x v="130"/>
    <s v="71"/>
    <s v="7110"/>
    <s v="71 Cost of products sold (goods-producing and services industries)"/>
    <s v="7110 Materials / purchased"/>
    <s v="&quot; &quot;"/>
    <s v="&quot; &quot;"/>
    <s v="&quot; &quot;"/>
    <s v="&quot; &quot;"/>
    <s v="&quot; &quot;"/>
    <x v="2"/>
    <x v="0"/>
    <x v="0"/>
    <x v="0"/>
    <x v="0"/>
    <m/>
    <s v="Materials"/>
    <s v="Materials / purchased"/>
    <x v="1"/>
    <s v="undefined"/>
    <x v="0"/>
    <x v="0"/>
    <m/>
    <m/>
    <m/>
    <m/>
    <m/>
    <m/>
    <m/>
  </r>
  <r>
    <x v="1514"/>
    <s v="Direct Payroll"/>
    <x v="1514"/>
    <x v="0"/>
    <s v="28 Cost of Goods Sold "/>
    <s v="7120 Labor - Direct"/>
    <s v="Heading &amp; Entry Account"/>
    <s v="M"/>
    <n v="4"/>
    <x v="1"/>
    <n v="1"/>
    <s v="20"/>
    <s v="7"/>
    <s v="71"/>
    <s v="7120"/>
    <x v="6"/>
    <x v="29"/>
    <x v="131"/>
    <s v="71"/>
    <s v="7120"/>
    <s v="71 Cost of products sold (goods-producing and services industries)"/>
    <s v="7120 Direct Payroll"/>
    <s v="&quot; &quot;"/>
    <s v="&quot; &quot;"/>
    <s v="&quot; &quot;"/>
    <s v="&quot; &quot;"/>
    <s v="&quot; &quot;"/>
    <x v="2"/>
    <x v="0"/>
    <x v="0"/>
    <x v="0"/>
    <x v="0"/>
    <m/>
    <s v="Personnel"/>
    <s v="Direct Payroll"/>
    <x v="1"/>
    <s v="undefined"/>
    <x v="0"/>
    <x v="0"/>
    <m/>
    <m/>
    <m/>
    <m/>
    <m/>
    <m/>
    <m/>
  </r>
  <r>
    <x v="1515"/>
    <s v="Direct labor taxes and social insurance"/>
    <x v="1515"/>
    <x v="0"/>
    <s v="not defined in gnerc form"/>
    <s v="not defined in gnerc form"/>
    <s v="Heading &amp; Entry Account"/>
    <s v="M"/>
    <n v="4"/>
    <x v="1"/>
    <n v="1"/>
    <s v="30"/>
    <s v="7"/>
    <s v="71"/>
    <s v="7130"/>
    <x v="6"/>
    <x v="29"/>
    <x v="132"/>
    <s v="71"/>
    <s v="7130"/>
    <s v="71 Cost of products sold (goods-producing and services industries)"/>
    <s v="7130 Direct labor taxes and social insurance"/>
    <s v="&quot; &quot;"/>
    <s v="&quot; &quot;"/>
    <s v="&quot; &quot;"/>
    <s v="&quot; &quot;"/>
    <s v="&quot; &quot;"/>
    <x v="2"/>
    <x v="0"/>
    <x v="0"/>
    <x v="0"/>
    <x v="0"/>
    <m/>
    <s v="Personnel"/>
    <s v="Direct labor taxes and social insurance"/>
    <x v="1"/>
    <s v="undefined"/>
    <x v="0"/>
    <x v="0"/>
    <m/>
    <m/>
    <m/>
    <m/>
    <m/>
    <m/>
    <m/>
  </r>
  <r>
    <x v="1516"/>
    <s v="Indirect materials (purchased)"/>
    <x v="1516"/>
    <x v="0"/>
    <s v="28 Cost of Goods Sold "/>
    <s v="7140 Indirect materials (purchased)"/>
    <s v="Heading &amp; Entry Account"/>
    <s v="M"/>
    <n v="4"/>
    <x v="1"/>
    <n v="1"/>
    <s v="40"/>
    <s v="7"/>
    <s v="71"/>
    <s v="7140"/>
    <x v="6"/>
    <x v="29"/>
    <x v="133"/>
    <s v="71"/>
    <s v="7140"/>
    <s v="71 Cost of products sold (goods-producing and services industries)"/>
    <s v="7140 Indirect materials (purchased)"/>
    <s v="&quot; &quot;"/>
    <s v="&quot; &quot;"/>
    <s v="&quot; &quot;"/>
    <s v="&quot; &quot;"/>
    <s v="&quot; &quot;"/>
    <x v="2"/>
    <x v="0"/>
    <x v="0"/>
    <x v="0"/>
    <x v="0"/>
    <m/>
    <s v="Materials"/>
    <s v="Indirect materials (purchased)"/>
    <x v="1"/>
    <s v="undefined"/>
    <x v="0"/>
    <x v="0"/>
    <m/>
    <m/>
    <m/>
    <m/>
    <m/>
    <m/>
    <m/>
  </r>
  <r>
    <x v="1517"/>
    <s v="Indirect Labor"/>
    <x v="1517"/>
    <x v="0"/>
    <s v="28 Cost of Goods Sold "/>
    <s v="7150 Indirect labor"/>
    <s v="Heading &amp; Entry Account"/>
    <s v="M"/>
    <n v="4"/>
    <x v="1"/>
    <n v="1"/>
    <s v="50"/>
    <s v="7"/>
    <s v="71"/>
    <s v="7150"/>
    <x v="6"/>
    <x v="29"/>
    <x v="134"/>
    <s v="71"/>
    <s v="7150"/>
    <s v="71 Cost of products sold (goods-producing and services industries)"/>
    <s v="7150 Indirect Labor"/>
    <s v="&quot; &quot;"/>
    <s v="&quot; &quot;"/>
    <s v="&quot; &quot;"/>
    <s v="&quot; &quot;"/>
    <s v="&quot; &quot;"/>
    <x v="2"/>
    <x v="0"/>
    <x v="0"/>
    <x v="0"/>
    <x v="0"/>
    <m/>
    <s v="Personnel"/>
    <s v="Indirect Labor"/>
    <x v="1"/>
    <s v="undefined"/>
    <x v="0"/>
    <x v="0"/>
    <m/>
    <m/>
    <m/>
    <m/>
    <m/>
    <m/>
    <m/>
  </r>
  <r>
    <x v="1518"/>
    <s v="Indirect Labor Taxes and Benefits Expenses"/>
    <x v="1518"/>
    <x v="0"/>
    <s v="not defined in gnerc form"/>
    <s v="not defined in gnerc form"/>
    <s v="Heading &amp; Entry Account"/>
    <s v="M"/>
    <n v="4"/>
    <x v="1"/>
    <n v="1"/>
    <s v="60"/>
    <s v="7"/>
    <s v="71"/>
    <s v="7160"/>
    <x v="6"/>
    <x v="29"/>
    <x v="135"/>
    <s v="71"/>
    <s v="7160"/>
    <s v="71 Cost of products sold (goods-producing and services industries)"/>
    <s v="7160 Indirect Labor Taxes and Benefits Expenses"/>
    <s v="&quot; &quot;"/>
    <s v="&quot; &quot;"/>
    <s v="&quot; &quot;"/>
    <s v="&quot; &quot;"/>
    <s v="&quot; &quot;"/>
    <x v="2"/>
    <x v="0"/>
    <x v="0"/>
    <x v="0"/>
    <x v="0"/>
    <m/>
    <s v="Personnel"/>
    <s v="Indirect Labor Taxes and Benefits Expenses"/>
    <x v="1"/>
    <s v="undefined"/>
    <x v="0"/>
    <x v="0"/>
    <m/>
    <m/>
    <m/>
    <m/>
    <m/>
    <m/>
    <m/>
  </r>
  <r>
    <x v="1519"/>
    <s v="Depreciation and amortization"/>
    <x v="1519"/>
    <x v="0"/>
    <s v="28 Cost of Goods Sold "/>
    <s v="7170 Depreciation/amortization"/>
    <s v="Heading &amp; Entry Account"/>
    <s v="M"/>
    <n v="4"/>
    <x v="1"/>
    <n v="1"/>
    <s v="70"/>
    <s v="7"/>
    <s v="71"/>
    <s v="7170"/>
    <x v="6"/>
    <x v="29"/>
    <x v="136"/>
    <s v="71"/>
    <s v="7170"/>
    <s v="71 Cost of products sold (goods-producing and services industries)"/>
    <s v="7170 Depreciation and amortization"/>
    <s v="&quot; &quot;"/>
    <s v="&quot; &quot;"/>
    <s v="&quot; &quot;"/>
    <s v="&quot; &quot;"/>
    <s v="&quot; &quot;"/>
    <x v="2"/>
    <x v="0"/>
    <x v="0"/>
    <x v="0"/>
    <x v="0"/>
    <m/>
    <s v="Depreciation"/>
    <s v="Depreciation and amortization"/>
    <x v="1"/>
    <s v="undefined"/>
    <x v="0"/>
    <x v="0"/>
    <m/>
    <m/>
    <m/>
    <m/>
    <m/>
    <m/>
    <m/>
  </r>
  <r>
    <x v="1520"/>
    <s v="Repair and Maintenance Costs"/>
    <x v="1520"/>
    <x v="0"/>
    <s v="28 Cost of Goods Sold "/>
    <s v="7180 Repair and maintenance"/>
    <s v="Heading &amp; Entry Account"/>
    <s v="M"/>
    <n v="4"/>
    <x v="1"/>
    <n v="1"/>
    <s v="80"/>
    <s v="7"/>
    <s v="71"/>
    <s v="7180"/>
    <x v="6"/>
    <x v="29"/>
    <x v="137"/>
    <s v="71"/>
    <s v="7180"/>
    <s v="71 Cost of products sold (goods-producing and services industries)"/>
    <s v="7180 Repair and Maintenance Costs"/>
    <s v="&quot; &quot;"/>
    <s v="&quot; &quot;"/>
    <s v="&quot; &quot;"/>
    <s v="&quot; &quot;"/>
    <s v="&quot; &quot;"/>
    <x v="2"/>
    <x v="0"/>
    <x v="0"/>
    <x v="0"/>
    <x v="0"/>
    <m/>
    <s v="repair and maintenance cost"/>
    <s v="Repair and Maintenance Costs"/>
    <x v="1"/>
    <s v="undefined"/>
    <x v="0"/>
    <x v="0"/>
    <m/>
    <m/>
    <m/>
    <m/>
    <m/>
    <m/>
    <m/>
  </r>
  <r>
    <x v="1521"/>
    <s v="Inventory adjustment"/>
    <x v="1521"/>
    <x v="0"/>
    <s v="28 Cost of Goods Sold "/>
    <s v="7185 Inventory adjustment"/>
    <s v="Heading &amp; Entry Account"/>
    <s v="M"/>
    <n v="4"/>
    <x v="1"/>
    <n v="1"/>
    <s v="85"/>
    <s v="7"/>
    <s v="71"/>
    <s v="7185"/>
    <x v="6"/>
    <x v="29"/>
    <x v="138"/>
    <s v="71"/>
    <s v="7185"/>
    <s v="71 Cost of products sold (goods-producing and services industries)"/>
    <s v="7185 Inventory adjustment"/>
    <s v="&quot; &quot;"/>
    <s v="&quot; &quot;"/>
    <s v="&quot; &quot;"/>
    <s v="&quot; &quot;"/>
    <s v="&quot; &quot;"/>
    <x v="2"/>
    <x v="0"/>
    <x v="0"/>
    <x v="0"/>
    <x v="0"/>
    <m/>
    <s v="Inventory adjustment"/>
    <s v="Inventory adjustment"/>
    <x v="1"/>
    <s v="undefined"/>
    <x v="0"/>
    <x v="0"/>
    <m/>
    <m/>
    <m/>
    <m/>
    <m/>
    <m/>
    <m/>
  </r>
  <r>
    <x v="1522"/>
    <s v="Other Operating Expenses"/>
    <x v="1522"/>
    <x v="0"/>
    <s v="28 Cost of Goods Sold "/>
    <s v="7190 Other operating expenses"/>
    <s v="Heading &amp; Entry Account"/>
    <s v="M"/>
    <n v="4"/>
    <x v="1"/>
    <n v="1"/>
    <s v="90"/>
    <s v="7"/>
    <s v="71"/>
    <s v="7190"/>
    <x v="6"/>
    <x v="29"/>
    <x v="139"/>
    <s v="71"/>
    <s v="7190"/>
    <s v="71 Cost of products sold (goods-producing and services industries)"/>
    <s v="7190 Other Operating Expenses"/>
    <s v="&quot; &quot;"/>
    <s v="&quot; &quot;"/>
    <s v="&quot; &quot;"/>
    <s v="&quot; &quot;"/>
    <s v="&quot; &quot;"/>
    <x v="2"/>
    <x v="0"/>
    <x v="0"/>
    <x v="0"/>
    <x v="0"/>
    <m/>
    <s v="Other"/>
    <s v="Other Operating Expenses"/>
    <x v="1"/>
    <s v="undefined"/>
    <x v="0"/>
    <x v="0"/>
    <m/>
    <m/>
    <m/>
    <m/>
    <m/>
    <m/>
    <m/>
  </r>
  <r>
    <x v="1523"/>
    <s v="Cost of Goods Sold (Trading Enterprises)"/>
    <x v="1523"/>
    <x v="0"/>
    <s v="not defined in gnerc form"/>
    <s v="not defined in gnerc form"/>
    <s v="2Headings"/>
    <s v="M"/>
    <n v="4"/>
    <x v="1"/>
    <n v="42"/>
    <s v="00"/>
    <s v="7"/>
    <s v="72"/>
    <s v="Not include"/>
    <x v="6"/>
    <x v="30"/>
    <x v="0"/>
    <s v="72"/>
    <s v="Not include"/>
    <s v="72 Cost of Goods Sold (Trading Enterprises)"/>
    <s v="Not Include"/>
    <s v="7200"/>
    <s v="&quot; &quot;"/>
    <s v="&quot; &quot;"/>
    <s v="&quot; &quot;"/>
    <s v="&quot; &quot;"/>
    <x v="105"/>
    <x v="0"/>
    <x v="0"/>
    <x v="0"/>
    <x v="0"/>
    <m/>
    <m/>
    <s v="Cost of Goods Sold (Trading Enterprises)"/>
    <x v="0"/>
    <s v="Indirect Overhead"/>
    <x v="0"/>
    <x v="0"/>
    <m/>
    <m/>
    <m/>
    <m/>
    <m/>
    <m/>
    <m/>
  </r>
  <r>
    <x v="1524"/>
    <s v="Sold / Purchased goods"/>
    <x v="1524"/>
    <x v="0"/>
    <s v="not defined in gnerc form"/>
    <s v="not defined in gnerc form"/>
    <s v="Heading &amp; Entry Account"/>
    <s v="M"/>
    <n v="4"/>
    <x v="1"/>
    <n v="1"/>
    <s v="10"/>
    <s v="7"/>
    <s v="72"/>
    <s v="7210"/>
    <x v="6"/>
    <x v="30"/>
    <x v="140"/>
    <s v="72"/>
    <s v="7210"/>
    <s v="72 Cost of Goods Sold (Trading Enterprises)"/>
    <s v="7210 Sold / Purchased goods"/>
    <s v="&quot; &quot;"/>
    <s v="&quot; &quot;"/>
    <s v="&quot; &quot;"/>
    <s v="&quot; &quot;"/>
    <s v="&quot; &quot;"/>
    <x v="2"/>
    <x v="0"/>
    <x v="0"/>
    <x v="0"/>
    <x v="0"/>
    <m/>
    <s v="Sold / Purchased goods"/>
    <s v="Sold / Purchased goods"/>
    <x v="1"/>
    <s v="Indirect Overhead"/>
    <x v="0"/>
    <x v="0"/>
    <m/>
    <m/>
    <m/>
    <m/>
    <m/>
    <m/>
    <m/>
  </r>
  <r>
    <x v="1525"/>
    <s v="Returns/discounts"/>
    <x v="1525"/>
    <x v="0"/>
    <s v="not defined in gnerc form"/>
    <s v="not defined in gnerc form"/>
    <s v="Heading &amp; Entry Account"/>
    <s v="M"/>
    <n v="4"/>
    <x v="1"/>
    <n v="1"/>
    <s v="20"/>
    <s v="7"/>
    <s v="72"/>
    <s v="7220"/>
    <x v="6"/>
    <x v="30"/>
    <x v="141"/>
    <s v="72"/>
    <s v="7220"/>
    <s v="72 Cost of Goods Sold (Trading Enterprises)"/>
    <s v="7220 Returns/discounts"/>
    <s v="&quot; &quot;"/>
    <s v="&quot; &quot;"/>
    <s v="&quot; &quot;"/>
    <s v="&quot; &quot;"/>
    <s v="&quot; &quot;"/>
    <x v="2"/>
    <x v="0"/>
    <x v="0"/>
    <x v="0"/>
    <x v="0"/>
    <m/>
    <s v="Returns/discounts"/>
    <s v="Returns/discounts"/>
    <x v="1"/>
    <s v="Indirect Overhead"/>
    <x v="0"/>
    <x v="0"/>
    <m/>
    <m/>
    <m/>
    <m/>
    <m/>
    <m/>
    <m/>
  </r>
  <r>
    <x v="1526"/>
    <s v="Inventory adjustments"/>
    <x v="1526"/>
    <x v="0"/>
    <s v="not defined in gnerc form"/>
    <s v="not defined in gnerc form"/>
    <s v="Heading &amp; Entry Account"/>
    <s v="M"/>
    <n v="4"/>
    <x v="1"/>
    <n v="1"/>
    <s v="90"/>
    <s v="7"/>
    <s v="72"/>
    <s v="7290"/>
    <x v="6"/>
    <x v="30"/>
    <x v="142"/>
    <s v="72"/>
    <s v="7290"/>
    <s v="72 Cost of Goods Sold (Trading Enterprises)"/>
    <s v="7290 Inventory adjustments"/>
    <s v="&quot; &quot;"/>
    <s v="&quot; &quot;"/>
    <s v="&quot; &quot;"/>
    <s v="&quot; &quot;"/>
    <s v="&quot; &quot;"/>
    <x v="2"/>
    <x v="0"/>
    <x v="0"/>
    <x v="0"/>
    <x v="0"/>
    <m/>
    <s v="Inventory adjustments"/>
    <s v="Inventory adjustments"/>
    <x v="1"/>
    <s v="Indirect Overhead"/>
    <x v="0"/>
    <x v="0"/>
    <m/>
    <m/>
    <m/>
    <m/>
    <m/>
    <m/>
    <m/>
  </r>
  <r>
    <x v="1527"/>
    <s v="Sales Expenses"/>
    <x v="1527"/>
    <x v="0"/>
    <s v="not defined in gnerc form"/>
    <s v="not defined in gnerc form"/>
    <s v="2Headings"/>
    <s v="M"/>
    <n v="4"/>
    <x v="1"/>
    <n v="42"/>
    <s v="00"/>
    <s v="7"/>
    <s v="73"/>
    <s v="Not include"/>
    <x v="6"/>
    <x v="31"/>
    <x v="0"/>
    <s v="73"/>
    <s v="Not include"/>
    <s v="73 Sales Expenses"/>
    <s v="Not Include"/>
    <s v="7300"/>
    <s v="&quot; &quot;"/>
    <s v="&quot; &quot;"/>
    <s v="&quot; &quot;"/>
    <s v="&quot; &quot;"/>
    <x v="106"/>
    <x v="0"/>
    <x v="0"/>
    <x v="0"/>
    <x v="0"/>
    <m/>
    <m/>
    <s v="Sales Expenses"/>
    <x v="0"/>
    <s v="Indirect Overhead"/>
    <x v="0"/>
    <x v="0"/>
    <m/>
    <m/>
    <m/>
    <m/>
    <m/>
    <m/>
    <m/>
  </r>
  <r>
    <x v="1528"/>
    <s v="Advertisement Expenses"/>
    <x v="1528"/>
    <x v="0"/>
    <s v="not defined in gnerc form"/>
    <s v="not defined in gnerc form"/>
    <s v="Heading &amp; Entry Account"/>
    <s v="M"/>
    <n v="4"/>
    <x v="1"/>
    <n v="1"/>
    <s v="10"/>
    <s v="7"/>
    <s v="73"/>
    <s v="7310"/>
    <x v="6"/>
    <x v="31"/>
    <x v="143"/>
    <s v="73"/>
    <s v="7310"/>
    <s v="73 Sales Expenses"/>
    <s v="7310 Advertisement Expenses"/>
    <s v="&quot; &quot;"/>
    <s v="&quot; &quot;"/>
    <s v="&quot; &quot;"/>
    <s v="&quot; &quot;"/>
    <s v="&quot; &quot;"/>
    <x v="2"/>
    <x v="0"/>
    <x v="0"/>
    <x v="0"/>
    <x v="0"/>
    <m/>
    <s v="Advertisement Expenses"/>
    <s v="Advertisement Expenses"/>
    <x v="1"/>
    <s v="Indirect Overhead"/>
    <x v="0"/>
    <x v="0"/>
    <m/>
    <m/>
    <m/>
    <m/>
    <m/>
    <m/>
    <m/>
  </r>
  <r>
    <x v="1529"/>
    <s v="Salaries, wages and commissions expenses"/>
    <x v="1529"/>
    <x v="0"/>
    <s v="not defined in gnerc form"/>
    <s v="not defined in gnerc form"/>
    <s v="Heading &amp; Entry Account"/>
    <s v="M"/>
    <n v="4"/>
    <x v="1"/>
    <n v="1"/>
    <s v="20"/>
    <s v="7"/>
    <s v="73"/>
    <s v="7320"/>
    <x v="6"/>
    <x v="31"/>
    <x v="144"/>
    <s v="73"/>
    <s v="7320"/>
    <s v="73 Sales Expenses"/>
    <s v="7320 Salaries, wages and commissions expenses"/>
    <s v="&quot; &quot;"/>
    <s v="&quot; &quot;"/>
    <s v="&quot; &quot;"/>
    <s v="&quot; &quot;"/>
    <s v="&quot; &quot;"/>
    <x v="2"/>
    <x v="0"/>
    <x v="0"/>
    <x v="0"/>
    <x v="0"/>
    <m/>
    <s v="Personnel"/>
    <s v="Salaries, wages and commissions expenses"/>
    <x v="1"/>
    <s v="Indirect Overhead"/>
    <x v="0"/>
    <x v="0"/>
    <m/>
    <m/>
    <m/>
    <m/>
    <m/>
    <m/>
    <m/>
  </r>
  <r>
    <x v="1530"/>
    <s v="Accruals on salaries"/>
    <x v="1530"/>
    <x v="0"/>
    <s v="not defined in gnerc form"/>
    <s v="not defined in gnerc form"/>
    <s v="Heading &amp; Entry Account"/>
    <s v="M"/>
    <n v="4"/>
    <x v="1"/>
    <n v="1"/>
    <s v="30"/>
    <s v="7"/>
    <s v="73"/>
    <s v="7330"/>
    <x v="6"/>
    <x v="31"/>
    <x v="145"/>
    <s v="73"/>
    <s v="7330"/>
    <s v="73 Sales Expenses"/>
    <s v="7330 Accruals on salaries"/>
    <s v="&quot; &quot;"/>
    <s v="&quot; &quot;"/>
    <s v="&quot; &quot;"/>
    <s v="&quot; &quot;"/>
    <s v="&quot; &quot;"/>
    <x v="2"/>
    <x v="0"/>
    <x v="0"/>
    <x v="0"/>
    <x v="0"/>
    <m/>
    <s v="Personnel"/>
    <s v="Accruals on salaries"/>
    <x v="1"/>
    <s v="Indirect Overhead"/>
    <x v="0"/>
    <x v="0"/>
    <m/>
    <m/>
    <m/>
    <m/>
    <m/>
    <m/>
    <m/>
  </r>
  <r>
    <x v="1531"/>
    <s v="Transportation and storage expenses"/>
    <x v="1531"/>
    <x v="0"/>
    <s v="not defined in gnerc form"/>
    <s v="not defined in gnerc form"/>
    <s v="Heading &amp; Entry Account"/>
    <s v="M"/>
    <n v="4"/>
    <x v="1"/>
    <n v="1"/>
    <s v="40"/>
    <s v="7"/>
    <s v="73"/>
    <s v="7340"/>
    <x v="6"/>
    <x v="31"/>
    <x v="146"/>
    <s v="73"/>
    <s v="7340"/>
    <s v="73 Sales Expenses"/>
    <s v="7340 Transportation and storage expenses"/>
    <s v="&quot; &quot;"/>
    <s v="&quot; &quot;"/>
    <s v="&quot; &quot;"/>
    <s v="&quot; &quot;"/>
    <s v="&quot; &quot;"/>
    <x v="2"/>
    <x v="0"/>
    <x v="0"/>
    <x v="0"/>
    <x v="0"/>
    <m/>
    <s v="Transportation and storage expenses"/>
    <s v="Transportation and storage expenses"/>
    <x v="1"/>
    <s v="Indirect Overhead"/>
    <x v="0"/>
    <x v="0"/>
    <m/>
    <m/>
    <m/>
    <m/>
    <m/>
    <m/>
    <m/>
  </r>
  <r>
    <x v="1532"/>
    <s v="Other selling expenses "/>
    <x v="1532"/>
    <x v="0"/>
    <s v="not defined in gnerc form"/>
    <s v="not defined in gnerc form"/>
    <s v="Heading &amp; Entry Account"/>
    <s v="M"/>
    <n v="4"/>
    <x v="1"/>
    <n v="1"/>
    <s v="90"/>
    <s v="7"/>
    <s v="73"/>
    <s v="7390"/>
    <x v="6"/>
    <x v="31"/>
    <x v="147"/>
    <s v="73"/>
    <s v="7390"/>
    <s v="73 Sales Expenses"/>
    <s v="7390 Other selling expenses"/>
    <s v="&quot; &quot;"/>
    <s v="&quot; &quot;"/>
    <s v="&quot; &quot;"/>
    <s v="&quot; &quot;"/>
    <s v="&quot; &quot;"/>
    <x v="2"/>
    <x v="0"/>
    <x v="0"/>
    <x v="0"/>
    <x v="0"/>
    <m/>
    <s v="Other"/>
    <s v="Other selling expenses "/>
    <x v="1"/>
    <s v="Indirect Overhead"/>
    <x v="0"/>
    <x v="0"/>
    <m/>
    <m/>
    <m/>
    <m/>
    <m/>
    <m/>
    <m/>
  </r>
  <r>
    <x v="1533"/>
    <s v="General and administrative expenses"/>
    <x v="1533"/>
    <x v="1"/>
    <s v="29 General and administrative expenses"/>
    <s v="Cap Account"/>
    <s v="2Headings special"/>
    <s v="M"/>
    <n v="4"/>
    <x v="2"/>
    <n v="108"/>
    <s v="00"/>
    <s v="7"/>
    <s v="74"/>
    <s v="7400"/>
    <x v="6"/>
    <x v="32"/>
    <x v="148"/>
    <s v="74"/>
    <s v="7400"/>
    <s v="74 General and administrative expenses"/>
    <s v="7400 General and administrative expenses"/>
    <s v="&quot; &quot;"/>
    <s v="&quot; &quot;"/>
    <s v="&quot; &quot;"/>
    <s v="&quot; &quot;"/>
    <s v="&quot; &quot;"/>
    <x v="2"/>
    <x v="0"/>
    <x v="0"/>
    <x v="0"/>
    <x v="0"/>
    <m/>
    <m/>
    <s v="General and administrative expenses"/>
    <x v="2"/>
    <s v="Indirect Overhead"/>
    <x v="0"/>
    <x v="0"/>
    <m/>
    <m/>
    <m/>
    <m/>
    <m/>
    <m/>
    <m/>
  </r>
  <r>
    <x v="1534"/>
    <s v="General &amp; Administration Expenses for Electricity Regulated Activities"/>
    <x v="1534"/>
    <x v="1"/>
    <s v="29 General and administrative expenses"/>
    <s v="7400G&amp;A"/>
    <s v="L1 cap account"/>
    <s v="L1"/>
    <n v="6"/>
    <x v="2"/>
    <n v="108"/>
    <s v=".1"/>
    <s v="7"/>
    <s v="74"/>
    <s v="7400"/>
    <x v="6"/>
    <x v="32"/>
    <x v="148"/>
    <s v="74"/>
    <s v="7400"/>
    <s v="74 General and administrative expenses"/>
    <s v="7400 General and administrative expenses"/>
    <s v="7400.1"/>
    <s v="&quot; &quot;"/>
    <s v="&quot; &quot;"/>
    <s v="&quot; &quot;"/>
    <s v="&quot; &quot;"/>
    <x v="107"/>
    <x v="0"/>
    <x v="0"/>
    <x v="0"/>
    <x v="0"/>
    <m/>
    <m/>
    <s v="General &amp; Administration Expenses for Electricity Regulated Activities"/>
    <x v="2"/>
    <s v="Indirect Overhead"/>
    <x v="0"/>
    <x v="0"/>
    <m/>
    <m/>
    <m/>
    <m/>
    <m/>
    <m/>
    <m/>
  </r>
  <r>
    <x v="1535"/>
    <s v="General &amp; Administration Expenses of Electricity Regulated Dispatch Activities"/>
    <x v="1535"/>
    <x v="2"/>
    <s v="29 General and administrative expenses"/>
    <s v="7400G&amp;A"/>
    <s v="L2 cap account"/>
    <s v="L2"/>
    <n v="7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&quot; &quot;"/>
    <s v="&quot; &quot;"/>
    <s v="&quot; &quot;"/>
    <x v="107"/>
    <x v="211"/>
    <x v="0"/>
    <x v="0"/>
    <x v="0"/>
    <m/>
    <m/>
    <s v="General &amp; Administration Expenses of Electricity Regulated Dispatch Activities"/>
    <x v="2"/>
    <s v="Indirect Overhead"/>
    <x v="0"/>
    <x v="0"/>
    <m/>
    <m/>
    <m/>
    <m/>
    <m/>
    <m/>
    <m/>
  </r>
  <r>
    <x v="1536"/>
    <s v="Administration Expenses of Electricity Regulated Dispatch Activities"/>
    <x v="1536"/>
    <x v="2"/>
    <s v="29 General and administrative expenses"/>
    <s v="7400G&amp;A"/>
    <s v="L3 cap account"/>
    <s v="L3"/>
    <n v="8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&quot; &quot;"/>
    <s v="&quot; &quot;"/>
    <x v="107"/>
    <x v="211"/>
    <x v="323"/>
    <x v="0"/>
    <x v="0"/>
    <m/>
    <m/>
    <s v="Administration Expenses of Electricity Regulated Dispatch Activities"/>
    <x v="2"/>
    <s v="Indirect Overhead"/>
    <x v="0"/>
    <x v="0"/>
    <m/>
    <m/>
    <m/>
    <m/>
    <m/>
    <m/>
    <m/>
  </r>
  <r>
    <x v="1537"/>
    <s v="Payroll Cost of Administration"/>
    <x v="1537"/>
    <x v="2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1"/>
    <s v="&quot; &quot;"/>
    <x v="107"/>
    <x v="211"/>
    <x v="323"/>
    <x v="458"/>
    <x v="0"/>
    <m/>
    <s v="Personnel"/>
    <s v="Payroll Cost of Administration"/>
    <x v="1"/>
    <s v="Indirect Overhead"/>
    <x v="0"/>
    <x v="0"/>
    <m/>
    <m/>
    <m/>
    <m/>
    <m/>
    <m/>
    <m/>
  </r>
  <r>
    <x v="1538"/>
    <s v="Operating Lease"/>
    <x v="1538"/>
    <x v="2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2"/>
    <s v="&quot; &quot;"/>
    <x v="107"/>
    <x v="211"/>
    <x v="323"/>
    <x v="459"/>
    <x v="0"/>
    <m/>
    <s v="Operating lease"/>
    <s v="Operating Lease"/>
    <x v="1"/>
    <s v="Indirect Overhead"/>
    <x v="0"/>
    <x v="0"/>
    <m/>
    <m/>
    <m/>
    <m/>
    <m/>
    <m/>
    <m/>
  </r>
  <r>
    <x v="1539"/>
    <s v="Office supply"/>
    <x v="1539"/>
    <x v="2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3"/>
    <s v="&quot; &quot;"/>
    <x v="107"/>
    <x v="211"/>
    <x v="323"/>
    <x v="460"/>
    <x v="0"/>
    <m/>
    <s v="Office Supply"/>
    <s v="Office supply"/>
    <x v="1"/>
    <s v="Indirect Overhead"/>
    <x v="0"/>
    <x v="0"/>
    <m/>
    <m/>
    <m/>
    <m/>
    <m/>
    <m/>
    <m/>
  </r>
  <r>
    <x v="1540"/>
    <s v="Communication"/>
    <x v="1540"/>
    <x v="2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4"/>
    <s v="&quot; &quot;"/>
    <x v="107"/>
    <x v="211"/>
    <x v="323"/>
    <x v="461"/>
    <x v="0"/>
    <m/>
    <s v="Communication"/>
    <s v="Communication"/>
    <x v="1"/>
    <s v="Indirect Overhead"/>
    <x v="0"/>
    <x v="0"/>
    <m/>
    <m/>
    <m/>
    <m/>
    <m/>
    <m/>
    <m/>
  </r>
  <r>
    <x v="1541"/>
    <s v="Utilities"/>
    <x v="1541"/>
    <x v="2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5"/>
    <s v="&quot; &quot;"/>
    <x v="107"/>
    <x v="211"/>
    <x v="323"/>
    <x v="462"/>
    <x v="0"/>
    <m/>
    <s v="Utilities"/>
    <s v="Utilities"/>
    <x v="1"/>
    <s v="Indirect Overhead"/>
    <x v="0"/>
    <x v="0"/>
    <m/>
    <m/>
    <m/>
    <m/>
    <m/>
    <m/>
    <m/>
  </r>
  <r>
    <x v="1542"/>
    <s v="Repair"/>
    <x v="1542"/>
    <x v="2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6"/>
    <s v="&quot; &quot;"/>
    <x v="107"/>
    <x v="211"/>
    <x v="323"/>
    <x v="463"/>
    <x v="0"/>
    <m/>
    <s v="Repair"/>
    <s v="Repair"/>
    <x v="1"/>
    <s v="Indirect Overhead"/>
    <x v="0"/>
    <x v="0"/>
    <m/>
    <m/>
    <m/>
    <m/>
    <m/>
    <m/>
    <m/>
  </r>
  <r>
    <x v="1543"/>
    <s v="Representative Expenses"/>
    <x v="1543"/>
    <x v="2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7"/>
    <s v="&quot; &quot;"/>
    <x v="107"/>
    <x v="211"/>
    <x v="323"/>
    <x v="464"/>
    <x v="0"/>
    <m/>
    <s v="Representative Expenses"/>
    <s v="Representative Expenses"/>
    <x v="1"/>
    <s v="Indirect Overhead"/>
    <x v="0"/>
    <x v="0"/>
    <m/>
    <m/>
    <m/>
    <m/>
    <m/>
    <m/>
    <m/>
  </r>
  <r>
    <x v="1544"/>
    <s v="Depreciation"/>
    <x v="1544"/>
    <x v="2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8"/>
    <s v="&quot; &quot;"/>
    <x v="107"/>
    <x v="211"/>
    <x v="323"/>
    <x v="465"/>
    <x v="0"/>
    <m/>
    <m/>
    <s v="Depreciation"/>
    <x v="1"/>
    <m/>
    <x v="0"/>
    <x v="0"/>
    <m/>
    <m/>
    <m/>
    <m/>
    <m/>
    <m/>
    <m/>
  </r>
  <r>
    <x v="1545"/>
    <s v="Other Electricity Regulated Administration Expenses"/>
    <x v="1545"/>
    <x v="2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1"/>
    <s v="7400.1119"/>
    <s v="&quot; &quot;"/>
    <x v="107"/>
    <x v="211"/>
    <x v="323"/>
    <x v="466"/>
    <x v="0"/>
    <m/>
    <s v="Other"/>
    <s v="Other Electricity Regulated Administration Expenses"/>
    <x v="1"/>
    <s v="Indirect Overhead"/>
    <x v="0"/>
    <x v="0"/>
    <m/>
    <m/>
    <m/>
    <m/>
    <m/>
    <m/>
    <m/>
  </r>
  <r>
    <x v="1546"/>
    <s v="General Costs of Electricity Regulated Dispatch Activities"/>
    <x v="1546"/>
    <x v="2"/>
    <s v="29 General and administrative expenses"/>
    <s v="7400G&amp;A"/>
    <s v="L3 cap account"/>
    <s v="L3"/>
    <n v="8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&quot; &quot;"/>
    <s v="&quot; &quot;"/>
    <x v="107"/>
    <x v="211"/>
    <x v="324"/>
    <x v="0"/>
    <x v="0"/>
    <m/>
    <s v="General Expenses"/>
    <s v="General Costs of Electricity Regulated Dispatch Activities"/>
    <x v="2"/>
    <s v="Indirect Overhead"/>
    <x v="0"/>
    <x v="0"/>
    <m/>
    <m/>
    <m/>
    <m/>
    <m/>
    <m/>
    <m/>
  </r>
  <r>
    <x v="1547"/>
    <s v="Insurance"/>
    <x v="1547"/>
    <x v="2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1"/>
    <s v="&quot; &quot;"/>
    <x v="107"/>
    <x v="211"/>
    <x v="324"/>
    <x v="467"/>
    <x v="0"/>
    <m/>
    <s v="Insurance"/>
    <s v="Insurance"/>
    <x v="1"/>
    <s v="Indirect Overhead"/>
    <x v="0"/>
    <x v="0"/>
    <m/>
    <m/>
    <m/>
    <m/>
    <m/>
    <m/>
    <m/>
  </r>
  <r>
    <x v="1548"/>
    <s v="Consultation and Audit"/>
    <x v="1548"/>
    <x v="2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2"/>
    <s v="&quot; &quot;"/>
    <x v="107"/>
    <x v="211"/>
    <x v="324"/>
    <x v="468"/>
    <x v="0"/>
    <m/>
    <s v="Consultation and Audit"/>
    <s v="Consultation and Audit"/>
    <x v="1"/>
    <s v="Indirect Overhead"/>
    <x v="0"/>
    <x v="0"/>
    <m/>
    <m/>
    <m/>
    <m/>
    <m/>
    <m/>
    <m/>
  </r>
  <r>
    <x v="1549"/>
    <s v="Training"/>
    <x v="1549"/>
    <x v="2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3"/>
    <s v="&quot; &quot;"/>
    <x v="107"/>
    <x v="211"/>
    <x v="324"/>
    <x v="469"/>
    <x v="0"/>
    <m/>
    <s v="training"/>
    <s v="Training"/>
    <x v="1"/>
    <s v="Indirect Overhead"/>
    <x v="0"/>
    <x v="0"/>
    <m/>
    <m/>
    <m/>
    <m/>
    <m/>
    <m/>
    <m/>
  </r>
  <r>
    <x v="1550"/>
    <s v="Bank charges and Fees"/>
    <x v="1550"/>
    <x v="2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4"/>
    <s v="&quot; &quot;"/>
    <x v="107"/>
    <x v="211"/>
    <x v="324"/>
    <x v="470"/>
    <x v="0"/>
    <m/>
    <s v="Bank charges and Fees"/>
    <s v="Bank charges and Fees"/>
    <x v="1"/>
    <s v="Indirect Overhead"/>
    <x v="0"/>
    <x v="0"/>
    <m/>
    <m/>
    <m/>
    <m/>
    <m/>
    <m/>
    <m/>
  </r>
  <r>
    <x v="1551"/>
    <s v="Business Trip"/>
    <x v="1551"/>
    <x v="2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5"/>
    <s v="&quot; &quot;"/>
    <x v="107"/>
    <x v="211"/>
    <x v="324"/>
    <x v="471"/>
    <x v="0"/>
    <m/>
    <s v="Business Trip"/>
    <s v="Business Trip"/>
    <x v="1"/>
    <s v="Indirect Overhead"/>
    <x v="0"/>
    <x v="0"/>
    <m/>
    <m/>
    <m/>
    <m/>
    <m/>
    <m/>
    <m/>
  </r>
  <r>
    <x v="1552"/>
    <s v="Bad dept"/>
    <x v="1552"/>
    <x v="2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6"/>
    <s v="&quot; &quot;"/>
    <x v="107"/>
    <x v="211"/>
    <x v="324"/>
    <x v="472"/>
    <x v="0"/>
    <m/>
    <s v="Bad dept"/>
    <s v="Bad dept"/>
    <x v="1"/>
    <s v="Indirect Overhead"/>
    <x v="0"/>
    <x v="0"/>
    <m/>
    <m/>
    <m/>
    <m/>
    <m/>
    <m/>
    <m/>
  </r>
  <r>
    <x v="1553"/>
    <s v="Other Taxes and Duties"/>
    <x v="1553"/>
    <x v="2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7"/>
    <s v="&quot; &quot;"/>
    <x v="107"/>
    <x v="211"/>
    <x v="324"/>
    <x v="473"/>
    <x v="0"/>
    <m/>
    <s v="taxes"/>
    <s v="Other Taxes and Duties"/>
    <x v="1"/>
    <s v="Indirect Overhead"/>
    <x v="0"/>
    <x v="0"/>
    <m/>
    <m/>
    <m/>
    <m/>
    <m/>
    <m/>
    <m/>
  </r>
  <r>
    <x v="1554"/>
    <s v="Penalties and Charges"/>
    <x v="1554"/>
    <x v="2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8"/>
    <s v="&quot; &quot;"/>
    <x v="107"/>
    <x v="211"/>
    <x v="324"/>
    <x v="474"/>
    <x v="0"/>
    <m/>
    <s v="Penalties and Charges"/>
    <s v="Penalties and Charges"/>
    <x v="1"/>
    <s v="Indirect Overhead"/>
    <x v="0"/>
    <x v="0"/>
    <m/>
    <m/>
    <m/>
    <m/>
    <m/>
    <m/>
    <m/>
  </r>
  <r>
    <x v="1555"/>
    <s v="Other Electricity Regulated General Expenses"/>
    <x v="1555"/>
    <x v="2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1"/>
    <s v="7400.112"/>
    <s v="7400.1129"/>
    <s v="&quot; &quot;"/>
    <x v="107"/>
    <x v="211"/>
    <x v="324"/>
    <x v="475"/>
    <x v="0"/>
    <m/>
    <s v="General Expenses"/>
    <s v="Other Electricity Regulated General Expenses"/>
    <x v="1"/>
    <s v="Indirect Overhead"/>
    <x v="0"/>
    <x v="0"/>
    <m/>
    <m/>
    <m/>
    <m/>
    <m/>
    <m/>
    <m/>
  </r>
  <r>
    <x v="1556"/>
    <s v="General &amp; Administration Expenses of Electricity Regulated Transmission Activities"/>
    <x v="1556"/>
    <x v="3"/>
    <s v="29 General and administrative expenses"/>
    <s v="7400G&amp;A"/>
    <s v="L2 cap account"/>
    <s v="L2"/>
    <n v="7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&quot; &quot;"/>
    <s v="&quot; &quot;"/>
    <s v="&quot; &quot;"/>
    <x v="107"/>
    <x v="212"/>
    <x v="0"/>
    <x v="0"/>
    <x v="0"/>
    <m/>
    <m/>
    <s v="General &amp; Administration Expenses of Electricity Regulated Transmission Activities"/>
    <x v="2"/>
    <s v="Indirect Overhead"/>
    <x v="0"/>
    <x v="0"/>
    <m/>
    <m/>
    <m/>
    <m/>
    <m/>
    <m/>
    <m/>
  </r>
  <r>
    <x v="1557"/>
    <s v="Administration Expenses of Electricity Regulated Transmission Activities"/>
    <x v="1557"/>
    <x v="3"/>
    <s v="29 General and administrative expenses"/>
    <s v="7400G&amp;A"/>
    <s v="L3 cap account"/>
    <s v="L3"/>
    <n v="8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&quot; &quot;"/>
    <s v="&quot; &quot;"/>
    <x v="107"/>
    <x v="212"/>
    <x v="325"/>
    <x v="0"/>
    <x v="0"/>
    <m/>
    <m/>
    <s v="Administration Expenses of Electricity Regulated Transmission Activities"/>
    <x v="2"/>
    <s v="Indirect Overhead"/>
    <x v="0"/>
    <x v="0"/>
    <m/>
    <m/>
    <m/>
    <m/>
    <m/>
    <m/>
    <m/>
  </r>
  <r>
    <x v="1558"/>
    <s v="Payroll Cost of Administration"/>
    <x v="1558"/>
    <x v="3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1"/>
    <s v="&quot; &quot;"/>
    <x v="107"/>
    <x v="212"/>
    <x v="325"/>
    <x v="476"/>
    <x v="0"/>
    <m/>
    <s v="Personnel"/>
    <s v="Payroll Cost of Administration"/>
    <x v="1"/>
    <s v="Indirect Overhead"/>
    <x v="0"/>
    <x v="0"/>
    <m/>
    <m/>
    <m/>
    <m/>
    <m/>
    <m/>
    <m/>
  </r>
  <r>
    <x v="1559"/>
    <s v="Operating Lease"/>
    <x v="1559"/>
    <x v="3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2"/>
    <s v="&quot; &quot;"/>
    <x v="107"/>
    <x v="212"/>
    <x v="325"/>
    <x v="477"/>
    <x v="0"/>
    <m/>
    <s v="Operating lease"/>
    <s v="Operating Lease"/>
    <x v="1"/>
    <s v="Indirect Overhead"/>
    <x v="0"/>
    <x v="0"/>
    <m/>
    <m/>
    <m/>
    <m/>
    <m/>
    <m/>
    <m/>
  </r>
  <r>
    <x v="1560"/>
    <s v="Office supply"/>
    <x v="1560"/>
    <x v="3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3"/>
    <s v="&quot; &quot;"/>
    <x v="107"/>
    <x v="212"/>
    <x v="325"/>
    <x v="478"/>
    <x v="0"/>
    <m/>
    <s v="Office Supply"/>
    <s v="Office supply"/>
    <x v="1"/>
    <s v="Indirect Overhead"/>
    <x v="0"/>
    <x v="0"/>
    <m/>
    <m/>
    <m/>
    <m/>
    <m/>
    <m/>
    <m/>
  </r>
  <r>
    <x v="1561"/>
    <s v="Communication"/>
    <x v="1561"/>
    <x v="3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4"/>
    <s v="&quot; &quot;"/>
    <x v="107"/>
    <x v="212"/>
    <x v="325"/>
    <x v="479"/>
    <x v="0"/>
    <m/>
    <s v="Communication"/>
    <s v="Communication"/>
    <x v="1"/>
    <s v="Indirect Overhead"/>
    <x v="0"/>
    <x v="0"/>
    <m/>
    <m/>
    <m/>
    <m/>
    <m/>
    <m/>
    <m/>
  </r>
  <r>
    <x v="1562"/>
    <s v="Utilities"/>
    <x v="1562"/>
    <x v="3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5"/>
    <s v="&quot; &quot;"/>
    <x v="107"/>
    <x v="212"/>
    <x v="325"/>
    <x v="480"/>
    <x v="0"/>
    <m/>
    <s v="Utilities"/>
    <s v="Utilities"/>
    <x v="1"/>
    <s v="Indirect Overhead"/>
    <x v="0"/>
    <x v="0"/>
    <m/>
    <m/>
    <m/>
    <m/>
    <m/>
    <m/>
    <m/>
  </r>
  <r>
    <x v="1563"/>
    <s v="Repair"/>
    <x v="1563"/>
    <x v="3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6"/>
    <s v="&quot; &quot;"/>
    <x v="107"/>
    <x v="212"/>
    <x v="325"/>
    <x v="481"/>
    <x v="0"/>
    <m/>
    <s v="Repair"/>
    <s v="Repair"/>
    <x v="1"/>
    <s v="Indirect Overhead"/>
    <x v="0"/>
    <x v="0"/>
    <m/>
    <m/>
    <m/>
    <m/>
    <m/>
    <m/>
    <m/>
  </r>
  <r>
    <x v="1564"/>
    <s v="Representative Expenses"/>
    <x v="1564"/>
    <x v="3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7"/>
    <s v="&quot; &quot;"/>
    <x v="107"/>
    <x v="212"/>
    <x v="325"/>
    <x v="482"/>
    <x v="0"/>
    <m/>
    <s v="Representative Expenses"/>
    <s v="Representative Expenses"/>
    <x v="1"/>
    <s v="Indirect Overhead"/>
    <x v="0"/>
    <x v="0"/>
    <m/>
    <m/>
    <m/>
    <m/>
    <m/>
    <m/>
    <m/>
  </r>
  <r>
    <x v="1565"/>
    <s v="Depreciation"/>
    <x v="1565"/>
    <x v="3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8"/>
    <s v="&quot; &quot;"/>
    <x v="107"/>
    <x v="212"/>
    <x v="325"/>
    <x v="483"/>
    <x v="0"/>
    <m/>
    <m/>
    <s v="Depreciation"/>
    <x v="1"/>
    <m/>
    <x v="0"/>
    <x v="0"/>
    <m/>
    <m/>
    <m/>
    <m/>
    <m/>
    <m/>
    <m/>
  </r>
  <r>
    <x v="1566"/>
    <s v="Other Electricity Regulated Administration Expenses"/>
    <x v="1566"/>
    <x v="3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1"/>
    <s v="7400.1219"/>
    <s v="&quot; &quot;"/>
    <x v="107"/>
    <x v="212"/>
    <x v="325"/>
    <x v="484"/>
    <x v="0"/>
    <m/>
    <s v="Other"/>
    <s v="Other Electricity Regulated Administration Expenses"/>
    <x v="1"/>
    <s v="Indirect Overhead"/>
    <x v="0"/>
    <x v="0"/>
    <m/>
    <m/>
    <m/>
    <m/>
    <m/>
    <m/>
    <m/>
  </r>
  <r>
    <x v="1567"/>
    <s v="General Costs of Electricity Regulated Transmission Activities"/>
    <x v="1567"/>
    <x v="3"/>
    <s v="29 General and administrative expenses"/>
    <s v="7400G&amp;A"/>
    <s v="L3 cap account"/>
    <s v="L3"/>
    <n v="8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&quot; &quot;"/>
    <s v="&quot; &quot;"/>
    <x v="107"/>
    <x v="212"/>
    <x v="326"/>
    <x v="0"/>
    <x v="0"/>
    <m/>
    <s v="General Expenses"/>
    <s v="General Costs of Electricity Regulated Transmission Activities"/>
    <x v="2"/>
    <s v="Indirect Overhead"/>
    <x v="0"/>
    <x v="0"/>
    <m/>
    <m/>
    <m/>
    <m/>
    <m/>
    <m/>
    <m/>
  </r>
  <r>
    <x v="1568"/>
    <s v="Insurance"/>
    <x v="1568"/>
    <x v="3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1"/>
    <s v="&quot; &quot;"/>
    <x v="107"/>
    <x v="212"/>
    <x v="326"/>
    <x v="485"/>
    <x v="0"/>
    <m/>
    <s v="Insurance"/>
    <s v="Insurance"/>
    <x v="1"/>
    <s v="Indirect Overhead"/>
    <x v="0"/>
    <x v="0"/>
    <m/>
    <m/>
    <m/>
    <m/>
    <m/>
    <m/>
    <m/>
  </r>
  <r>
    <x v="1569"/>
    <s v="Consultation and Audit"/>
    <x v="1569"/>
    <x v="3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2"/>
    <s v="&quot; &quot;"/>
    <x v="107"/>
    <x v="212"/>
    <x v="326"/>
    <x v="486"/>
    <x v="0"/>
    <m/>
    <s v="Consultation and Audit"/>
    <s v="Consultation and Audit"/>
    <x v="1"/>
    <s v="Indirect Overhead"/>
    <x v="0"/>
    <x v="0"/>
    <m/>
    <m/>
    <m/>
    <m/>
    <m/>
    <m/>
    <m/>
  </r>
  <r>
    <x v="1570"/>
    <s v="Training"/>
    <x v="1570"/>
    <x v="3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3"/>
    <s v="&quot; &quot;"/>
    <x v="107"/>
    <x v="212"/>
    <x v="326"/>
    <x v="487"/>
    <x v="0"/>
    <m/>
    <s v="training"/>
    <s v="Training"/>
    <x v="1"/>
    <s v="Indirect Overhead"/>
    <x v="0"/>
    <x v="0"/>
    <m/>
    <m/>
    <m/>
    <m/>
    <m/>
    <m/>
    <m/>
  </r>
  <r>
    <x v="1571"/>
    <s v="Bank charges and Fees"/>
    <x v="1571"/>
    <x v="3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4"/>
    <s v="&quot; &quot;"/>
    <x v="107"/>
    <x v="212"/>
    <x v="326"/>
    <x v="488"/>
    <x v="0"/>
    <m/>
    <s v="Bank charges and Fees"/>
    <s v="Bank charges and Fees"/>
    <x v="1"/>
    <s v="Indirect Overhead"/>
    <x v="0"/>
    <x v="0"/>
    <m/>
    <m/>
    <m/>
    <m/>
    <m/>
    <m/>
    <m/>
  </r>
  <r>
    <x v="1572"/>
    <s v="Business Trip"/>
    <x v="1572"/>
    <x v="3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5"/>
    <s v="&quot; &quot;"/>
    <x v="107"/>
    <x v="212"/>
    <x v="326"/>
    <x v="489"/>
    <x v="0"/>
    <m/>
    <s v="Business Trip"/>
    <s v="Business Trip"/>
    <x v="1"/>
    <s v="Indirect Overhead"/>
    <x v="0"/>
    <x v="0"/>
    <m/>
    <m/>
    <m/>
    <m/>
    <m/>
    <m/>
    <m/>
  </r>
  <r>
    <x v="1573"/>
    <s v="Bad dept"/>
    <x v="1573"/>
    <x v="3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6"/>
    <s v="&quot; &quot;"/>
    <x v="107"/>
    <x v="212"/>
    <x v="326"/>
    <x v="490"/>
    <x v="0"/>
    <m/>
    <s v="Bad dept"/>
    <s v="Bad dept"/>
    <x v="1"/>
    <s v="Indirect Overhead"/>
    <x v="0"/>
    <x v="0"/>
    <m/>
    <m/>
    <m/>
    <m/>
    <m/>
    <m/>
    <m/>
  </r>
  <r>
    <x v="1574"/>
    <s v="Other Taxes and Duties"/>
    <x v="1574"/>
    <x v="3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7"/>
    <s v="&quot; &quot;"/>
    <x v="107"/>
    <x v="212"/>
    <x v="326"/>
    <x v="491"/>
    <x v="0"/>
    <m/>
    <s v="taxes"/>
    <s v="Other Taxes and Duties"/>
    <x v="1"/>
    <s v="Indirect Overhead"/>
    <x v="0"/>
    <x v="0"/>
    <m/>
    <m/>
    <m/>
    <m/>
    <m/>
    <m/>
    <m/>
  </r>
  <r>
    <x v="1575"/>
    <s v="Penalties and Charges"/>
    <x v="1575"/>
    <x v="3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8"/>
    <s v="&quot; &quot;"/>
    <x v="107"/>
    <x v="212"/>
    <x v="326"/>
    <x v="492"/>
    <x v="0"/>
    <m/>
    <s v="Penalties and Charges"/>
    <s v="Penalties and Charges"/>
    <x v="1"/>
    <s v="Indirect Overhead"/>
    <x v="0"/>
    <x v="0"/>
    <m/>
    <m/>
    <m/>
    <m/>
    <m/>
    <m/>
    <m/>
  </r>
  <r>
    <x v="1576"/>
    <s v="Other Electricity Regulated General Expenses"/>
    <x v="1576"/>
    <x v="3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2"/>
    <s v="7400.122"/>
    <s v="7400.1229"/>
    <s v="&quot; &quot;"/>
    <x v="107"/>
    <x v="212"/>
    <x v="326"/>
    <x v="493"/>
    <x v="0"/>
    <m/>
    <s v="General Expenses"/>
    <s v="Other Electricity Regulated General Expenses"/>
    <x v="1"/>
    <s v="Indirect Overhead"/>
    <x v="0"/>
    <x v="0"/>
    <m/>
    <m/>
    <m/>
    <m/>
    <m/>
    <m/>
    <m/>
  </r>
  <r>
    <x v="1577"/>
    <s v="General &amp; Administration Costs of Electricity Regulated Distribution (Network) Activities"/>
    <x v="1577"/>
    <x v="4"/>
    <s v="29 General and administrative expenses"/>
    <s v="7400G&amp;A"/>
    <s v="L2 cap account"/>
    <s v="L2"/>
    <n v="7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&quot; &quot;"/>
    <s v="&quot; &quot;"/>
    <s v="&quot; &quot;"/>
    <x v="107"/>
    <x v="213"/>
    <x v="0"/>
    <x v="0"/>
    <x v="0"/>
    <m/>
    <m/>
    <s v="General &amp; Administration Costs of Electricity Regulated Distribution (Network) Activities"/>
    <x v="2"/>
    <s v="Indirect Overhead"/>
    <x v="0"/>
    <x v="0"/>
    <m/>
    <m/>
    <m/>
    <m/>
    <m/>
    <m/>
    <m/>
  </r>
  <r>
    <x v="1578"/>
    <s v="Administration Expenses of Electricity Regulated Distribution (Network) Activities"/>
    <x v="1578"/>
    <x v="4"/>
    <s v="29 General and administrative expenses"/>
    <s v="7400G&amp;A"/>
    <s v="L3 cap account"/>
    <s v="L3"/>
    <n v="8"/>
    <x v="2"/>
    <n v="108"/>
    <s v="31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&quot; &quot;"/>
    <s v="&quot; &quot;"/>
    <x v="107"/>
    <x v="213"/>
    <x v="327"/>
    <x v="0"/>
    <x v="0"/>
    <m/>
    <m/>
    <s v="Administration Expenses of Electricity Regulated Distribution (Network) Activities"/>
    <x v="2"/>
    <s v="Indirect Overhead"/>
    <x v="0"/>
    <x v="0"/>
    <m/>
    <m/>
    <m/>
    <m/>
    <m/>
    <m/>
    <m/>
  </r>
  <r>
    <x v="1579"/>
    <s v="Payroll Cost of Administration"/>
    <x v="1579"/>
    <x v="4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1"/>
    <s v="&quot; &quot;"/>
    <x v="107"/>
    <x v="213"/>
    <x v="327"/>
    <x v="494"/>
    <x v="0"/>
    <m/>
    <s v="Personnel"/>
    <s v="Payroll Cost of Administration"/>
    <x v="1"/>
    <s v="Indirect Overhead"/>
    <x v="0"/>
    <x v="0"/>
    <m/>
    <m/>
    <m/>
    <m/>
    <m/>
    <m/>
    <m/>
  </r>
  <r>
    <x v="1580"/>
    <s v="Operating Lease"/>
    <x v="1580"/>
    <x v="4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2"/>
    <s v="&quot; &quot;"/>
    <x v="107"/>
    <x v="213"/>
    <x v="327"/>
    <x v="495"/>
    <x v="0"/>
    <m/>
    <s v="Operating lease"/>
    <s v="Operating Lease"/>
    <x v="1"/>
    <s v="Indirect Overhead"/>
    <x v="0"/>
    <x v="0"/>
    <m/>
    <m/>
    <m/>
    <m/>
    <m/>
    <m/>
    <m/>
  </r>
  <r>
    <x v="1581"/>
    <s v="Office Supply"/>
    <x v="1581"/>
    <x v="4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3"/>
    <s v="&quot; &quot;"/>
    <x v="107"/>
    <x v="213"/>
    <x v="327"/>
    <x v="496"/>
    <x v="0"/>
    <m/>
    <s v="Office Supply"/>
    <s v="Office Supply"/>
    <x v="1"/>
    <s v="Indirect Overhead"/>
    <x v="0"/>
    <x v="0"/>
    <m/>
    <m/>
    <m/>
    <m/>
    <m/>
    <m/>
    <m/>
  </r>
  <r>
    <x v="1582"/>
    <s v="Communication"/>
    <x v="1582"/>
    <x v="4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4"/>
    <s v="&quot; &quot;"/>
    <x v="107"/>
    <x v="213"/>
    <x v="327"/>
    <x v="497"/>
    <x v="0"/>
    <m/>
    <s v="Communication"/>
    <s v="Communication"/>
    <x v="1"/>
    <s v="Indirect Overhead"/>
    <x v="0"/>
    <x v="0"/>
    <m/>
    <m/>
    <m/>
    <m/>
    <m/>
    <m/>
    <m/>
  </r>
  <r>
    <x v="1583"/>
    <s v="Utilities"/>
    <x v="1583"/>
    <x v="4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5"/>
    <s v="&quot; &quot;"/>
    <x v="107"/>
    <x v="213"/>
    <x v="327"/>
    <x v="498"/>
    <x v="0"/>
    <m/>
    <s v="Utilities"/>
    <s v="Utilities"/>
    <x v="1"/>
    <s v="Indirect Overhead"/>
    <x v="0"/>
    <x v="0"/>
    <m/>
    <m/>
    <m/>
    <m/>
    <m/>
    <m/>
    <m/>
  </r>
  <r>
    <x v="1584"/>
    <s v="Repair"/>
    <x v="1584"/>
    <x v="4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6"/>
    <s v="&quot; &quot;"/>
    <x v="107"/>
    <x v="213"/>
    <x v="327"/>
    <x v="499"/>
    <x v="0"/>
    <m/>
    <s v="Repair"/>
    <s v="Repair"/>
    <x v="1"/>
    <s v="Indirect Overhead"/>
    <x v="0"/>
    <x v="0"/>
    <m/>
    <m/>
    <m/>
    <m/>
    <m/>
    <m/>
    <m/>
  </r>
  <r>
    <x v="1585"/>
    <s v="Representative Expenses"/>
    <x v="1585"/>
    <x v="4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7"/>
    <s v="&quot; &quot;"/>
    <x v="107"/>
    <x v="213"/>
    <x v="327"/>
    <x v="500"/>
    <x v="0"/>
    <m/>
    <s v="Representative Expenses"/>
    <s v="Representative Expenses"/>
    <x v="1"/>
    <s v="Indirect Overhead"/>
    <x v="0"/>
    <x v="0"/>
    <m/>
    <m/>
    <m/>
    <m/>
    <m/>
    <m/>
    <m/>
  </r>
  <r>
    <x v="1586"/>
    <s v="Depreciation"/>
    <x v="1586"/>
    <x v="4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8"/>
    <s v="&quot; &quot;"/>
    <x v="107"/>
    <x v="213"/>
    <x v="327"/>
    <x v="501"/>
    <x v="0"/>
    <m/>
    <m/>
    <s v="Depreciation"/>
    <x v="1"/>
    <m/>
    <x v="0"/>
    <x v="0"/>
    <m/>
    <m/>
    <m/>
    <m/>
    <m/>
    <m/>
    <m/>
  </r>
  <r>
    <x v="1587"/>
    <s v="Other Electricity Regulated Administration Expenses"/>
    <x v="1587"/>
    <x v="4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1"/>
    <s v="7400.1319"/>
    <s v="&quot; &quot;"/>
    <x v="107"/>
    <x v="213"/>
    <x v="327"/>
    <x v="502"/>
    <x v="0"/>
    <m/>
    <s v="Other"/>
    <s v="Other Electricity Regulated Administration Expenses"/>
    <x v="1"/>
    <s v="Indirect Overhead"/>
    <x v="0"/>
    <x v="0"/>
    <m/>
    <m/>
    <m/>
    <m/>
    <m/>
    <m/>
    <m/>
  </r>
  <r>
    <x v="1588"/>
    <s v="General Costs of Electricity Regulated Distribution (Network) Activities"/>
    <x v="1588"/>
    <x v="4"/>
    <s v="29 General and administrative expenses"/>
    <s v="7400G&amp;A"/>
    <s v="L3 cap account"/>
    <s v="L3"/>
    <n v="8"/>
    <x v="2"/>
    <n v="108"/>
    <s v="32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&quot; &quot;"/>
    <s v="&quot; &quot;"/>
    <x v="107"/>
    <x v="213"/>
    <x v="328"/>
    <x v="0"/>
    <x v="0"/>
    <m/>
    <s v="General Expenses"/>
    <s v="General Costs of Electricity Regulated Distribution (Network) Activities"/>
    <x v="2"/>
    <s v="Indirect Overhead"/>
    <x v="0"/>
    <x v="0"/>
    <m/>
    <m/>
    <m/>
    <m/>
    <m/>
    <m/>
    <m/>
  </r>
  <r>
    <x v="1589"/>
    <s v="Insurance"/>
    <x v="1589"/>
    <x v="4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1"/>
    <s v="&quot; &quot;"/>
    <x v="107"/>
    <x v="213"/>
    <x v="328"/>
    <x v="503"/>
    <x v="0"/>
    <m/>
    <s v="Insurance"/>
    <s v="Insurance"/>
    <x v="1"/>
    <s v="Indirect Overhead"/>
    <x v="0"/>
    <x v="0"/>
    <m/>
    <m/>
    <m/>
    <m/>
    <m/>
    <m/>
    <m/>
  </r>
  <r>
    <x v="1590"/>
    <s v="Consultation and Audit"/>
    <x v="1590"/>
    <x v="4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2"/>
    <s v="&quot; &quot;"/>
    <x v="107"/>
    <x v="213"/>
    <x v="328"/>
    <x v="504"/>
    <x v="0"/>
    <m/>
    <s v="Consultation and Audit"/>
    <s v="Consultation and Audit"/>
    <x v="1"/>
    <s v="Indirect Overhead"/>
    <x v="0"/>
    <x v="0"/>
    <m/>
    <m/>
    <m/>
    <m/>
    <m/>
    <m/>
    <m/>
  </r>
  <r>
    <x v="1591"/>
    <s v="Training"/>
    <x v="1591"/>
    <x v="4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3"/>
    <s v="&quot; &quot;"/>
    <x v="107"/>
    <x v="213"/>
    <x v="328"/>
    <x v="505"/>
    <x v="0"/>
    <m/>
    <s v="training"/>
    <s v="Training"/>
    <x v="1"/>
    <s v="Indirect Overhead"/>
    <x v="0"/>
    <x v="0"/>
    <m/>
    <m/>
    <m/>
    <m/>
    <m/>
    <m/>
    <m/>
  </r>
  <r>
    <x v="1592"/>
    <s v="Bank charges and Fees"/>
    <x v="1592"/>
    <x v="4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4"/>
    <s v="&quot; &quot;"/>
    <x v="107"/>
    <x v="213"/>
    <x v="328"/>
    <x v="506"/>
    <x v="0"/>
    <m/>
    <s v="Bank charges and Fees"/>
    <s v="Bank charges and Fees"/>
    <x v="1"/>
    <s v="Indirect Overhead"/>
    <x v="0"/>
    <x v="0"/>
    <m/>
    <m/>
    <m/>
    <m/>
    <m/>
    <m/>
    <m/>
  </r>
  <r>
    <x v="1593"/>
    <s v="Business Trip"/>
    <x v="1593"/>
    <x v="4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5"/>
    <s v="&quot; &quot;"/>
    <x v="107"/>
    <x v="213"/>
    <x v="328"/>
    <x v="507"/>
    <x v="0"/>
    <m/>
    <s v="Business Trip"/>
    <s v="Business Trip"/>
    <x v="1"/>
    <s v="Indirect Overhead"/>
    <x v="0"/>
    <x v="0"/>
    <m/>
    <m/>
    <m/>
    <m/>
    <m/>
    <m/>
    <m/>
  </r>
  <r>
    <x v="1594"/>
    <s v="Bad dept"/>
    <x v="1594"/>
    <x v="4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6"/>
    <s v="&quot; &quot;"/>
    <x v="107"/>
    <x v="213"/>
    <x v="328"/>
    <x v="508"/>
    <x v="0"/>
    <m/>
    <s v="Bad dept"/>
    <s v="Bad dept"/>
    <x v="1"/>
    <s v="Indirect Overhead"/>
    <x v="0"/>
    <x v="0"/>
    <m/>
    <m/>
    <m/>
    <m/>
    <m/>
    <m/>
    <m/>
  </r>
  <r>
    <x v="1595"/>
    <s v="Other Taxes and Duties"/>
    <x v="1595"/>
    <x v="4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7"/>
    <s v="&quot; &quot;"/>
    <x v="107"/>
    <x v="213"/>
    <x v="328"/>
    <x v="509"/>
    <x v="0"/>
    <m/>
    <s v="taxes"/>
    <s v="Other Taxes and Duties"/>
    <x v="1"/>
    <s v="Indirect Overhead"/>
    <x v="0"/>
    <x v="0"/>
    <m/>
    <m/>
    <m/>
    <m/>
    <m/>
    <m/>
    <m/>
  </r>
  <r>
    <x v="1596"/>
    <s v="Penalties and Charges"/>
    <x v="1596"/>
    <x v="4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8"/>
    <s v="&quot; &quot;"/>
    <x v="107"/>
    <x v="213"/>
    <x v="328"/>
    <x v="510"/>
    <x v="0"/>
    <m/>
    <s v="Penalties and Charges"/>
    <s v="Penalties and Charges"/>
    <x v="1"/>
    <s v="Indirect Overhead"/>
    <x v="0"/>
    <x v="0"/>
    <m/>
    <m/>
    <m/>
    <m/>
    <m/>
    <m/>
    <m/>
  </r>
  <r>
    <x v="1597"/>
    <s v="Other Electricity Regulated General Expenses"/>
    <x v="1597"/>
    <x v="4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3"/>
    <s v="7400.132"/>
    <s v="7400.1329"/>
    <s v="&quot; &quot;"/>
    <x v="107"/>
    <x v="213"/>
    <x v="328"/>
    <x v="511"/>
    <x v="0"/>
    <m/>
    <s v="General Expenses"/>
    <s v="Other Electricity Regulated General Expenses"/>
    <x v="1"/>
    <s v="Indirect Overhead"/>
    <x v="0"/>
    <x v="0"/>
    <m/>
    <m/>
    <m/>
    <m/>
    <m/>
    <m/>
    <m/>
  </r>
  <r>
    <x v="1598"/>
    <s v="General &amp; Administration Costs of Electricity Regulated Distribution (Supply) Activities"/>
    <x v="1598"/>
    <x v="5"/>
    <s v="29 General and administrative expenses"/>
    <s v="7400G&amp;A"/>
    <s v="L2 cap account"/>
    <s v="L2"/>
    <n v="7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&quot; &quot;"/>
    <s v="&quot; &quot;"/>
    <s v="&quot; &quot;"/>
    <x v="107"/>
    <x v="214"/>
    <x v="0"/>
    <x v="0"/>
    <x v="0"/>
    <m/>
    <m/>
    <s v="General &amp; Administration Costs of Electricity Regulated Distribution (Supply) Activities"/>
    <x v="2"/>
    <s v="Indirect Overhead"/>
    <x v="0"/>
    <x v="0"/>
    <m/>
    <m/>
    <m/>
    <m/>
    <m/>
    <m/>
    <m/>
  </r>
  <r>
    <x v="1599"/>
    <s v="Administration Expenses of Electricity Regulated Distribution (Supply) Activities"/>
    <x v="1599"/>
    <x v="5"/>
    <s v="29 General and administrative expenses"/>
    <s v="7400G&amp;A"/>
    <s v="L3 cap account"/>
    <s v="L3"/>
    <n v="8"/>
    <x v="2"/>
    <n v="108"/>
    <s v="41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&quot; &quot;"/>
    <s v="&quot; &quot;"/>
    <x v="107"/>
    <x v="214"/>
    <x v="329"/>
    <x v="0"/>
    <x v="0"/>
    <m/>
    <m/>
    <s v="Administration Expenses of Electricity Regulated Distribution (Supply) Activities"/>
    <x v="2"/>
    <s v="Indirect Overhead"/>
    <x v="0"/>
    <x v="0"/>
    <m/>
    <m/>
    <m/>
    <m/>
    <m/>
    <m/>
    <m/>
  </r>
  <r>
    <x v="1600"/>
    <s v="Payroll Cost of Administration"/>
    <x v="1600"/>
    <x v="5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1"/>
    <s v="&quot; &quot;"/>
    <x v="107"/>
    <x v="214"/>
    <x v="329"/>
    <x v="512"/>
    <x v="0"/>
    <m/>
    <s v="Personnel"/>
    <s v="Payroll Cost of Administration"/>
    <x v="1"/>
    <s v="Indirect Overhead"/>
    <x v="0"/>
    <x v="0"/>
    <m/>
    <m/>
    <m/>
    <m/>
    <m/>
    <m/>
    <m/>
  </r>
  <r>
    <x v="1601"/>
    <s v="Operating Lease"/>
    <x v="1601"/>
    <x v="5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2"/>
    <s v="&quot; &quot;"/>
    <x v="107"/>
    <x v="214"/>
    <x v="329"/>
    <x v="513"/>
    <x v="0"/>
    <m/>
    <s v="Operating lease"/>
    <s v="Operating Lease"/>
    <x v="1"/>
    <s v="Indirect Overhead"/>
    <x v="0"/>
    <x v="0"/>
    <m/>
    <m/>
    <m/>
    <m/>
    <m/>
    <m/>
    <m/>
  </r>
  <r>
    <x v="1602"/>
    <s v="Office Supply"/>
    <x v="1602"/>
    <x v="5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3"/>
    <s v="&quot; &quot;"/>
    <x v="107"/>
    <x v="214"/>
    <x v="329"/>
    <x v="514"/>
    <x v="0"/>
    <m/>
    <s v="Office Supply"/>
    <s v="Office Supply"/>
    <x v="1"/>
    <s v="Indirect Overhead"/>
    <x v="0"/>
    <x v="0"/>
    <m/>
    <m/>
    <m/>
    <m/>
    <m/>
    <m/>
    <m/>
  </r>
  <r>
    <x v="1603"/>
    <s v="Communication"/>
    <x v="1603"/>
    <x v="5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4"/>
    <s v="&quot; &quot;"/>
    <x v="107"/>
    <x v="214"/>
    <x v="329"/>
    <x v="515"/>
    <x v="0"/>
    <m/>
    <s v="Communication"/>
    <s v="Communication"/>
    <x v="1"/>
    <s v="Indirect Overhead"/>
    <x v="0"/>
    <x v="0"/>
    <m/>
    <m/>
    <m/>
    <m/>
    <m/>
    <m/>
    <m/>
  </r>
  <r>
    <x v="1604"/>
    <s v="Utilities"/>
    <x v="1604"/>
    <x v="5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5"/>
    <s v="&quot; &quot;"/>
    <x v="107"/>
    <x v="214"/>
    <x v="329"/>
    <x v="516"/>
    <x v="0"/>
    <m/>
    <s v="Utilities"/>
    <s v="Utilities"/>
    <x v="1"/>
    <s v="Indirect Overhead"/>
    <x v="0"/>
    <x v="0"/>
    <m/>
    <m/>
    <m/>
    <m/>
    <m/>
    <m/>
    <m/>
  </r>
  <r>
    <x v="1605"/>
    <s v="Repair"/>
    <x v="1605"/>
    <x v="5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6"/>
    <s v="&quot; &quot;"/>
    <x v="107"/>
    <x v="214"/>
    <x v="329"/>
    <x v="517"/>
    <x v="0"/>
    <m/>
    <s v="Repair"/>
    <s v="Repair"/>
    <x v="1"/>
    <s v="Indirect Overhead"/>
    <x v="0"/>
    <x v="0"/>
    <m/>
    <m/>
    <m/>
    <m/>
    <m/>
    <m/>
    <m/>
  </r>
  <r>
    <x v="1606"/>
    <s v="Representative Expenses"/>
    <x v="1606"/>
    <x v="5"/>
    <s v="29 General and administrative expenses"/>
    <s v="7456 Representative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7"/>
    <s v="&quot; &quot;"/>
    <x v="107"/>
    <x v="214"/>
    <x v="329"/>
    <x v="518"/>
    <x v="0"/>
    <m/>
    <s v="Representative Expenses"/>
    <s v="Representative Expenses"/>
    <x v="1"/>
    <s v="Indirect Overhead"/>
    <x v="0"/>
    <x v="0"/>
    <m/>
    <m/>
    <m/>
    <m/>
    <m/>
    <m/>
    <m/>
  </r>
  <r>
    <x v="1607"/>
    <s v="Depreciation"/>
    <x v="1607"/>
    <x v="5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8"/>
    <s v="&quot; &quot;"/>
    <x v="107"/>
    <x v="214"/>
    <x v="329"/>
    <x v="519"/>
    <x v="0"/>
    <m/>
    <m/>
    <s v="Depreciation"/>
    <x v="1"/>
    <m/>
    <x v="0"/>
    <x v="0"/>
    <m/>
    <m/>
    <m/>
    <m/>
    <m/>
    <m/>
    <m/>
  </r>
  <r>
    <x v="1608"/>
    <s v="Other Electricity Regulated Administration Expenses"/>
    <x v="1608"/>
    <x v="5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1"/>
    <s v="7400.1419"/>
    <s v="&quot; &quot;"/>
    <x v="107"/>
    <x v="214"/>
    <x v="329"/>
    <x v="520"/>
    <x v="0"/>
    <m/>
    <s v="Other"/>
    <s v="Other Electricity Regulated Administration Expenses"/>
    <x v="1"/>
    <s v="Indirect Overhead"/>
    <x v="0"/>
    <x v="0"/>
    <m/>
    <m/>
    <m/>
    <m/>
    <m/>
    <m/>
    <m/>
  </r>
  <r>
    <x v="1609"/>
    <s v="General Costs of Electricity Regulated Distribution (Supply) Activities"/>
    <x v="1609"/>
    <x v="5"/>
    <s v="29 General and administrative expenses"/>
    <s v="7400G&amp;A"/>
    <s v="L3 cap account"/>
    <s v="L3"/>
    <n v="8"/>
    <x v="2"/>
    <n v="108"/>
    <s v="42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&quot; &quot;"/>
    <s v="&quot; &quot;"/>
    <x v="107"/>
    <x v="214"/>
    <x v="330"/>
    <x v="0"/>
    <x v="0"/>
    <m/>
    <s v="General Expenses"/>
    <s v="General Costs of Electricity Regulated Distribution (Supply) Activities"/>
    <x v="2"/>
    <s v="Indirect Overhead"/>
    <x v="0"/>
    <x v="0"/>
    <m/>
    <m/>
    <m/>
    <m/>
    <m/>
    <m/>
    <m/>
  </r>
  <r>
    <x v="1610"/>
    <s v="Insurance"/>
    <x v="1610"/>
    <x v="5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1"/>
    <s v="&quot; &quot;"/>
    <x v="107"/>
    <x v="214"/>
    <x v="330"/>
    <x v="521"/>
    <x v="0"/>
    <m/>
    <s v="Insurance"/>
    <s v="Insurance"/>
    <x v="1"/>
    <s v="Indirect Overhead"/>
    <x v="0"/>
    <x v="0"/>
    <m/>
    <m/>
    <m/>
    <m/>
    <m/>
    <m/>
    <m/>
  </r>
  <r>
    <x v="1611"/>
    <s v="Consultation and Audit"/>
    <x v="1611"/>
    <x v="5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2"/>
    <s v="&quot; &quot;"/>
    <x v="107"/>
    <x v="214"/>
    <x v="330"/>
    <x v="522"/>
    <x v="0"/>
    <m/>
    <s v="Consultation and Audit"/>
    <s v="Consultation and Audit"/>
    <x v="1"/>
    <s v="Indirect Overhead"/>
    <x v="0"/>
    <x v="0"/>
    <m/>
    <m/>
    <m/>
    <m/>
    <m/>
    <m/>
    <m/>
  </r>
  <r>
    <x v="1612"/>
    <s v="Training"/>
    <x v="1612"/>
    <x v="5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3"/>
    <s v="&quot; &quot;"/>
    <x v="107"/>
    <x v="214"/>
    <x v="330"/>
    <x v="523"/>
    <x v="0"/>
    <m/>
    <s v="training"/>
    <s v="Training"/>
    <x v="1"/>
    <s v="Indirect Overhead"/>
    <x v="0"/>
    <x v="0"/>
    <m/>
    <m/>
    <m/>
    <m/>
    <m/>
    <m/>
    <m/>
  </r>
  <r>
    <x v="1613"/>
    <s v="Bank charges and Fees"/>
    <x v="1613"/>
    <x v="5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4"/>
    <s v="&quot; &quot;"/>
    <x v="107"/>
    <x v="214"/>
    <x v="330"/>
    <x v="524"/>
    <x v="0"/>
    <m/>
    <s v="Bank charges and Fees"/>
    <s v="Bank charges and Fees"/>
    <x v="1"/>
    <s v="Indirect Overhead"/>
    <x v="0"/>
    <x v="0"/>
    <m/>
    <m/>
    <m/>
    <m/>
    <m/>
    <m/>
    <m/>
  </r>
  <r>
    <x v="1614"/>
    <s v="Business Trip"/>
    <x v="1614"/>
    <x v="5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5"/>
    <s v="&quot; &quot;"/>
    <x v="107"/>
    <x v="214"/>
    <x v="330"/>
    <x v="525"/>
    <x v="0"/>
    <m/>
    <s v="Business Trip"/>
    <s v="Business Trip"/>
    <x v="1"/>
    <s v="Indirect Overhead"/>
    <x v="0"/>
    <x v="0"/>
    <m/>
    <m/>
    <m/>
    <m/>
    <m/>
    <m/>
    <m/>
  </r>
  <r>
    <x v="1615"/>
    <s v="Bad dept"/>
    <x v="1615"/>
    <x v="5"/>
    <s v="29 General and administrative expenses"/>
    <s v="7460 Bad debt expense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6"/>
    <s v="&quot; &quot;"/>
    <x v="107"/>
    <x v="214"/>
    <x v="330"/>
    <x v="526"/>
    <x v="0"/>
    <m/>
    <s v="Bad dept"/>
    <s v="Bad dept"/>
    <x v="1"/>
    <s v="Indirect Overhead"/>
    <x v="0"/>
    <x v="0"/>
    <m/>
    <m/>
    <m/>
    <m/>
    <m/>
    <m/>
    <m/>
  </r>
  <r>
    <x v="1616"/>
    <s v="Other Taxes and Duties"/>
    <x v="1616"/>
    <x v="5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7"/>
    <s v="&quot; &quot;"/>
    <x v="107"/>
    <x v="214"/>
    <x v="330"/>
    <x v="527"/>
    <x v="0"/>
    <m/>
    <s v="taxes"/>
    <s v="Other Taxes and Duties"/>
    <x v="1"/>
    <s v="Indirect Overhead"/>
    <x v="0"/>
    <x v="0"/>
    <m/>
    <m/>
    <m/>
    <m/>
    <m/>
    <m/>
    <m/>
  </r>
  <r>
    <x v="1617"/>
    <s v="Penalties and Charges"/>
    <x v="1617"/>
    <x v="5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8"/>
    <s v="&quot; &quot;"/>
    <x v="107"/>
    <x v="214"/>
    <x v="330"/>
    <x v="528"/>
    <x v="0"/>
    <m/>
    <s v="Penalties and Charges"/>
    <s v="Penalties and Charges"/>
    <x v="1"/>
    <s v="Indirect Overhead"/>
    <x v="0"/>
    <x v="0"/>
    <m/>
    <m/>
    <m/>
    <m/>
    <m/>
    <m/>
    <m/>
  </r>
  <r>
    <x v="1618"/>
    <s v="Other Electricity Regulated General Expenses"/>
    <x v="1618"/>
    <x v="5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4"/>
    <s v="7400.142"/>
    <s v="7400.1429"/>
    <s v="&quot; &quot;"/>
    <x v="107"/>
    <x v="214"/>
    <x v="330"/>
    <x v="529"/>
    <x v="0"/>
    <m/>
    <s v="General Expenses"/>
    <s v="Other Electricity Regulated General Expenses"/>
    <x v="1"/>
    <s v="Indirect Overhead"/>
    <x v="0"/>
    <x v="0"/>
    <m/>
    <m/>
    <m/>
    <m/>
    <m/>
    <m/>
    <m/>
  </r>
  <r>
    <x v="1619"/>
    <s v="General &amp; Administration Costs of Electricity Regulated Generation Activities"/>
    <x v="1619"/>
    <x v="6"/>
    <s v="29 General and administrative expenses"/>
    <s v="7400G&amp;A"/>
    <s v="L2 cap account"/>
    <s v="L2"/>
    <n v="7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&quot; &quot;"/>
    <s v="&quot; &quot;"/>
    <s v="&quot; &quot;"/>
    <x v="107"/>
    <x v="215"/>
    <x v="0"/>
    <x v="0"/>
    <x v="0"/>
    <m/>
    <m/>
    <s v="General &amp; Administration Costs of Electricity Regulated Generation Activities"/>
    <x v="2"/>
    <s v="Indirect Overhead"/>
    <x v="0"/>
    <x v="0"/>
    <m/>
    <m/>
    <m/>
    <m/>
    <m/>
    <m/>
    <m/>
  </r>
  <r>
    <x v="1620"/>
    <s v="Administration Expenses of Electricity Regulated Generation Activities"/>
    <x v="1620"/>
    <x v="6"/>
    <s v="29 General and administrative expenses"/>
    <s v="7400G&amp;A"/>
    <s v="L3 cap account"/>
    <s v="L3"/>
    <n v="8"/>
    <x v="2"/>
    <n v="108"/>
    <s v="51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&quot; &quot;"/>
    <s v="&quot; &quot;"/>
    <x v="107"/>
    <x v="215"/>
    <x v="331"/>
    <x v="0"/>
    <x v="0"/>
    <m/>
    <m/>
    <s v="Administration Expenses of Electricity Regulated Generation Activities"/>
    <x v="2"/>
    <s v="Indirect Overhead"/>
    <x v="0"/>
    <x v="0"/>
    <m/>
    <m/>
    <m/>
    <m/>
    <m/>
    <m/>
    <m/>
  </r>
  <r>
    <x v="1621"/>
    <s v="Payroll Cost of Administration"/>
    <x v="1621"/>
    <x v="6"/>
    <s v="29 General and administrative expenses"/>
    <s v="7410 Salary and wages expense"/>
    <s v="entry account l4"/>
    <s v="L4"/>
    <n v="9"/>
    <x v="2"/>
    <n v="108"/>
    <s v="11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1"/>
    <s v="&quot; &quot;"/>
    <x v="107"/>
    <x v="215"/>
    <x v="331"/>
    <x v="530"/>
    <x v="0"/>
    <m/>
    <s v="Personnel"/>
    <s v="Payroll Cost of Administration"/>
    <x v="1"/>
    <s v="Indirect Overhead"/>
    <x v="0"/>
    <x v="0"/>
    <m/>
    <m/>
    <m/>
    <m/>
    <m/>
    <m/>
    <m/>
  </r>
  <r>
    <x v="1622"/>
    <s v="Operating Lease"/>
    <x v="1622"/>
    <x v="6"/>
    <s v="29 General and administrative expenses"/>
    <s v="7420 Operating lease"/>
    <s v="entry account l4"/>
    <s v="L4"/>
    <n v="9"/>
    <x v="2"/>
    <n v="108"/>
    <s v="12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2"/>
    <s v="&quot; &quot;"/>
    <x v="107"/>
    <x v="215"/>
    <x v="331"/>
    <x v="531"/>
    <x v="0"/>
    <m/>
    <s v="Operating lease"/>
    <s v="Operating Lease"/>
    <x v="1"/>
    <s v="Indirect Overhead"/>
    <x v="0"/>
    <x v="0"/>
    <m/>
    <m/>
    <m/>
    <m/>
    <m/>
    <m/>
    <m/>
  </r>
  <r>
    <x v="1623"/>
    <s v="Office Supply"/>
    <x v="1623"/>
    <x v="6"/>
    <s v="29 General and administrative expenses"/>
    <s v="7425 Office supplies"/>
    <s v="entry account l4"/>
    <s v="L4"/>
    <n v="9"/>
    <x v="2"/>
    <n v="108"/>
    <s v="13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3"/>
    <s v="&quot; &quot;"/>
    <x v="107"/>
    <x v="215"/>
    <x v="331"/>
    <x v="532"/>
    <x v="0"/>
    <m/>
    <s v="Office Supply"/>
    <s v="Office Supply"/>
    <x v="1"/>
    <s v="Indirect Overhead"/>
    <x v="0"/>
    <x v="0"/>
    <m/>
    <m/>
    <m/>
    <m/>
    <m/>
    <m/>
    <m/>
  </r>
  <r>
    <x v="1624"/>
    <s v="Communication"/>
    <x v="1624"/>
    <x v="6"/>
    <s v="29 General and administrative expenses"/>
    <s v="7430 Communications - expense"/>
    <s v="entry account l4"/>
    <s v="L4"/>
    <n v="9"/>
    <x v="2"/>
    <n v="108"/>
    <s v="14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4"/>
    <s v="&quot; &quot;"/>
    <x v="107"/>
    <x v="215"/>
    <x v="331"/>
    <x v="533"/>
    <x v="0"/>
    <m/>
    <s v="Communication"/>
    <s v="Communication"/>
    <x v="1"/>
    <s v="Indirect Overhead"/>
    <x v="0"/>
    <x v="0"/>
    <m/>
    <m/>
    <m/>
    <m/>
    <m/>
    <m/>
    <m/>
  </r>
  <r>
    <x v="1625"/>
    <s v="Utilities"/>
    <x v="1625"/>
    <x v="6"/>
    <s v="29 General and administrative expenses"/>
    <s v="7490 Other general expenses"/>
    <s v="entry account l4"/>
    <s v="L4"/>
    <n v="9"/>
    <x v="2"/>
    <n v="108"/>
    <s v="15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5"/>
    <s v="&quot; &quot;"/>
    <x v="107"/>
    <x v="215"/>
    <x v="331"/>
    <x v="534"/>
    <x v="0"/>
    <m/>
    <s v="Utilities"/>
    <s v="Utilities"/>
    <x v="1"/>
    <s v="Indirect Overhead"/>
    <x v="0"/>
    <x v="0"/>
    <m/>
    <m/>
    <m/>
    <m/>
    <m/>
    <m/>
    <m/>
  </r>
  <r>
    <x v="1626"/>
    <s v="Repair"/>
    <x v="1626"/>
    <x v="6"/>
    <s v="29 General and administrative expenses"/>
    <s v="7440 Repairs"/>
    <s v="entry account l4"/>
    <s v="L4"/>
    <n v="9"/>
    <x v="2"/>
    <n v="108"/>
    <s v="16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6"/>
    <s v="&quot; &quot;"/>
    <x v="107"/>
    <x v="215"/>
    <x v="331"/>
    <x v="535"/>
    <x v="0"/>
    <m/>
    <s v="Repair"/>
    <s v="Repair"/>
    <x v="1"/>
    <s v="Indirect Overhead"/>
    <x v="0"/>
    <x v="0"/>
    <m/>
    <m/>
    <m/>
    <m/>
    <m/>
    <m/>
    <m/>
  </r>
  <r>
    <x v="1627"/>
    <s v="Representative Expenses"/>
    <x v="1627"/>
    <x v="6"/>
    <s v="29 General and administrative expenses"/>
    <s v="7490 Other general expenses"/>
    <s v="entry account l4"/>
    <s v="L4"/>
    <n v="9"/>
    <x v="2"/>
    <n v="108"/>
    <s v="17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7"/>
    <s v="&quot; &quot;"/>
    <x v="107"/>
    <x v="215"/>
    <x v="331"/>
    <x v="536"/>
    <x v="0"/>
    <m/>
    <s v="Representative Expenses"/>
    <s v="Representative Expenses"/>
    <x v="1"/>
    <s v="Indirect Overhead"/>
    <x v="0"/>
    <x v="0"/>
    <m/>
    <m/>
    <m/>
    <m/>
    <m/>
    <m/>
    <m/>
  </r>
  <r>
    <x v="1628"/>
    <s v="Depreciation"/>
    <x v="1628"/>
    <x v="6"/>
    <s v="29 General and administrative expenses"/>
    <m/>
    <s v="entry account l4"/>
    <s v="L4"/>
    <n v="9"/>
    <x v="2"/>
    <n v="108"/>
    <s v="18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8"/>
    <s v="&quot; &quot;"/>
    <x v="107"/>
    <x v="215"/>
    <x v="331"/>
    <x v="537"/>
    <x v="0"/>
    <m/>
    <m/>
    <s v="Depreciation"/>
    <x v="1"/>
    <m/>
    <x v="0"/>
    <x v="0"/>
    <m/>
    <m/>
    <m/>
    <m/>
    <m/>
    <m/>
    <m/>
  </r>
  <r>
    <x v="1629"/>
    <s v="Other Electricity Regulated Administration Expenses"/>
    <x v="1629"/>
    <x v="6"/>
    <s v="29 General and administrative expenses"/>
    <s v="7490 Other general expenses"/>
    <s v="entry account l4"/>
    <s v="L4"/>
    <n v="9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1"/>
    <s v="7400.1519"/>
    <s v="&quot; &quot;"/>
    <x v="107"/>
    <x v="215"/>
    <x v="331"/>
    <x v="538"/>
    <x v="0"/>
    <m/>
    <s v="Other"/>
    <s v="Other Electricity Regulated Administration Expenses"/>
    <x v="1"/>
    <s v="Indirect Overhead"/>
    <x v="0"/>
    <x v="0"/>
    <m/>
    <m/>
    <m/>
    <m/>
    <m/>
    <m/>
    <m/>
  </r>
  <r>
    <x v="1630"/>
    <s v="General Costs of Electricity Regulated Generation Activities"/>
    <x v="1630"/>
    <x v="6"/>
    <s v="29 General and administrative expenses"/>
    <s v="7400G&amp;A"/>
    <s v="L3 cap account"/>
    <s v="L3"/>
    <n v="8"/>
    <x v="2"/>
    <n v="108"/>
    <s v="52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&quot; &quot;"/>
    <s v="&quot; &quot;"/>
    <x v="107"/>
    <x v="215"/>
    <x v="332"/>
    <x v="0"/>
    <x v="0"/>
    <m/>
    <s v="General Expenses"/>
    <s v="General Costs of Electricity Regulated Generation Activities"/>
    <x v="2"/>
    <s v="Indirect Overhead"/>
    <x v="0"/>
    <x v="0"/>
    <m/>
    <m/>
    <m/>
    <m/>
    <m/>
    <m/>
    <m/>
  </r>
  <r>
    <x v="1631"/>
    <s v="Insurance"/>
    <x v="1631"/>
    <x v="6"/>
    <s v="29 General and administrative expenses"/>
    <s v="7435 Insurance"/>
    <s v="entry account l4"/>
    <s v="L4"/>
    <n v="9"/>
    <x v="2"/>
    <n v="108"/>
    <s v="21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1"/>
    <s v="&quot; &quot;"/>
    <x v="107"/>
    <x v="215"/>
    <x v="332"/>
    <x v="539"/>
    <x v="0"/>
    <m/>
    <s v="Insurance"/>
    <s v="Insurance"/>
    <x v="1"/>
    <s v="Indirect Overhead"/>
    <x v="0"/>
    <x v="0"/>
    <m/>
    <m/>
    <m/>
    <m/>
    <m/>
    <m/>
    <m/>
  </r>
  <r>
    <x v="1632"/>
    <s v="Consultation and Audit"/>
    <x v="1632"/>
    <x v="6"/>
    <s v="29 General and administrative expenses"/>
    <s v="7450 Consulting fees"/>
    <s v="entry account l4"/>
    <s v="L4"/>
    <n v="9"/>
    <x v="2"/>
    <n v="108"/>
    <s v="22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2"/>
    <s v="&quot; &quot;"/>
    <x v="107"/>
    <x v="215"/>
    <x v="332"/>
    <x v="540"/>
    <x v="0"/>
    <m/>
    <s v="Consultation and Audit"/>
    <s v="Consultation and Audit"/>
    <x v="1"/>
    <s v="Indirect Overhead"/>
    <x v="0"/>
    <x v="0"/>
    <m/>
    <m/>
    <m/>
    <m/>
    <m/>
    <m/>
    <m/>
  </r>
  <r>
    <x v="1633"/>
    <s v="Training"/>
    <x v="1633"/>
    <x v="6"/>
    <s v="29 General and administrative expenses"/>
    <s v="7490 Other general expenses"/>
    <s v="entry account l4"/>
    <s v="L4"/>
    <n v="9"/>
    <x v="2"/>
    <n v="108"/>
    <s v="23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3"/>
    <s v="&quot; &quot;"/>
    <x v="107"/>
    <x v="215"/>
    <x v="332"/>
    <x v="541"/>
    <x v="0"/>
    <m/>
    <s v="training"/>
    <s v="Training"/>
    <x v="1"/>
    <s v="Indirect Overhead"/>
    <x v="0"/>
    <x v="0"/>
    <m/>
    <m/>
    <m/>
    <m/>
    <m/>
    <m/>
    <m/>
  </r>
  <r>
    <x v="1634"/>
    <s v="Bank charges and Fees"/>
    <x v="1634"/>
    <x v="6"/>
    <s v="29 General and administrative expenses"/>
    <s v="7490 Other general expenses"/>
    <s v="entry account l4"/>
    <s v="L4"/>
    <n v="9"/>
    <x v="2"/>
    <n v="108"/>
    <s v="24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4"/>
    <s v="&quot; &quot;"/>
    <x v="107"/>
    <x v="215"/>
    <x v="332"/>
    <x v="542"/>
    <x v="0"/>
    <m/>
    <s v="Bank charges and Fees"/>
    <s v="Bank charges and Fees"/>
    <x v="1"/>
    <s v="Indirect Overhead"/>
    <x v="0"/>
    <x v="0"/>
    <m/>
    <m/>
    <m/>
    <m/>
    <m/>
    <m/>
    <m/>
  </r>
  <r>
    <x v="1635"/>
    <s v="Business Trip"/>
    <x v="1635"/>
    <x v="6"/>
    <s v="29 General and administrative expenses"/>
    <s v="7490 Other general expenses"/>
    <s v="entry account l4"/>
    <s v="L4"/>
    <n v="9"/>
    <x v="2"/>
    <n v="108"/>
    <s v="25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5"/>
    <s v="&quot; &quot;"/>
    <x v="107"/>
    <x v="215"/>
    <x v="332"/>
    <x v="543"/>
    <x v="0"/>
    <m/>
    <s v="Business Trip"/>
    <s v="Business Trip"/>
    <x v="1"/>
    <s v="Indirect Overhead"/>
    <x v="0"/>
    <x v="0"/>
    <m/>
    <m/>
    <m/>
    <m/>
    <m/>
    <m/>
    <m/>
  </r>
  <r>
    <x v="1636"/>
    <s v="Bad dept"/>
    <x v="1636"/>
    <x v="6"/>
    <s v="29 General and administrative expenses"/>
    <s v="7490 Other general expenses"/>
    <s v="entry account l4"/>
    <s v="L4"/>
    <n v="9"/>
    <x v="2"/>
    <n v="108"/>
    <s v="26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6"/>
    <s v="&quot; &quot;"/>
    <x v="107"/>
    <x v="215"/>
    <x v="332"/>
    <x v="544"/>
    <x v="0"/>
    <m/>
    <s v="Bad dept"/>
    <s v="Bad dept"/>
    <x v="1"/>
    <s v="Indirect Overhead"/>
    <x v="0"/>
    <x v="0"/>
    <m/>
    <m/>
    <m/>
    <m/>
    <m/>
    <m/>
    <m/>
  </r>
  <r>
    <x v="1637"/>
    <s v="Other Taxes and Duties"/>
    <x v="1637"/>
    <x v="6"/>
    <s v="29 General and administrative expenses"/>
    <s v="7465 Other tax expenses"/>
    <s v="entry account l4"/>
    <s v="L4"/>
    <n v="9"/>
    <x v="2"/>
    <n v="108"/>
    <s v="27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7"/>
    <s v="&quot; &quot;"/>
    <x v="107"/>
    <x v="215"/>
    <x v="332"/>
    <x v="545"/>
    <x v="0"/>
    <m/>
    <s v="taxes"/>
    <s v="Other Taxes and Duties"/>
    <x v="1"/>
    <s v="Indirect Overhead"/>
    <x v="0"/>
    <x v="0"/>
    <m/>
    <m/>
    <m/>
    <m/>
    <m/>
    <m/>
    <m/>
  </r>
  <r>
    <x v="1638"/>
    <s v="Penalties and Charges"/>
    <x v="1638"/>
    <x v="6"/>
    <s v="29 General and administrative expenses"/>
    <s v="7490 Other general expenses"/>
    <s v="entry account l4"/>
    <s v="L4"/>
    <n v="9"/>
    <x v="2"/>
    <n v="108"/>
    <s v="28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8"/>
    <s v="&quot; &quot;"/>
    <x v="107"/>
    <x v="215"/>
    <x v="332"/>
    <x v="546"/>
    <x v="0"/>
    <m/>
    <s v="Penalties and Charges"/>
    <s v="Penalties and Charges"/>
    <x v="1"/>
    <s v="Indirect Overhead"/>
    <x v="0"/>
    <x v="0"/>
    <m/>
    <m/>
    <m/>
    <m/>
    <m/>
    <m/>
    <m/>
  </r>
  <r>
    <x v="1639"/>
    <s v="Other Electricity Regulated General Expenses"/>
    <x v="1639"/>
    <x v="6"/>
    <s v="29 General and administrative expenses"/>
    <s v="7490 Other general expenses"/>
    <s v="entry account l4"/>
    <s v="L4"/>
    <n v="9"/>
    <x v="2"/>
    <n v="108"/>
    <s v="29"/>
    <s v="7"/>
    <s v="74"/>
    <s v="7400"/>
    <x v="6"/>
    <x v="32"/>
    <x v="148"/>
    <s v="74"/>
    <s v="7400"/>
    <s v="74 General and administrative expenses"/>
    <s v="7400 General and administrative expenses"/>
    <s v="7400.1"/>
    <s v="7400.15"/>
    <s v="7400.152"/>
    <s v="7400.1529"/>
    <s v="&quot; &quot;"/>
    <x v="107"/>
    <x v="215"/>
    <x v="332"/>
    <x v="547"/>
    <x v="0"/>
    <m/>
    <s v="General Expenses"/>
    <s v="Other Electricity Regulated General Expenses"/>
    <x v="1"/>
    <s v="Indirect Overhead"/>
    <x v="0"/>
    <x v="0"/>
    <m/>
    <m/>
    <m/>
    <m/>
    <m/>
    <m/>
    <m/>
  </r>
  <r>
    <x v="1640"/>
    <s v="General &amp; Administration Costs of Electricity Regulated Other Activities"/>
    <x v="1640"/>
    <x v="7"/>
    <s v="not defined in gnerc form"/>
    <s v="not defined in gnerc form"/>
    <s v="entry account l2"/>
    <s v="L2"/>
    <n v="7"/>
    <x v="2"/>
    <n v="108"/>
    <s v="19"/>
    <s v="7"/>
    <s v="74"/>
    <s v="7400"/>
    <x v="6"/>
    <x v="32"/>
    <x v="148"/>
    <s v="74"/>
    <s v="7400"/>
    <s v="74 General and administrative expenses"/>
    <s v="7400 General and administrative expenses"/>
    <s v="7400.1"/>
    <s v="7400.19"/>
    <s v="&quot; &quot;"/>
    <s v="&quot; &quot;"/>
    <s v="&quot; &quot;"/>
    <x v="107"/>
    <x v="216"/>
    <x v="0"/>
    <x v="0"/>
    <x v="0"/>
    <m/>
    <s v="G&amp;A"/>
    <s v="General &amp; Administration Costs of Electricity Regulated Other Activities"/>
    <x v="1"/>
    <s v="Indirect Overhead"/>
    <x v="0"/>
    <x v="0"/>
    <m/>
    <m/>
    <m/>
    <m/>
    <m/>
    <m/>
    <m/>
  </r>
  <r>
    <x v="1641"/>
    <s v="Salary and Wages Expenses"/>
    <x v="1641"/>
    <x v="0"/>
    <s v="29 General and administrative expenses"/>
    <s v="7410 Salary and wages expense"/>
    <s v="Heading &amp; Entry Account"/>
    <s v="M"/>
    <n v="4"/>
    <x v="1"/>
    <n v="1"/>
    <s v="10"/>
    <s v="7"/>
    <s v="74"/>
    <s v="7410"/>
    <x v="6"/>
    <x v="32"/>
    <x v="149"/>
    <s v="74"/>
    <s v="7410"/>
    <s v="74 General and administrative expenses"/>
    <s v="7410 Salary and Wages Expenses"/>
    <s v="&quot; &quot;"/>
    <s v="&quot; &quot;"/>
    <s v="&quot; &quot;"/>
    <s v="&quot; &quot;"/>
    <s v="&quot; &quot;"/>
    <x v="2"/>
    <x v="0"/>
    <x v="0"/>
    <x v="0"/>
    <x v="0"/>
    <m/>
    <s v="Personnel"/>
    <s v="Salary and Wages Expenses"/>
    <x v="1"/>
    <s v="Indirect Overhead"/>
    <x v="0"/>
    <x v="0"/>
    <m/>
    <m/>
    <m/>
    <m/>
    <m/>
    <m/>
    <m/>
  </r>
  <r>
    <x v="1642"/>
    <s v="Social Insurance Expense"/>
    <x v="1642"/>
    <x v="0"/>
    <s v="not defined in gnerc form"/>
    <s v="not defined in gnerc form"/>
    <s v="Heading &amp; Entry Account"/>
    <s v="M"/>
    <n v="4"/>
    <x v="1"/>
    <n v="1"/>
    <s v="15"/>
    <s v="7"/>
    <s v="74"/>
    <s v="7415"/>
    <x v="6"/>
    <x v="32"/>
    <x v="150"/>
    <s v="74"/>
    <s v="7415"/>
    <s v="74 General and administrative expenses"/>
    <s v="7415 Social Insurance Expense"/>
    <s v="&quot; &quot;"/>
    <s v="&quot; &quot;"/>
    <s v="&quot; &quot;"/>
    <s v="&quot; &quot;"/>
    <s v="&quot; &quot;"/>
    <x v="2"/>
    <x v="0"/>
    <x v="0"/>
    <x v="0"/>
    <x v="0"/>
    <m/>
    <s v="Personnel"/>
    <s v="Social Insurance Expense"/>
    <x v="1"/>
    <s v="Indirect Overhead"/>
    <x v="0"/>
    <x v="0"/>
    <m/>
    <m/>
    <m/>
    <m/>
    <m/>
    <m/>
    <m/>
  </r>
  <r>
    <x v="1643"/>
    <s v="Operating Lease"/>
    <x v="1643"/>
    <x v="0"/>
    <s v="29 General and administrative expenses"/>
    <s v="7420 Operating lease"/>
    <s v="Heading &amp; Entry Account"/>
    <s v="M"/>
    <n v="4"/>
    <x v="1"/>
    <n v="1"/>
    <s v="20"/>
    <s v="7"/>
    <s v="74"/>
    <s v="7420"/>
    <x v="6"/>
    <x v="32"/>
    <x v="151"/>
    <s v="74"/>
    <s v="7420"/>
    <s v="74 General and administrative expenses"/>
    <s v="7420 Operating Lease"/>
    <s v="&quot; &quot;"/>
    <s v="&quot; &quot;"/>
    <s v="&quot; &quot;"/>
    <s v="&quot; &quot;"/>
    <s v="&quot; &quot;"/>
    <x v="2"/>
    <x v="0"/>
    <x v="0"/>
    <x v="0"/>
    <x v="0"/>
    <m/>
    <s v="Operating lease"/>
    <s v="Operating Lease"/>
    <x v="1"/>
    <s v="Indirect Overhead"/>
    <x v="0"/>
    <x v="0"/>
    <m/>
    <m/>
    <m/>
    <m/>
    <m/>
    <m/>
    <m/>
  </r>
  <r>
    <x v="1644"/>
    <s v="Office supplies"/>
    <x v="1644"/>
    <x v="0"/>
    <s v="29 General and administrative expenses"/>
    <s v="7425 Office supplies"/>
    <s v="Heading &amp; Entry Account"/>
    <s v="M"/>
    <n v="4"/>
    <x v="1"/>
    <n v="1"/>
    <s v="25"/>
    <s v="7"/>
    <s v="74"/>
    <s v="7425"/>
    <x v="6"/>
    <x v="32"/>
    <x v="152"/>
    <s v="74"/>
    <s v="7425"/>
    <s v="74 General and administrative expenses"/>
    <s v="7425 Office supplies"/>
    <s v="&quot; &quot;"/>
    <s v="&quot; &quot;"/>
    <s v="&quot; &quot;"/>
    <s v="&quot; &quot;"/>
    <s v="&quot; &quot;"/>
    <x v="2"/>
    <x v="0"/>
    <x v="0"/>
    <x v="0"/>
    <x v="0"/>
    <m/>
    <s v="Office Supply"/>
    <s v="Office supplies"/>
    <x v="1"/>
    <s v="Indirect Overhead"/>
    <x v="0"/>
    <x v="0"/>
    <m/>
    <m/>
    <m/>
    <m/>
    <m/>
    <m/>
    <m/>
  </r>
  <r>
    <x v="1645"/>
    <s v="Communication Expenses"/>
    <x v="1645"/>
    <x v="0"/>
    <s v="29 General and administrative expenses"/>
    <s v="7430 Communications - expense"/>
    <s v="Heading &amp; Entry Account"/>
    <s v="M"/>
    <n v="4"/>
    <x v="1"/>
    <n v="1"/>
    <s v="30"/>
    <s v="7"/>
    <s v="74"/>
    <s v="7430"/>
    <x v="6"/>
    <x v="32"/>
    <x v="153"/>
    <s v="74"/>
    <s v="7430"/>
    <s v="74 General and administrative expenses"/>
    <s v="7430 Communication Expenses"/>
    <s v="&quot; &quot;"/>
    <s v="&quot; &quot;"/>
    <s v="&quot; &quot;"/>
    <s v="&quot; &quot;"/>
    <s v="&quot; &quot;"/>
    <x v="2"/>
    <x v="0"/>
    <x v="0"/>
    <x v="0"/>
    <x v="0"/>
    <m/>
    <s v="Communication"/>
    <s v="Communication Expenses"/>
    <x v="1"/>
    <s v="Indirect Overhead"/>
    <x v="0"/>
    <x v="0"/>
    <m/>
    <m/>
    <m/>
    <m/>
    <m/>
    <m/>
    <m/>
  </r>
  <r>
    <x v="1646"/>
    <s v="Insurance"/>
    <x v="1646"/>
    <x v="0"/>
    <s v="29 General and administrative expenses"/>
    <s v="7435 Insurance"/>
    <s v="Heading &amp; Entry Account"/>
    <s v="M"/>
    <n v="4"/>
    <x v="1"/>
    <n v="1"/>
    <s v="35"/>
    <s v="7"/>
    <s v="74"/>
    <s v="7435"/>
    <x v="6"/>
    <x v="32"/>
    <x v="154"/>
    <s v="74"/>
    <s v="7435"/>
    <s v="74 General and administrative expenses"/>
    <s v="7435 Insurance"/>
    <s v="&quot; &quot;"/>
    <s v="&quot; &quot;"/>
    <s v="&quot; &quot;"/>
    <s v="&quot; &quot;"/>
    <s v="&quot; &quot;"/>
    <x v="2"/>
    <x v="0"/>
    <x v="0"/>
    <x v="0"/>
    <x v="0"/>
    <m/>
    <s v="Insurance"/>
    <s v="Insurance"/>
    <x v="1"/>
    <s v="Indirect Overhead"/>
    <x v="0"/>
    <x v="0"/>
    <m/>
    <m/>
    <m/>
    <m/>
    <m/>
    <m/>
    <m/>
  </r>
  <r>
    <x v="1647"/>
    <s v="Repair"/>
    <x v="1647"/>
    <x v="0"/>
    <s v="29 General and administrative expenses"/>
    <s v="7440 Repairs"/>
    <s v="Heading &amp; Entry Account"/>
    <s v="M"/>
    <n v="4"/>
    <x v="1"/>
    <n v="1"/>
    <s v="40"/>
    <s v="7"/>
    <s v="74"/>
    <s v="7440"/>
    <x v="6"/>
    <x v="32"/>
    <x v="155"/>
    <s v="74"/>
    <s v="7440"/>
    <s v="74 General and administrative expenses"/>
    <s v="7440 Repair"/>
    <s v="&quot; &quot;"/>
    <s v="&quot; &quot;"/>
    <s v="&quot; &quot;"/>
    <s v="&quot; &quot;"/>
    <s v="&quot; &quot;"/>
    <x v="2"/>
    <x v="0"/>
    <x v="0"/>
    <x v="0"/>
    <x v="0"/>
    <m/>
    <s v="Repair"/>
    <s v="Repair"/>
    <x v="1"/>
    <s v="Indirect Overhead"/>
    <x v="0"/>
    <x v="0"/>
    <m/>
    <m/>
    <m/>
    <m/>
    <m/>
    <m/>
    <m/>
  </r>
  <r>
    <x v="1648"/>
    <s v="Computer Expenses"/>
    <x v="1648"/>
    <x v="0"/>
    <s v="29 General and administrative expenses"/>
    <s v="7445 Computer's expenses"/>
    <s v="Heading &amp; Entry Account"/>
    <s v="M"/>
    <n v="4"/>
    <x v="1"/>
    <n v="1"/>
    <s v="45"/>
    <s v="7"/>
    <s v="74"/>
    <s v="7445"/>
    <x v="6"/>
    <x v="32"/>
    <x v="156"/>
    <s v="74"/>
    <s v="7445"/>
    <s v="74 General and administrative expenses"/>
    <s v="7445 Computer Expenses"/>
    <s v="&quot; &quot;"/>
    <s v="&quot; &quot;"/>
    <s v="&quot; &quot;"/>
    <s v="&quot; &quot;"/>
    <s v="&quot; &quot;"/>
    <x v="2"/>
    <x v="0"/>
    <x v="0"/>
    <x v="0"/>
    <x v="0"/>
    <m/>
    <s v="Computer Expenses"/>
    <s v="Computer Expenses"/>
    <x v="1"/>
    <s v="Indirect Overhead"/>
    <x v="0"/>
    <x v="0"/>
    <m/>
    <m/>
    <m/>
    <m/>
    <m/>
    <m/>
    <m/>
  </r>
  <r>
    <x v="1649"/>
    <s v="Consultation and Audit Fee"/>
    <x v="1649"/>
    <x v="0"/>
    <s v="29 General and administrative expenses"/>
    <s v="7450 Consulting fees"/>
    <s v="Heading &amp; Entry Account"/>
    <s v="M"/>
    <n v="4"/>
    <x v="1"/>
    <n v="1"/>
    <s v="50"/>
    <s v="7"/>
    <s v="74"/>
    <s v="7450"/>
    <x v="6"/>
    <x v="32"/>
    <x v="157"/>
    <s v="74"/>
    <s v="7450"/>
    <s v="74 General and administrative expenses"/>
    <s v="7450 Consultation and Audit Fee"/>
    <s v="&quot; &quot;"/>
    <s v="&quot; &quot;"/>
    <s v="&quot; &quot;"/>
    <s v="&quot; &quot;"/>
    <s v="&quot; &quot;"/>
    <x v="2"/>
    <x v="0"/>
    <x v="0"/>
    <x v="0"/>
    <x v="0"/>
    <m/>
    <s v="Consultation and Audit"/>
    <s v="Consultation and Audit Fee"/>
    <x v="1"/>
    <s v="Indirect Overhead"/>
    <x v="0"/>
    <x v="0"/>
    <m/>
    <m/>
    <m/>
    <m/>
    <m/>
    <m/>
    <m/>
  </r>
  <r>
    <x v="1650"/>
    <s v="Depreciation and amortization"/>
    <x v="1650"/>
    <x v="0"/>
    <s v="29 General and administrative expenses"/>
    <s v="7455 Depreciation and amortization"/>
    <s v="Heading &amp; Entry Account"/>
    <s v="M"/>
    <n v="4"/>
    <x v="1"/>
    <n v="1"/>
    <s v="55"/>
    <s v="7"/>
    <s v="74"/>
    <s v="7455"/>
    <x v="6"/>
    <x v="32"/>
    <x v="158"/>
    <s v="74"/>
    <s v="7455"/>
    <s v="74 General and administrative expenses"/>
    <s v="7455 Depreciation and amortization"/>
    <s v="&quot; &quot;"/>
    <s v="&quot; &quot;"/>
    <s v="&quot; &quot;"/>
    <s v="&quot; &quot;"/>
    <s v="&quot; &quot;"/>
    <x v="2"/>
    <x v="0"/>
    <x v="0"/>
    <x v="0"/>
    <x v="0"/>
    <m/>
    <s v="Depreciation"/>
    <s v="Depreciation and amortization"/>
    <x v="1"/>
    <s v="Indirect Overhead"/>
    <x v="0"/>
    <x v="0"/>
    <m/>
    <m/>
    <m/>
    <m/>
    <m/>
    <m/>
    <m/>
  </r>
  <r>
    <x v="1651"/>
    <s v="Bad debt expense"/>
    <x v="1651"/>
    <x v="0"/>
    <s v="29 General and administrative expenses"/>
    <s v="7460 Bad debt expense"/>
    <s v="Heading &amp; Entry Account"/>
    <s v="M"/>
    <n v="4"/>
    <x v="1"/>
    <n v="1"/>
    <s v="60"/>
    <s v="7"/>
    <s v="74"/>
    <s v="7460"/>
    <x v="6"/>
    <x v="32"/>
    <x v="159"/>
    <s v="74"/>
    <s v="7460"/>
    <s v="74 General and administrative expenses"/>
    <s v="7460 Bad debt expense"/>
    <s v="&quot; &quot;"/>
    <s v="&quot; &quot;"/>
    <s v="&quot; &quot;"/>
    <s v="&quot; &quot;"/>
    <s v="&quot; &quot;"/>
    <x v="2"/>
    <x v="0"/>
    <x v="0"/>
    <x v="0"/>
    <x v="0"/>
    <m/>
    <s v="Bad dept"/>
    <s v="Bad debt expense"/>
    <x v="1"/>
    <s v="Indirect Overhead"/>
    <x v="0"/>
    <x v="0"/>
    <m/>
    <m/>
    <m/>
    <m/>
    <m/>
    <m/>
    <m/>
  </r>
  <r>
    <x v="1652"/>
    <s v="Other tax expenses"/>
    <x v="1652"/>
    <x v="0"/>
    <s v="29 General and administrative expenses"/>
    <s v="7465 Other tax expenses"/>
    <s v="Heading &amp; Entry Account"/>
    <s v="M"/>
    <n v="4"/>
    <x v="1"/>
    <n v="1"/>
    <s v="65"/>
    <s v="7"/>
    <s v="74"/>
    <s v="7465"/>
    <x v="6"/>
    <x v="32"/>
    <x v="160"/>
    <s v="74"/>
    <s v="7465"/>
    <s v="74 General and administrative expenses"/>
    <s v="7465 Other tax expenses"/>
    <s v="&quot; &quot;"/>
    <s v="&quot; &quot;"/>
    <s v="&quot; &quot;"/>
    <s v="&quot; &quot;"/>
    <s v="&quot; &quot;"/>
    <x v="2"/>
    <x v="0"/>
    <x v="0"/>
    <x v="0"/>
    <x v="0"/>
    <m/>
    <s v="taxes"/>
    <s v="Other tax expenses"/>
    <x v="1"/>
    <s v="Indirect Overhead"/>
    <x v="0"/>
    <x v="0"/>
    <m/>
    <m/>
    <m/>
    <m/>
    <m/>
    <m/>
    <m/>
  </r>
  <r>
    <x v="1653"/>
    <s v="Other general expenses"/>
    <x v="1653"/>
    <x v="0"/>
    <s v="29 General and administrative expenses"/>
    <s v="7490 Other general expenses"/>
    <s v="Heading &amp; Entry Account"/>
    <s v="M"/>
    <n v="4"/>
    <x v="1"/>
    <n v="1"/>
    <s v="90"/>
    <s v="7"/>
    <s v="74"/>
    <s v="7490"/>
    <x v="6"/>
    <x v="32"/>
    <x v="161"/>
    <s v="74"/>
    <s v="7490"/>
    <s v="74 General and administrative expenses"/>
    <s v="7490 Other general expenses"/>
    <s v="&quot; &quot;"/>
    <s v="&quot; &quot;"/>
    <s v="&quot; &quot;"/>
    <s v="&quot; &quot;"/>
    <s v="&quot; &quot;"/>
    <x v="2"/>
    <x v="0"/>
    <x v="0"/>
    <x v="0"/>
    <x v="0"/>
    <m/>
    <s v="General Expenses"/>
    <s v="Other general expenses"/>
    <x v="1"/>
    <s v="Indirect Overhead"/>
    <x v="0"/>
    <x v="0"/>
    <m/>
    <m/>
    <m/>
    <m/>
    <m/>
    <m/>
    <m/>
  </r>
  <r>
    <x v="1654"/>
    <s v="Total Operating Expenses for Regulated Activities"/>
    <x v="1654"/>
    <x v="1"/>
    <s v="special accounts"/>
    <s v="special accounts"/>
    <s v="2Headings special"/>
    <s v="M"/>
    <n v="4"/>
    <x v="1"/>
    <n v="134"/>
    <s v="00"/>
    <s v="7"/>
    <s v="75"/>
    <s v="7500"/>
    <x v="6"/>
    <x v="33"/>
    <x v="162"/>
    <s v="75"/>
    <s v="7500"/>
    <s v="75 Total Operating Expenses for Regulated Activities"/>
    <s v="7500 Total Operating Expenses for Regulated Activities"/>
    <s v="&quot; &quot;"/>
    <s v="&quot; &quot;"/>
    <s v="&quot; &quot;"/>
    <s v="&quot; &quot;"/>
    <s v="&quot; &quot;"/>
    <x v="2"/>
    <x v="0"/>
    <x v="0"/>
    <x v="0"/>
    <x v="0"/>
    <m/>
    <m/>
    <s v="Total Operating Expenses for Regulated Activities"/>
    <x v="2"/>
    <s v="undefined"/>
    <x v="0"/>
    <x v="0"/>
    <m/>
    <m/>
    <m/>
    <m/>
    <m/>
    <m/>
    <m/>
  </r>
  <r>
    <x v="1655"/>
    <s v="Operating Expenses for Electricity Regulated Activity"/>
    <x v="1655"/>
    <x v="1"/>
    <s v="special accounts"/>
    <s v="special accounts"/>
    <s v="L1 cap account"/>
    <s v="L1"/>
    <n v="6"/>
    <x v="1"/>
    <n v="134"/>
    <s v=".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&quot; &quot;"/>
    <s v="&quot; &quot;"/>
    <s v="&quot; &quot;"/>
    <s v="&quot; &quot;"/>
    <x v="108"/>
    <x v="0"/>
    <x v="0"/>
    <x v="0"/>
    <x v="0"/>
    <m/>
    <m/>
    <s v="Operating Expenses for Electricity Regulated Activity"/>
    <x v="2"/>
    <s v="undefined"/>
    <x v="0"/>
    <x v="0"/>
    <m/>
    <m/>
    <m/>
    <m/>
    <m/>
    <m/>
    <m/>
  </r>
  <r>
    <x v="1656"/>
    <s v="Operating Expenses for Electricity Regulated Dispatch Activity"/>
    <x v="1656"/>
    <x v="2"/>
    <s v="special accounts"/>
    <s v="special accounts"/>
    <s v="L2 cap account"/>
    <s v="L2"/>
    <n v="7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&quot; &quot;"/>
    <s v="&quot; &quot;"/>
    <s v="&quot; &quot;"/>
    <x v="108"/>
    <x v="217"/>
    <x v="0"/>
    <x v="0"/>
    <x v="0"/>
    <m/>
    <m/>
    <s v="Operating Expenses for Electricity Regulated Dispatch Activity"/>
    <x v="2"/>
    <s v="undefined"/>
    <x v="0"/>
    <x v="0"/>
    <m/>
    <m/>
    <m/>
    <m/>
    <m/>
    <m/>
    <m/>
  </r>
  <r>
    <x v="1657"/>
    <s v="Tariff Type 1 (GEL/kWh)"/>
    <x v="1657"/>
    <x v="2"/>
    <s v="special accounts"/>
    <s v="special accounts"/>
    <s v="L3 cap account"/>
    <s v="L3"/>
    <n v="8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&quot; &quot;"/>
    <s v="&quot; &quot;"/>
    <x v="108"/>
    <x v="217"/>
    <x v="333"/>
    <x v="0"/>
    <x v="0"/>
    <m/>
    <m/>
    <s v="Tariff Type 1 (GEL/kWh)"/>
    <x v="2"/>
    <s v="undefined"/>
    <x v="0"/>
    <x v="0"/>
    <m/>
    <m/>
    <m/>
    <m/>
    <m/>
    <m/>
    <m/>
  </r>
  <r>
    <x v="1658"/>
    <s v="Production / Service Cost of Dispatch Services"/>
    <x v="1658"/>
    <x v="2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&quot; &quot;"/>
    <x v="108"/>
    <x v="217"/>
    <x v="333"/>
    <x v="548"/>
    <x v="0"/>
    <m/>
    <s v="Special Accounts"/>
    <s v="Production / Service Cost of Dispatch Services"/>
    <x v="2"/>
    <s v="undefined"/>
    <x v="0"/>
    <x v="0"/>
    <m/>
    <m/>
    <m/>
    <m/>
    <m/>
    <m/>
    <m/>
  </r>
  <r>
    <x v="1659"/>
    <s v="Direct Electricity Cost"/>
    <x v="1659"/>
    <x v="2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1"/>
    <x v="108"/>
    <x v="217"/>
    <x v="333"/>
    <x v="548"/>
    <x v="292"/>
    <m/>
    <m/>
    <s v="Direct Electricity Cost"/>
    <x v="1"/>
    <m/>
    <x v="0"/>
    <x v="0"/>
    <m/>
    <m/>
    <m/>
    <m/>
    <m/>
    <m/>
    <m/>
  </r>
  <r>
    <x v="1660"/>
    <s v="Payroll Cost"/>
    <x v="1660"/>
    <x v="2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2"/>
    <x v="108"/>
    <x v="217"/>
    <x v="333"/>
    <x v="548"/>
    <x v="293"/>
    <m/>
    <m/>
    <s v="Payroll Cost"/>
    <x v="1"/>
    <m/>
    <x v="0"/>
    <x v="0"/>
    <m/>
    <m/>
    <m/>
    <m/>
    <m/>
    <m/>
    <m/>
  </r>
  <r>
    <x v="1661"/>
    <s v="Materials "/>
    <x v="1661"/>
    <x v="2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3"/>
    <x v="108"/>
    <x v="217"/>
    <x v="333"/>
    <x v="548"/>
    <x v="294"/>
    <m/>
    <m/>
    <s v="Materials "/>
    <x v="1"/>
    <m/>
    <x v="0"/>
    <x v="0"/>
    <m/>
    <m/>
    <m/>
    <m/>
    <m/>
    <m/>
    <m/>
  </r>
  <r>
    <x v="1662"/>
    <s v="Outsource"/>
    <x v="1662"/>
    <x v="2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4"/>
    <x v="108"/>
    <x v="217"/>
    <x v="333"/>
    <x v="548"/>
    <x v="295"/>
    <m/>
    <m/>
    <s v="Outsource"/>
    <x v="1"/>
    <m/>
    <x v="0"/>
    <x v="0"/>
    <m/>
    <m/>
    <m/>
    <m/>
    <m/>
    <m/>
    <m/>
  </r>
  <r>
    <x v="1663"/>
    <s v="Utilities"/>
    <x v="1663"/>
    <x v="2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5"/>
    <x v="108"/>
    <x v="217"/>
    <x v="333"/>
    <x v="548"/>
    <x v="296"/>
    <m/>
    <m/>
    <s v="Utilities"/>
    <x v="1"/>
    <m/>
    <x v="0"/>
    <x v="0"/>
    <m/>
    <m/>
    <m/>
    <m/>
    <m/>
    <m/>
    <m/>
  </r>
  <r>
    <x v="1664"/>
    <s v="Operation lease (rent)"/>
    <x v="1664"/>
    <x v="2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6"/>
    <x v="108"/>
    <x v="217"/>
    <x v="333"/>
    <x v="548"/>
    <x v="297"/>
    <m/>
    <m/>
    <s v="Operation lease (rent)"/>
    <x v="1"/>
    <m/>
    <x v="0"/>
    <x v="0"/>
    <m/>
    <m/>
    <m/>
    <m/>
    <m/>
    <m/>
    <m/>
  </r>
  <r>
    <x v="1665"/>
    <s v="Electricity Losses"/>
    <x v="1665"/>
    <x v="2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7"/>
    <x v="108"/>
    <x v="217"/>
    <x v="333"/>
    <x v="548"/>
    <x v="298"/>
    <m/>
    <m/>
    <s v="Electricity Losses"/>
    <x v="1"/>
    <m/>
    <x v="0"/>
    <x v="0"/>
    <m/>
    <m/>
    <m/>
    <m/>
    <m/>
    <m/>
    <m/>
  </r>
  <r>
    <x v="1666"/>
    <s v="Depreciation"/>
    <x v="1666"/>
    <x v="2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8"/>
    <x v="108"/>
    <x v="217"/>
    <x v="333"/>
    <x v="548"/>
    <x v="299"/>
    <m/>
    <m/>
    <s v="Depreciation"/>
    <x v="1"/>
    <m/>
    <x v="0"/>
    <x v="0"/>
    <m/>
    <m/>
    <m/>
    <m/>
    <m/>
    <m/>
    <m/>
  </r>
  <r>
    <x v="1667"/>
    <s v="Other"/>
    <x v="1667"/>
    <x v="2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1"/>
    <s v="7500.11119"/>
    <x v="108"/>
    <x v="217"/>
    <x v="333"/>
    <x v="548"/>
    <x v="300"/>
    <m/>
    <m/>
    <s v="Other"/>
    <x v="1"/>
    <m/>
    <x v="0"/>
    <x v="0"/>
    <m/>
    <m/>
    <m/>
    <m/>
    <m/>
    <m/>
    <m/>
  </r>
  <r>
    <x v="1668"/>
    <s v="General &amp; Administration Expenses"/>
    <x v="1668"/>
    <x v="2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&quot; &quot;"/>
    <x v="108"/>
    <x v="217"/>
    <x v="333"/>
    <x v="549"/>
    <x v="0"/>
    <m/>
    <s v="Special Accounts"/>
    <s v="General &amp; Administration Expenses"/>
    <x v="2"/>
    <s v="undefined"/>
    <x v="0"/>
    <x v="0"/>
    <m/>
    <m/>
    <m/>
    <m/>
    <m/>
    <m/>
    <m/>
  </r>
  <r>
    <x v="1669"/>
    <s v="Payroll Cost"/>
    <x v="1669"/>
    <x v="2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1"/>
    <x v="108"/>
    <x v="217"/>
    <x v="333"/>
    <x v="549"/>
    <x v="301"/>
    <m/>
    <m/>
    <s v="Payroll Cost"/>
    <x v="1"/>
    <m/>
    <x v="0"/>
    <x v="0"/>
    <m/>
    <m/>
    <m/>
    <m/>
    <m/>
    <m/>
    <m/>
  </r>
  <r>
    <x v="1670"/>
    <s v="Supply, Communication &amp; Utilities"/>
    <x v="1670"/>
    <x v="2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2"/>
    <x v="108"/>
    <x v="217"/>
    <x v="333"/>
    <x v="549"/>
    <x v="302"/>
    <m/>
    <m/>
    <s v="Supply, Communication &amp; Utilities"/>
    <x v="1"/>
    <m/>
    <x v="0"/>
    <x v="0"/>
    <m/>
    <m/>
    <m/>
    <m/>
    <m/>
    <m/>
    <m/>
  </r>
  <r>
    <x v="1671"/>
    <s v="Business Trips, Trainings, Representative Expenses"/>
    <x v="1671"/>
    <x v="2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3"/>
    <x v="108"/>
    <x v="217"/>
    <x v="333"/>
    <x v="549"/>
    <x v="303"/>
    <m/>
    <m/>
    <s v="Business Trips, Trainings, Representative Expenses"/>
    <x v="1"/>
    <m/>
    <x v="0"/>
    <x v="0"/>
    <m/>
    <m/>
    <m/>
    <m/>
    <m/>
    <m/>
    <m/>
  </r>
  <r>
    <x v="1672"/>
    <s v="Depreciation, Repair &amp; Rent"/>
    <x v="1672"/>
    <x v="2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4"/>
    <x v="108"/>
    <x v="217"/>
    <x v="333"/>
    <x v="549"/>
    <x v="304"/>
    <m/>
    <m/>
    <s v="Depreciation, Repair &amp; Rent"/>
    <x v="1"/>
    <m/>
    <x v="0"/>
    <x v="0"/>
    <m/>
    <m/>
    <m/>
    <m/>
    <m/>
    <m/>
    <m/>
  </r>
  <r>
    <x v="1673"/>
    <s v="Insurance, Consulting &amp; Audit"/>
    <x v="1673"/>
    <x v="2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5"/>
    <x v="108"/>
    <x v="217"/>
    <x v="333"/>
    <x v="549"/>
    <x v="305"/>
    <m/>
    <m/>
    <s v="Insurance, Consulting &amp; Audit"/>
    <x v="1"/>
    <m/>
    <x v="0"/>
    <x v="0"/>
    <m/>
    <m/>
    <m/>
    <m/>
    <m/>
    <m/>
    <m/>
  </r>
  <r>
    <x v="1674"/>
    <s v="Bank Charges"/>
    <x v="1674"/>
    <x v="2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6"/>
    <x v="108"/>
    <x v="217"/>
    <x v="333"/>
    <x v="549"/>
    <x v="306"/>
    <m/>
    <m/>
    <s v="Bank Charges"/>
    <x v="1"/>
    <m/>
    <x v="0"/>
    <x v="0"/>
    <m/>
    <m/>
    <m/>
    <m/>
    <m/>
    <m/>
    <m/>
  </r>
  <r>
    <x v="1675"/>
    <s v="Other Taxes &amp; Duties, Penalties &amp; Charges"/>
    <x v="1675"/>
    <x v="2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7"/>
    <x v="108"/>
    <x v="217"/>
    <x v="333"/>
    <x v="549"/>
    <x v="307"/>
    <m/>
    <m/>
    <s v="Other Taxes &amp; Duties, Penalties &amp; Charges"/>
    <x v="1"/>
    <m/>
    <x v="0"/>
    <x v="0"/>
    <m/>
    <m/>
    <m/>
    <m/>
    <m/>
    <m/>
    <m/>
  </r>
  <r>
    <x v="1676"/>
    <s v="Bad Debt"/>
    <x v="1676"/>
    <x v="2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8"/>
    <x v="108"/>
    <x v="217"/>
    <x v="333"/>
    <x v="549"/>
    <x v="308"/>
    <m/>
    <m/>
    <s v="Bad Debt"/>
    <x v="1"/>
    <m/>
    <x v="0"/>
    <x v="0"/>
    <m/>
    <m/>
    <m/>
    <m/>
    <m/>
    <m/>
    <m/>
  </r>
  <r>
    <x v="1677"/>
    <s v="Other"/>
    <x v="1677"/>
    <x v="2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1"/>
    <s v="7500.111"/>
    <s v="7500.1112"/>
    <s v="7500.11129"/>
    <x v="108"/>
    <x v="217"/>
    <x v="333"/>
    <x v="549"/>
    <x v="309"/>
    <m/>
    <m/>
    <s v="Other"/>
    <x v="1"/>
    <m/>
    <x v="0"/>
    <x v="0"/>
    <m/>
    <m/>
    <m/>
    <m/>
    <m/>
    <m/>
    <m/>
  </r>
  <r>
    <x v="1678"/>
    <s v="Operating Expenses for Electricity Regulated Transmission Activity"/>
    <x v="1678"/>
    <x v="3"/>
    <s v="special accounts"/>
    <s v="special accounts"/>
    <s v="L2 cap account"/>
    <s v="L2"/>
    <n v="7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&quot; &quot;"/>
    <s v="&quot; &quot;"/>
    <s v="&quot; &quot;"/>
    <x v="108"/>
    <x v="218"/>
    <x v="0"/>
    <x v="0"/>
    <x v="0"/>
    <m/>
    <m/>
    <s v="Operating Expenses for Electricity Regulated Transmission Activity"/>
    <x v="2"/>
    <s v="undefined"/>
    <x v="0"/>
    <x v="0"/>
    <m/>
    <m/>
    <m/>
    <m/>
    <m/>
    <m/>
    <m/>
  </r>
  <r>
    <x v="1679"/>
    <s v="Tariff Type 1 (GEL/kWh)"/>
    <x v="1679"/>
    <x v="3"/>
    <s v="special accounts"/>
    <s v="special accounts"/>
    <s v="L3 cap account"/>
    <s v="L3"/>
    <n v="8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&quot; &quot;"/>
    <s v="&quot; &quot;"/>
    <x v="108"/>
    <x v="218"/>
    <x v="334"/>
    <x v="0"/>
    <x v="0"/>
    <m/>
    <m/>
    <s v="Tariff Type 1 (GEL/kWh)"/>
    <x v="2"/>
    <s v="undefined"/>
    <x v="0"/>
    <x v="0"/>
    <m/>
    <m/>
    <m/>
    <m/>
    <m/>
    <m/>
    <m/>
  </r>
  <r>
    <x v="1680"/>
    <s v="Production / Service Cost of Transmission Services"/>
    <x v="1680"/>
    <x v="3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&quot; &quot;"/>
    <x v="108"/>
    <x v="218"/>
    <x v="334"/>
    <x v="550"/>
    <x v="0"/>
    <m/>
    <s v="Special Accounts"/>
    <s v="Production / Service Cost of Transmission Services"/>
    <x v="2"/>
    <s v="undefined"/>
    <x v="0"/>
    <x v="0"/>
    <m/>
    <m/>
    <m/>
    <m/>
    <m/>
    <m/>
    <m/>
  </r>
  <r>
    <x v="1681"/>
    <s v="Direct Electricity Cost"/>
    <x v="1681"/>
    <x v="3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1"/>
    <x v="108"/>
    <x v="218"/>
    <x v="334"/>
    <x v="550"/>
    <x v="310"/>
    <m/>
    <m/>
    <s v="Direct Electricity Cost"/>
    <x v="1"/>
    <m/>
    <x v="0"/>
    <x v="0"/>
    <m/>
    <m/>
    <m/>
    <m/>
    <m/>
    <m/>
    <m/>
  </r>
  <r>
    <x v="1682"/>
    <s v="Payroll Cost"/>
    <x v="1682"/>
    <x v="3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2"/>
    <x v="108"/>
    <x v="218"/>
    <x v="334"/>
    <x v="550"/>
    <x v="311"/>
    <m/>
    <m/>
    <s v="Payroll Cost"/>
    <x v="1"/>
    <m/>
    <x v="0"/>
    <x v="0"/>
    <m/>
    <m/>
    <m/>
    <m/>
    <m/>
    <m/>
    <m/>
  </r>
  <r>
    <x v="1683"/>
    <s v="Materials "/>
    <x v="1683"/>
    <x v="3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3"/>
    <x v="108"/>
    <x v="218"/>
    <x v="334"/>
    <x v="550"/>
    <x v="312"/>
    <m/>
    <m/>
    <s v="Materials "/>
    <x v="1"/>
    <m/>
    <x v="0"/>
    <x v="0"/>
    <m/>
    <m/>
    <m/>
    <m/>
    <m/>
    <m/>
    <m/>
  </r>
  <r>
    <x v="1684"/>
    <s v="Outsource"/>
    <x v="1684"/>
    <x v="3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4"/>
    <x v="108"/>
    <x v="218"/>
    <x v="334"/>
    <x v="550"/>
    <x v="313"/>
    <m/>
    <m/>
    <s v="Outsource"/>
    <x v="1"/>
    <m/>
    <x v="0"/>
    <x v="0"/>
    <m/>
    <m/>
    <m/>
    <m/>
    <m/>
    <m/>
    <m/>
  </r>
  <r>
    <x v="1685"/>
    <s v="Utilities"/>
    <x v="1685"/>
    <x v="3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5"/>
    <x v="108"/>
    <x v="218"/>
    <x v="334"/>
    <x v="550"/>
    <x v="314"/>
    <m/>
    <m/>
    <s v="Utilities"/>
    <x v="1"/>
    <m/>
    <x v="0"/>
    <x v="0"/>
    <m/>
    <m/>
    <m/>
    <m/>
    <m/>
    <m/>
    <m/>
  </r>
  <r>
    <x v="1686"/>
    <s v="Operation lease (rent)"/>
    <x v="1686"/>
    <x v="3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6"/>
    <x v="108"/>
    <x v="218"/>
    <x v="334"/>
    <x v="550"/>
    <x v="315"/>
    <m/>
    <m/>
    <s v="Operation lease (rent)"/>
    <x v="1"/>
    <m/>
    <x v="0"/>
    <x v="0"/>
    <m/>
    <m/>
    <m/>
    <m/>
    <m/>
    <m/>
    <m/>
  </r>
  <r>
    <x v="1687"/>
    <s v="Electricity Losses"/>
    <x v="1687"/>
    <x v="3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7"/>
    <x v="108"/>
    <x v="218"/>
    <x v="334"/>
    <x v="550"/>
    <x v="316"/>
    <m/>
    <m/>
    <s v="Electricity Losses"/>
    <x v="1"/>
    <m/>
    <x v="0"/>
    <x v="0"/>
    <m/>
    <m/>
    <m/>
    <m/>
    <m/>
    <m/>
    <m/>
  </r>
  <r>
    <x v="1688"/>
    <s v="Depreciation"/>
    <x v="1688"/>
    <x v="3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8"/>
    <x v="108"/>
    <x v="218"/>
    <x v="334"/>
    <x v="550"/>
    <x v="317"/>
    <m/>
    <m/>
    <s v="Depreciation"/>
    <x v="1"/>
    <m/>
    <x v="0"/>
    <x v="0"/>
    <m/>
    <m/>
    <m/>
    <m/>
    <m/>
    <m/>
    <m/>
  </r>
  <r>
    <x v="1689"/>
    <s v="Other"/>
    <x v="1689"/>
    <x v="3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1"/>
    <s v="7500.12119"/>
    <x v="108"/>
    <x v="218"/>
    <x v="334"/>
    <x v="550"/>
    <x v="318"/>
    <m/>
    <m/>
    <s v="Other"/>
    <x v="1"/>
    <m/>
    <x v="0"/>
    <x v="0"/>
    <m/>
    <m/>
    <m/>
    <m/>
    <m/>
    <m/>
    <m/>
  </r>
  <r>
    <x v="1690"/>
    <s v="General &amp; Administration Expenses"/>
    <x v="1690"/>
    <x v="3"/>
    <m/>
    <m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&quot; &quot;"/>
    <x v="108"/>
    <x v="218"/>
    <x v="334"/>
    <x v="551"/>
    <x v="0"/>
    <m/>
    <m/>
    <s v="General &amp; Administration Expenses"/>
    <x v="2"/>
    <m/>
    <x v="0"/>
    <x v="0"/>
    <m/>
    <m/>
    <m/>
    <m/>
    <m/>
    <m/>
    <m/>
  </r>
  <r>
    <x v="1691"/>
    <s v="Payroll Cost"/>
    <x v="1691"/>
    <x v="3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1"/>
    <x v="108"/>
    <x v="218"/>
    <x v="334"/>
    <x v="551"/>
    <x v="319"/>
    <m/>
    <m/>
    <s v="Payroll Cost"/>
    <x v="1"/>
    <m/>
    <x v="0"/>
    <x v="0"/>
    <m/>
    <m/>
    <m/>
    <m/>
    <m/>
    <m/>
    <m/>
  </r>
  <r>
    <x v="1692"/>
    <s v="Supply, Communication &amp; Utilities"/>
    <x v="1692"/>
    <x v="3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2"/>
    <x v="108"/>
    <x v="218"/>
    <x v="334"/>
    <x v="551"/>
    <x v="320"/>
    <m/>
    <m/>
    <s v="Supply, Communication &amp; Utilities"/>
    <x v="1"/>
    <m/>
    <x v="0"/>
    <x v="0"/>
    <m/>
    <m/>
    <m/>
    <m/>
    <m/>
    <m/>
    <m/>
  </r>
  <r>
    <x v="1693"/>
    <s v="Business Trips, Trainings, Representative Expenses"/>
    <x v="1693"/>
    <x v="3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3"/>
    <x v="108"/>
    <x v="218"/>
    <x v="334"/>
    <x v="551"/>
    <x v="321"/>
    <m/>
    <m/>
    <s v="Business Trips, Trainings, Representative Expenses"/>
    <x v="1"/>
    <m/>
    <x v="0"/>
    <x v="0"/>
    <m/>
    <m/>
    <m/>
    <m/>
    <m/>
    <m/>
    <m/>
  </r>
  <r>
    <x v="1694"/>
    <s v="Depreciation, Repair &amp; Rent"/>
    <x v="1694"/>
    <x v="3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4"/>
    <x v="108"/>
    <x v="218"/>
    <x v="334"/>
    <x v="551"/>
    <x v="322"/>
    <m/>
    <m/>
    <s v="Depreciation, Repair &amp; Rent"/>
    <x v="1"/>
    <m/>
    <x v="0"/>
    <x v="0"/>
    <m/>
    <m/>
    <m/>
    <m/>
    <m/>
    <m/>
    <m/>
  </r>
  <r>
    <x v="1695"/>
    <s v="Insurance, Consulting &amp; Audit"/>
    <x v="1695"/>
    <x v="3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5"/>
    <x v="108"/>
    <x v="218"/>
    <x v="334"/>
    <x v="551"/>
    <x v="323"/>
    <m/>
    <m/>
    <s v="Insurance, Consulting &amp; Audit"/>
    <x v="1"/>
    <m/>
    <x v="0"/>
    <x v="0"/>
    <m/>
    <m/>
    <m/>
    <m/>
    <m/>
    <m/>
    <m/>
  </r>
  <r>
    <x v="1696"/>
    <s v="Bank Charges"/>
    <x v="1696"/>
    <x v="3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6"/>
    <x v="108"/>
    <x v="218"/>
    <x v="334"/>
    <x v="551"/>
    <x v="324"/>
    <m/>
    <m/>
    <s v="Bank Charges"/>
    <x v="1"/>
    <m/>
    <x v="0"/>
    <x v="0"/>
    <m/>
    <m/>
    <m/>
    <m/>
    <m/>
    <m/>
    <m/>
  </r>
  <r>
    <x v="1697"/>
    <s v="Other Taxes &amp; Duties, Penalties &amp; Charges"/>
    <x v="1697"/>
    <x v="3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7"/>
    <x v="108"/>
    <x v="218"/>
    <x v="334"/>
    <x v="551"/>
    <x v="325"/>
    <m/>
    <m/>
    <s v="Other Taxes &amp; Duties, Penalties &amp; Charges"/>
    <x v="1"/>
    <m/>
    <x v="0"/>
    <x v="0"/>
    <m/>
    <m/>
    <m/>
    <m/>
    <m/>
    <m/>
    <m/>
  </r>
  <r>
    <x v="1698"/>
    <s v="Bad Debt"/>
    <x v="1698"/>
    <x v="3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8"/>
    <x v="108"/>
    <x v="218"/>
    <x v="334"/>
    <x v="551"/>
    <x v="326"/>
    <m/>
    <m/>
    <s v="Bad Debt"/>
    <x v="1"/>
    <m/>
    <x v="0"/>
    <x v="0"/>
    <m/>
    <m/>
    <m/>
    <m/>
    <m/>
    <m/>
    <m/>
  </r>
  <r>
    <x v="1699"/>
    <s v="Other"/>
    <x v="1699"/>
    <x v="3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2"/>
    <s v="7500.121"/>
    <s v="7500.1212"/>
    <s v="7500.12129"/>
    <x v="108"/>
    <x v="218"/>
    <x v="334"/>
    <x v="551"/>
    <x v="327"/>
    <m/>
    <m/>
    <s v="Other"/>
    <x v="1"/>
    <m/>
    <x v="0"/>
    <x v="0"/>
    <m/>
    <m/>
    <m/>
    <m/>
    <m/>
    <m/>
    <m/>
  </r>
  <r>
    <x v="1700"/>
    <s v="Operating Expenses for Electricity Regulated Distribution (Network) Activity"/>
    <x v="1700"/>
    <x v="4"/>
    <s v="special accounts"/>
    <s v="special accounts"/>
    <s v="L2 cap account"/>
    <s v="L2"/>
    <n v="7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&quot; &quot;"/>
    <s v="&quot; &quot;"/>
    <s v="&quot; &quot;"/>
    <x v="108"/>
    <x v="219"/>
    <x v="0"/>
    <x v="0"/>
    <x v="0"/>
    <m/>
    <m/>
    <s v="Operating Expenses for Electricity Regulated Distribution (Network) Activity"/>
    <x v="2"/>
    <s v="undefined"/>
    <x v="0"/>
    <x v="0"/>
    <m/>
    <m/>
    <m/>
    <m/>
    <m/>
    <m/>
    <m/>
  </r>
  <r>
    <x v="1701"/>
    <s v="Tariff Type 1 (GEL/kWh)"/>
    <x v="1701"/>
    <x v="4"/>
    <s v="special accounts"/>
    <s v="special accounts"/>
    <s v="L3 cap account"/>
    <s v="L3"/>
    <n v="8"/>
    <x v="1"/>
    <n v="134"/>
    <s v="3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&quot; &quot;"/>
    <s v="&quot; &quot;"/>
    <x v="108"/>
    <x v="219"/>
    <x v="335"/>
    <x v="0"/>
    <x v="0"/>
    <m/>
    <m/>
    <s v="Tariff Type 1 (GEL/kWh)"/>
    <x v="2"/>
    <s v="undefined"/>
    <x v="0"/>
    <x v="0"/>
    <m/>
    <m/>
    <m/>
    <m/>
    <m/>
    <m/>
    <m/>
  </r>
  <r>
    <x v="1702"/>
    <s v="Production / Service Cost of Distribution (Network) Services"/>
    <x v="1702"/>
    <x v="4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&quot; &quot;"/>
    <x v="108"/>
    <x v="219"/>
    <x v="335"/>
    <x v="552"/>
    <x v="0"/>
    <m/>
    <s v="Special Accounts"/>
    <s v="Production / Service Cost of Distribution (Network) Services"/>
    <x v="2"/>
    <s v="undefined"/>
    <x v="0"/>
    <x v="0"/>
    <m/>
    <m/>
    <m/>
    <m/>
    <m/>
    <m/>
    <m/>
  </r>
  <r>
    <x v="1703"/>
    <s v="Direct Electricity Cost"/>
    <x v="1703"/>
    <x v="4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1"/>
    <x v="108"/>
    <x v="219"/>
    <x v="335"/>
    <x v="552"/>
    <x v="328"/>
    <m/>
    <m/>
    <s v="Direct Electricity Cost"/>
    <x v="1"/>
    <m/>
    <x v="0"/>
    <x v="0"/>
    <m/>
    <m/>
    <m/>
    <m/>
    <m/>
    <m/>
    <m/>
  </r>
  <r>
    <x v="1704"/>
    <s v="Payroll Cost"/>
    <x v="1704"/>
    <x v="4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2"/>
    <x v="108"/>
    <x v="219"/>
    <x v="335"/>
    <x v="552"/>
    <x v="329"/>
    <m/>
    <m/>
    <s v="Payroll Cost"/>
    <x v="1"/>
    <m/>
    <x v="0"/>
    <x v="0"/>
    <m/>
    <m/>
    <m/>
    <m/>
    <m/>
    <m/>
    <m/>
  </r>
  <r>
    <x v="1705"/>
    <s v="Materials "/>
    <x v="1705"/>
    <x v="4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3"/>
    <x v="108"/>
    <x v="219"/>
    <x v="335"/>
    <x v="552"/>
    <x v="330"/>
    <m/>
    <m/>
    <s v="Materials "/>
    <x v="1"/>
    <m/>
    <x v="0"/>
    <x v="0"/>
    <m/>
    <m/>
    <m/>
    <m/>
    <m/>
    <m/>
    <m/>
  </r>
  <r>
    <x v="1706"/>
    <s v="Outsource"/>
    <x v="1706"/>
    <x v="4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4"/>
    <x v="108"/>
    <x v="219"/>
    <x v="335"/>
    <x v="552"/>
    <x v="331"/>
    <m/>
    <m/>
    <s v="Outsource"/>
    <x v="1"/>
    <m/>
    <x v="0"/>
    <x v="0"/>
    <m/>
    <m/>
    <m/>
    <m/>
    <m/>
    <m/>
    <m/>
  </r>
  <r>
    <x v="1707"/>
    <s v="Utilities"/>
    <x v="1707"/>
    <x v="4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5"/>
    <x v="108"/>
    <x v="219"/>
    <x v="335"/>
    <x v="552"/>
    <x v="332"/>
    <m/>
    <m/>
    <s v="Utilities"/>
    <x v="1"/>
    <m/>
    <x v="0"/>
    <x v="0"/>
    <m/>
    <m/>
    <m/>
    <m/>
    <m/>
    <m/>
    <m/>
  </r>
  <r>
    <x v="1708"/>
    <s v="Operation lease (rent)"/>
    <x v="1708"/>
    <x v="4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6"/>
    <x v="108"/>
    <x v="219"/>
    <x v="335"/>
    <x v="552"/>
    <x v="333"/>
    <m/>
    <m/>
    <s v="Operation lease (rent)"/>
    <x v="1"/>
    <m/>
    <x v="0"/>
    <x v="0"/>
    <m/>
    <m/>
    <m/>
    <m/>
    <m/>
    <m/>
    <m/>
  </r>
  <r>
    <x v="1709"/>
    <s v="Electricity Losses"/>
    <x v="1709"/>
    <x v="4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7"/>
    <x v="108"/>
    <x v="219"/>
    <x v="335"/>
    <x v="552"/>
    <x v="334"/>
    <m/>
    <m/>
    <s v="Electricity Losses"/>
    <x v="1"/>
    <m/>
    <x v="0"/>
    <x v="0"/>
    <m/>
    <m/>
    <m/>
    <m/>
    <m/>
    <m/>
    <m/>
  </r>
  <r>
    <x v="1710"/>
    <s v="Depreciation"/>
    <x v="1710"/>
    <x v="4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8"/>
    <x v="108"/>
    <x v="219"/>
    <x v="335"/>
    <x v="552"/>
    <x v="335"/>
    <m/>
    <m/>
    <s v="Depreciation"/>
    <x v="1"/>
    <m/>
    <x v="0"/>
    <x v="0"/>
    <m/>
    <m/>
    <m/>
    <m/>
    <m/>
    <m/>
    <m/>
  </r>
  <r>
    <x v="1711"/>
    <s v="Other"/>
    <x v="1711"/>
    <x v="4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1"/>
    <s v="7500.13119"/>
    <x v="108"/>
    <x v="219"/>
    <x v="335"/>
    <x v="552"/>
    <x v="336"/>
    <m/>
    <m/>
    <s v="Other"/>
    <x v="1"/>
    <m/>
    <x v="0"/>
    <x v="0"/>
    <m/>
    <m/>
    <m/>
    <m/>
    <m/>
    <m/>
    <m/>
  </r>
  <r>
    <x v="1712"/>
    <s v="General &amp; Administration Expenses"/>
    <x v="1712"/>
    <x v="4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&quot; &quot;"/>
    <x v="108"/>
    <x v="219"/>
    <x v="335"/>
    <x v="553"/>
    <x v="0"/>
    <m/>
    <s v="Special Accounts"/>
    <s v="General &amp; Administration Expenses"/>
    <x v="2"/>
    <s v="undefined"/>
    <x v="0"/>
    <x v="0"/>
    <m/>
    <m/>
    <m/>
    <m/>
    <m/>
    <m/>
    <m/>
  </r>
  <r>
    <x v="1713"/>
    <s v="Payroll Cost"/>
    <x v="1713"/>
    <x v="4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1"/>
    <x v="108"/>
    <x v="219"/>
    <x v="335"/>
    <x v="553"/>
    <x v="337"/>
    <m/>
    <m/>
    <s v="Payroll Cost"/>
    <x v="1"/>
    <m/>
    <x v="0"/>
    <x v="0"/>
    <m/>
    <m/>
    <m/>
    <m/>
    <m/>
    <m/>
    <m/>
  </r>
  <r>
    <x v="1714"/>
    <s v="Supply, Communication &amp; Utilities"/>
    <x v="1714"/>
    <x v="4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2"/>
    <x v="108"/>
    <x v="219"/>
    <x v="335"/>
    <x v="553"/>
    <x v="338"/>
    <m/>
    <m/>
    <s v="Supply, Communication &amp; Utilities"/>
    <x v="1"/>
    <m/>
    <x v="0"/>
    <x v="0"/>
    <m/>
    <m/>
    <m/>
    <m/>
    <m/>
    <m/>
    <m/>
  </r>
  <r>
    <x v="1715"/>
    <s v="Business Trips, Trainings, Representative Expenses"/>
    <x v="1715"/>
    <x v="4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3"/>
    <x v="108"/>
    <x v="219"/>
    <x v="335"/>
    <x v="553"/>
    <x v="339"/>
    <m/>
    <m/>
    <s v="Business Trips, Trainings, Representative Expenses"/>
    <x v="1"/>
    <m/>
    <x v="0"/>
    <x v="0"/>
    <m/>
    <m/>
    <m/>
    <m/>
    <m/>
    <m/>
    <m/>
  </r>
  <r>
    <x v="1716"/>
    <s v="Depreciation, Repair &amp; Rent"/>
    <x v="1716"/>
    <x v="4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4"/>
    <x v="108"/>
    <x v="219"/>
    <x v="335"/>
    <x v="553"/>
    <x v="340"/>
    <m/>
    <m/>
    <s v="Depreciation, Repair &amp; Rent"/>
    <x v="1"/>
    <m/>
    <x v="0"/>
    <x v="0"/>
    <m/>
    <m/>
    <m/>
    <m/>
    <m/>
    <m/>
    <m/>
  </r>
  <r>
    <x v="1717"/>
    <s v="Insurance, Consulting &amp; Audit"/>
    <x v="1717"/>
    <x v="4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5"/>
    <x v="108"/>
    <x v="219"/>
    <x v="335"/>
    <x v="553"/>
    <x v="341"/>
    <m/>
    <m/>
    <s v="Insurance, Consulting &amp; Audit"/>
    <x v="1"/>
    <m/>
    <x v="0"/>
    <x v="0"/>
    <m/>
    <m/>
    <m/>
    <m/>
    <m/>
    <m/>
    <m/>
  </r>
  <r>
    <x v="1718"/>
    <s v="Bank Charges"/>
    <x v="1718"/>
    <x v="4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6"/>
    <x v="108"/>
    <x v="219"/>
    <x v="335"/>
    <x v="553"/>
    <x v="342"/>
    <m/>
    <m/>
    <s v="Bank Charges"/>
    <x v="1"/>
    <m/>
    <x v="0"/>
    <x v="0"/>
    <m/>
    <m/>
    <m/>
    <m/>
    <m/>
    <m/>
    <m/>
  </r>
  <r>
    <x v="1719"/>
    <s v="Other Taxes &amp; Duties, Penalties &amp; Charges"/>
    <x v="1719"/>
    <x v="4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7"/>
    <x v="108"/>
    <x v="219"/>
    <x v="335"/>
    <x v="553"/>
    <x v="343"/>
    <m/>
    <m/>
    <s v="Other Taxes &amp; Duties, Penalties &amp; Charges"/>
    <x v="1"/>
    <m/>
    <x v="0"/>
    <x v="0"/>
    <m/>
    <m/>
    <m/>
    <m/>
    <m/>
    <m/>
    <m/>
  </r>
  <r>
    <x v="1720"/>
    <s v="Bad Debt"/>
    <x v="1720"/>
    <x v="4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8"/>
    <x v="108"/>
    <x v="219"/>
    <x v="335"/>
    <x v="553"/>
    <x v="344"/>
    <m/>
    <m/>
    <s v="Bad Debt"/>
    <x v="1"/>
    <m/>
    <x v="0"/>
    <x v="0"/>
    <m/>
    <m/>
    <m/>
    <m/>
    <m/>
    <m/>
    <m/>
  </r>
  <r>
    <x v="1721"/>
    <s v="Other"/>
    <x v="1721"/>
    <x v="4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3"/>
    <s v="7500.131"/>
    <s v="7500.1312"/>
    <s v="7500.13129"/>
    <x v="108"/>
    <x v="219"/>
    <x v="335"/>
    <x v="553"/>
    <x v="345"/>
    <m/>
    <m/>
    <s v="Other"/>
    <x v="1"/>
    <m/>
    <x v="0"/>
    <x v="0"/>
    <m/>
    <m/>
    <m/>
    <m/>
    <m/>
    <m/>
    <m/>
  </r>
  <r>
    <x v="1722"/>
    <s v="Operating Expenses for Electricity Regulated Distribution (Supply) Activity"/>
    <x v="1722"/>
    <x v="5"/>
    <s v="special accounts"/>
    <s v="special accounts"/>
    <s v="L2 cap account"/>
    <s v="L2"/>
    <n v="7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&quot; &quot;"/>
    <s v="&quot; &quot;"/>
    <s v="&quot; &quot;"/>
    <x v="108"/>
    <x v="220"/>
    <x v="0"/>
    <x v="0"/>
    <x v="0"/>
    <m/>
    <m/>
    <s v="Operating Expenses for Electricity Regulated Distribution (Supply) Activity"/>
    <x v="2"/>
    <s v="undefined"/>
    <x v="0"/>
    <x v="0"/>
    <m/>
    <m/>
    <m/>
    <m/>
    <m/>
    <m/>
    <m/>
  </r>
  <r>
    <x v="1723"/>
    <s v="Tariff Type 1 (GEL/kWh)"/>
    <x v="1723"/>
    <x v="5"/>
    <s v="special accounts"/>
    <s v="special accounts"/>
    <s v="L3 cap account"/>
    <s v="L3"/>
    <n v="8"/>
    <x v="1"/>
    <n v="134"/>
    <s v="4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&quot; &quot;"/>
    <s v="&quot; &quot;"/>
    <x v="108"/>
    <x v="220"/>
    <x v="336"/>
    <x v="0"/>
    <x v="0"/>
    <m/>
    <m/>
    <s v="Tariff Type 1 (GEL/kWh)"/>
    <x v="2"/>
    <s v="undefined"/>
    <x v="0"/>
    <x v="0"/>
    <m/>
    <m/>
    <m/>
    <m/>
    <m/>
    <m/>
    <m/>
  </r>
  <r>
    <x v="1724"/>
    <s v="Production / Service Cost of Distribution (Supply) Services"/>
    <x v="1724"/>
    <x v="5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&quot; &quot;"/>
    <x v="108"/>
    <x v="220"/>
    <x v="336"/>
    <x v="554"/>
    <x v="0"/>
    <m/>
    <s v="Special Accounts"/>
    <s v="Production / Service Cost of Distribution (Supply) Services"/>
    <x v="2"/>
    <s v="undefined"/>
    <x v="0"/>
    <x v="0"/>
    <m/>
    <m/>
    <m/>
    <m/>
    <m/>
    <m/>
    <m/>
  </r>
  <r>
    <x v="1725"/>
    <s v="Direct Electricity Cost"/>
    <x v="1725"/>
    <x v="5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1"/>
    <x v="108"/>
    <x v="220"/>
    <x v="336"/>
    <x v="554"/>
    <x v="346"/>
    <m/>
    <m/>
    <s v="Direct Electricity Cost"/>
    <x v="1"/>
    <m/>
    <x v="0"/>
    <x v="0"/>
    <m/>
    <m/>
    <m/>
    <m/>
    <m/>
    <m/>
    <m/>
  </r>
  <r>
    <x v="1726"/>
    <s v="Payroll Cost"/>
    <x v="1726"/>
    <x v="5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2"/>
    <x v="108"/>
    <x v="220"/>
    <x v="336"/>
    <x v="554"/>
    <x v="347"/>
    <m/>
    <m/>
    <s v="Payroll Cost"/>
    <x v="1"/>
    <m/>
    <x v="0"/>
    <x v="0"/>
    <m/>
    <m/>
    <m/>
    <m/>
    <m/>
    <m/>
    <m/>
  </r>
  <r>
    <x v="1727"/>
    <s v="Materials "/>
    <x v="1727"/>
    <x v="5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3"/>
    <x v="108"/>
    <x v="220"/>
    <x v="336"/>
    <x v="554"/>
    <x v="348"/>
    <m/>
    <m/>
    <s v="Materials "/>
    <x v="1"/>
    <m/>
    <x v="0"/>
    <x v="0"/>
    <m/>
    <m/>
    <m/>
    <m/>
    <m/>
    <m/>
    <m/>
  </r>
  <r>
    <x v="1728"/>
    <s v="Outsource"/>
    <x v="1728"/>
    <x v="5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4"/>
    <x v="108"/>
    <x v="220"/>
    <x v="336"/>
    <x v="554"/>
    <x v="349"/>
    <m/>
    <m/>
    <s v="Outsource"/>
    <x v="1"/>
    <m/>
    <x v="0"/>
    <x v="0"/>
    <m/>
    <m/>
    <m/>
    <m/>
    <m/>
    <m/>
    <m/>
  </r>
  <r>
    <x v="1729"/>
    <s v="Utilities"/>
    <x v="1729"/>
    <x v="5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5"/>
    <x v="108"/>
    <x v="220"/>
    <x v="336"/>
    <x v="554"/>
    <x v="350"/>
    <m/>
    <m/>
    <s v="Utilities"/>
    <x v="1"/>
    <m/>
    <x v="0"/>
    <x v="0"/>
    <m/>
    <m/>
    <m/>
    <m/>
    <m/>
    <m/>
    <m/>
  </r>
  <r>
    <x v="1730"/>
    <s v="Operation lease (rent)"/>
    <x v="1730"/>
    <x v="5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6"/>
    <x v="108"/>
    <x v="220"/>
    <x v="336"/>
    <x v="554"/>
    <x v="351"/>
    <m/>
    <m/>
    <s v="Operation lease (rent)"/>
    <x v="1"/>
    <m/>
    <x v="0"/>
    <x v="0"/>
    <m/>
    <m/>
    <m/>
    <m/>
    <m/>
    <m/>
    <m/>
  </r>
  <r>
    <x v="1731"/>
    <s v="Electricity Losses"/>
    <x v="1731"/>
    <x v="5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7"/>
    <x v="108"/>
    <x v="220"/>
    <x v="336"/>
    <x v="554"/>
    <x v="352"/>
    <m/>
    <m/>
    <s v="Electricity Losses"/>
    <x v="1"/>
    <m/>
    <x v="0"/>
    <x v="0"/>
    <m/>
    <m/>
    <m/>
    <m/>
    <m/>
    <m/>
    <m/>
  </r>
  <r>
    <x v="1732"/>
    <s v="Depreciation"/>
    <x v="1732"/>
    <x v="5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8"/>
    <x v="108"/>
    <x v="220"/>
    <x v="336"/>
    <x v="554"/>
    <x v="353"/>
    <m/>
    <m/>
    <s v="Depreciation"/>
    <x v="1"/>
    <m/>
    <x v="0"/>
    <x v="0"/>
    <m/>
    <m/>
    <m/>
    <m/>
    <m/>
    <m/>
    <m/>
  </r>
  <r>
    <x v="1733"/>
    <s v="Other"/>
    <x v="1733"/>
    <x v="5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1"/>
    <s v="7500.14119"/>
    <x v="108"/>
    <x v="220"/>
    <x v="336"/>
    <x v="554"/>
    <x v="354"/>
    <m/>
    <m/>
    <s v="Other"/>
    <x v="1"/>
    <m/>
    <x v="0"/>
    <x v="0"/>
    <m/>
    <m/>
    <m/>
    <m/>
    <m/>
    <m/>
    <m/>
  </r>
  <r>
    <x v="1734"/>
    <s v="General &amp; Administration Expenses"/>
    <x v="1734"/>
    <x v="5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&quot; &quot;"/>
    <x v="108"/>
    <x v="220"/>
    <x v="336"/>
    <x v="555"/>
    <x v="0"/>
    <m/>
    <s v="Special Accounts"/>
    <s v="General &amp; Administration Expenses"/>
    <x v="2"/>
    <s v="undefined"/>
    <x v="0"/>
    <x v="0"/>
    <m/>
    <m/>
    <m/>
    <m/>
    <m/>
    <m/>
    <m/>
  </r>
  <r>
    <x v="1735"/>
    <s v="Payroll Cost"/>
    <x v="1735"/>
    <x v="5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1"/>
    <x v="108"/>
    <x v="220"/>
    <x v="336"/>
    <x v="555"/>
    <x v="355"/>
    <m/>
    <m/>
    <s v="Payroll Cost"/>
    <x v="1"/>
    <m/>
    <x v="0"/>
    <x v="0"/>
    <m/>
    <m/>
    <m/>
    <m/>
    <m/>
    <m/>
    <m/>
  </r>
  <r>
    <x v="1736"/>
    <s v="Supply, Communication &amp; Utilities"/>
    <x v="1736"/>
    <x v="5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2"/>
    <x v="108"/>
    <x v="220"/>
    <x v="336"/>
    <x v="555"/>
    <x v="356"/>
    <m/>
    <m/>
    <s v="Supply, Communication &amp; Utilities"/>
    <x v="1"/>
    <m/>
    <x v="0"/>
    <x v="0"/>
    <m/>
    <m/>
    <m/>
    <m/>
    <m/>
    <m/>
    <m/>
  </r>
  <r>
    <x v="1737"/>
    <s v="Business Trips, Trainings, Representative Expenses"/>
    <x v="1737"/>
    <x v="5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3"/>
    <x v="108"/>
    <x v="220"/>
    <x v="336"/>
    <x v="555"/>
    <x v="357"/>
    <m/>
    <m/>
    <s v="Business Trips, Trainings, Representative Expenses"/>
    <x v="1"/>
    <m/>
    <x v="0"/>
    <x v="0"/>
    <m/>
    <m/>
    <m/>
    <m/>
    <m/>
    <m/>
    <m/>
  </r>
  <r>
    <x v="1738"/>
    <s v="Depreciation, Repair &amp; Rent"/>
    <x v="1738"/>
    <x v="5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4"/>
    <x v="108"/>
    <x v="220"/>
    <x v="336"/>
    <x v="555"/>
    <x v="358"/>
    <m/>
    <m/>
    <s v="Depreciation, Repair &amp; Rent"/>
    <x v="1"/>
    <m/>
    <x v="0"/>
    <x v="0"/>
    <m/>
    <m/>
    <m/>
    <m/>
    <m/>
    <m/>
    <m/>
  </r>
  <r>
    <x v="1739"/>
    <s v="Insurance, Consulting &amp; Audit"/>
    <x v="1739"/>
    <x v="5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5"/>
    <x v="108"/>
    <x v="220"/>
    <x v="336"/>
    <x v="555"/>
    <x v="359"/>
    <m/>
    <m/>
    <s v="Insurance, Consulting &amp; Audit"/>
    <x v="1"/>
    <m/>
    <x v="0"/>
    <x v="0"/>
    <m/>
    <m/>
    <m/>
    <m/>
    <m/>
    <m/>
    <m/>
  </r>
  <r>
    <x v="1740"/>
    <s v="Bank Charges"/>
    <x v="1740"/>
    <x v="5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6"/>
    <x v="108"/>
    <x v="220"/>
    <x v="336"/>
    <x v="555"/>
    <x v="360"/>
    <m/>
    <m/>
    <s v="Bank Charges"/>
    <x v="1"/>
    <m/>
    <x v="0"/>
    <x v="0"/>
    <m/>
    <m/>
    <m/>
    <m/>
    <m/>
    <m/>
    <m/>
  </r>
  <r>
    <x v="1741"/>
    <s v="Other Taxes &amp; Duties, Penalties &amp; Charges"/>
    <x v="1741"/>
    <x v="5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7"/>
    <x v="108"/>
    <x v="220"/>
    <x v="336"/>
    <x v="555"/>
    <x v="361"/>
    <m/>
    <m/>
    <s v="Other Taxes &amp; Duties, Penalties &amp; Charges"/>
    <x v="1"/>
    <m/>
    <x v="0"/>
    <x v="0"/>
    <m/>
    <m/>
    <m/>
    <m/>
    <m/>
    <m/>
    <m/>
  </r>
  <r>
    <x v="1742"/>
    <s v="Bad Debt"/>
    <x v="1742"/>
    <x v="5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8"/>
    <x v="108"/>
    <x v="220"/>
    <x v="336"/>
    <x v="555"/>
    <x v="362"/>
    <m/>
    <m/>
    <s v="Bad Debt"/>
    <x v="1"/>
    <m/>
    <x v="0"/>
    <x v="0"/>
    <m/>
    <m/>
    <m/>
    <m/>
    <m/>
    <m/>
    <m/>
  </r>
  <r>
    <x v="1743"/>
    <s v="Other"/>
    <x v="1743"/>
    <x v="5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4"/>
    <s v="7500.141"/>
    <s v="7500.1412"/>
    <s v="7500.14129"/>
    <x v="108"/>
    <x v="220"/>
    <x v="336"/>
    <x v="555"/>
    <x v="363"/>
    <m/>
    <m/>
    <s v="Other"/>
    <x v="1"/>
    <m/>
    <x v="0"/>
    <x v="0"/>
    <m/>
    <m/>
    <m/>
    <m/>
    <m/>
    <m/>
    <m/>
  </r>
  <r>
    <x v="1744"/>
    <s v="Operating Expenses for Electricity Regulated Generation Activity"/>
    <x v="1744"/>
    <x v="6"/>
    <s v="special accounts"/>
    <s v="special accounts"/>
    <s v="L2 cap account"/>
    <s v="L2"/>
    <n v="7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&quot; &quot;"/>
    <s v="&quot; &quot;"/>
    <s v="&quot; &quot;"/>
    <x v="108"/>
    <x v="221"/>
    <x v="0"/>
    <x v="0"/>
    <x v="0"/>
    <m/>
    <m/>
    <s v="Operating Expenses for Electricity Regulated Generation Activity"/>
    <x v="2"/>
    <s v="undefined"/>
    <x v="0"/>
    <x v="0"/>
    <m/>
    <m/>
    <m/>
    <m/>
    <m/>
    <m/>
    <m/>
  </r>
  <r>
    <x v="1745"/>
    <s v="Tariff Type 1 (GEL/kWh)"/>
    <x v="1745"/>
    <x v="6"/>
    <s v="special accounts"/>
    <s v="special accounts"/>
    <s v="L3 cap account"/>
    <s v="L3"/>
    <n v="8"/>
    <x v="1"/>
    <n v="134"/>
    <s v="5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&quot; &quot;"/>
    <s v="&quot; &quot;"/>
    <x v="108"/>
    <x v="221"/>
    <x v="337"/>
    <x v="0"/>
    <x v="0"/>
    <m/>
    <m/>
    <s v="Tariff Type 1 (GEL/kWh)"/>
    <x v="2"/>
    <s v="undefined"/>
    <x v="0"/>
    <x v="0"/>
    <m/>
    <m/>
    <m/>
    <m/>
    <m/>
    <m/>
    <m/>
  </r>
  <r>
    <x v="1746"/>
    <s v="Production / Service Cost of Generation"/>
    <x v="1746"/>
    <x v="6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&quot; &quot;"/>
    <x v="108"/>
    <x v="221"/>
    <x v="337"/>
    <x v="556"/>
    <x v="0"/>
    <m/>
    <s v="Special Accounts"/>
    <s v="Production / Service Cost of Generation"/>
    <x v="2"/>
    <s v="undefined"/>
    <x v="0"/>
    <x v="0"/>
    <m/>
    <m/>
    <m/>
    <m/>
    <m/>
    <m/>
    <m/>
  </r>
  <r>
    <x v="1747"/>
    <s v="Direct Electricity Cost"/>
    <x v="1747"/>
    <x v="6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1"/>
    <x v="108"/>
    <x v="221"/>
    <x v="337"/>
    <x v="556"/>
    <x v="364"/>
    <m/>
    <m/>
    <s v="Direct Electricity Cost"/>
    <x v="1"/>
    <m/>
    <x v="0"/>
    <x v="0"/>
    <m/>
    <m/>
    <m/>
    <m/>
    <m/>
    <m/>
    <m/>
  </r>
  <r>
    <x v="1748"/>
    <s v="Payroll Cost"/>
    <x v="1748"/>
    <x v="6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2"/>
    <x v="108"/>
    <x v="221"/>
    <x v="337"/>
    <x v="556"/>
    <x v="365"/>
    <m/>
    <m/>
    <s v="Payroll Cost"/>
    <x v="1"/>
    <m/>
    <x v="0"/>
    <x v="0"/>
    <m/>
    <m/>
    <m/>
    <m/>
    <m/>
    <m/>
    <m/>
  </r>
  <r>
    <x v="1749"/>
    <s v="Materials "/>
    <x v="1749"/>
    <x v="6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3"/>
    <x v="108"/>
    <x v="221"/>
    <x v="337"/>
    <x v="556"/>
    <x v="366"/>
    <m/>
    <m/>
    <s v="Materials "/>
    <x v="1"/>
    <m/>
    <x v="0"/>
    <x v="0"/>
    <m/>
    <m/>
    <m/>
    <m/>
    <m/>
    <m/>
    <m/>
  </r>
  <r>
    <x v="1750"/>
    <s v="Outsource"/>
    <x v="1750"/>
    <x v="6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4"/>
    <x v="108"/>
    <x v="221"/>
    <x v="337"/>
    <x v="556"/>
    <x v="367"/>
    <m/>
    <m/>
    <s v="Outsource"/>
    <x v="1"/>
    <m/>
    <x v="0"/>
    <x v="0"/>
    <m/>
    <m/>
    <m/>
    <m/>
    <m/>
    <m/>
    <m/>
  </r>
  <r>
    <x v="1751"/>
    <s v="Utilities"/>
    <x v="1751"/>
    <x v="6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5"/>
    <x v="108"/>
    <x v="221"/>
    <x v="337"/>
    <x v="556"/>
    <x v="368"/>
    <m/>
    <m/>
    <s v="Utilities"/>
    <x v="1"/>
    <m/>
    <x v="0"/>
    <x v="0"/>
    <m/>
    <m/>
    <m/>
    <m/>
    <m/>
    <m/>
    <m/>
  </r>
  <r>
    <x v="1752"/>
    <s v="Operation lease (rent)"/>
    <x v="1752"/>
    <x v="6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6"/>
    <x v="108"/>
    <x v="221"/>
    <x v="337"/>
    <x v="556"/>
    <x v="369"/>
    <m/>
    <m/>
    <s v="Operation lease (rent)"/>
    <x v="1"/>
    <m/>
    <x v="0"/>
    <x v="0"/>
    <m/>
    <m/>
    <m/>
    <m/>
    <m/>
    <m/>
    <m/>
  </r>
  <r>
    <x v="1753"/>
    <s v="Electricity Losses"/>
    <x v="1753"/>
    <x v="6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7"/>
    <x v="108"/>
    <x v="221"/>
    <x v="337"/>
    <x v="556"/>
    <x v="370"/>
    <m/>
    <m/>
    <s v="Electricity Losses"/>
    <x v="1"/>
    <m/>
    <x v="0"/>
    <x v="0"/>
    <m/>
    <m/>
    <m/>
    <m/>
    <m/>
    <m/>
    <m/>
  </r>
  <r>
    <x v="1754"/>
    <s v="Depreciation"/>
    <x v="1754"/>
    <x v="6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8"/>
    <x v="108"/>
    <x v="221"/>
    <x v="337"/>
    <x v="556"/>
    <x v="371"/>
    <m/>
    <m/>
    <s v="Depreciation"/>
    <x v="1"/>
    <m/>
    <x v="0"/>
    <x v="0"/>
    <m/>
    <m/>
    <m/>
    <m/>
    <m/>
    <m/>
    <m/>
  </r>
  <r>
    <x v="1755"/>
    <s v="Other"/>
    <x v="1755"/>
    <x v="6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1"/>
    <s v="7500.15119"/>
    <x v="108"/>
    <x v="221"/>
    <x v="337"/>
    <x v="556"/>
    <x v="372"/>
    <m/>
    <m/>
    <s v="Other"/>
    <x v="1"/>
    <m/>
    <x v="0"/>
    <x v="0"/>
    <m/>
    <m/>
    <m/>
    <m/>
    <m/>
    <m/>
    <m/>
  </r>
  <r>
    <x v="1756"/>
    <s v="General &amp; Administration Expenses"/>
    <x v="1756"/>
    <x v="6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&quot; &quot;"/>
    <x v="108"/>
    <x v="221"/>
    <x v="337"/>
    <x v="557"/>
    <x v="0"/>
    <m/>
    <s v="Special Accounts"/>
    <s v="General &amp; Administration Expenses"/>
    <x v="2"/>
    <s v="undefined"/>
    <x v="0"/>
    <x v="0"/>
    <m/>
    <m/>
    <m/>
    <m/>
    <m/>
    <m/>
    <m/>
  </r>
  <r>
    <x v="1757"/>
    <s v="Payroll Cost"/>
    <x v="1757"/>
    <x v="6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1"/>
    <x v="108"/>
    <x v="221"/>
    <x v="337"/>
    <x v="557"/>
    <x v="373"/>
    <m/>
    <m/>
    <s v="Payroll Cost"/>
    <x v="1"/>
    <m/>
    <x v="0"/>
    <x v="0"/>
    <m/>
    <m/>
    <m/>
    <m/>
    <m/>
    <m/>
    <m/>
  </r>
  <r>
    <x v="1758"/>
    <s v="Supply, Communication &amp; Utilities"/>
    <x v="1758"/>
    <x v="6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2"/>
    <x v="108"/>
    <x v="221"/>
    <x v="337"/>
    <x v="557"/>
    <x v="374"/>
    <m/>
    <m/>
    <s v="Supply, Communication &amp; Utilities"/>
    <x v="1"/>
    <m/>
    <x v="0"/>
    <x v="0"/>
    <m/>
    <m/>
    <m/>
    <m/>
    <m/>
    <m/>
    <m/>
  </r>
  <r>
    <x v="1759"/>
    <s v="Business Trips, Trainings, Representative Expenses"/>
    <x v="1759"/>
    <x v="6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3"/>
    <x v="108"/>
    <x v="221"/>
    <x v="337"/>
    <x v="557"/>
    <x v="375"/>
    <m/>
    <m/>
    <s v="Business Trips, Trainings, Representative Expenses"/>
    <x v="1"/>
    <m/>
    <x v="0"/>
    <x v="0"/>
    <m/>
    <m/>
    <m/>
    <m/>
    <m/>
    <m/>
    <m/>
  </r>
  <r>
    <x v="1760"/>
    <s v="Depreciation, Repair &amp; Rent"/>
    <x v="1760"/>
    <x v="6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4"/>
    <x v="108"/>
    <x v="221"/>
    <x v="337"/>
    <x v="557"/>
    <x v="376"/>
    <m/>
    <m/>
    <s v="Depreciation, Repair &amp; Rent"/>
    <x v="1"/>
    <m/>
    <x v="0"/>
    <x v="0"/>
    <m/>
    <m/>
    <m/>
    <m/>
    <m/>
    <m/>
    <m/>
  </r>
  <r>
    <x v="1761"/>
    <s v="Insurance, Consulting &amp; Audit"/>
    <x v="1761"/>
    <x v="6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5"/>
    <x v="108"/>
    <x v="221"/>
    <x v="337"/>
    <x v="557"/>
    <x v="377"/>
    <m/>
    <m/>
    <s v="Insurance, Consulting &amp; Audit"/>
    <x v="1"/>
    <m/>
    <x v="0"/>
    <x v="0"/>
    <m/>
    <m/>
    <m/>
    <m/>
    <m/>
    <m/>
    <m/>
  </r>
  <r>
    <x v="1762"/>
    <s v="Bank Charges"/>
    <x v="1762"/>
    <x v="6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6"/>
    <x v="108"/>
    <x v="221"/>
    <x v="337"/>
    <x v="557"/>
    <x v="378"/>
    <m/>
    <m/>
    <s v="Bank Charges"/>
    <x v="1"/>
    <m/>
    <x v="0"/>
    <x v="0"/>
    <m/>
    <m/>
    <m/>
    <m/>
    <m/>
    <m/>
    <m/>
  </r>
  <r>
    <x v="1763"/>
    <s v="Other Taxes &amp; Duties, Penalties &amp; Charges"/>
    <x v="1763"/>
    <x v="6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7"/>
    <x v="108"/>
    <x v="221"/>
    <x v="337"/>
    <x v="557"/>
    <x v="379"/>
    <m/>
    <m/>
    <s v="Other Taxes &amp; Duties, Penalties &amp; Charges"/>
    <x v="1"/>
    <m/>
    <x v="0"/>
    <x v="0"/>
    <m/>
    <m/>
    <m/>
    <m/>
    <m/>
    <m/>
    <m/>
  </r>
  <r>
    <x v="1764"/>
    <s v="Bad Debt"/>
    <x v="1764"/>
    <x v="6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8"/>
    <x v="108"/>
    <x v="221"/>
    <x v="337"/>
    <x v="557"/>
    <x v="380"/>
    <m/>
    <m/>
    <s v="Bad Debt"/>
    <x v="1"/>
    <m/>
    <x v="0"/>
    <x v="0"/>
    <m/>
    <m/>
    <m/>
    <m/>
    <m/>
    <m/>
    <m/>
  </r>
  <r>
    <x v="1765"/>
    <s v="Other"/>
    <x v="1765"/>
    <x v="6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5"/>
    <s v="7500.151"/>
    <s v="7500.1512"/>
    <s v="7500.15129"/>
    <x v="108"/>
    <x v="221"/>
    <x v="337"/>
    <x v="557"/>
    <x v="381"/>
    <m/>
    <m/>
    <s v="Other"/>
    <x v="1"/>
    <m/>
    <x v="0"/>
    <x v="0"/>
    <m/>
    <m/>
    <m/>
    <m/>
    <m/>
    <m/>
    <m/>
  </r>
  <r>
    <x v="1766"/>
    <s v="Operating Expenses for Electricity Regulated Other Activity"/>
    <x v="1766"/>
    <x v="7"/>
    <s v="special accounts"/>
    <s v="special accounts"/>
    <s v="L2 cap account"/>
    <s v="L2"/>
    <n v="7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&quot; &quot;"/>
    <s v="&quot; &quot;"/>
    <s v="&quot; &quot;"/>
    <x v="108"/>
    <x v="222"/>
    <x v="0"/>
    <x v="0"/>
    <x v="0"/>
    <m/>
    <s v="other"/>
    <s v="Operating Expenses for Electricity Regulated Other Activity"/>
    <x v="2"/>
    <s v="undefined"/>
    <x v="0"/>
    <x v="0"/>
    <m/>
    <m/>
    <m/>
    <m/>
    <m/>
    <m/>
    <m/>
  </r>
  <r>
    <x v="1767"/>
    <s v="Tariff Type 1 (GEL/kWh)"/>
    <x v="1767"/>
    <x v="7"/>
    <s v="special accounts"/>
    <s v="special accounts"/>
    <s v="L3 cap account"/>
    <s v="L3"/>
    <n v="8"/>
    <x v="1"/>
    <n v="134"/>
    <s v="9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&quot; &quot;"/>
    <s v="&quot; &quot;"/>
    <x v="108"/>
    <x v="222"/>
    <x v="338"/>
    <x v="0"/>
    <x v="0"/>
    <m/>
    <m/>
    <s v="Tariff Type 1 (GEL/kWh)"/>
    <x v="2"/>
    <s v="undefined"/>
    <x v="0"/>
    <x v="0"/>
    <m/>
    <m/>
    <m/>
    <m/>
    <m/>
    <m/>
    <m/>
  </r>
  <r>
    <x v="1768"/>
    <s v="Production / Service Cost of Other Services"/>
    <x v="1768"/>
    <x v="7"/>
    <s v="special accounts"/>
    <s v="special accounts"/>
    <s v="L4 cap account"/>
    <s v="L4"/>
    <n v="9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&quot; &quot;"/>
    <x v="108"/>
    <x v="222"/>
    <x v="338"/>
    <x v="558"/>
    <x v="0"/>
    <m/>
    <s v="Special Accounts"/>
    <s v="Production / Service Cost of Other Services"/>
    <x v="2"/>
    <s v="undefined"/>
    <x v="0"/>
    <x v="0"/>
    <m/>
    <m/>
    <m/>
    <m/>
    <m/>
    <m/>
    <m/>
  </r>
  <r>
    <x v="1769"/>
    <s v="Direct Electricity Cost"/>
    <x v="1769"/>
    <x v="7"/>
    <m/>
    <m/>
    <s v="entry account l5"/>
    <s v="L5"/>
    <n v="10"/>
    <x v="1"/>
    <n v="134"/>
    <s v="1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1"/>
    <x v="108"/>
    <x v="222"/>
    <x v="338"/>
    <x v="558"/>
    <x v="382"/>
    <m/>
    <m/>
    <s v="Direct Electricity Cost"/>
    <x v="1"/>
    <m/>
    <x v="0"/>
    <x v="0"/>
    <m/>
    <m/>
    <m/>
    <m/>
    <m/>
    <m/>
    <m/>
  </r>
  <r>
    <x v="1770"/>
    <s v="Payroll Cost"/>
    <x v="1770"/>
    <x v="7"/>
    <m/>
    <m/>
    <s v="entry account l5"/>
    <s v="L5"/>
    <n v="10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2"/>
    <x v="108"/>
    <x v="222"/>
    <x v="338"/>
    <x v="558"/>
    <x v="383"/>
    <m/>
    <m/>
    <s v="Payroll Cost"/>
    <x v="1"/>
    <m/>
    <x v="0"/>
    <x v="0"/>
    <m/>
    <m/>
    <m/>
    <m/>
    <m/>
    <m/>
    <m/>
  </r>
  <r>
    <x v="1771"/>
    <s v="Materials "/>
    <x v="1771"/>
    <x v="7"/>
    <m/>
    <m/>
    <s v="entry account l5"/>
    <s v="L5"/>
    <n v="10"/>
    <x v="1"/>
    <n v="134"/>
    <s v="1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3"/>
    <x v="108"/>
    <x v="222"/>
    <x v="338"/>
    <x v="558"/>
    <x v="384"/>
    <m/>
    <m/>
    <s v="Materials "/>
    <x v="1"/>
    <m/>
    <x v="0"/>
    <x v="0"/>
    <m/>
    <m/>
    <m/>
    <m/>
    <m/>
    <m/>
    <m/>
  </r>
  <r>
    <x v="1772"/>
    <s v="Outsource"/>
    <x v="1772"/>
    <x v="7"/>
    <m/>
    <m/>
    <s v="entry account l5"/>
    <s v="L5"/>
    <n v="10"/>
    <x v="1"/>
    <n v="134"/>
    <s v="1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4"/>
    <x v="108"/>
    <x v="222"/>
    <x v="338"/>
    <x v="558"/>
    <x v="385"/>
    <m/>
    <m/>
    <s v="Outsource"/>
    <x v="1"/>
    <m/>
    <x v="0"/>
    <x v="0"/>
    <m/>
    <m/>
    <m/>
    <m/>
    <m/>
    <m/>
    <m/>
  </r>
  <r>
    <x v="1773"/>
    <s v="Utilities"/>
    <x v="1773"/>
    <x v="7"/>
    <m/>
    <m/>
    <s v="entry account l5"/>
    <s v="L5"/>
    <n v="10"/>
    <x v="1"/>
    <n v="134"/>
    <s v="1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5"/>
    <x v="108"/>
    <x v="222"/>
    <x v="338"/>
    <x v="558"/>
    <x v="386"/>
    <m/>
    <m/>
    <s v="Utilities"/>
    <x v="1"/>
    <m/>
    <x v="0"/>
    <x v="0"/>
    <m/>
    <m/>
    <m/>
    <m/>
    <m/>
    <m/>
    <m/>
  </r>
  <r>
    <x v="1774"/>
    <s v="Operation lease (rent)"/>
    <x v="1774"/>
    <x v="7"/>
    <m/>
    <m/>
    <s v="entry account l5"/>
    <s v="L5"/>
    <n v="10"/>
    <x v="1"/>
    <n v="134"/>
    <s v="1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6"/>
    <x v="108"/>
    <x v="222"/>
    <x v="338"/>
    <x v="558"/>
    <x v="387"/>
    <m/>
    <m/>
    <s v="Operation lease (rent)"/>
    <x v="1"/>
    <m/>
    <x v="0"/>
    <x v="0"/>
    <m/>
    <m/>
    <m/>
    <m/>
    <m/>
    <m/>
    <m/>
  </r>
  <r>
    <x v="1775"/>
    <s v="Electricity Losses"/>
    <x v="1775"/>
    <x v="7"/>
    <m/>
    <m/>
    <s v="entry account l5"/>
    <s v="L5"/>
    <n v="10"/>
    <x v="1"/>
    <n v="134"/>
    <s v="1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7"/>
    <x v="108"/>
    <x v="222"/>
    <x v="338"/>
    <x v="558"/>
    <x v="388"/>
    <m/>
    <m/>
    <s v="Electricity Losses"/>
    <x v="1"/>
    <m/>
    <x v="0"/>
    <x v="0"/>
    <m/>
    <m/>
    <m/>
    <m/>
    <m/>
    <m/>
    <m/>
  </r>
  <r>
    <x v="1776"/>
    <s v="Depreciation"/>
    <x v="1776"/>
    <x v="7"/>
    <m/>
    <m/>
    <s v="entry account l5"/>
    <s v="L5"/>
    <n v="10"/>
    <x v="1"/>
    <n v="134"/>
    <s v="1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8"/>
    <x v="108"/>
    <x v="222"/>
    <x v="338"/>
    <x v="558"/>
    <x v="389"/>
    <m/>
    <m/>
    <s v="Depreciation"/>
    <x v="1"/>
    <m/>
    <x v="0"/>
    <x v="0"/>
    <m/>
    <m/>
    <m/>
    <m/>
    <m/>
    <m/>
    <m/>
  </r>
  <r>
    <x v="1777"/>
    <s v="Other"/>
    <x v="1777"/>
    <x v="7"/>
    <m/>
    <m/>
    <s v="entry account l5"/>
    <s v="L5"/>
    <n v="10"/>
    <x v="1"/>
    <n v="134"/>
    <s v="1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1"/>
    <s v="7500.19119"/>
    <x v="108"/>
    <x v="222"/>
    <x v="338"/>
    <x v="558"/>
    <x v="390"/>
    <m/>
    <m/>
    <s v="Other"/>
    <x v="1"/>
    <m/>
    <x v="0"/>
    <x v="0"/>
    <m/>
    <m/>
    <m/>
    <m/>
    <m/>
    <m/>
    <m/>
  </r>
  <r>
    <x v="1778"/>
    <s v="General &amp; Administration Expenses"/>
    <x v="1778"/>
    <x v="7"/>
    <s v="special accounts"/>
    <s v="special accounts"/>
    <s v="L4 cap account"/>
    <s v="L4"/>
    <n v="9"/>
    <x v="1"/>
    <n v="134"/>
    <s v="1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&quot; &quot;"/>
    <x v="108"/>
    <x v="222"/>
    <x v="338"/>
    <x v="559"/>
    <x v="0"/>
    <m/>
    <s v="Special Accounts"/>
    <s v="General &amp; Administration Expenses"/>
    <x v="2"/>
    <s v="undefined"/>
    <x v="0"/>
    <x v="0"/>
    <m/>
    <m/>
    <m/>
    <m/>
    <m/>
    <m/>
    <m/>
  </r>
  <r>
    <x v="1779"/>
    <s v="Payroll Cost"/>
    <x v="1779"/>
    <x v="7"/>
    <m/>
    <m/>
    <s v="entry account l5"/>
    <s v="L5"/>
    <n v="10"/>
    <x v="1"/>
    <n v="134"/>
    <s v="21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1"/>
    <x v="108"/>
    <x v="222"/>
    <x v="338"/>
    <x v="559"/>
    <x v="391"/>
    <m/>
    <m/>
    <s v="Payroll Cost"/>
    <x v="1"/>
    <m/>
    <x v="0"/>
    <x v="0"/>
    <m/>
    <m/>
    <m/>
    <m/>
    <m/>
    <m/>
    <m/>
  </r>
  <r>
    <x v="1780"/>
    <s v="Supply, Communication &amp; Utilities"/>
    <x v="1780"/>
    <x v="7"/>
    <m/>
    <m/>
    <s v="entry account l5"/>
    <s v="L5"/>
    <n v="10"/>
    <x v="1"/>
    <n v="134"/>
    <s v="22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2"/>
    <x v="108"/>
    <x v="222"/>
    <x v="338"/>
    <x v="559"/>
    <x v="392"/>
    <m/>
    <m/>
    <s v="Supply, Communication &amp; Utilities"/>
    <x v="1"/>
    <m/>
    <x v="0"/>
    <x v="0"/>
    <m/>
    <m/>
    <m/>
    <m/>
    <m/>
    <m/>
    <m/>
  </r>
  <r>
    <x v="1781"/>
    <s v="Business Trips, Trainings, Representative Expenses"/>
    <x v="1781"/>
    <x v="7"/>
    <m/>
    <m/>
    <s v="entry account l5"/>
    <s v="L5"/>
    <n v="10"/>
    <x v="1"/>
    <n v="134"/>
    <s v="23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3"/>
    <x v="108"/>
    <x v="222"/>
    <x v="338"/>
    <x v="559"/>
    <x v="393"/>
    <m/>
    <m/>
    <s v="Business Trips, Trainings, Representative Expenses"/>
    <x v="1"/>
    <m/>
    <x v="0"/>
    <x v="0"/>
    <m/>
    <m/>
    <m/>
    <m/>
    <m/>
    <m/>
    <m/>
  </r>
  <r>
    <x v="1782"/>
    <s v="Depreciation, Repair &amp; Rent"/>
    <x v="1782"/>
    <x v="7"/>
    <m/>
    <m/>
    <s v="entry account l5"/>
    <s v="L5"/>
    <n v="10"/>
    <x v="1"/>
    <n v="134"/>
    <s v="24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4"/>
    <x v="108"/>
    <x v="222"/>
    <x v="338"/>
    <x v="559"/>
    <x v="394"/>
    <m/>
    <m/>
    <s v="Depreciation, Repair &amp; Rent"/>
    <x v="1"/>
    <m/>
    <x v="0"/>
    <x v="0"/>
    <m/>
    <m/>
    <m/>
    <m/>
    <m/>
    <m/>
    <m/>
  </r>
  <r>
    <x v="1783"/>
    <s v="Insurance, Consulting &amp; Audit"/>
    <x v="1783"/>
    <x v="7"/>
    <m/>
    <m/>
    <s v="entry account l5"/>
    <s v="L5"/>
    <n v="10"/>
    <x v="1"/>
    <n v="134"/>
    <s v="25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5"/>
    <x v="108"/>
    <x v="222"/>
    <x v="338"/>
    <x v="559"/>
    <x v="395"/>
    <m/>
    <m/>
    <s v="Insurance, Consulting &amp; Audit"/>
    <x v="1"/>
    <m/>
    <x v="0"/>
    <x v="0"/>
    <m/>
    <m/>
    <m/>
    <m/>
    <m/>
    <m/>
    <m/>
  </r>
  <r>
    <x v="1784"/>
    <s v="Bank Charges"/>
    <x v="1784"/>
    <x v="7"/>
    <m/>
    <m/>
    <s v="entry account l5"/>
    <s v="L5"/>
    <n v="10"/>
    <x v="1"/>
    <n v="134"/>
    <s v="26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6"/>
    <x v="108"/>
    <x v="222"/>
    <x v="338"/>
    <x v="559"/>
    <x v="396"/>
    <m/>
    <m/>
    <s v="Bank Charges"/>
    <x v="1"/>
    <m/>
    <x v="0"/>
    <x v="0"/>
    <m/>
    <m/>
    <m/>
    <m/>
    <m/>
    <m/>
    <m/>
  </r>
  <r>
    <x v="1785"/>
    <s v="Other Taxes &amp; Duties, Penalties &amp; Charges"/>
    <x v="1785"/>
    <x v="7"/>
    <m/>
    <m/>
    <s v="entry account l5"/>
    <s v="L5"/>
    <n v="10"/>
    <x v="1"/>
    <n v="134"/>
    <s v="27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7"/>
    <x v="108"/>
    <x v="222"/>
    <x v="338"/>
    <x v="559"/>
    <x v="397"/>
    <m/>
    <m/>
    <s v="Other Taxes &amp; Duties, Penalties &amp; Charges"/>
    <x v="1"/>
    <m/>
    <x v="0"/>
    <x v="0"/>
    <m/>
    <m/>
    <m/>
    <m/>
    <m/>
    <m/>
    <m/>
  </r>
  <r>
    <x v="1786"/>
    <s v="Bad Debt"/>
    <x v="1786"/>
    <x v="7"/>
    <m/>
    <m/>
    <s v="entry account l5"/>
    <s v="L5"/>
    <n v="10"/>
    <x v="1"/>
    <n v="134"/>
    <s v="28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8"/>
    <x v="108"/>
    <x v="222"/>
    <x v="338"/>
    <x v="559"/>
    <x v="398"/>
    <m/>
    <m/>
    <s v="Bad Debt"/>
    <x v="1"/>
    <m/>
    <x v="0"/>
    <x v="0"/>
    <m/>
    <m/>
    <m/>
    <m/>
    <m/>
    <m/>
    <m/>
  </r>
  <r>
    <x v="1787"/>
    <s v="Other"/>
    <x v="1787"/>
    <x v="7"/>
    <m/>
    <m/>
    <s v="entry account l5"/>
    <s v="L5"/>
    <n v="10"/>
    <x v="1"/>
    <n v="134"/>
    <s v="29"/>
    <s v="7"/>
    <s v="75"/>
    <s v="7500"/>
    <x v="6"/>
    <x v="33"/>
    <x v="162"/>
    <s v="75"/>
    <s v="7500"/>
    <s v="75 Total Operating Expenses for Regulated Activities"/>
    <s v="7500 Total Operating Expenses for Regulated Activities"/>
    <s v="7500.1"/>
    <s v="7500.19"/>
    <s v="7500.191"/>
    <s v="7500.1912"/>
    <s v="7500.19129"/>
    <x v="108"/>
    <x v="222"/>
    <x v="338"/>
    <x v="559"/>
    <x v="399"/>
    <m/>
    <m/>
    <s v="Other"/>
    <x v="1"/>
    <m/>
    <x v="0"/>
    <x v="0"/>
    <m/>
    <m/>
    <m/>
    <m/>
    <m/>
    <m/>
    <m/>
  </r>
  <r>
    <x v="1788"/>
    <s v="Expenditures on Non-Current Assets"/>
    <x v="1788"/>
    <x v="1"/>
    <s v="under development"/>
    <s v="under development"/>
    <s v="2Headings special"/>
    <s v="M"/>
    <n v="4"/>
    <x v="3"/>
    <n v="37"/>
    <s v="00"/>
    <s v="7"/>
    <s v="77"/>
    <s v="7700"/>
    <x v="6"/>
    <x v="34"/>
    <x v="163"/>
    <s v="77"/>
    <s v="7700"/>
    <s v="77 Expenditures on Non-Current Assets"/>
    <s v="7700 Expenditures on Non-Current Assets"/>
    <s v="&quot; &quot;"/>
    <s v="&quot; &quot;"/>
    <s v="&quot; &quot;"/>
    <s v="&quot; &quot;"/>
    <s v="&quot; &quot;"/>
    <x v="2"/>
    <x v="0"/>
    <x v="0"/>
    <x v="0"/>
    <x v="0"/>
    <m/>
    <s v="Transit account"/>
    <s v="Expenditures on Non-Current Assets"/>
    <x v="2"/>
    <s v="undefined"/>
    <x v="0"/>
    <x v="0"/>
    <m/>
    <m/>
    <m/>
    <m/>
    <m/>
    <m/>
    <m/>
  </r>
  <r>
    <x v="1789"/>
    <s v="Expenditures on Non-Current Assets, Dispatch"/>
    <x v="1789"/>
    <x v="2"/>
    <s v="under development"/>
    <s v="under development"/>
    <s v="L1 cap account"/>
    <s v="L1"/>
    <n v="6"/>
    <x v="3"/>
    <n v="37"/>
    <s v=".1"/>
    <s v="7"/>
    <s v="77"/>
    <s v="7700"/>
    <x v="6"/>
    <x v="34"/>
    <x v="163"/>
    <s v="77"/>
    <s v="7700"/>
    <s v="77 Expenditures on Non-Current Assets"/>
    <s v="7700 Expenditures on Non-Current Assets"/>
    <s v="7700.1"/>
    <s v="&quot; &quot;"/>
    <s v="&quot; &quot;"/>
    <s v="&quot; &quot;"/>
    <s v="&quot; &quot;"/>
    <x v="109"/>
    <x v="0"/>
    <x v="0"/>
    <x v="0"/>
    <x v="0"/>
    <m/>
    <s v="Transit account"/>
    <s v="Expenditures on Non-Current Assets, Dispatch"/>
    <x v="2"/>
    <s v="undefined"/>
    <x v="0"/>
    <x v="0"/>
    <m/>
    <m/>
    <m/>
    <m/>
    <m/>
    <m/>
    <m/>
  </r>
  <r>
    <x v="1790"/>
    <s v="Construction (Production) of New FA, Dispatch"/>
    <x v="1790"/>
    <x v="2"/>
    <s v="under development"/>
    <s v="under development"/>
    <s v="entry account l2"/>
    <s v="L2"/>
    <n v="7"/>
    <x v="3"/>
    <n v="37"/>
    <s v="11"/>
    <s v="7"/>
    <s v="77"/>
    <s v="7700"/>
    <x v="6"/>
    <x v="34"/>
    <x v="163"/>
    <s v="77"/>
    <s v="7700"/>
    <s v="77 Expenditures on Non-Current Assets"/>
    <s v="7700 Expenditures on Non-Current Assets"/>
    <s v="7700.1"/>
    <s v="7700.11"/>
    <s v="&quot; &quot;"/>
    <s v="&quot; &quot;"/>
    <s v="&quot; &quot;"/>
    <x v="109"/>
    <x v="223"/>
    <x v="0"/>
    <x v="0"/>
    <x v="0"/>
    <m/>
    <s v="Transit account"/>
    <s v="Construction (Production) of New FA, Dispatch"/>
    <x v="1"/>
    <s v="undefined"/>
    <x v="0"/>
    <x v="0"/>
    <m/>
    <m/>
    <m/>
    <m/>
    <m/>
    <m/>
    <m/>
  </r>
  <r>
    <x v="1791"/>
    <s v="Installation Costs of FA, Dispatch"/>
    <x v="1791"/>
    <x v="2"/>
    <s v="under development"/>
    <s v="under development"/>
    <s v="entry account l2"/>
    <s v="L2"/>
    <n v="7"/>
    <x v="3"/>
    <n v="37"/>
    <s v="12"/>
    <s v="7"/>
    <s v="77"/>
    <s v="7700"/>
    <x v="6"/>
    <x v="34"/>
    <x v="163"/>
    <s v="77"/>
    <s v="7700"/>
    <s v="77 Expenditures on Non-Current Assets"/>
    <s v="7700 Expenditures on Non-Current Assets"/>
    <s v="7700.1"/>
    <s v="7700.12"/>
    <s v="&quot; &quot;"/>
    <s v="&quot; &quot;"/>
    <s v="&quot; &quot;"/>
    <x v="109"/>
    <x v="224"/>
    <x v="0"/>
    <x v="0"/>
    <x v="0"/>
    <m/>
    <s v="Transit account"/>
    <s v="Installation Costs of FA, Dispatch"/>
    <x v="1"/>
    <s v="undefined"/>
    <x v="0"/>
    <x v="0"/>
    <m/>
    <m/>
    <m/>
    <m/>
    <m/>
    <m/>
    <m/>
  </r>
  <r>
    <x v="1792"/>
    <s v="Expenditures on FA in Operation, Dispatch"/>
    <x v="1792"/>
    <x v="2"/>
    <s v="under development"/>
    <s v="under development"/>
    <s v="entry account l2"/>
    <s v="L2"/>
    <n v="7"/>
    <x v="3"/>
    <n v="37"/>
    <s v="13"/>
    <s v="7"/>
    <s v="77"/>
    <s v="7700"/>
    <x v="6"/>
    <x v="34"/>
    <x v="163"/>
    <s v="77"/>
    <s v="7700"/>
    <s v="77 Expenditures on Non-Current Assets"/>
    <s v="7700 Expenditures on Non-Current Assets"/>
    <s v="7700.1"/>
    <s v="7700.13"/>
    <s v="&quot; &quot;"/>
    <s v="&quot; &quot;"/>
    <s v="&quot; &quot;"/>
    <x v="109"/>
    <x v="225"/>
    <x v="0"/>
    <x v="0"/>
    <x v="0"/>
    <m/>
    <s v="Transit account"/>
    <s v="Expenditures on FA in Operation, Dispatch"/>
    <x v="1"/>
    <s v="undefined"/>
    <x v="0"/>
    <x v="0"/>
    <m/>
    <m/>
    <m/>
    <m/>
    <m/>
    <m/>
    <m/>
  </r>
  <r>
    <x v="1793"/>
    <s v="Development (Production) of New Intangible LT Asset, Dispatch"/>
    <x v="1793"/>
    <x v="2"/>
    <s v="under development"/>
    <s v="under development"/>
    <s v="entry account l2"/>
    <s v="L2"/>
    <n v="7"/>
    <x v="3"/>
    <n v="37"/>
    <s v="14"/>
    <s v="7"/>
    <s v="77"/>
    <s v="7700"/>
    <x v="6"/>
    <x v="34"/>
    <x v="163"/>
    <s v="77"/>
    <s v="7700"/>
    <s v="77 Expenditures on Non-Current Assets"/>
    <s v="7700 Expenditures on Non-Current Assets"/>
    <s v="7700.1"/>
    <s v="7700.14"/>
    <s v="&quot; &quot;"/>
    <s v="&quot; &quot;"/>
    <s v="&quot; &quot;"/>
    <x v="109"/>
    <x v="226"/>
    <x v="0"/>
    <x v="0"/>
    <x v="0"/>
    <m/>
    <s v="Transit account"/>
    <s v="Development (Production) of New Intangible LT Asset, Dispatch"/>
    <x v="1"/>
    <s v="undefined"/>
    <x v="0"/>
    <x v="0"/>
    <m/>
    <m/>
    <m/>
    <m/>
    <m/>
    <m/>
    <m/>
  </r>
  <r>
    <x v="1794"/>
    <s v="Expenditures on Intangible LT Asset in Operation, Dispatch"/>
    <x v="1794"/>
    <x v="2"/>
    <s v="under development"/>
    <s v="under development"/>
    <s v="entry account l2"/>
    <s v="L2"/>
    <n v="7"/>
    <x v="3"/>
    <n v="37"/>
    <s v="15"/>
    <s v="7"/>
    <s v="77"/>
    <s v="7700"/>
    <x v="6"/>
    <x v="34"/>
    <x v="163"/>
    <s v="77"/>
    <s v="7700"/>
    <s v="77 Expenditures on Non-Current Assets"/>
    <s v="7700 Expenditures on Non-Current Assets"/>
    <s v="7700.1"/>
    <s v="7700.15"/>
    <s v="&quot; &quot;"/>
    <s v="&quot; &quot;"/>
    <s v="&quot; &quot;"/>
    <x v="109"/>
    <x v="227"/>
    <x v="0"/>
    <x v="0"/>
    <x v="0"/>
    <m/>
    <s v="Transit account"/>
    <s v="Expenditures on Intangible LT Asset in Operation, Dispatch"/>
    <x v="1"/>
    <s v="undefined"/>
    <x v="0"/>
    <x v="0"/>
    <m/>
    <m/>
    <m/>
    <m/>
    <m/>
    <m/>
    <m/>
  </r>
  <r>
    <x v="1795"/>
    <s v="Expenditures on Non-Current Assets, Transmission"/>
    <x v="1795"/>
    <x v="3"/>
    <s v="under development"/>
    <s v="under development"/>
    <s v="L1 cap account"/>
    <s v="L1"/>
    <n v="6"/>
    <x v="3"/>
    <n v="37"/>
    <s v=".2"/>
    <s v="7"/>
    <s v="77"/>
    <s v="7700"/>
    <x v="6"/>
    <x v="34"/>
    <x v="163"/>
    <s v="77"/>
    <s v="7700"/>
    <s v="77 Expenditures on Non-Current Assets"/>
    <s v="7700 Expenditures on Non-Current Assets"/>
    <s v="7700.2"/>
    <s v="&quot; &quot;"/>
    <s v="&quot; &quot;"/>
    <s v="&quot; &quot;"/>
    <s v="&quot; &quot;"/>
    <x v="110"/>
    <x v="0"/>
    <x v="0"/>
    <x v="0"/>
    <x v="0"/>
    <m/>
    <s v="Transit account"/>
    <s v="Expenditures on Non-Current Assets, Transmission"/>
    <x v="2"/>
    <s v="undefined"/>
    <x v="0"/>
    <x v="0"/>
    <m/>
    <m/>
    <m/>
    <m/>
    <m/>
    <m/>
    <m/>
  </r>
  <r>
    <x v="1796"/>
    <s v="Construction (Production) of New FA, Transmission"/>
    <x v="1796"/>
    <x v="3"/>
    <s v="under development"/>
    <s v="under development"/>
    <s v="entry account l2"/>
    <s v="L2"/>
    <n v="7"/>
    <x v="3"/>
    <n v="37"/>
    <s v="21"/>
    <s v="7"/>
    <s v="77"/>
    <s v="7700"/>
    <x v="6"/>
    <x v="34"/>
    <x v="163"/>
    <s v="77"/>
    <s v="7700"/>
    <s v="77 Expenditures on Non-Current Assets"/>
    <s v="7700 Expenditures on Non-Current Assets"/>
    <s v="7700.2"/>
    <s v="7700.21"/>
    <s v="&quot; &quot;"/>
    <s v="&quot; &quot;"/>
    <s v="&quot; &quot;"/>
    <x v="110"/>
    <x v="228"/>
    <x v="0"/>
    <x v="0"/>
    <x v="0"/>
    <m/>
    <s v="Transit account"/>
    <s v="Construction (Production) of New FA, Transmission"/>
    <x v="1"/>
    <s v="undefined"/>
    <x v="0"/>
    <x v="0"/>
    <m/>
    <m/>
    <m/>
    <m/>
    <m/>
    <m/>
    <m/>
  </r>
  <r>
    <x v="1797"/>
    <s v="Installation Costs of FA, Transmission"/>
    <x v="1797"/>
    <x v="3"/>
    <s v="under development"/>
    <s v="under development"/>
    <s v="entry account l2"/>
    <s v="L2"/>
    <n v="7"/>
    <x v="3"/>
    <n v="37"/>
    <s v="22"/>
    <s v="7"/>
    <s v="77"/>
    <s v="7700"/>
    <x v="6"/>
    <x v="34"/>
    <x v="163"/>
    <s v="77"/>
    <s v="7700"/>
    <s v="77 Expenditures on Non-Current Assets"/>
    <s v="7700 Expenditures on Non-Current Assets"/>
    <s v="7700.2"/>
    <s v="7700.22"/>
    <s v="&quot; &quot;"/>
    <s v="&quot; &quot;"/>
    <s v="&quot; &quot;"/>
    <x v="110"/>
    <x v="229"/>
    <x v="0"/>
    <x v="0"/>
    <x v="0"/>
    <m/>
    <s v="Transit account"/>
    <s v="Installation Costs of FA, Transmission"/>
    <x v="1"/>
    <s v="undefined"/>
    <x v="0"/>
    <x v="0"/>
    <m/>
    <m/>
    <m/>
    <m/>
    <m/>
    <m/>
    <m/>
  </r>
  <r>
    <x v="1798"/>
    <s v="Expenditures on FA in Operation, Transmission"/>
    <x v="1798"/>
    <x v="3"/>
    <s v="under development"/>
    <s v="under development"/>
    <s v="entry account l2"/>
    <s v="L2"/>
    <n v="7"/>
    <x v="3"/>
    <n v="37"/>
    <s v="23"/>
    <s v="7"/>
    <s v="77"/>
    <s v="7700"/>
    <x v="6"/>
    <x v="34"/>
    <x v="163"/>
    <s v="77"/>
    <s v="7700"/>
    <s v="77 Expenditures on Non-Current Assets"/>
    <s v="7700 Expenditures on Non-Current Assets"/>
    <s v="7700.2"/>
    <s v="7700.23"/>
    <s v="&quot; &quot;"/>
    <s v="&quot; &quot;"/>
    <s v="&quot; &quot;"/>
    <x v="110"/>
    <x v="230"/>
    <x v="0"/>
    <x v="0"/>
    <x v="0"/>
    <m/>
    <s v="Transit account"/>
    <s v="Expenditures on FA in Operation, Transmission"/>
    <x v="1"/>
    <s v="undefined"/>
    <x v="0"/>
    <x v="0"/>
    <m/>
    <m/>
    <m/>
    <m/>
    <m/>
    <m/>
    <m/>
  </r>
  <r>
    <x v="1799"/>
    <s v="Development (Production) of New Intangible LT Asset, Transmission"/>
    <x v="1799"/>
    <x v="3"/>
    <s v="under development"/>
    <s v="under development"/>
    <s v="entry account l2"/>
    <s v="L2"/>
    <n v="7"/>
    <x v="3"/>
    <n v="37"/>
    <s v="24"/>
    <s v="7"/>
    <s v="77"/>
    <s v="7700"/>
    <x v="6"/>
    <x v="34"/>
    <x v="163"/>
    <s v="77"/>
    <s v="7700"/>
    <s v="77 Expenditures on Non-Current Assets"/>
    <s v="7700 Expenditures on Non-Current Assets"/>
    <s v="7700.2"/>
    <s v="7700.24"/>
    <s v="&quot; &quot;"/>
    <s v="&quot; &quot;"/>
    <s v="&quot; &quot;"/>
    <x v="110"/>
    <x v="231"/>
    <x v="0"/>
    <x v="0"/>
    <x v="0"/>
    <m/>
    <s v="Transit account"/>
    <s v="Development (Production) of New Intangible LT Asset, Transmission"/>
    <x v="1"/>
    <s v="undefined"/>
    <x v="0"/>
    <x v="0"/>
    <m/>
    <m/>
    <m/>
    <m/>
    <m/>
    <m/>
    <m/>
  </r>
  <r>
    <x v="1800"/>
    <s v="Expenditures on Intangible LT Asset in Operation, Transmission"/>
    <x v="1800"/>
    <x v="3"/>
    <s v="under development"/>
    <s v="under development"/>
    <s v="entry account l2"/>
    <s v="L2"/>
    <n v="7"/>
    <x v="3"/>
    <n v="37"/>
    <s v="25"/>
    <s v="7"/>
    <s v="77"/>
    <s v="7700"/>
    <x v="6"/>
    <x v="34"/>
    <x v="163"/>
    <s v="77"/>
    <s v="7700"/>
    <s v="77 Expenditures on Non-Current Assets"/>
    <s v="7700 Expenditures on Non-Current Assets"/>
    <s v="7700.2"/>
    <s v="7700.25"/>
    <s v="&quot; &quot;"/>
    <s v="&quot; &quot;"/>
    <s v="&quot; &quot;"/>
    <x v="110"/>
    <x v="232"/>
    <x v="0"/>
    <x v="0"/>
    <x v="0"/>
    <m/>
    <s v="Transit account"/>
    <s v="Expenditures on Intangible LT Asset in Operation, Transmission"/>
    <x v="1"/>
    <s v="undefined"/>
    <x v="0"/>
    <x v="0"/>
    <m/>
    <m/>
    <m/>
    <m/>
    <m/>
    <m/>
    <m/>
  </r>
  <r>
    <x v="1801"/>
    <s v="Expenditures on Non-Current Assets, Distribution (Network)"/>
    <x v="1801"/>
    <x v="4"/>
    <s v="under development"/>
    <s v="under development"/>
    <s v="L1 cap account"/>
    <s v="L1"/>
    <n v="6"/>
    <x v="3"/>
    <n v="37"/>
    <s v=".3"/>
    <s v="7"/>
    <s v="77"/>
    <s v="7700"/>
    <x v="6"/>
    <x v="34"/>
    <x v="163"/>
    <s v="77"/>
    <s v="7700"/>
    <s v="77 Expenditures on Non-Current Assets"/>
    <s v="7700 Expenditures on Non-Current Assets"/>
    <s v="7700.3"/>
    <s v="&quot; &quot;"/>
    <s v="&quot; &quot;"/>
    <s v="&quot; &quot;"/>
    <s v="&quot; &quot;"/>
    <x v="111"/>
    <x v="0"/>
    <x v="0"/>
    <x v="0"/>
    <x v="0"/>
    <m/>
    <s v="Transit account"/>
    <s v="Expenditures on Non-Current Assets, Distribution (Network)"/>
    <x v="2"/>
    <s v="undefined"/>
    <x v="0"/>
    <x v="0"/>
    <m/>
    <m/>
    <m/>
    <m/>
    <m/>
    <m/>
    <m/>
  </r>
  <r>
    <x v="1802"/>
    <s v="Construction (Production) of New FA, Distribution"/>
    <x v="1802"/>
    <x v="4"/>
    <s v="under development"/>
    <s v="under development"/>
    <s v="entry account l2"/>
    <s v="L2"/>
    <n v="7"/>
    <x v="3"/>
    <n v="37"/>
    <s v="31"/>
    <s v="7"/>
    <s v="77"/>
    <s v="7700"/>
    <x v="6"/>
    <x v="34"/>
    <x v="163"/>
    <s v="77"/>
    <s v="7700"/>
    <s v="77 Expenditures on Non-Current Assets"/>
    <s v="7700 Expenditures on Non-Current Assets"/>
    <s v="7700.3"/>
    <s v="7700.31"/>
    <s v="&quot; &quot;"/>
    <s v="&quot; &quot;"/>
    <s v="&quot; &quot;"/>
    <x v="111"/>
    <x v="233"/>
    <x v="0"/>
    <x v="0"/>
    <x v="0"/>
    <m/>
    <s v="Transit account"/>
    <s v="Construction (Production) of New FA, Distribution"/>
    <x v="1"/>
    <s v="undefined"/>
    <x v="0"/>
    <x v="0"/>
    <m/>
    <m/>
    <m/>
    <m/>
    <m/>
    <m/>
    <m/>
  </r>
  <r>
    <x v="1803"/>
    <s v="Installation Costs of FA, Distribution"/>
    <x v="1803"/>
    <x v="4"/>
    <s v="under development"/>
    <s v="under development"/>
    <s v="entry account l2"/>
    <s v="L2"/>
    <n v="7"/>
    <x v="3"/>
    <n v="37"/>
    <s v="32"/>
    <s v="7"/>
    <s v="77"/>
    <s v="7700"/>
    <x v="6"/>
    <x v="34"/>
    <x v="163"/>
    <s v="77"/>
    <s v="7700"/>
    <s v="77 Expenditures on Non-Current Assets"/>
    <s v="7700 Expenditures on Non-Current Assets"/>
    <s v="7700.3"/>
    <s v="7700.32"/>
    <s v="&quot; &quot;"/>
    <s v="&quot; &quot;"/>
    <s v="&quot; &quot;"/>
    <x v="111"/>
    <x v="234"/>
    <x v="0"/>
    <x v="0"/>
    <x v="0"/>
    <m/>
    <s v="Transit account"/>
    <s v="Installation Costs of FA, Distribution"/>
    <x v="1"/>
    <s v="undefined"/>
    <x v="0"/>
    <x v="0"/>
    <m/>
    <m/>
    <m/>
    <m/>
    <m/>
    <m/>
    <m/>
  </r>
  <r>
    <x v="1804"/>
    <s v="Expenditures on FA in Operation, Distribution"/>
    <x v="1804"/>
    <x v="4"/>
    <s v="under development"/>
    <s v="under development"/>
    <s v="entry account l2"/>
    <s v="L2"/>
    <n v="7"/>
    <x v="3"/>
    <n v="37"/>
    <s v="33"/>
    <s v="7"/>
    <s v="77"/>
    <s v="7700"/>
    <x v="6"/>
    <x v="34"/>
    <x v="163"/>
    <s v="77"/>
    <s v="7700"/>
    <s v="77 Expenditures on Non-Current Assets"/>
    <s v="7700 Expenditures on Non-Current Assets"/>
    <s v="7700.3"/>
    <s v="7700.33"/>
    <s v="&quot; &quot;"/>
    <s v="&quot; &quot;"/>
    <s v="&quot; &quot;"/>
    <x v="111"/>
    <x v="235"/>
    <x v="0"/>
    <x v="0"/>
    <x v="0"/>
    <m/>
    <s v="Transit account"/>
    <s v="Expenditures on FA in Operation, Distribution"/>
    <x v="1"/>
    <s v="undefined"/>
    <x v="0"/>
    <x v="0"/>
    <m/>
    <m/>
    <m/>
    <m/>
    <m/>
    <m/>
    <m/>
  </r>
  <r>
    <x v="1805"/>
    <s v="Development (Production) of New Intangible LT Asset, Distribution"/>
    <x v="1805"/>
    <x v="4"/>
    <s v="under development"/>
    <s v="under development"/>
    <s v="entry account l2"/>
    <s v="L2"/>
    <n v="7"/>
    <x v="3"/>
    <n v="37"/>
    <s v="34"/>
    <s v="7"/>
    <s v="77"/>
    <s v="7700"/>
    <x v="6"/>
    <x v="34"/>
    <x v="163"/>
    <s v="77"/>
    <s v="7700"/>
    <s v="77 Expenditures on Non-Current Assets"/>
    <s v="7700 Expenditures on Non-Current Assets"/>
    <s v="7700.3"/>
    <s v="7700.34"/>
    <s v="&quot; &quot;"/>
    <s v="&quot; &quot;"/>
    <s v="&quot; &quot;"/>
    <x v="111"/>
    <x v="236"/>
    <x v="0"/>
    <x v="0"/>
    <x v="0"/>
    <m/>
    <s v="Transit account"/>
    <s v="Development (Production) of New Intangible LT Asset, Distribution"/>
    <x v="1"/>
    <s v="undefined"/>
    <x v="0"/>
    <x v="0"/>
    <m/>
    <m/>
    <m/>
    <m/>
    <m/>
    <m/>
    <m/>
  </r>
  <r>
    <x v="1806"/>
    <s v="Expenditures on Intangible LT Asset in Operation, Distribution"/>
    <x v="1806"/>
    <x v="4"/>
    <s v="under development"/>
    <s v="under development"/>
    <s v="entry account l2"/>
    <s v="L2"/>
    <n v="7"/>
    <x v="3"/>
    <n v="37"/>
    <s v="35"/>
    <s v="7"/>
    <s v="77"/>
    <s v="7700"/>
    <x v="6"/>
    <x v="34"/>
    <x v="163"/>
    <s v="77"/>
    <s v="7700"/>
    <s v="77 Expenditures on Non-Current Assets"/>
    <s v="7700 Expenditures on Non-Current Assets"/>
    <s v="7700.3"/>
    <s v="7700.35"/>
    <s v="&quot; &quot;"/>
    <s v="&quot; &quot;"/>
    <s v="&quot; &quot;"/>
    <x v="111"/>
    <x v="237"/>
    <x v="0"/>
    <x v="0"/>
    <x v="0"/>
    <m/>
    <s v="Transit account"/>
    <s v="Expenditures on Intangible LT Asset in Operation, Distribution"/>
    <x v="1"/>
    <s v="undefined"/>
    <x v="0"/>
    <x v="0"/>
    <m/>
    <m/>
    <m/>
    <m/>
    <m/>
    <m/>
    <m/>
  </r>
  <r>
    <x v="1807"/>
    <s v="Expenditures on Non-Current Assets, Distribution (Supply)"/>
    <x v="1807"/>
    <x v="5"/>
    <s v="under development"/>
    <s v="under development"/>
    <s v="L1 cap account"/>
    <s v="L1"/>
    <n v="6"/>
    <x v="3"/>
    <n v="37"/>
    <s v=".4"/>
    <s v="7"/>
    <s v="77"/>
    <s v="7700"/>
    <x v="6"/>
    <x v="34"/>
    <x v="163"/>
    <s v="77"/>
    <s v="7700"/>
    <s v="77 Expenditures on Non-Current Assets"/>
    <s v="7700 Expenditures on Non-Current Assets"/>
    <s v="7700.4"/>
    <s v="&quot; &quot;"/>
    <s v="&quot; &quot;"/>
    <s v="&quot; &quot;"/>
    <s v="&quot; &quot;"/>
    <x v="112"/>
    <x v="0"/>
    <x v="0"/>
    <x v="0"/>
    <x v="0"/>
    <m/>
    <s v="Transit account"/>
    <s v="Expenditures on Non-Current Assets, Distribution (Supply)"/>
    <x v="2"/>
    <s v="undefined"/>
    <x v="0"/>
    <x v="0"/>
    <m/>
    <m/>
    <m/>
    <m/>
    <m/>
    <m/>
    <m/>
  </r>
  <r>
    <x v="1808"/>
    <s v="Construction (Production) of New FA, Distribution (Supply)"/>
    <x v="1808"/>
    <x v="5"/>
    <s v="under development"/>
    <s v="under development"/>
    <s v="entry account l2"/>
    <s v="L2"/>
    <n v="7"/>
    <x v="3"/>
    <n v="37"/>
    <s v="41"/>
    <s v="7"/>
    <s v="77"/>
    <s v="7700"/>
    <x v="6"/>
    <x v="34"/>
    <x v="163"/>
    <s v="77"/>
    <s v="7700"/>
    <s v="77 Expenditures on Non-Current Assets"/>
    <s v="7700 Expenditures on Non-Current Assets"/>
    <s v="7700.4"/>
    <s v="7700.41"/>
    <s v="&quot; &quot;"/>
    <s v="&quot; &quot;"/>
    <s v="&quot; &quot;"/>
    <x v="112"/>
    <x v="238"/>
    <x v="0"/>
    <x v="0"/>
    <x v="0"/>
    <m/>
    <s v="Transit account"/>
    <s v="Construction (Production) of New FA, Distribution (Supply)"/>
    <x v="1"/>
    <s v="undefined"/>
    <x v="0"/>
    <x v="0"/>
    <m/>
    <m/>
    <m/>
    <m/>
    <m/>
    <m/>
    <m/>
  </r>
  <r>
    <x v="1809"/>
    <s v="Installation Costs of FA, Distribution (Supply)"/>
    <x v="1809"/>
    <x v="5"/>
    <s v="under development"/>
    <s v="under development"/>
    <s v="entry account l2"/>
    <s v="L2"/>
    <n v="7"/>
    <x v="3"/>
    <n v="37"/>
    <s v="42"/>
    <s v="7"/>
    <s v="77"/>
    <s v="7700"/>
    <x v="6"/>
    <x v="34"/>
    <x v="163"/>
    <s v="77"/>
    <s v="7700"/>
    <s v="77 Expenditures on Non-Current Assets"/>
    <s v="7700 Expenditures on Non-Current Assets"/>
    <s v="7700.4"/>
    <s v="7700.42"/>
    <s v="&quot; &quot;"/>
    <s v="&quot; &quot;"/>
    <s v="&quot; &quot;"/>
    <x v="112"/>
    <x v="239"/>
    <x v="0"/>
    <x v="0"/>
    <x v="0"/>
    <m/>
    <s v="Transit account"/>
    <s v="Installation Costs of FA, Distribution (Supply)"/>
    <x v="1"/>
    <s v="undefined"/>
    <x v="0"/>
    <x v="0"/>
    <m/>
    <m/>
    <m/>
    <m/>
    <m/>
    <m/>
    <m/>
  </r>
  <r>
    <x v="1810"/>
    <s v="Expenditures on FA in Operation, Distribution (Supply)"/>
    <x v="1810"/>
    <x v="5"/>
    <s v="under development"/>
    <s v="under development"/>
    <s v="entry account l2"/>
    <s v="L2"/>
    <n v="7"/>
    <x v="3"/>
    <n v="37"/>
    <s v="43"/>
    <s v="7"/>
    <s v="77"/>
    <s v="7700"/>
    <x v="6"/>
    <x v="34"/>
    <x v="163"/>
    <s v="77"/>
    <s v="7700"/>
    <s v="77 Expenditures on Non-Current Assets"/>
    <s v="7700 Expenditures on Non-Current Assets"/>
    <s v="7700.4"/>
    <s v="7700.43"/>
    <s v="&quot; &quot;"/>
    <s v="&quot; &quot;"/>
    <s v="&quot; &quot;"/>
    <x v="112"/>
    <x v="240"/>
    <x v="0"/>
    <x v="0"/>
    <x v="0"/>
    <m/>
    <s v="Transit account"/>
    <s v="Expenditures on FA in Operation, Distribution (Supply)"/>
    <x v="1"/>
    <s v="undefined"/>
    <x v="0"/>
    <x v="0"/>
    <m/>
    <m/>
    <m/>
    <m/>
    <m/>
    <m/>
    <m/>
  </r>
  <r>
    <x v="1811"/>
    <s v="Development (Production) of New Intangible LT Asset, Distribution (Supply)"/>
    <x v="1811"/>
    <x v="5"/>
    <s v="under development"/>
    <s v="under development"/>
    <s v="entry account l2"/>
    <s v="L2"/>
    <n v="7"/>
    <x v="3"/>
    <n v="37"/>
    <s v="44"/>
    <s v="7"/>
    <s v="77"/>
    <s v="7700"/>
    <x v="6"/>
    <x v="34"/>
    <x v="163"/>
    <s v="77"/>
    <s v="7700"/>
    <s v="77 Expenditures on Non-Current Assets"/>
    <s v="7700 Expenditures on Non-Current Assets"/>
    <s v="7700.4"/>
    <s v="7700.44"/>
    <s v="&quot; &quot;"/>
    <s v="&quot; &quot;"/>
    <s v="&quot; &quot;"/>
    <x v="112"/>
    <x v="241"/>
    <x v="0"/>
    <x v="0"/>
    <x v="0"/>
    <m/>
    <s v="Transit account"/>
    <s v="Development (Production) of New Intangible LT Asset, Distribution (Supply)"/>
    <x v="1"/>
    <s v="undefined"/>
    <x v="0"/>
    <x v="0"/>
    <m/>
    <m/>
    <m/>
    <m/>
    <m/>
    <m/>
    <m/>
  </r>
  <r>
    <x v="1812"/>
    <s v="Expenditures on Intangible LT Asset in Operation, Distribution (Supply)"/>
    <x v="1812"/>
    <x v="5"/>
    <s v="under development"/>
    <s v="under development"/>
    <s v="entry account l2"/>
    <s v="L2"/>
    <n v="7"/>
    <x v="3"/>
    <n v="37"/>
    <s v="45"/>
    <s v="7"/>
    <s v="77"/>
    <s v="7700"/>
    <x v="6"/>
    <x v="34"/>
    <x v="163"/>
    <s v="77"/>
    <s v="7700"/>
    <s v="77 Expenditures on Non-Current Assets"/>
    <s v="7700 Expenditures on Non-Current Assets"/>
    <s v="7700.4"/>
    <s v="7700.45"/>
    <s v="&quot; &quot;"/>
    <s v="&quot; &quot;"/>
    <s v="&quot; &quot;"/>
    <x v="112"/>
    <x v="242"/>
    <x v="0"/>
    <x v="0"/>
    <x v="0"/>
    <m/>
    <s v="Transit account"/>
    <s v="Expenditures on Intangible LT Asset in Operation, Distribution (Supply)"/>
    <x v="1"/>
    <s v="undefined"/>
    <x v="0"/>
    <x v="0"/>
    <m/>
    <m/>
    <m/>
    <m/>
    <m/>
    <m/>
    <m/>
  </r>
  <r>
    <x v="1813"/>
    <s v="Expenditures on Non-Current Assets, Generation"/>
    <x v="1813"/>
    <x v="6"/>
    <s v="under development"/>
    <s v="under development"/>
    <s v="L1 cap account"/>
    <s v="L1"/>
    <n v="6"/>
    <x v="3"/>
    <n v="37"/>
    <s v=".5"/>
    <s v="7"/>
    <s v="77"/>
    <s v="7700"/>
    <x v="6"/>
    <x v="34"/>
    <x v="163"/>
    <s v="77"/>
    <s v="7700"/>
    <s v="77 Expenditures on Non-Current Assets"/>
    <s v="7700 Expenditures on Non-Current Assets"/>
    <s v="7700.5"/>
    <s v="&quot; &quot;"/>
    <s v="&quot; &quot;"/>
    <s v="&quot; &quot;"/>
    <s v="&quot; &quot;"/>
    <x v="113"/>
    <x v="0"/>
    <x v="0"/>
    <x v="0"/>
    <x v="0"/>
    <m/>
    <s v="Transit account"/>
    <s v="Expenditures on Non-Current Assets, Generation"/>
    <x v="2"/>
    <s v="undefined"/>
    <x v="0"/>
    <x v="0"/>
    <m/>
    <m/>
    <m/>
    <m/>
    <m/>
    <m/>
    <m/>
  </r>
  <r>
    <x v="1814"/>
    <s v="Construction (Production) of New FA, Generation"/>
    <x v="1814"/>
    <x v="6"/>
    <s v="under development"/>
    <s v="under development"/>
    <s v="entry account l2"/>
    <s v="L2"/>
    <n v="7"/>
    <x v="3"/>
    <n v="37"/>
    <s v="51"/>
    <s v="7"/>
    <s v="77"/>
    <s v="7700"/>
    <x v="6"/>
    <x v="34"/>
    <x v="163"/>
    <s v="77"/>
    <s v="7700"/>
    <s v="77 Expenditures on Non-Current Assets"/>
    <s v="7700 Expenditures on Non-Current Assets"/>
    <s v="7700.5"/>
    <s v="7700.51"/>
    <s v="&quot; &quot;"/>
    <s v="&quot; &quot;"/>
    <s v="&quot; &quot;"/>
    <x v="113"/>
    <x v="243"/>
    <x v="0"/>
    <x v="0"/>
    <x v="0"/>
    <m/>
    <s v="Transit account"/>
    <s v="Construction (Production) of New FA, Generation"/>
    <x v="1"/>
    <s v="undefined"/>
    <x v="0"/>
    <x v="0"/>
    <m/>
    <m/>
    <m/>
    <m/>
    <m/>
    <m/>
    <m/>
  </r>
  <r>
    <x v="1815"/>
    <s v="Installation Costs of FA, Generation"/>
    <x v="1815"/>
    <x v="6"/>
    <s v="under development"/>
    <s v="under development"/>
    <s v="entry account l2"/>
    <s v="L2"/>
    <n v="7"/>
    <x v="3"/>
    <n v="37"/>
    <s v="52"/>
    <s v="7"/>
    <s v="77"/>
    <s v="7700"/>
    <x v="6"/>
    <x v="34"/>
    <x v="163"/>
    <s v="77"/>
    <s v="7700"/>
    <s v="77 Expenditures on Non-Current Assets"/>
    <s v="7700 Expenditures on Non-Current Assets"/>
    <s v="7700.5"/>
    <s v="7700.52"/>
    <s v="&quot; &quot;"/>
    <s v="&quot; &quot;"/>
    <s v="&quot; &quot;"/>
    <x v="113"/>
    <x v="244"/>
    <x v="0"/>
    <x v="0"/>
    <x v="0"/>
    <m/>
    <s v="Transit account"/>
    <s v="Installation Costs of FA, Generation"/>
    <x v="1"/>
    <s v="undefined"/>
    <x v="0"/>
    <x v="0"/>
    <m/>
    <m/>
    <m/>
    <m/>
    <m/>
    <m/>
    <m/>
  </r>
  <r>
    <x v="1816"/>
    <s v="Expenditures on FA in Operation, Generation"/>
    <x v="1816"/>
    <x v="6"/>
    <s v="under development"/>
    <s v="under development"/>
    <s v="entry account l2"/>
    <s v="L2"/>
    <n v="7"/>
    <x v="3"/>
    <n v="37"/>
    <s v="53"/>
    <s v="7"/>
    <s v="77"/>
    <s v="7700"/>
    <x v="6"/>
    <x v="34"/>
    <x v="163"/>
    <s v="77"/>
    <s v="7700"/>
    <s v="77 Expenditures on Non-Current Assets"/>
    <s v="7700 Expenditures on Non-Current Assets"/>
    <s v="7700.5"/>
    <s v="7700.53"/>
    <s v="&quot; &quot;"/>
    <s v="&quot; &quot;"/>
    <s v="&quot; &quot;"/>
    <x v="113"/>
    <x v="245"/>
    <x v="0"/>
    <x v="0"/>
    <x v="0"/>
    <m/>
    <s v="Transit account"/>
    <s v="Expenditures on FA in Operation, Generation"/>
    <x v="1"/>
    <s v="undefined"/>
    <x v="0"/>
    <x v="0"/>
    <m/>
    <m/>
    <m/>
    <m/>
    <m/>
    <m/>
    <m/>
  </r>
  <r>
    <x v="1817"/>
    <s v="Development (Production) of New Intangible LT Asset, Generation"/>
    <x v="1817"/>
    <x v="6"/>
    <s v="under development"/>
    <s v="under development"/>
    <s v="entry account l2"/>
    <s v="L2"/>
    <n v="7"/>
    <x v="3"/>
    <n v="37"/>
    <s v="54"/>
    <s v="7"/>
    <s v="77"/>
    <s v="7700"/>
    <x v="6"/>
    <x v="34"/>
    <x v="163"/>
    <s v="77"/>
    <s v="7700"/>
    <s v="77 Expenditures on Non-Current Assets"/>
    <s v="7700 Expenditures on Non-Current Assets"/>
    <s v="7700.5"/>
    <s v="7700.54"/>
    <s v="&quot; &quot;"/>
    <s v="&quot; &quot;"/>
    <s v="&quot; &quot;"/>
    <x v="113"/>
    <x v="246"/>
    <x v="0"/>
    <x v="0"/>
    <x v="0"/>
    <m/>
    <s v="Transit account"/>
    <s v="Development (Production) of New Intangible LT Asset, Generation"/>
    <x v="1"/>
    <s v="undefined"/>
    <x v="0"/>
    <x v="0"/>
    <m/>
    <m/>
    <m/>
    <m/>
    <m/>
    <m/>
    <m/>
  </r>
  <r>
    <x v="1818"/>
    <s v="Expenditures on Intangible LT Asset in Operation, Generation"/>
    <x v="1818"/>
    <x v="6"/>
    <s v="under development"/>
    <s v="under development"/>
    <s v="entry account l2"/>
    <s v="L2"/>
    <n v="7"/>
    <x v="3"/>
    <n v="37"/>
    <s v="55"/>
    <s v="7"/>
    <s v="77"/>
    <s v="7700"/>
    <x v="6"/>
    <x v="34"/>
    <x v="163"/>
    <s v="77"/>
    <s v="7700"/>
    <s v="77 Expenditures on Non-Current Assets"/>
    <s v="7700 Expenditures on Non-Current Assets"/>
    <s v="7700.5"/>
    <s v="7700.55"/>
    <s v="&quot; &quot;"/>
    <s v="&quot; &quot;"/>
    <s v="&quot; &quot;"/>
    <x v="113"/>
    <x v="247"/>
    <x v="0"/>
    <x v="0"/>
    <x v="0"/>
    <m/>
    <s v="Transit account"/>
    <s v="Expenditures on Intangible LT Asset in Operation, Generation"/>
    <x v="1"/>
    <s v="undefined"/>
    <x v="0"/>
    <x v="0"/>
    <m/>
    <m/>
    <m/>
    <m/>
    <m/>
    <m/>
    <m/>
  </r>
  <r>
    <x v="1819"/>
    <s v="Expenditures on Non-Current Assets, Other"/>
    <x v="1819"/>
    <x v="7"/>
    <s v="under development"/>
    <s v="under development"/>
    <s v="L1 cap account"/>
    <s v="L1"/>
    <n v="6"/>
    <x v="3"/>
    <n v="37"/>
    <s v=".9"/>
    <s v="7"/>
    <s v="77"/>
    <s v="7700"/>
    <x v="6"/>
    <x v="34"/>
    <x v="163"/>
    <s v="77"/>
    <s v="7700"/>
    <s v="77 Expenditures on Non-Current Assets"/>
    <s v="7700 Expenditures on Non-Current Assets"/>
    <s v="7700.9"/>
    <s v="&quot; &quot;"/>
    <s v="&quot; &quot;"/>
    <s v="&quot; &quot;"/>
    <s v="&quot; &quot;"/>
    <x v="114"/>
    <x v="0"/>
    <x v="0"/>
    <x v="0"/>
    <x v="0"/>
    <m/>
    <s v="Transit account"/>
    <s v="Expenditures on Non-Current Assets, Other"/>
    <x v="2"/>
    <s v="undefined"/>
    <x v="0"/>
    <x v="0"/>
    <m/>
    <m/>
    <m/>
    <m/>
    <m/>
    <m/>
    <m/>
  </r>
  <r>
    <x v="1820"/>
    <s v="Construction (Production) of New FA, Other"/>
    <x v="1820"/>
    <x v="7"/>
    <s v="under development"/>
    <s v="under development"/>
    <s v="entry account l2"/>
    <s v="L2"/>
    <n v="7"/>
    <x v="3"/>
    <n v="37"/>
    <s v="91"/>
    <s v="7"/>
    <s v="77"/>
    <s v="7700"/>
    <x v="6"/>
    <x v="34"/>
    <x v="163"/>
    <s v="77"/>
    <s v="7700"/>
    <s v="77 Expenditures on Non-Current Assets"/>
    <s v="7700 Expenditures on Non-Current Assets"/>
    <s v="7700.9"/>
    <s v="7700.91"/>
    <s v="&quot; &quot;"/>
    <s v="&quot; &quot;"/>
    <s v="&quot; &quot;"/>
    <x v="114"/>
    <x v="248"/>
    <x v="0"/>
    <x v="0"/>
    <x v="0"/>
    <m/>
    <s v="Transit account"/>
    <s v="Construction (Production) of New FA, Other"/>
    <x v="1"/>
    <s v="undefined"/>
    <x v="0"/>
    <x v="0"/>
    <m/>
    <m/>
    <m/>
    <m/>
    <m/>
    <m/>
    <m/>
  </r>
  <r>
    <x v="1821"/>
    <s v="Installation Costs of FA, Other"/>
    <x v="1821"/>
    <x v="7"/>
    <s v="under development"/>
    <s v="under development"/>
    <s v="entry account l2"/>
    <s v="L2"/>
    <n v="7"/>
    <x v="3"/>
    <n v="37"/>
    <s v="92"/>
    <s v="7"/>
    <s v="77"/>
    <s v="7700"/>
    <x v="6"/>
    <x v="34"/>
    <x v="163"/>
    <s v="77"/>
    <s v="7700"/>
    <s v="77 Expenditures on Non-Current Assets"/>
    <s v="7700 Expenditures on Non-Current Assets"/>
    <s v="7700.9"/>
    <s v="7700.92"/>
    <s v="&quot; &quot;"/>
    <s v="&quot; &quot;"/>
    <s v="&quot; &quot;"/>
    <x v="114"/>
    <x v="249"/>
    <x v="0"/>
    <x v="0"/>
    <x v="0"/>
    <m/>
    <s v="Transit account"/>
    <s v="Installation Costs of FA, Other"/>
    <x v="1"/>
    <s v="undefined"/>
    <x v="0"/>
    <x v="0"/>
    <m/>
    <m/>
    <m/>
    <m/>
    <m/>
    <m/>
    <m/>
  </r>
  <r>
    <x v="1822"/>
    <s v="Expenditures on Assets in Operation FA, Other"/>
    <x v="1822"/>
    <x v="7"/>
    <s v="under development"/>
    <s v="under development"/>
    <s v="entry account l2"/>
    <s v="L2"/>
    <n v="7"/>
    <x v="3"/>
    <n v="37"/>
    <s v="93"/>
    <s v="7"/>
    <s v="77"/>
    <s v="7700"/>
    <x v="6"/>
    <x v="34"/>
    <x v="163"/>
    <s v="77"/>
    <s v="7700"/>
    <s v="77 Expenditures on Non-Current Assets"/>
    <s v="7700 Expenditures on Non-Current Assets"/>
    <s v="7700.9"/>
    <s v="7700.93"/>
    <s v="&quot; &quot;"/>
    <s v="&quot; &quot;"/>
    <s v="&quot; &quot;"/>
    <x v="114"/>
    <x v="250"/>
    <x v="0"/>
    <x v="0"/>
    <x v="0"/>
    <m/>
    <s v="Transit account"/>
    <s v="Expenditures on Assets in Operation FA, Other"/>
    <x v="1"/>
    <s v="undefined"/>
    <x v="0"/>
    <x v="0"/>
    <m/>
    <m/>
    <m/>
    <m/>
    <m/>
    <m/>
    <m/>
  </r>
  <r>
    <x v="1823"/>
    <s v="Development (Production) of New Intangible LT Asset, Other"/>
    <x v="1823"/>
    <x v="7"/>
    <s v="under development"/>
    <s v="under development"/>
    <s v="entry account l2"/>
    <s v="L2"/>
    <n v="7"/>
    <x v="3"/>
    <n v="37"/>
    <s v="94"/>
    <s v="7"/>
    <s v="77"/>
    <s v="7700"/>
    <x v="6"/>
    <x v="34"/>
    <x v="163"/>
    <s v="77"/>
    <s v="7700"/>
    <s v="77 Expenditures on Non-Current Assets"/>
    <s v="7700 Expenditures on Non-Current Assets"/>
    <s v="7700.9"/>
    <s v="7700.94"/>
    <s v="&quot; &quot;"/>
    <s v="&quot; &quot;"/>
    <s v="&quot; &quot;"/>
    <x v="114"/>
    <x v="251"/>
    <x v="0"/>
    <x v="0"/>
    <x v="0"/>
    <m/>
    <s v="Transit account"/>
    <s v="Development (Production) of New Intangible LT Asset, Other"/>
    <x v="1"/>
    <s v="undefined"/>
    <x v="0"/>
    <x v="0"/>
    <m/>
    <m/>
    <m/>
    <m/>
    <m/>
    <m/>
    <m/>
  </r>
  <r>
    <x v="1824"/>
    <s v="Expenditures on Intangible LT Asset in Operation, Other"/>
    <x v="1824"/>
    <x v="7"/>
    <s v="under development"/>
    <s v="under development"/>
    <s v="entry account l2"/>
    <s v="L2"/>
    <n v="7"/>
    <x v="3"/>
    <n v="37"/>
    <s v="95"/>
    <s v="7"/>
    <s v="77"/>
    <s v="7700"/>
    <x v="6"/>
    <x v="34"/>
    <x v="163"/>
    <s v="77"/>
    <s v="7700"/>
    <s v="77 Expenditures on Non-Current Assets"/>
    <s v="7700 Expenditures on Non-Current Assets"/>
    <s v="7700.9"/>
    <s v="7700.95"/>
    <s v="&quot; &quot;"/>
    <s v="&quot; &quot;"/>
    <s v="&quot; &quot;"/>
    <x v="114"/>
    <x v="252"/>
    <x v="0"/>
    <x v="0"/>
    <x v="0"/>
    <m/>
    <s v="Transit account"/>
    <s v="Expenditures on Intangible LT Asset in Operation, Other"/>
    <x v="1"/>
    <s v="undefined"/>
    <x v="0"/>
    <x v="0"/>
    <m/>
    <m/>
    <m/>
    <m/>
    <m/>
    <m/>
    <m/>
  </r>
  <r>
    <x v="1825"/>
    <s v="Non-Operating Income and Expense"/>
    <x v="1825"/>
    <x v="0"/>
    <s v="30 Non-Operating income"/>
    <n v="0"/>
    <s v="1Headings"/>
    <s v="M"/>
    <n v="4"/>
    <x v="1"/>
    <n v="42"/>
    <s v="00"/>
    <s v="8"/>
    <s v="80"/>
    <s v="Not include"/>
    <x v="7"/>
    <x v="0"/>
    <x v="0"/>
    <s v="80"/>
    <s v="Not include"/>
    <s v="Not Include"/>
    <s v="Not Include"/>
    <s v="8000"/>
    <s v="&quot; &quot;"/>
    <s v="&quot; &quot;"/>
    <s v="&quot; &quot;"/>
    <s v="&quot; &quot;"/>
    <x v="115"/>
    <x v="0"/>
    <x v="0"/>
    <x v="0"/>
    <x v="0"/>
    <m/>
    <m/>
    <s v="Non-Operating Income and Expense"/>
    <x v="0"/>
    <m/>
    <x v="0"/>
    <x v="0"/>
    <m/>
    <m/>
    <m/>
    <m/>
    <m/>
    <m/>
    <m/>
  </r>
  <r>
    <x v="1826"/>
    <s v="Non-Operating income"/>
    <x v="1826"/>
    <x v="0"/>
    <s v="30 Non-Operating income"/>
    <n v="0"/>
    <s v="2Headings"/>
    <s v="M"/>
    <n v="4"/>
    <x v="1"/>
    <n v="42"/>
    <s v="00"/>
    <s v="8"/>
    <s v="81"/>
    <s v="Not include"/>
    <x v="7"/>
    <x v="35"/>
    <x v="0"/>
    <s v="81"/>
    <s v="Not include"/>
    <s v="81 Non-Operating income"/>
    <s v="Not Include"/>
    <s v="8100"/>
    <s v="&quot; &quot;"/>
    <s v="&quot; &quot;"/>
    <s v="&quot; &quot;"/>
    <s v="&quot; &quot;"/>
    <x v="116"/>
    <x v="0"/>
    <x v="0"/>
    <x v="0"/>
    <x v="0"/>
    <m/>
    <m/>
    <s v="Non-Operating income"/>
    <x v="0"/>
    <m/>
    <x v="0"/>
    <x v="0"/>
    <m/>
    <m/>
    <m/>
    <m/>
    <m/>
    <m/>
    <m/>
  </r>
  <r>
    <x v="1827"/>
    <s v="Income from Grants: Electricity Regulated Activity"/>
    <x v="1827"/>
    <x v="1"/>
    <m/>
    <m/>
    <s v="L1 cap account"/>
    <s v="L1"/>
    <n v="6"/>
    <x v="1"/>
    <n v="7"/>
    <s v=".1"/>
    <s v="8"/>
    <s v="81"/>
    <s v="8100"/>
    <x v="7"/>
    <x v="35"/>
    <x v="164"/>
    <s v="81"/>
    <s v="8100"/>
    <s v="81 Non-Operating income"/>
    <s v="8100 Non-Operating income"/>
    <s v="8100.1"/>
    <s v="&quot; &quot;"/>
    <s v="&quot; &quot;"/>
    <s v="&quot; &quot;"/>
    <s v="&quot; &quot;"/>
    <x v="117"/>
    <x v="0"/>
    <x v="0"/>
    <x v="0"/>
    <x v="0"/>
    <m/>
    <m/>
    <s v="Income from Grants: Electricity Regulated Activity"/>
    <x v="2"/>
    <m/>
    <x v="0"/>
    <x v="0"/>
    <m/>
    <m/>
    <m/>
    <m/>
    <m/>
    <m/>
    <m/>
  </r>
  <r>
    <x v="1828"/>
    <s v="Income from Grants: Electricity Regulated Activity, Dispatch"/>
    <x v="1828"/>
    <x v="2"/>
    <m/>
    <m/>
    <s v="entry account l2"/>
    <s v="L2"/>
    <n v="7"/>
    <x v="1"/>
    <n v="7"/>
    <s v="11"/>
    <s v="8"/>
    <s v="81"/>
    <s v="8100"/>
    <x v="7"/>
    <x v="35"/>
    <x v="164"/>
    <s v="81"/>
    <s v="8100"/>
    <s v="81 Non-Operating income"/>
    <s v="8100 Non-Operating income"/>
    <s v="8100.1"/>
    <s v="8100.11"/>
    <s v="&quot; &quot;"/>
    <s v="&quot; &quot;"/>
    <s v="&quot; &quot;"/>
    <x v="117"/>
    <x v="253"/>
    <x v="0"/>
    <x v="0"/>
    <x v="0"/>
    <m/>
    <m/>
    <s v="Income from Grants: Electricity Regulated Activity, Dispatch"/>
    <x v="1"/>
    <m/>
    <x v="0"/>
    <x v="0"/>
    <m/>
    <m/>
    <m/>
    <m/>
    <m/>
    <m/>
    <m/>
  </r>
  <r>
    <x v="1829"/>
    <s v="Income from Grants: Electricity Regulated Activity, Transmission"/>
    <x v="1829"/>
    <x v="3"/>
    <m/>
    <m/>
    <s v="entry account l2"/>
    <s v="L2"/>
    <n v="7"/>
    <x v="1"/>
    <n v="7"/>
    <s v="12"/>
    <s v="8"/>
    <s v="81"/>
    <s v="8100"/>
    <x v="7"/>
    <x v="35"/>
    <x v="164"/>
    <s v="81"/>
    <s v="8100"/>
    <s v="81 Non-Operating income"/>
    <s v="8100 Non-Operating income"/>
    <s v="8100.1"/>
    <s v="8100.12"/>
    <s v="&quot; &quot;"/>
    <s v="&quot; &quot;"/>
    <s v="&quot; &quot;"/>
    <x v="117"/>
    <x v="254"/>
    <x v="0"/>
    <x v="0"/>
    <x v="0"/>
    <m/>
    <m/>
    <s v="Income from Grants: Electricity Regulated Activity, Transmission"/>
    <x v="1"/>
    <m/>
    <x v="0"/>
    <x v="0"/>
    <m/>
    <m/>
    <m/>
    <m/>
    <m/>
    <m/>
    <m/>
  </r>
  <r>
    <x v="1830"/>
    <s v="Income from Grants: Electricity Regulated Activity, Distribution (Network)"/>
    <x v="1830"/>
    <x v="4"/>
    <m/>
    <m/>
    <s v="entry account l2"/>
    <s v="L2"/>
    <n v="7"/>
    <x v="1"/>
    <n v="7"/>
    <s v="13"/>
    <s v="8"/>
    <s v="81"/>
    <s v="8100"/>
    <x v="7"/>
    <x v="35"/>
    <x v="164"/>
    <s v="81"/>
    <s v="8100"/>
    <s v="81 Non-Operating income"/>
    <s v="8100 Non-Operating income"/>
    <s v="8100.1"/>
    <s v="8100.13"/>
    <s v="&quot; &quot;"/>
    <s v="&quot; &quot;"/>
    <s v="&quot; &quot;"/>
    <x v="117"/>
    <x v="255"/>
    <x v="0"/>
    <x v="0"/>
    <x v="0"/>
    <m/>
    <m/>
    <s v="Income from Grants: Electricity Regulated Activity, Distribution (Network)"/>
    <x v="1"/>
    <m/>
    <x v="0"/>
    <x v="0"/>
    <m/>
    <m/>
    <m/>
    <m/>
    <m/>
    <m/>
    <m/>
  </r>
  <r>
    <x v="1831"/>
    <s v="Income from Grants: Electricity Regulated Activity, Distribution (Supply)"/>
    <x v="1831"/>
    <x v="5"/>
    <m/>
    <m/>
    <s v="entry account l2"/>
    <s v="L2"/>
    <n v="7"/>
    <x v="1"/>
    <n v="7"/>
    <s v="14"/>
    <s v="8"/>
    <s v="81"/>
    <s v="8100"/>
    <x v="7"/>
    <x v="35"/>
    <x v="164"/>
    <s v="81"/>
    <s v="8100"/>
    <s v="81 Non-Operating income"/>
    <s v="8100 Non-Operating income"/>
    <s v="8100.1"/>
    <s v="8100.14"/>
    <s v="&quot; &quot;"/>
    <s v="&quot; &quot;"/>
    <s v="&quot; &quot;"/>
    <x v="117"/>
    <x v="256"/>
    <x v="0"/>
    <x v="0"/>
    <x v="0"/>
    <m/>
    <m/>
    <s v="Income from Grants: Electricity Regulated Activity, Distribution (Supply)"/>
    <x v="1"/>
    <m/>
    <x v="0"/>
    <x v="0"/>
    <m/>
    <m/>
    <m/>
    <m/>
    <m/>
    <m/>
    <m/>
  </r>
  <r>
    <x v="1832"/>
    <s v="Income from Grants: Electricity Regulated Activity, Generation"/>
    <x v="1832"/>
    <x v="6"/>
    <m/>
    <m/>
    <s v="entry account l2"/>
    <s v="L2"/>
    <n v="7"/>
    <x v="1"/>
    <n v="7"/>
    <s v="15"/>
    <s v="8"/>
    <s v="81"/>
    <s v="8100"/>
    <x v="7"/>
    <x v="35"/>
    <x v="164"/>
    <s v="81"/>
    <s v="8100"/>
    <s v="81 Non-Operating income"/>
    <s v="8100 Non-Operating income"/>
    <s v="8100.1"/>
    <s v="8100.15"/>
    <s v="&quot; &quot;"/>
    <s v="&quot; &quot;"/>
    <s v="&quot; &quot;"/>
    <x v="117"/>
    <x v="257"/>
    <x v="0"/>
    <x v="0"/>
    <x v="0"/>
    <m/>
    <m/>
    <s v="Income from Grants: Electricity Regulated Activity, Generation"/>
    <x v="1"/>
    <m/>
    <x v="0"/>
    <x v="0"/>
    <m/>
    <m/>
    <m/>
    <m/>
    <m/>
    <m/>
    <m/>
  </r>
  <r>
    <x v="1833"/>
    <s v="Income from Grants: Electricity Regulated Activity, Other"/>
    <x v="1833"/>
    <x v="7"/>
    <m/>
    <m/>
    <s v="entry account l2"/>
    <s v="L2"/>
    <n v="7"/>
    <x v="1"/>
    <n v="7"/>
    <s v="19"/>
    <s v="8"/>
    <s v="81"/>
    <s v="8100"/>
    <x v="7"/>
    <x v="35"/>
    <x v="164"/>
    <s v="81"/>
    <s v="8100"/>
    <s v="81 Non-Operating income"/>
    <s v="8100 Non-Operating income"/>
    <s v="8100.1"/>
    <s v="8100.19"/>
    <s v="&quot; &quot;"/>
    <s v="&quot; &quot;"/>
    <s v="&quot; &quot;"/>
    <x v="117"/>
    <x v="258"/>
    <x v="0"/>
    <x v="0"/>
    <x v="0"/>
    <m/>
    <m/>
    <s v="Income from Grants: Electricity Regulated Activity, Other"/>
    <x v="1"/>
    <m/>
    <x v="0"/>
    <x v="0"/>
    <m/>
    <m/>
    <m/>
    <m/>
    <m/>
    <m/>
    <m/>
  </r>
  <r>
    <x v="1834"/>
    <s v="Interest Income"/>
    <x v="1834"/>
    <x v="0"/>
    <s v="30 Non-Operating income"/>
    <s v="8110 Interest income"/>
    <s v="Heading &amp; Entry Account"/>
    <s v="M"/>
    <n v="4"/>
    <x v="1"/>
    <n v="1"/>
    <s v="10"/>
    <s v="8"/>
    <s v="81"/>
    <s v="8110"/>
    <x v="7"/>
    <x v="35"/>
    <x v="165"/>
    <s v="81"/>
    <s v="8110"/>
    <s v="81 Non-Operating income"/>
    <s v="8110 Interest Income"/>
    <s v="&quot; &quot;"/>
    <s v="&quot; &quot;"/>
    <s v="&quot; &quot;"/>
    <s v="&quot; &quot;"/>
    <s v="&quot; &quot;"/>
    <x v="2"/>
    <x v="0"/>
    <x v="0"/>
    <x v="0"/>
    <x v="0"/>
    <m/>
    <m/>
    <s v="Interest Income"/>
    <x v="1"/>
    <m/>
    <x v="0"/>
    <x v="0"/>
    <m/>
    <m/>
    <m/>
    <m/>
    <m/>
    <m/>
    <m/>
  </r>
  <r>
    <x v="1835"/>
    <s v="Income from dividends"/>
    <x v="1835"/>
    <x v="0"/>
    <s v="30 Non-Operating income"/>
    <s v="8120 Income from dividends"/>
    <s v="Heading &amp; Entry Account"/>
    <s v="M"/>
    <n v="4"/>
    <x v="1"/>
    <n v="1"/>
    <s v="20"/>
    <s v="8"/>
    <s v="81"/>
    <s v="8120"/>
    <x v="7"/>
    <x v="35"/>
    <x v="166"/>
    <s v="81"/>
    <s v="8120"/>
    <s v="81 Non-Operating income"/>
    <s v="8120 Income from dividends"/>
    <s v="&quot; &quot;"/>
    <s v="&quot; &quot;"/>
    <s v="&quot; &quot;"/>
    <s v="&quot; &quot;"/>
    <s v="&quot; &quot;"/>
    <x v="2"/>
    <x v="0"/>
    <x v="0"/>
    <x v="0"/>
    <x v="0"/>
    <m/>
    <m/>
    <s v="Income from dividends"/>
    <x v="1"/>
    <m/>
    <x v="0"/>
    <x v="0"/>
    <m/>
    <m/>
    <m/>
    <m/>
    <m/>
    <m/>
    <m/>
  </r>
  <r>
    <x v="1836"/>
    <s v="Gain from non operating activities"/>
    <x v="1836"/>
    <x v="0"/>
    <s v="30 Non-Operating income"/>
    <s v="8130 Gain from non operating activities"/>
    <s v="Heading &amp; Entry Account"/>
    <s v="M"/>
    <n v="4"/>
    <x v="1"/>
    <n v="1"/>
    <s v="30"/>
    <s v="8"/>
    <s v="81"/>
    <s v="8130"/>
    <x v="7"/>
    <x v="35"/>
    <x v="167"/>
    <s v="81"/>
    <s v="8130"/>
    <s v="81 Non-Operating income"/>
    <s v="8130 Gain from non operating activities"/>
    <s v="&quot; &quot;"/>
    <s v="&quot; &quot;"/>
    <s v="&quot; &quot;"/>
    <s v="&quot; &quot;"/>
    <s v="&quot; &quot;"/>
    <x v="2"/>
    <x v="0"/>
    <x v="0"/>
    <x v="0"/>
    <x v="0"/>
    <m/>
    <m/>
    <s v="Gain from non operating activities"/>
    <x v="1"/>
    <m/>
    <x v="0"/>
    <x v="0"/>
    <m/>
    <m/>
    <m/>
    <m/>
    <m/>
    <m/>
    <m/>
  </r>
  <r>
    <x v="1837"/>
    <s v="Other non-operating income"/>
    <x v="1837"/>
    <x v="0"/>
    <s v="30 Non-Operating income"/>
    <s v="8190 Other non operating income"/>
    <s v="Heading &amp; Entry Account"/>
    <s v="M"/>
    <n v="4"/>
    <x v="1"/>
    <n v="1"/>
    <s v="90"/>
    <s v="8"/>
    <s v="81"/>
    <s v="8190"/>
    <x v="7"/>
    <x v="35"/>
    <x v="168"/>
    <s v="81"/>
    <s v="8190"/>
    <s v="81 Non-Operating income"/>
    <s v="8190 Other non-operating income"/>
    <s v="&quot; &quot;"/>
    <s v="&quot; &quot;"/>
    <s v="&quot; &quot;"/>
    <s v="&quot; &quot;"/>
    <s v="&quot; &quot;"/>
    <x v="2"/>
    <x v="0"/>
    <x v="0"/>
    <x v="0"/>
    <x v="0"/>
    <m/>
    <m/>
    <s v="Other non-operating income"/>
    <x v="1"/>
    <m/>
    <x v="0"/>
    <x v="0"/>
    <m/>
    <m/>
    <m/>
    <m/>
    <m/>
    <m/>
    <m/>
  </r>
  <r>
    <x v="1838"/>
    <s v="Non-Operating Expenses/Losses"/>
    <x v="1838"/>
    <x v="0"/>
    <s v="30 Non-Operating income"/>
    <n v="0"/>
    <s v="2Headings"/>
    <s v="M"/>
    <n v="4"/>
    <x v="1"/>
    <n v="42"/>
    <s v="00"/>
    <s v="8"/>
    <s v="82"/>
    <s v="Not include"/>
    <x v="7"/>
    <x v="36"/>
    <x v="0"/>
    <s v="82"/>
    <s v="Not include"/>
    <s v="82 Non-Operating Expenses/Losses"/>
    <s v="Not Include"/>
    <s v="8200"/>
    <s v="&quot; &quot;"/>
    <s v="&quot; &quot;"/>
    <s v="&quot; &quot;"/>
    <s v="&quot; &quot;"/>
    <x v="118"/>
    <x v="0"/>
    <x v="0"/>
    <x v="0"/>
    <x v="0"/>
    <m/>
    <m/>
    <s v="Non-Operating Expenses/Losses"/>
    <x v="0"/>
    <m/>
    <x v="0"/>
    <x v="0"/>
    <m/>
    <m/>
    <m/>
    <m/>
    <m/>
    <m/>
    <m/>
  </r>
  <r>
    <x v="1839"/>
    <s v="Depreciation of Granted Assets: Electricity Regulated Activity"/>
    <x v="1839"/>
    <x v="1"/>
    <m/>
    <m/>
    <s v="L1 cap account"/>
    <s v="L1"/>
    <n v="6"/>
    <x v="1"/>
    <n v="7"/>
    <s v=".1"/>
    <s v="8"/>
    <s v="82"/>
    <s v="8200"/>
    <x v="7"/>
    <x v="36"/>
    <x v="169"/>
    <s v="82"/>
    <s v="8200"/>
    <s v="82 Non-Operating Expenses/Losses"/>
    <s v="8200 Non-Operating Expenses/Losses"/>
    <s v="8200.1"/>
    <s v="&quot; &quot;"/>
    <s v="&quot; &quot;"/>
    <s v="&quot; &quot;"/>
    <s v="&quot; &quot;"/>
    <x v="119"/>
    <x v="0"/>
    <x v="0"/>
    <x v="0"/>
    <x v="0"/>
    <m/>
    <m/>
    <s v="Depreciation of Granted Assets: Electricity Regulated Activity"/>
    <x v="2"/>
    <m/>
    <x v="0"/>
    <x v="0"/>
    <m/>
    <m/>
    <m/>
    <m/>
    <m/>
    <m/>
    <m/>
  </r>
  <r>
    <x v="1840"/>
    <s v="Depreciation of Granted Assets: Electricity Regulated Activity, Dispatch"/>
    <x v="1840"/>
    <x v="2"/>
    <m/>
    <m/>
    <s v="entry account l2"/>
    <s v="L2"/>
    <n v="7"/>
    <x v="1"/>
    <n v="7"/>
    <s v="11"/>
    <s v="8"/>
    <s v="82"/>
    <s v="8200"/>
    <x v="7"/>
    <x v="36"/>
    <x v="169"/>
    <s v="82"/>
    <s v="8200"/>
    <s v="82 Non-Operating Expenses/Losses"/>
    <s v="8200 Non-Operating Expenses/Losses"/>
    <s v="8200.1"/>
    <s v="8200.11"/>
    <s v="&quot; &quot;"/>
    <s v="&quot; &quot;"/>
    <s v="&quot; &quot;"/>
    <x v="119"/>
    <x v="259"/>
    <x v="0"/>
    <x v="0"/>
    <x v="0"/>
    <m/>
    <m/>
    <s v="Depreciation of Granted Assets: Electricity Regulated Activity, Dispatch"/>
    <x v="1"/>
    <m/>
    <x v="0"/>
    <x v="0"/>
    <m/>
    <m/>
    <m/>
    <m/>
    <m/>
    <m/>
    <m/>
  </r>
  <r>
    <x v="1841"/>
    <s v="Depreciation of Granted Assets: Electricity Regulated Activity, Transmission"/>
    <x v="1841"/>
    <x v="3"/>
    <m/>
    <m/>
    <s v="entry account l2"/>
    <s v="L2"/>
    <n v="7"/>
    <x v="1"/>
    <n v="7"/>
    <s v="12"/>
    <s v="8"/>
    <s v="82"/>
    <s v="8200"/>
    <x v="7"/>
    <x v="36"/>
    <x v="169"/>
    <s v="82"/>
    <s v="8200"/>
    <s v="82 Non-Operating Expenses/Losses"/>
    <s v="8200 Non-Operating Expenses/Losses"/>
    <s v="8200.1"/>
    <s v="8200.12"/>
    <s v="&quot; &quot;"/>
    <s v="&quot; &quot;"/>
    <s v="&quot; &quot;"/>
    <x v="119"/>
    <x v="260"/>
    <x v="0"/>
    <x v="0"/>
    <x v="0"/>
    <m/>
    <m/>
    <s v="Depreciation of Granted Assets: Electricity Regulated Activity, Transmission"/>
    <x v="1"/>
    <m/>
    <x v="0"/>
    <x v="0"/>
    <m/>
    <m/>
    <m/>
    <m/>
    <m/>
    <m/>
    <m/>
  </r>
  <r>
    <x v="1842"/>
    <s v="Depreciation of Granted Assets: Electricity Regulated Activity, Distribution (Network)"/>
    <x v="1842"/>
    <x v="4"/>
    <m/>
    <m/>
    <s v="entry account l2"/>
    <s v="L2"/>
    <n v="7"/>
    <x v="1"/>
    <n v="7"/>
    <s v="13"/>
    <s v="8"/>
    <s v="82"/>
    <s v="8200"/>
    <x v="7"/>
    <x v="36"/>
    <x v="169"/>
    <s v="82"/>
    <s v="8200"/>
    <s v="82 Non-Operating Expenses/Losses"/>
    <s v="8200 Non-Operating Expenses/Losses"/>
    <s v="8200.1"/>
    <s v="8200.13"/>
    <s v="&quot; &quot;"/>
    <s v="&quot; &quot;"/>
    <s v="&quot; &quot;"/>
    <x v="119"/>
    <x v="261"/>
    <x v="0"/>
    <x v="0"/>
    <x v="0"/>
    <m/>
    <m/>
    <s v="Depreciation of Granted Assets: Electricity Regulated Activity, Distribution (Network)"/>
    <x v="1"/>
    <m/>
    <x v="0"/>
    <x v="0"/>
    <m/>
    <m/>
    <m/>
    <m/>
    <m/>
    <m/>
    <m/>
  </r>
  <r>
    <x v="1843"/>
    <s v="Depreciation of Granted Assets: Electricity Regulated Activity, Distribution (Supply)"/>
    <x v="1843"/>
    <x v="5"/>
    <m/>
    <m/>
    <s v="entry account l2"/>
    <s v="L2"/>
    <n v="7"/>
    <x v="1"/>
    <n v="7"/>
    <s v="14"/>
    <s v="8"/>
    <s v="82"/>
    <s v="8200"/>
    <x v="7"/>
    <x v="36"/>
    <x v="169"/>
    <s v="82"/>
    <s v="8200"/>
    <s v="82 Non-Operating Expenses/Losses"/>
    <s v="8200 Non-Operating Expenses/Losses"/>
    <s v="8200.1"/>
    <s v="8200.14"/>
    <s v="&quot; &quot;"/>
    <s v="&quot; &quot;"/>
    <s v="&quot; &quot;"/>
    <x v="119"/>
    <x v="262"/>
    <x v="0"/>
    <x v="0"/>
    <x v="0"/>
    <m/>
    <m/>
    <s v="Depreciation of Granted Assets: Electricity Regulated Activity, Distribution (Supply)"/>
    <x v="1"/>
    <m/>
    <x v="0"/>
    <x v="0"/>
    <m/>
    <m/>
    <m/>
    <m/>
    <m/>
    <m/>
    <m/>
  </r>
  <r>
    <x v="1844"/>
    <s v="Depreciation of Granted Assets: Electricity Regulated Activity, Generation"/>
    <x v="1844"/>
    <x v="6"/>
    <m/>
    <m/>
    <s v="entry account l2"/>
    <s v="L2"/>
    <n v="7"/>
    <x v="1"/>
    <n v="7"/>
    <s v="15"/>
    <s v="8"/>
    <s v="82"/>
    <s v="8200"/>
    <x v="7"/>
    <x v="36"/>
    <x v="169"/>
    <s v="82"/>
    <s v="8200"/>
    <s v="82 Non-Operating Expenses/Losses"/>
    <s v="8200 Non-Operating Expenses/Losses"/>
    <s v="8200.1"/>
    <s v="8200.15"/>
    <s v="&quot; &quot;"/>
    <s v="&quot; &quot;"/>
    <s v="&quot; &quot;"/>
    <x v="119"/>
    <x v="263"/>
    <x v="0"/>
    <x v="0"/>
    <x v="0"/>
    <m/>
    <m/>
    <s v="Depreciation of Granted Assets: Electricity Regulated Activity, Generation"/>
    <x v="1"/>
    <m/>
    <x v="0"/>
    <x v="0"/>
    <m/>
    <m/>
    <m/>
    <m/>
    <m/>
    <m/>
    <m/>
  </r>
  <r>
    <x v="1845"/>
    <s v="Depreciation of Granted Assets: Electricity Regulated Activity, Other"/>
    <x v="1845"/>
    <x v="7"/>
    <m/>
    <m/>
    <s v="entry account l2"/>
    <s v="L2"/>
    <n v="7"/>
    <x v="1"/>
    <n v="7"/>
    <s v="19"/>
    <s v="8"/>
    <s v="82"/>
    <s v="8200"/>
    <x v="7"/>
    <x v="36"/>
    <x v="169"/>
    <s v="82"/>
    <s v="8200"/>
    <s v="82 Non-Operating Expenses/Losses"/>
    <s v="8200 Non-Operating Expenses/Losses"/>
    <s v="8200.1"/>
    <s v="8200.19"/>
    <s v="&quot; &quot;"/>
    <s v="&quot; &quot;"/>
    <s v="&quot; &quot;"/>
    <x v="119"/>
    <x v="264"/>
    <x v="0"/>
    <x v="0"/>
    <x v="0"/>
    <m/>
    <m/>
    <s v="Depreciation of Granted Assets: Electricity Regulated Activity, Other"/>
    <x v="1"/>
    <m/>
    <x v="0"/>
    <x v="0"/>
    <m/>
    <m/>
    <m/>
    <m/>
    <m/>
    <m/>
    <m/>
  </r>
  <r>
    <x v="1846"/>
    <s v="Interest Expense"/>
    <x v="1846"/>
    <x v="0"/>
    <s v="30 Non-Operating income"/>
    <s v="8210 Interest expense"/>
    <s v="Heading &amp; Entry Account"/>
    <s v="M"/>
    <n v="4"/>
    <x v="1"/>
    <n v="1"/>
    <s v="10"/>
    <s v="8"/>
    <s v="82"/>
    <s v="8210"/>
    <x v="7"/>
    <x v="36"/>
    <x v="170"/>
    <s v="82"/>
    <s v="8210"/>
    <s v="82 Non-Operating Expenses/Losses"/>
    <s v="8210 Interest Expense"/>
    <s v="&quot; &quot;"/>
    <s v="&quot; &quot;"/>
    <s v="&quot; &quot;"/>
    <s v="&quot; &quot;"/>
    <s v="&quot; &quot;"/>
    <x v="2"/>
    <x v="0"/>
    <x v="0"/>
    <x v="0"/>
    <x v="0"/>
    <m/>
    <m/>
    <s v="Interest Expense"/>
    <x v="1"/>
    <m/>
    <x v="0"/>
    <x v="0"/>
    <m/>
    <m/>
    <m/>
    <m/>
    <m/>
    <m/>
    <m/>
  </r>
  <r>
    <x v="1847"/>
    <s v="Non-operating Loss"/>
    <x v="1847"/>
    <x v="0"/>
    <s v="30 Non-Operating income"/>
    <s v="8220 Non-operating losses"/>
    <s v="Heading &amp; Entry Account"/>
    <s v="M"/>
    <n v="4"/>
    <x v="1"/>
    <n v="1"/>
    <s v="20"/>
    <s v="8"/>
    <s v="82"/>
    <s v="8220"/>
    <x v="7"/>
    <x v="36"/>
    <x v="171"/>
    <s v="82"/>
    <s v="8220"/>
    <s v="82 Non-Operating Expenses/Losses"/>
    <s v="8220 Non operating loss"/>
    <s v="&quot; &quot;"/>
    <s v="&quot; &quot;"/>
    <s v="&quot; &quot;"/>
    <s v="&quot; &quot;"/>
    <s v="&quot; &quot;"/>
    <x v="2"/>
    <x v="0"/>
    <x v="0"/>
    <x v="0"/>
    <x v="0"/>
    <m/>
    <m/>
    <s v="Non-operating Loss"/>
    <x v="1"/>
    <m/>
    <x v="0"/>
    <x v="0"/>
    <m/>
    <m/>
    <m/>
    <m/>
    <m/>
    <m/>
    <m/>
  </r>
  <r>
    <x v="1848"/>
    <s v="Other Non-operating Losses"/>
    <x v="1848"/>
    <x v="0"/>
    <s v="30 Non-Operating income"/>
    <s v="8290 Other non operating Losses"/>
    <s v="Heading &amp; Entry Account"/>
    <s v="M"/>
    <n v="4"/>
    <x v="1"/>
    <n v="1"/>
    <s v="90"/>
    <s v="8"/>
    <s v="82"/>
    <s v="8290"/>
    <x v="7"/>
    <x v="36"/>
    <x v="172"/>
    <s v="82"/>
    <s v="8290"/>
    <s v="82 Non-Operating Expenses/Losses"/>
    <s v="8290 Other nonoperating expenses"/>
    <s v="&quot; &quot;"/>
    <s v="&quot; &quot;"/>
    <s v="&quot; &quot;"/>
    <s v="&quot; &quot;"/>
    <s v="&quot; &quot;"/>
    <x v="2"/>
    <x v="0"/>
    <x v="0"/>
    <x v="0"/>
    <x v="0"/>
    <m/>
    <m/>
    <s v="Other Non-operating Losses"/>
    <x v="1"/>
    <m/>
    <x v="0"/>
    <x v="0"/>
    <m/>
    <m/>
    <m/>
    <m/>
    <m/>
    <m/>
    <m/>
  </r>
  <r>
    <x v="1849"/>
    <s v="Extraordinary Gains (Losses)"/>
    <x v="1849"/>
    <x v="0"/>
    <s v="31 Extraordinary Gains or Losses"/>
    <n v="0"/>
    <s v="1Headings"/>
    <s v="M"/>
    <n v="4"/>
    <x v="1"/>
    <n v="42"/>
    <s v="00"/>
    <s v="9"/>
    <s v="90"/>
    <s v="Not include"/>
    <x v="8"/>
    <x v="0"/>
    <x v="0"/>
    <s v="90"/>
    <s v="Not include"/>
    <s v="Not Include"/>
    <s v="Not Include"/>
    <s v="9000"/>
    <s v="&quot; &quot;"/>
    <s v="&quot; &quot;"/>
    <s v="&quot; &quot;"/>
    <s v="&quot; &quot;"/>
    <x v="120"/>
    <x v="0"/>
    <x v="0"/>
    <x v="0"/>
    <x v="0"/>
    <m/>
    <m/>
    <s v="Extraordinary Gains (Losses)"/>
    <x v="0"/>
    <m/>
    <x v="0"/>
    <x v="0"/>
    <m/>
    <m/>
    <m/>
    <m/>
    <m/>
    <m/>
    <m/>
  </r>
  <r>
    <x v="1850"/>
    <s v="Extraordinary gains or losses"/>
    <x v="1850"/>
    <x v="0"/>
    <s v="31 Extraordinary Gains or Losses"/>
    <n v="0"/>
    <s v="2Headings"/>
    <s v="M"/>
    <n v="4"/>
    <x v="1"/>
    <n v="42"/>
    <s v="00"/>
    <s v="9"/>
    <s v="91"/>
    <s v="Not include"/>
    <x v="8"/>
    <x v="37"/>
    <x v="0"/>
    <s v="91"/>
    <s v="Not include"/>
    <s v="91 Exstraordinary gains or losses"/>
    <s v="Not Include"/>
    <s v="9100"/>
    <s v="&quot; &quot;"/>
    <s v="&quot; &quot;"/>
    <s v="&quot; &quot;"/>
    <s v="&quot; &quot;"/>
    <x v="121"/>
    <x v="0"/>
    <x v="0"/>
    <x v="0"/>
    <x v="0"/>
    <m/>
    <m/>
    <s v="Extraordinary gains or losses"/>
    <x v="0"/>
    <m/>
    <x v="0"/>
    <x v="0"/>
    <m/>
    <m/>
    <m/>
    <m/>
    <m/>
    <m/>
    <m/>
  </r>
  <r>
    <x v="1851"/>
    <s v="Extraordinary gains"/>
    <x v="1851"/>
    <x v="0"/>
    <s v="31 Extraordinary Gains or Losses"/>
    <s v="9110 Extraordinary gains"/>
    <s v="Heading &amp; Entry Account"/>
    <s v="M"/>
    <n v="4"/>
    <x v="1"/>
    <n v="1"/>
    <s v="10"/>
    <s v="9"/>
    <s v="91"/>
    <s v="9110"/>
    <x v="8"/>
    <x v="37"/>
    <x v="173"/>
    <s v="91"/>
    <s v="9110"/>
    <s v="91 Exstraordinary gains or losses"/>
    <s v="9110 Extraordinary gains"/>
    <s v="&quot; &quot;"/>
    <s v="&quot; &quot;"/>
    <s v="&quot; &quot;"/>
    <s v="&quot; &quot;"/>
    <s v="&quot; &quot;"/>
    <x v="2"/>
    <x v="0"/>
    <x v="0"/>
    <x v="0"/>
    <x v="0"/>
    <m/>
    <m/>
    <s v="Extraordinary gains"/>
    <x v="1"/>
    <m/>
    <x v="0"/>
    <x v="0"/>
    <m/>
    <m/>
    <m/>
    <m/>
    <m/>
    <m/>
    <m/>
  </r>
  <r>
    <x v="1852"/>
    <s v="Extraordinary losses"/>
    <x v="1852"/>
    <x v="0"/>
    <s v="31 Extraordinary Gains or Losses"/>
    <s v="9120 Extraordinary losses"/>
    <s v="Heading &amp; Entry Account"/>
    <s v="M"/>
    <n v="4"/>
    <x v="1"/>
    <n v="1"/>
    <s v="20"/>
    <s v="9"/>
    <s v="91"/>
    <s v="9120"/>
    <x v="8"/>
    <x v="37"/>
    <x v="174"/>
    <s v="91"/>
    <s v="9120"/>
    <s v="91 Exstraordinary gains or losses"/>
    <s v="9120 Extraordinary losses"/>
    <s v="&quot; &quot;"/>
    <s v="&quot; &quot;"/>
    <s v="&quot; &quot;"/>
    <s v="&quot; &quot;"/>
    <s v="&quot; &quot;"/>
    <x v="2"/>
    <x v="0"/>
    <x v="0"/>
    <x v="0"/>
    <x v="0"/>
    <m/>
    <m/>
    <s v="Extraordinary losses"/>
    <x v="1"/>
    <m/>
    <x v="0"/>
    <x v="0"/>
    <m/>
    <m/>
    <m/>
    <m/>
    <m/>
    <m/>
    <m/>
  </r>
  <r>
    <x v="1853"/>
    <s v="Other Expenses"/>
    <x v="1853"/>
    <x v="0"/>
    <s v="31 Extraordinary Gains or Losses"/>
    <n v="0"/>
    <s v="2Headings"/>
    <s v="M"/>
    <n v="4"/>
    <x v="1"/>
    <n v="42"/>
    <s v="00"/>
    <s v="9"/>
    <s v="92"/>
    <s v="Not include"/>
    <x v="8"/>
    <x v="38"/>
    <x v="0"/>
    <s v="92"/>
    <s v="Not include"/>
    <s v="92 Other Expenses"/>
    <s v="Not Include"/>
    <s v="9200"/>
    <s v="&quot; &quot;"/>
    <s v="&quot; &quot;"/>
    <s v="&quot; &quot;"/>
    <s v="&quot; &quot;"/>
    <x v="122"/>
    <x v="0"/>
    <x v="0"/>
    <x v="0"/>
    <x v="0"/>
    <m/>
    <m/>
    <s v="Other Expenses"/>
    <x v="0"/>
    <m/>
    <x v="0"/>
    <x v="0"/>
    <m/>
    <m/>
    <m/>
    <m/>
    <m/>
    <m/>
    <m/>
  </r>
  <r>
    <x v="1854"/>
    <s v="Profit Tax"/>
    <x v="1854"/>
    <x v="0"/>
    <s v="31 Extraordinary Gains or Losses"/>
    <s v="9210 Profit tax"/>
    <s v="Heading &amp; Entry Account"/>
    <s v="M"/>
    <n v="4"/>
    <x v="1"/>
    <n v="1"/>
    <s v="10"/>
    <s v="9"/>
    <s v="92"/>
    <s v="9210"/>
    <x v="8"/>
    <x v="38"/>
    <x v="175"/>
    <s v="92"/>
    <s v="9210"/>
    <s v="92 Other Expenses"/>
    <s v="9210 Profit Tax"/>
    <s v="&quot; &quot;"/>
    <s v="&quot; &quot;"/>
    <s v="&quot; &quot;"/>
    <s v="&quot; &quot;"/>
    <s v="&quot; &quot;"/>
    <x v="2"/>
    <x v="0"/>
    <x v="0"/>
    <x v="0"/>
    <x v="0"/>
    <m/>
    <m/>
    <s v="Profit Tax"/>
    <x v="1"/>
    <m/>
    <x v="0"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4" minRefreshableVersion="3" rowGrandTotals="0" itemPrintTitles="1" createdVersion="4" indent="0" showHeaders="0" compact="0" compactData="0" multipleFieldFilters="0">
  <location ref="A5:G163" firstHeaderRow="0" firstDataRow="1" firstDataCol="5" rowPageCount="3" colPageCount="1"/>
  <pivotFields count="46">
    <pivotField compact="0" outline="0" showAll="0"/>
    <pivotField compact="0" outline="0" showAll="0"/>
    <pivotField compact="0" outline="0" showAll="0" defaultSubtotal="0"/>
    <pivotField axis="axisPage" compact="0" outline="0" multipleItemSelectionAllowed="1" showAll="0">
      <items count="13">
        <item h="1" x="5"/>
        <item h="1" x="4"/>
        <item x="2"/>
        <item h="1" x="6"/>
        <item x="0"/>
        <item m="1" x="11"/>
        <item x="8"/>
        <item h="1" x="7"/>
        <item x="1"/>
        <item m="1" x="10"/>
        <item h="1" x="3"/>
        <item h="1" m="1"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multipleItemSelectionAllowed="1" showAll="0">
      <items count="6">
        <item h="1" x="0"/>
        <item x="1"/>
        <item h="1" x="2"/>
        <item h="1" x="3"/>
        <item m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showAll="0" defaultSubtotal="0">
      <items count="9">
        <item x="0"/>
        <item x="1"/>
        <item x="2"/>
        <item x="3"/>
        <item x="4"/>
        <item n="6 საოპერაციო შემოსავალი" x="5"/>
        <item n="7 საოპერაციო ხარჯები" x="6"/>
        <item n="8 არასაოპერაციო შემოსავალი და ხარჯი" x="7"/>
        <item n="9 განსაკუთრებული მოგება და ხარჯები" x="8"/>
      </items>
    </pivotField>
    <pivotField axis="axisRow" compact="0" showAll="0" defaultSubtotal="0">
      <items count="41">
        <item x="1"/>
        <item x="2"/>
        <item x="3"/>
        <item x="4"/>
        <item x="5"/>
        <item x="6"/>
        <item x="7"/>
        <item x="8"/>
        <item x="9"/>
        <item m="1" x="40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n="61 საოპერაციო შემოსავალი" x="28"/>
        <item n="71 გაყიდული პროდუქტის ღირებულება (საქონლის მწარმოებელი და მომსახურების გამწევი მრეწველობები)" x="29"/>
        <item n="72 გაყიდული საქონლის ღირებულება (სავაჭრო დაწესებულებები)" x="30"/>
        <item n="73 გაყიდვის ხარჯები" x="31"/>
        <item n="74 ზოგადი და ადმინისტრციული ხარჯები" x="32"/>
        <item n="75 რეგულირებადი საქმიანობისთვის საოპერაციო ხარჯების ჯამი" x="33"/>
        <item x="34"/>
        <item n="81 არასაოპერაციო შემოსავაი" x="35"/>
        <item n="82 არასაოპერაციო ხარჯები/დანაკარგები" x="36"/>
        <item n="91 განსაკუთრებული მოგება და ხარჯები" x="37"/>
        <item n="92 სხვა ხარჯები" x="38"/>
        <item h="1" x="0"/>
        <item m="1" x="39"/>
      </items>
    </pivotField>
    <pivotField axis="axisRow" compact="0" showAll="0" defaultSubtotal="0">
      <items count="220">
        <item m="1" x="180"/>
        <item m="1" x="176"/>
        <item sd="0" x="1"/>
        <item sd="0" x="2"/>
        <item m="1" x="182"/>
        <item sd="0" x="3"/>
        <item sd="0" x="4"/>
        <item sd="0" x="5"/>
        <item sd="0" x="6"/>
        <item m="1" x="187"/>
        <item sd="0" x="7"/>
        <item sd="0" x="8"/>
        <item sd="0" x="9"/>
        <item sd="0" x="10"/>
        <item m="1" x="183"/>
        <item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m="1" x="201"/>
        <item sd="0" x="22"/>
        <item sd="0" x="23"/>
        <item m="1" x="219"/>
        <item sd="0" x="24"/>
        <item sd="0" x="25"/>
        <item sd="0" x="26"/>
        <item sd="0" x="27"/>
        <item sd="0" x="28"/>
        <item sd="0" x="29"/>
        <item m="1" x="179"/>
        <item sd="0" x="30"/>
        <item sd="0" x="31"/>
        <item sd="0" x="32"/>
        <item m="1" x="203"/>
        <item sd="0" x="33"/>
        <item sd="0" x="34"/>
        <item sd="0" x="35"/>
        <item m="1" x="204"/>
        <item x="36"/>
        <item m="1" x="184"/>
        <item m="1" x="189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m="1" x="177"/>
        <item x="50"/>
        <item x="51"/>
        <item x="52"/>
        <item x="53"/>
        <item x="54"/>
        <item x="55"/>
        <item x="56"/>
        <item x="57"/>
        <item x="58"/>
        <item x="59"/>
        <item m="1" x="199"/>
        <item sd="0" x="60"/>
        <item sd="0" x="61"/>
        <item sd="0" x="62"/>
        <item sd="0" x="63"/>
        <item sd="0" x="64"/>
        <item m="1" x="217"/>
        <item sd="0" x="65"/>
        <item sd="0" x="66"/>
        <item sd="0" x="67"/>
        <item sd="0" x="68"/>
        <item m="1" x="194"/>
        <item x="69"/>
        <item x="70"/>
        <item x="71"/>
        <item x="72"/>
        <item x="73"/>
        <item m="1" x="200"/>
        <item x="74"/>
        <item x="75"/>
        <item x="76"/>
        <item sd="0" x="77"/>
        <item x="78"/>
        <item m="1" x="209"/>
        <item m="1" x="188"/>
        <item sd="0" x="79"/>
        <item sd="0" x="80"/>
        <item sd="0" x="81"/>
        <item sd="0" x="82"/>
        <item sd="0" x="83"/>
        <item sd="0" x="84"/>
        <item sd="0" x="85"/>
        <item sd="0" x="86"/>
        <item m="1" x="210"/>
        <item sd="0" x="87"/>
        <item sd="0" x="88"/>
        <item sd="0" x="89"/>
        <item m="1" x="202"/>
        <item sd="0" x="90"/>
        <item sd="0" x="91"/>
        <item sd="0" x="92"/>
        <item sd="0" x="93"/>
        <item sd="0" x="94"/>
        <item sd="0" x="95"/>
        <item sd="0" x="96"/>
        <item sd="0" m="1" x="212"/>
        <item sd="0" m="1" x="181"/>
        <item sd="0" x="97"/>
        <item m="1" x="214"/>
        <item sd="0" x="98"/>
        <item sd="0" x="99"/>
        <item sd="0" x="100"/>
        <item sd="0" x="101"/>
        <item m="1" x="216"/>
        <item m="1" x="190"/>
        <item sd="0" x="102"/>
        <item sd="0" x="103"/>
        <item sd="0" x="104"/>
        <item sd="0" x="105"/>
        <item sd="0" x="106"/>
        <item m="1" x="207"/>
        <item sd="0" x="107"/>
        <item sd="0" x="108"/>
        <item m="1" x="213"/>
        <item sd="0" x="109"/>
        <item sd="0" x="110"/>
        <item m="1" x="198"/>
        <item sd="0" x="111"/>
        <item m="1" x="196"/>
        <item m="1" x="205"/>
        <item sd="0" x="112"/>
        <item sd="0" x="113"/>
        <item sd="0" x="114"/>
        <item sd="0" x="115"/>
        <item sd="0" x="116"/>
        <item m="1" x="192"/>
        <item sd="0" x="117"/>
        <item m="1" x="208"/>
        <item sd="0" x="118"/>
        <item sd="0" x="119"/>
        <item sd="0" x="120"/>
        <item m="1" x="211"/>
        <item sd="0" x="121"/>
        <item sd="0" x="122"/>
        <item sd="0" x="123"/>
        <item sd="0" x="124"/>
        <item m="1" x="185"/>
        <item n="6100 საოპერაციო შემოსავალი" x="125"/>
        <item n="6110 შემოსავალი რეალიზაციიდან" x="126"/>
        <item n="6120 გაყიდული საქონელის დაბრუნება და ფასდათმობა" x="127"/>
        <item n="6190 სხვა საოპერაციო ხარჯი" x="128"/>
        <item m="1" x="218"/>
        <item x="129"/>
        <item n="7110 მასალები / შეძენილი" x="130"/>
        <item n="7120 პირდაპირი ხელფასი" x="131"/>
        <item n="7130 პირდაპირი შრომის გადასახადები და სოციალური დაზღვევა" x="132"/>
        <item n="7140 არაპირდაპირი მასალები (შესყიდული)" x="133"/>
        <item n="7150 არაპირდაპირი შრომა" x="134"/>
        <item n="7160 არაპირდაპირი შრომის გადასახადების და სარგებლის ხარჯები" x="135"/>
        <item n="7170 ცვეთა და ამორტიზაცია" x="136"/>
        <item n="7180 შეკეთებისა და შენახვის ხარჯები" x="137"/>
        <item n="7185 სასაქონლო მატერიალური მარაგის კორექტირება" x="138"/>
        <item n="7190 სხვა საოპერაციო ხარჯები" x="139"/>
        <item m="1" x="186"/>
        <item n="7210 გაყიდული/შეძენილი საქონელი" x="140"/>
        <item n="7220 გაყიდული საქონლის დაბრუნება/ფასდათმობა" x="141"/>
        <item n="7290 მარაგების კორექტირება" x="142"/>
        <item m="1" x="178"/>
        <item n="7310 რეკლამის ხარჯები" x="143"/>
        <item n="7320 შრომის ანაზღაურების და საკომისიოს ხარჯები" x="144"/>
        <item n="7330 დანარიცხი ხელფასზე" x="145"/>
        <item n="7340 ტრანსპორტირებისა და შენახვის ხარჯები" x="146"/>
        <item n="7390 გაყიდვასთან დაკავშირებული სხვა ხარჯები" x="147"/>
        <item x="148"/>
        <item n="7410 სახელფასო ხარჯები" x="149"/>
        <item n="7415 სოციალური დაზღვევის ხარჯები" x="150"/>
        <item n="7420 საოპერაციო ლიზინგი" x="151"/>
        <item n="7425 ოფისის მარაგები" x="152"/>
        <item n="7430 საკომუნიკაციო ხარჯები" x="153"/>
        <item n="7435 დაზღვევა" x="154"/>
        <item n="7440 შეკეთება" x="155"/>
        <item n="7445 კომპიუტერული ხარჯები" x="156"/>
        <item n="7450 კონსულტაციისა და აუდიტის ხარჯები" x="157"/>
        <item n="7455 ცვეთა და ამორტიზაცია" x="158"/>
        <item n="7460 საეჭვო მოთხოვნებთან დაკავშირებული ხარჯები" x="159"/>
        <item n="7465 სხვა საგადასახადო ხარჯები" x="160"/>
        <item n="7490 სხვა ზოგადი ხარჯები" x="161"/>
        <item n="7500 რეგულირებადი საქმიანობისთვის საოპერაციო ხარჯების ჯამი" x="162"/>
        <item x="163"/>
        <item m="1" x="197"/>
        <item n="8100 არასაოპერაციო შემოსავალი" x="164"/>
        <item n="8110 შემოსავალი პროცენტიდან" x="165"/>
        <item n="8120 შემოსავალი დივიდენდიდან" x="166"/>
        <item n="8130 მოგება არასაოპერაციო საქმიანობიდან" x="167"/>
        <item n="8190 სხვა არასაოპერაციო შემოსავალი" x="168"/>
        <item n="8200 არასაოპერაციო ხარჯები/დანაკარგები" x="169"/>
        <item n="8210 საპროცენტო ხარჯი" x="170"/>
        <item n="8220 არასაოპერაციო ზარალი" x="171"/>
        <item n="8290 სხვა არასაოპერაციო ხარჯები" x="172"/>
        <item m="1" x="206"/>
        <item m="1" x="215"/>
        <item sd="0" m="1" x="195"/>
        <item sd="0" m="1" x="191"/>
        <item m="1" x="193"/>
        <item n="9210 მოგების გადასახადი" x="175"/>
        <item x="0"/>
        <item n="9110 განსაკუთრებული შემოსავალი" x="173"/>
        <item n="9120 განსაკუთრებული ზარალი" x="17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showAll="0" defaultSubtotal="0">
      <items count="219">
        <item x="2"/>
        <item x="0"/>
        <item x="1"/>
        <item x="3"/>
        <item x="4"/>
        <item x="5"/>
        <item m="1" x="196"/>
        <item sd="0" m="1" x="182"/>
        <item x="8"/>
        <item x="9"/>
        <item x="10"/>
        <item x="11"/>
        <item x="12"/>
        <item sd="0" x="13"/>
        <item sd="0" x="14"/>
        <item x="15"/>
        <item x="16"/>
        <item m="1" x="186"/>
        <item sd="0" m="1" x="144"/>
        <item m="1" x="154"/>
        <item sd="0" m="1" x="213"/>
        <item m="1" x="153"/>
        <item sd="0" m="1" x="184"/>
        <item m="1" x="157"/>
        <item sd="0" m="1" x="173"/>
        <item m="1" x="125"/>
        <item sd="0" m="1" x="185"/>
        <item m="1" x="199"/>
        <item sd="0" m="1" x="177"/>
        <item x="29"/>
        <item sd="0" x="30"/>
        <item m="1" x="152"/>
        <item sd="0" m="1" x="170"/>
        <item m="1" x="135"/>
        <item sd="0" m="1" x="161"/>
        <item m="1" x="167"/>
        <item sd="0" m="1" x="180"/>
        <item m="1" x="201"/>
        <item sd="0" m="1" x="207"/>
        <item m="1" x="155"/>
        <item sd="0" m="1" x="194"/>
        <item m="1" x="216"/>
        <item sd="0" m="1" x="211"/>
        <item x="43"/>
        <item m="1" x="204"/>
        <item sd="0" m="1" x="158"/>
        <item m="1" x="179"/>
        <item sd="0" m="1" x="159"/>
        <item m="1" x="210"/>
        <item sd="0" m="1" x="160"/>
        <item m="1" x="195"/>
        <item sd="0" m="1" x="133"/>
        <item x="52"/>
        <item sd="0" x="53"/>
        <item m="1" x="124"/>
        <item sd="0" m="1" x="171"/>
        <item m="1" x="175"/>
        <item sd="0" m="1" x="218"/>
        <item m="1" x="214"/>
        <item sd="0" m="1" x="181"/>
        <item m="1" x="202"/>
        <item sd="0" m="1" x="217"/>
        <item m="1" x="188"/>
        <item sd="0" m="1" x="141"/>
        <item x="64"/>
        <item x="65"/>
        <item m="1" x="147"/>
        <item m="1" x="156"/>
        <item sd="0" m="1" x="191"/>
        <item m="1" x="187"/>
        <item sd="0" m="1" x="189"/>
        <item m="1" x="146"/>
        <item sd="0" m="1" x="162"/>
        <item m="1" x="163"/>
        <item sd="0" m="1" x="203"/>
        <item m="1" x="123"/>
        <item sd="0" m="1" x="212"/>
        <item m="1" x="145"/>
        <item m="1" x="192"/>
        <item sd="0" m="1" x="129"/>
        <item m="1" x="205"/>
        <item sd="0" m="1" x="137"/>
        <item m="1" x="206"/>
        <item sd="0" m="1" x="183"/>
        <item m="1" x="200"/>
        <item sd="0" m="1" x="209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m="1" x="150"/>
        <item sd="0" m="1" x="178"/>
        <item x="103"/>
        <item m="1" x="169"/>
        <item m="1" x="215"/>
        <item x="104"/>
        <item m="1" x="126"/>
        <item m="1" x="176"/>
        <item m="1" x="134"/>
        <item x="107"/>
        <item m="1" x="151"/>
        <item n="7500.1 რეგულირებადი ელექტროენერგეტიკული საქმიანობის საოპერაციო ხარჯები" x="108"/>
        <item x="109"/>
        <item m="1" x="138"/>
        <item x="110"/>
        <item m="1" x="197"/>
        <item x="111"/>
        <item m="1" x="148"/>
        <item x="112"/>
        <item m="1" x="166"/>
        <item x="113"/>
        <item x="114"/>
        <item x="115"/>
        <item x="116"/>
        <item x="118"/>
        <item x="120"/>
        <item x="121"/>
        <item x="122"/>
        <item m="1" x="128"/>
        <item m="1" x="172"/>
        <item sd="0" m="1" x="130"/>
        <item m="1" x="174"/>
        <item sd="0" m="1" x="164"/>
        <item m="1" x="142"/>
        <item sd="0" m="1" x="168"/>
        <item m="1" x="127"/>
        <item m="1" x="198"/>
        <item sd="0" m="1" x="136"/>
        <item m="1" x="131"/>
        <item sd="0" m="1" x="149"/>
        <item m="1" x="190"/>
        <item sd="0" m="1" x="140"/>
        <item m="1" x="139"/>
        <item sd="0" m="1" x="143"/>
        <item m="1" x="193"/>
        <item sd="0" m="1" x="165"/>
        <item m="1" x="208"/>
        <item sd="0" m="1" x="132"/>
        <item n="8100.1 შემოსავალი გრანტებიდან: რეგულირებადი ელექტროენერგეტიკული საქმიანობა " x="117"/>
        <item n="8200.1 გრანტის სახით მიღებული აქტივების ცვეთა; რეგულირებადი ელექტროენერგეტიკული საქმიანობა" x="119"/>
        <item x="6"/>
        <item x="7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4"/>
        <item x="55"/>
        <item x="56"/>
        <item x="57"/>
        <item x="58"/>
        <item x="59"/>
        <item x="60"/>
        <item x="61"/>
        <item x="62"/>
        <item x="63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n="6100.1 შემოსავალი: რეგულირებადი ელექტროენერგეტიკული საქმიანობა განაწილება(მიწოდება)" x="102"/>
        <item x="105"/>
        <item x="106"/>
      </items>
    </pivotField>
    <pivotField axis="axisRow" compact="0" showAll="0" defaultSubtotal="0">
      <items count="565">
        <item sd="0" x="0"/>
        <item m="1" x="557"/>
        <item sd="0" x="1"/>
        <item m="1" x="363"/>
        <item sd="0" m="1" x="401"/>
        <item m="1" x="320"/>
        <item sd="0" m="1" x="564"/>
        <item m="1" x="265"/>
        <item sd="0" m="1" x="416"/>
        <item sd="0" m="1" x="502"/>
        <item m="1" x="388"/>
        <item sd="0" x="6"/>
        <item sd="0" m="1" x="369"/>
        <item sd="0" m="1" x="267"/>
        <item sd="0" m="1" x="345"/>
        <item m="1" x="545"/>
        <item sd="0" m="1" x="496"/>
        <item sd="0" m="1" x="437"/>
        <item sd="0" m="1" x="425"/>
        <item sd="0" m="1" x="386"/>
        <item sd="0" m="1" x="464"/>
        <item sd="0" m="1" x="457"/>
        <item sd="0" m="1" x="466"/>
        <item sd="0" m="1" x="389"/>
        <item sd="0" m="1" x="537"/>
        <item m="1" x="304"/>
        <item sd="0" m="1" x="337"/>
        <item sd="0" m="1" x="330"/>
        <item sd="0" m="1" x="470"/>
        <item sd="0" m="1" x="365"/>
        <item sd="0" m="1" x="375"/>
        <item m="1" x="299"/>
        <item sd="0" m="1" x="328"/>
        <item sd="0" m="1" x="351"/>
        <item sd="0" m="1" x="286"/>
        <item sd="0" m="1" x="494"/>
        <item sd="0" m="1" x="371"/>
        <item m="1" x="269"/>
        <item m="1" x="349"/>
        <item sd="0" m="1" x="549"/>
        <item sd="0" m="1" x="499"/>
        <item sd="0" m="1" x="443"/>
        <item sd="0" m="1" x="343"/>
        <item m="1" x="436"/>
        <item m="1" x="495"/>
        <item sd="0" m="1" x="492"/>
        <item m="1" x="563"/>
        <item sd="0" m="1" x="374"/>
        <item x="43"/>
        <item x="44"/>
        <item x="45"/>
        <item x="46"/>
        <item x="47"/>
        <item x="48"/>
        <item m="1" x="277"/>
        <item m="1" x="441"/>
        <item m="1" x="396"/>
        <item m="1" x="366"/>
        <item m="1" x="551"/>
        <item sd="0" m="1" x="531"/>
        <item sd="0" m="1" x="289"/>
        <item sd="0" m="1" x="329"/>
        <item sd="0" m="1" x="503"/>
        <item sd="0" m="1" x="392"/>
        <item sd="0" m="1" x="442"/>
        <item sd="0" m="1" x="540"/>
        <item m="1" x="541"/>
        <item m="1" x="307"/>
        <item m="1" x="338"/>
        <item sd="0" m="1" x="331"/>
        <item m="1" x="474"/>
        <item sd="0" m="1" x="367"/>
        <item sd="0" m="1" x="311"/>
        <item sd="0" m="1" x="310"/>
        <item sd="0" m="1" x="327"/>
        <item sd="0" m="1" x="340"/>
        <item sd="0" m="1" x="467"/>
        <item sd="0" m="1" x="326"/>
        <item sd="0" m="1" x="402"/>
        <item sd="0" m="1" x="527"/>
        <item sd="0" m="1" x="362"/>
        <item sd="0" m="1" x="455"/>
        <item sd="0" m="1" x="454"/>
        <item sd="0" m="1" x="410"/>
        <item sd="0" m="1" x="556"/>
        <item sd="0" m="1" x="271"/>
        <item sd="0" m="1" x="313"/>
        <item sd="0" m="1" x="451"/>
        <item sd="0" m="1" x="448"/>
        <item sd="0" m="1" x="354"/>
        <item m="1" x="368"/>
        <item m="1" x="523"/>
        <item m="1" x="477"/>
        <item sd="0" m="1" x="434"/>
        <item m="1" x="308"/>
        <item sd="0" m="1" x="293"/>
        <item sd="0" m="1" x="484"/>
        <item m="1" x="314"/>
        <item m="1" x="356"/>
        <item sd="0" m="1" x="288"/>
        <item m="1" x="415"/>
        <item sd="0" m="1" x="378"/>
        <item sd="0" m="1" x="393"/>
        <item m="1" x="482"/>
        <item m="1" x="550"/>
        <item sd="0" m="1" x="530"/>
        <item m="1" x="507"/>
        <item sd="0" m="1" x="411"/>
        <item sd="0" m="1" x="350"/>
        <item m="1" x="431"/>
        <item m="1" x="458"/>
        <item sd="0" m="1" x="450"/>
        <item m="1" x="296"/>
        <item sd="0" m="1" x="493"/>
        <item x="109"/>
        <item x="110"/>
        <item x="111"/>
        <item x="112"/>
        <item x="113"/>
        <item sd="0" x="114"/>
        <item m="1" x="509"/>
        <item m="1" x="461"/>
        <item m="1" x="554"/>
        <item m="1" x="552"/>
        <item m="1" x="555"/>
        <item sd="0" m="1" x="471"/>
        <item sd="0" m="1" x="418"/>
        <item sd="0" m="1" x="432"/>
        <item sd="0" m="1" x="510"/>
        <item sd="0" m="1" x="423"/>
        <item sd="0" m="1" x="291"/>
        <item sd="0" m="1" x="322"/>
        <item m="1" x="344"/>
        <item m="1" x="528"/>
        <item m="1" x="481"/>
        <item sd="0" m="1" x="438"/>
        <item m="1" x="312"/>
        <item sd="0" m="1" x="295"/>
        <item sd="0" m="1" x="370"/>
        <item sd="0" m="1" x="512"/>
        <item sd="0" m="1" x="275"/>
        <item sd="0" m="1" x="316"/>
        <item sd="0" m="1" x="485"/>
        <item sd="0" m="1" x="292"/>
        <item sd="0" m="1" x="449"/>
        <item sd="0" m="1" x="483"/>
        <item sd="0" m="1" x="419"/>
        <item sd="0" m="1" x="511"/>
        <item sd="0" m="1" x="353"/>
        <item sd="0" m="1" x="456"/>
        <item sd="0" m="1" x="532"/>
        <item sd="0" m="1" x="300"/>
        <item sd="0" m="1" x="332"/>
        <item sd="0" m="1" x="324"/>
        <item sd="0" m="1" x="462"/>
        <item sd="0" m="1" x="360"/>
        <item sd="0" m="1" x="561"/>
        <item sd="0" m="1" x="560"/>
        <item sd="0" m="1" x="276"/>
        <item sd="0" m="1" x="285"/>
        <item sd="0" m="1" x="403"/>
        <item sd="0" m="1" x="272"/>
        <item sd="0" m="1" x="342"/>
        <item sd="0" m="1" x="428"/>
        <item sd="0" m="1" x="385"/>
        <item sd="0" m="1" x="347"/>
        <item sd="0" m="1" x="359"/>
        <item sd="0" m="1" x="536"/>
        <item sd="0" m="1" x="533"/>
        <item sd="0" m="1" x="301"/>
        <item sd="0" m="1" x="333"/>
        <item sd="0" m="1" x="325"/>
        <item sd="0" m="1" x="465"/>
        <item sd="0" m="1" x="361"/>
        <item sd="0" m="1" x="538"/>
        <item sd="0" m="1" x="508"/>
        <item sd="0" m="1" x="339"/>
        <item sd="0" m="1" x="421"/>
        <item sd="0" m="1" x="280"/>
        <item sd="0" m="1" x="376"/>
        <item sd="0" m="1" x="387"/>
        <item sd="0" m="1" x="534"/>
        <item sd="0" m="1" x="348"/>
        <item sd="0" m="1" x="284"/>
        <item sd="0" m="1" x="406"/>
        <item sd="0" m="1" x="372"/>
        <item sd="0" m="1" x="334"/>
        <item sd="0" m="1" x="287"/>
        <item sd="0" m="1" x="426"/>
        <item sd="0" m="1" x="543"/>
        <item sd="0" m="1" x="539"/>
        <item sd="0" m="1" x="486"/>
        <item sd="0" m="1" x="364"/>
        <item sd="0" m="1" x="453"/>
        <item sd="0" m="1" x="516"/>
        <item sd="0" m="1" x="513"/>
        <item sd="0" m="1" x="281"/>
        <item sd="0" m="1" x="395"/>
        <item sd="0" m="1" x="355"/>
        <item sd="0" m="1" x="394"/>
        <item sd="0" m="1" x="274"/>
        <item sd="0" m="1" x="468"/>
        <item sd="0" m="1" x="519"/>
        <item sd="0" m="1" x="297"/>
        <item m="1" x="317"/>
        <item m="1" x="529"/>
        <item m="1" x="525"/>
        <item m="1" x="323"/>
        <item m="1" x="399"/>
        <item sd="0" m="1" x="305"/>
        <item m="1" x="506"/>
        <item x="205"/>
        <item m="1" x="278"/>
        <item x="206"/>
        <item m="1" x="321"/>
        <item x="207"/>
        <item m="1" x="279"/>
        <item x="208"/>
        <item m="1" x="553"/>
        <item x="209"/>
        <item m="1" x="488"/>
        <item sd="0" x="210"/>
        <item m="1" x="420"/>
        <item x="211"/>
        <item m="1" x="498"/>
        <item x="212"/>
        <item m="1" x="303"/>
        <item x="213"/>
        <item m="1" x="400"/>
        <item x="214"/>
        <item m="1" x="397"/>
        <item x="215"/>
        <item m="1" x="346"/>
        <item sd="0" x="216"/>
        <item m="1" x="273"/>
        <item m="1" x="283"/>
        <item n="7500.14რეგულირებადი ელექტროენერგეტიკული განაწილების (მიწოდება) საქმიანობის საოპერაციო ხარჯები" x="217"/>
        <item m="1" x="413"/>
        <item m="1" x="520"/>
        <item m="1" x="491"/>
        <item m="1" x="445"/>
        <item m="1" x="352"/>
        <item m="1" x="473"/>
        <item m="1" x="282"/>
        <item m="1" x="412"/>
        <item m="1" x="446"/>
        <item m="1" x="514"/>
        <item sd="0" x="223"/>
        <item sd="0" x="224"/>
        <item sd="0" x="225"/>
        <item sd="0" x="226"/>
        <item sd="0" x="227"/>
        <item m="1" x="268"/>
        <item sd="0" x="228"/>
        <item m="1" x="447"/>
        <item sd="0" x="229"/>
        <item m="1" x="522"/>
        <item sd="0" x="230"/>
        <item m="1" x="433"/>
        <item sd="0" x="231"/>
        <item m="1" x="319"/>
        <item sd="0" x="232"/>
        <item m="1" x="335"/>
        <item sd="0" x="233"/>
        <item m="1" x="526"/>
        <item sd="0" x="234"/>
        <item m="1" x="517"/>
        <item sd="0" x="235"/>
        <item m="1" x="544"/>
        <item sd="0" x="236"/>
        <item m="1" x="266"/>
        <item sd="0" x="237"/>
        <item m="1" x="405"/>
        <item sd="0" x="238"/>
        <item m="1" x="341"/>
        <item sd="0" x="239"/>
        <item m="1" x="460"/>
        <item sd="0" x="240"/>
        <item m="1" x="398"/>
        <item sd="0" x="241"/>
        <item m="1" x="444"/>
        <item sd="0" x="242"/>
        <item m="1" x="377"/>
        <item sd="0" x="243"/>
        <item m="1" x="298"/>
        <item sd="0" x="244"/>
        <item m="1" x="383"/>
        <item sd="0" x="245"/>
        <item m="1" x="559"/>
        <item sd="0" x="246"/>
        <item m="1" x="430"/>
        <item sd="0" x="247"/>
        <item sd="0" x="248"/>
        <item sd="0" x="249"/>
        <item sd="0" x="250"/>
        <item sd="0" x="251"/>
        <item sd="0" x="252"/>
        <item m="1" x="427"/>
        <item m="1" x="489"/>
        <item m="1" x="475"/>
        <item m="1" x="546"/>
        <item m="1" x="521"/>
        <item m="1" x="504"/>
        <item m="1" x="407"/>
        <item m="1" x="548"/>
        <item m="1" x="463"/>
        <item m="1" x="478"/>
        <item m="1" x="435"/>
        <item m="1" x="309"/>
        <item m="1" x="294"/>
        <item m="1" x="302"/>
        <item m="1" x="382"/>
        <item m="1" x="414"/>
        <item m="1" x="404"/>
        <item m="1" x="558"/>
        <item m="1" x="440"/>
        <item m="1" x="497"/>
        <item m="1" x="384"/>
        <item m="1" x="472"/>
        <item m="1" x="358"/>
        <item m="1" x="315"/>
        <item m="1" x="270"/>
        <item m="1" x="391"/>
        <item m="1" x="542"/>
        <item m="1" x="357"/>
        <item m="1" x="290"/>
        <item m="1" x="417"/>
        <item m="1" x="380"/>
        <item m="1" x="422"/>
        <item m="1" x="518"/>
        <item m="1" x="469"/>
        <item m="1" x="429"/>
        <item m="1" x="439"/>
        <item m="1" x="306"/>
        <item m="1" x="390"/>
        <item m="1" x="476"/>
        <item m="1" x="547"/>
        <item m="1" x="524"/>
        <item m="1" x="505"/>
        <item m="1" x="409"/>
        <item m="1" x="515"/>
        <item m="1" x="424"/>
        <item m="1" x="452"/>
        <item m="1" x="490"/>
        <item m="1" x="408"/>
        <item m="1" x="318"/>
        <item m="1" x="535"/>
        <item m="1" x="480"/>
        <item m="1" x="336"/>
        <item m="1" x="487"/>
        <item m="1" x="479"/>
        <item m="1" x="373"/>
        <item m="1" x="562"/>
        <item m="1" x="381"/>
        <item m="1" x="501"/>
        <item m="1" x="379"/>
        <item m="1" x="459"/>
        <item m="1" x="500"/>
        <item n="8100.14 შემოსავალი გრანტებიდან, რეგულირებადი ელექტროენერგეტიკული საქმიანობა, განაწილება(მიწოდება)" x="253"/>
        <item x="254"/>
        <item x="255"/>
        <item x="256"/>
        <item x="257"/>
        <item x="258"/>
        <item n="8200.14 გრანტის სახით მიღებული აქტივების ცვეთა: რეგულირებადი ელექტროენერგეტიკული საქმიანობა, განაწილება (მიწოდება)" x="259"/>
        <item x="260"/>
        <item x="261"/>
        <item x="262"/>
        <item x="263"/>
        <item x="264"/>
        <item x="2"/>
        <item x="3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n="6100.14 შემოსავალი: ელექტროენერგეტიკული საქმიანობა, განაწილება(მიწოდება)" x="199"/>
        <item x="200"/>
        <item x="201"/>
        <item x="202"/>
        <item x="203"/>
        <item x="204"/>
        <item x="218"/>
        <item x="219"/>
        <item x="220"/>
        <item x="221"/>
        <item x="222"/>
      </items>
    </pivotField>
    <pivotField compact="0" showAll="0" defaultSubtotal="0"/>
    <pivotField compact="0" showAll="0" defaultSubtota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7">
        <item m="1" x="3"/>
        <item x="2"/>
        <item m="1" x="4"/>
        <item x="1"/>
        <item x="0"/>
        <item m="1" x="5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/>
  </pivotFields>
  <rowFields count="5">
    <field x="15"/>
    <field x="16"/>
    <field x="17"/>
    <field x="27"/>
    <field x="28"/>
  </rowFields>
  <rowItems count="158">
    <i>
      <x v="5"/>
    </i>
    <i r="1">
      <x v="28"/>
    </i>
    <i r="2">
      <x v="159"/>
    </i>
    <i r="3">
      <x v="216"/>
    </i>
    <i r="4">
      <x v="554"/>
    </i>
    <i r="2">
      <x v="160"/>
    </i>
    <i r="3">
      <x/>
    </i>
    <i r="4">
      <x/>
    </i>
    <i r="2">
      <x v="161"/>
    </i>
    <i r="3">
      <x/>
    </i>
    <i r="4">
      <x/>
    </i>
    <i r="2">
      <x v="162"/>
    </i>
    <i r="3">
      <x/>
    </i>
    <i r="4">
      <x/>
    </i>
    <i>
      <x v="6"/>
    </i>
    <i r="1">
      <x v="29"/>
    </i>
    <i r="2">
      <x v="165"/>
    </i>
    <i r="3">
      <x/>
    </i>
    <i r="4">
      <x/>
    </i>
    <i r="2">
      <x v="166"/>
    </i>
    <i r="3">
      <x/>
    </i>
    <i r="4">
      <x/>
    </i>
    <i r="2">
      <x v="167"/>
    </i>
    <i r="3">
      <x/>
    </i>
    <i r="4">
      <x/>
    </i>
    <i r="2">
      <x v="168"/>
    </i>
    <i r="3">
      <x/>
    </i>
    <i r="4">
      <x/>
    </i>
    <i r="2">
      <x v="169"/>
    </i>
    <i r="3">
      <x/>
    </i>
    <i r="4">
      <x/>
    </i>
    <i r="2">
      <x v="170"/>
    </i>
    <i r="3">
      <x/>
    </i>
    <i r="4">
      <x/>
    </i>
    <i r="2">
      <x v="171"/>
    </i>
    <i r="3">
      <x/>
    </i>
    <i r="4">
      <x/>
    </i>
    <i r="2">
      <x v="172"/>
    </i>
    <i r="3">
      <x/>
    </i>
    <i r="4">
      <x/>
    </i>
    <i r="2">
      <x v="173"/>
    </i>
    <i r="3">
      <x/>
    </i>
    <i r="4">
      <x/>
    </i>
    <i r="2">
      <x v="174"/>
    </i>
    <i r="3">
      <x/>
    </i>
    <i r="4">
      <x/>
    </i>
    <i r="1">
      <x v="30"/>
    </i>
    <i r="2">
      <x v="176"/>
    </i>
    <i r="3">
      <x/>
    </i>
    <i r="4">
      <x/>
    </i>
    <i r="2">
      <x v="177"/>
    </i>
    <i r="3">
      <x/>
    </i>
    <i r="4">
      <x/>
    </i>
    <i r="2">
      <x v="178"/>
    </i>
    <i r="3">
      <x/>
    </i>
    <i r="4">
      <x/>
    </i>
    <i r="1">
      <x v="31"/>
    </i>
    <i r="2">
      <x v="180"/>
    </i>
    <i r="3">
      <x/>
    </i>
    <i r="4">
      <x/>
    </i>
    <i r="2">
      <x v="181"/>
    </i>
    <i r="3">
      <x/>
    </i>
    <i r="4">
      <x/>
    </i>
    <i r="2">
      <x v="182"/>
    </i>
    <i r="3">
      <x/>
    </i>
    <i r="4">
      <x/>
    </i>
    <i r="2">
      <x v="183"/>
    </i>
    <i r="3">
      <x/>
    </i>
    <i r="4">
      <x/>
    </i>
    <i r="2">
      <x v="184"/>
    </i>
    <i r="3">
      <x/>
    </i>
    <i r="4">
      <x/>
    </i>
    <i r="1">
      <x v="32"/>
    </i>
    <i r="2">
      <x v="186"/>
    </i>
    <i r="3">
      <x/>
    </i>
    <i r="4">
      <x/>
    </i>
    <i r="2">
      <x v="187"/>
    </i>
    <i r="3">
      <x/>
    </i>
    <i r="4">
      <x/>
    </i>
    <i r="2">
      <x v="188"/>
    </i>
    <i r="3">
      <x/>
    </i>
    <i r="4">
      <x/>
    </i>
    <i r="2">
      <x v="189"/>
    </i>
    <i r="3">
      <x/>
    </i>
    <i r="4">
      <x/>
    </i>
    <i r="2">
      <x v="190"/>
    </i>
    <i r="3">
      <x/>
    </i>
    <i r="4">
      <x/>
    </i>
    <i r="2">
      <x v="191"/>
    </i>
    <i r="3">
      <x/>
    </i>
    <i r="4">
      <x/>
    </i>
    <i r="2">
      <x v="192"/>
    </i>
    <i r="3">
      <x/>
    </i>
    <i r="4">
      <x/>
    </i>
    <i r="2">
      <x v="193"/>
    </i>
    <i r="3">
      <x/>
    </i>
    <i r="4">
      <x/>
    </i>
    <i r="2">
      <x v="194"/>
    </i>
    <i r="3">
      <x/>
    </i>
    <i r="4">
      <x/>
    </i>
    <i r="2">
      <x v="195"/>
    </i>
    <i r="3">
      <x/>
    </i>
    <i r="4">
      <x/>
    </i>
    <i r="2">
      <x v="196"/>
    </i>
    <i r="3">
      <x/>
    </i>
    <i r="4">
      <x/>
    </i>
    <i r="2">
      <x v="197"/>
    </i>
    <i r="3">
      <x/>
    </i>
    <i r="4">
      <x/>
    </i>
    <i r="2">
      <x v="198"/>
    </i>
    <i r="3">
      <x/>
    </i>
    <i r="4">
      <x/>
    </i>
    <i r="1">
      <x v="33"/>
    </i>
    <i r="2">
      <x v="199"/>
    </i>
    <i r="3">
      <x v="113"/>
    </i>
    <i r="4">
      <x v="236"/>
    </i>
    <i>
      <x v="7"/>
    </i>
    <i r="1">
      <x v="35"/>
    </i>
    <i r="2">
      <x v="202"/>
    </i>
    <i r="3">
      <x v="150"/>
    </i>
    <i r="4">
      <x v="358"/>
    </i>
    <i r="2">
      <x v="203"/>
    </i>
    <i r="3">
      <x/>
    </i>
    <i r="4">
      <x/>
    </i>
    <i r="2">
      <x v="204"/>
    </i>
    <i r="3">
      <x/>
    </i>
    <i r="4">
      <x/>
    </i>
    <i r="2">
      <x v="205"/>
    </i>
    <i r="3">
      <x/>
    </i>
    <i r="4">
      <x/>
    </i>
    <i r="2">
      <x v="206"/>
    </i>
    <i r="3">
      <x/>
    </i>
    <i r="4">
      <x/>
    </i>
    <i r="1">
      <x v="36"/>
    </i>
    <i r="2">
      <x v="207"/>
    </i>
    <i r="3">
      <x v="151"/>
    </i>
    <i r="4">
      <x v="364"/>
    </i>
    <i r="2">
      <x v="208"/>
    </i>
    <i r="3">
      <x/>
    </i>
    <i r="4">
      <x/>
    </i>
    <i r="2">
      <x v="209"/>
    </i>
    <i r="3">
      <x/>
    </i>
    <i r="4">
      <x/>
    </i>
    <i r="2">
      <x v="210"/>
    </i>
    <i r="3">
      <x/>
    </i>
    <i r="4">
      <x/>
    </i>
    <i>
      <x v="8"/>
    </i>
    <i r="1">
      <x v="37"/>
    </i>
    <i r="2">
      <x v="218"/>
    </i>
    <i r="3">
      <x/>
    </i>
    <i r="4">
      <x/>
    </i>
    <i r="2">
      <x v="219"/>
    </i>
    <i r="3">
      <x/>
    </i>
    <i r="4">
      <x/>
    </i>
    <i r="1">
      <x v="38"/>
    </i>
    <i r="2">
      <x v="216"/>
    </i>
    <i r="3">
      <x/>
    </i>
    <i r="4">
      <x/>
    </i>
  </rowItems>
  <colFields count="1">
    <field x="-2"/>
  </colFields>
  <colItems count="2">
    <i>
      <x/>
    </i>
    <i i="1">
      <x v="1"/>
    </i>
  </colItems>
  <pageFields count="3">
    <pageField fld="9" hier="-1"/>
    <pageField fld="35" item="3" hier="-1"/>
    <pageField fld="3" hier="-1"/>
  </pageFields>
  <dataFields count="2">
    <dataField name="წინა პერიოდის შედეგები" fld="42" subtotal="count" baseField="0" baseItem="0"/>
    <dataField name=" საანგარიშგებო პერიოდის შედეგები" fld="43" subtotal="count" baseField="0" baseItem="0"/>
  </dataFields>
  <formats count="14">
    <format dxfId="72">
      <pivotArea type="all" dataOnly="0" outline="0" fieldPosition="0"/>
    </format>
    <format dxfId="71">
      <pivotArea dataOnly="0" labelOnly="1" fieldPosition="0">
        <references count="1">
          <reference field="17" count="0"/>
        </references>
      </pivotArea>
    </format>
    <format dxfId="70">
      <pivotArea dataOnly="0" labelOnly="1" fieldPosition="0">
        <references count="1">
          <reference field="16" count="0"/>
        </references>
      </pivotArea>
    </format>
    <format dxfId="69">
      <pivotArea dataOnly="0" labelOnly="1" fieldPosition="0">
        <references count="1">
          <reference field="17" count="0"/>
        </references>
      </pivotArea>
    </format>
    <format dxfId="68">
      <pivotArea dataOnly="0" labelOnly="1" fieldPosition="0">
        <references count="1">
          <reference field="27" count="0"/>
        </references>
      </pivotArea>
    </format>
    <format dxfId="67">
      <pivotArea dataOnly="0" labelOnly="1" fieldPosition="0">
        <references count="1">
          <reference field="28" count="0"/>
        </references>
      </pivotArea>
    </format>
    <format dxfId="66">
      <pivotArea dataOnly="0" labelOnly="1" fieldPosition="0">
        <references count="1">
          <reference field="15" count="0"/>
        </references>
      </pivotArea>
    </format>
    <format dxfId="65">
      <pivotArea dataOnly="0" labelOnly="1" fieldPosition="0">
        <references count="1">
          <reference field="15" count="0"/>
        </references>
      </pivotArea>
    </format>
    <format dxfId="64">
      <pivotArea dataOnly="0" labelOnly="1" fieldPosition="0">
        <references count="1">
          <reference field="16" count="0"/>
        </references>
      </pivotArea>
    </format>
    <format dxfId="63">
      <pivotArea dataOnly="0" labelOnly="1" fieldPosition="0">
        <references count="1">
          <reference field="16" count="0"/>
        </references>
      </pivotArea>
    </format>
    <format dxfId="62">
      <pivotArea dataOnly="0" labelOnly="1" fieldPosition="0">
        <references count="1">
          <reference field="17" count="0"/>
        </references>
      </pivotArea>
    </format>
    <format dxfId="6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rowGrandTotals="0" itemPrintTitles="1" createdVersion="4" indent="0" showHeaders="0" compact="0" compactData="0" multipleFieldFilters="0">
  <location ref="A5:G476" firstHeaderRow="0" firstDataRow="1" firstDataCol="5" rowPageCount="3" colPageCount="1"/>
  <pivotFields count="46">
    <pivotField compact="0" outline="0" showAll="0"/>
    <pivotField compact="0" outline="0" showAll="0"/>
    <pivotField compact="0" outline="0" showAll="0" defaultSubtotal="0"/>
    <pivotField axis="axisPage" compact="0" outline="0" multipleItemSelectionAllowed="1" showAll="0">
      <items count="13">
        <item h="1" x="5"/>
        <item h="1" x="4"/>
        <item x="2"/>
        <item h="1" x="6"/>
        <item x="0"/>
        <item m="1" x="11"/>
        <item x="8"/>
        <item h="1" x="7"/>
        <item x="1"/>
        <item m="1" x="10"/>
        <item h="1" x="3"/>
        <item h="1" m="1"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multipleItemSelectionAllowed="1" showAll="0">
      <items count="6">
        <item x="0"/>
        <item h="1" x="1"/>
        <item h="1" x="2"/>
        <item h="1" x="3"/>
        <item m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showAll="0" defaultSubtotal="0">
      <items count="9">
        <item n="1 მიმდინარე აქტივები" x="0"/>
        <item n="2 არამიმდინარე აქტივები" x="1"/>
        <item n="3 მიმდინარე ვალდებულებები" x="2"/>
        <item n="4 არამიმდინარე ვალდებულებები" x="3"/>
        <item n="5 საკუთარი კაპიტალი" x="4"/>
        <item x="5"/>
        <item x="6"/>
        <item x="7"/>
        <item x="8"/>
      </items>
    </pivotField>
    <pivotField axis="axisRow" compact="0" showAll="0" defaultSubtotal="0">
      <items count="41">
        <item n="11 ნაღდი ფული სალაროში" x="1"/>
        <item n="12 ფული საბანკო ანგარიშზე" x="2"/>
        <item n="13 მოკლევადიანი ინვესტიციები" x="3"/>
        <item n="14 მოკლევადიანი მოთხოვნები" x="4"/>
        <item n="15 მოკლევადიანი სათამასუქო მოთხოვნები " x="5"/>
        <item n="16 ინვენტარი" x="6"/>
        <item n="17 წინასწარ გაწეული ხარჯები" x="7"/>
        <item n="18 დარიცხული მოთხოვნები" x="8"/>
        <item n="19 სხვა მიმდინარე აქტივები" x="9"/>
        <item m="1" x="40"/>
        <item n="21 ძირითადი საშუალებები" x="10"/>
        <item n="22 ძირითადი საშუალებების ცვეთა " x="11"/>
        <item n="23გრძელვადიანი მოთხოვნები" x="12"/>
        <item n="24 გრძელვადიანი ინვესტიციები" x="13"/>
        <item n="25 არამატერიალური აქტივები" x="14"/>
        <item n="26  არამატერიალური აქტივების აკუმულირებული ამორტიზაცია " x="15"/>
        <item n="31 მოკლევადიანი ვალდებულებები" x="16"/>
        <item n="32 მოკლევადიანი სესხი" x="17"/>
        <item n="33 საგადასახადო ვალდებულებები" x="18"/>
        <item n="34 დარიცხული ვალდებულებები" x="19"/>
        <item n="41 გრძელვადიანი სესხი" x="20"/>
        <item n="42 გადავადებული გადასახადები და სხვა გრძელვადიანი ვალდებულებები" x="21"/>
        <item n="43 ანარიცხები" x="22"/>
        <item n="44 გადავადებული შემოსავალი" x="23"/>
        <item n="51 საწესდებო კაპიტალი" x="24"/>
        <item n="52 პარტნიორთა საწესდებო კაპიტალი (stateless საზოგადოებები შეზღუდული პასუხისმგებლობით)" x="25"/>
        <item n="53 მოგება/ზარალი" x="26"/>
        <item n="54 რეზერვები და დაფინანსება" x="27"/>
        <item x="28"/>
        <item x="29"/>
        <item x="30"/>
        <item x="31"/>
        <item x="32"/>
        <item x="33"/>
        <item x="34"/>
        <item x="35"/>
        <item x="36"/>
        <item x="37"/>
        <item x="38"/>
        <item h="1" x="0"/>
        <item m="1" x="39"/>
      </items>
    </pivotField>
    <pivotField axis="axisRow" compact="0" showAll="0" defaultSubtotal="0">
      <items count="220">
        <item m="1" x="180"/>
        <item m="1" x="176"/>
        <item n="1110 ნაღდი ფული ეროვნულ ვალუტაში" x="1"/>
        <item n="1120 ნაღდი ფული უცხოურ ვალუტაში" x="2"/>
        <item m="1" x="182"/>
        <item n="1210 ეროვნული ვალუტა რეზიდენტ ბანკში " x="3"/>
        <item n="1220 უცხოური ვალუტა რეზიდენტ ბანკში" x="4"/>
        <item n="1230 უცხოური ვალუტა არარეზიდენტ ბანკში " x="5"/>
        <item n="1290 ფული სხვა საბანკო ანგარიშზე" x="6"/>
        <item m="1" x="187"/>
        <item n="1310 საწარმოს ფასიანი ქაღალდები" x="7"/>
        <item n="1320 სახელმწიფოს ფასიანი ქაღალდები" x="8"/>
        <item n="1330 გრძელვადიანი ინვესტიციების მიმდინარე ნაწილი " x="9"/>
        <item n="1390 სხვა მოკლევადიანი ინვესტიციები" x="10"/>
        <item m="1" x="183"/>
        <item n="1410 მოთხოვნები მიწოდებიდან და მომსახურებიდან " x="11"/>
        <item n="1415 საეჭვო მოთხოვნების კორექტირება" x="12"/>
        <item n="1420 მოთხოვნები შვილობილი საწარმოს მიმართ " x="13"/>
        <item n="1430 მოთხოვნები საწარმოს პერსონალის მიმართ" x="14"/>
        <item n="1440 მოთხოვნები ხელმძღვანელების და სამეთვალყურეო ორგანოს წევრების მიმართ" x="15"/>
        <item n="1450 მოთხოვნები გაცემული სესხიდან" x="16"/>
        <item n="1460 მოთხოვნები პარტნიორთა შენატანზე" x="17"/>
        <item n="1470 გრძელვადიანი მოთხოვნების მიმდინარე ნაწილი  " x="18"/>
        <item n="1480 მიმწოდებლისთვის გადახდილი ავანსი " x="19"/>
        <item n="1485საბაჟოზე გადახდილი ავანსი  " x="20"/>
        <item n="1490 სხვა მოკლევადიანი მოთხოვნები " x="21"/>
        <item m="1" x="201"/>
        <item n="1510ერთი წლის განმავლობაში ასანაზღაურებელი სათამასუქო მოთხოვნები " x="22"/>
        <item n="1520 გრძელვადიანი მოთხოვნების მიმდინარე ნაწილი " x="23"/>
        <item m="1" x="219"/>
        <item n="1610 საქონელი" x="24"/>
        <item n="1620 ნედლეული და მასალები" x="25"/>
        <item n="1630 დაუმთავრებელი წარმოება" x="26"/>
        <item n="1635 შუალედური ანგარიში" x="27"/>
        <item n="1640 მზა პროდუქცია" x="28"/>
        <item n="1690 სხვა ინვენტარი (საწვავი, ტარა) " x="29"/>
        <item m="1" x="179"/>
        <item n="1710 წინასწარ ანაზღაურებული მომსახურება" x="30"/>
        <item n="1720 წინასწარ ანაზღაურებული იჯარა" x="31"/>
        <item n="1790 სხვა წინასწარ გაწეული ხარჯები" x="32"/>
        <item m="1" x="203"/>
        <item n="1810 მისაღები დივიდენდები" x="33"/>
        <item n="1820 მისაღები პროცენტები" x="34"/>
        <item n="1890 სხვა დარიცხული მოთხოვნები" x="35"/>
        <item m="1" x="204"/>
        <item n="1910 სხვა მიმდინარე აქტივები" x="36"/>
        <item m="1" x="184"/>
        <item m="1" x="189"/>
        <item n="2110 მიწა" x="37"/>
        <item n="2120 დაუმთავრებელი მშენებლობა" x="38"/>
        <item n="2130 შენობები" x="39"/>
        <item n="2140ნაგებობები" x="40"/>
        <item n="2150 მანქანა-დანადგარები" x="41"/>
        <item n="2155 გადამცემი საშუალებები" x="42"/>
        <item n="2157 შენატანები და გრანტები" x="43"/>
        <item n="2160 ოფისის აღჭურვილობა" x="44"/>
        <item n="2170 ავეჯი და სხვა საშუალებები" x="45"/>
        <item n="2180 სატრანსპორტო საშუალებები" x="46"/>
        <item n="2185 გამოყენებული ინსტრუმენტები და სხვა ძირითადი საშუალებები " x="47"/>
        <item n="2190 იჯარით აღებული ქონების გაუმჯობესებანი" x="48"/>
        <item n="2195 გამოუყენებელი ძირითადი საშუალებები საწყობში  " x="49"/>
        <item m="1" x="177"/>
        <item n="2230 აკუმულირებული ცვეთა - შენობები " x="50"/>
        <item n="2240 აკუმულირებული ცვეთა - ნაგებობები " x="51"/>
        <item n="2250 აკუმულირებული ცვეთა - მანქანა-დანადგარები " x="52"/>
        <item n="2255 გადამცემი საშუალებების აკუმულირებული ცვეთა " x="53"/>
        <item n="2257 შენატანებისა და გრანტების აკუმულირებული ცვეთა  " x="54"/>
        <item n="2260 აკუმულირებული ცვეთა - ოფისის აღჭურვილობა " x="55"/>
        <item n="2270 აკუმულირებული ცვეთა - ავეჯი და სხვა საშუალებები " x="56"/>
        <item n="2280 აკუმულირებული ცვეთა - სატრანსპორტო საშუალებები" x="57"/>
        <item n="2285გამოყენებული ინსტრუმენტების და სხვა ძირითადი საშუალებების აკუმულირებული ცვეთა   " x="58"/>
        <item n="2290 აკუმულირებული ცვეთა - იჯარით აღებული ქონების კეთილმოწყობები" x="59"/>
        <item m="1" x="199"/>
        <item n="2310 გრძელვადიანი სათამასუქო მოთხოვნები" x="60"/>
        <item n="  2320მოთხონები ფინანსური იჯარიდან " x="61"/>
        <item n="2330 მოთხოვნები საწესდებო კაპიტალის შევსებაზე" x="62"/>
        <item n="2340 გრძელვადიანი გადავადებული გადასახადები" x="63"/>
        <item n="2390 სხვა გრძელვადიანი მოთხოვნები" x="64"/>
        <item m="1" x="217"/>
        <item n="2410 გრძელვადიანი ინვესტიციები საწარმოთა ფასიან ქაღალდებში" x="65"/>
        <item n="2420 გრძელვადიანი ინვესტიციები  სახელმწიფო ფასია ქაღალდებში " x="66"/>
        <item n="2430 მონაწილეობა სხვა კომპანიებში" x="67"/>
        <item n="2490 სხვა გრძელვადიანი ინვესტიციები" x="68"/>
        <item m="1" x="194"/>
        <item n="2510 ლიცენიები" x="69"/>
        <item n="2520 ფრანშიზა" x="70"/>
        <item n="2530 პატენტები" x="71"/>
        <item n="2540 გუდვილი " x="72"/>
        <item n="2590 სხვა არამატერიალური აქტივები" x="73"/>
        <item m="1" x="200"/>
        <item n="2610 აკუმულირებული ამორტიზაცია - ლიცენზია" x="74"/>
        <item n="2620 აკუმულირებული ამორტიზაცია - ფრანშიზა" x="75"/>
        <item n="2630 აკუმულირებული ამორტიზაცია - პატენტები" x="76"/>
        <item n="2640 აკუმულირებული ამორტიზიზაცია-გუდვილი" x="77"/>
        <item n="2690 აკუმულირებული ამორტიზაცია - სხვა არამატერიალური აქტივები" x="78"/>
        <item m="1" x="209"/>
        <item m="1" x="188"/>
        <item n="3110 ვაჭრობიდან წარმოქმნილი ვალდებულებები" x="79"/>
        <item n="3120 მიღებული ავანსები" x="80"/>
        <item n="3130 გადასახდელი ხელფასები" x="81"/>
        <item n="3140 როიალტი" x="82"/>
        <item n="3150 საკომისიო ვალდებულებები" x="83"/>
        <item n="3160 არასახელფასო ვალდებულებები პერსონალის წინაშე" x="84"/>
        <item n="3170 ვალდებულებები შვილობილი საწარმოების წინაშე" x="85"/>
        <item n="3190 სხვა მოკლევადიანი ვალდებულებები" x="86"/>
        <item m="1" x="210"/>
        <item n="3210 მოკლევადიანი სესხები" x="87"/>
        <item n="3220 სესხები პარტნიორებისაგან" x="88"/>
        <item n="3230 გრძელვადიანი ვალის მიმდინარე ნაწილი" x="89"/>
        <item m="1" x="202"/>
        <item n="3310 გადასახდელი მოგების გადასახადი" x="90"/>
        <item n="3320 გადასახდელი საშემოსავლო გადასახადი" x="91"/>
        <item n="3330 გადასახდელი დამატებითი ღირებულების გადასახადი" x="92"/>
        <item n="3340 გადახდილი დღგ" x="93"/>
        <item n="3350 გადასახდელი აქციზის გადასახადი" x="94"/>
        <item n="3360 გადახდილი აქციზის გადასახადი" x="95"/>
        <item n="3370 გადასახდელი სოციალური დაზღვევა" x="96"/>
        <item sd="0" m="1" x="212"/>
        <item sd="0" m="1" x="181"/>
        <item n="3390 სხვა გადასახდელი გადასახადები" x="97"/>
        <item m="1" x="214"/>
        <item n="3410 გადასახდელი დარიცხული პროცენტები" x="98"/>
        <item n="3420 გადასახდელი დივიდენდები" x="99"/>
        <item n="3430 გადასახდელი საგარანტიო  მომსახურება" x="100"/>
        <item n="3490 სხვა დარიცხული ხარჯები" x="101"/>
        <item m="1" x="216"/>
        <item m="1" x="190"/>
        <item n="4110 გასანაღდებელი ობლიგაციები" x="102"/>
        <item n="4120 გასანაღდებელი თამასუქები" x="103"/>
        <item n="4130 ვალდებულებები იჯარაზე" x="104"/>
        <item n="4140 გრძელვადიანი სესხები" x="105"/>
        <item n="4190 სხვა გრძელვადიანი სესხები" x="106"/>
        <item m="1" x="207"/>
        <item n="4210 გადავადებული მოგების გადასახადი" x="107"/>
        <item n="4220 სხვა გრძელვადიანი ვალდებულებები" x="108"/>
        <item m="1" x="213"/>
        <item n="4310 საპენსიო უზრუნველყოფის ანარიცხები" x="109"/>
        <item n="4320 სხვა ანარიცხები" x="110"/>
        <item m="1" x="198"/>
        <item n="4410 გადავადებული შემოსავალი" x="111"/>
        <item m="1" x="196"/>
        <item m="1" x="205"/>
        <item n="5110 ჩვეულებრივი აქციები" x="112"/>
        <item n="5120 პრივილეგირებული აქციები" x="113"/>
        <item n="5130 გამოსყიდული აქციები" x="114"/>
        <item n="5140 საემისიო კაპიტალი" x="115"/>
        <item n="5150 ძირითადი საწესდებო კაპიტალი" x="116"/>
        <item m="1" x="192"/>
        <item n="5210 პარტნიორთა კაპიტალი" x="117"/>
        <item m="1" x="208"/>
        <item n="5310 გაუნაწილებელი მოგება" x="118"/>
        <item n="5320 დაუფარავი ზარალი" x="119"/>
        <item n="5330 მიმდინარე მოგება/ზარალი" x="120"/>
        <item m="1" x="211"/>
        <item n="5410 სარეზერვო კაპიტალი" x="121"/>
        <item n="5420 ძირითადი საშუალებების გადაფასების რეზერვი" x="122"/>
        <item n="5430 გრძელვადიანი ინვესტიციების გადაფასების რეზერვი" x="123"/>
        <item n="5490 სხვა რეზერვები და დაფინანსება" x="124"/>
        <item m="1" x="185"/>
        <item x="125"/>
        <item sd="0" x="126"/>
        <item sd="0" x="127"/>
        <item sd="0" x="128"/>
        <item m="1" x="218"/>
        <item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m="1" x="186"/>
        <item sd="0" x="140"/>
        <item sd="0" x="141"/>
        <item sd="0" x="142"/>
        <item m="1" x="178"/>
        <item sd="0" x="143"/>
        <item sd="0" x="144"/>
        <item sd="0" x="145"/>
        <item sd="0" x="146"/>
        <item sd="0" x="147"/>
        <item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x="162"/>
        <item x="163"/>
        <item m="1" x="197"/>
        <item x="164"/>
        <item sd="0" x="165"/>
        <item sd="0" x="166"/>
        <item sd="0" x="167"/>
        <item sd="0" x="168"/>
        <item x="169"/>
        <item sd="0" x="170"/>
        <item sd="0" x="171"/>
        <item sd="0" x="172"/>
        <item m="1" x="206"/>
        <item m="1" x="215"/>
        <item sd="0" m="1" x="195"/>
        <item sd="0" m="1" x="191"/>
        <item m="1" x="193"/>
        <item sd="0" x="175"/>
        <item x="0"/>
        <item x="173"/>
        <item x="17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showAll="0" defaultSubtotal="0">
      <items count="219">
        <item x="2"/>
        <item x="0"/>
        <item x="1"/>
        <item x="3"/>
        <item x="4"/>
        <item x="5"/>
        <item sd="0" m="1" x="196"/>
        <item sd="0" m="1" x="182"/>
        <item x="8"/>
        <item x="9"/>
        <item x="10"/>
        <item x="11"/>
        <item x="12"/>
        <item n="1910.1 სხვა რეგულირებადი მიმდინარე აქტივები" x="13"/>
        <item n="1910.2 სხვა არარეგულირებადი მიმდინარე აქტივები" x="14"/>
        <item x="15"/>
        <item x="16"/>
        <item sd="0" m="1" x="186"/>
        <item sd="0" m="1" x="144"/>
        <item sd="0" m="1" x="154"/>
        <item sd="0" m="1" x="213"/>
        <item sd="0" m="1" x="153"/>
        <item sd="0" m="1" x="184"/>
        <item sd="0" m="1" x="157"/>
        <item sd="0" m="1" x="173"/>
        <item sd="0" m="1" x="125"/>
        <item sd="0" m="1" x="185"/>
        <item sd="0" m="1" x="199"/>
        <item sd="0" m="1" x="177"/>
        <item n="2157.1 შენატანები და გრანტები: რეგულირებადი ელექტროენერგეტიკული საქმიანობა  " x="29"/>
        <item n="2157.9 შენატანები და გრანტები: არარეგულირებადი საქმიანობა  " x="30"/>
        <item sd="0" m="1" x="152"/>
        <item sd="0" m="1" x="170"/>
        <item sd="0" m="1" x="135"/>
        <item sd="0" m="1" x="161"/>
        <item m="1" x="167"/>
        <item sd="0" m="1" x="180"/>
        <item sd="0" m="1" x="201"/>
        <item sd="0" m="1" x="207"/>
        <item sd="0" m="1" x="155"/>
        <item sd="0" m="1" x="194"/>
        <item sd="0" m="1" x="216"/>
        <item sd="0" m="1" x="211"/>
        <item x="43"/>
        <item sd="0" m="1" x="204"/>
        <item sd="0" m="1" x="158"/>
        <item sd="0" m="1" x="179"/>
        <item sd="0" m="1" x="159"/>
        <item sd="0" m="1" x="210"/>
        <item sd="0" m="1" x="160"/>
        <item sd="0" m="1" x="195"/>
        <item sd="0" m="1" x="133"/>
        <item n="2257.1 შენატანებისა და გრანტების აკუმულირებული ცვეთა: რეგულირებადი ელექტროენერგეტიკული საქმიანობა  " x="52"/>
        <item n="2257.9 შენატანებისა და გრანტების აკუმულირებული ცვეთა: არარეგულირებადი საქმიანობა " sd="0" x="53"/>
        <item sd="0" m="1" x="124"/>
        <item sd="0" m="1" x="171"/>
        <item sd="0" m="1" x="175"/>
        <item sd="0" m="1" x="218"/>
        <item sd="0" m="1" x="214"/>
        <item sd="0" m="1" x="181"/>
        <item sd="0" m="1" x="202"/>
        <item sd="0" m="1" x="217"/>
        <item sd="0" m="1" x="188"/>
        <item sd="0" m="1" x="141"/>
        <item x="64"/>
        <item x="65"/>
        <item m="1" x="147"/>
        <item sd="0" m="1" x="156"/>
        <item sd="0" m="1" x="191"/>
        <item sd="0" m="1" x="187"/>
        <item sd="0" m="1" x="189"/>
        <item sd="0" m="1" x="146"/>
        <item sd="0" m="1" x="162"/>
        <item sd="0" m="1" x="163"/>
        <item sd="0" m="1" x="203"/>
        <item m="1" x="123"/>
        <item sd="0" m="1" x="212"/>
        <item m="1" x="145"/>
        <item sd="0" m="1" x="192"/>
        <item sd="0" m="1" x="129"/>
        <item sd="0" m="1" x="205"/>
        <item sd="0" m="1" x="137"/>
        <item sd="0" m="1" x="206"/>
        <item sd="0" m="1" x="183"/>
        <item sd="0" m="1" x="200"/>
        <item sd="0" m="1" x="209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m="1" x="150"/>
        <item sd="0" m="1" x="178"/>
        <item x="103"/>
        <item m="1" x="169"/>
        <item m="1" x="215"/>
        <item x="104"/>
        <item m="1" x="126"/>
        <item m="1" x="176"/>
        <item m="1" x="134"/>
        <item x="107"/>
        <item m="1" x="151"/>
        <item x="108"/>
        <item x="109"/>
        <item m="1" x="138"/>
        <item x="110"/>
        <item m="1" x="197"/>
        <item x="111"/>
        <item m="1" x="148"/>
        <item x="112"/>
        <item m="1" x="166"/>
        <item x="113"/>
        <item x="114"/>
        <item x="115"/>
        <item x="116"/>
        <item x="118"/>
        <item x="120"/>
        <item x="121"/>
        <item x="122"/>
        <item m="1" x="128"/>
        <item sd="0" m="1" x="172"/>
        <item sd="0" m="1" x="130"/>
        <item sd="0" m="1" x="174"/>
        <item sd="0" m="1" x="164"/>
        <item sd="0" m="1" x="142"/>
        <item sd="0" m="1" x="168"/>
        <item sd="0" m="1" x="127"/>
        <item sd="0" m="1" x="198"/>
        <item sd="0" m="1" x="136"/>
        <item sd="0" m="1" x="131"/>
        <item sd="0" m="1" x="149"/>
        <item sd="0" m="1" x="190"/>
        <item sd="0" m="1" x="140"/>
        <item sd="0" m="1" x="139"/>
        <item sd="0" m="1" x="143"/>
        <item sd="0" m="1" x="193"/>
        <item sd="0" m="1" x="165"/>
        <item sd="0" m="1" x="208"/>
        <item sd="0" m="1" x="132"/>
        <item x="117"/>
        <item x="119"/>
        <item n="1410.1 მოთხოვნები რეგულირებადი საქმიანობიდან" x="6"/>
        <item n="1410.2 მოთხოვნები არარეგულირებადი საქმიანობიდან" x="7"/>
        <item n="2110.1 მიწა: რეგულირებადი ელექტროენერგეტიკული საქმიანობა " x="17"/>
        <item n="2110.9 მიწა: არარეგულირებადი საქმიანობა " x="18"/>
        <item n="2120.1 დაუმთავრებელი მშენებლობა; რეგულირებადი ელექტროენერგეტიკული საქმიანობა " x="19"/>
        <item n="2120.9დაუმთავრებელი მშენებლობა: არარეგულირებადი საქმიანობა " x="20"/>
        <item n="2130.1 შენობები: რეგულირებადი ელექტროენერგეტიკული საქმიანობა " x="21"/>
        <item n="2130.9 შენობები: არარეგულირებადი საქმიანობა" x="22"/>
        <item n="2140.1 ნაგებობები: რეგულირებადი ელექტროენერგეტიკული საქმიანობა" x="23"/>
        <item n="2140.9 ნაგებობები: არარეგულირებადი საქმიანობა " x="24"/>
        <item n="2150.1 მანქანა-დანადგარები: რეგულირებადი ელექტროენერგეტიკული საქმიანობა" x="25"/>
        <item n="2150.9 მანქანა-დანადგარები: არარეგულირებადი საქმიანობა" x="26"/>
        <item n="2155.1 გადამცემი საშუალებები: რეგულირებადი ელექტროენერგეტიკული საქმიანობა  " x="27"/>
        <item n="2155.9 გადამცემი საშუალებები: არარეგულირებადი საქმიანობა  " x="28"/>
        <item n="2160.1 ოფისის აღჭურვილობა: რეგულირებადი ელექტროენერგეტიკული საქმიანობა " x="31"/>
        <item n="2160.9 ოფისის აღჭურვილობა: არარეგულირებადი საქმიანობა " x="32"/>
        <item n="2170.1 ავეჯი და სხვა საშუალებები: რეგულირებადი ელექტროენერგეტიკული საქმიანობა " x="33"/>
        <item n="2170.9 არარეგულირებადი საქმიანობისთვის გამოყენებული ავეჯი და სხვა საშუალებები  " x="34"/>
        <item n="2180.1 სატრანსპორტო საშუალებები: რეგულირებადი ელექტროენერგეტიკული საქმიანობა " x="35"/>
        <item n="2180.9 არარეგულირებადი საქმიანობისთვის გამოყენებული სატრანსორტო საშუალებები " x="36"/>
        <item n="2185.1  გამოყენებული ინსტრუმენტები და სხვა გრძელვადიანი მატერიალური აქტივები, რეგულირებადი ელექტროენერგეტიკული საქმიანობა" x="37"/>
        <item n="2185.9 გამოყენებული ინსტრუმენტები და სხვა გრძელვადიანი მატერიალური აქტივები: არარეგულირებადი საქმიანობა " x="38"/>
        <item n="2190.1 იჯარით აღებული ქონების გაუმჯობესებანი: რეგულირებადი ელექტროენერგეტიკული საქმიანობა" x="39"/>
        <item n="2190.9იჯარით აღებული ქონების გაუმჯობესებანი: არარეგულირებადი საქმიანობა  " x="40"/>
        <item n="2195.1 გამოუყენებელი გრძელვადიანი მატერიალური აქტივები საწყობში: რეგულირებადი ელექტროენერგეტიკული საქმიანობა " x="41"/>
        <item n="2195.9 გამოუყენებელი გრძელვადიანი მატერიალური აქტივები საწყიბში: არარეგულირებადი საქმიანობა " x="42"/>
        <item n="2230.1 შენობის აკუმულირებული ცვეთა: რეგულირებადი ელექტროენერგეტიკული საქმიანობა " x="44"/>
        <item n="2230.9 შენობის აკუმულირებული ცვეთა: არარეგულირებადი საქმიანობა " x="45"/>
        <item n="2240.1 ნაგებობების აკუმულირებული ცვეთა:რეგულირებადი ელექტროენერგეტიკული საქმიანობა  " x="46"/>
        <item n="2240.9 ნაგებობების აკუმულირებული ცვეთა : არარეგულირებადი საქმიანობა " x="47"/>
        <item n="2250.1 მანქანა- დანადგარების აკუმულირებული ცვეთა : რეგულირებადი ელექტროენერგეტიკული საქმიანობა " x="48"/>
        <item n="2250.9 მანქანა-დანადგარების აკუმულირებული ცვეთა: არარეგულირებადი საქმიანობა " x="49"/>
        <item n="2255.1 გადამცემი საშუალებების აკუმულირებული ცვეთა: რეგულირებადი ელექტროენერგეტიკული საქმიანობა " x="50"/>
        <item n="2255.9 გადამცემი საშუალებების აკუმულირებული ცვეთა: არარეგულირებადი საქმიანობა " x="51"/>
        <item n="2260.1 ოფისის აღჭურვილობის აკუმულირებული ცვეთა: რეგულირებადი ელექტროენერგეტიკული საქმიანობა " x="54"/>
        <item n="2260.9 ოფისის აღჭურვილობის აკუმულირებული ცვეთა: არარეგულირებადი საქმიანობა " x="55"/>
        <item n="2270.1 ავეჯის და სხვა საშუალებების აკუმულირებული ცვეთა; რეგულირებადი ელექტროენერგეტიკული საქმიანობა  " x="56"/>
        <item n="2270.9 არარეგულირებადი საქმიანობისთვის გამოყენებული ავეჯისა და სხვა საშუალებების აკუმულირებული ცვეთა" x="57"/>
        <item n="2280.1 სატრანსპორტო საშუალებების აკუმულირებული ცვეთა: რეგულირებადი ელექტროენერგეტიკული საქმიანობა " x="58"/>
        <item n="2280.9 არარეგულირებადი საქმიანობისთვის გამოყენებული სატრანსპორტო საშუალებების აკუმულირებული ცვეთა " x="59"/>
        <item n="2285.1 გამოყენებული ინსტრუმენტების და სხვა გრძელვადიანი მატერიალური აქტივების აკუმულირებული ცვეთა: რეგულირებადი ელექტროენერგეტიკული საქმიანობა" x="60"/>
        <item n="2285.9 გამოყენებული ინსტრუმენტების და სხვა გრძელვადიანი მატერიალური აქტივების აკუმულირებული ცვეთა: არარეგულირებადი საქმიანობა" x="61"/>
        <item n="2290.1 იჯარით აღებული კეთილმოწყობების აკუმულირებული ცვეთა: რეგულირებადი ელექტროენერგეტიკული საქმიანობა " x="62"/>
        <item n="2290.9 იჯარით აღებული კეთილმოწყობების აკუმულირებული ცვეთა: არარეგულირებადი საქმიანობა " x="63"/>
        <item x="66"/>
        <item n="2510.1 ლიცენზიები: რეგულირებადი ელექტროენერგეტიკული საქმიანობა" x="67"/>
        <item n="2510.9 ლიცენზიები: არარეგულირებადი საქმიანობა " x="68"/>
        <item n="2520.1 ფრანშიზა: რეგულირებადი ელექტროენერგეტიკული საქმიანობა" x="69"/>
        <item n="2520.9 ფრანშიზა: არარეგულირებადი საქმიანობა " x="70"/>
        <item n="2530.1 პატენტები: რეგულირებადი ელექტროენერგეტიკული საქმიანობა " x="71"/>
        <item n="2530.9 პატენტები: არარეგულირებადი საქმიანობა " x="72"/>
        <item n="2540.1 გუდვილი: რეგულირებადი ელექტროენერგეტიკული საქმიანობა" x="73"/>
        <item n="2540.9 გუდვილი: არარეგულირებადი საქმიანობა" x="74"/>
        <item n="2590.1 სხვა არამატერიალური აქტივები: რეგულირებადი ელექტროენერგეტიკული საქმიანობა " x="75"/>
        <item n="2590.9 სხვა არამატერიალური აქტივები: არარეგულირებადი საქმიანობა " x="76"/>
        <item x="77"/>
        <item n="2610.1 ლიცენზიების აკუმულირებული ამორტიზაცია,  რეგულირებადი ელექტროენერგეტიკული საქმიანობა " x="78"/>
        <item n="2610.9 ლიცენზიების აკუმულირებული ამორტიზაცია; არარეგულირებადი საქმიანობა" x="79"/>
        <item n="2620.1 ფრანშიზის აკუმულირებული ამორტიზაცია: რეგულირებადი ელექტროენერგეტიკული საქმიანობა" x="80"/>
        <item n="2620.9 ფრანშიზის აკუმულირებული ცვეთა: არარეგულირებადი საქმიანობა " x="81"/>
        <item n="2630.1 პატენტების აკუმულირებული ამორტიზაცია: რეგულირებადი ელექტროენერგეტიკული საქმიანობა  " x="82"/>
        <item n="2630.9 პატენტების აკუმულირებული ამორტიზაცია, არარეგულირებადი საქმიანობა" x="83"/>
        <item n="2690.1 სხვა არამატერიალური აქტივების აკუმულირებული ცვეთა: რეგულირებადი ელექტროენერგეტიკული საქმიანობა" x="84"/>
        <item n="2690.9 სხვა არამატერიალური აქტივების აკუმულირებული ამორტიზაცია: არარეგულირებადი საქმიანობა" x="85"/>
        <item x="102"/>
        <item x="105"/>
        <item x="106"/>
      </items>
    </pivotField>
    <pivotField axis="axisRow" compact="0" showAll="0" defaultSubtotal="0">
      <items count="565">
        <item sd="0" x="0"/>
        <item m="1" x="557"/>
        <item n="1410.14 მოთხოვნები რეგულირებადი განაწილების (მიწოდება) მომსახურებიდან  " sd="0" x="1"/>
        <item m="1" x="363"/>
        <item sd="0" m="1" x="401"/>
        <item m="1" x="320"/>
        <item sd="0" m="1" x="564"/>
        <item m="1" x="265"/>
        <item sd="0" m="1" x="416"/>
        <item sd="0" m="1" x="502"/>
        <item m="1" x="388"/>
        <item sd="0" x="6"/>
        <item sd="0" m="1" x="369"/>
        <item sd="0" m="1" x="267"/>
        <item sd="0" m="1" x="345"/>
        <item m="1" x="545"/>
        <item sd="0" m="1" x="496"/>
        <item sd="0" m="1" x="437"/>
        <item sd="0" m="1" x="425"/>
        <item sd="0" m="1" x="386"/>
        <item sd="0" m="1" x="464"/>
        <item sd="0" m="1" x="457"/>
        <item sd="0" m="1" x="466"/>
        <item sd="0" m="1" x="389"/>
        <item sd="0" m="1" x="537"/>
        <item m="1" x="304"/>
        <item sd="0" m="1" x="337"/>
        <item sd="0" m="1" x="330"/>
        <item sd="0" m="1" x="470"/>
        <item sd="0" m="1" x="365"/>
        <item sd="0" m="1" x="375"/>
        <item m="1" x="299"/>
        <item sd="0" m="1" x="328"/>
        <item sd="0" m="1" x="351"/>
        <item sd="0" m="1" x="286"/>
        <item sd="0" m="1" x="494"/>
        <item sd="0" m="1" x="371"/>
        <item m="1" x="269"/>
        <item m="1" x="349"/>
        <item sd="0" m="1" x="549"/>
        <item sd="0" m="1" x="499"/>
        <item sd="0" m="1" x="443"/>
        <item sd="0" m="1" x="343"/>
        <item m="1" x="436"/>
        <item m="1" x="495"/>
        <item sd="0" m="1" x="492"/>
        <item m="1" x="563"/>
        <item sd="0" m="1" x="374"/>
        <item n="2157.14 შენატანები და გრანტები: რეგულირებადი ელექტროენერგეტიკული საქმიანობა,  განაწილება(მიწოდება) " x="43"/>
        <item x="44"/>
        <item x="45"/>
        <item x="46"/>
        <item x="47"/>
        <item x="48"/>
        <item m="1" x="277"/>
        <item m="1" x="441"/>
        <item m="1" x="396"/>
        <item m="1" x="366"/>
        <item m="1" x="551"/>
        <item sd="0" m="1" x="531"/>
        <item sd="0" m="1" x="289"/>
        <item sd="0" m="1" x="329"/>
        <item sd="0" m="1" x="503"/>
        <item sd="0" m="1" x="392"/>
        <item sd="0" m="1" x="442"/>
        <item sd="0" m="1" x="540"/>
        <item m="1" x="541"/>
        <item m="1" x="307"/>
        <item m="1" x="338"/>
        <item sd="0" m="1" x="331"/>
        <item m="1" x="474"/>
        <item sd="0" m="1" x="367"/>
        <item sd="0" m="1" x="311"/>
        <item sd="0" m="1" x="310"/>
        <item sd="0" m="1" x="327"/>
        <item sd="0" m="1" x="340"/>
        <item sd="0" m="1" x="467"/>
        <item sd="0" m="1" x="326"/>
        <item sd="0" m="1" x="402"/>
        <item sd="0" m="1" x="527"/>
        <item sd="0" m="1" x="362"/>
        <item sd="0" m="1" x="455"/>
        <item sd="0" m="1" x="454"/>
        <item sd="0" m="1" x="410"/>
        <item sd="0" m="1" x="556"/>
        <item sd="0" m="1" x="271"/>
        <item sd="0" m="1" x="313"/>
        <item sd="0" m="1" x="451"/>
        <item sd="0" m="1" x="448"/>
        <item sd="0" m="1" x="354"/>
        <item m="1" x="368"/>
        <item m="1" x="523"/>
        <item m="1" x="477"/>
        <item sd="0" m="1" x="434"/>
        <item m="1" x="308"/>
        <item sd="0" m="1" x="293"/>
        <item sd="0" m="1" x="484"/>
        <item m="1" x="314"/>
        <item m="1" x="356"/>
        <item sd="0" m="1" x="288"/>
        <item m="1" x="415"/>
        <item sd="0" m="1" x="378"/>
        <item sd="0" m="1" x="393"/>
        <item m="1" x="482"/>
        <item m="1" x="550"/>
        <item sd="0" m="1" x="530"/>
        <item m="1" x="507"/>
        <item sd="0" m="1" x="411"/>
        <item sd="0" m="1" x="350"/>
        <item m="1" x="431"/>
        <item m="1" x="458"/>
        <item sd="0" m="1" x="450"/>
        <item m="1" x="296"/>
        <item sd="0" m="1" x="493"/>
        <item n="2257.14შენატანებისა და გრანტების აკუმულირებული ცვეთა: რეგულირებადი ელექტროენერგეტიკული საქმიანობა,  განაწილება(მიწოდება) " x="109"/>
        <item x="110"/>
        <item x="111"/>
        <item x="112"/>
        <item x="113"/>
        <item sd="0" x="114"/>
        <item m="1" x="509"/>
        <item m="1" x="461"/>
        <item m="1" x="554"/>
        <item m="1" x="552"/>
        <item m="1" x="555"/>
        <item sd="0" m="1" x="471"/>
        <item sd="0" m="1" x="418"/>
        <item sd="0" m="1" x="432"/>
        <item sd="0" m="1" x="510"/>
        <item sd="0" m="1" x="423"/>
        <item sd="0" m="1" x="291"/>
        <item sd="0" m="1" x="322"/>
        <item m="1" x="344"/>
        <item m="1" x="528"/>
        <item m="1" x="481"/>
        <item sd="0" m="1" x="438"/>
        <item m="1" x="312"/>
        <item sd="0" m="1" x="295"/>
        <item sd="0" m="1" x="370"/>
        <item sd="0" m="1" x="512"/>
        <item sd="0" m="1" x="275"/>
        <item sd="0" m="1" x="316"/>
        <item sd="0" m="1" x="485"/>
        <item sd="0" m="1" x="292"/>
        <item sd="0" m="1" x="449"/>
        <item sd="0" m="1" x="483"/>
        <item sd="0" m="1" x="419"/>
        <item sd="0" m="1" x="511"/>
        <item sd="0" m="1" x="353"/>
        <item sd="0" m="1" x="456"/>
        <item sd="0" m="1" x="532"/>
        <item sd="0" m="1" x="300"/>
        <item sd="0" m="1" x="332"/>
        <item sd="0" m="1" x="324"/>
        <item sd="0" m="1" x="462"/>
        <item sd="0" m="1" x="360"/>
        <item sd="0" m="1" x="561"/>
        <item sd="0" m="1" x="560"/>
        <item sd="0" m="1" x="276"/>
        <item sd="0" m="1" x="285"/>
        <item sd="0" m="1" x="403"/>
        <item sd="0" m="1" x="272"/>
        <item sd="0" m="1" x="342"/>
        <item sd="0" m="1" x="428"/>
        <item sd="0" m="1" x="385"/>
        <item sd="0" m="1" x="347"/>
        <item sd="0" m="1" x="359"/>
        <item sd="0" m="1" x="536"/>
        <item sd="0" m="1" x="533"/>
        <item sd="0" m="1" x="301"/>
        <item sd="0" m="1" x="333"/>
        <item sd="0" m="1" x="325"/>
        <item sd="0" m="1" x="465"/>
        <item sd="0" m="1" x="361"/>
        <item sd="0" m="1" x="538"/>
        <item sd="0" m="1" x="508"/>
        <item sd="0" m="1" x="339"/>
        <item sd="0" m="1" x="421"/>
        <item sd="0" m="1" x="280"/>
        <item sd="0" m="1" x="376"/>
        <item sd="0" m="1" x="387"/>
        <item sd="0" m="1" x="534"/>
        <item sd="0" m="1" x="348"/>
        <item sd="0" m="1" x="284"/>
        <item sd="0" m="1" x="406"/>
        <item sd="0" m="1" x="372"/>
        <item sd="0" m="1" x="334"/>
        <item sd="0" m="1" x="287"/>
        <item sd="0" m="1" x="426"/>
        <item sd="0" m="1" x="543"/>
        <item sd="0" m="1" x="539"/>
        <item sd="0" m="1" x="486"/>
        <item sd="0" m="1" x="364"/>
        <item sd="0" m="1" x="453"/>
        <item sd="0" m="1" x="516"/>
        <item sd="0" m="1" x="513"/>
        <item sd="0" m="1" x="281"/>
        <item sd="0" m="1" x="395"/>
        <item sd="0" m="1" x="355"/>
        <item sd="0" m="1" x="394"/>
        <item sd="0" m="1" x="274"/>
        <item sd="0" m="1" x="468"/>
        <item sd="0" m="1" x="519"/>
        <item sd="0" m="1" x="297"/>
        <item m="1" x="317"/>
        <item m="1" x="529"/>
        <item m="1" x="525"/>
        <item m="1" x="323"/>
        <item m="1" x="399"/>
        <item sd="0" m="1" x="305"/>
        <item m="1" x="506"/>
        <item x="205"/>
        <item m="1" x="278"/>
        <item x="206"/>
        <item m="1" x="321"/>
        <item x="207"/>
        <item m="1" x="279"/>
        <item x="208"/>
        <item m="1" x="553"/>
        <item x="209"/>
        <item m="1" x="488"/>
        <item sd="0" x="210"/>
        <item m="1" x="420"/>
        <item x="211"/>
        <item m="1" x="498"/>
        <item x="212"/>
        <item m="1" x="303"/>
        <item x="213"/>
        <item m="1" x="400"/>
        <item x="214"/>
        <item m="1" x="397"/>
        <item x="215"/>
        <item m="1" x="346"/>
        <item sd="0" x="216"/>
        <item m="1" x="273"/>
        <item m="1" x="283"/>
        <item m="1" x="413"/>
        <item m="1" x="520"/>
        <item m="1" x="491"/>
        <item m="1" x="445"/>
        <item m="1" x="352"/>
        <item m="1" x="473"/>
        <item m="1" x="282"/>
        <item m="1" x="412"/>
        <item m="1" x="446"/>
        <item m="1" x="514"/>
        <item sd="0" x="223"/>
        <item sd="0" x="224"/>
        <item sd="0" x="225"/>
        <item sd="0" x="226"/>
        <item sd="0" x="227"/>
        <item m="1" x="268"/>
        <item sd="0" x="228"/>
        <item m="1" x="447"/>
        <item sd="0" x="229"/>
        <item m="1" x="522"/>
        <item sd="0" x="230"/>
        <item m="1" x="433"/>
        <item sd="0" x="231"/>
        <item m="1" x="319"/>
        <item sd="0" x="232"/>
        <item m="1" x="335"/>
        <item sd="0" x="233"/>
        <item m="1" x="526"/>
        <item sd="0" x="234"/>
        <item m="1" x="517"/>
        <item sd="0" x="235"/>
        <item m="1" x="544"/>
        <item sd="0" x="236"/>
        <item m="1" x="266"/>
        <item sd="0" x="237"/>
        <item m="1" x="405"/>
        <item sd="0" x="238"/>
        <item m="1" x="341"/>
        <item sd="0" x="239"/>
        <item m="1" x="460"/>
        <item sd="0" x="240"/>
        <item m="1" x="398"/>
        <item sd="0" x="241"/>
        <item m="1" x="444"/>
        <item sd="0" x="242"/>
        <item m="1" x="377"/>
        <item sd="0" x="243"/>
        <item m="1" x="298"/>
        <item sd="0" x="244"/>
        <item m="1" x="383"/>
        <item sd="0" x="245"/>
        <item m="1" x="559"/>
        <item sd="0" x="246"/>
        <item m="1" x="430"/>
        <item sd="0" x="247"/>
        <item sd="0" x="248"/>
        <item sd="0" x="249"/>
        <item sd="0" x="250"/>
        <item sd="0" x="251"/>
        <item sd="0" x="252"/>
        <item m="1" x="427"/>
        <item x="217"/>
        <item m="1" x="489"/>
        <item m="1" x="475"/>
        <item m="1" x="546"/>
        <item m="1" x="521"/>
        <item m="1" x="504"/>
        <item m="1" x="407"/>
        <item m="1" x="548"/>
        <item m="1" x="463"/>
        <item m="1" x="478"/>
        <item m="1" x="435"/>
        <item m="1" x="309"/>
        <item m="1" x="294"/>
        <item m="1" x="302"/>
        <item m="1" x="382"/>
        <item m="1" x="414"/>
        <item m="1" x="404"/>
        <item m="1" x="558"/>
        <item m="1" x="440"/>
        <item m="1" x="497"/>
        <item m="1" x="384"/>
        <item m="1" x="472"/>
        <item m="1" x="358"/>
        <item m="1" x="315"/>
        <item m="1" x="270"/>
        <item m="1" x="391"/>
        <item m="1" x="542"/>
        <item m="1" x="357"/>
        <item m="1" x="290"/>
        <item m="1" x="417"/>
        <item m="1" x="380"/>
        <item m="1" x="422"/>
        <item m="1" x="518"/>
        <item m="1" x="469"/>
        <item m="1" x="429"/>
        <item m="1" x="439"/>
        <item m="1" x="306"/>
        <item m="1" x="390"/>
        <item m="1" x="476"/>
        <item m="1" x="547"/>
        <item m="1" x="524"/>
        <item m="1" x="505"/>
        <item m="1" x="409"/>
        <item m="1" x="515"/>
        <item m="1" x="424"/>
        <item m="1" x="452"/>
        <item m="1" x="490"/>
        <item m="1" x="408"/>
        <item m="1" x="318"/>
        <item m="1" x="535"/>
        <item m="1" x="480"/>
        <item m="1" x="336"/>
        <item m="1" x="487"/>
        <item m="1" x="479"/>
        <item m="1" x="373"/>
        <item m="1" x="562"/>
        <item m="1" x="381"/>
        <item m="1" x="501"/>
        <item m="1" x="379"/>
        <item m="1" x="459"/>
        <item m="1" x="500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"/>
        <item x="3"/>
        <item x="4"/>
        <item x="5"/>
        <item n="2110.14 მიწა: რეგულირებადი ელექტროენერგეტიკული საქმიანობა, განაწილება (მიწოდება)" x="7"/>
        <item x="8"/>
        <item x="9"/>
        <item x="10"/>
        <item x="11"/>
        <item x="12"/>
        <item n="2120.14 დაუმთავრებელი მშენებლობა: რეგულირებადი ელექტროენერგეტიკული საქმიანობა, განაწილება ( მიწოდება)" x="13"/>
        <item x="14"/>
        <item x="15"/>
        <item x="16"/>
        <item x="17"/>
        <item x="18"/>
        <item n="2130.14 შენობები: რეგულირებადი ელექტროენერგეტიკული საქმიანობა, განაწილება(მიწოდება) " x="19"/>
        <item x="20"/>
        <item x="21"/>
        <item x="22"/>
        <item x="23"/>
        <item x="24"/>
        <item n="2140.14 ნაგებობები: რეგულირებადი ელექტროენერგეტიკული საქმიანობა,  განაწილება(მიწოდება) " x="25"/>
        <item x="26"/>
        <item x="27"/>
        <item x="28"/>
        <item x="29"/>
        <item x="30"/>
        <item n="2150.14 მანქანა-დანადგარები: რეგულირებადი ელექტროენერგეტიკული საქმიანობა,  განაწილება(მიწოდება) " x="31"/>
        <item x="32"/>
        <item x="33"/>
        <item x="34"/>
        <item x="35"/>
        <item x="36"/>
        <item n="2155.14 გადამცემი საშუალებები: რეგულირებადი ელექტროენერგეტიკული საქმიანობა,  განაწილება(მიწოდება) " x="37"/>
        <item x="38"/>
        <item x="39"/>
        <item x="40"/>
        <item x="41"/>
        <item x="42"/>
        <item n="2160.14 ოფისის აღჭურვილობა: რეგულირებადი ელექტროენერგეტიკული საქმიანობა,  განაწილება(მიწოდება) " x="49"/>
        <item x="50"/>
        <item x="51"/>
        <item x="52"/>
        <item x="53"/>
        <item x="54"/>
        <item n="2170.14 ავეჯი და სხვა საშუალებები: რეგულირებადი ელექტროენერგეტიკული საქმიანობა,  განაწილება(მიწოდება) " x="55"/>
        <item x="56"/>
        <item x="57"/>
        <item x="58"/>
        <item x="59"/>
        <item x="60"/>
        <item n="2180.14სატრანსპორტო საშუალებები: რეგულირებადი ელექტროენერგეტიკული საქმიანობა,  განაწილება(მიწოდება) " x="61"/>
        <item x="62"/>
        <item x="63"/>
        <item x="64"/>
        <item x="65"/>
        <item x="66"/>
        <item n="2185.14 გამოყენებული ინსტრუმენტები და სხვა გრძელვადიანი მატერიალური აქტივები: რეგულირებადი ელექტროენერგეტიკული საქმიანობა  განაწილება(მიწოდება) " x="67"/>
        <item x="68"/>
        <item x="69"/>
        <item x="70"/>
        <item x="71"/>
        <item x="72"/>
        <item n="2190.14 იჯარით აღებული ქონების გაუმჯობესებანი: რეგულირებადი ელექტროენერგეტიკული საქმიანობა,  განაწილება(მიწოდება) " x="73"/>
        <item x="74"/>
        <item x="75"/>
        <item x="76"/>
        <item x="77"/>
        <item x="78"/>
        <item n="2195.14 გამოუყენებელი გრძელვადიანი მატერიალური აქტივები საწყობში: რეგულირებადი ელექტროენერგეტიკული საქმიანობა,  განაწილება(მიწოდება) " x="79"/>
        <item x="80"/>
        <item x="81"/>
        <item x="82"/>
        <item x="83"/>
        <item x="84"/>
        <item n="2230.14 შენობის აკუმულირებული ცვეთა, რეგულირებადი ელექტროენერგეტიკული საქმიანობა,  განაწილება(მიწოდება) " x="85"/>
        <item x="86"/>
        <item x="87"/>
        <item x="88"/>
        <item x="89"/>
        <item x="90"/>
        <item n="2240.14 ნაგებობების აკუმულირებული ცვეთა: რეგულირებადი ელექტროენერგეტიკული საქმიანობა,  განაწილება(მიწოდება) " x="91"/>
        <item x="92"/>
        <item x="93"/>
        <item x="94"/>
        <item x="95"/>
        <item x="96"/>
        <item n="2250.14 მანქანა-დანადგარები: რეგულირებადი ელექტროენერგეტიკული საქმიანობა,  განაწილება(მიწოდება)  " x="97"/>
        <item x="98"/>
        <item x="99"/>
        <item x="100"/>
        <item x="101"/>
        <item x="102"/>
        <item n="2255.14გადამცემი საშუალებების აკუმულირებული ცვეთა: რეგულირებადი ელექტროენერგეტიკული საქმიანობა, განაწილება(მიწოდება) " x="103"/>
        <item x="104"/>
        <item x="105"/>
        <item x="106"/>
        <item x="107"/>
        <item x="108"/>
        <item n="2260.14 ოფისის აღჭურვილობის აკუმულირებული ცვეთა; რეგულირებადი ელექტროენერგეტიკული საქმიანობა,  განაწილება(მიწოდება) " x="115"/>
        <item x="116"/>
        <item x="117"/>
        <item x="118"/>
        <item x="119"/>
        <item x="120"/>
        <item n="2270.14ავეჯის და სხვა საშუალებების აკუმულირებული ცვეთა:რეგულირებადი ელექტროენერგეტიკული საქმიანობა,  განაწილება(მიწოდება) " x="121"/>
        <item x="122"/>
        <item x="123"/>
        <item x="124"/>
        <item x="125"/>
        <item x="126"/>
        <item n="2280.14 სატრანსპორტო საშუალებების აკუმულირებული ცვეთა: რეგულირებადი ელექტროენერგეტიკული საქმიანობა,  განაწილება(მიწოდება) " x="127"/>
        <item x="128"/>
        <item x="129"/>
        <item x="130"/>
        <item x="131"/>
        <item x="132"/>
        <item n="2285.14 გამოყენებული ინსტრუმენტების და სხვა გრძელვადიანი მატერიალური აქტივების აკუმულირებული ცვეთა: რეგულირებადი ელექტროენერგეტიკული საქმიანობა, განაწილება(მიწოდება) " x="133"/>
        <item x="134"/>
        <item x="135"/>
        <item x="136"/>
        <item x="137"/>
        <item x="138"/>
        <item n="2290.14იჯარით აღებული ქონების გაუმჯობესებების აკუმულირებული ცვეთა: რეგულირებადი ელექტროენერგეტიკული საქმიანობა,  განაწილება(მიწოდება) " x="139"/>
        <item x="140"/>
        <item x="141"/>
        <item x="142"/>
        <item x="143"/>
        <item x="144"/>
        <item n="2510.14 ლიცენზიები: რეგულირებადი ელექტროენერგეტიკული საქმიანობა,  განაწილება(მიწოდება) " x="145"/>
        <item x="146"/>
        <item x="147"/>
        <item x="148"/>
        <item x="149"/>
        <item x="150"/>
        <item n="2520.14 ფრანშიზა:რეგულირებადი ელექტროენერგეტიკული საქმიანობა,  განაწილება(მიწოდება) " x="151"/>
        <item x="152"/>
        <item x="153"/>
        <item x="154"/>
        <item x="155"/>
        <item x="156"/>
        <item n="2530.14 პატენტები: რეგულირებადი ელექტროენერგეტიკული საქმიანობა,  განაწილება(მიწოდება) " x="157"/>
        <item x="158"/>
        <item x="159"/>
        <item x="160"/>
        <item x="161"/>
        <item x="162"/>
        <item n="2540.14 გუდვილი: რეგულირებადი ელექტროენერგეტიკული საქმიანობა,  განაწილება(მიწოდება) " x="163"/>
        <item x="164"/>
        <item x="165"/>
        <item x="166"/>
        <item x="167"/>
        <item x="168"/>
        <item n="2590.14 სხვა არამატერიალური აქტივები, რეგულირებადი ელექტროენერგეტიკული საქმიანობა,  განაწილება(მიწოდება) " x="169"/>
        <item x="170"/>
        <item x="171"/>
        <item x="172"/>
        <item x="173"/>
        <item x="174"/>
        <item n="2610.14 ლიცენზიების აკუმულირებული ამორტიზაცია, რეგულირებადი ელექტროენერგეტიკული საქმიანობა,  განაწილება(მიწოდება) " x="175"/>
        <item x="176"/>
        <item x="177"/>
        <item x="178"/>
        <item x="179"/>
        <item x="180"/>
        <item n="2620.14 ფრანშიზის აკუმულირებული ამორტიზაცია, რეგულირებადი ელექტროენერგეტიკული საქმიანობა,  განაწილება(მიწოდება) " x="181"/>
        <item x="182"/>
        <item x="183"/>
        <item x="184"/>
        <item x="185"/>
        <item x="186"/>
        <item n="2630.14 პატენტების აკუმულირებული ამორტიზაცია: რეგულირებადი ელექტროენერგეტიკული საქმიანობა,  განაწილება(მიწოდება) " x="187"/>
        <item x="188"/>
        <item x="189"/>
        <item x="190"/>
        <item x="191"/>
        <item x="192"/>
        <item n="2690.14სხვა არამატერიალური აქტივების აკუმულირებული ცვეთა : რეგულირებადი ელექტროენერგეტიკული საქმიანობა,  განაწილება(მიწოდება) "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18"/>
        <item x="219"/>
        <item x="220"/>
        <item x="221"/>
        <item x="222"/>
      </items>
    </pivotField>
    <pivotField compact="0" showAll="0" defaultSubtotal="0"/>
    <pivotField compact="0" showAll="0" defaultSubtota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7">
        <item m="1" x="3"/>
        <item x="2"/>
        <item m="1" x="4"/>
        <item x="1"/>
        <item x="0"/>
        <item m="1" x="5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/>
  </pivotFields>
  <rowFields count="5">
    <field x="15"/>
    <field x="16"/>
    <field x="17"/>
    <field x="27"/>
    <field x="28"/>
  </rowFields>
  <rowItems count="471">
    <i>
      <x/>
    </i>
    <i r="1">
      <x/>
    </i>
    <i r="2">
      <x v="2"/>
    </i>
    <i r="3">
      <x/>
    </i>
    <i r="4">
      <x/>
    </i>
    <i r="2">
      <x v="3"/>
    </i>
    <i r="3">
      <x/>
    </i>
    <i r="4">
      <x/>
    </i>
    <i r="1">
      <x v="1"/>
    </i>
    <i r="2">
      <x v="5"/>
    </i>
    <i r="3">
      <x/>
    </i>
    <i r="4">
      <x/>
    </i>
    <i r="2">
      <x v="6"/>
    </i>
    <i r="3">
      <x/>
    </i>
    <i r="4">
      <x/>
    </i>
    <i r="2">
      <x v="7"/>
    </i>
    <i r="3">
      <x/>
    </i>
    <i r="4">
      <x/>
    </i>
    <i r="2">
      <x v="8"/>
    </i>
    <i r="3">
      <x/>
    </i>
    <i r="4">
      <x/>
    </i>
    <i r="1">
      <x v="2"/>
    </i>
    <i r="2">
      <x v="10"/>
    </i>
    <i r="3">
      <x/>
    </i>
    <i r="4">
      <x/>
    </i>
    <i r="2">
      <x v="11"/>
    </i>
    <i r="3">
      <x/>
    </i>
    <i r="4">
      <x/>
    </i>
    <i r="2">
      <x v="12"/>
    </i>
    <i r="3">
      <x/>
    </i>
    <i r="4">
      <x/>
    </i>
    <i r="2">
      <x v="13"/>
    </i>
    <i r="3">
      <x/>
    </i>
    <i r="4">
      <x/>
    </i>
    <i r="1">
      <x v="3"/>
    </i>
    <i r="2">
      <x v="15"/>
    </i>
    <i r="3">
      <x v="152"/>
    </i>
    <i r="4">
      <x v="2"/>
    </i>
    <i r="3">
      <x v="153"/>
    </i>
    <i r="4">
      <x/>
    </i>
    <i r="2">
      <x v="16"/>
    </i>
    <i r="3">
      <x/>
    </i>
    <i r="4">
      <x/>
    </i>
    <i r="2">
      <x v="17"/>
    </i>
    <i r="3">
      <x/>
    </i>
    <i r="4">
      <x/>
    </i>
    <i r="2">
      <x v="18"/>
    </i>
    <i r="3">
      <x/>
    </i>
    <i r="4">
      <x/>
    </i>
    <i r="2">
      <x v="19"/>
    </i>
    <i r="3">
      <x/>
    </i>
    <i r="4">
      <x/>
    </i>
    <i r="2">
      <x v="20"/>
    </i>
    <i r="3">
      <x/>
    </i>
    <i r="4">
      <x/>
    </i>
    <i r="2">
      <x v="21"/>
    </i>
    <i r="3">
      <x/>
    </i>
    <i r="4">
      <x/>
    </i>
    <i r="2">
      <x v="22"/>
    </i>
    <i r="3">
      <x/>
    </i>
    <i r="4">
      <x/>
    </i>
    <i r="2">
      <x v="23"/>
    </i>
    <i r="3">
      <x/>
    </i>
    <i r="4">
      <x/>
    </i>
    <i r="2">
      <x v="24"/>
    </i>
    <i r="3">
      <x/>
    </i>
    <i r="4">
      <x/>
    </i>
    <i r="2">
      <x v="25"/>
    </i>
    <i r="3">
      <x/>
    </i>
    <i r="4">
      <x/>
    </i>
    <i r="1">
      <x v="4"/>
    </i>
    <i r="2">
      <x v="27"/>
    </i>
    <i r="3">
      <x/>
    </i>
    <i r="4">
      <x/>
    </i>
    <i r="2">
      <x v="28"/>
    </i>
    <i r="3">
      <x/>
    </i>
    <i r="4">
      <x/>
    </i>
    <i r="1">
      <x v="5"/>
    </i>
    <i r="2">
      <x v="30"/>
    </i>
    <i r="3">
      <x/>
    </i>
    <i r="4">
      <x/>
    </i>
    <i r="2">
      <x v="31"/>
    </i>
    <i r="3">
      <x/>
    </i>
    <i r="4">
      <x/>
    </i>
    <i r="2">
      <x v="32"/>
    </i>
    <i r="3">
      <x/>
    </i>
    <i r="4">
      <x/>
    </i>
    <i r="2">
      <x v="33"/>
    </i>
    <i r="3">
      <x/>
    </i>
    <i r="4">
      <x/>
    </i>
    <i r="2">
      <x v="34"/>
    </i>
    <i r="3">
      <x/>
    </i>
    <i r="4">
      <x/>
    </i>
    <i r="2">
      <x v="35"/>
    </i>
    <i r="3">
      <x/>
    </i>
    <i r="4">
      <x/>
    </i>
    <i r="1">
      <x v="6"/>
    </i>
    <i r="2">
      <x v="37"/>
    </i>
    <i r="3">
      <x/>
    </i>
    <i r="4">
      <x/>
    </i>
    <i r="2">
      <x v="38"/>
    </i>
    <i r="3">
      <x/>
    </i>
    <i r="4">
      <x/>
    </i>
    <i r="2">
      <x v="39"/>
    </i>
    <i r="3">
      <x/>
    </i>
    <i r="4">
      <x/>
    </i>
    <i r="1">
      <x v="7"/>
    </i>
    <i r="2">
      <x v="41"/>
    </i>
    <i r="3">
      <x/>
    </i>
    <i r="4">
      <x/>
    </i>
    <i r="2">
      <x v="42"/>
    </i>
    <i r="3">
      <x/>
    </i>
    <i r="4">
      <x/>
    </i>
    <i r="2">
      <x v="43"/>
    </i>
    <i r="3">
      <x/>
    </i>
    <i r="4">
      <x/>
    </i>
    <i r="1">
      <x v="8"/>
    </i>
    <i r="2">
      <x v="45"/>
    </i>
    <i r="3">
      <x v="13"/>
    </i>
    <i r="4">
      <x/>
    </i>
    <i r="3">
      <x v="14"/>
    </i>
    <i r="4">
      <x/>
    </i>
    <i>
      <x v="1"/>
    </i>
    <i r="1">
      <x v="10"/>
    </i>
    <i r="2">
      <x v="48"/>
    </i>
    <i r="3">
      <x v="154"/>
    </i>
    <i r="4">
      <x v="374"/>
    </i>
    <i r="3">
      <x v="155"/>
    </i>
    <i r="4">
      <x/>
    </i>
    <i r="2">
      <x v="49"/>
    </i>
    <i r="3">
      <x v="156"/>
    </i>
    <i r="4">
      <x v="380"/>
    </i>
    <i r="3">
      <x v="157"/>
    </i>
    <i r="4">
      <x/>
    </i>
    <i r="2">
      <x v="50"/>
    </i>
    <i r="3">
      <x v="158"/>
    </i>
    <i r="4">
      <x v="386"/>
    </i>
    <i r="3">
      <x v="159"/>
    </i>
    <i r="4">
      <x/>
    </i>
    <i r="2">
      <x v="51"/>
    </i>
    <i r="3">
      <x v="160"/>
    </i>
    <i r="4">
      <x v="392"/>
    </i>
    <i r="3">
      <x v="161"/>
    </i>
    <i r="4">
      <x/>
    </i>
    <i r="2">
      <x v="52"/>
    </i>
    <i r="3">
      <x v="162"/>
    </i>
    <i r="4">
      <x v="398"/>
    </i>
    <i r="3">
      <x v="163"/>
    </i>
    <i r="4">
      <x/>
    </i>
    <i r="2">
      <x v="53"/>
    </i>
    <i r="3">
      <x v="164"/>
    </i>
    <i r="4">
      <x v="404"/>
    </i>
    <i r="3">
      <x v="165"/>
    </i>
    <i r="4">
      <x/>
    </i>
    <i r="2">
      <x v="54"/>
    </i>
    <i r="3">
      <x v="29"/>
    </i>
    <i r="4">
      <x v="48"/>
    </i>
    <i r="3">
      <x v="30"/>
    </i>
    <i r="4">
      <x/>
    </i>
    <i r="2">
      <x v="55"/>
    </i>
    <i r="3">
      <x v="166"/>
    </i>
    <i r="4">
      <x v="410"/>
    </i>
    <i r="3">
      <x v="167"/>
    </i>
    <i r="4">
      <x/>
    </i>
    <i r="2">
      <x v="56"/>
    </i>
    <i r="3">
      <x v="168"/>
    </i>
    <i r="4">
      <x v="416"/>
    </i>
    <i r="3">
      <x v="169"/>
    </i>
    <i r="4">
      <x/>
    </i>
    <i r="2">
      <x v="57"/>
    </i>
    <i r="3">
      <x v="170"/>
    </i>
    <i r="4">
      <x v="422"/>
    </i>
    <i r="3">
      <x v="171"/>
    </i>
    <i r="4">
      <x/>
    </i>
    <i r="2">
      <x v="58"/>
    </i>
    <i r="3">
      <x v="172"/>
    </i>
    <i r="4">
      <x v="428"/>
    </i>
    <i r="3">
      <x v="173"/>
    </i>
    <i r="4">
      <x/>
    </i>
    <i r="2">
      <x v="59"/>
    </i>
    <i r="3">
      <x v="174"/>
    </i>
    <i r="4">
      <x v="434"/>
    </i>
    <i r="3">
      <x v="175"/>
    </i>
    <i r="4">
      <x/>
    </i>
    <i r="2">
      <x v="60"/>
    </i>
    <i r="3">
      <x v="176"/>
    </i>
    <i r="4">
      <x v="440"/>
    </i>
    <i r="3">
      <x v="177"/>
    </i>
    <i r="4">
      <x/>
    </i>
    <i r="1">
      <x v="11"/>
    </i>
    <i r="2">
      <x v="62"/>
    </i>
    <i r="3">
      <x v="178"/>
    </i>
    <i r="4">
      <x v="446"/>
    </i>
    <i r="3">
      <x v="179"/>
    </i>
    <i r="4">
      <x/>
    </i>
    <i r="2">
      <x v="63"/>
    </i>
    <i r="3">
      <x v="180"/>
    </i>
    <i r="4">
      <x v="452"/>
    </i>
    <i r="3">
      <x v="181"/>
    </i>
    <i r="4">
      <x/>
    </i>
    <i r="2">
      <x v="64"/>
    </i>
    <i r="3">
      <x v="182"/>
    </i>
    <i r="4">
      <x v="458"/>
    </i>
    <i r="3">
      <x v="183"/>
    </i>
    <i r="4">
      <x/>
    </i>
    <i r="2">
      <x v="65"/>
    </i>
    <i r="3">
      <x v="184"/>
    </i>
    <i r="4">
      <x v="464"/>
    </i>
    <i r="3">
      <x v="185"/>
    </i>
    <i r="4">
      <x/>
    </i>
    <i r="2">
      <x v="66"/>
    </i>
    <i r="3">
      <x v="52"/>
    </i>
    <i r="4">
      <x v="114"/>
    </i>
    <i r="3">
      <x v="53"/>
    </i>
    <i r="2">
      <x v="67"/>
    </i>
    <i r="3">
      <x v="186"/>
    </i>
    <i r="4">
      <x v="470"/>
    </i>
    <i r="3">
      <x v="187"/>
    </i>
    <i r="4">
      <x/>
    </i>
    <i r="2">
      <x v="68"/>
    </i>
    <i r="3">
      <x v="188"/>
    </i>
    <i r="4">
      <x v="476"/>
    </i>
    <i r="3">
      <x v="189"/>
    </i>
    <i r="4">
      <x/>
    </i>
    <i r="2">
      <x v="69"/>
    </i>
    <i r="3">
      <x v="190"/>
    </i>
    <i r="4">
      <x v="482"/>
    </i>
    <i r="3">
      <x v="191"/>
    </i>
    <i r="4">
      <x/>
    </i>
    <i r="2">
      <x v="70"/>
    </i>
    <i r="3">
      <x v="192"/>
    </i>
    <i r="4">
      <x v="488"/>
    </i>
    <i r="3">
      <x v="193"/>
    </i>
    <i r="4">
      <x/>
    </i>
    <i r="2">
      <x v="71"/>
    </i>
    <i r="3">
      <x v="194"/>
    </i>
    <i r="4">
      <x v="494"/>
    </i>
    <i r="3">
      <x v="195"/>
    </i>
    <i r="4">
      <x/>
    </i>
    <i r="1">
      <x v="12"/>
    </i>
    <i r="2">
      <x v="73"/>
    </i>
    <i r="3">
      <x/>
    </i>
    <i r="4">
      <x/>
    </i>
    <i r="2">
      <x v="74"/>
    </i>
    <i r="3">
      <x/>
    </i>
    <i r="4">
      <x/>
    </i>
    <i r="2">
      <x v="75"/>
    </i>
    <i r="3">
      <x/>
    </i>
    <i r="4">
      <x/>
    </i>
    <i r="2">
      <x v="76"/>
    </i>
    <i r="3">
      <x/>
    </i>
    <i r="4">
      <x/>
    </i>
    <i r="2">
      <x v="77"/>
    </i>
    <i r="3">
      <x/>
    </i>
    <i r="4">
      <x/>
    </i>
    <i r="1">
      <x v="13"/>
    </i>
    <i r="2">
      <x v="79"/>
    </i>
    <i r="3">
      <x/>
    </i>
    <i r="4">
      <x/>
    </i>
    <i r="2">
      <x v="80"/>
    </i>
    <i r="3">
      <x/>
    </i>
    <i r="4">
      <x/>
    </i>
    <i r="2">
      <x v="81"/>
    </i>
    <i r="3">
      <x/>
    </i>
    <i r="4">
      <x/>
    </i>
    <i r="2">
      <x v="82"/>
    </i>
    <i r="3">
      <x/>
    </i>
    <i r="4">
      <x/>
    </i>
    <i r="1">
      <x v="14"/>
    </i>
    <i r="2">
      <x v="84"/>
    </i>
    <i r="3">
      <x v="197"/>
    </i>
    <i r="4">
      <x v="500"/>
    </i>
    <i r="3">
      <x v="198"/>
    </i>
    <i r="4">
      <x/>
    </i>
    <i r="2">
      <x v="85"/>
    </i>
    <i r="3">
      <x v="199"/>
    </i>
    <i r="4">
      <x v="506"/>
    </i>
    <i r="3">
      <x v="200"/>
    </i>
    <i r="4">
      <x/>
    </i>
    <i r="2">
      <x v="86"/>
    </i>
    <i r="3">
      <x v="201"/>
    </i>
    <i r="4">
      <x v="512"/>
    </i>
    <i r="3">
      <x v="202"/>
    </i>
    <i r="4">
      <x/>
    </i>
    <i r="2">
      <x v="87"/>
    </i>
    <i r="3">
      <x v="203"/>
    </i>
    <i r="4">
      <x v="518"/>
    </i>
    <i r="3">
      <x v="204"/>
    </i>
    <i r="4">
      <x/>
    </i>
    <i r="2">
      <x v="88"/>
    </i>
    <i r="3">
      <x v="205"/>
    </i>
    <i r="4">
      <x v="524"/>
    </i>
    <i r="3">
      <x v="206"/>
    </i>
    <i r="4">
      <x/>
    </i>
    <i r="1">
      <x v="15"/>
    </i>
    <i r="2">
      <x v="90"/>
    </i>
    <i r="3">
      <x v="208"/>
    </i>
    <i r="4">
      <x v="530"/>
    </i>
    <i r="3">
      <x v="209"/>
    </i>
    <i r="4">
      <x/>
    </i>
    <i r="2">
      <x v="91"/>
    </i>
    <i r="3">
      <x v="210"/>
    </i>
    <i r="4">
      <x v="536"/>
    </i>
    <i r="3">
      <x v="211"/>
    </i>
    <i r="4">
      <x/>
    </i>
    <i r="2">
      <x v="92"/>
    </i>
    <i r="3">
      <x v="212"/>
    </i>
    <i r="4">
      <x v="542"/>
    </i>
    <i r="3">
      <x v="213"/>
    </i>
    <i r="4">
      <x/>
    </i>
    <i r="2">
      <x v="93"/>
    </i>
    <i r="3">
      <x/>
    </i>
    <i r="4">
      <x/>
    </i>
    <i r="2">
      <x v="94"/>
    </i>
    <i r="3">
      <x v="214"/>
    </i>
    <i r="4">
      <x v="548"/>
    </i>
    <i r="3">
      <x v="215"/>
    </i>
    <i r="4">
      <x/>
    </i>
    <i>
      <x v="2"/>
    </i>
    <i r="1">
      <x v="16"/>
    </i>
    <i r="2">
      <x v="97"/>
    </i>
    <i r="3">
      <x/>
    </i>
    <i r="4">
      <x/>
    </i>
    <i r="2">
      <x v="98"/>
    </i>
    <i r="3">
      <x/>
    </i>
    <i r="4">
      <x/>
    </i>
    <i r="2">
      <x v="99"/>
    </i>
    <i r="3">
      <x/>
    </i>
    <i r="4">
      <x/>
    </i>
    <i r="2">
      <x v="100"/>
    </i>
    <i r="3">
      <x/>
    </i>
    <i r="4">
      <x/>
    </i>
    <i r="2">
      <x v="101"/>
    </i>
    <i r="3">
      <x/>
    </i>
    <i r="4">
      <x/>
    </i>
    <i r="2">
      <x v="102"/>
    </i>
    <i r="3">
      <x/>
    </i>
    <i r="4">
      <x/>
    </i>
    <i r="2">
      <x v="103"/>
    </i>
    <i r="3">
      <x/>
    </i>
    <i r="4">
      <x/>
    </i>
    <i r="2">
      <x v="104"/>
    </i>
    <i r="3">
      <x/>
    </i>
    <i r="4">
      <x/>
    </i>
    <i r="1">
      <x v="17"/>
    </i>
    <i r="2">
      <x v="106"/>
    </i>
    <i r="3">
      <x/>
    </i>
    <i r="4">
      <x/>
    </i>
    <i r="2">
      <x v="107"/>
    </i>
    <i r="3">
      <x/>
    </i>
    <i r="4">
      <x/>
    </i>
    <i r="2">
      <x v="108"/>
    </i>
    <i r="3">
      <x/>
    </i>
    <i r="4">
      <x/>
    </i>
    <i r="1">
      <x v="18"/>
    </i>
    <i r="2">
      <x v="110"/>
    </i>
    <i r="3">
      <x/>
    </i>
    <i r="4">
      <x/>
    </i>
    <i r="2">
      <x v="111"/>
    </i>
    <i r="3">
      <x/>
    </i>
    <i r="4">
      <x/>
    </i>
    <i r="2">
      <x v="112"/>
    </i>
    <i r="3">
      <x/>
    </i>
    <i r="4">
      <x/>
    </i>
    <i r="2">
      <x v="113"/>
    </i>
    <i r="3">
      <x/>
    </i>
    <i r="4">
      <x/>
    </i>
    <i r="2">
      <x v="114"/>
    </i>
    <i r="3">
      <x/>
    </i>
    <i r="4">
      <x/>
    </i>
    <i r="2">
      <x v="115"/>
    </i>
    <i r="3">
      <x/>
    </i>
    <i r="4">
      <x/>
    </i>
    <i r="2">
      <x v="116"/>
    </i>
    <i r="3">
      <x/>
    </i>
    <i r="4">
      <x/>
    </i>
    <i r="2">
      <x v="119"/>
    </i>
    <i r="3">
      <x/>
    </i>
    <i r="4">
      <x/>
    </i>
    <i r="1">
      <x v="19"/>
    </i>
    <i r="2">
      <x v="121"/>
    </i>
    <i r="3">
      <x/>
    </i>
    <i r="4">
      <x/>
    </i>
    <i r="2">
      <x v="122"/>
    </i>
    <i r="3">
      <x/>
    </i>
    <i r="4">
      <x/>
    </i>
    <i r="2">
      <x v="123"/>
    </i>
    <i r="3">
      <x/>
    </i>
    <i r="4">
      <x/>
    </i>
    <i r="2">
      <x v="124"/>
    </i>
    <i r="3">
      <x/>
    </i>
    <i r="4">
      <x/>
    </i>
    <i>
      <x v="3"/>
    </i>
    <i r="1">
      <x v="20"/>
    </i>
    <i r="2">
      <x v="127"/>
    </i>
    <i r="3">
      <x/>
    </i>
    <i r="4">
      <x/>
    </i>
    <i r="2">
      <x v="128"/>
    </i>
    <i r="3">
      <x/>
    </i>
    <i r="4">
      <x/>
    </i>
    <i r="2">
      <x v="129"/>
    </i>
    <i r="3">
      <x/>
    </i>
    <i r="4">
      <x/>
    </i>
    <i r="2">
      <x v="130"/>
    </i>
    <i r="3">
      <x/>
    </i>
    <i r="4">
      <x/>
    </i>
    <i r="2">
      <x v="131"/>
    </i>
    <i r="3">
      <x/>
    </i>
    <i r="4">
      <x/>
    </i>
    <i r="1">
      <x v="21"/>
    </i>
    <i r="2">
      <x v="133"/>
    </i>
    <i r="3">
      <x/>
    </i>
    <i r="4">
      <x/>
    </i>
    <i r="2">
      <x v="134"/>
    </i>
    <i r="3">
      <x/>
    </i>
    <i r="4">
      <x/>
    </i>
    <i r="1">
      <x v="22"/>
    </i>
    <i r="2">
      <x v="136"/>
    </i>
    <i r="3">
      <x/>
    </i>
    <i r="4">
      <x/>
    </i>
    <i r="2">
      <x v="137"/>
    </i>
    <i r="3">
      <x/>
    </i>
    <i r="4">
      <x/>
    </i>
    <i r="1">
      <x v="23"/>
    </i>
    <i r="2">
      <x v="139"/>
    </i>
    <i r="3">
      <x/>
    </i>
    <i r="4">
      <x/>
    </i>
    <i>
      <x v="4"/>
    </i>
    <i r="1">
      <x v="24"/>
    </i>
    <i r="2">
      <x v="142"/>
    </i>
    <i r="3">
      <x/>
    </i>
    <i r="4">
      <x/>
    </i>
    <i r="2">
      <x v="143"/>
    </i>
    <i r="3">
      <x/>
    </i>
    <i r="4">
      <x/>
    </i>
    <i r="2">
      <x v="144"/>
    </i>
    <i r="3">
      <x/>
    </i>
    <i r="4">
      <x/>
    </i>
    <i r="2">
      <x v="145"/>
    </i>
    <i r="3">
      <x/>
    </i>
    <i r="4">
      <x/>
    </i>
    <i r="2">
      <x v="146"/>
    </i>
    <i r="3">
      <x/>
    </i>
    <i r="4">
      <x/>
    </i>
    <i r="1">
      <x v="25"/>
    </i>
    <i r="2">
      <x v="148"/>
    </i>
    <i r="3">
      <x/>
    </i>
    <i r="4">
      <x/>
    </i>
    <i r="1">
      <x v="26"/>
    </i>
    <i r="2">
      <x v="150"/>
    </i>
    <i r="3">
      <x/>
    </i>
    <i r="4">
      <x/>
    </i>
    <i r="2">
      <x v="151"/>
    </i>
    <i r="3">
      <x/>
    </i>
    <i r="4">
      <x/>
    </i>
    <i r="2">
      <x v="152"/>
    </i>
    <i r="3">
      <x/>
    </i>
    <i r="4">
      <x/>
    </i>
    <i r="1">
      <x v="27"/>
    </i>
    <i r="2">
      <x v="154"/>
    </i>
    <i r="3">
      <x/>
    </i>
    <i r="4">
      <x/>
    </i>
    <i r="2">
      <x v="155"/>
    </i>
    <i r="3">
      <x/>
    </i>
    <i r="4">
      <x/>
    </i>
    <i r="2">
      <x v="156"/>
    </i>
    <i r="3">
      <x/>
    </i>
    <i r="4">
      <x/>
    </i>
    <i r="2">
      <x v="157"/>
    </i>
    <i r="3">
      <x/>
    </i>
    <i r="4">
      <x/>
    </i>
  </rowItems>
  <colFields count="1">
    <field x="-2"/>
  </colFields>
  <colItems count="2">
    <i>
      <x/>
    </i>
    <i i="1">
      <x v="1"/>
    </i>
  </colItems>
  <pageFields count="3">
    <pageField fld="9" hier="-1"/>
    <pageField fld="35" item="3" hier="-1"/>
    <pageField fld="3" hier="-1"/>
  </pageFields>
  <dataFields count="2">
    <dataField name="პერიოდის საწყისი ბალანსი" fld="39" subtotal="count" baseField="0" baseItem="0"/>
    <dataField name="პერიოდის საბოლოო ბალანსი" fld="44" subtotal="count" baseField="0" baseItem="0"/>
  </dataFields>
  <formats count="19">
    <format dxfId="58">
      <pivotArea type="all" dataOnly="0" outline="0" fieldPosition="0"/>
    </format>
    <format dxfId="57">
      <pivotArea dataOnly="0" labelOnly="1" fieldPosition="0">
        <references count="1">
          <reference field="17" count="0"/>
        </references>
      </pivotArea>
    </format>
    <format dxfId="56">
      <pivotArea dataOnly="0" labelOnly="1" fieldPosition="0">
        <references count="1">
          <reference field="16" count="0"/>
        </references>
      </pivotArea>
    </format>
    <format dxfId="55">
      <pivotArea dataOnly="0" labelOnly="1" fieldPosition="0">
        <references count="1">
          <reference field="17" count="0"/>
        </references>
      </pivotArea>
    </format>
    <format dxfId="54">
      <pivotArea dataOnly="0" labelOnly="1" fieldPosition="0">
        <references count="1">
          <reference field="27" count="0"/>
        </references>
      </pivotArea>
    </format>
    <format dxfId="53">
      <pivotArea dataOnly="0" labelOnly="1" fieldPosition="0">
        <references count="1">
          <reference field="28" count="0"/>
        </references>
      </pivotArea>
    </format>
    <format dxfId="52">
      <pivotArea dataOnly="0" labelOnly="1" fieldPosition="0">
        <references count="1">
          <reference field="15" count="0"/>
        </references>
      </pivotArea>
    </format>
    <format dxfId="51">
      <pivotArea dataOnly="0" labelOnly="1" fieldPosition="0">
        <references count="1">
          <reference field="15" count="0"/>
        </references>
      </pivotArea>
    </format>
    <format dxfId="50">
      <pivotArea dataOnly="0" labelOnly="1" fieldPosition="0">
        <references count="1">
          <reference field="16" count="0"/>
        </references>
      </pivotArea>
    </format>
    <format dxfId="49">
      <pivotArea dataOnly="0" labelOnly="1" fieldPosition="0">
        <references count="1">
          <reference field="16" count="0"/>
        </references>
      </pivotArea>
    </format>
    <format dxfId="48">
      <pivotArea dataOnly="0" labelOnly="1" fieldPosition="0">
        <references count="1">
          <reference field="17" count="0"/>
        </references>
      </pivotArea>
    </format>
    <format dxfId="4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2">
      <pivotArea dataOnly="0" outline="0" fieldPosition="0">
        <references count="2">
          <reference field="4294967294" count="2">
            <x v="0"/>
            <x v="1"/>
          </reference>
          <reference field="35" count="1" selected="0">
            <x v="3"/>
          </reference>
        </references>
      </pivotArea>
    </format>
    <format dxfId="41">
      <pivotArea dataOnly="0" labelOnly="1" outline="0" fieldPosition="0">
        <references count="5">
          <reference field="15" count="1" selected="0">
            <x v="1"/>
          </reference>
          <reference field="16" count="1" selected="0">
            <x v="14"/>
          </reference>
          <reference field="17" count="1" selected="0">
            <x v="88"/>
          </reference>
          <reference field="27" count="1" selected="0">
            <x v="205"/>
          </reference>
          <reference field="28" count="1">
            <x v="524"/>
          </reference>
        </references>
      </pivotArea>
    </format>
    <format dxfId="40">
      <pivotArea dataOnly="0" labelOnly="1" outline="0" fieldPosition="0">
        <references count="4">
          <reference field="15" count="1" selected="0">
            <x v="1"/>
          </reference>
          <reference field="16" count="1" selected="0">
            <x v="10"/>
          </reference>
          <reference field="17" count="1" selected="0">
            <x v="58"/>
          </reference>
          <reference field="27" count="1">
            <x v="172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4" minRefreshableVersion="3" rowGrandTotals="0" itemPrintTitles="1" createdVersion="4" indent="0" showHeaders="0" compact="0" compactData="0" multipleFieldFilters="0">
  <location ref="A5:J63" firstHeaderRow="0" firstDataRow="1" firstDataCol="8" rowPageCount="3" colPageCount="1"/>
  <pivotFields count="46">
    <pivotField compact="0" outline="0" showAll="0"/>
    <pivotField compact="0" outline="0" showAll="0"/>
    <pivotField compact="0" outline="0" showAll="0" defaultSubtotal="0"/>
    <pivotField axis="axisPage" compact="0" outline="0" multipleItemSelectionAllowed="1" showAll="0">
      <items count="13">
        <item x="5"/>
        <item h="1" x="4"/>
        <item h="1" x="2"/>
        <item h="1" x="6"/>
        <item x="0"/>
        <item m="1" x="10"/>
        <item x="8"/>
        <item h="1" x="7"/>
        <item x="1"/>
        <item m="1" x="11"/>
        <item h="1" x="3"/>
        <item h="1" m="1"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multipleItemSelectionAllowed="1" showAll="0">
      <items count="6">
        <item h="1" x="0"/>
        <item h="1" x="1"/>
        <item x="2"/>
        <item h="1" x="3"/>
        <item m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showAll="0" defaultSubtotal="0">
      <items count="9">
        <item x="0"/>
        <item x="1"/>
        <item x="2"/>
        <item x="3"/>
        <item x="4"/>
        <item x="5"/>
        <item n="7 საოპერაციო ხარჯები" x="6"/>
        <item x="7"/>
        <item x="8"/>
      </items>
    </pivotField>
    <pivotField axis="axisRow" compact="0" showAll="0" defaultSubtotal="0">
      <items count="41">
        <item x="1"/>
        <item x="2"/>
        <item x="3"/>
        <item x="4"/>
        <item x="5"/>
        <item x="6"/>
        <item x="7"/>
        <item x="8"/>
        <item x="9"/>
        <item m="1" x="40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n="71 გაყიდული პროდუქტის ხარჯი (წარმოებისა და მომსახურების მრეწველობა)" x="29"/>
        <item x="30"/>
        <item x="31"/>
        <item n="74 ზოგადი და ადმინისტრაციული დანახარჯები  " x="32"/>
        <item x="33"/>
        <item x="34"/>
        <item x="35"/>
        <item x="36"/>
        <item x="37"/>
        <item x="38"/>
        <item h="1" x="0"/>
        <item m="1" x="39"/>
      </items>
    </pivotField>
    <pivotField axis="axisRow" compact="0" showAll="0" defaultSubtotal="0">
      <items count="220">
        <item m="1" x="204"/>
        <item m="1" x="180"/>
        <item sd="0" x="1"/>
        <item sd="0" x="2"/>
        <item m="1" x="196"/>
        <item sd="0" x="3"/>
        <item sd="0" x="4"/>
        <item sd="0" x="5"/>
        <item sd="0" x="6"/>
        <item m="1" x="189"/>
        <item sd="0" x="7"/>
        <item sd="0" x="8"/>
        <item sd="0" x="9"/>
        <item sd="0" x="10"/>
        <item m="1" x="185"/>
        <item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m="1" x="178"/>
        <item sd="0" x="22"/>
        <item sd="0" x="23"/>
        <item m="1" x="198"/>
        <item sd="0" x="24"/>
        <item sd="0" x="25"/>
        <item sd="0" x="26"/>
        <item sd="0" x="27"/>
        <item sd="0" x="28"/>
        <item sd="0" x="29"/>
        <item m="1" x="218"/>
        <item sd="0" x="30"/>
        <item sd="0" x="31"/>
        <item sd="0" x="32"/>
        <item m="1" x="212"/>
        <item sd="0" x="33"/>
        <item sd="0" x="34"/>
        <item sd="0" x="35"/>
        <item m="1" x="206"/>
        <item x="36"/>
        <item m="1" x="201"/>
        <item m="1" x="191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m="1" x="213"/>
        <item x="50"/>
        <item x="51"/>
        <item x="52"/>
        <item x="53"/>
        <item x="54"/>
        <item x="55"/>
        <item x="56"/>
        <item x="57"/>
        <item x="58"/>
        <item x="59"/>
        <item m="1" x="182"/>
        <item sd="0" x="60"/>
        <item sd="0" x="61"/>
        <item sd="0" x="62"/>
        <item sd="0" x="63"/>
        <item sd="0" x="64"/>
        <item m="1" x="216"/>
        <item sd="0" x="65"/>
        <item sd="0" x="66"/>
        <item sd="0" x="67"/>
        <item sd="0" x="68"/>
        <item m="1" x="197"/>
        <item x="69"/>
        <item x="70"/>
        <item x="71"/>
        <item x="72"/>
        <item x="73"/>
        <item m="1" x="217"/>
        <item x="74"/>
        <item x="75"/>
        <item x="76"/>
        <item sd="0" x="77"/>
        <item x="78"/>
        <item m="1" x="188"/>
        <item m="1" x="211"/>
        <item sd="0" x="79"/>
        <item sd="0" x="80"/>
        <item sd="0" x="81"/>
        <item sd="0" x="82"/>
        <item sd="0" x="83"/>
        <item sd="0" x="84"/>
        <item sd="0" x="85"/>
        <item sd="0" x="86"/>
        <item m="1" x="210"/>
        <item sd="0" x="87"/>
        <item sd="0" x="88"/>
        <item sd="0" x="89"/>
        <item m="1" x="207"/>
        <item sd="0" x="90"/>
        <item sd="0" x="91"/>
        <item sd="0" x="92"/>
        <item sd="0" x="93"/>
        <item sd="0" x="94"/>
        <item sd="0" x="95"/>
        <item sd="0" x="96"/>
        <item sd="0" m="1" x="199"/>
        <item sd="0" m="1" x="203"/>
        <item sd="0" x="97"/>
        <item m="1" x="208"/>
        <item sd="0" x="98"/>
        <item sd="0" x="99"/>
        <item sd="0" x="100"/>
        <item sd="0" x="101"/>
        <item m="1" x="187"/>
        <item m="1" x="202"/>
        <item sd="0" x="102"/>
        <item sd="0" x="103"/>
        <item sd="0" x="104"/>
        <item sd="0" x="105"/>
        <item sd="0" x="106"/>
        <item m="1" x="186"/>
        <item sd="0" x="107"/>
        <item sd="0" x="108"/>
        <item m="1" x="183"/>
        <item sd="0" x="109"/>
        <item sd="0" x="110"/>
        <item m="1" x="176"/>
        <item sd="0" x="111"/>
        <item m="1" x="194"/>
        <item m="1" x="209"/>
        <item sd="0" x="112"/>
        <item sd="0" x="113"/>
        <item sd="0" x="114"/>
        <item sd="0" x="115"/>
        <item sd="0" x="116"/>
        <item m="1" x="190"/>
        <item sd="0" x="117"/>
        <item m="1" x="205"/>
        <item sd="0" x="118"/>
        <item sd="0" x="119"/>
        <item sd="0" x="120"/>
        <item m="1" x="179"/>
        <item sd="0" x="121"/>
        <item sd="0" x="122"/>
        <item sd="0" x="123"/>
        <item sd="0" x="124"/>
        <item m="1" x="177"/>
        <item x="125"/>
        <item sd="0" x="126"/>
        <item sd="0" x="127"/>
        <item sd="0" x="128"/>
        <item m="1" x="181"/>
        <item n="7100 გაყიდული პროდუქტის ხარჯი (წარმოებისა და მომსახურების მრეწველობა) 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m="1" x="200"/>
        <item sd="0" x="140"/>
        <item sd="0" x="141"/>
        <item sd="0" x="142"/>
        <item m="1" x="184"/>
        <item sd="0" x="143"/>
        <item sd="0" x="144"/>
        <item sd="0" x="145"/>
        <item sd="0" x="146"/>
        <item sd="0" x="147"/>
        <item n="7400 ზოგადი და ადმინისტრაციული დანახარჯები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x="162"/>
        <item x="163"/>
        <item m="1" x="195"/>
        <item x="164"/>
        <item sd="0" x="165"/>
        <item sd="0" x="166"/>
        <item sd="0" x="167"/>
        <item sd="0" x="168"/>
        <item x="169"/>
        <item sd="0" x="170"/>
        <item sd="0" x="171"/>
        <item sd="0" x="172"/>
        <item m="1" x="215"/>
        <item m="1" x="192"/>
        <item sd="0" m="1" x="193"/>
        <item sd="0" m="1" x="219"/>
        <item m="1" x="214"/>
        <item sd="0" x="175"/>
        <item x="0"/>
        <item sd="0" x="173"/>
        <item sd="0" x="17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showAll="0" defaultSubtotal="0">
      <items count="219">
        <item x="2"/>
        <item x="0"/>
        <item x="1"/>
        <item x="3"/>
        <item x="4"/>
        <item x="5"/>
        <item m="1" x="201"/>
        <item sd="0" m="1" x="164"/>
        <item x="8"/>
        <item x="9"/>
        <item x="10"/>
        <item x="11"/>
        <item x="12"/>
        <item sd="0" x="13"/>
        <item sd="0" x="14"/>
        <item x="15"/>
        <item x="16"/>
        <item m="1" x="128"/>
        <item sd="0" m="1" x="146"/>
        <item m="1" x="196"/>
        <item sd="0" m="1" x="171"/>
        <item m="1" x="159"/>
        <item sd="0" m="1" x="142"/>
        <item m="1" x="203"/>
        <item sd="0" m="1" x="194"/>
        <item m="1" x="134"/>
        <item sd="0" m="1" x="154"/>
        <item m="1" x="192"/>
        <item sd="0" m="1" x="202"/>
        <item x="29"/>
        <item sd="0" x="30"/>
        <item m="1" x="163"/>
        <item sd="0" m="1" x="173"/>
        <item m="1" x="161"/>
        <item sd="0" m="1" x="211"/>
        <item m="1" x="162"/>
        <item sd="0" m="1" x="174"/>
        <item m="1" x="195"/>
        <item sd="0" m="1" x="141"/>
        <item m="1" x="157"/>
        <item sd="0" m="1" x="132"/>
        <item m="1" x="172"/>
        <item sd="0" m="1" x="218"/>
        <item x="43"/>
        <item m="1" x="147"/>
        <item sd="0" m="1" x="208"/>
        <item m="1" x="145"/>
        <item sd="0" m="1" x="130"/>
        <item m="1" x="124"/>
        <item sd="0" m="1" x="127"/>
        <item m="1" x="137"/>
        <item sd="0" m="1" x="187"/>
        <item x="52"/>
        <item sd="0" x="53"/>
        <item m="1" x="186"/>
        <item sd="0" m="1" x="158"/>
        <item m="1" x="190"/>
        <item sd="0" m="1" x="191"/>
        <item m="1" x="148"/>
        <item sd="0" m="1" x="160"/>
        <item m="1" x="193"/>
        <item sd="0" m="1" x="179"/>
        <item m="1" x="138"/>
        <item sd="0" m="1" x="168"/>
        <item x="64"/>
        <item x="65"/>
        <item m="1" x="155"/>
        <item m="1" x="197"/>
        <item sd="0" m="1" x="204"/>
        <item m="1" x="136"/>
        <item sd="0" m="1" x="181"/>
        <item m="1" x="133"/>
        <item sd="0" m="1" x="185"/>
        <item m="1" x="200"/>
        <item sd="0" m="1" x="205"/>
        <item m="1" x="198"/>
        <item sd="0" m="1" x="180"/>
        <item m="1" x="183"/>
        <item m="1" x="126"/>
        <item sd="0" m="1" x="144"/>
        <item m="1" x="175"/>
        <item sd="0" m="1" x="152"/>
        <item m="1" x="131"/>
        <item sd="0" m="1" x="140"/>
        <item m="1" x="189"/>
        <item sd="0" m="1" x="151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m="1" x="170"/>
        <item sd="0" m="1" x="150"/>
        <item x="103"/>
        <item m="1" x="125"/>
        <item m="1" x="166"/>
        <item n="7100.1 ელექტროენერგიის/რეგულირებადი საქმიანობის როდუქციის(მომსახურების) ღირებულება " x="104"/>
        <item m="1" x="143"/>
        <item m="1" x="129"/>
        <item m="1" x="214"/>
        <item n="7400.1 რეგულირებადი ელექტროენერგეტიკული საქმიანობის ზოგადი და ადმინისტრაციული დანახარჯები " x="107"/>
        <item m="1" x="167"/>
        <item x="108"/>
        <item x="109"/>
        <item m="1" x="169"/>
        <item x="110"/>
        <item m="1" x="206"/>
        <item x="111"/>
        <item m="1" x="177"/>
        <item x="112"/>
        <item m="1" x="207"/>
        <item x="113"/>
        <item x="114"/>
        <item x="115"/>
        <item x="116"/>
        <item x="118"/>
        <item x="120"/>
        <item x="121"/>
        <item x="122"/>
        <item m="1" x="135"/>
        <item m="1" x="216"/>
        <item sd="0" m="1" x="217"/>
        <item m="1" x="165"/>
        <item sd="0" m="1" x="210"/>
        <item m="1" x="149"/>
        <item sd="0" m="1" x="153"/>
        <item m="1" x="209"/>
        <item m="1" x="182"/>
        <item sd="0" m="1" x="212"/>
        <item m="1" x="188"/>
        <item sd="0" m="1" x="139"/>
        <item m="1" x="123"/>
        <item sd="0" m="1" x="213"/>
        <item m="1" x="184"/>
        <item sd="0" m="1" x="178"/>
        <item m="1" x="215"/>
        <item sd="0" m="1" x="176"/>
        <item m="1" x="199"/>
        <item sd="0" m="1" x="156"/>
        <item x="117"/>
        <item x="119"/>
        <item x="6"/>
        <item x="7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4"/>
        <item x="55"/>
        <item x="56"/>
        <item x="57"/>
        <item x="58"/>
        <item x="59"/>
        <item x="60"/>
        <item x="61"/>
        <item x="62"/>
        <item x="63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102"/>
        <item x="105"/>
        <item x="106"/>
      </items>
    </pivotField>
    <pivotField axis="axisRow" compact="0" showAll="0" defaultSubtotal="0">
      <items count="565">
        <item sd="0" x="0"/>
        <item m="1" x="557"/>
        <item sd="0" x="1"/>
        <item m="1" x="363"/>
        <item sd="0" m="1" x="401"/>
        <item m="1" x="320"/>
        <item sd="0" m="1" x="564"/>
        <item m="1" x="265"/>
        <item sd="0" m="1" x="416"/>
        <item sd="0" m="1" x="502"/>
        <item m="1" x="388"/>
        <item sd="0" x="6"/>
        <item sd="0" m="1" x="369"/>
        <item sd="0" m="1" x="267"/>
        <item sd="0" m="1" x="345"/>
        <item m="1" x="545"/>
        <item sd="0" m="1" x="496"/>
        <item sd="0" m="1" x="437"/>
        <item sd="0" m="1" x="425"/>
        <item sd="0" m="1" x="386"/>
        <item sd="0" m="1" x="464"/>
        <item sd="0" m="1" x="457"/>
        <item sd="0" m="1" x="466"/>
        <item sd="0" m="1" x="389"/>
        <item sd="0" m="1" x="537"/>
        <item m="1" x="304"/>
        <item sd="0" m="1" x="337"/>
        <item sd="0" m="1" x="330"/>
        <item sd="0" m="1" x="470"/>
        <item sd="0" m="1" x="365"/>
        <item sd="0" m="1" x="375"/>
        <item m="1" x="299"/>
        <item sd="0" m="1" x="328"/>
        <item sd="0" m="1" x="351"/>
        <item sd="0" m="1" x="286"/>
        <item sd="0" m="1" x="494"/>
        <item sd="0" m="1" x="371"/>
        <item m="1" x="269"/>
        <item m="1" x="349"/>
        <item sd="0" m="1" x="549"/>
        <item sd="0" m="1" x="499"/>
        <item sd="0" m="1" x="443"/>
        <item sd="0" m="1" x="343"/>
        <item m="1" x="436"/>
        <item m="1" x="495"/>
        <item sd="0" m="1" x="492"/>
        <item m="1" x="563"/>
        <item sd="0" m="1" x="374"/>
        <item x="43"/>
        <item x="44"/>
        <item x="45"/>
        <item x="46"/>
        <item x="47"/>
        <item x="48"/>
        <item m="1" x="277"/>
        <item m="1" x="441"/>
        <item m="1" x="396"/>
        <item m="1" x="366"/>
        <item m="1" x="551"/>
        <item sd="0" m="1" x="531"/>
        <item sd="0" m="1" x="289"/>
        <item sd="0" m="1" x="329"/>
        <item sd="0" m="1" x="503"/>
        <item sd="0" m="1" x="392"/>
        <item sd="0" m="1" x="442"/>
        <item sd="0" m="1" x="540"/>
        <item m="1" x="541"/>
        <item m="1" x="307"/>
        <item m="1" x="338"/>
        <item sd="0" m="1" x="331"/>
        <item m="1" x="474"/>
        <item sd="0" m="1" x="367"/>
        <item sd="0" m="1" x="311"/>
        <item sd="0" m="1" x="310"/>
        <item sd="0" m="1" x="327"/>
        <item sd="0" m="1" x="340"/>
        <item sd="0" m="1" x="467"/>
        <item sd="0" m="1" x="326"/>
        <item sd="0" m="1" x="402"/>
        <item sd="0" m="1" x="527"/>
        <item sd="0" m="1" x="362"/>
        <item sd="0" m="1" x="455"/>
        <item sd="0" m="1" x="454"/>
        <item sd="0" m="1" x="410"/>
        <item sd="0" m="1" x="556"/>
        <item sd="0" m="1" x="271"/>
        <item sd="0" m="1" x="313"/>
        <item sd="0" m="1" x="451"/>
        <item sd="0" m="1" x="448"/>
        <item sd="0" m="1" x="354"/>
        <item m="1" x="368"/>
        <item m="1" x="523"/>
        <item m="1" x="477"/>
        <item sd="0" m="1" x="434"/>
        <item m="1" x="308"/>
        <item sd="0" m="1" x="293"/>
        <item sd="0" m="1" x="484"/>
        <item m="1" x="314"/>
        <item m="1" x="356"/>
        <item sd="0" m="1" x="288"/>
        <item m="1" x="415"/>
        <item sd="0" m="1" x="378"/>
        <item sd="0" m="1" x="393"/>
        <item m="1" x="482"/>
        <item m="1" x="550"/>
        <item sd="0" m="1" x="530"/>
        <item m="1" x="507"/>
        <item sd="0" m="1" x="411"/>
        <item sd="0" m="1" x="350"/>
        <item m="1" x="431"/>
        <item m="1" x="458"/>
        <item sd="0" m="1" x="450"/>
        <item m="1" x="296"/>
        <item sd="0" m="1" x="493"/>
        <item x="109"/>
        <item x="110"/>
        <item x="111"/>
        <item x="112"/>
        <item x="113"/>
        <item sd="0" x="114"/>
        <item m="1" x="509"/>
        <item m="1" x="461"/>
        <item m="1" x="554"/>
        <item m="1" x="552"/>
        <item m="1" x="555"/>
        <item sd="0" m="1" x="471"/>
        <item sd="0" m="1" x="418"/>
        <item sd="0" m="1" x="432"/>
        <item sd="0" m="1" x="510"/>
        <item sd="0" m="1" x="423"/>
        <item sd="0" m="1" x="291"/>
        <item sd="0" m="1" x="322"/>
        <item m="1" x="344"/>
        <item m="1" x="528"/>
        <item m="1" x="481"/>
        <item sd="0" m="1" x="438"/>
        <item m="1" x="312"/>
        <item sd="0" m="1" x="295"/>
        <item sd="0" m="1" x="370"/>
        <item sd="0" m="1" x="512"/>
        <item sd="0" m="1" x="275"/>
        <item sd="0" m="1" x="316"/>
        <item sd="0" m="1" x="485"/>
        <item sd="0" m="1" x="292"/>
        <item sd="0" m="1" x="449"/>
        <item sd="0" m="1" x="483"/>
        <item sd="0" m="1" x="419"/>
        <item sd="0" m="1" x="511"/>
        <item sd="0" m="1" x="353"/>
        <item sd="0" m="1" x="456"/>
        <item sd="0" m="1" x="532"/>
        <item sd="0" m="1" x="300"/>
        <item sd="0" m="1" x="332"/>
        <item sd="0" m="1" x="324"/>
        <item sd="0" m="1" x="462"/>
        <item sd="0" m="1" x="360"/>
        <item sd="0" m="1" x="561"/>
        <item sd="0" m="1" x="560"/>
        <item sd="0" m="1" x="276"/>
        <item sd="0" m="1" x="285"/>
        <item sd="0" m="1" x="403"/>
        <item sd="0" m="1" x="272"/>
        <item sd="0" m="1" x="342"/>
        <item sd="0" m="1" x="428"/>
        <item sd="0" m="1" x="385"/>
        <item sd="0" m="1" x="347"/>
        <item sd="0" m="1" x="359"/>
        <item sd="0" m="1" x="536"/>
        <item sd="0" m="1" x="533"/>
        <item sd="0" m="1" x="301"/>
        <item sd="0" m="1" x="333"/>
        <item sd="0" m="1" x="325"/>
        <item sd="0" m="1" x="465"/>
        <item sd="0" m="1" x="361"/>
        <item sd="0" m="1" x="538"/>
        <item sd="0" m="1" x="508"/>
        <item sd="0" m="1" x="339"/>
        <item sd="0" m="1" x="421"/>
        <item sd="0" m="1" x="280"/>
        <item sd="0" m="1" x="376"/>
        <item sd="0" m="1" x="387"/>
        <item sd="0" m="1" x="534"/>
        <item sd="0" m="1" x="348"/>
        <item sd="0" m="1" x="284"/>
        <item sd="0" m="1" x="406"/>
        <item sd="0" m="1" x="372"/>
        <item sd="0" m="1" x="334"/>
        <item sd="0" m="1" x="287"/>
        <item sd="0" m="1" x="426"/>
        <item sd="0" m="1" x="543"/>
        <item sd="0" m="1" x="539"/>
        <item sd="0" m="1" x="486"/>
        <item sd="0" m="1" x="364"/>
        <item sd="0" m="1" x="453"/>
        <item sd="0" m="1" x="516"/>
        <item sd="0" m="1" x="513"/>
        <item sd="0" m="1" x="281"/>
        <item sd="0" m="1" x="395"/>
        <item sd="0" m="1" x="355"/>
        <item sd="0" m="1" x="394"/>
        <item sd="0" m="1" x="274"/>
        <item sd="0" m="1" x="468"/>
        <item sd="0" m="1" x="519"/>
        <item sd="0" m="1" x="297"/>
        <item m="1" x="317"/>
        <item m="1" x="529"/>
        <item m="1" x="525"/>
        <item m="1" x="323"/>
        <item m="1" x="399"/>
        <item sd="0" m="1" x="305"/>
        <item m="1" x="506"/>
        <item x="205"/>
        <item m="1" x="278"/>
        <item x="206"/>
        <item m="1" x="321"/>
        <item x="207"/>
        <item m="1" x="279"/>
        <item n="7100.14 რეგულირებადი ელექტროენერგიის განაწილების(მიწოდების)საქმიანობის  ხარჯები" x="208"/>
        <item m="1" x="553"/>
        <item x="209"/>
        <item m="1" x="488"/>
        <item sd="0" x="210"/>
        <item m="1" x="420"/>
        <item x="211"/>
        <item m="1" x="498"/>
        <item x="212"/>
        <item m="1" x="303"/>
        <item x="213"/>
        <item m="1" x="400"/>
        <item n="7400.14რეგულირებადი ელექტროენერგეტიკული განაწილების(მიწოდების) საქმიანობის ზოგადი და ადმინისტრაციული ხარჯები  " x="214"/>
        <item m="1" x="397"/>
        <item x="215"/>
        <item m="1" x="346"/>
        <item sd="0" x="216"/>
        <item m="1" x="273"/>
        <item m="1" x="283"/>
        <item x="217"/>
        <item m="1" x="413"/>
        <item m="1" x="520"/>
        <item m="1" x="491"/>
        <item m="1" x="445"/>
        <item m="1" x="352"/>
        <item m="1" x="473"/>
        <item m="1" x="282"/>
        <item m="1" x="412"/>
        <item m="1" x="446"/>
        <item m="1" x="514"/>
        <item sd="0" x="223"/>
        <item sd="0" x="224"/>
        <item sd="0" x="225"/>
        <item sd="0" x="226"/>
        <item sd="0" x="227"/>
        <item m="1" x="268"/>
        <item sd="0" x="228"/>
        <item m="1" x="447"/>
        <item sd="0" x="229"/>
        <item m="1" x="522"/>
        <item sd="0" x="230"/>
        <item m="1" x="433"/>
        <item sd="0" x="231"/>
        <item m="1" x="319"/>
        <item sd="0" x="232"/>
        <item m="1" x="335"/>
        <item sd="0" x="233"/>
        <item m="1" x="526"/>
        <item sd="0" x="234"/>
        <item m="1" x="517"/>
        <item sd="0" x="235"/>
        <item m="1" x="544"/>
        <item sd="0" x="236"/>
        <item m="1" x="266"/>
        <item sd="0" x="237"/>
        <item m="1" x="405"/>
        <item sd="0" x="238"/>
        <item m="1" x="341"/>
        <item sd="0" x="239"/>
        <item m="1" x="460"/>
        <item sd="0" x="240"/>
        <item m="1" x="398"/>
        <item sd="0" x="241"/>
        <item m="1" x="444"/>
        <item sd="0" x="242"/>
        <item m="1" x="377"/>
        <item sd="0" x="243"/>
        <item m="1" x="298"/>
        <item sd="0" x="244"/>
        <item m="1" x="383"/>
        <item sd="0" x="245"/>
        <item m="1" x="559"/>
        <item sd="0" x="246"/>
        <item m="1" x="430"/>
        <item sd="0" x="247"/>
        <item sd="0" x="248"/>
        <item sd="0" x="249"/>
        <item sd="0" x="250"/>
        <item sd="0" x="251"/>
        <item sd="0" x="252"/>
        <item m="1" x="427"/>
        <item m="1" x="489"/>
        <item m="1" x="475"/>
        <item m="1" x="546"/>
        <item m="1" x="521"/>
        <item m="1" x="504"/>
        <item m="1" x="407"/>
        <item m="1" x="548"/>
        <item m="1" x="463"/>
        <item m="1" x="478"/>
        <item m="1" x="435"/>
        <item m="1" x="309"/>
        <item m="1" x="294"/>
        <item m="1" x="302"/>
        <item m="1" x="382"/>
        <item m="1" x="414"/>
        <item m="1" x="404"/>
        <item m="1" x="558"/>
        <item m="1" x="440"/>
        <item m="1" x="497"/>
        <item m="1" x="384"/>
        <item m="1" x="472"/>
        <item m="1" x="358"/>
        <item m="1" x="315"/>
        <item m="1" x="270"/>
        <item m="1" x="391"/>
        <item m="1" x="542"/>
        <item m="1" x="357"/>
        <item m="1" x="290"/>
        <item m="1" x="417"/>
        <item m="1" x="380"/>
        <item m="1" x="422"/>
        <item m="1" x="518"/>
        <item m="1" x="469"/>
        <item m="1" x="429"/>
        <item m="1" x="439"/>
        <item m="1" x="306"/>
        <item m="1" x="390"/>
        <item m="1" x="476"/>
        <item m="1" x="547"/>
        <item m="1" x="524"/>
        <item m="1" x="505"/>
        <item m="1" x="409"/>
        <item m="1" x="515"/>
        <item m="1" x="424"/>
        <item m="1" x="452"/>
        <item m="1" x="490"/>
        <item m="1" x="408"/>
        <item m="1" x="318"/>
        <item m="1" x="535"/>
        <item m="1" x="480"/>
        <item m="1" x="336"/>
        <item m="1" x="487"/>
        <item m="1" x="479"/>
        <item m="1" x="373"/>
        <item m="1" x="562"/>
        <item m="1" x="381"/>
        <item m="1" x="501"/>
        <item m="1" x="379"/>
        <item m="1" x="459"/>
        <item m="1" x="500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"/>
        <item x="3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18"/>
        <item x="219"/>
        <item x="220"/>
        <item x="221"/>
        <item x="222"/>
      </items>
    </pivotField>
    <pivotField axis="axisRow" compact="0" showAll="0" defaultSubtotal="0">
      <items count="797">
        <item x="0"/>
        <item m="1" x="783"/>
        <item m="1" x="794"/>
        <item m="1" x="366"/>
        <item m="1" x="375"/>
        <item m="1" x="389"/>
        <item m="1" x="733"/>
        <item m="1" x="424"/>
        <item m="1" x="437"/>
        <item m="1" x="497"/>
        <item m="1" x="663"/>
        <item m="1" x="529"/>
        <item m="1" x="536"/>
        <item m="1" x="781"/>
        <item m="1" x="516"/>
        <item m="1" x="760"/>
        <item m="1" x="523"/>
        <item m="1" x="535"/>
        <item m="1" x="665"/>
        <item m="1" x="684"/>
        <item m="1" x="361"/>
        <item m="1" x="715"/>
        <item m="1" x="696"/>
        <item m="1" x="779"/>
        <item m="1" x="757"/>
        <item m="1" x="531"/>
        <item m="1" x="530"/>
        <item m="1" x="566"/>
        <item m="1" x="555"/>
        <item m="1" x="544"/>
        <item m="1" x="401"/>
        <item m="1" x="583"/>
        <item m="1" x="621"/>
        <item m="1" x="758"/>
        <item m="1" x="582"/>
        <item m="1" x="356"/>
        <item m="1" x="367"/>
        <item m="1" x="369"/>
        <item m="1" x="455"/>
        <item m="1" x="509"/>
        <item m="1" x="602"/>
        <item m="1" x="728"/>
        <item m="1" x="371"/>
        <item m="1" x="631"/>
        <item m="1" x="429"/>
        <item m="1" x="451"/>
        <item m="1" x="435"/>
        <item m="1" x="363"/>
        <item m="1" x="771"/>
        <item m="1" x="358"/>
        <item m="1" x="357"/>
        <item m="1" x="402"/>
        <item m="1" x="390"/>
        <item m="1" x="372"/>
        <item m="1" x="505"/>
        <item m="1" x="398"/>
        <item m="1" x="488"/>
        <item m="1" x="774"/>
        <item m="1" x="393"/>
        <item m="1" x="746"/>
        <item m="1" x="763"/>
        <item m="1" x="439"/>
        <item m="1" x="776"/>
        <item m="1" x="780"/>
        <item m="1" x="446"/>
        <item m="1" x="501"/>
        <item m="1" x="440"/>
        <item m="1" x="494"/>
        <item m="1" x="586"/>
        <item m="1" x="642"/>
        <item m="1" x="364"/>
        <item m="1" x="692"/>
        <item m="1" x="784"/>
        <item m="1" x="549"/>
        <item m="1" x="550"/>
        <item m="1" x="551"/>
        <item m="1" x="552"/>
        <item m="1" x="553"/>
        <item m="1" x="483"/>
        <item m="1" x="354"/>
        <item m="1" x="526"/>
        <item m="1" x="729"/>
        <item m="1" x="484"/>
        <item m="1" x="658"/>
        <item m="1" x="606"/>
        <item m="1" x="607"/>
        <item m="1" x="462"/>
        <item m="1" x="450"/>
        <item m="1" x="637"/>
        <item m="1" x="671"/>
        <item m="1" x="344"/>
        <item m="1" x="608"/>
        <item m="1" x="672"/>
        <item m="1" x="687"/>
        <item m="1" x="370"/>
        <item m="1" x="719"/>
        <item m="1" x="701"/>
        <item m="1" x="786"/>
        <item m="1" x="761"/>
        <item m="1" x="478"/>
        <item m="1" x="479"/>
        <item m="1" x="480"/>
        <item m="1" x="481"/>
        <item m="1" x="482"/>
        <item m="1" x="690"/>
        <item m="1" x="625"/>
        <item m="1" x="713"/>
        <item m="1" x="346"/>
        <item m="1" x="691"/>
        <item m="1" x="521"/>
        <item m="1" x="627"/>
        <item m="1" x="628"/>
        <item m="1" x="412"/>
        <item m="1" x="677"/>
        <item m="1" x="507"/>
        <item m="1" x="445"/>
        <item m="1" x="571"/>
        <item m="1" x="629"/>
        <item m="1" x="613"/>
        <item m="1" x="777"/>
        <item m="1" x="502"/>
        <item m="1" x="573"/>
        <item m="1" x="795"/>
        <item m="1" x="377"/>
        <item m="1" x="641"/>
        <item x="121"/>
        <item x="122"/>
        <item x="123"/>
        <item x="124"/>
        <item x="125"/>
        <item x="126"/>
        <item x="127"/>
        <item x="128"/>
        <item x="129"/>
        <item m="1" x="591"/>
        <item m="1" x="382"/>
        <item m="1" x="769"/>
        <item m="1" x="584"/>
        <item m="1" x="511"/>
        <item m="1" x="384"/>
        <item m="1" x="362"/>
        <item m="1" x="667"/>
        <item m="1" x="594"/>
        <item m="1" x="512"/>
        <item m="1" x="339"/>
        <item m="1" x="443"/>
        <item m="1" x="383"/>
        <item m="1" x="407"/>
        <item m="1" x="438"/>
        <item m="1" x="712"/>
        <item x="142"/>
        <item x="143"/>
        <item x="144"/>
        <item x="145"/>
        <item m="1" x="525"/>
        <item m="1" x="739"/>
        <item m="1" x="444"/>
        <item m="1" x="343"/>
        <item m="1" x="426"/>
        <item m="1" x="630"/>
        <item m="1" x="489"/>
        <item m="1" x="709"/>
        <item m="1" x="373"/>
        <item m="1" x="442"/>
        <item m="1" x="716"/>
        <item m="1" x="659"/>
        <item m="1" x="638"/>
        <item m="1" x="588"/>
        <item m="1" x="500"/>
        <item m="1" x="460"/>
        <item m="1" x="539"/>
        <item m="1" x="459"/>
        <item m="1" x="537"/>
        <item m="1" x="498"/>
        <item m="1" x="644"/>
        <item m="1" x="487"/>
        <item m="1" x="614"/>
        <item m="1" x="469"/>
        <item m="1" x="576"/>
        <item m="1" x="645"/>
        <item m="1" x="418"/>
        <item m="1" x="493"/>
        <item m="1" x="632"/>
        <item m="1" x="618"/>
        <item m="1" x="747"/>
        <item m="1" x="410"/>
        <item m="1" x="432"/>
        <item m="1" x="491"/>
        <item m="1" x="676"/>
        <item m="1" x="400"/>
        <item m="1" x="499"/>
        <item m="1" x="406"/>
        <item m="1" x="468"/>
        <item m="1" x="556"/>
        <item m="1" x="465"/>
        <item m="1" x="416"/>
        <item m="1" x="517"/>
        <item m="1" x="427"/>
        <item m="1" x="457"/>
        <item m="1" x="560"/>
        <item m="1" x="731"/>
        <item m="1" x="639"/>
        <item m="1" x="405"/>
        <item m="1" x="558"/>
        <item m="1" x="723"/>
        <item m="1" x="624"/>
        <item m="1" x="387"/>
        <item m="1" x="694"/>
        <item m="1" x="340"/>
        <item m="1" x="755"/>
        <item m="1" x="648"/>
        <item m="1" x="461"/>
        <item m="1" x="532"/>
        <item m="1" x="342"/>
        <item m="1" x="472"/>
        <item m="1" x="430"/>
        <item m="1" x="574"/>
        <item m="1" x="541"/>
        <item m="1" x="708"/>
        <item m="1" x="538"/>
        <item m="1" x="707"/>
        <item m="1" x="646"/>
        <item m="1" x="417"/>
        <item m="1" x="615"/>
        <item m="1" x="365"/>
        <item m="1" x="578"/>
        <item m="1" x="772"/>
        <item m="1" x="420"/>
        <item m="1" x="448"/>
        <item m="1" x="635"/>
        <item m="1" x="399"/>
        <item m="1" x="748"/>
        <item m="1" x="396"/>
        <item m="1" x="433"/>
        <item m="1" x="724"/>
        <item m="1" x="579"/>
        <item m="1" x="773"/>
        <item m="1" x="421"/>
        <item m="1" x="449"/>
        <item m="1" x="730"/>
        <item m="1" x="623"/>
        <item m="1" x="378"/>
        <item m="1" x="368"/>
        <item m="1" x="475"/>
        <item m="1" x="592"/>
        <item m="1" x="408"/>
        <item m="1" x="657"/>
        <item m="1" x="749"/>
        <item m="1" x="397"/>
        <item m="1" x="434"/>
        <item m="1" x="725"/>
        <item m="1" x="726"/>
        <item m="1" x="415"/>
        <item m="1" x="388"/>
        <item m="1" x="431"/>
        <item m="1" x="341"/>
        <item m="1" x="508"/>
        <item m="1" x="649"/>
        <item m="1" x="419"/>
        <item m="1" x="533"/>
        <item m="1" x="695"/>
        <item m="1" x="473"/>
        <item m="1" x="581"/>
        <item m="1" x="577"/>
        <item m="1" x="474"/>
        <item m="1" x="734"/>
        <item m="1" x="764"/>
        <item m="1" x="735"/>
        <item m="1" x="765"/>
        <item m="1" x="736"/>
        <item m="1" x="766"/>
        <item m="1" x="737"/>
        <item m="1" x="767"/>
        <item m="1" x="738"/>
        <item m="1" x="768"/>
        <item m="1" x="527"/>
        <item m="1" x="668"/>
        <item m="1" x="519"/>
        <item m="1" x="679"/>
        <item m="1" x="452"/>
        <item m="1" x="503"/>
        <item m="1" x="792"/>
        <item m="1" x="528"/>
        <item m="1" x="669"/>
        <item m="1" x="678"/>
        <item m="1" x="485"/>
        <item m="1" x="563"/>
        <item m="1" x="740"/>
        <item m="1" x="564"/>
        <item m="1" x="741"/>
        <item m="1" x="782"/>
        <item m="1" x="703"/>
        <item m="1" x="742"/>
        <item m="1" x="604"/>
        <item m="1" x="605"/>
        <item m="1" x="589"/>
        <item m="1" x="471"/>
        <item m="1" x="568"/>
        <item m="1" x="787"/>
        <item m="1" x="565"/>
        <item m="1" x="743"/>
        <item m="1" x="470"/>
        <item m="1" x="567"/>
        <item m="1" x="745"/>
        <item m="1" x="633"/>
        <item m="1" x="543"/>
        <item m="1" x="700"/>
        <item m="1" x="575"/>
        <item m="1" x="759"/>
        <item m="1" x="554"/>
        <item m="1" x="464"/>
        <item m="1" x="463"/>
        <item m="1" x="345"/>
        <item m="1" x="414"/>
        <item m="1" x="436"/>
        <item m="1" x="750"/>
        <item m="1" x="347"/>
        <item m="1" x="751"/>
        <item m="1" x="348"/>
        <item m="1" x="752"/>
        <item m="1" x="349"/>
        <item m="1" x="753"/>
        <item m="1" x="350"/>
        <item m="1" x="754"/>
        <item m="1" x="351"/>
        <item m="1" x="682"/>
        <item m="1" x="619"/>
        <item m="1" x="520"/>
        <item m="1" x="616"/>
        <item m="1" x="722"/>
        <item m="1" x="513"/>
        <item m="1" x="447"/>
        <item m="1" x="683"/>
        <item m="1" x="620"/>
        <item m="1" x="381"/>
        <item m="1" x="756"/>
        <item m="1" x="788"/>
        <item m="1" x="650"/>
        <item m="1" x="789"/>
        <item m="1" x="651"/>
        <item m="1" x="670"/>
        <item m="1" x="394"/>
        <item m="1" x="652"/>
        <item m="1" x="352"/>
        <item m="1" x="353"/>
        <item m="1" x="675"/>
        <item m="1" x="391"/>
        <item m="1" x="547"/>
        <item m="1" x="673"/>
        <item m="1" x="790"/>
        <item m="1" x="653"/>
        <item m="1" x="392"/>
        <item m="1" x="546"/>
        <item m="1" x="409"/>
        <item m="1" x="355"/>
        <item m="1" x="542"/>
        <item m="1" x="634"/>
        <item m="1" x="441"/>
        <item m="1" x="656"/>
        <item m="1" x="423"/>
        <item m="1" x="640"/>
        <item m="1" x="495"/>
        <item m="1" x="540"/>
        <item m="1" x="467"/>
        <item m="1" x="477"/>
        <item m="1" x="458"/>
        <item x="254"/>
        <item m="1" x="569"/>
        <item x="255"/>
        <item m="1" x="685"/>
        <item x="256"/>
        <item m="1" x="693"/>
        <item x="257"/>
        <item m="1" x="647"/>
        <item x="258"/>
        <item m="1" x="762"/>
        <item x="259"/>
        <item m="1" x="557"/>
        <item x="260"/>
        <item m="1" x="510"/>
        <item x="261"/>
        <item m="1" x="699"/>
        <item x="262"/>
        <item m="1" x="775"/>
        <item m="1" x="680"/>
        <item m="1" x="688"/>
        <item m="1" x="654"/>
        <item m="1" x="428"/>
        <item m="1" x="518"/>
        <item m="1" x="681"/>
        <item m="1" x="425"/>
        <item m="1" x="705"/>
        <item m="1" x="486"/>
        <item m="1" x="524"/>
        <item m="1" x="411"/>
        <item m="1" x="603"/>
        <item m="1" x="796"/>
        <item m="1" x="534"/>
        <item m="1" x="697"/>
        <item m="1" x="706"/>
        <item m="1" x="492"/>
        <item m="1" x="403"/>
        <item m="1" x="622"/>
        <item m="1" x="572"/>
        <item x="271"/>
        <item m="1" x="778"/>
        <item m="1" x="689"/>
        <item m="1" x="704"/>
        <item m="1" x="717"/>
        <item m="1" x="587"/>
        <item m="1" x="466"/>
        <item m="1" x="559"/>
        <item x="274"/>
        <item m="1" x="590"/>
        <item x="275"/>
        <item m="1" x="496"/>
        <item x="276"/>
        <item m="1" x="561"/>
        <item x="277"/>
        <item m="1" x="610"/>
        <item x="278"/>
        <item m="1" x="453"/>
        <item m="1" x="515"/>
        <item m="1" x="727"/>
        <item m="1" x="385"/>
        <item m="1" x="617"/>
        <item m="1" x="504"/>
        <item m="1" x="655"/>
        <item m="1" x="664"/>
        <item m="1" x="454"/>
        <item m="1" x="413"/>
        <item m="1" x="599"/>
        <item m="1" x="585"/>
        <item m="1" x="674"/>
        <item m="1" x="597"/>
        <item m="1" x="714"/>
        <item m="1" x="570"/>
        <item m="1" x="744"/>
        <item m="1" x="732"/>
        <item m="1" x="600"/>
        <item m="1" x="359"/>
        <item m="1" x="785"/>
        <item m="1" x="636"/>
        <item m="1" x="476"/>
        <item m="1" x="395"/>
        <item m="1" x="490"/>
        <item m="1" x="611"/>
        <item m="1" x="376"/>
        <item m="1" x="360"/>
        <item x="291"/>
        <item x="292"/>
        <item x="293"/>
        <item x="294"/>
        <item x="295"/>
        <item x="296"/>
        <item x="297"/>
        <item m="1" x="596"/>
        <item x="298"/>
        <item m="1" x="595"/>
        <item x="299"/>
        <item m="1" x="643"/>
        <item x="300"/>
        <item m="1" x="626"/>
        <item x="301"/>
        <item m="1" x="612"/>
        <item x="302"/>
        <item m="1" x="770"/>
        <item x="303"/>
        <item m="1" x="601"/>
        <item x="304"/>
        <item m="1" x="793"/>
        <item sd="0" x="305"/>
        <item m="1" x="514"/>
        <item sd="0" x="306"/>
        <item m="1" x="386"/>
        <item x="307"/>
        <item m="1" x="791"/>
        <item x="308"/>
        <item m="1" x="506"/>
        <item x="309"/>
        <item m="1" x="562"/>
        <item x="310"/>
        <item m="1" x="380"/>
        <item x="311"/>
        <item m="1" x="522"/>
        <item m="1" x="548"/>
        <item x="312"/>
        <item m="1" x="720"/>
        <item sd="0" x="313"/>
        <item m="1" x="721"/>
        <item sd="0" x="314"/>
        <item m="1" x="598"/>
        <item n="7100.141 აქტიური ელექტროენერგიის მიწოდების ხარჯი " x="315"/>
        <item m="1" x="666"/>
        <item m="1" x="580"/>
        <item n="7100.149 სხვა განაწილების(მიწოდების) საქმიანობის ხარჯი" x="316"/>
        <item m="1" x="718"/>
        <item m="1" x="686"/>
        <item m="1" x="404"/>
        <item x="318"/>
        <item m="1" x="702"/>
        <item x="319"/>
        <item m="1" x="422"/>
        <item x="320"/>
        <item m="1" x="660"/>
        <item x="321"/>
        <item sd="0" x="322"/>
        <item m="1" x="545"/>
        <item x="323"/>
        <item m="1" x="593"/>
        <item x="324"/>
        <item m="1" x="661"/>
        <item x="325"/>
        <item m="1" x="698"/>
        <item x="326"/>
        <item m="1" x="456"/>
        <item x="327"/>
        <item m="1" x="710"/>
        <item x="328"/>
        <item m="1" x="379"/>
        <item n="7400.141 რეგულირებადი ელექტროენერგეტიკული (განაწილების)საქმიანობის ადმინისტრაციული  ხარჯები " x="329"/>
        <item m="1" x="662"/>
        <item n="7400.142 რეგულირებადი ელექტროენერგეტიკული განაწილების(მიწოდების) საქმიანობის ძირითადი ხარჯები" x="330"/>
        <item m="1" x="711"/>
        <item x="331"/>
        <item m="1" x="374"/>
        <item x="332"/>
        <item x="333"/>
        <item x="334"/>
        <item x="335"/>
        <item x="336"/>
        <item x="337"/>
        <item x="338"/>
        <item m="1" x="609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63"/>
        <item x="264"/>
        <item x="265"/>
        <item x="266"/>
        <item x="267"/>
        <item x="268"/>
        <item x="269"/>
        <item x="270"/>
        <item x="272"/>
        <item x="273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317"/>
      </items>
    </pivotField>
    <pivotField axis="axisRow" compact="0" showAll="0" defaultSubtotal="0">
      <items count="1249">
        <item sd="0" x="0"/>
        <item x="1"/>
        <item x="2"/>
        <item x="3"/>
        <item m="1" x="1054"/>
        <item m="1" x="941"/>
        <item m="1" x="792"/>
        <item m="1" x="929"/>
        <item m="1" x="930"/>
        <item m="1" x="722"/>
        <item m="1" x="1055"/>
        <item m="1" x="942"/>
        <item m="1" x="793"/>
        <item m="1" x="931"/>
        <item m="1" x="932"/>
        <item m="1" x="723"/>
        <item m="1" x="1056"/>
        <item m="1" x="943"/>
        <item m="1" x="794"/>
        <item m="1" x="933"/>
        <item m="1" x="934"/>
        <item m="1" x="724"/>
        <item m="1" x="1057"/>
        <item m="1" x="944"/>
        <item m="1" x="795"/>
        <item m="1" x="935"/>
        <item m="1" x="936"/>
        <item m="1" x="725"/>
        <item m="1" x="1058"/>
        <item m="1" x="945"/>
        <item m="1" x="796"/>
        <item m="1" x="937"/>
        <item m="1" x="938"/>
        <item m="1" x="726"/>
        <item m="1" x="1140"/>
        <item m="1" x="768"/>
        <item m="1" x="683"/>
        <item m="1" x="760"/>
        <item m="1" x="761"/>
        <item m="1" x="954"/>
        <item m="1" x="766"/>
        <item m="1" x="1147"/>
        <item m="1" x="1226"/>
        <item m="1" x="997"/>
        <item m="1" x="998"/>
        <item m="1" x="848"/>
        <item m="1" x="691"/>
        <item m="1" x="1148"/>
        <item m="1" x="1227"/>
        <item m="1" x="999"/>
        <item m="1" x="1000"/>
        <item m="1" x="708"/>
        <item m="1" x="758"/>
        <item m="1" x="1160"/>
        <item m="1" x="774"/>
        <item m="1" x="1239"/>
        <item m="1" x="1219"/>
        <item m="1" x="882"/>
        <item m="1" x="883"/>
        <item m="1" x="619"/>
        <item m="1" x="862"/>
        <item m="1" x="844"/>
        <item m="1" x="775"/>
        <item m="1" x="1240"/>
        <item m="1" x="1220"/>
        <item m="1" x="884"/>
        <item m="1" x="885"/>
        <item m="1" x="620"/>
        <item m="1" x="863"/>
        <item m="1" x="845"/>
        <item m="1" x="718"/>
        <item m="1" x="632"/>
        <item m="1" x="955"/>
        <item m="1" x="699"/>
        <item m="1" x="700"/>
        <item m="1" x="1100"/>
        <item m="1" x="827"/>
        <item m="1" x="808"/>
        <item m="1" x="1159"/>
        <item m="1" x="602"/>
        <item m="1" x="888"/>
        <item m="1" x="670"/>
        <item m="1" x="671"/>
        <item m="1" x="802"/>
        <item m="1" x="756"/>
        <item m="1" x="947"/>
        <item x="76"/>
        <item x="77"/>
        <item m="1" x="728"/>
        <item x="78"/>
        <item x="79"/>
        <item m="1" x="917"/>
        <item m="1" x="1173"/>
        <item m="1" x="875"/>
        <item m="1" x="615"/>
        <item x="83"/>
        <item x="84"/>
        <item m="1" x="918"/>
        <item m="1" x="1174"/>
        <item m="1" x="876"/>
        <item m="1" x="616"/>
        <item m="1" x="684"/>
        <item x="89"/>
        <item x="90"/>
        <item x="91"/>
        <item x="92"/>
        <item x="93"/>
        <item m="1" x="729"/>
        <item m="1" x="709"/>
        <item x="95"/>
        <item x="96"/>
        <item x="97"/>
        <item x="98"/>
        <item x="99"/>
        <item x="100"/>
        <item x="101"/>
        <item x="102"/>
        <item m="1" x="599"/>
        <item m="1" x="857"/>
        <item m="1" x="1113"/>
        <item m="1" x="893"/>
        <item m="1" x="742"/>
        <item m="1" x="858"/>
        <item m="1" x="1114"/>
        <item m="1" x="894"/>
        <item m="1" x="743"/>
        <item m="1" x="859"/>
        <item m="1" x="1115"/>
        <item m="1" x="895"/>
        <item m="1" x="744"/>
        <item m="1" x="860"/>
        <item m="1" x="1116"/>
        <item m="1" x="896"/>
        <item m="1" x="745"/>
        <item m="1" x="861"/>
        <item m="1" x="1117"/>
        <item m="1" x="898"/>
        <item m="1" x="866"/>
        <item m="1" x="810"/>
        <item m="1" x="939"/>
        <item m="1" x="564"/>
        <item m="1" x="1155"/>
        <item m="1" x="800"/>
        <item m="1" x="696"/>
        <item m="1" x="1207"/>
        <item m="1" x="771"/>
        <item m="1" x="706"/>
        <item m="1" x="801"/>
        <item m="1" x="697"/>
        <item m="1" x="854"/>
        <item m="1" x="754"/>
        <item m="1" x="572"/>
        <item m="1" x="959"/>
        <item m="1" x="849"/>
        <item m="1" x="951"/>
        <item m="1" x="841"/>
        <item m="1" x="919"/>
        <item m="1" x="577"/>
        <item m="1" x="1092"/>
        <item m="1" x="960"/>
        <item m="1" x="850"/>
        <item m="1" x="952"/>
        <item m="1" x="842"/>
        <item m="1" x="920"/>
        <item m="1" x="578"/>
        <item m="1" x="1093"/>
        <item m="1" x="753"/>
        <item m="1" x="1157"/>
        <item m="1" x="911"/>
        <item m="1" x="1212"/>
        <item m="1" x="1146"/>
        <item m="1" x="1175"/>
        <item m="1" x="585"/>
        <item m="1" x="562"/>
        <item m="1" x="1221"/>
        <item m="1" x="701"/>
        <item m="1" x="1213"/>
        <item m="1" x="1048"/>
        <item m="1" x="587"/>
        <item m="1" x="1106"/>
        <item m="1" x="1176"/>
        <item m="1" x="1222"/>
        <item m="1" x="702"/>
        <item m="1" x="1214"/>
        <item m="1" x="1107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m="1" x="698"/>
        <item x="175"/>
        <item x="176"/>
        <item x="177"/>
        <item x="178"/>
        <item x="179"/>
        <item x="180"/>
        <item x="181"/>
        <item x="182"/>
        <item x="183"/>
        <item m="1" x="809"/>
        <item m="1" x="1076"/>
        <item m="1" x="767"/>
        <item m="1" x="889"/>
        <item m="1" x="576"/>
        <item m="1" x="855"/>
        <item m="1" x="1108"/>
        <item m="1" x="713"/>
        <item m="1" x="1085"/>
        <item m="1" x="1141"/>
        <item m="1" x="627"/>
        <item m="1" x="1186"/>
        <item m="1" x="1071"/>
        <item m="1" x="1118"/>
        <item x="191"/>
        <item m="1" x="1196"/>
        <item m="1" x="1062"/>
        <item m="1" x="1109"/>
        <item m="1" x="714"/>
        <item m="1" x="1086"/>
        <item m="1" x="1142"/>
        <item m="1" x="628"/>
        <item m="1" x="1187"/>
        <item m="1" x="1072"/>
        <item m="1" x="1119"/>
        <item x="197"/>
        <item m="1" x="1197"/>
        <item m="1" x="1063"/>
        <item m="1" x="1110"/>
        <item m="1" x="715"/>
        <item m="1" x="1087"/>
        <item m="1" x="1143"/>
        <item m="1" x="629"/>
        <item m="1" x="1188"/>
        <item m="1" x="1073"/>
        <item m="1" x="1120"/>
        <item x="203"/>
        <item m="1" x="1198"/>
        <item m="1" x="1064"/>
        <item m="1" x="1111"/>
        <item m="1" x="716"/>
        <item m="1" x="1088"/>
        <item m="1" x="1144"/>
        <item m="1" x="630"/>
        <item m="1" x="1189"/>
        <item m="1" x="1074"/>
        <item m="1" x="1121"/>
        <item m="1" x="902"/>
        <item x="209"/>
        <item m="1" x="1199"/>
        <item m="1" x="1065"/>
        <item m="1" x="1112"/>
        <item m="1" x="717"/>
        <item m="1" x="1089"/>
        <item m="1" x="1145"/>
        <item m="1" x="631"/>
        <item m="1" x="1190"/>
        <item m="1" x="1075"/>
        <item m="1" x="1122"/>
        <item m="1" x="903"/>
        <item x="215"/>
        <item m="1" x="1200"/>
        <item m="1" x="1066"/>
        <item m="1" x="1237"/>
        <item m="1" x="581"/>
        <item m="1" x="570"/>
        <item m="1" x="856"/>
        <item m="1" x="1123"/>
        <item m="1" x="835"/>
        <item m="1" x="705"/>
        <item m="1" x="966"/>
        <item x="221"/>
        <item m="1" x="972"/>
        <item m="1" x="687"/>
        <item m="1" x="568"/>
        <item m="1" x="1224"/>
        <item m="1" x="1247"/>
        <item m="1" x="1178"/>
        <item m="1" x="789"/>
        <item m="1" x="957"/>
        <item m="1" x="846"/>
        <item m="1" x="1152"/>
        <item x="227"/>
        <item m="1" x="890"/>
        <item m="1" x="873"/>
        <item m="1" x="569"/>
        <item m="1" x="1225"/>
        <item m="1" x="1248"/>
        <item m="1" x="1179"/>
        <item m="1" x="790"/>
        <item m="1" x="958"/>
        <item m="1" x="1068"/>
        <item m="1" x="1164"/>
        <item m="1" x="1069"/>
        <item m="1" x="1165"/>
        <item m="1" x="604"/>
        <item m="1" x="1194"/>
        <item m="1" x="751"/>
        <item m="1" x="1171"/>
        <item m="1" x="589"/>
        <item m="1" x="573"/>
        <item m="1" x="776"/>
        <item m="1" x="914"/>
        <item m="1" x="1124"/>
        <item m="1" x="832"/>
        <item m="1" x="811"/>
        <item m="1" x="904"/>
        <item m="1" x="812"/>
        <item m="1" x="905"/>
        <item m="1" x="605"/>
        <item m="1" x="797"/>
        <item m="1" x="1169"/>
        <item m="1" x="899"/>
        <item m="1" x="590"/>
        <item m="1" x="574"/>
        <item m="1" x="777"/>
        <item m="1" x="915"/>
        <item m="1" x="1125"/>
        <item m="1" x="833"/>
        <item m="1" x="813"/>
        <item m="1" x="906"/>
        <item m="1" x="814"/>
        <item m="1" x="907"/>
        <item m="1" x="606"/>
        <item m="1" x="798"/>
        <item m="1" x="1170"/>
        <item m="1" x="900"/>
        <item m="1" x="704"/>
        <item m="1" x="779"/>
        <item m="1" x="1049"/>
        <item m="1" x="712"/>
        <item m="1" x="680"/>
        <item m="1" x="746"/>
        <item m="1" x="1153"/>
        <item m="1" x="1082"/>
        <item m="1" x="1154"/>
        <item m="1" x="1083"/>
        <item m="1" x="607"/>
        <item m="1" x="626"/>
        <item m="1" x="1232"/>
        <item m="1" x="818"/>
        <item m="1" x="575"/>
        <item m="1" x="1245"/>
        <item m="1" x="916"/>
        <item m="1" x="571"/>
        <item m="1" x="834"/>
        <item m="1" x="1136"/>
        <item m="1" x="908"/>
        <item m="1" x="1150"/>
        <item m="1" x="909"/>
        <item m="1" x="1151"/>
        <item m="1" x="608"/>
        <item m="1" x="956"/>
        <item m="1" x="901"/>
        <item m="1" x="563"/>
        <item m="1" x="865"/>
        <item m="1" x="1047"/>
        <item m="1" x="633"/>
        <item m="1" x="688"/>
        <item m="1" x="1131"/>
        <item m="1" x="1024"/>
        <item m="1" x="1180"/>
        <item m="1" x="962"/>
        <item m="1" x="839"/>
        <item m="1" x="1201"/>
        <item m="1" x="891"/>
        <item m="1" x="1235"/>
        <item m="1" x="1161"/>
        <item m="1" x="804"/>
        <item m="1" x="597"/>
        <item m="1" x="828"/>
        <item m="1" x="1132"/>
        <item m="1" x="730"/>
        <item m="1" x="897"/>
        <item m="1" x="1181"/>
        <item m="1" x="963"/>
        <item m="1" x="840"/>
        <item m="1" x="1202"/>
        <item m="1" x="892"/>
        <item m="1" x="1236"/>
        <item m="1" x="1162"/>
        <item m="1" x="805"/>
        <item m="1" x="598"/>
        <item m="1" x="829"/>
        <item m="1" x="1133"/>
        <item m="1" x="968"/>
        <item m="1" x="864"/>
        <item m="1" x="1090"/>
        <item m="1" x="692"/>
        <item m="1" x="886"/>
        <item m="1" x="1228"/>
        <item m="1" x="634"/>
        <item m="1" x="689"/>
        <item m="1" x="830"/>
        <item m="1" x="1134"/>
        <item m="1" x="1025"/>
        <item m="1" x="1182"/>
        <item m="1" x="964"/>
        <item m="1" x="769"/>
        <item m="1" x="1091"/>
        <item m="1" x="693"/>
        <item m="1" x="887"/>
        <item m="1" x="1229"/>
        <item m="1" x="837"/>
        <item m="1" x="949"/>
        <item m="1" x="763"/>
        <item m="1" x="635"/>
        <item m="1" x="690"/>
        <item m="1" x="831"/>
        <item m="1" x="1135"/>
        <item m="1" x="1192"/>
        <item m="1" x="1026"/>
        <item m="1" x="1183"/>
        <item m="1" x="965"/>
        <item m="1" x="1095"/>
        <item m="1" x="737"/>
        <item m="1" x="1001"/>
        <item m="1" x="782"/>
        <item m="1" x="1101"/>
        <item m="1" x="731"/>
        <item m="1" x="877"/>
        <item m="1" x="1126"/>
        <item m="1" x="1096"/>
        <item m="1" x="738"/>
        <item m="1" x="1002"/>
        <item m="1" x="783"/>
        <item m="1" x="1102"/>
        <item m="1" x="732"/>
        <item m="1" x="878"/>
        <item m="1" x="1127"/>
        <item m="1" x="1097"/>
        <item m="1" x="739"/>
        <item m="1" x="1003"/>
        <item m="1" x="784"/>
        <item m="1" x="1103"/>
        <item m="1" x="733"/>
        <item m="1" x="879"/>
        <item m="1" x="1128"/>
        <item m="1" x="1098"/>
        <item m="1" x="740"/>
        <item m="1" x="1004"/>
        <item m="1" x="785"/>
        <item m="1" x="1104"/>
        <item m="1" x="734"/>
        <item m="1" x="880"/>
        <item m="1" x="1129"/>
        <item m="1" x="1099"/>
        <item m="1" x="741"/>
        <item m="1" x="1005"/>
        <item m="1" x="786"/>
        <item m="1" x="1105"/>
        <item m="1" x="735"/>
        <item m="1" x="881"/>
        <item m="1" x="1130"/>
        <item m="1" x="695"/>
        <item m="1" x="640"/>
        <item m="1" x="586"/>
        <item m="1" x="710"/>
        <item m="1" x="815"/>
        <item m="1" x="921"/>
        <item m="1" x="588"/>
        <item m="1" x="1191"/>
        <item m="1" x="950"/>
        <item m="1" x="874"/>
        <item m="1" x="560"/>
        <item m="1" x="1077"/>
        <item m="1" x="970"/>
        <item m="1" x="565"/>
        <item m="1" x="595"/>
        <item m="1" x="1205"/>
        <item m="1" x="617"/>
        <item m="1" x="803"/>
        <item m="1" x="1059"/>
        <item m="1" x="609"/>
        <item m="1" x="561"/>
        <item m="1" x="1078"/>
        <item m="1" x="971"/>
        <item m="1" x="566"/>
        <item m="1" x="747"/>
        <item m="1" x="757"/>
        <item m="1" x="596"/>
        <item m="1" x="1206"/>
        <item m="1" x="720"/>
        <item m="1" x="667"/>
        <item m="1" x="642"/>
        <item m="1" x="582"/>
        <item m="1" x="851"/>
        <item m="1" x="1044"/>
        <item m="1" x="638"/>
        <item m="1" x="1166"/>
        <item m="1" x="748"/>
        <item m="1" x="780"/>
        <item m="1" x="806"/>
        <item m="1" x="1050"/>
        <item m="1" x="721"/>
        <item m="1" x="668"/>
        <item m="1" x="643"/>
        <item m="1" x="583"/>
        <item m="1" x="852"/>
        <item m="1" x="1045"/>
        <item m="1" x="639"/>
        <item m="1" x="1167"/>
        <item m="1" x="749"/>
        <item m="1" x="781"/>
        <item m="1" x="807"/>
        <item m="1" x="1051"/>
        <item m="1" x="1156"/>
        <item m="1" x="1233"/>
        <item m="1" x="703"/>
        <item m="1" x="682"/>
        <item m="1" x="787"/>
        <item m="1" x="847"/>
        <item m="1" x="1163"/>
        <item m="1" x="969"/>
        <item m="1" x="750"/>
        <item m="1" x="912"/>
        <item m="1" x="967"/>
        <item m="1" x="1061"/>
        <item m="1" x="669"/>
        <item m="1" x="600"/>
        <item m="1" x="584"/>
        <item m="1" x="1177"/>
        <item m="1" x="1046"/>
        <item m="1" x="591"/>
        <item m="1" x="1168"/>
        <item m="1" x="820"/>
        <item m="1" x="752"/>
        <item m="1" x="1195"/>
        <item m="1" x="1052"/>
        <item m="1" x="593"/>
        <item m="1" x="601"/>
        <item m="1" x="1223"/>
        <item m="1" x="625"/>
        <item m="1" x="788"/>
        <item m="1" x="592"/>
        <item m="1" x="719"/>
        <item m="1" x="821"/>
        <item m="1" x="928"/>
        <item m="1" x="594"/>
        <item m="1" x="1193"/>
        <item m="1" x="913"/>
        <item x="344"/>
        <item m="1" x="778"/>
        <item x="345"/>
        <item m="1" x="1234"/>
        <item x="346"/>
        <item m="1" x="1238"/>
        <item x="347"/>
        <item m="1" x="1137"/>
        <item x="348"/>
        <item m="1" x="770"/>
        <item x="349"/>
        <item m="1" x="927"/>
        <item x="350"/>
        <item m="1" x="948"/>
        <item x="351"/>
        <item m="1" x="819"/>
        <item x="352"/>
        <item m="1" x="694"/>
        <item x="353"/>
        <item m="1" x="843"/>
        <item x="354"/>
        <item m="1" x="940"/>
        <item x="355"/>
        <item m="1" x="641"/>
        <item x="356"/>
        <item m="1" x="1230"/>
        <item x="357"/>
        <item m="1" x="736"/>
        <item x="358"/>
        <item m="1" x="707"/>
        <item x="359"/>
        <item m="1" x="1184"/>
        <item x="360"/>
        <item m="1" x="567"/>
        <item x="361"/>
        <item m="1" x="946"/>
        <item x="362"/>
        <item m="1" x="1158"/>
        <item x="363"/>
        <item m="1" x="637"/>
        <item x="364"/>
        <item m="1" x="867"/>
        <item x="365"/>
        <item m="1" x="1067"/>
        <item x="366"/>
        <item m="1" x="644"/>
        <item m="1" x="647"/>
        <item m="1" x="650"/>
        <item m="1" x="653"/>
        <item m="1" x="656"/>
        <item m="1" x="659"/>
        <item m="1" x="662"/>
        <item m="1" x="672"/>
        <item m="1" x="675"/>
        <item m="1" x="645"/>
        <item m="1" x="648"/>
        <item m="1" x="651"/>
        <item m="1" x="654"/>
        <item m="1" x="657"/>
        <item m="1" x="660"/>
        <item m="1" x="663"/>
        <item m="1" x="673"/>
        <item m="1" x="676"/>
        <item m="1" x="665"/>
        <item m="1" x="764"/>
        <item m="1" x="772"/>
        <item m="1" x="1203"/>
        <item m="1" x="1208"/>
        <item m="1" x="623"/>
        <item m="1" x="621"/>
        <item m="1" x="1210"/>
        <item m="1" x="816"/>
        <item x="373"/>
        <item x="374"/>
        <item m="1" x="666"/>
        <item m="1" x="765"/>
        <item m="1" x="773"/>
        <item m="1" x="1204"/>
        <item m="1" x="1209"/>
        <item m="1" x="624"/>
        <item m="1" x="622"/>
        <item m="1" x="1211"/>
        <item m="1" x="817"/>
        <item m="1" x="646"/>
        <item m="1" x="649"/>
        <item m="1" x="652"/>
        <item m="1" x="655"/>
        <item m="1" x="658"/>
        <item m="1" x="661"/>
        <item m="1" x="664"/>
        <item m="1" x="674"/>
        <item m="1" x="677"/>
        <item x="379"/>
        <item sd="0" x="380"/>
        <item sd="0" x="381"/>
        <item x="382"/>
        <item x="383"/>
        <item sd="0" x="384"/>
        <item m="1" x="1094"/>
        <item sd="0" x="385"/>
        <item x="386"/>
        <item x="387"/>
        <item sd="0" x="388"/>
        <item m="1" x="1084"/>
        <item sd="0" x="389"/>
        <item x="390"/>
        <item x="391"/>
        <item sd="0" x="392"/>
        <item m="1" x="685"/>
        <item sd="0" x="393"/>
        <item x="394"/>
        <item x="395"/>
        <item sd="0" x="396"/>
        <item m="1" x="1060"/>
        <item sd="0" x="397"/>
        <item x="398"/>
        <item x="399"/>
        <item sd="0" x="400"/>
        <item m="1" x="678"/>
        <item sd="0" x="401"/>
        <item x="402"/>
        <item x="403"/>
        <item sd="0" x="404"/>
        <item m="1" x="1138"/>
        <item sd="0" x="405"/>
        <item x="406"/>
        <item x="407"/>
        <item sd="0" x="408"/>
        <item m="1" x="727"/>
        <item sd="0" x="409"/>
        <item x="410"/>
        <item x="411"/>
        <item sd="0" x="412"/>
        <item m="1" x="679"/>
        <item sd="0" x="413"/>
        <item x="414"/>
        <item x="415"/>
        <item sd="0" x="416"/>
        <item m="1" x="1139"/>
        <item sd="0" x="417"/>
        <item x="418"/>
        <item x="419"/>
        <item sd="0" x="420"/>
        <item m="1" x="762"/>
        <item sd="0" x="421"/>
        <item x="422"/>
        <item x="423"/>
        <item sd="0" x="424"/>
        <item m="1" x="1149"/>
        <item sd="0" x="425"/>
        <item x="426"/>
        <item x="427"/>
        <item sd="0" x="428"/>
        <item m="1" x="580"/>
        <item sd="0" x="429"/>
        <item m="1" x="799"/>
        <item x="430"/>
        <item m="1" x="681"/>
        <item x="431"/>
        <item m="1" x="1185"/>
        <item sd="0" x="432"/>
        <item m="1" x="838"/>
        <item sd="0" x="433"/>
        <item m="1" x="953"/>
        <item n="7100.1411 ელექტროენერგიის შეძენის ხარჯი" x="434"/>
        <item m="1" x="759"/>
        <item n="7100.1412 საოპერაციო და შენახვის ხარჯები " x="435"/>
        <item n="7100.1413  აქტიური ელექტროენერგიის ზარალის ხარჯი " x="436"/>
        <item m="1" x="755"/>
        <item m="1" x="836"/>
        <item m="1" x="1215"/>
        <item m="1" x="1216"/>
        <item m="1" x="1217"/>
        <item m="1" x="1218"/>
        <item m="1" x="961"/>
        <item n="7100.1419 აქტიური ელექტროენერგიის ზარალის სხვა ხარჯები" x="437"/>
        <item m="1" x="603"/>
        <item m="1" x="1172"/>
        <item m="1" x="1070"/>
        <item m="1" x="686"/>
        <item m="1" x="1241"/>
        <item m="1" x="1242"/>
        <item m="1" x="1243"/>
        <item m="1" x="1244"/>
        <item m="1" x="579"/>
        <item m="1" x="822"/>
        <item x="438"/>
        <item m="1" x="1231"/>
        <item m="1" x="791"/>
        <item sd="0" m="1" x="618"/>
        <item m="1" x="823"/>
        <item x="442"/>
        <item x="443"/>
        <item x="444"/>
        <item sd="0" x="445"/>
        <item m="1" x="824"/>
        <item x="446"/>
        <item m="1" x="1053"/>
        <item x="447"/>
        <item m="1" x="636"/>
        <item x="448"/>
        <item m="1" x="1246"/>
        <item sd="0" x="449"/>
        <item m="1" x="825"/>
        <item x="450"/>
        <item x="451"/>
        <item x="452"/>
        <item sd="0" x="453"/>
        <item m="1" x="826"/>
        <item x="454"/>
        <item x="455"/>
        <item x="456"/>
        <item sd="0" x="457"/>
        <item sd="0" m="1" x="610"/>
        <item x="458"/>
        <item sd="0" x="459"/>
        <item sd="0" x="460"/>
        <item sd="0" x="461"/>
        <item sd="0" x="462"/>
        <item sd="0" x="463"/>
        <item sd="0" x="464"/>
        <item sd="0" x="465"/>
        <item m="1" x="922"/>
        <item sd="0" x="466"/>
        <item sd="0" x="467"/>
        <item sd="0" x="468"/>
        <item sd="0" x="469"/>
        <item sd="0" x="470"/>
        <item sd="0" x="471"/>
        <item sd="0" x="472"/>
        <item sd="0" x="473"/>
        <item x="474"/>
        <item sd="0" m="1" x="1027"/>
        <item m="1" x="868"/>
        <item sd="0" x="475"/>
        <item sd="0" m="1" x="611"/>
        <item x="476"/>
        <item sd="0" x="477"/>
        <item sd="0" x="478"/>
        <item sd="0" x="479"/>
        <item sd="0" x="480"/>
        <item sd="0" x="481"/>
        <item sd="0" x="482"/>
        <item sd="0" x="483"/>
        <item m="1" x="923"/>
        <item sd="0" x="484"/>
        <item sd="0" x="485"/>
        <item sd="0" x="486"/>
        <item sd="0" x="487"/>
        <item sd="0" x="488"/>
        <item sd="0" x="489"/>
        <item sd="0" x="490"/>
        <item sd="0" x="491"/>
        <item x="492"/>
        <item sd="0" m="1" x="1028"/>
        <item m="1" x="869"/>
        <item sd="0" x="493"/>
        <item sd="0" m="1" x="612"/>
        <item x="494"/>
        <item sd="0" x="495"/>
        <item sd="0" x="496"/>
        <item sd="0" x="497"/>
        <item sd="0" x="498"/>
        <item sd="0" x="499"/>
        <item sd="0" x="500"/>
        <item sd="0" x="501"/>
        <item m="1" x="924"/>
        <item sd="0" x="502"/>
        <item sd="0" x="503"/>
        <item sd="0" x="504"/>
        <item sd="0" x="505"/>
        <item sd="0" x="506"/>
        <item sd="0" x="507"/>
        <item sd="0" x="508"/>
        <item sd="0" x="509"/>
        <item x="510"/>
        <item sd="0" m="1" x="1029"/>
        <item m="1" x="870"/>
        <item sd="0" x="511"/>
        <item sd="0" m="1" x="613"/>
        <item n="7400.1411 ადმინიტრაციის სახელფასო ხარჯები" x="512"/>
        <item n="7400.1412 საოპერაციო იჯარა" x="513"/>
        <item n="7400.1413 ოფისის მარაგი" x="514"/>
        <item n="7400.1414 კომუნიკაცია" sd="0" x="515"/>
        <item n="7400.1415 კომუნალური მომსახურებები" sd="0" x="516"/>
        <item n="7400.1416 რემონტი" x="517"/>
        <item n="7400.1417 წარმომადგენლობითი ხარჯები" x="518"/>
        <item n="7400.1418 ცვეთა " x="519"/>
        <item m="1" x="925"/>
        <item n="7400.1419 სხვა რეგულირებადი ელექტროენერგეტიკული ადმინისტრაციის დანახარჯები" sd="0" x="520"/>
        <item n="7400.1421 დაზღვევა" x="521"/>
        <item n="7400.1422 კონსულტაცია და აუდიტი" x="522"/>
        <item n="7400.1423 ტრეინინგი" sd="0" x="523"/>
        <item n="7400.1424 ბანკის გადასახადები და საფასურები" sd="0" x="524"/>
        <item n="7400.1425 საქმიანი ვიზიტი" x="525"/>
        <item n="7400.1426 უიმედო ვალი" x="526"/>
        <item n="7400.1427 სხვა გადასახადები და ველდებულებები" sd="0" x="527"/>
        <item n="7400.1428 ჯარიმები და გადასახადები" x="528"/>
        <item sd="0" m="1" x="1030"/>
        <item m="1" x="871"/>
        <item n="7400.1429 სხვა რეგულირებადი ელექტროენერგიის ზოგადი დანახარჯები" x="529"/>
        <item sd="0" m="1" x="614"/>
        <item x="530"/>
        <item sd="0" x="531"/>
        <item sd="0" x="532"/>
        <item sd="0" x="533"/>
        <item sd="0" x="534"/>
        <item sd="0" x="535"/>
        <item sd="0" x="536"/>
        <item sd="0" x="537"/>
        <item m="1" x="926"/>
        <item sd="0" x="538"/>
        <item sd="0" x="539"/>
        <item sd="0" x="540"/>
        <item sd="0" x="541"/>
        <item sd="0" x="542"/>
        <item sd="0" x="543"/>
        <item sd="0" x="544"/>
        <item sd="0" x="545"/>
        <item x="546"/>
        <item sd="0" m="1" x="1031"/>
        <item m="1" x="872"/>
        <item sd="0" x="547"/>
        <item m="1" x="973"/>
        <item x="548"/>
        <item m="1" x="979"/>
        <item x="549"/>
        <item m="1" x="985"/>
        <item m="1" x="991"/>
        <item m="1" x="1006"/>
        <item m="1" x="1012"/>
        <item m="1" x="1018"/>
        <item m="1" x="1032"/>
        <item m="1" x="1038"/>
        <item m="1" x="974"/>
        <item x="550"/>
        <item m="1" x="980"/>
        <item x="551"/>
        <item m="1" x="986"/>
        <item m="1" x="992"/>
        <item m="1" x="1007"/>
        <item m="1" x="1013"/>
        <item m="1" x="1019"/>
        <item m="1" x="1033"/>
        <item m="1" x="1039"/>
        <item m="1" x="975"/>
        <item x="552"/>
        <item m="1" x="981"/>
        <item x="553"/>
        <item m="1" x="987"/>
        <item m="1" x="993"/>
        <item m="1" x="1008"/>
        <item m="1" x="1014"/>
        <item m="1" x="1020"/>
        <item m="1" x="1034"/>
        <item m="1" x="1040"/>
        <item m="1" x="976"/>
        <item x="554"/>
        <item m="1" x="982"/>
        <item x="555"/>
        <item m="1" x="988"/>
        <item m="1" x="994"/>
        <item m="1" x="1009"/>
        <item m="1" x="1015"/>
        <item m="1" x="1021"/>
        <item m="1" x="1035"/>
        <item m="1" x="1041"/>
        <item m="1" x="977"/>
        <item x="556"/>
        <item m="1" x="983"/>
        <item x="557"/>
        <item m="1" x="989"/>
        <item m="1" x="995"/>
        <item m="1" x="1010"/>
        <item m="1" x="1016"/>
        <item m="1" x="1022"/>
        <item m="1" x="1036"/>
        <item m="1" x="1042"/>
        <item m="1" x="978"/>
        <item x="558"/>
        <item m="1" x="984"/>
        <item x="559"/>
        <item m="1" x="990"/>
        <item m="1" x="996"/>
        <item m="1" x="1011"/>
        <item m="1" x="1017"/>
        <item m="1" x="1023"/>
        <item m="1" x="1037"/>
        <item m="1" x="1043"/>
        <item m="1" x="910"/>
        <item m="1" x="1079"/>
        <item m="1" x="1080"/>
        <item m="1" x="1081"/>
        <item m="1" x="711"/>
        <item m="1" x="85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80"/>
        <item x="81"/>
        <item x="82"/>
        <item x="85"/>
        <item x="86"/>
        <item x="87"/>
        <item x="88"/>
        <item x="94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74"/>
        <item x="184"/>
        <item x="185"/>
        <item x="186"/>
        <item x="187"/>
        <item x="188"/>
        <item x="189"/>
        <item x="190"/>
        <item x="192"/>
        <item x="193"/>
        <item x="194"/>
        <item x="195"/>
        <item x="196"/>
        <item x="198"/>
        <item x="199"/>
        <item x="200"/>
        <item x="201"/>
        <item x="202"/>
        <item x="204"/>
        <item x="205"/>
        <item x="206"/>
        <item x="207"/>
        <item x="208"/>
        <item x="210"/>
        <item x="211"/>
        <item x="212"/>
        <item x="213"/>
        <item x="214"/>
        <item x="216"/>
        <item x="217"/>
        <item x="218"/>
        <item x="219"/>
        <item x="220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67"/>
        <item x="368"/>
        <item x="369"/>
        <item x="370"/>
        <item x="371"/>
        <item x="372"/>
        <item x="375"/>
        <item x="376"/>
        <item x="377"/>
        <item x="378"/>
        <item x="439"/>
        <item x="440"/>
        <item x="441"/>
      </items>
    </pivotField>
    <pivotField axis="axisRow" compact="0" outline="0" showAll="0">
      <items count="819">
        <item x="0"/>
        <item m="1" x="697"/>
        <item m="1" x="420"/>
        <item m="1" x="642"/>
        <item m="1" x="404"/>
        <item m="1" x="768"/>
        <item m="1" x="720"/>
        <item m="1" x="718"/>
        <item m="1" x="504"/>
        <item m="1" x="424"/>
        <item m="1" x="648"/>
        <item m="1" x="522"/>
        <item m="1" x="400"/>
        <item m="1" x="724"/>
        <item m="1" x="584"/>
        <item m="1" x="505"/>
        <item m="1" x="425"/>
        <item m="1" x="649"/>
        <item m="1" x="523"/>
        <item m="1" x="401"/>
        <item m="1" x="725"/>
        <item m="1" x="585"/>
        <item m="1" x="421"/>
        <item m="1" x="774"/>
        <item m="1" x="501"/>
        <item m="1" x="733"/>
        <item m="1" x="525"/>
        <item m="1" x="470"/>
        <item m="1" x="788"/>
        <item m="1" x="809"/>
        <item m="1" x="730"/>
        <item m="1" x="402"/>
        <item m="1" x="471"/>
        <item m="1" x="726"/>
        <item m="1" x="670"/>
        <item m="1" x="766"/>
        <item m="1" x="727"/>
        <item m="1" x="496"/>
        <item m="1" x="702"/>
        <item m="1" x="477"/>
        <item m="1" x="716"/>
        <item m="1" x="513"/>
        <item m="1" x="509"/>
        <item m="1" x="616"/>
        <item m="1" x="510"/>
        <item m="1" x="705"/>
        <item m="1" x="643"/>
        <item m="1" x="682"/>
        <item m="1" x="408"/>
        <item m="1" x="813"/>
        <item m="1" x="617"/>
        <item m="1" x="511"/>
        <item m="1" x="706"/>
        <item m="1" x="644"/>
        <item m="1" x="683"/>
        <item m="1" x="409"/>
        <item m="1" x="814"/>
        <item m="1" x="499"/>
        <item m="1" x="405"/>
        <item m="1" x="614"/>
        <item m="1" x="790"/>
        <item m="1" x="414"/>
        <item m="1" x="407"/>
        <item m="1" x="767"/>
        <item m="1" x="462"/>
        <item m="1" x="789"/>
        <item m="1" x="474"/>
        <item m="1" x="544"/>
        <item m="1" x="410"/>
        <item m="1" x="700"/>
        <item m="1" x="478"/>
        <item m="1" x="596"/>
        <item m="1" x="463"/>
        <item m="1" x="735"/>
        <item m="1" x="740"/>
        <item m="1" x="729"/>
        <item m="1" x="546"/>
        <item m="1" x="696"/>
        <item m="1" x="529"/>
        <item m="1" x="415"/>
        <item m="1" x="710"/>
        <item m="1" x="791"/>
        <item m="1" x="731"/>
        <item m="1" x="577"/>
        <item m="1" x="561"/>
        <item m="1" x="530"/>
        <item m="1" x="416"/>
        <item m="1" x="711"/>
        <item m="1" x="792"/>
        <item m="1" x="732"/>
        <item m="1" x="578"/>
        <item m="1" x="562"/>
        <item m="1" x="787"/>
        <item m="1" x="512"/>
        <item m="1" x="707"/>
        <item m="1" x="560"/>
        <item m="1" x="709"/>
        <item m="1" x="430"/>
        <item m="1" x="422"/>
        <item m="1" x="701"/>
        <item m="1" x="461"/>
        <item m="1" x="613"/>
        <item m="1" x="625"/>
        <item m="1" x="579"/>
        <item m="1" x="403"/>
        <item m="1" x="419"/>
        <item m="1" x="411"/>
        <item m="1" x="626"/>
        <item m="1" x="736"/>
        <item m="1" x="663"/>
        <item m="1" x="475"/>
        <item m="1" x="495"/>
        <item m="1" x="620"/>
        <item m="1" x="412"/>
        <item m="1" x="627"/>
        <item m="1" x="737"/>
        <item m="1" x="664"/>
        <item m="1" x="771"/>
        <item m="1" x="633"/>
        <item m="1" x="680"/>
        <item m="1" x="650"/>
        <item m="1" x="493"/>
        <item m="1" x="765"/>
        <item m="1" x="423"/>
        <item m="1" x="772"/>
        <item m="1" x="634"/>
        <item m="1" x="681"/>
        <item m="1" x="413"/>
        <item m="1" x="628"/>
        <item m="1" x="738"/>
        <item m="1" x="665"/>
        <item m="1" x="502"/>
        <item m="1" x="723"/>
        <item m="1" x="769"/>
        <item m="1" x="773"/>
        <item m="1" x="503"/>
        <item m="1" x="517"/>
        <item m="1" x="764"/>
        <item m="1" x="635"/>
        <item m="1" x="432"/>
        <item m="1" x="734"/>
        <item m="1" x="518"/>
        <item m="1" x="429"/>
        <item m="1" x="815"/>
        <item m="1" x="639"/>
        <item m="1" x="719"/>
        <item m="1" x="615"/>
        <item m="1" x="699"/>
        <item x="6"/>
        <item x="7"/>
        <item x="8"/>
        <item x="9"/>
        <item x="10"/>
        <item m="1" x="817"/>
        <item x="11"/>
        <item x="12"/>
        <item x="13"/>
        <item x="14"/>
        <item x="15"/>
        <item x="16"/>
        <item x="17"/>
        <item m="1" x="672"/>
        <item x="18"/>
        <item x="19"/>
        <item x="20"/>
        <item x="21"/>
        <item x="22"/>
        <item x="23"/>
        <item x="24"/>
        <item m="1" x="816"/>
        <item x="25"/>
        <item x="26"/>
        <item x="27"/>
        <item x="28"/>
        <item x="29"/>
        <item x="30"/>
        <item x="31"/>
        <item m="1" x="661"/>
        <item x="32"/>
        <item x="33"/>
        <item x="34"/>
        <item x="35"/>
        <item x="36"/>
        <item x="37"/>
        <item x="38"/>
        <item m="1" x="479"/>
        <item x="39"/>
        <item x="40"/>
        <item x="41"/>
        <item x="42"/>
        <item x="43"/>
        <item x="44"/>
        <item x="45"/>
        <item m="1" x="618"/>
        <item x="46"/>
        <item x="47"/>
        <item x="48"/>
        <item x="49"/>
        <item x="50"/>
        <item x="51"/>
        <item x="52"/>
        <item m="1" x="431"/>
        <item x="53"/>
        <item x="54"/>
        <item x="55"/>
        <item x="56"/>
        <item x="57"/>
        <item x="58"/>
        <item x="59"/>
        <item m="1" x="608"/>
        <item x="60"/>
        <item x="61"/>
        <item x="62"/>
        <item x="63"/>
        <item x="64"/>
        <item x="65"/>
        <item x="66"/>
        <item m="1" x="417"/>
        <item x="67"/>
        <item x="68"/>
        <item x="69"/>
        <item x="70"/>
        <item x="71"/>
        <item x="72"/>
        <item x="73"/>
        <item m="1" x="590"/>
        <item x="74"/>
        <item x="75"/>
        <item x="76"/>
        <item x="77"/>
        <item x="78"/>
        <item x="79"/>
        <item x="80"/>
        <item m="1" x="761"/>
        <item x="81"/>
        <item x="82"/>
        <item x="83"/>
        <item x="84"/>
        <item x="85"/>
        <item x="86"/>
        <item x="87"/>
        <item m="1" x="594"/>
        <item x="88"/>
        <item x="89"/>
        <item x="90"/>
        <item x="91"/>
        <item x="92"/>
        <item x="93"/>
        <item x="94"/>
        <item m="1" x="722"/>
        <item x="95"/>
        <item x="96"/>
        <item x="97"/>
        <item x="98"/>
        <item x="99"/>
        <item x="100"/>
        <item x="101"/>
        <item m="1" x="508"/>
        <item x="102"/>
        <item x="103"/>
        <item x="104"/>
        <item x="105"/>
        <item x="106"/>
        <item x="107"/>
        <item x="108"/>
        <item m="1" x="418"/>
        <item x="109"/>
        <item x="110"/>
        <item x="111"/>
        <item x="112"/>
        <item x="113"/>
        <item x="114"/>
        <item x="115"/>
        <item m="1" x="591"/>
        <item x="116"/>
        <item x="117"/>
        <item x="118"/>
        <item x="119"/>
        <item x="120"/>
        <item x="121"/>
        <item x="122"/>
        <item m="1" x="762"/>
        <item x="123"/>
        <item x="124"/>
        <item x="125"/>
        <item x="126"/>
        <item x="127"/>
        <item x="128"/>
        <item x="129"/>
        <item m="1" x="595"/>
        <item x="130"/>
        <item x="131"/>
        <item x="132"/>
        <item x="133"/>
        <item x="134"/>
        <item x="135"/>
        <item x="136"/>
        <item m="1" x="658"/>
        <item x="137"/>
        <item x="138"/>
        <item x="139"/>
        <item x="140"/>
        <item x="141"/>
        <item x="142"/>
        <item x="143"/>
        <item m="1" x="612"/>
        <item x="144"/>
        <item x="145"/>
        <item x="146"/>
        <item x="147"/>
        <item x="148"/>
        <item x="149"/>
        <item x="150"/>
        <item m="1" x="491"/>
        <item x="151"/>
        <item x="152"/>
        <item x="153"/>
        <item x="154"/>
        <item x="155"/>
        <item x="156"/>
        <item x="157"/>
        <item m="1" x="678"/>
        <item x="158"/>
        <item x="159"/>
        <item x="160"/>
        <item x="161"/>
        <item x="162"/>
        <item x="163"/>
        <item x="164"/>
        <item m="1" x="708"/>
        <item x="165"/>
        <item x="166"/>
        <item x="167"/>
        <item x="168"/>
        <item x="169"/>
        <item x="170"/>
        <item x="171"/>
        <item m="1" x="728"/>
        <item x="172"/>
        <item x="173"/>
        <item x="174"/>
        <item x="175"/>
        <item m="1" x="426"/>
        <item x="176"/>
        <item m="1" x="427"/>
        <item x="177"/>
        <item m="1" x="428"/>
        <item x="178"/>
        <item m="1" x="763"/>
        <item x="179"/>
        <item m="1" x="669"/>
        <item x="180"/>
        <item m="1" x="811"/>
        <item x="181"/>
        <item m="1" x="810"/>
        <item x="182"/>
        <item m="1" x="651"/>
        <item x="183"/>
        <item m="1" x="652"/>
        <item x="184"/>
        <item m="1" x="653"/>
        <item x="185"/>
        <item m="1" x="675"/>
        <item x="186"/>
        <item m="1" x="472"/>
        <item x="187"/>
        <item m="1" x="812"/>
        <item x="188"/>
        <item m="1" x="802"/>
        <item x="189"/>
        <item n="7100.14111 გასაყიდად შეძენილი აქტიური ელექტროენერგიის ხარჯი" x="190"/>
        <item m="1" x="751"/>
        <item m="1" x="433"/>
        <item m="1" x="598"/>
        <item m="1" x="551"/>
        <item m="1" x="531"/>
        <item m="1" x="507"/>
        <item m="1" x="500"/>
        <item m="1" x="494"/>
        <item m="1" x="492"/>
        <item m="1" x="752"/>
        <item m="1" x="674"/>
        <item m="1" x="434"/>
        <item m="1" x="490"/>
        <item m="1" x="599"/>
        <item m="1" x="703"/>
        <item m="1" x="552"/>
        <item m="1" x="739"/>
        <item m="1" x="532"/>
        <item m="1" x="588"/>
        <item m="1" x="520"/>
        <item m="1" x="515"/>
        <item m="1" x="506"/>
        <item n="7100.14128 გამოყენებული განაწილების(მიწოდების) საშუალებების ცვეთის ხარჯი " x="196"/>
        <item m="1" x="498"/>
        <item n="7100.14129 სხვა განაწილების(მიწოდების) საოპერაციო და შენახვის ხარჯები " x="197"/>
        <item m="1" x="753"/>
        <item m="1" x="435"/>
        <item m="1" x="600"/>
        <item m="1" x="553"/>
        <item m="1" x="533"/>
        <item m="1" x="541"/>
        <item m="1" x="526"/>
        <item m="1" x="519"/>
        <item m="1" x="514"/>
        <item m="1" x="754"/>
        <item m="1" x="755"/>
        <item m="1" x="601"/>
        <item m="1" x="554"/>
        <item m="1" x="534"/>
        <item m="1" x="574"/>
        <item m="1" x="548"/>
        <item m="1" x="540"/>
        <item m="1" x="524"/>
        <item m="1" x="756"/>
        <item m="1" x="436"/>
        <item m="1" x="602"/>
        <item m="1" x="555"/>
        <item m="1" x="535"/>
        <item m="1" x="592"/>
        <item m="1" x="581"/>
        <item m="1" x="563"/>
        <item m="1" x="547"/>
        <item m="1" x="757"/>
        <item m="1" x="437"/>
        <item m="1" x="603"/>
        <item m="1" x="556"/>
        <item m="1" x="536"/>
        <item m="1" x="621"/>
        <item m="1" x="609"/>
        <item m="1" x="589"/>
        <item m="1" x="580"/>
        <item m="1" x="758"/>
        <item m="1" x="438"/>
        <item m="1" x="604"/>
        <item m="1" x="557"/>
        <item m="1" x="537"/>
        <item m="1" x="637"/>
        <item m="1" x="630"/>
        <item m="1" x="619"/>
        <item m="1" x="607"/>
        <item m="1" x="759"/>
        <item m="1" x="439"/>
        <item m="1" x="605"/>
        <item m="1" x="558"/>
        <item m="1" x="538"/>
        <item m="1" x="655"/>
        <item m="1" x="645"/>
        <item m="1" x="636"/>
        <item m="1" x="629"/>
        <item m="1" x="760"/>
        <item m="1" x="440"/>
        <item m="1" x="606"/>
        <item m="1" x="559"/>
        <item m="1" x="539"/>
        <item m="1" x="666"/>
        <item m="1" x="659"/>
        <item m="1" x="654"/>
        <item m="1" x="641"/>
        <item m="1" x="781"/>
        <item m="1" x="803"/>
        <item m="1" x="775"/>
        <item m="1" x="464"/>
        <item m="1" x="793"/>
        <item m="1" x="543"/>
        <item m="1" x="528"/>
        <item m="1" x="521"/>
        <item m="1" x="516"/>
        <item m="1" x="587"/>
        <item m="1" x="497"/>
        <item m="1" x="476"/>
        <item m="1" x="545"/>
        <item m="1" x="794"/>
        <item m="1" x="576"/>
        <item m="1" x="550"/>
        <item m="1" x="542"/>
        <item m="1" x="527"/>
        <item m="1" x="770"/>
        <item m="1" x="583"/>
        <item m="1" x="473"/>
        <item m="1" x="406"/>
        <item m="1" x="795"/>
        <item m="1" x="597"/>
        <item m="1" x="586"/>
        <item m="1" x="575"/>
        <item m="1" x="549"/>
        <item m="1" x="685"/>
        <item m="1" x="623"/>
        <item m="1" x="717"/>
        <item m="1" x="721"/>
        <item m="1" x="796"/>
        <item m="1" x="624"/>
        <item m="1" x="611"/>
        <item m="1" x="593"/>
        <item m="1" x="582"/>
        <item m="1" x="782"/>
        <item m="1" x="804"/>
        <item m="1" x="776"/>
        <item m="1" x="465"/>
        <item m="1" x="797"/>
        <item m="1" x="640"/>
        <item m="1" x="632"/>
        <item m="1" x="622"/>
        <item m="1" x="610"/>
        <item m="1" x="783"/>
        <item m="1" x="805"/>
        <item m="1" x="777"/>
        <item m="1" x="466"/>
        <item m="1" x="798"/>
        <item m="1" x="657"/>
        <item m="1" x="647"/>
        <item m="1" x="638"/>
        <item m="1" x="631"/>
        <item m="1" x="784"/>
        <item m="1" x="806"/>
        <item m="1" x="778"/>
        <item m="1" x="467"/>
        <item m="1" x="799"/>
        <item m="1" x="668"/>
        <item m="1" x="662"/>
        <item m="1" x="656"/>
        <item m="1" x="646"/>
        <item m="1" x="785"/>
        <item m="1" x="807"/>
        <item m="1" x="779"/>
        <item m="1" x="468"/>
        <item m="1" x="800"/>
        <item m="1" x="677"/>
        <item m="1" x="673"/>
        <item m="1" x="667"/>
        <item m="1" x="660"/>
        <item m="1" x="786"/>
        <item m="1" x="808"/>
        <item m="1" x="780"/>
        <item m="1" x="469"/>
        <item m="1" x="801"/>
        <item m="1" x="684"/>
        <item m="1" x="679"/>
        <item m="1" x="676"/>
        <item m="1" x="671"/>
        <item m="1" x="704"/>
        <item x="199"/>
        <item m="1" x="441"/>
        <item x="200"/>
        <item m="1" x="451"/>
        <item x="201"/>
        <item m="1" x="480"/>
        <item x="202"/>
        <item m="1" x="564"/>
        <item x="203"/>
        <item x="204"/>
        <item m="1" x="741"/>
        <item x="205"/>
        <item x="206"/>
        <item x="207"/>
        <item m="1" x="442"/>
        <item x="208"/>
        <item m="1" x="452"/>
        <item x="209"/>
        <item m="1" x="481"/>
        <item x="210"/>
        <item m="1" x="565"/>
        <item x="211"/>
        <item x="212"/>
        <item m="1" x="742"/>
        <item x="213"/>
        <item x="214"/>
        <item x="215"/>
        <item m="1" x="686"/>
        <item x="216"/>
        <item m="1" x="712"/>
        <item x="217"/>
        <item x="218"/>
        <item m="1" x="443"/>
        <item x="219"/>
        <item m="1" x="453"/>
        <item x="220"/>
        <item m="1" x="482"/>
        <item x="221"/>
        <item m="1" x="566"/>
        <item x="222"/>
        <item x="223"/>
        <item m="1" x="743"/>
        <item x="224"/>
        <item x="225"/>
        <item x="226"/>
        <item m="1" x="444"/>
        <item x="227"/>
        <item m="1" x="454"/>
        <item x="228"/>
        <item m="1" x="483"/>
        <item x="229"/>
        <item m="1" x="567"/>
        <item x="230"/>
        <item x="231"/>
        <item m="1" x="744"/>
        <item x="232"/>
        <item x="233"/>
        <item x="234"/>
        <item m="1" x="687"/>
        <item x="235"/>
        <item m="1" x="713"/>
        <item x="236"/>
        <item x="237"/>
        <item m="1" x="445"/>
        <item x="238"/>
        <item m="1" x="455"/>
        <item x="239"/>
        <item m="1" x="484"/>
        <item x="240"/>
        <item m="1" x="568"/>
        <item x="241"/>
        <item x="242"/>
        <item m="1" x="745"/>
        <item x="243"/>
        <item x="244"/>
        <item x="245"/>
        <item m="1" x="446"/>
        <item x="246"/>
        <item m="1" x="456"/>
        <item x="247"/>
        <item m="1" x="485"/>
        <item x="248"/>
        <item m="1" x="569"/>
        <item x="249"/>
        <item x="250"/>
        <item m="1" x="746"/>
        <item x="251"/>
        <item x="252"/>
        <item x="253"/>
        <item m="1" x="688"/>
        <item x="254"/>
        <item m="1" x="714"/>
        <item x="255"/>
        <item x="256"/>
        <item m="1" x="447"/>
        <item x="257"/>
        <item m="1" x="457"/>
        <item x="258"/>
        <item m="1" x="486"/>
        <item x="259"/>
        <item m="1" x="570"/>
        <item x="260"/>
        <item x="261"/>
        <item m="1" x="747"/>
        <item x="262"/>
        <item x="263"/>
        <item x="264"/>
        <item m="1" x="448"/>
        <item x="265"/>
        <item m="1" x="458"/>
        <item x="266"/>
        <item m="1" x="487"/>
        <item x="267"/>
        <item m="1" x="571"/>
        <item x="268"/>
        <item x="269"/>
        <item m="1" x="748"/>
        <item x="270"/>
        <item x="271"/>
        <item x="272"/>
        <item m="1" x="689"/>
        <item x="273"/>
        <item m="1" x="715"/>
        <item x="274"/>
        <item x="275"/>
        <item m="1" x="449"/>
        <item x="276"/>
        <item m="1" x="459"/>
        <item x="277"/>
        <item m="1" x="488"/>
        <item x="278"/>
        <item m="1" x="572"/>
        <item x="279"/>
        <item x="280"/>
        <item m="1" x="749"/>
        <item x="281"/>
        <item x="282"/>
        <item x="283"/>
        <item m="1" x="450"/>
        <item x="284"/>
        <item m="1" x="460"/>
        <item x="285"/>
        <item m="1" x="489"/>
        <item x="286"/>
        <item m="1" x="573"/>
        <item x="287"/>
        <item x="288"/>
        <item m="1" x="750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m="1" x="690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m="1" x="69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m="1" x="692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m="1" x="693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m="1" x="694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m="1" x="695"/>
        <item x="394"/>
        <item x="395"/>
        <item x="396"/>
        <item x="397"/>
        <item x="398"/>
        <item x="399"/>
        <item m="1" x="698"/>
        <item x="1"/>
        <item x="2"/>
        <item x="3"/>
        <item x="4"/>
        <item x="5"/>
        <item n="7100.14121პერსონალზე გაწეული განაწილების (მიწოდების) საოპერაციო და შენახვის ხარჯები  " x="191"/>
        <item n="7100.14122 მასალაზე გაწეული განაწილების (მიწოდების) საოპერაციო და შენახვის ხარჯები  " x="192"/>
        <item n="7100.14123 აუთსორსინგზე გაწეული განაწილების (მიწოდების) საოპერაციო და შენახვის ხარჯები  " x="193"/>
        <item n="7100.14124 მოხმარებულ ელექტროენერგიასა და სხვა კომუნალურ მომსახურებაზე  გაწეული განაწილების (მიწოდების) საოპერაციო და შენახვის ხარჯები  " x="194"/>
        <item n="7100.14125 საოპერაციო იჯარაზე გაწეული განაწილების (მიწოდების) საოპერაციო და შენახვის ხარჯები  " x="195"/>
        <item x="198"/>
        <item x="303"/>
        <item x="321"/>
        <item x="339"/>
        <item x="357"/>
        <item x="375"/>
        <item x="393"/>
        <item t="default"/>
      </items>
    </pivotField>
    <pivotField compact="0" outline="0" showAll="0"/>
    <pivotField compact="0" outline="0" showAll="0"/>
    <pivotField compact="0" outline="0" showAll="0"/>
    <pivotField axis="axisPage" compact="0" outline="0" showAll="0">
      <items count="7">
        <item m="1" x="5"/>
        <item x="2"/>
        <item m="1" x="3"/>
        <item x="1"/>
        <item x="0"/>
        <item m="1" x="4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/>
  </pivotFields>
  <rowFields count="8">
    <field x="15"/>
    <field x="16"/>
    <field x="17"/>
    <field x="27"/>
    <field x="28"/>
    <field x="29"/>
    <field x="30"/>
    <field x="31"/>
  </rowFields>
  <rowItems count="58">
    <i>
      <x v="6"/>
    </i>
    <i r="1">
      <x v="29"/>
    </i>
    <i r="2">
      <x v="164"/>
    </i>
    <i r="3">
      <x v="107"/>
    </i>
    <i r="4">
      <x v="217"/>
    </i>
    <i r="5">
      <x v="492"/>
    </i>
    <i r="6">
      <x v="713"/>
    </i>
    <i r="7">
      <x v="370"/>
    </i>
    <i r="6">
      <x v="715"/>
    </i>
    <i r="7">
      <x v="393"/>
    </i>
    <i r="7">
      <x v="395"/>
    </i>
    <i r="7">
      <x v="806"/>
    </i>
    <i r="7">
      <x v="807"/>
    </i>
    <i r="7">
      <x v="808"/>
    </i>
    <i r="7">
      <x v="809"/>
    </i>
    <i r="7">
      <x v="810"/>
    </i>
    <i r="6">
      <x v="716"/>
    </i>
    <i r="7">
      <x/>
    </i>
    <i r="6">
      <x v="724"/>
    </i>
    <i r="7">
      <x/>
    </i>
    <i r="5">
      <x v="495"/>
    </i>
    <i r="6">
      <x/>
    </i>
    <i r="1">
      <x v="32"/>
    </i>
    <i r="2">
      <x v="185"/>
    </i>
    <i r="3">
      <x v="111"/>
    </i>
    <i r="4">
      <x v="229"/>
    </i>
    <i r="5">
      <x v="520"/>
    </i>
    <i r="6">
      <x v="829"/>
    </i>
    <i r="7">
      <x/>
    </i>
    <i r="6">
      <x v="830"/>
    </i>
    <i r="7">
      <x/>
    </i>
    <i r="6">
      <x v="831"/>
    </i>
    <i r="7">
      <x/>
    </i>
    <i r="6">
      <x v="832"/>
    </i>
    <i r="6">
      <x v="833"/>
    </i>
    <i r="6">
      <x v="834"/>
    </i>
    <i r="7">
      <x/>
    </i>
    <i r="6">
      <x v="835"/>
    </i>
    <i r="7">
      <x/>
    </i>
    <i r="6">
      <x v="836"/>
    </i>
    <i r="7">
      <x/>
    </i>
    <i r="6">
      <x v="838"/>
    </i>
    <i r="5">
      <x v="522"/>
    </i>
    <i r="6">
      <x v="839"/>
    </i>
    <i r="7">
      <x/>
    </i>
    <i r="6">
      <x v="840"/>
    </i>
    <i r="7">
      <x/>
    </i>
    <i r="6">
      <x v="841"/>
    </i>
    <i r="6">
      <x v="842"/>
    </i>
    <i r="6">
      <x v="843"/>
    </i>
    <i r="7">
      <x/>
    </i>
    <i r="6">
      <x v="844"/>
    </i>
    <i r="7">
      <x/>
    </i>
    <i r="6">
      <x v="845"/>
    </i>
    <i r="6">
      <x v="846"/>
    </i>
    <i r="7">
      <x/>
    </i>
    <i r="6">
      <x v="849"/>
    </i>
    <i r="7">
      <x/>
    </i>
  </rowItems>
  <colFields count="1">
    <field x="-2"/>
  </colFields>
  <colItems count="2">
    <i>
      <x/>
    </i>
    <i i="1">
      <x v="1"/>
    </i>
  </colItems>
  <pageFields count="3">
    <pageField fld="9" hier="-1"/>
    <pageField fld="35" item="3" hier="-1"/>
    <pageField fld="3" hier="-1"/>
  </pageFields>
  <dataFields count="2">
    <dataField name=" Prior Period Results" fld="42" subtotal="count" baseField="0" baseItem="0"/>
    <dataField name=" Reporting Period Results" fld="43" subtotal="count" baseField="0" baseItem="0"/>
  </dataFields>
  <formats count="13">
    <format dxfId="39">
      <pivotArea type="all" dataOnly="0" outline="0" fieldPosition="0"/>
    </format>
    <format dxfId="38">
      <pivotArea dataOnly="0" labelOnly="1" fieldPosition="0">
        <references count="1">
          <reference field="17" count="0"/>
        </references>
      </pivotArea>
    </format>
    <format dxfId="37">
      <pivotArea dataOnly="0" labelOnly="1" fieldPosition="0">
        <references count="1">
          <reference field="16" count="0"/>
        </references>
      </pivotArea>
    </format>
    <format dxfId="36">
      <pivotArea dataOnly="0" labelOnly="1" fieldPosition="0">
        <references count="1">
          <reference field="17" count="0"/>
        </references>
      </pivotArea>
    </format>
    <format dxfId="35">
      <pivotArea dataOnly="0" labelOnly="1" fieldPosition="0">
        <references count="1">
          <reference field="27" count="0"/>
        </references>
      </pivotArea>
    </format>
    <format dxfId="34">
      <pivotArea dataOnly="0" labelOnly="1" fieldPosition="0">
        <references count="1">
          <reference field="15" count="0"/>
        </references>
      </pivotArea>
    </format>
    <format dxfId="33">
      <pivotArea dataOnly="0" labelOnly="1" fieldPosition="0">
        <references count="1">
          <reference field="15" count="0"/>
        </references>
      </pivotArea>
    </format>
    <format dxfId="32">
      <pivotArea dataOnly="0" labelOnly="1" fieldPosition="0">
        <references count="1">
          <reference field="16" count="0"/>
        </references>
      </pivotArea>
    </format>
    <format dxfId="31">
      <pivotArea dataOnly="0" labelOnly="1" fieldPosition="0">
        <references count="1">
          <reference field="16" count="0"/>
        </references>
      </pivotArea>
    </format>
    <format dxfId="30">
      <pivotArea dataOnly="0" labelOnly="1" fieldPosition="0">
        <references count="1">
          <reference field="17" count="0"/>
        </references>
      </pivotArea>
    </format>
    <format dxfId="29">
      <pivotArea dataOnly="0" labelOnly="1" fieldPosition="0">
        <references count="1">
          <reference field="28" count="0"/>
        </references>
      </pivotArea>
    </format>
    <format dxfId="28">
      <pivotArea dataOnly="0" labelOnly="1" fieldPosition="0">
        <references count="1">
          <reference field="28" count="0"/>
        </references>
      </pivotArea>
    </format>
    <format dxfId="2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4" minRefreshableVersion="3" useAutoFormatting="1" rowGrandTotals="0" itemPrintTitles="1" createdVersion="4" indent="0" showHeaders="0" compact="0" compactData="0" multipleFieldFilters="0">
  <location ref="A6:E97" firstHeaderRow="0" firstDataRow="1" firstDataCol="3" rowPageCount="4" colPageCount="1"/>
  <pivotFields count="46">
    <pivotField compact="0" outline="0" showAll="0"/>
    <pivotField compact="0" outline="0" showAll="0"/>
    <pivotField axis="axisRow" compact="0" outline="0" showAll="0" defaultSubtotal="0">
      <items count="31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m="1" x="2220"/>
        <item x="17"/>
        <item m="1" x="2062"/>
        <item m="1" x="2730"/>
        <item m="1" x="2899"/>
        <item m="1" x="2944"/>
        <item x="22"/>
        <item m="1" x="2255"/>
        <item x="24"/>
        <item x="25"/>
        <item x="26"/>
        <item x="27"/>
        <item m="1" x="2689"/>
        <item m="1" x="2315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m="1" x="2651"/>
        <item m="1" x="2943"/>
        <item m="1" x="1925"/>
        <item m="1" x="1860"/>
        <item m="1" x="2108"/>
        <item m="1" x="2344"/>
        <item m="1" x="2563"/>
        <item m="1" x="2813"/>
        <item m="1" x="1998"/>
        <item m="1" x="3001"/>
        <item m="1" x="2727"/>
        <item m="1" x="2837"/>
        <item m="1" x="2087"/>
        <item m="1" x="2760"/>
        <item m="1" x="2310"/>
        <item m="1" x="2422"/>
        <item m="1" x="2794"/>
        <item m="1" x="2104"/>
        <item m="1" x="1973"/>
        <item m="1" x="2223"/>
        <item m="1" x="1941"/>
        <item m="1" x="2051"/>
        <item m="1" x="2573"/>
        <item m="1" x="3077"/>
        <item m="1" x="2575"/>
        <item m="1" x="2303"/>
        <item m="1" x="2721"/>
        <item m="1" x="1908"/>
        <item m="1" x="2755"/>
        <item m="1" x="2591"/>
        <item m="1" x="2420"/>
        <item m="1" x="1913"/>
        <item x="91"/>
        <item m="1" x="2784"/>
        <item m="1" x="2744"/>
        <item m="1" x="2967"/>
        <item m="1" x="2941"/>
        <item m="1" x="2966"/>
        <item m="1" x="2269"/>
        <item m="1" x="2494"/>
        <item m="1" x="2904"/>
        <item x="100"/>
        <item m="1" x="1886"/>
        <item m="1" x="2094"/>
        <item m="1" x="2551"/>
        <item m="1" x="2432"/>
        <item m="1" x="2447"/>
        <item m="1" x="2469"/>
        <item m="1" x="2480"/>
        <item m="1" x="2492"/>
        <item m="1" x="2994"/>
        <item m="1" x="2829"/>
        <item m="1" x="2661"/>
        <item m="1" x="2043"/>
        <item m="1" x="2178"/>
        <item m="1" x="3072"/>
        <item m="1" x="3091"/>
        <item m="1" x="2059"/>
        <item m="1" x="2756"/>
        <item m="1" x="3009"/>
        <item m="1" x="3050"/>
        <item m="1" x="2111"/>
        <item m="1" x="2024"/>
        <item m="1" x="2849"/>
        <item m="1" x="2614"/>
        <item m="1" x="2978"/>
        <item m="1" x="1855"/>
        <item m="1" x="3004"/>
        <item m="1" x="2552"/>
        <item m="1" x="2538"/>
        <item m="1" x="2945"/>
        <item m="1" x="1857"/>
        <item m="1" x="2309"/>
        <item m="1" x="1915"/>
        <item x="133"/>
        <item m="1" x="2239"/>
        <item m="1" x="2150"/>
        <item m="1" x="2325"/>
        <item m="1" x="1879"/>
        <item m="1" x="1891"/>
        <item m="1" x="1934"/>
        <item m="1" x="1946"/>
        <item m="1" x="1955"/>
        <item m="1" x="2914"/>
        <item m="1" x="1863"/>
        <item m="1" x="2605"/>
        <item m="1" x="2234"/>
        <item m="1" x="2110"/>
        <item m="1" x="2307"/>
        <item m="1" x="2740"/>
        <item m="1" x="1947"/>
        <item m="1" x="2737"/>
        <item m="1" x="2584"/>
        <item m="1" x="3076"/>
        <item m="1" x="2162"/>
        <item m="1" x="2811"/>
        <item m="1" x="2833"/>
        <item m="1" x="1916"/>
        <item m="1" x="3087"/>
        <item x="158"/>
        <item x="159"/>
        <item x="160"/>
        <item m="1" x="2702"/>
        <item m="1" x="2823"/>
        <item m="1" x="2151"/>
        <item m="1" x="2866"/>
        <item m="1" x="3124"/>
        <item m="1" x="1948"/>
        <item m="1" x="1950"/>
        <item m="1" x="2819"/>
        <item x="169"/>
        <item m="1" x="1936"/>
        <item m="1" x="2802"/>
        <item m="1" x="3042"/>
        <item m="1" x="2598"/>
        <item m="1" x="2169"/>
        <item m="1" x="2034"/>
        <item m="1" x="2148"/>
        <item m="1" x="2088"/>
        <item m="1" x="2509"/>
        <item m="1" x="2670"/>
        <item m="1" x="2719"/>
        <item m="1" x="2182"/>
        <item m="1" x="2046"/>
        <item m="1" x="2160"/>
        <item m="1" x="2105"/>
        <item m="1" x="2521"/>
        <item m="1" x="2688"/>
        <item m="1" x="2851"/>
        <item m="1" x="2291"/>
        <item m="1" x="2149"/>
        <item m="1" x="2264"/>
        <item m="1" x="2202"/>
        <item m="1" x="2629"/>
        <item m="1" x="2792"/>
        <item m="1" x="2981"/>
        <item m="1" x="2273"/>
        <item m="1" x="2135"/>
        <item m="1" x="2243"/>
        <item m="1" x="2185"/>
        <item m="1" x="2611"/>
        <item m="1" x="2769"/>
        <item m="1" x="3126"/>
        <item m="1" x="2252"/>
        <item m="1" x="2118"/>
        <item m="1" x="2232"/>
        <item m="1" x="2168"/>
        <item m="1" x="2590"/>
        <item m="1" x="2747"/>
        <item m="1" x="2218"/>
        <item m="1" x="1949"/>
        <item m="1" x="2450"/>
        <item m="1" x="2669"/>
        <item m="1" x="2448"/>
        <item m="1" x="2329"/>
        <item m="1" x="2372"/>
        <item m="1" x="1994"/>
        <item m="1" x="2107"/>
        <item m="1" x="3082"/>
        <item m="1" x="2542"/>
        <item m="1" x="2617"/>
        <item m="1" x="2445"/>
        <item m="1" x="3102"/>
        <item m="1" x="2502"/>
        <item m="1" x="1877"/>
        <item m="1" x="2271"/>
        <item m="1" x="1864"/>
        <item m="1" x="2196"/>
        <item m="1" x="3041"/>
        <item m="1" x="2960"/>
        <item m="1" x="3029"/>
        <item m="1" x="2848"/>
        <item m="1" x="2237"/>
        <item m="1" x="2120"/>
        <item m="1" x="2347"/>
        <item m="1" x="2362"/>
        <item m="1" x="2982"/>
        <item m="1" x="1927"/>
        <item m="1" x="2931"/>
        <item m="1" x="2028"/>
        <item m="1" x="2351"/>
        <item m="1" x="2213"/>
        <item m="1" x="2224"/>
        <item m="1" x="2845"/>
        <item m="1" x="3054"/>
        <item m="1" x="2807"/>
        <item m="1" x="1882"/>
        <item m="1" x="2130"/>
        <item m="1" x="1942"/>
        <item m="1" x="1939"/>
        <item m="1" x="2780"/>
        <item m="1" x="2974"/>
        <item m="1" x="1892"/>
        <item m="1" x="2328"/>
        <item m="1" x="3116"/>
        <item m="1" x="2809"/>
        <item m="1" x="2644"/>
        <item m="1" x="2383"/>
        <item m="1" x="3080"/>
        <item m="1" x="2609"/>
        <item m="1" x="3012"/>
        <item m="1" x="1937"/>
        <item m="1" x="2191"/>
        <item m="1" x="3113"/>
        <item m="1" x="2266"/>
        <item m="1" x="2434"/>
        <item m="1" x="2386"/>
        <item x="266"/>
        <item x="267"/>
        <item x="268"/>
        <item m="1" x="1901"/>
        <item x="270"/>
        <item m="1" x="3111"/>
        <item m="1" x="3061"/>
        <item m="1" x="1871"/>
        <item x="274"/>
        <item m="1" x="2863"/>
        <item x="276"/>
        <item m="1" x="3132"/>
        <item m="1" x="3081"/>
        <item m="1" x="1884"/>
        <item m="1" x="2528"/>
        <item x="281"/>
        <item m="1" x="2056"/>
        <item x="283"/>
        <item x="284"/>
        <item x="285"/>
        <item x="286"/>
        <item m="1" x="2812"/>
        <item m="1" x="2479"/>
        <item x="289"/>
        <item x="290"/>
        <item x="291"/>
        <item x="292"/>
        <item x="293"/>
        <item x="294"/>
        <item x="295"/>
        <item x="296"/>
        <item m="1" x="2085"/>
        <item m="1" x="2397"/>
        <item m="1" x="2287"/>
        <item m="1" x="2452"/>
        <item x="301"/>
        <item m="1" x="2365"/>
        <item m="1" x="2785"/>
        <item m="1" x="2279"/>
        <item m="1" x="3065"/>
        <item m="1" x="2174"/>
        <item m="1" x="3131"/>
        <item m="1" x="2378"/>
        <item m="1" x="2247"/>
        <item m="1" x="1923"/>
        <item m="1" x="2433"/>
        <item m="1" x="1859"/>
        <item m="1" x="2390"/>
        <item m="1" x="2268"/>
        <item m="1" x="2061"/>
        <item m="1" x="2530"/>
        <item m="1" x="1974"/>
        <item m="1" x="2489"/>
        <item m="1" x="2369"/>
        <item m="1" x="2175"/>
        <item m="1" x="2515"/>
        <item m="1" x="1959"/>
        <item m="1" x="2471"/>
        <item m="1" x="2352"/>
        <item m="1" x="2305"/>
        <item m="1" x="2504"/>
        <item m="1" x="1943"/>
        <item m="1" x="2457"/>
        <item m="1" x="2007"/>
        <item m="1" x="1878"/>
        <item m="1" x="2341"/>
        <item m="1" x="3057"/>
        <item m="1" x="2639"/>
        <item m="1" x="1960"/>
        <item m="1" x="2902"/>
        <item m="1" x="2716"/>
        <item m="1" x="2339"/>
        <item m="1" x="2277"/>
        <item m="1" x="1961"/>
        <item m="1" x="2030"/>
        <item m="1" x="2804"/>
        <item m="1" x="2996"/>
        <item m="1" x="2959"/>
        <item m="1" x="2825"/>
        <item m="1" x="2216"/>
        <item m="1" x="1964"/>
        <item m="1" x="2047"/>
        <item m="1" x="2935"/>
        <item m="1" x="2212"/>
        <item m="1" x="3100"/>
        <item m="1" x="2739"/>
        <item m="1" x="2063"/>
        <item m="1" x="2510"/>
        <item m="1" x="2203"/>
        <item m="1" x="2436"/>
        <item m="1" x="2952"/>
        <item m="1" x="2616"/>
        <item m="1" x="1921"/>
        <item m="1" x="2384"/>
        <item m="1" x="2078"/>
        <item m="1" x="2585"/>
        <item m="1" x="2947"/>
        <item m="1" x="2864"/>
        <item m="1" x="2553"/>
        <item m="1" x="2460"/>
        <item m="1" x="2612"/>
        <item m="1" x="2468"/>
        <item m="1" x="2299"/>
        <item m="1" x="3117"/>
        <item m="1" x="2822"/>
        <item m="1" x="2363"/>
        <item m="1" x="2403"/>
        <item m="1" x="2743"/>
        <item m="1" x="2093"/>
        <item m="1" x="2881"/>
        <item m="1" x="2618"/>
        <item m="1" x="2894"/>
        <item m="1" x="2818"/>
        <item m="1" x="2127"/>
        <item m="1" x="1935"/>
        <item m="1" x="2860"/>
        <item m="1" x="2595"/>
        <item m="1" x="2561"/>
        <item m="1" x="2371"/>
        <item m="1" x="2214"/>
        <item m="1" x="2238"/>
        <item m="1" x="2459"/>
        <item m="1" x="2128"/>
        <item m="1" x="2349"/>
        <item m="1" x="1897"/>
        <item m="1" x="2400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m="1" x="2320"/>
        <item x="415"/>
        <item x="416"/>
        <item x="417"/>
        <item n="2157.1411 მესამე მხარის მიერ დაფინანსებული  განაწილების (მიწოდების) საშუალებები: საწყისი ღირებულება(მესამე მხარის მიერ დაფინანსებული ღირებულება) " x="418"/>
        <item n="2157.1412 მესამე მხარის მიერ დაფინანსებული განაწილების(მიწოდების) საშუალებები: საწყისი ღირებულება(მომხმარებლის მიერ გადახდილი ღირებულება)" x="419"/>
        <item n="2157.1413 მესამე მხარის მიერ დაფინანსებული განაწილების(მიწოდების) საშუალებები: საწყისი ღირებულება(კომპანიის მიერ გადახდილი ღირებულება)" x="420"/>
        <item n="2157.1414 მესამე მხარის მიერ დაფინანსებული განაწილების(მიწოდების) საშუალებები : რემონტი, გადაკეთებ და სხვა გაუმჯობესებანი" x="421"/>
        <item x="422"/>
        <item x="423"/>
        <item x="424"/>
        <item x="425"/>
        <item x="426"/>
        <item x="427"/>
        <item x="428"/>
        <item n="2157.9 შენატანები და გრანტები:  არარეგულირებადი საქმიანობა" x="429"/>
        <item x="430"/>
        <item m="1" x="2140"/>
        <item m="1" x="2179"/>
        <item x="433"/>
        <item x="434"/>
        <item x="435"/>
        <item m="1" x="2852"/>
        <item m="1" x="2395"/>
        <item m="1" x="2077"/>
        <item m="1" x="2529"/>
        <item m="1" x="3071"/>
        <item m="1" x="2527"/>
        <item m="1" x="2067"/>
        <item m="1" x="2808"/>
        <item m="1" x="2010"/>
        <item m="1" x="2778"/>
        <item m="1" x="1858"/>
        <item m="1" x="2908"/>
        <item m="1" x="2374"/>
        <item m="1" x="2801"/>
        <item m="1" x="2040"/>
        <item m="1" x="2475"/>
        <item m="1" x="2733"/>
        <item m="1" x="2596"/>
        <item x="454"/>
        <item m="1" x="1940"/>
        <item m="1" x="2843"/>
        <item m="1" x="2926"/>
        <item m="1" x="2144"/>
        <item m="1" x="1907"/>
        <item m="1" x="2103"/>
        <item m="1" x="2097"/>
        <item m="1" x="2909"/>
        <item m="1" x="2192"/>
        <item m="1" x="2109"/>
        <item m="1" x="2156"/>
        <item x="466"/>
        <item x="467"/>
        <item x="468"/>
        <item x="469"/>
        <item m="1" x="2627"/>
        <item m="1" x="2055"/>
        <item m="1" x="2594"/>
        <item m="1" x="2615"/>
        <item m="1" x="2921"/>
        <item m="1" x="2240"/>
        <item m="1" x="1944"/>
        <item m="1" x="2231"/>
        <item m="1" x="2600"/>
        <item m="1" x="1933"/>
        <item m="1" x="2916"/>
        <item m="1" x="2678"/>
        <item m="1" x="2381"/>
        <item m="1" x="2867"/>
        <item m="1" x="2242"/>
        <item m="1" x="3105"/>
        <item m="1" x="2375"/>
        <item m="1" x="2523"/>
        <item m="1" x="3095"/>
        <item m="1" x="2083"/>
        <item m="1" x="2673"/>
        <item m="1" x="2125"/>
        <item m="1" x="2261"/>
        <item m="1" x="1876"/>
        <item m="1" x="2918"/>
        <item m="1" x="2117"/>
        <item m="1" x="2772"/>
        <item m="1" x="3067"/>
        <item m="1" x="1967"/>
        <item m="1" x="1989"/>
        <item m="1" x="2270"/>
        <item m="1" x="2505"/>
        <item m="1" x="2932"/>
        <item m="1" x="1890"/>
        <item m="1" x="1997"/>
        <item m="1" x="3104"/>
        <item m="1" x="2593"/>
        <item m="1" x="2587"/>
        <item m="1" x="2401"/>
        <item m="1" x="2481"/>
        <item m="1" x="2675"/>
        <item m="1" x="1954"/>
        <item m="1" x="3002"/>
        <item m="1" x="1931"/>
        <item m="1" x="2070"/>
        <item x="515"/>
        <item m="1" x="2086"/>
        <item m="1" x="2342"/>
        <item m="1" x="2183"/>
        <item m="1" x="2534"/>
        <item m="1" x="3053"/>
        <item m="1" x="3070"/>
        <item m="1" x="3112"/>
        <item m="1" x="3125"/>
        <item m="1" x="3134"/>
        <item m="1" x="2826"/>
        <item m="1" x="2961"/>
        <item m="1" x="2439"/>
        <item m="1" x="2146"/>
        <item m="1" x="3030"/>
        <item m="1" x="2139"/>
        <item m="1" x="2574"/>
        <item m="1" x="3035"/>
        <item m="1" x="2572"/>
        <item m="1" x="2414"/>
        <item m="1" x="2887"/>
        <item m="1" x="2001"/>
        <item m="1" x="2638"/>
        <item m="1" x="1865"/>
        <item m="1" x="2645"/>
        <item m="1" x="2895"/>
        <item m="1" x="2541"/>
        <item m="1" x="2656"/>
        <item m="1" x="1988"/>
        <item m="1" x="2700"/>
        <item m="1" x="2930"/>
        <item m="1" x="3037"/>
        <item m="1" x="2963"/>
        <item m="1" x="2124"/>
        <item m="1" x="2560"/>
        <item m="1" x="2236"/>
        <item m="1" x="2729"/>
        <item m="1" x="2229"/>
        <item m="1" x="2697"/>
        <item m="1" x="2708"/>
        <item m="1" x="2774"/>
        <item m="1" x="2773"/>
        <item m="1" x="2771"/>
        <item m="1" x="2198"/>
        <item m="1" x="2511"/>
        <item m="1" x="2662"/>
        <item m="1" x="2260"/>
        <item m="1" x="1966"/>
        <item m="1" x="2706"/>
        <item m="1" x="2141"/>
        <item m="1" x="2084"/>
        <item m="1" x="2987"/>
        <item m="1" x="2219"/>
        <item m="1" x="2470"/>
        <item m="1" x="2664"/>
        <item m="1" x="2262"/>
        <item m="1" x="2161"/>
        <item m="1" x="2517"/>
        <item m="1" x="2323"/>
        <item m="1" x="2455"/>
        <item m="1" x="2058"/>
        <item m="1" x="3109"/>
        <item m="1" x="2278"/>
        <item m="1" x="2859"/>
        <item m="1" x="2048"/>
        <item m="1" x="2165"/>
        <item m="1" x="2578"/>
        <item m="1" x="2694"/>
        <item m="1" x="2889"/>
        <item m="1" x="2968"/>
        <item m="1" x="2119"/>
        <item m="1" x="2458"/>
        <item m="1" x="2986"/>
        <item m="1" x="1920"/>
        <item m="1" x="2284"/>
        <item m="1" x="2647"/>
        <item m="1" x="2907"/>
        <item m="1" x="2911"/>
        <item m="1" x="1930"/>
        <item x="594"/>
        <item m="1" x="2425"/>
        <item m="1" x="2506"/>
        <item m="1" x="2659"/>
        <item m="1" x="2922"/>
        <item m="1" x="2928"/>
        <item m="1" x="1951"/>
        <item x="601"/>
        <item m="1" x="2440"/>
        <item m="1" x="2742"/>
        <item m="1" x="2844"/>
        <item m="1" x="3138"/>
        <item m="1" x="3142"/>
        <item m="1" x="2137"/>
        <item x="608"/>
        <item m="1" x="2630"/>
        <item m="1" x="2990"/>
        <item m="1" x="2805"/>
        <item m="1" x="3084"/>
        <item m="1" x="3088"/>
        <item m="1" x="2089"/>
        <item m="1" x="1999"/>
        <item m="1" x="2576"/>
        <item m="1" x="1969"/>
        <item m="1" x="2745"/>
        <item m="1" x="3027"/>
        <item m="1" x="3036"/>
        <item m="1" x="2041"/>
        <item m="1" x="2012"/>
        <item m="1" x="2533"/>
        <item m="1" x="2398"/>
        <item m="1" x="2477"/>
        <item m="1" x="2820"/>
        <item m="1" x="3015"/>
        <item m="1" x="1914"/>
        <item x="629"/>
        <item m="1" x="2113"/>
        <item m="1" x="2318"/>
        <item m="1" x="2050"/>
        <item m="1" x="2927"/>
        <item m="1" x="1870"/>
        <item m="1" x="2081"/>
        <item x="636"/>
        <item m="1" x="2292"/>
        <item m="1" x="2547"/>
        <item m="1" x="2428"/>
        <item m="1" x="2340"/>
        <item m="1" x="2814"/>
        <item m="1" x="2189"/>
        <item m="1" x="2335"/>
        <item m="1" x="2015"/>
        <item m="1" x="2426"/>
        <item m="1" x="2872"/>
        <item m="1" x="2418"/>
        <item m="1" x="2565"/>
        <item m="1" x="3103"/>
        <item m="1" x="2923"/>
        <item m="1" x="2660"/>
        <item m="1" x="2100"/>
        <item m="1" x="2882"/>
        <item m="1" x="2032"/>
        <item m="1" x="3022"/>
        <item m="1" x="2810"/>
        <item m="1" x="2646"/>
        <item m="1" x="2385"/>
        <item m="1" x="3083"/>
        <item m="1" x="2610"/>
        <item m="1" x="3014"/>
        <item m="1" x="2989"/>
        <item m="1" x="2485"/>
        <item m="1" x="2776"/>
        <item m="1" x="2377"/>
        <item m="1" x="2601"/>
        <item m="1" x="2244"/>
        <item m="1" x="2163"/>
        <item m="1" x="2004"/>
        <item m="1" x="2036"/>
        <item m="1" x="2449"/>
        <item m="1" x="2759"/>
        <item m="1" x="1981"/>
        <item m="1" x="3130"/>
        <item m="1" x="2462"/>
        <item m="1" x="2290"/>
        <item m="1" x="2157"/>
        <item m="1" x="2667"/>
        <item m="1" x="3097"/>
        <item m="1" x="1980"/>
        <item m="1" x="2348"/>
        <item m="1" x="2207"/>
        <item m="1" x="3075"/>
        <item m="1" x="2835"/>
        <item m="1" x="2488"/>
        <item m="1" x="2431"/>
        <item m="1" x="2417"/>
        <item m="1" x="2343"/>
        <item m="1" x="1977"/>
        <item m="1" x="2847"/>
        <item m="1" x="2370"/>
        <item m="1" x="2446"/>
        <item m="1" x="2435"/>
        <item m="1" x="2358"/>
        <item m="1" x="1993"/>
        <item m="1" x="3017"/>
        <item m="1" x="2758"/>
        <item m="1" x="1932"/>
        <item m="1" x="2548"/>
        <item m="1" x="1978"/>
        <item m="1" x="2324"/>
        <item m="1" x="2008"/>
        <item m="1" x="2876"/>
        <item m="1" x="1911"/>
        <item m="1" x="2934"/>
        <item m="1" x="3040"/>
        <item m="1" x="2454"/>
        <item m="1" x="3052"/>
        <item m="1" x="2017"/>
        <item m="1" x="2946"/>
        <item m="1" x="2938"/>
        <item m="1" x="2886"/>
        <item m="1" x="2321"/>
        <item m="1" x="2490"/>
        <item m="1" x="2915"/>
        <item m="1" x="2865"/>
        <item m="1" x="2399"/>
        <item m="1" x="2707"/>
        <item m="1" x="2874"/>
        <item m="1" x="3140"/>
        <item m="1" x="2796"/>
        <item m="1" x="3139"/>
        <item m="1" x="2875"/>
        <item m="1" x="2507"/>
        <item m="1" x="2518"/>
        <item m="1" x="3033"/>
        <item m="1" x="1868"/>
        <item m="1" x="2884"/>
        <item m="1" x="2520"/>
        <item m="1" x="2531"/>
        <item m="1" x="2013"/>
        <item m="1" x="2069"/>
        <item m="1" x="3099"/>
        <item m="1" x="2705"/>
        <item m="1" x="2715"/>
        <item m="1" x="2241"/>
        <item m="1" x="2018"/>
        <item m="1" x="3043"/>
        <item m="1" x="2666"/>
        <item m="1" x="2676"/>
        <item m="1" x="2474"/>
        <item m="1" x="1975"/>
        <item m="1" x="2999"/>
        <item m="1" x="2625"/>
        <item m="1" x="2635"/>
        <item m="1" x="2723"/>
        <item m="1" x="1990"/>
        <item m="1" x="2937"/>
        <item m="1" x="2391"/>
        <item m="1" x="2228"/>
        <item m="1" x="2295"/>
        <item m="1" x="2194"/>
        <item m="1" x="2762"/>
        <item m="1" x="2980"/>
        <item m="1" x="2725"/>
        <item m="1" x="2671"/>
        <item m="1" x="2764"/>
        <item m="1" x="2346"/>
        <item m="1" x="3069"/>
        <item m="1" x="2285"/>
        <item m="1" x="2834"/>
        <item m="1" x="2121"/>
        <item m="1" x="2789"/>
        <item m="1" x="2082"/>
        <item m="1" x="1957"/>
        <item m="1" x="2571"/>
        <item m="1" x="2132"/>
        <item m="1" x="3127"/>
        <item m="1" x="2640"/>
        <item m="1" x="2322"/>
        <item m="1" x="2396"/>
        <item m="1" x="2300"/>
        <item m="1" x="3119"/>
        <item m="1" x="2824"/>
        <item m="1" x="2364"/>
        <item m="1" x="2038"/>
        <item m="1" x="2186"/>
        <item m="1" x="2597"/>
        <item m="1" x="2592"/>
        <item m="1" x="1904"/>
        <item m="1" x="2033"/>
        <item m="1" x="2404"/>
        <item m="1" x="2816"/>
        <item m="1" x="2235"/>
        <item m="1" x="2122"/>
        <item m="1" x="2361"/>
        <item m="1" x="3034"/>
        <item m="1" x="2248"/>
        <item m="1" x="2152"/>
        <item m="1" x="2581"/>
        <item m="1" x="2606"/>
        <item m="1" x="2751"/>
        <item m="1" x="2177"/>
        <item m="1" x="2806"/>
        <item m="1" x="2421"/>
        <item m="1" x="2042"/>
        <item m="1" x="2336"/>
        <item m="1" x="2512"/>
        <item m="1" x="2580"/>
        <item m="1" x="2112"/>
        <item m="1" x="3089"/>
        <item m="1" x="2254"/>
        <item m="1" x="2687"/>
        <item m="1" x="2289"/>
        <item m="1" x="2589"/>
        <item m="1" x="2368"/>
        <item m="1" x="2373"/>
        <item m="1" x="2297"/>
        <item m="1" x="2495"/>
        <item m="1" x="2979"/>
        <item m="1" x="2545"/>
        <item m="1" x="2699"/>
        <item m="1" x="2562"/>
        <item m="1" x="2143"/>
        <item m="1" x="3115"/>
        <item m="1" x="2800"/>
        <item m="1" x="3055"/>
        <item m="1" x="1952"/>
        <item m="1" x="2199"/>
        <item m="1" x="2126"/>
        <item m="1" x="2873"/>
        <item m="1" x="2500"/>
        <item m="1" x="2522"/>
        <item m="1" x="1926"/>
        <item m="1" x="2692"/>
        <item m="1" x="2158"/>
        <item m="1" x="2782"/>
        <item m="1" x="2787"/>
        <item m="1" x="3021"/>
        <item m="1" x="2746"/>
        <item m="1" x="2190"/>
        <item m="1" x="2491"/>
        <item m="1" x="2355"/>
        <item m="1" x="2637"/>
        <item m="1" x="2298"/>
        <item m="1" x="2781"/>
        <item m="1" x="2176"/>
        <item m="1" x="2924"/>
        <item m="1" x="2465"/>
        <item m="1" x="2052"/>
        <item m="1" x="2215"/>
        <item m="1" x="2256"/>
        <item m="1" x="1971"/>
        <item m="1" x="2353"/>
        <item m="1" x="2068"/>
        <item m="1" x="2634"/>
        <item m="1" x="2281"/>
        <item m="1" x="2249"/>
        <item m="1" x="2577"/>
        <item m="1" x="2389"/>
        <item m="1" x="2293"/>
        <item m="1" x="2360"/>
        <item m="1" x="2684"/>
        <item m="1" x="2570"/>
        <item m="1" x="2567"/>
        <item m="1" x="2652"/>
        <item m="1" x="2657"/>
        <item m="1" x="2936"/>
        <item m="1" x="2478"/>
        <item m="1" x="2331"/>
        <item m="1" x="2456"/>
        <item m="1" x="1869"/>
        <item m="1" x="2272"/>
        <item m="1" x="2636"/>
        <item m="1" x="2246"/>
        <item m="1" x="1887"/>
        <item m="1" x="2222"/>
        <item m="1" x="2131"/>
        <item m="1" x="2402"/>
        <item m="1" x="2155"/>
        <item m="1" x="2532"/>
        <item m="1" x="2226"/>
        <item m="1" x="2079"/>
        <item m="1" x="1917"/>
        <item m="1" x="2138"/>
        <item m="1" x="2910"/>
        <item m="1" x="2896"/>
        <item m="1" x="3121"/>
        <item m="1" x="2658"/>
        <item m="1" x="2555"/>
        <item m="1" x="2777"/>
        <item m="1" x="1881"/>
        <item m="1" x="1883"/>
        <item m="1" x="2090"/>
        <item m="1" x="2783"/>
        <item m="1" x="2724"/>
        <item m="1" x="2704"/>
        <item m="1" x="2444"/>
        <item m="1" x="3056"/>
        <item m="1" x="2413"/>
        <item m="1" x="1970"/>
        <item m="1" x="2430"/>
        <item m="1" x="2326"/>
        <item m="1" x="2903"/>
        <item m="1" x="2311"/>
        <item m="1" x="2075"/>
        <item m="1" x="2839"/>
        <item m="1" x="2116"/>
        <item m="1" x="2997"/>
        <item m="1" x="2193"/>
        <item m="1" x="2736"/>
        <item m="1" x="1894"/>
        <item m="1" x="2482"/>
        <item m="1" x="2750"/>
        <item m="1" x="2170"/>
        <item m="1" x="2407"/>
        <item m="1" x="2493"/>
        <item m="1" x="2653"/>
        <item m="1" x="1893"/>
        <item m="1" x="2713"/>
        <item m="1" x="2703"/>
        <item m="1" x="2738"/>
        <item m="1" x="2181"/>
        <item m="1" x="2153"/>
        <item m="1" x="2376"/>
        <item m="1" x="2940"/>
        <item m="1" x="2649"/>
        <item m="1" x="2180"/>
        <item m="1" x="2821"/>
        <item m="1" x="3019"/>
        <item m="1" x="2613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m="1" x="1979"/>
        <item x="934"/>
        <item m="1" x="2338"/>
        <item m="1" x="3046"/>
        <item m="1" x="2257"/>
        <item m="1" x="1867"/>
        <item m="1" x="2546"/>
        <item m="1" x="2313"/>
        <item m="1" x="2006"/>
        <item m="1" x="2741"/>
        <item x="943"/>
        <item m="1" x="2496"/>
        <item m="1" x="2200"/>
        <item m="1" x="2312"/>
        <item m="1" x="2265"/>
        <item m="1" x="2005"/>
        <item m="1" x="2167"/>
        <item m="1" x="2632"/>
        <item m="1" x="1945"/>
        <item x="952"/>
        <item m="1" x="2891"/>
        <item m="1" x="2731"/>
        <item m="1" x="2898"/>
        <item m="1" x="2206"/>
        <item m="1" x="2065"/>
        <item m="1" x="2498"/>
        <item m="1" x="2484"/>
        <item m="1" x="2208"/>
        <item x="961"/>
        <item m="1" x="1899"/>
        <item m="1" x="2701"/>
        <item m="1" x="1924"/>
        <item m="1" x="2798"/>
        <item m="1" x="2221"/>
        <item m="1" x="1987"/>
        <item m="1" x="2920"/>
        <item m="1" x="2316"/>
        <item m="1" x="3106"/>
        <item m="1" x="2748"/>
        <item m="1" x="2245"/>
        <item m="1" x="1903"/>
        <item m="1" x="3107"/>
        <item m="1" x="3074"/>
        <item m="1" x="2933"/>
        <item m="1" x="2072"/>
        <item m="1" x="2145"/>
        <item m="1" x="2976"/>
        <item m="1" x="2166"/>
        <item m="1" x="2858"/>
        <item m="1" x="2668"/>
        <item m="1" x="2767"/>
        <item m="1" x="2002"/>
        <item m="1" x="2879"/>
        <item m="1" x="3058"/>
        <item m="1" x="2537"/>
        <item m="1" x="2993"/>
        <item m="1" x="2893"/>
        <item m="1" x="3003"/>
        <item m="1" x="2654"/>
        <item m="1" x="2099"/>
        <item m="1" x="3011"/>
        <item m="1" x="2815"/>
        <item m="1" x="2984"/>
        <item m="1" x="3093"/>
        <item m="1" x="2861"/>
        <item m="1" x="2280"/>
        <item m="1" x="1888"/>
        <item m="1" x="2857"/>
        <item m="1" x="2356"/>
        <item m="1" x="2301"/>
        <item m="1" x="2942"/>
        <item m="1" x="2682"/>
        <item m="1" x="1984"/>
        <item m="1" x="1938"/>
        <item m="1" x="2770"/>
        <item m="1" x="2379"/>
        <item m="1" x="2608"/>
        <item m="1" x="2897"/>
        <item m="1" x="2995"/>
        <item m="1" x="2133"/>
        <item m="1" x="2225"/>
        <item m="1" x="2159"/>
        <item m="1" x="2154"/>
        <item m="1" x="2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m="1" x="1985"/>
        <item m="1" x="2282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m="1" x="2466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m="1" x="2011"/>
        <item m="1" x="2831"/>
        <item x="1082"/>
        <item m="1" x="3047"/>
        <item m="1" x="2250"/>
        <item m="1" x="2972"/>
        <item x="1086"/>
        <item m="1" x="3049"/>
        <item m="1" x="2251"/>
        <item m="1" x="2672"/>
        <item x="1090"/>
        <item m="1" x="2991"/>
        <item m="1" x="2900"/>
        <item x="1093"/>
        <item x="1094"/>
        <item x="1095"/>
        <item m="1" x="2330"/>
        <item x="1097"/>
        <item m="1" x="2992"/>
        <item m="1" x="2901"/>
        <item m="1" x="2233"/>
        <item x="1101"/>
        <item m="1" x="3051"/>
        <item m="1" x="2253"/>
        <item m="1" x="2415"/>
        <item m="1" x="2060"/>
        <item x="1105"/>
        <item x="1106"/>
        <item x="1107"/>
        <item x="1108"/>
        <item x="1109"/>
        <item x="1110"/>
        <item x="1111"/>
        <item x="1112"/>
        <item x="1113"/>
        <item m="1" x="2286"/>
        <item m="1" x="2115"/>
        <item m="1" x="2540"/>
        <item m="1" x="2557"/>
        <item m="1" x="299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m="1" x="2877"/>
        <item m="1" x="2123"/>
        <item m="1" x="2429"/>
        <item m="1" x="2842"/>
        <item m="1" x="1875"/>
        <item x="1386"/>
        <item x="1387"/>
        <item x="1388"/>
        <item x="1389"/>
        <item x="1390"/>
        <item x="1391"/>
        <item m="1" x="2568"/>
        <item x="1393"/>
        <item m="1" x="2020"/>
        <item x="1395"/>
        <item m="1" x="2098"/>
        <item x="1397"/>
        <item x="1398"/>
        <item x="1399"/>
        <item x="1400"/>
        <item x="1401"/>
        <item x="1402"/>
        <item x="1403"/>
        <item x="1404"/>
        <item m="1" x="1861"/>
        <item x="1406"/>
        <item x="1407"/>
        <item x="1408"/>
        <item x="1409"/>
        <item x="1410"/>
        <item x="1411"/>
        <item x="1412"/>
        <item x="1413"/>
        <item m="1" x="254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m="1" x="2919"/>
        <item x="1524"/>
        <item x="1525"/>
        <item x="1526"/>
        <item m="1" x="2883"/>
        <item x="1528"/>
        <item x="1529"/>
        <item x="1530"/>
        <item x="1531"/>
        <item x="1532"/>
        <item m="1" x="2862"/>
        <item x="1534"/>
        <item x="1535"/>
        <item x="1536"/>
        <item m="1" x="2948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m="1" x="3024"/>
        <item x="1555"/>
        <item x="1556"/>
        <item x="1557"/>
        <item m="1" x="2950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m="1" x="3025"/>
        <item x="1576"/>
        <item x="1577"/>
        <item x="1578"/>
        <item m="1" x="2953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m="1" x="3026"/>
        <item x="1597"/>
        <item x="1598"/>
        <item x="1599"/>
        <item m="1" x="2954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m="1" x="3028"/>
        <item x="1618"/>
        <item x="1619"/>
        <item x="1620"/>
        <item m="1" x="2956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m="1" x="3031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m="1" x="2836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m="1" x="2677"/>
        <item x="1672"/>
        <item x="1673"/>
        <item x="1674"/>
        <item x="1675"/>
        <item x="1676"/>
        <item x="1677"/>
        <item m="1" x="2211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m="1" x="2679"/>
        <item x="1694"/>
        <item x="1695"/>
        <item x="1696"/>
        <item x="1697"/>
        <item x="1698"/>
        <item x="1699"/>
        <item m="1" x="223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m="1" x="2681"/>
        <item x="1716"/>
        <item x="1717"/>
        <item x="1718"/>
        <item x="1719"/>
        <item x="1720"/>
        <item x="1721"/>
        <item m="1" x="2487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m="1" x="2683"/>
        <item x="1738"/>
        <item x="1739"/>
        <item x="1740"/>
        <item x="1741"/>
        <item x="1742"/>
        <item x="1743"/>
        <item m="1" x="2958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m="1" x="2685"/>
        <item x="1760"/>
        <item x="1761"/>
        <item x="1762"/>
        <item x="1763"/>
        <item x="1764"/>
        <item x="1765"/>
        <item m="1" x="2064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m="1" x="2686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34"/>
        <item x="1835"/>
        <item x="1836"/>
        <item x="1837"/>
        <item x="1838"/>
        <item x="1846"/>
        <item m="1" x="2332"/>
        <item m="1" x="2525"/>
        <item x="1849"/>
        <item x="1850"/>
        <item x="1851"/>
        <item x="1852"/>
        <item x="1853"/>
        <item x="1854"/>
        <item x="1537"/>
        <item x="1558"/>
        <item x="1579"/>
        <item x="1600"/>
        <item x="1621"/>
        <item m="1" x="2752"/>
        <item m="1" x="2027"/>
        <item m="1" x="2164"/>
        <item m="1" x="2387"/>
        <item m="1" x="2985"/>
        <item m="1" x="3005"/>
        <item m="1" x="3063"/>
        <item m="1" x="3062"/>
        <item m="1" x="3060"/>
        <item m="1" x="2472"/>
        <item m="1" x="3039"/>
        <item m="1" x="1922"/>
        <item m="1" x="1902"/>
        <item m="1" x="2582"/>
        <item m="1" x="1873"/>
        <item m="1" x="2382"/>
        <item m="1" x="2380"/>
        <item m="1" x="2410"/>
        <item m="1" x="2830"/>
        <item m="1" x="1905"/>
        <item m="1" x="3120"/>
        <item m="1" x="2308"/>
        <item m="1" x="2790"/>
        <item m="1" x="1896"/>
        <item m="1" x="2832"/>
        <item m="1" x="2788"/>
        <item m="1" x="2129"/>
        <item m="1" x="2550"/>
        <item m="1" x="2674"/>
        <item m="1" x="3122"/>
        <item m="1" x="1963"/>
        <item m="1" x="2275"/>
        <item m="1" x="2453"/>
        <item m="1" x="2680"/>
        <item m="1" x="2437"/>
        <item m="1" x="1986"/>
        <item m="1" x="2210"/>
        <item m="1" x="2412"/>
        <item m="1" x="2427"/>
        <item m="1" x="2526"/>
        <item m="1" x="2513"/>
        <item m="1" x="2501"/>
        <item m="1" x="1929"/>
        <item m="1" x="2354"/>
        <item m="1" x="2964"/>
        <item m="1" x="2558"/>
        <item m="1" x="2003"/>
        <item m="1" x="2442"/>
        <item m="1" x="1866"/>
        <item m="1" x="3000"/>
        <item m="1" x="1880"/>
        <item m="1" x="1991"/>
        <item m="1" x="2583"/>
        <item m="1" x="2965"/>
        <item m="1" x="2559"/>
        <item m="1" x="3020"/>
        <item m="1" x="2650"/>
        <item m="1" x="1912"/>
        <item m="1" x="2486"/>
        <item m="1" x="1909"/>
        <item m="1" x="2925"/>
        <item m="1" x="2054"/>
        <item m="1" x="2714"/>
        <item m="1" x="2696"/>
        <item m="1" x="1996"/>
        <item m="1" x="2227"/>
        <item m="1" x="2554"/>
        <item m="1" x="2142"/>
        <item m="1" x="3092"/>
        <item m="1" x="2519"/>
        <item m="1" x="2549"/>
        <item m="1" x="2274"/>
        <item m="1" x="2419"/>
        <item m="1" x="3090"/>
        <item m="1" x="2628"/>
        <item m="1" x="3059"/>
        <item m="1" x="2607"/>
        <item m="1" x="2173"/>
        <item m="1" x="2288"/>
        <item m="1" x="2726"/>
        <item m="1" x="3108"/>
        <item m="1" x="2641"/>
        <item m="1" x="3078"/>
        <item m="1" x="2623"/>
        <item m="1" x="2188"/>
        <item m="1" x="2302"/>
        <item m="1" x="2735"/>
        <item m="1" x="3128"/>
        <item m="1" x="3008"/>
        <item m="1" x="3098"/>
        <item m="1" x="2988"/>
        <item m="1" x="2543"/>
        <item m="1" x="2314"/>
        <item m="1" x="3135"/>
        <item m="1" x="1856"/>
        <item m="1" x="2885"/>
        <item m="1" x="3114"/>
        <item m="1" x="2871"/>
        <item m="1" x="2438"/>
        <item m="1" x="3013"/>
        <item m="1" x="1874"/>
        <item m="1" x="2791"/>
        <item m="1" x="3136"/>
        <item m="1" x="2765"/>
        <item m="1" x="2334"/>
        <item m="1" x="2888"/>
        <item m="1" x="2854"/>
        <item m="1" x="2359"/>
        <item m="1" x="3118"/>
        <item m="1" x="2853"/>
        <item m="1" x="2441"/>
        <item m="1" x="2917"/>
        <item m="1" x="2022"/>
        <item m="1" x="2049"/>
        <item m="1" x="2408"/>
        <item m="1" x="2709"/>
        <item m="1" x="2392"/>
        <item m="1" x="2209"/>
        <item m="1" x="1958"/>
        <item m="1" x="2912"/>
        <item m="1" x="2424"/>
        <item m="1" x="2905"/>
        <item m="1" x="2503"/>
        <item m="1" x="2569"/>
        <item m="1" x="1898"/>
        <item m="1" x="2631"/>
        <item m="1" x="1872"/>
        <item m="1" x="2443"/>
        <item m="1" x="2868"/>
        <item m="1" x="2406"/>
        <item m="1" x="2029"/>
        <item m="1" x="3141"/>
        <item m="1" x="2171"/>
        <item m="1" x="2588"/>
        <item m="1" x="2955"/>
        <item m="1" x="2827"/>
        <item m="1" x="2294"/>
        <item m="1" x="2037"/>
        <item m="1" x="2536"/>
        <item m="1" x="2187"/>
        <item m="1" x="2019"/>
        <item m="1" x="2969"/>
        <item m="1" x="2841"/>
        <item m="1" x="2970"/>
        <item m="1" x="2416"/>
        <item m="1" x="2977"/>
        <item m="1" x="1885"/>
        <item m="1" x="3079"/>
        <item m="1" x="2134"/>
        <item m="1" x="2197"/>
        <item m="1" x="2357"/>
        <item m="1" x="2394"/>
        <item m="1" x="3068"/>
        <item m="1" x="2172"/>
        <item m="1" x="2939"/>
        <item m="1" x="2411"/>
        <item m="1" x="2962"/>
        <item m="1" x="2044"/>
        <item m="1" x="2021"/>
        <item m="1" x="2768"/>
        <item m="1" x="2136"/>
        <item m="1" x="2728"/>
        <item m="1" x="2204"/>
        <item m="1" x="2757"/>
        <item m="1" x="3007"/>
        <item m="1" x="2258"/>
        <item m="1" x="2306"/>
        <item m="1" x="2405"/>
        <item m="1" x="2690"/>
        <item m="1" x="2642"/>
        <item m="1" x="2327"/>
        <item m="1" x="2878"/>
        <item m="1" x="2319"/>
        <item m="1" x="2508"/>
        <item m="1" x="2698"/>
        <item m="1" x="2655"/>
        <item m="1" x="2337"/>
        <item m="1" x="2890"/>
        <item m="1" x="3110"/>
        <item m="1" x="2619"/>
        <item m="1" x="2535"/>
        <item m="1" x="2763"/>
        <item m="1" x="2906"/>
        <item m="1" x="2350"/>
        <item m="1" x="2556"/>
        <item m="1" x="3123"/>
        <item m="1" x="3023"/>
        <item m="1" x="1968"/>
        <item m="1" x="2463"/>
        <item m="1" x="2604"/>
        <item m="1" x="2296"/>
        <item m="1" x="2367"/>
        <item m="1" x="2795"/>
        <item m="1" x="2880"/>
        <item m="1" x="2388"/>
        <item m="1" x="2564"/>
        <item m="1" x="2722"/>
        <item m="1" x="1972"/>
        <item m="1" x="2026"/>
        <item m="1" x="2870"/>
        <item m="1" x="2586"/>
        <item m="1" x="2793"/>
        <item m="1" x="2840"/>
        <item m="1" x="1983"/>
        <item m="1" x="3032"/>
        <item m="1" x="2599"/>
        <item m="1" x="2803"/>
        <item m="1" x="2846"/>
        <item m="1" x="1995"/>
        <item m="1" x="3048"/>
        <item m="1" x="2620"/>
        <item m="1" x="1906"/>
        <item m="1" x="1965"/>
        <item m="1" x="2009"/>
        <item m="1" x="3064"/>
        <item m="1" x="2633"/>
        <item m="1" x="3066"/>
        <item m="1" x="3133"/>
        <item m="1" x="2025"/>
        <item m="1" x="3085"/>
        <item m="1" x="2648"/>
        <item m="1" x="2949"/>
        <item m="1" x="3010"/>
        <item m="1" x="2035"/>
        <item m="1" x="3101"/>
        <item m="1" x="3038"/>
        <item m="1" x="2971"/>
        <item m="1" x="2080"/>
        <item m="1" x="2799"/>
        <item m="1" x="1919"/>
        <item m="1" x="2983"/>
        <item m="1" x="2663"/>
        <item m="1" x="2102"/>
        <item m="1" x="2497"/>
        <item m="1" x="1900"/>
        <item m="1" x="2797"/>
        <item m="1" x="3094"/>
        <item m="1" x="2333"/>
        <item m="1" x="3129"/>
        <item m="1" x="2057"/>
        <item m="1" x="2695"/>
        <item m="1" x="2053"/>
        <item m="1" x="1862"/>
        <item m="1" x="2066"/>
        <item m="1" x="2838"/>
        <item m="1" x="2073"/>
        <item m="1" x="1953"/>
        <item m="1" x="2184"/>
        <item m="1" x="2734"/>
        <item m="1" x="1976"/>
        <item m="1" x="2850"/>
        <item m="1" x="2732"/>
        <item m="1" x="2626"/>
        <item m="1" x="2855"/>
        <item m="1" x="2754"/>
        <item m="1" x="1992"/>
        <item m="1" x="2023"/>
        <item m="1" x="1918"/>
        <item m="1" x="2693"/>
        <item m="1" x="2096"/>
        <item m="1" x="2201"/>
        <item m="1" x="2106"/>
        <item m="1" x="2263"/>
        <item m="1" x="2786"/>
        <item m="1" x="2712"/>
        <item m="1" x="2147"/>
        <item m="1" x="2665"/>
        <item m="1" x="2039"/>
        <item m="1" x="2775"/>
        <item m="1" x="2892"/>
        <item m="1" x="2423"/>
        <item m="1" x="2267"/>
        <item m="1" x="2957"/>
        <item m="1" x="2856"/>
        <item m="1" x="2524"/>
        <item m="1" x="2951"/>
        <item m="1" x="3086"/>
        <item m="1" x="2929"/>
        <item m="1" x="2476"/>
        <item m="1" x="2622"/>
        <item m="1" x="2499"/>
        <item m="1" x="2074"/>
        <item m="1" x="2045"/>
        <item m="1" x="2451"/>
        <item m="1" x="2624"/>
        <item m="1" x="2621"/>
        <item m="1" x="2114"/>
        <item m="1" x="3096"/>
        <item m="1" x="2076"/>
        <item m="1" x="2276"/>
        <item m="1" x="2095"/>
        <item m="1" x="2710"/>
        <item m="1" x="2749"/>
        <item m="1" x="3137"/>
        <item m="1" x="2973"/>
        <item m="1" x="2643"/>
        <item m="1" x="2691"/>
        <item m="1" x="3044"/>
        <item m="1" x="2393"/>
        <item m="1" x="2869"/>
        <item m="1" x="2828"/>
        <item m="1" x="2461"/>
        <item m="1" x="2195"/>
        <item m="1" x="3073"/>
        <item m="1" x="1962"/>
        <item m="1" x="2717"/>
        <item m="1" x="2720"/>
        <item m="1" x="2101"/>
        <item m="1" x="2483"/>
        <item m="1" x="1928"/>
        <item m="1" x="2366"/>
        <item m="1" x="2304"/>
        <item m="1" x="1956"/>
        <item m="1" x="3045"/>
        <item m="1" x="2718"/>
        <item m="1" x="2031"/>
        <item m="1" x="2579"/>
        <item m="1" x="2014"/>
        <item m="1" x="2205"/>
        <item m="1" x="2766"/>
        <item m="1" x="1982"/>
        <item m="1" x="2317"/>
        <item m="1" x="2217"/>
        <item m="1" x="2071"/>
        <item m="1" x="2283"/>
        <item m="1" x="2761"/>
        <item m="1" x="1889"/>
        <item m="1" x="2409"/>
        <item m="1" x="2779"/>
        <item m="1" x="2259"/>
        <item m="1" x="2603"/>
        <item m="1" x="2753"/>
        <item m="1" x="2975"/>
        <item m="1" x="1895"/>
        <item m="1" x="3018"/>
        <item m="1" x="2467"/>
        <item m="1" x="2473"/>
        <item m="1" x="1910"/>
        <item m="1" x="2091"/>
        <item m="1" x="2345"/>
        <item m="1" x="2092"/>
        <item m="1" x="2539"/>
        <item m="1" x="2514"/>
        <item m="1" x="2817"/>
        <item m="1" x="2516"/>
        <item m="1" x="2464"/>
        <item m="1" x="2602"/>
        <item m="1" x="2000"/>
        <item m="1" x="3006"/>
        <item m="1" x="3016"/>
        <item m="1" x="2913"/>
        <item m="1" x="2711"/>
        <item m="1" x="2566"/>
        <item x="1827"/>
        <item x="1828"/>
        <item x="1829"/>
        <item x="1830"/>
        <item x="1831"/>
        <item x="1832"/>
        <item x="1833"/>
        <item x="1839"/>
        <item x="1840"/>
        <item x="1841"/>
        <item x="1842"/>
        <item x="1843"/>
        <item x="1844"/>
        <item x="1845"/>
        <item x="16"/>
        <item x="18"/>
        <item x="19"/>
        <item x="20"/>
        <item x="21"/>
        <item x="23"/>
        <item x="28"/>
        <item x="29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n="2110.14 მიწა: რეგულირებადი ელექტროენერგეტიკული საქმიანობა: განაწილება(მიწოდება)" x="80"/>
        <item x="81"/>
        <item x="82"/>
        <item x="83"/>
        <item x="84"/>
        <item x="85"/>
        <item x="86"/>
        <item x="87"/>
        <item x="88"/>
        <item x="89"/>
        <item n="2110.9 მიწა: არარეგულირებადი საქმიანობა" x="90"/>
        <item x="92"/>
        <item x="93"/>
        <item x="94"/>
        <item x="95"/>
        <item n="2120.14 დაუმთავრებელი მშენებლობები: რეგულირებადი ელექტროენერგეტიკული საქმიანობა, განაწილება(მიწოდება)" x="96"/>
        <item x="97"/>
        <item x="98"/>
        <item n="2120.9 დაუმთავრებელი მშენებლობა: არარეგულირებადი საქმიანობა" x="99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n="2130.14 შენობა:  რეგულირებადი ელექტროენერგეტიკული საქმიანობა: განაწილება(მიწოდება)" x="122"/>
        <item x="123"/>
        <item x="124"/>
        <item x="125"/>
        <item x="126"/>
        <item x="127"/>
        <item x="128"/>
        <item x="129"/>
        <item x="130"/>
        <item x="131"/>
        <item n="2130.9 შენობები: არარეგულირებადი საქმიანობა" x="132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n="2140.14 ნაგებობა:  რეგულირებადი ელექტროენერგეტიკული საქმიანობა: განაწილება(მიწოდება)" x="155"/>
        <item x="156"/>
        <item x="157"/>
        <item x="161"/>
        <item x="162"/>
        <item x="163"/>
        <item x="164"/>
        <item x="165"/>
        <item x="166"/>
        <item x="167"/>
        <item n="2140.9 ნაგებობები:  არარეგულირებადი საქმიანობა" x="168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n="2150.14 მანქანა-დანადგარები:  რეგულირებადი ელექტროენერგეტიკული საქმიანობა: განაწილება(მიწოდება)" x="263"/>
        <item x="264"/>
        <item x="265"/>
        <item x="269"/>
        <item x="271"/>
        <item x="272"/>
        <item x="273"/>
        <item x="275"/>
        <item x="277"/>
        <item x="278"/>
        <item x="279"/>
        <item x="280"/>
        <item x="282"/>
        <item x="287"/>
        <item x="288"/>
        <item x="297"/>
        <item x="298"/>
        <item x="299"/>
        <item n="2150.9 მანქანა-დანადგარები:  არარეგულირებადი საქმიანობა" x="300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n="2155.14 გადამცემი საშუალებები:  რეგულირებადი ელექტროენერგეტიკული საქმიანობა: განაწილება(მიწოდება)" x="381"/>
        <item x="382"/>
        <item x="383"/>
        <item x="384"/>
        <item x="385"/>
        <item x="386"/>
        <item x="387"/>
        <item x="388"/>
        <item x="389"/>
        <item x="390"/>
        <item n="2155.9 გადამცემი საშუალებები: არარეგულირებადი საქმიანობა" x="391"/>
        <item x="414"/>
        <item x="431"/>
        <item x="432"/>
        <item x="436"/>
        <item x="437"/>
        <item x="438"/>
        <item x="439"/>
        <item x="440"/>
        <item x="441"/>
        <item x="442"/>
        <item x="443"/>
        <item x="444"/>
        <item n="2160.141 ოფისის აღჭურვილობა: რეგულირებადი ელექტროენერგეტიკული საქმიანობა, განწილება(მიწოდება),კომპიუტერები და პერიფერული აღჭურვილობა" x="445"/>
        <item n="2160.142 ოფისის აღჭურვილობა: რეგულირებადი ელექტროენერგეტიკული საქმიანობა, განაწილება(მიწოდება), საკომუნიკაციო აღჭურვილობა და მოწყობილობები" x="446"/>
        <item n="2160.149 ოფისის აღჭურვილობა: რეგულირებადი ელექტროენერგეტიკული საქმიანობა, განაწილება(მიწოდება),სხვა" x="447"/>
        <item x="448"/>
        <item x="449"/>
        <item x="450"/>
        <item x="451"/>
        <item x="452"/>
        <item n="2160.9 ოფისის აღჭურვილობა:  არარეგულირებადი საქმიანობა" x="453"/>
        <item x="455"/>
        <item x="456"/>
        <item x="457"/>
        <item x="458"/>
        <item n="2170.14 ავეჯი და სხვა მოწყობილობები: რეგულირებადი ელექტროენერგეტიკული საქმიანობა,განაწილება(ქსელი)  " x="459"/>
        <item x="460"/>
        <item x="461"/>
        <item n="2170.9არარეგულირებადი საქმიანობისთვის გამოყენებული ავეჯი და სხვა მოწყობილობები" x="462"/>
        <item x="463"/>
        <item x="464"/>
        <item x="465"/>
        <item x="470"/>
        <item x="471"/>
        <item x="472"/>
        <item x="473"/>
        <item x="474"/>
        <item x="475"/>
        <item x="476"/>
        <item x="477"/>
        <item x="478"/>
        <item x="479"/>
        <item n="2180.14სატრანსპორტო საშუალებები:  რეგულირებადი ელექტროენერგეტიკული საქმიანობა,განაწილება(ქსელი)  " x="480"/>
        <item x="481"/>
        <item x="482"/>
        <item x="483"/>
        <item x="484"/>
        <item x="485"/>
        <item x="486"/>
        <item n="2180.9 არარეგულირებადი საქმიანობისთვის გამოყენებული სატრანსპორტო საშუალებები" x="487"/>
        <item x="488"/>
        <item x="489"/>
        <item x="490"/>
        <item x="491"/>
        <item x="492"/>
        <item n="2185.14 გამოყენებული ინსტრუმენტები და სხვა გრძელვადიანი მატერიალური აქტივები:  რეგულირებადი ელექტროენერგეტიკული საქმიანობა,განაწილება(ქსელი)  " x="493"/>
        <item x="494"/>
        <item x="495"/>
        <item n="2185.9 გამოყენებული  ინსტრუმენტები და სხვა გრძელვადიანი მატერიალური აქტივები: არარეგულირებადი საქმიანობა" x="496"/>
        <item x="497"/>
        <item x="498"/>
        <item x="499"/>
        <item x="500"/>
        <item x="501"/>
        <item n="2190.14 იჯარით აღებული ქონების გაუმჯობესებანი: რეგულირებადი ელექტროენერგეტიკული საქმიანობა, განაწილება(მიწოდება) " x="502"/>
        <item x="503"/>
        <item x="504"/>
        <item n="2190.9 იჯარით აღებული ქონების გაუმჯობესებანი: არარეგულირებადი საქმიანობა " x="505"/>
        <item x="506"/>
        <item x="507"/>
        <item x="508"/>
        <item x="509"/>
        <item x="510"/>
        <item n="2195.14 გამოუყენებელი გრძელვადიანი მატერიალური აქტივები საწყობში:რეგულირებადი ელექტროენერგეტიკული საქმიანობა, განაწილება(მიწოდება)" x="511"/>
        <item x="512"/>
        <item x="513"/>
        <item n="2195.9 გამოუყენებელი გრძელვადიანი მატერიალური აქტივები საწყობში: არარეგულირებადი საქმიანობა" x="514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n="2230.14 შენობის აკუმულირებული ცვეთა:  რეგულირებადი ელექტროენერგეტიკული საქმიანობა: განაწილება(მიწოდება)" x="538"/>
        <item x="539"/>
        <item x="540"/>
        <item x="541"/>
        <item x="542"/>
        <item x="543"/>
        <item x="544"/>
        <item x="545"/>
        <item x="546"/>
        <item x="547"/>
        <item n="2230.9 შენობების აკუმულირებული ცვეთა:  არარეგულირებადი საქმიანობა"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n="2240.14 ნაგებობის აკუმულირებული ცვეთა :  რეგულირებადი ელექტროენერგეტიკული საქმიანობა: განაწილება(მიწოდება)"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n="2240.9 ნაგებობების აკუმულირებული ცვეთა:  არარეგულირებადი საქმიანობა" x="584"/>
        <item x="585"/>
        <item x="586"/>
        <item x="587"/>
        <item x="588"/>
        <item x="589"/>
        <item x="590"/>
        <item x="591"/>
        <item x="592"/>
        <item x="593"/>
        <item x="595"/>
        <item x="596"/>
        <item x="597"/>
        <item x="598"/>
        <item x="599"/>
        <item x="600"/>
        <item x="602"/>
        <item x="603"/>
        <item x="604"/>
        <item x="605"/>
        <item x="606"/>
        <item x="607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0"/>
        <item x="631"/>
        <item x="632"/>
        <item x="633"/>
        <item x="634"/>
        <item x="635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n="2250.14 მანქანა-დანადგარების აკუმულირებული ცვეთა: რეგულირებადი ელექტროენერგეტიკული საქმიანობა: განაწილება(მიწოდება)"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n="2250.9 მანქანა-დანადგარების აკუმულირებული ცვეთა:  არარეგულირებადი საქმიანობა"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n="2255.14 გადამცემი საშუალებების აკუმულირებული ცვეთა:  რეგულირებადი ელექტროენერგეტიკული საქმიანობა: განაწილება(მიწოდება)" x="797"/>
        <item x="798"/>
        <item x="799"/>
        <item x="800"/>
        <item x="801"/>
        <item x="802"/>
        <item x="803"/>
        <item x="804"/>
        <item x="805"/>
        <item x="806"/>
        <item n="2255.9  გადამცემი საშალებების აკუმულირებული ცვეთა: არარეგულირებადი საქმიანობა"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n="2257.1411 მესამე მხარის მიერ დაფინანსებული  განაწილების (მიწოდების)საშუალებების აკუმულირებული ცვეთა  :საწყისი ღირებულება(მესამე მხარის მიერ დაფინანსებული ღირებულება) " x="834"/>
        <item n="2257.1412 მესამე მხარის მიერ დაფინანსებული განაწილების(მიწოდების) საშუალებების აკუმულირებული ცვეთა: საწყისი ღირებულება(მომხმარებლის მიერ გადახდილი ღირებულება)" x="835"/>
        <item n="2257.1413 მესამე მხარის მიერ დაფინანსებული განაწილების(მიწოდების) საშუალებები: საწყისი ღირებულება(კომპანიის მიერ გადახდილი ღირებულება)" x="836"/>
        <item n="2257.1414 მესამე მხარის მიერ დაფინანსებული განაწილების(მიწოდების) საშუალებების აკუმულირებული ცვეთა : რემონტი, გადაკეთებ და სხვა გაუმჯობესებანი" x="837"/>
        <item x="838"/>
        <item x="839"/>
        <item x="840"/>
        <item x="841"/>
        <item x="842"/>
        <item x="843"/>
        <item x="844"/>
        <item n="2257.9 შენატანების და გრანტების აკუმულირებული ცვეთა:  არარეგულირებადი საქმიანობა"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n="2260.141 ოფისის აღჭურვილობის აკუმულირებული ცვეთა: რეგულირებადი ელექტროენერგეტიკული საქმიანობა, განწილება(მიწოდება),კომპიუტერები და პერიფერული აღჭურვილობა" x="861"/>
        <item n="2260.142 ოფისის აღჭურვილობის აკუმულირებული ცვეთა:რეგულირებადი ელექტროენერგეტიკული საქმიანობა,განაწილება(მიწოდება), საკომუნიკაციო აღჭურვილობა და მოწყობილობები" x="862"/>
        <item n="2260.149 ოფისის აღჭურვილობის ცვეთა: რეგულირებადი ელექტროენერგეტიკული საქმიანობა, განაწილება(მიწოდება),სხვა" x="863"/>
        <item x="864"/>
        <item x="865"/>
        <item x="866"/>
        <item x="867"/>
        <item x="868"/>
        <item n="2260.9 ოფისის აღჭურვილობის აკუმულირებული ცვეთა:  არარეგულირებადი საქმიანობა" x="869"/>
        <item x="870"/>
        <item x="871"/>
        <item x="872"/>
        <item x="873"/>
        <item x="874"/>
        <item n="2270.14 ავეჯი და სხვა მოწყობილობების აკუმულირებული ცვეთა: რეგულირებადი ელექტროენერგეტიკული საქმიანობა,განაწილება(ქსელი)  " x="875"/>
        <item x="876"/>
        <item x="877"/>
        <item n="2270.9არარეგულირებადი საქმიანობისთვის გამოყენებული ავეჯისა და სხვა საშუალებების აკუმულირებული ცვეთა"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n="2280.14 სატრანსპორტო საშუალებების აკუმულირებული ცვეთა:  რეგულირებადი ელექტროენერგეტიკული საქმიანობა,განაწილება(ქსელი)  " x="896"/>
        <item x="897"/>
        <item x="898"/>
        <item x="899"/>
        <item x="900"/>
        <item x="901"/>
        <item x="902"/>
        <item n="2280.9 არარეგულირებადი საქმიანობისთვის გამოყენებული სატრანსპორტო საშუალებების აკუმულირებული ცვეთა" x="903"/>
        <item x="904"/>
        <item x="905"/>
        <item x="906"/>
        <item x="907"/>
        <item x="908"/>
        <item n="2285.14 გამოყენებული ინსტრუმენტებისა და სხვა გრძელვადიანი მატერიალური აქტივების აკუმულირებული ცვეთა:  რეგულირებადი ელექტროენერგეტიკული საქმიანობა,განაწილება(ქსელი)  " x="909"/>
        <item x="910"/>
        <item x="911"/>
        <item n="2285.9 ინსტრუმენტებისა და სხვა გრძელვადიანი მატერიალური საშუალებების აკუმულირებული ცვეთა: არარეგულირებადი საქმიანობა" x="912"/>
        <item x="913"/>
        <item x="914"/>
        <item x="915"/>
        <item x="916"/>
        <item x="917"/>
        <item n="2290.14 იჯარით აღებული ქონების გაუმჯობესებების აკუმულირებული ცვეთა: რეგულირებადი ელექტროენერგეტიკული საქმიანობა, განაწილება(მიწოდება) " x="918"/>
        <item x="919"/>
        <item x="920"/>
        <item n="2290.9 იჯარით აღებული ქონების გაუმჯობესებების აკუმულირებული ცვეთა : არარეგულირებადი საქმიანობა " x="921"/>
        <item x="933"/>
        <item x="935"/>
        <item x="936"/>
        <item x="937"/>
        <item x="938"/>
        <item x="939"/>
        <item x="940"/>
        <item x="941"/>
        <item x="942"/>
        <item x="944"/>
        <item x="945"/>
        <item x="946"/>
        <item x="947"/>
        <item x="948"/>
        <item x="949"/>
        <item x="950"/>
        <item x="951"/>
        <item x="953"/>
        <item x="954"/>
        <item x="955"/>
        <item x="956"/>
        <item x="957"/>
        <item x="958"/>
        <item x="959"/>
        <item x="960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65"/>
        <item x="1080"/>
        <item x="1081"/>
        <item x="1083"/>
        <item x="1084"/>
        <item x="1085"/>
        <item x="1087"/>
        <item x="1088"/>
        <item x="1089"/>
        <item x="1091"/>
        <item x="1092"/>
        <item x="1096"/>
        <item x="1098"/>
        <item x="1099"/>
        <item x="1100"/>
        <item x="1102"/>
        <item x="1103"/>
        <item x="1104"/>
        <item x="1114"/>
        <item x="1115"/>
        <item x="1116"/>
        <item x="1117"/>
        <item x="1118"/>
        <item x="1381"/>
        <item x="1382"/>
        <item x="1383"/>
        <item x="1384"/>
        <item x="1385"/>
        <item x="1392"/>
        <item x="1394"/>
        <item x="1396"/>
        <item x="1405"/>
        <item x="1414"/>
        <item x="1523"/>
        <item x="1527"/>
        <item x="1533"/>
        <item x="1554"/>
        <item x="1575"/>
        <item x="1596"/>
        <item x="1617"/>
        <item x="1638"/>
        <item x="1654"/>
        <item x="1671"/>
        <item x="1678"/>
        <item x="1693"/>
        <item x="1700"/>
        <item x="1715"/>
        <item x="1722"/>
        <item x="1737"/>
        <item x="1744"/>
        <item x="1759"/>
        <item x="1766"/>
        <item x="1781"/>
        <item x="1847"/>
        <item x="1848"/>
      </items>
    </pivotField>
    <pivotField axis="axisPage" compact="0" multipleItemSelectionAllowed="1" showAll="0">
      <items count="13">
        <item x="5"/>
        <item h="1" x="4"/>
        <item h="1" x="2"/>
        <item h="1" x="6"/>
        <item x="0"/>
        <item m="1" x="10"/>
        <item x="8"/>
        <item h="1" x="7"/>
        <item x="1"/>
        <item m="1" x="11"/>
        <item h="1" x="3"/>
        <item h="1" m="1"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multipleItemSelectionAllowed="1" showAll="0">
      <items count="6">
        <item x="0"/>
        <item h="1" sd="0" x="1"/>
        <item n="Managerial Accounts" h="1" x="2"/>
        <item h="1" x="3"/>
        <item m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showAll="0" defaultSubtotal="0"/>
    <pivotField axis="axisPage" compact="0" multipleItemSelectionAllowed="1" showAll="0" defaultSubtotal="0">
      <items count="41">
        <item h="1" x="1"/>
        <item h="1" x="2"/>
        <item h="1" x="3"/>
        <item h="1" x="4"/>
        <item h="1" x="5"/>
        <item h="1" x="6"/>
        <item h="1" x="7"/>
        <item h="1" x="8"/>
        <item h="1" x="9"/>
        <item m="1" x="40"/>
        <item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0"/>
        <item m="1" x="39"/>
      </items>
    </pivotField>
    <pivotField compact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7">
        <item m="1" x="5"/>
        <item x="2"/>
        <item m="1" x="3"/>
        <item x="1"/>
        <item x="0"/>
        <item m="1" x="4"/>
        <item t="default"/>
      </items>
    </pivotField>
    <pivotField compact="0" outline="0" showAll="0"/>
    <pivotField axis="axisRow" compact="0" outline="0" showAll="0" insertBlankRow="1" defaultSubtotal="0">
      <items count="507">
        <item x="459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m="1" x="471"/>
        <item m="1" x="473"/>
        <item m="1" x="475"/>
        <item m="1" x="477"/>
        <item m="1" x="479"/>
        <item m="1" x="481"/>
        <item m="1" x="483"/>
        <item m="1" x="485"/>
        <item m="1" x="487"/>
        <item m="1" x="489"/>
        <item m="1" x="491"/>
        <item m="1" x="493"/>
        <item m="1" x="495"/>
        <item m="1" x="497"/>
        <item m="1" x="498"/>
        <item m="1" x="499"/>
        <item m="1" x="500"/>
        <item m="1" x="501"/>
        <item m="1" x="502"/>
        <item m="1" x="503"/>
        <item m="1" x="504"/>
        <item m="1" x="505"/>
        <item m="1" x="506"/>
        <item m="1" x="461"/>
        <item m="1" x="462"/>
        <item m="1" x="463"/>
        <item m="1" x="464"/>
        <item m="1" x="465"/>
        <item m="1" x="466"/>
        <item m="1" x="467"/>
        <item m="1" x="468"/>
        <item m="1" x="469"/>
        <item m="1" x="470"/>
        <item m="1" x="472"/>
        <item m="1" x="474"/>
        <item m="1" x="476"/>
        <item m="1" x="478"/>
        <item m="1" x="480"/>
        <item m="1" x="482"/>
        <item m="1" x="484"/>
        <item m="1" x="486"/>
        <item m="1" x="488"/>
        <item m="1" x="490"/>
        <item m="1" x="492"/>
        <item m="1" x="494"/>
        <item m="1" x="496"/>
        <item x="0"/>
        <item x="460"/>
      </items>
    </pivotField>
    <pivotField axis="axisRow" compact="0" showAll="0" defaultSubtotal="0">
      <items count="47">
        <item x="31"/>
        <item x="27"/>
        <item x="29"/>
        <item x="28"/>
        <item x="37"/>
        <item x="2"/>
        <item x="42"/>
        <item x="17"/>
        <item x="16"/>
        <item x="14"/>
        <item x="15"/>
        <item x="13"/>
        <item x="11"/>
        <item x="12"/>
        <item x="44"/>
        <item n="განაწილება (მიწოდება) / ძირითადი სადგური" x="18"/>
        <item n="განაწილება(მიწოდება) რეგულირებადი ძირითადი საშუალებები, სამომავალო გამოყენებისთვის  " x="45"/>
        <item x="1"/>
        <item x="21"/>
        <item x="23"/>
        <item x="22"/>
        <item x="24"/>
        <item x="19"/>
        <item x="20"/>
        <item x="46"/>
        <item n="დაუმთავრებელი მშენებლობის განაწილება(მიწოდება) " x="30"/>
        <item n="არარეგულირებადი საქმიანობა" x="26"/>
        <item x="25"/>
        <item x="10"/>
        <item x="7"/>
        <item x="6"/>
        <item x="5"/>
        <item x="8"/>
        <item x="4"/>
        <item x="3"/>
        <item x="9"/>
        <item x="43"/>
        <item x="0"/>
        <item x="32"/>
        <item x="33"/>
        <item x="34"/>
        <item x="35"/>
        <item x="36"/>
        <item x="38"/>
        <item x="39"/>
        <item x="40"/>
        <item x="41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showAll="0"/>
  </pivotFields>
  <rowFields count="3">
    <field x="38"/>
    <field x="37"/>
    <field x="2"/>
  </rowFields>
  <rowItems count="91">
    <i>
      <x v="15"/>
    </i>
    <i r="1">
      <x v="24"/>
      <x v="2245"/>
    </i>
    <i t="blank" r="1">
      <x v="24"/>
    </i>
    <i r="1">
      <x v="66"/>
      <x v="2285"/>
    </i>
    <i r="2">
      <x v="2629"/>
    </i>
    <i t="blank" r="1">
      <x v="66"/>
    </i>
    <i r="1">
      <x v="99"/>
      <x v="2317"/>
    </i>
    <i r="2">
      <x v="2662"/>
    </i>
    <i t="blank" r="1">
      <x v="99"/>
    </i>
    <i r="1">
      <x v="207"/>
      <x v="2421"/>
    </i>
    <i r="2">
      <x v="2765"/>
    </i>
    <i t="blank" r="1">
      <x v="207"/>
    </i>
    <i r="1">
      <x v="325"/>
      <x v="2519"/>
    </i>
    <i r="2">
      <x v="2883"/>
    </i>
    <i t="blank" r="1">
      <x v="325"/>
    </i>
    <i r="1">
      <x v="362"/>
      <x v="418"/>
    </i>
    <i r="2">
      <x v="2920"/>
    </i>
    <i t="blank" r="1">
      <x v="362"/>
    </i>
    <i r="1">
      <x v="363"/>
      <x v="419"/>
    </i>
    <i r="2">
      <x v="2921"/>
    </i>
    <i t="blank" r="1">
      <x v="363"/>
    </i>
    <i r="1">
      <x v="364"/>
      <x v="420"/>
    </i>
    <i r="2">
      <x v="2922"/>
    </i>
    <i t="blank" r="1">
      <x v="364"/>
    </i>
    <i r="1">
      <x v="365"/>
      <x v="421"/>
    </i>
    <i r="2">
      <x v="2923"/>
    </i>
    <i t="blank" r="1">
      <x v="365"/>
    </i>
    <i r="1">
      <x v="389"/>
      <x v="2542"/>
    </i>
    <i r="2">
      <x v="2947"/>
    </i>
    <i t="blank" r="1">
      <x v="389"/>
    </i>
    <i r="1">
      <x v="390"/>
      <x v="2543"/>
    </i>
    <i r="2">
      <x v="2948"/>
    </i>
    <i t="blank" r="1">
      <x v="390"/>
    </i>
    <i r="1">
      <x v="391"/>
      <x v="2544"/>
    </i>
    <i r="2">
      <x v="2949"/>
    </i>
    <i t="blank" r="1">
      <x v="391"/>
    </i>
    <i r="1">
      <x v="403"/>
      <x v="2555"/>
    </i>
    <i r="2">
      <x v="2961"/>
    </i>
    <i t="blank" r="1">
      <x v="403"/>
    </i>
    <i r="1">
      <x v="424"/>
      <x v="2572"/>
    </i>
    <i r="2">
      <x v="2982"/>
    </i>
    <i t="blank" r="1">
      <x v="424"/>
    </i>
    <i r="1">
      <x v="437"/>
      <x v="2585"/>
    </i>
    <i r="2">
      <x v="2995"/>
    </i>
    <i t="blank" r="1">
      <x v="437"/>
    </i>
    <i r="1">
      <x v="446"/>
      <x v="2594"/>
    </i>
    <i r="2">
      <x v="3004"/>
    </i>
    <i t="blank" r="1">
      <x v="446"/>
    </i>
    <i>
      <x v="16"/>
    </i>
    <i r="1">
      <x v="455"/>
      <x v="2603"/>
    </i>
    <i t="blank" r="1">
      <x v="455"/>
    </i>
    <i>
      <x v="25"/>
    </i>
    <i r="1">
      <x v="40"/>
      <x v="2260"/>
    </i>
    <i t="blank" r="1">
      <x v="40"/>
    </i>
    <i>
      <x v="26"/>
    </i>
    <i r="1">
      <x v="34"/>
      <x v="2255"/>
    </i>
    <i t="blank" r="1">
      <x v="34"/>
    </i>
    <i r="1">
      <x v="43"/>
      <x v="2263"/>
    </i>
    <i t="blank" r="1">
      <x v="43"/>
    </i>
    <i r="1">
      <x v="76"/>
      <x v="2295"/>
    </i>
    <i r="2">
      <x v="2639"/>
    </i>
    <i t="blank" r="1">
      <x v="76"/>
    </i>
    <i r="1">
      <x v="112"/>
      <x v="2327"/>
    </i>
    <i r="2">
      <x v="2675"/>
    </i>
    <i t="blank" r="1">
      <x v="112"/>
    </i>
    <i r="1">
      <x v="244"/>
      <x v="2439"/>
    </i>
    <i r="2">
      <x v="2802"/>
    </i>
    <i t="blank" r="1">
      <x v="244"/>
    </i>
    <i r="1">
      <x v="335"/>
      <x v="2529"/>
    </i>
    <i r="2">
      <x v="2893"/>
    </i>
    <i t="blank" r="1">
      <x v="335"/>
    </i>
    <i r="1">
      <x v="373"/>
      <x v="429"/>
    </i>
    <i r="2">
      <x v="2931"/>
    </i>
    <i t="blank" r="1">
      <x v="373"/>
    </i>
    <i r="1">
      <x v="397"/>
      <x v="2550"/>
    </i>
    <i r="2">
      <x v="2955"/>
    </i>
    <i t="blank" r="1">
      <x v="397"/>
    </i>
    <i r="1">
      <x v="406"/>
      <x v="2558"/>
    </i>
    <i r="2">
      <x v="2964"/>
    </i>
    <i t="blank" r="1">
      <x v="406"/>
    </i>
    <i r="1">
      <x v="431"/>
      <x v="2579"/>
    </i>
    <i r="2">
      <x v="2989"/>
    </i>
    <i t="blank" r="1">
      <x v="431"/>
    </i>
    <i r="1">
      <x v="440"/>
      <x v="2588"/>
    </i>
    <i r="2">
      <x v="2998"/>
    </i>
    <i t="blank" r="1">
      <x v="440"/>
    </i>
    <i r="1">
      <x v="449"/>
      <x v="2597"/>
    </i>
    <i r="2">
      <x v="3007"/>
    </i>
    <i t="blank" r="1">
      <x v="449"/>
    </i>
    <i r="1">
      <x v="458"/>
      <x v="2606"/>
    </i>
    <i t="blank" r="1">
      <x v="458"/>
    </i>
  </rowItems>
  <colFields count="1">
    <field x="-2"/>
  </colFields>
  <colItems count="2">
    <i>
      <x/>
    </i>
    <i i="1">
      <x v="1"/>
    </i>
  </colItems>
  <pageFields count="4">
    <pageField fld="35" item="3" hier="-1"/>
    <pageField fld="9" hier="-1"/>
    <pageField fld="16" hier="-1"/>
    <pageField fld="3" hier="-1"/>
  </pageFields>
  <dataFields count="2">
    <dataField name="პერიოდის საწყისი ბალანსი" fld="39" subtotal="count" baseField="0" baseItem="0"/>
    <dataField name="პერიოდის საბოლოო ბალანსი" fld="44" subtotal="count" baseField="0" baseItem="0"/>
  </dataFields>
  <formats count="15">
    <format dxfId="26">
      <pivotArea type="all" dataOnly="0" outline="0" fieldPosition="0"/>
    </format>
    <format dxfId="25">
      <pivotArea dataOnly="0" labelOnly="1" fieldPosition="0">
        <references count="1">
          <reference field="3" count="0"/>
        </references>
      </pivotArea>
    </format>
    <format dxfId="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3">
      <pivotArea dataOnly="0" outline="0" fieldPosition="0">
        <references count="2">
          <reference field="4294967294" count="2">
            <x v="0"/>
            <x v="1"/>
          </reference>
          <reference field="35" count="1" selected="0">
            <x v="3"/>
          </reference>
        </references>
      </pivotArea>
    </format>
    <format dxfId="22">
      <pivotArea dataOnly="0" outline="0" fieldPosition="0">
        <references count="2">
          <reference field="4294967294" count="2">
            <x v="0"/>
            <x v="1"/>
          </reference>
          <reference field="35" count="1" selected="0">
            <x v="3"/>
          </reference>
        </references>
      </pivotArea>
    </format>
    <format dxfId="21">
      <pivotArea dataOnly="0" outline="0" fieldPosition="0">
        <references count="2">
          <reference field="4294967294" count="1">
            <x v="1"/>
          </reference>
          <reference field="35" count="1" selected="0">
            <x v="3"/>
          </reference>
        </references>
      </pivotArea>
    </format>
    <format dxfId="20">
      <pivotArea dataOnly="0" labelOnly="1" outline="0" fieldPosition="0">
        <references count="3">
          <reference field="2" count="1">
            <x v="2765"/>
          </reference>
          <reference field="37" count="1" selected="0">
            <x v="207"/>
          </reference>
          <reference field="38" count="1" selected="0">
            <x v="15"/>
          </reference>
        </references>
      </pivotArea>
    </format>
    <format dxfId="19">
      <pivotArea dataOnly="0" labelOnly="1" outline="0" fieldPosition="0">
        <references count="3">
          <reference field="2" count="1">
            <x v="2923"/>
          </reference>
          <reference field="37" count="1" selected="0">
            <x v="365"/>
          </reference>
          <reference field="38" count="1" selected="0">
            <x v="15"/>
          </reference>
        </references>
      </pivotArea>
    </format>
    <format dxfId="18">
      <pivotArea dataOnly="0" labelOnly="1" outline="0" fieldPosition="0">
        <references count="3">
          <reference field="2" count="1">
            <x v="2542"/>
          </reference>
          <reference field="37" count="1" selected="0">
            <x v="389"/>
          </reference>
          <reference field="38" count="1" selected="0">
            <x v="15"/>
          </reference>
        </references>
      </pivotArea>
    </format>
    <format dxfId="17">
      <pivotArea dataOnly="0" labelOnly="1" outline="0" fieldPosition="0">
        <references count="3">
          <reference field="2" count="1">
            <x v="2947"/>
          </reference>
          <reference field="37" count="1" selected="0">
            <x v="389"/>
          </reference>
          <reference field="38" count="1" selected="0">
            <x v="15"/>
          </reference>
        </references>
      </pivotArea>
    </format>
    <format dxfId="16">
      <pivotArea dataOnly="0" labelOnly="1" outline="0" fieldPosition="0">
        <references count="3">
          <reference field="2" count="1">
            <x v="2995"/>
          </reference>
          <reference field="37" count="1" selected="0">
            <x v="437"/>
          </reference>
          <reference field="38" count="1" selected="0">
            <x v="15"/>
          </reference>
        </references>
      </pivotArea>
    </format>
    <format dxfId="15">
      <pivotArea dataOnly="0" labelOnly="1" outline="0" fieldPosition="0">
        <references count="3">
          <reference field="2" count="1">
            <x v="2585"/>
          </reference>
          <reference field="37" count="1" selected="0">
            <x v="437"/>
          </reference>
          <reference field="38" count="1" selected="0">
            <x v="15"/>
          </reference>
        </references>
      </pivotArea>
    </format>
    <format dxfId="14">
      <pivotArea dataOnly="0" labelOnly="1" outline="0" fieldPosition="0">
        <references count="3">
          <reference field="2" count="1">
            <x v="3004"/>
          </reference>
          <reference field="37" count="1" selected="0">
            <x v="446"/>
          </reference>
          <reference field="38" count="1" selected="0">
            <x v="15"/>
          </reference>
        </references>
      </pivotArea>
    </format>
    <format dxfId="13">
      <pivotArea dataOnly="0" labelOnly="1" outline="0" fieldPosition="0">
        <references count="3">
          <reference field="2" count="1">
            <x v="2603"/>
          </reference>
          <reference field="37" count="1" selected="0">
            <x v="455"/>
          </reference>
          <reference field="38" count="1" selected="0">
            <x v="16"/>
          </reference>
        </references>
      </pivotArea>
    </format>
    <format dxfId="12">
      <pivotArea dataOnly="0" labelOnly="1" outline="0" fieldPosition="0">
        <references count="3">
          <reference field="2" count="1">
            <x v="2998"/>
          </reference>
          <reference field="37" count="1" selected="0">
            <x v="440"/>
          </reference>
          <reference field="38" count="1" selected="0">
            <x v="26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4" minRefreshableVersion="3" rowGrandTotals="0" itemPrintTitles="1" createdVersion="4" indent="0" compact="0" compactData="0" multipleFieldFilters="0">
  <location ref="A4:F337" firstHeaderRow="0" firstDataRow="1" firstDataCol="2" rowPageCount="2" colPageCount="1"/>
  <pivotFields count="46">
    <pivotField compact="0" outline="0" showAll="0"/>
    <pivotField compact="0" outline="0" showAll="0"/>
    <pivotField name="ერთიანი საბუღალტრო სააღრიცხვო სისტემის ანგარიში" axis="axisRow" compact="0" outline="0" showAll="0" sortType="ascending" defaultSubtotal="0">
      <items count="3143">
        <item x="0"/>
        <item x="1"/>
        <item n="1110 ნაღდი ფული ანგარიშზე ეროვნულ ვალუტაში" x="2"/>
        <item n="1120 ნაღდი ფული ანგარიშზე უცხოურ ვალუტაში" x="3"/>
        <item x="4"/>
        <item n="1210 ეროვნული ვალუტა რეზიდენტ ბანკში" x="5"/>
        <item n="1220 უცხოური ვალუტა რეზიდენტ ბანკში" x="6"/>
        <item n="1230 უცხოური ვალუტა არარეზიდენტ ბანკში" x="7"/>
        <item n="1290 ფული სხვა საბანკო ანგარიშზე" x="8"/>
        <item x="9"/>
        <item n="1310 საწარმოს ფასიანი ქაღალდები" x="10"/>
        <item n="1320 სახელმწიფო ფასიანი ქაღალდები" x="11"/>
        <item n="1330 გრძელვადიანი ინვესტიციების მიმდინარე ნაწილი" x="12"/>
        <item n="1390 სხვა მოკლევადიანი ინვესტიციები" x="13"/>
        <item x="14"/>
        <item x="15"/>
        <item m="1" x="2220"/>
        <item x="16"/>
        <item x="17"/>
        <item m="1" x="2062"/>
        <item x="18"/>
        <item m="1" x="2730"/>
        <item x="19"/>
        <item m="1" x="2899"/>
        <item n="1410.14 მოთხოვნები რეგულირებადი განაწილების(მიწოდება) საქმიანობიდან" x="20"/>
        <item m="1" x="2944"/>
        <item x="21"/>
        <item n="1410.19 მოთხოვნები რეგულირებადი საქმიანობიდან" x="22"/>
        <item m="1" x="2255"/>
        <item n="1410.2 მოთხოვნები არარეგულირებადი საქმიანობისთვის" x="23"/>
        <item n="1415 საეჭვო მოთხოვნების კორექტირება" x="24"/>
        <item n="1420 მოთხოვნები მეკავშრე საწარმოს მიმართ" x="25"/>
        <item n="1430 მოთხოვნები საწარმოს პერსონალის მიმართ" x="26"/>
        <item n="1440 მოთხოვნები ხელმღვანელთა და საწარმოს სამეთვალყურეო ორგანოს პერსონალის მიმართ" x="27"/>
        <item n="1450 მოთხოვნები პარტნიორებზე გაცემული სესხიდან" x="28"/>
        <item m="1" x="2689"/>
        <item m="1" x="2315"/>
        <item n="1460 მოთხოვნები პარტნიორთა მიერ კაპიტალის შევსებიდან" x="29"/>
        <item n="1470 გრძელვადიანი მოთხოვნების მიმდინარე ნაწილი" x="30"/>
        <item n="1480 მიმწოდებლისთვის გადახდილი ავანსი" x="31"/>
        <item n="1485 აბაჟოზე გადახდილი ავანსი" x="32"/>
        <item n="1490 სხვა მოკლევადიანი მოთხოვნები" x="33"/>
        <item x="34"/>
        <item n="1510 ერთი წლის განმავლობაში ასანაზღაურებელი სათამასუქო მოთხოვნები" x="35"/>
        <item n="1520 გრძელვადიანი თამასუქების მიმდინარე ნაწილი" x="36"/>
        <item x="37"/>
        <item n="1610 საქონელი" x="38"/>
        <item n="1620 ნედლეული და მასალები" x="39"/>
        <item n="1630 დაუმთავრებელი პროდუქცია" x="40"/>
        <item n="1635 შუალედური ანგარიში" x="41"/>
        <item n="1640 მზა პროდუქცია" x="42"/>
        <item n="1690 სხვა ინვენტარი(საწვავი, ტარა) " x="43"/>
        <item x="44"/>
        <item n="1710 ავანსად გადახდილი მომსახურება" x="45"/>
        <item n="1720 წინასწარ გადახდილი იჯარა" x="46"/>
        <item n="1790 სხვა წინასწარ გაწეული ხარჯები" x="47"/>
        <item x="48"/>
        <item n="1810 მისაღები დივიდენდები" x="49"/>
        <item n="1820მისაღები პროცენტები" x="50"/>
        <item n="1890 სხვა დარიცხული მოთხოვნები" x="51"/>
        <item x="52"/>
        <item x="53"/>
        <item n="1910.1 სხვა რეგულირებადი მიმდინარე აქტივები" x="54"/>
        <item n="1910.2 სხვა არარეგულირებადი მიმდინარე აქტივები" x="55"/>
        <item x="56"/>
        <item x="57"/>
        <item x="58"/>
        <item m="1" x="2651"/>
        <item x="59"/>
        <item m="1" x="2943"/>
        <item x="60"/>
        <item m="1" x="1925"/>
        <item x="61"/>
        <item m="1" x="1860"/>
        <item x="62"/>
        <item m="1" x="2108"/>
        <item x="63"/>
        <item m="1" x="2344"/>
        <item x="64"/>
        <item m="1" x="2563"/>
        <item x="65"/>
        <item m="1" x="2813"/>
        <item x="66"/>
        <item m="1" x="1998"/>
        <item x="67"/>
        <item m="1" x="3001"/>
        <item x="68"/>
        <item m="1" x="2727"/>
        <item x="69"/>
        <item m="1" x="2837"/>
        <item x="70"/>
        <item m="1" x="2087"/>
        <item x="71"/>
        <item m="1" x="2760"/>
        <item x="72"/>
        <item m="1" x="2310"/>
        <item x="73"/>
        <item m="1" x="2422"/>
        <item x="74"/>
        <item m="1" x="2794"/>
        <item x="75"/>
        <item m="1" x="2104"/>
        <item x="76"/>
        <item m="1" x="1973"/>
        <item x="77"/>
        <item m="1" x="2223"/>
        <item x="78"/>
        <item m="1" x="1941"/>
        <item x="79"/>
        <item m="1" x="2051"/>
        <item n="2110.14მიწა: რეგულირებადი ელექტროენერგეტიკული საქმიანობა, განაწილება(მიწოდება)" x="80"/>
        <item m="1" x="2573"/>
        <item x="81"/>
        <item m="1" x="3077"/>
        <item x="82"/>
        <item m="1" x="2575"/>
        <item x="83"/>
        <item m="1" x="2303"/>
        <item x="84"/>
        <item m="1" x="2721"/>
        <item x="85"/>
        <item m="1" x="1908"/>
        <item x="86"/>
        <item m="1" x="2755"/>
        <item x="87"/>
        <item m="1" x="2591"/>
        <item x="88"/>
        <item m="1" x="2420"/>
        <item n="2110.19 მიწა: რეგულირებადი ელექტროენერგეტიკული საქმიანობა,სხვა" x="89"/>
        <item m="1" x="1913"/>
        <item n="2110.9 მიწა : არარეგულირებადი საქმიანობა" x="90"/>
        <item x="91"/>
        <item m="1" x="2784"/>
        <item x="92"/>
        <item m="1" x="2744"/>
        <item x="93"/>
        <item m="1" x="2967"/>
        <item x="94"/>
        <item m="1" x="2941"/>
        <item x="95"/>
        <item m="1" x="2966"/>
        <item n="2120.14 დაუმთავრებელი მშენებლობები: რეგულირებადი ელექტროენერგეტიკული საქმიანობა განაწილება(მიწოდება) " x="96"/>
        <item m="1" x="2269"/>
        <item x="97"/>
        <item m="1" x="2494"/>
        <item n="2120.19 დაუმთავრებელი  მშენებლობები: რეგულირებადი ელექტროენერგეტიკული საქმიანობა, სხვა" x="98"/>
        <item m="1" x="2904"/>
        <item n="2120.9 დაუმთავრებელი მშენებლობა: არარეგულირებადი საქმიანობა" x="99"/>
        <item x="100"/>
        <item m="1" x="1886"/>
        <item x="101"/>
        <item m="1" x="2094"/>
        <item x="102"/>
        <item m="1" x="2551"/>
        <item x="103"/>
        <item m="1" x="2432"/>
        <item x="104"/>
        <item m="1" x="2447"/>
        <item x="105"/>
        <item m="1" x="2469"/>
        <item x="106"/>
        <item m="1" x="2480"/>
        <item x="107"/>
        <item m="1" x="2492"/>
        <item x="108"/>
        <item m="1" x="2994"/>
        <item x="109"/>
        <item m="1" x="2829"/>
        <item x="110"/>
        <item m="1" x="2661"/>
        <item x="111"/>
        <item m="1" x="2043"/>
        <item x="112"/>
        <item m="1" x="2178"/>
        <item x="113"/>
        <item m="1" x="3072"/>
        <item x="114"/>
        <item m="1" x="3091"/>
        <item x="115"/>
        <item m="1" x="2059"/>
        <item x="116"/>
        <item m="1" x="2756"/>
        <item x="117"/>
        <item m="1" x="3009"/>
        <item x="118"/>
        <item m="1" x="3050"/>
        <item x="119"/>
        <item m="1" x="2111"/>
        <item x="120"/>
        <item m="1" x="2024"/>
        <item x="121"/>
        <item m="1" x="2849"/>
        <item n="2130.14 შენობა: რეგულირებადი ელექტროენერგეტიკული საქმიანობა,განაწილება(ქსელი) " x="122"/>
        <item m="1" x="2614"/>
        <item x="123"/>
        <item m="1" x="2978"/>
        <item x="124"/>
        <item m="1" x="1855"/>
        <item x="125"/>
        <item m="1" x="3004"/>
        <item x="126"/>
        <item m="1" x="2552"/>
        <item x="127"/>
        <item m="1" x="2538"/>
        <item x="128"/>
        <item m="1" x="2945"/>
        <item x="129"/>
        <item m="1" x="1857"/>
        <item x="130"/>
        <item m="1" x="2309"/>
        <item n="2130.19 შენობა: რეგულირებადი ელექტროენერგეტიკული საქმიანობა,სხვა" x="131"/>
        <item m="1" x="1915"/>
        <item n="2130.9 შენობა: არარეგულირებადი ელექტროენერგეტიკული საქმიანობა" x="132"/>
        <item x="133"/>
        <item m="1" x="2239"/>
        <item x="134"/>
        <item m="1" x="2150"/>
        <item x="135"/>
        <item m="1" x="2325"/>
        <item x="136"/>
        <item m="1" x="1879"/>
        <item x="137"/>
        <item m="1" x="1891"/>
        <item x="138"/>
        <item m="1" x="1934"/>
        <item x="139"/>
        <item m="1" x="1946"/>
        <item x="140"/>
        <item m="1" x="1955"/>
        <item x="141"/>
        <item m="1" x="2914"/>
        <item x="142"/>
        <item m="1" x="1863"/>
        <item x="143"/>
        <item m="1" x="2605"/>
        <item x="144"/>
        <item m="1" x="2234"/>
        <item x="145"/>
        <item m="1" x="2110"/>
        <item x="146"/>
        <item m="1" x="2307"/>
        <item x="147"/>
        <item m="1" x="2740"/>
        <item x="148"/>
        <item m="1" x="1947"/>
        <item x="149"/>
        <item m="1" x="2737"/>
        <item x="150"/>
        <item m="1" x="2584"/>
        <item x="151"/>
        <item m="1" x="3076"/>
        <item x="152"/>
        <item m="1" x="2162"/>
        <item x="153"/>
        <item m="1" x="2811"/>
        <item x="154"/>
        <item m="1" x="2833"/>
        <item n="2140.14 ნაგებობები: რეგულირებადი ელექტროენერგეტიკული საქმიანობა, განაწილება(ქსელი) " x="155"/>
        <item m="1" x="1916"/>
        <item x="156"/>
        <item m="1" x="3087"/>
        <item x="157"/>
        <item x="158"/>
        <item x="159"/>
        <item x="160"/>
        <item m="1" x="2702"/>
        <item x="161"/>
        <item m="1" x="2823"/>
        <item x="162"/>
        <item m="1" x="2151"/>
        <item x="163"/>
        <item m="1" x="2866"/>
        <item x="164"/>
        <item m="1" x="3124"/>
        <item x="165"/>
        <item m="1" x="1948"/>
        <item x="166"/>
        <item m="1" x="1950"/>
        <item n="2140.19 ნაგებობები: რეგულირებადი ელექტროენერგეტიკული საქმიანობა, სხვა" x="167"/>
        <item m="1" x="2819"/>
        <item n="2140.9 ნაგებობები: არარეგულირებადი საქმიანობა" x="168"/>
        <item x="169"/>
        <item m="1" x="1936"/>
        <item x="170"/>
        <item m="1" x="2802"/>
        <item x="171"/>
        <item m="1" x="3042"/>
        <item x="172"/>
        <item m="1" x="2598"/>
        <item x="173"/>
        <item m="1" x="2169"/>
        <item x="174"/>
        <item m="1" x="2034"/>
        <item x="175"/>
        <item m="1" x="2148"/>
        <item x="176"/>
        <item m="1" x="2088"/>
        <item x="177"/>
        <item m="1" x="2509"/>
        <item x="178"/>
        <item m="1" x="2670"/>
        <item x="179"/>
        <item m="1" x="2719"/>
        <item x="180"/>
        <item m="1" x="2182"/>
        <item x="181"/>
        <item m="1" x="2046"/>
        <item x="182"/>
        <item m="1" x="2160"/>
        <item x="183"/>
        <item m="1" x="2105"/>
        <item x="184"/>
        <item m="1" x="2521"/>
        <item x="185"/>
        <item m="1" x="2688"/>
        <item x="186"/>
        <item m="1" x="2851"/>
        <item x="187"/>
        <item m="1" x="2291"/>
        <item x="188"/>
        <item m="1" x="2149"/>
        <item x="189"/>
        <item m="1" x="2264"/>
        <item x="190"/>
        <item m="1" x="2202"/>
        <item x="191"/>
        <item m="1" x="2629"/>
        <item x="192"/>
        <item m="1" x="2792"/>
        <item x="193"/>
        <item m="1" x="2981"/>
        <item x="194"/>
        <item m="1" x="2273"/>
        <item x="195"/>
        <item m="1" x="2135"/>
        <item x="196"/>
        <item m="1" x="2243"/>
        <item x="197"/>
        <item m="1" x="2185"/>
        <item x="198"/>
        <item m="1" x="2611"/>
        <item x="199"/>
        <item m="1" x="2769"/>
        <item x="200"/>
        <item m="1" x="3126"/>
        <item x="201"/>
        <item m="1" x="2252"/>
        <item x="202"/>
        <item m="1" x="2118"/>
        <item x="203"/>
        <item m="1" x="2232"/>
        <item x="204"/>
        <item m="1" x="2168"/>
        <item x="205"/>
        <item m="1" x="2590"/>
        <item x="206"/>
        <item m="1" x="2747"/>
        <item x="207"/>
        <item m="1" x="2218"/>
        <item x="208"/>
        <item m="1" x="1949"/>
        <item x="209"/>
        <item m="1" x="2450"/>
        <item x="210"/>
        <item m="1" x="2669"/>
        <item x="211"/>
        <item m="1" x="2448"/>
        <item x="212"/>
        <item m="1" x="2329"/>
        <item x="213"/>
        <item m="1" x="2372"/>
        <item x="214"/>
        <item m="1" x="1994"/>
        <item x="215"/>
        <item m="1" x="2107"/>
        <item x="216"/>
        <item m="1" x="3082"/>
        <item x="217"/>
        <item m="1" x="2542"/>
        <item x="218"/>
        <item m="1" x="2617"/>
        <item x="219"/>
        <item m="1" x="2445"/>
        <item x="220"/>
        <item m="1" x="3102"/>
        <item x="221"/>
        <item m="1" x="2502"/>
        <item x="222"/>
        <item m="1" x="1877"/>
        <item x="223"/>
        <item m="1" x="2271"/>
        <item x="224"/>
        <item m="1" x="1864"/>
        <item x="225"/>
        <item m="1" x="2196"/>
        <item x="226"/>
        <item m="1" x="3041"/>
        <item x="227"/>
        <item m="1" x="2960"/>
        <item x="228"/>
        <item m="1" x="3029"/>
        <item x="229"/>
        <item m="1" x="2848"/>
        <item x="230"/>
        <item m="1" x="2237"/>
        <item x="231"/>
        <item m="1" x="2120"/>
        <item x="232"/>
        <item m="1" x="2347"/>
        <item x="233"/>
        <item m="1" x="2362"/>
        <item x="234"/>
        <item m="1" x="2982"/>
        <item x="235"/>
        <item m="1" x="1927"/>
        <item x="236"/>
        <item m="1" x="2931"/>
        <item x="237"/>
        <item m="1" x="2028"/>
        <item x="238"/>
        <item m="1" x="2351"/>
        <item x="239"/>
        <item m="1" x="2213"/>
        <item x="240"/>
        <item m="1" x="2224"/>
        <item x="241"/>
        <item m="1" x="2845"/>
        <item x="242"/>
        <item m="1" x="3054"/>
        <item x="243"/>
        <item m="1" x="2807"/>
        <item x="244"/>
        <item m="1" x="1882"/>
        <item x="245"/>
        <item m="1" x="2130"/>
        <item x="246"/>
        <item m="1" x="1942"/>
        <item x="247"/>
        <item m="1" x="1939"/>
        <item x="248"/>
        <item m="1" x="2780"/>
        <item x="249"/>
        <item m="1" x="2974"/>
        <item x="250"/>
        <item m="1" x="1892"/>
        <item x="251"/>
        <item m="1" x="2328"/>
        <item x="252"/>
        <item m="1" x="3116"/>
        <item x="253"/>
        <item m="1" x="2809"/>
        <item x="254"/>
        <item m="1" x="2644"/>
        <item x="255"/>
        <item m="1" x="2383"/>
        <item x="256"/>
        <item m="1" x="3080"/>
        <item x="257"/>
        <item m="1" x="2609"/>
        <item x="258"/>
        <item m="1" x="3012"/>
        <item x="259"/>
        <item m="1" x="1937"/>
        <item x="260"/>
        <item m="1" x="2191"/>
        <item x="261"/>
        <item m="1" x="3113"/>
        <item x="262"/>
        <item m="1" x="2266"/>
        <item n="2150.14 მანქანა-დანადგარები: რეგულირებადი ელექტროენერგეტიკული საქმიანობა, განაწილება(მიწოდება) " x="263"/>
        <item m="1" x="2434"/>
        <item x="264"/>
        <item m="1" x="2386"/>
        <item x="265"/>
        <item x="266"/>
        <item x="267"/>
        <item x="268"/>
        <item m="1" x="1901"/>
        <item x="269"/>
        <item x="270"/>
        <item m="1" x="3111"/>
        <item x="271"/>
        <item x="272"/>
        <item m="1" x="3061"/>
        <item x="273"/>
        <item m="1" x="1871"/>
        <item x="274"/>
        <item m="1" x="2863"/>
        <item x="275"/>
        <item x="276"/>
        <item m="1" x="3132"/>
        <item x="277"/>
        <item x="278"/>
        <item m="1" x="3081"/>
        <item x="279"/>
        <item m="1" x="1884"/>
        <item m="1" x="2528"/>
        <item x="280"/>
        <item x="281"/>
        <item m="1" x="2056"/>
        <item x="282"/>
        <item x="283"/>
        <item x="284"/>
        <item x="285"/>
        <item x="286"/>
        <item x="287"/>
        <item m="1" x="2812"/>
        <item m="1" x="2479"/>
        <item x="288"/>
        <item x="289"/>
        <item x="290"/>
        <item x="291"/>
        <item x="292"/>
        <item x="293"/>
        <item x="294"/>
        <item x="295"/>
        <item x="296"/>
        <item m="1" x="2085"/>
        <item x="297"/>
        <item m="1" x="2397"/>
        <item x="298"/>
        <item m="1" x="2287"/>
        <item n="2150.19მანქანა-დანადგარები: რეგულირებადი ელექტროენერგეტიკული საქმიანობა, სხვა" x="299"/>
        <item m="1" x="2452"/>
        <item n="2150.9 მანქანა-დანადგარები: არარეგულირებადი საქმიანობა" x="300"/>
        <item x="301"/>
        <item m="1" x="2365"/>
        <item x="302"/>
        <item m="1" x="2785"/>
        <item x="303"/>
        <item m="1" x="2279"/>
        <item x="304"/>
        <item m="1" x="3065"/>
        <item x="305"/>
        <item m="1" x="2174"/>
        <item x="306"/>
        <item m="1" x="3131"/>
        <item x="307"/>
        <item m="1" x="2378"/>
        <item x="308"/>
        <item m="1" x="2247"/>
        <item x="309"/>
        <item m="1" x="1923"/>
        <item x="310"/>
        <item m="1" x="2433"/>
        <item x="311"/>
        <item m="1" x="1859"/>
        <item x="312"/>
        <item m="1" x="2390"/>
        <item x="313"/>
        <item m="1" x="2268"/>
        <item x="314"/>
        <item m="1" x="2061"/>
        <item x="315"/>
        <item m="1" x="2530"/>
        <item x="316"/>
        <item m="1" x="1974"/>
        <item x="317"/>
        <item m="1" x="2489"/>
        <item x="318"/>
        <item m="1" x="2369"/>
        <item x="319"/>
        <item m="1" x="2175"/>
        <item x="320"/>
        <item m="1" x="2515"/>
        <item x="321"/>
        <item m="1" x="1959"/>
        <item x="322"/>
        <item m="1" x="2471"/>
        <item x="323"/>
        <item m="1" x="2352"/>
        <item x="324"/>
        <item m="1" x="2305"/>
        <item x="325"/>
        <item m="1" x="2504"/>
        <item x="326"/>
        <item m="1" x="1943"/>
        <item x="327"/>
        <item m="1" x="2457"/>
        <item x="328"/>
        <item x="329"/>
        <item m="1" x="2007"/>
        <item m="1" x="1878"/>
        <item x="330"/>
        <item m="1" x="2341"/>
        <item x="331"/>
        <item m="1" x="3057"/>
        <item x="332"/>
        <item m="1" x="2639"/>
        <item x="333"/>
        <item x="334"/>
        <item m="1" x="1960"/>
        <item m="1" x="2902"/>
        <item x="335"/>
        <item m="1" x="2716"/>
        <item x="336"/>
        <item m="1" x="2339"/>
        <item x="337"/>
        <item m="1" x="2277"/>
        <item x="338"/>
        <item m="1" x="1961"/>
        <item x="339"/>
        <item m="1" x="2030"/>
        <item x="340"/>
        <item m="1" x="2804"/>
        <item x="341"/>
        <item m="1" x="2996"/>
        <item x="342"/>
        <item m="1" x="2959"/>
        <item x="343"/>
        <item m="1" x="2825"/>
        <item x="344"/>
        <item m="1" x="2216"/>
        <item x="345"/>
        <item m="1" x="1964"/>
        <item x="346"/>
        <item m="1" x="2047"/>
        <item x="347"/>
        <item m="1" x="2935"/>
        <item x="348"/>
        <item m="1" x="2212"/>
        <item x="349"/>
        <item m="1" x="3100"/>
        <item x="350"/>
        <item m="1" x="2739"/>
        <item x="351"/>
        <item m="1" x="2063"/>
        <item x="352"/>
        <item m="1" x="2510"/>
        <item x="353"/>
        <item m="1" x="2203"/>
        <item x="354"/>
        <item m="1" x="2436"/>
        <item x="355"/>
        <item m="1" x="2952"/>
        <item x="356"/>
        <item m="1" x="2616"/>
        <item x="357"/>
        <item m="1" x="1921"/>
        <item x="358"/>
        <item m="1" x="2384"/>
        <item x="359"/>
        <item m="1" x="2078"/>
        <item x="360"/>
        <item m="1" x="2585"/>
        <item x="361"/>
        <item m="1" x="2947"/>
        <item x="362"/>
        <item m="1" x="2864"/>
        <item x="363"/>
        <item m="1" x="2553"/>
        <item x="364"/>
        <item m="1" x="2460"/>
        <item x="365"/>
        <item m="1" x="2612"/>
        <item x="366"/>
        <item m="1" x="2468"/>
        <item x="367"/>
        <item m="1" x="2299"/>
        <item x="368"/>
        <item m="1" x="3117"/>
        <item x="369"/>
        <item m="1" x="2822"/>
        <item x="370"/>
        <item m="1" x="2363"/>
        <item x="371"/>
        <item m="1" x="2403"/>
        <item x="372"/>
        <item m="1" x="2743"/>
        <item x="373"/>
        <item m="1" x="2093"/>
        <item x="374"/>
        <item m="1" x="2881"/>
        <item x="375"/>
        <item m="1" x="2618"/>
        <item x="376"/>
        <item m="1" x="2894"/>
        <item x="377"/>
        <item m="1" x="2818"/>
        <item x="378"/>
        <item m="1" x="2127"/>
        <item x="379"/>
        <item m="1" x="1935"/>
        <item x="380"/>
        <item m="1" x="2860"/>
        <item n="2155.14 გადამცემი საშუალებები: რეგულირებადი ელექტროენერგეტიკული საქმიანობა,განაწილება(ქსელი)" x="381"/>
        <item m="1" x="2595"/>
        <item x="382"/>
        <item m="1" x="2561"/>
        <item x="383"/>
        <item m="1" x="2371"/>
        <item x="384"/>
        <item m="1" x="2214"/>
        <item x="385"/>
        <item m="1" x="2238"/>
        <item x="386"/>
        <item m="1" x="2459"/>
        <item x="387"/>
        <item m="1" x="2128"/>
        <item x="388"/>
        <item m="1" x="2349"/>
        <item x="389"/>
        <item m="1" x="1897"/>
        <item n="2155.19 გადამცემი საშუალებები: რეგულირებადი ელექტროენერგეტიკული საქმიანობა, სხვა " x="390"/>
        <item m="1" x="2400"/>
        <item n="2155.9 გადამცემი საშუალებები: არარეგულირებადი საქმიანობა"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m="1" x="2320"/>
        <item x="414"/>
        <item x="415"/>
        <item x="416"/>
        <item x="417"/>
        <item n="2157.1411მესამე მხარის მიერ დაფინანსებული განაწილების(მიწოდების) საშუალებები: საწყისი ღირებულება(მესამე მხარის მიერ გადახდილი ღირებულება)" x="418"/>
        <item n="2157.1412მესამე მხარის მიერ დაფინანსებული განაწილების(მიწოდების) საშუალებები: საწყისი ღირებულება(მომხმარებლის მიერ გადახდილი ღირებულება)" x="419"/>
        <item n="2157.1413 მესამე მხარის მიერ დაფინანსებული განაწილების(მიწოდების) საშუალებები: საწყისი ღირებულება(კომპანიის მიერ გადახდილი ღირებულება)" x="420"/>
        <item n="2157.1414 მესამე მხარის მიერ დაფინანსებული განაწილების(მიწოდების) საშუალებები: რემონტი, შეკეთება და სხვა გაუმჯობესებანი" x="421"/>
        <item x="422"/>
        <item x="423"/>
        <item x="424"/>
        <item x="425"/>
        <item x="426"/>
        <item x="427"/>
        <item n="2157.19 შენატანები და გრანტები: რეგულირებადი ელექტროენერგეტიკული საქმიანობა, სხვა" x="428"/>
        <item n="2157.9 შენატანები და გრანტები: არარეგულირებადი საქმიანობა" x="429"/>
        <item x="430"/>
        <item m="1" x="2140"/>
        <item x="431"/>
        <item m="1" x="2179"/>
        <item x="432"/>
        <item x="433"/>
        <item x="434"/>
        <item x="435"/>
        <item m="1" x="2852"/>
        <item x="436"/>
        <item m="1" x="2395"/>
        <item x="437"/>
        <item m="1" x="2077"/>
        <item x="438"/>
        <item m="1" x="2529"/>
        <item x="439"/>
        <item m="1" x="3071"/>
        <item x="440"/>
        <item m="1" x="2527"/>
        <item x="441"/>
        <item m="1" x="2067"/>
        <item x="442"/>
        <item m="1" x="2808"/>
        <item x="443"/>
        <item m="1" x="2010"/>
        <item x="444"/>
        <item m="1" x="2778"/>
        <item n="2160.141 ოფისის აღჭურვილობა:რეგულირებადი ელექტროენერგეტიკული საქმიანობა, განაწილება(მიწოდება), კომპიუტერები და პერიფერიული აღჭურვილობა" x="445"/>
        <item m="1" x="1858"/>
        <item n="2160.142 ოფისის აღჭურვილობა:რეგულირებადი ელექტროენერგეტიკული საქმიანობა, განაწილება(მიწოდება), საკომუნიკაციო აღჭურვილობა და მოწყობილობები" x="446"/>
        <item m="1" x="2908"/>
        <item n="2160.149 ოფისის აღჭურვილობა: რეგულირებადი ელექტროენერგეტიკული საქმიანობა, განაწილება(მიწოდება), სხვა" x="447"/>
        <item m="1" x="2374"/>
        <item x="448"/>
        <item m="1" x="2801"/>
        <item x="449"/>
        <item m="1" x="2040"/>
        <item x="450"/>
        <item m="1" x="2475"/>
        <item x="451"/>
        <item m="1" x="2733"/>
        <item n="2160.19 ოფისის აღჭურვილობა: რეგულირებადი ელექტროენერგეტიკული საქმიანობა, სხვა" x="452"/>
        <item m="1" x="2596"/>
        <item n="2160.9 ოფისის აღჭურვილობა: არარეგულირებადი საქმიანობა" x="453"/>
        <item x="454"/>
        <item m="1" x="1940"/>
        <item x="455"/>
        <item m="1" x="2843"/>
        <item x="456"/>
        <item m="1" x="2926"/>
        <item x="457"/>
        <item m="1" x="2144"/>
        <item x="458"/>
        <item m="1" x="1907"/>
        <item n="2170.14 ავეჯი და სხვა მოწყობილობები: რეგულირებადი ელექტროენერგეტიკული საქმიანობა, განაწილება(მიწოდება) " x="459"/>
        <item m="1" x="2103"/>
        <item x="460"/>
        <item m="1" x="2097"/>
        <item n="2170.19 ავეჯი და სხვა მოწყობილობები: რეგულირებადი ელექტროენერგეტიკული საქმიანობა, სხვა" x="461"/>
        <item m="1" x="2909"/>
        <item n="2170.9 არარეგულირებადი საქმიანობისთვის გამოყენებული ავეჯი და სხვა მოწყობილობები" x="462"/>
        <item m="1" x="2192"/>
        <item x="463"/>
        <item m="1" x="2109"/>
        <item x="464"/>
        <item m="1" x="2156"/>
        <item x="465"/>
        <item x="466"/>
        <item x="467"/>
        <item x="468"/>
        <item x="469"/>
        <item m="1" x="2627"/>
        <item x="470"/>
        <item m="1" x="2055"/>
        <item x="471"/>
        <item x="472"/>
        <item m="1" x="2594"/>
        <item m="1" x="2615"/>
        <item x="473"/>
        <item m="1" x="2921"/>
        <item x="474"/>
        <item m="1" x="2240"/>
        <item x="475"/>
        <item m="1" x="1944"/>
        <item x="476"/>
        <item x="477"/>
        <item m="1" x="2231"/>
        <item m="1" x="2600"/>
        <item x="478"/>
        <item m="1" x="1933"/>
        <item x="479"/>
        <item m="1" x="2916"/>
        <item n="2180.14 სატრანსპორტო საშუალებები: რეგულირებადი ელექტროენერგეტიკული საქმიანობა, განაწილება (მიწოდება)" x="480"/>
        <item m="1" x="2678"/>
        <item x="481"/>
        <item m="1" x="2381"/>
        <item x="482"/>
        <item x="483"/>
        <item m="1" x="2867"/>
        <item m="1" x="2242"/>
        <item x="484"/>
        <item m="1" x="3105"/>
        <item x="485"/>
        <item m="1" x="2375"/>
        <item n="2180.19 სატრანსპორტო საშუალებები: რეგულირებადი ელექტროენერგეტიკული საქმიანობა, სხვა" x="486"/>
        <item m="1" x="2523"/>
        <item n="2180.9 არარეგულირებადი საქმიანობისთის გამოყენებული სატრანსპორტო საშუალებები " x="487"/>
        <item x="488"/>
        <item m="1" x="3095"/>
        <item x="489"/>
        <item m="1" x="2083"/>
        <item x="490"/>
        <item m="1" x="2673"/>
        <item x="491"/>
        <item m="1" x="2125"/>
        <item x="492"/>
        <item m="1" x="2261"/>
        <item n="2185.14გამოყენებული ინსტრუმენტები და სხვა გრძელვადიანი მატერიალური საშუალებები:რეგულირებადი ელექტროენერგეტიკული საქმიანობა, განაწილება(მიწოდება) " x="493"/>
        <item m="1" x="1876"/>
        <item x="494"/>
        <item m="1" x="2918"/>
        <item n="2185.19 ინსტრუმენტები და სხვა გრძელვადიანი მატერიალური აქტივები : რეგულირებადი ელექტროენერგეტიკული საქმიანობა , სხვა" x="495"/>
        <item m="1" x="2117"/>
        <item n="2185.9 აგმოყენებული ინსტრუმენტები და სხვა გრძელვადიანი მატერიალური აქტივებ: არარეგულირებადი საქმიანობა " x="496"/>
        <item m="1" x="2772"/>
        <item m="1" x="3067"/>
        <item x="497"/>
        <item m="1" x="1967"/>
        <item x="498"/>
        <item m="1" x="1989"/>
        <item x="499"/>
        <item m="1" x="2270"/>
        <item x="500"/>
        <item m="1" x="2505"/>
        <item x="501"/>
        <item m="1" x="2932"/>
        <item n="2190.14 იჯარით აღებული ქონების გაუმჯობესებანი: რეგულირებადი ელექტროენერგეტიკული საქმიანობა,განაწილება(მიწოდება) " x="502"/>
        <item m="1" x="1890"/>
        <item x="503"/>
        <item m="1" x="1997"/>
        <item n="2190.19 იჯარით აღებული ქონების გაუმჯობესებანი: რეგულირებადი ელექტროენერგეტიკული საქმიანობა, სხვა" x="504"/>
        <item m="1" x="3104"/>
        <item n="2190.9 იჯარით აღებული ქონების გაუმჯობესებანი: სხვა " x="505"/>
        <item x="506"/>
        <item m="1" x="2593"/>
        <item x="507"/>
        <item m="1" x="2587"/>
        <item x="508"/>
        <item m="1" x="2401"/>
        <item x="509"/>
        <item m="1" x="2481"/>
        <item x="510"/>
        <item m="1" x="2675"/>
        <item n="2195.14 გამოუყენებელი გრძელვადიანი მატერიალური საშალებები: რეგულირებადი ელექტროენერგეტიკული საქმიანობა, განაწილება(მიწოდება) " x="511"/>
        <item m="1" x="1954"/>
        <item x="512"/>
        <item m="1" x="3002"/>
        <item n="2195.19 გამოუყენებელი გრძელვადიანი მატერიალური აქტივები საწყობში: რეგულირებადი ელექტროენერგეტიკული საქმიანობა, სხვა " x="513"/>
        <item m="1" x="1931"/>
        <item n="2195.9 გამოყენებელი გრძელვადიანი მატერიალური აქტივები საწყობში:არარეგულირებადი საქმიანობა " x="514"/>
        <item m="1" x="2070"/>
        <item x="515"/>
        <item m="1" x="2086"/>
        <item m="1" x="2752"/>
        <item x="516"/>
        <item m="1" x="2342"/>
        <item m="1" x="2027"/>
        <item x="517"/>
        <item m="1" x="2183"/>
        <item m="1" x="2164"/>
        <item x="518"/>
        <item m="1" x="2534"/>
        <item m="1" x="2387"/>
        <item x="519"/>
        <item m="1" x="3053"/>
        <item m="1" x="2985"/>
        <item x="520"/>
        <item m="1" x="3070"/>
        <item m="1" x="3005"/>
        <item x="521"/>
        <item m="1" x="3112"/>
        <item m="1" x="3063"/>
        <item x="522"/>
        <item m="1" x="3125"/>
        <item m="1" x="3062"/>
        <item x="523"/>
        <item m="1" x="3134"/>
        <item m="1" x="3060"/>
        <item x="524"/>
        <item m="1" x="2826"/>
        <item m="1" x="2472"/>
        <item x="525"/>
        <item m="1" x="2961"/>
        <item m="1" x="3039"/>
        <item x="526"/>
        <item m="1" x="2439"/>
        <item m="1" x="1922"/>
        <item x="527"/>
        <item m="1" x="2146"/>
        <item m="1" x="1902"/>
        <item x="528"/>
        <item m="1" x="3030"/>
        <item m="1" x="2582"/>
        <item x="529"/>
        <item m="1" x="2139"/>
        <item m="1" x="1873"/>
        <item x="530"/>
        <item m="1" x="2574"/>
        <item m="1" x="2382"/>
        <item x="531"/>
        <item m="1" x="3035"/>
        <item m="1" x="2380"/>
        <item x="532"/>
        <item m="1" x="2572"/>
        <item m="1" x="2410"/>
        <item x="533"/>
        <item m="1" x="2414"/>
        <item m="1" x="2830"/>
        <item x="534"/>
        <item m="1" x="2887"/>
        <item m="1" x="1905"/>
        <item x="535"/>
        <item m="1" x="2001"/>
        <item m="1" x="3120"/>
        <item x="536"/>
        <item m="1" x="2638"/>
        <item m="1" x="2308"/>
        <item x="537"/>
        <item m="1" x="1865"/>
        <item m="1" x="2790"/>
        <item n="2230.14 შენობის აკუმულირებული ცვეთა: რეგულირებადი ელექტროენერგეტიკული საქმიანობა, განაწილება (მიწოდება)" x="538"/>
        <item m="1" x="2645"/>
        <item m="1" x="1896"/>
        <item x="539"/>
        <item m="1" x="2895"/>
        <item m="1" x="2832"/>
        <item x="540"/>
        <item m="1" x="2541"/>
        <item m="1" x="2788"/>
        <item x="541"/>
        <item m="1" x="2656"/>
        <item m="1" x="2129"/>
        <item x="542"/>
        <item m="1" x="1988"/>
        <item m="1" x="2550"/>
        <item x="543"/>
        <item m="1" x="2700"/>
        <item m="1" x="2674"/>
        <item x="544"/>
        <item m="1" x="2930"/>
        <item m="1" x="3122"/>
        <item x="545"/>
        <item m="1" x="3037"/>
        <item m="1" x="1963"/>
        <item x="546"/>
        <item m="1" x="2963"/>
        <item m="1" x="2275"/>
        <item n="2230.19 შენობის აკუმულირებული ცვეთა:რეგულირებადი ელექტროენერგეტიკული საქმიანობა, სხვა" x="547"/>
        <item m="1" x="2124"/>
        <item m="1" x="2453"/>
        <item n="2230.9 შენობების აკუმულირებული ცვეთა: არარეგულირებადი საქმიანობა" x="548"/>
        <item m="1" x="2560"/>
        <item m="1" x="2680"/>
        <item x="549"/>
        <item m="1" x="2236"/>
        <item m="1" x="2437"/>
        <item x="550"/>
        <item m="1" x="2729"/>
        <item m="1" x="1986"/>
        <item x="551"/>
        <item m="1" x="2229"/>
        <item m="1" x="2210"/>
        <item x="552"/>
        <item m="1" x="2697"/>
        <item m="1" x="2412"/>
        <item x="553"/>
        <item m="1" x="2708"/>
        <item m="1" x="2427"/>
        <item x="554"/>
        <item m="1" x="2774"/>
        <item m="1" x="2526"/>
        <item x="555"/>
        <item m="1" x="2773"/>
        <item m="1" x="2513"/>
        <item x="556"/>
        <item m="1" x="2771"/>
        <item m="1" x="2501"/>
        <item x="557"/>
        <item m="1" x="2198"/>
        <item m="1" x="1929"/>
        <item x="558"/>
        <item m="1" x="2511"/>
        <item m="1" x="2354"/>
        <item x="559"/>
        <item m="1" x="2662"/>
        <item m="1" x="2964"/>
        <item x="560"/>
        <item m="1" x="2260"/>
        <item m="1" x="2558"/>
        <item x="561"/>
        <item m="1" x="1966"/>
        <item m="1" x="2003"/>
        <item x="562"/>
        <item m="1" x="2706"/>
        <item m="1" x="2442"/>
        <item x="563"/>
        <item m="1" x="2141"/>
        <item m="1" x="1866"/>
        <item x="564"/>
        <item m="1" x="2084"/>
        <item m="1" x="3000"/>
        <item x="565"/>
        <item m="1" x="2987"/>
        <item m="1" x="1880"/>
        <item x="566"/>
        <item m="1" x="2219"/>
        <item m="1" x="1991"/>
        <item x="567"/>
        <item m="1" x="2470"/>
        <item m="1" x="2583"/>
        <item x="568"/>
        <item m="1" x="2664"/>
        <item m="1" x="2965"/>
        <item x="569"/>
        <item m="1" x="2262"/>
        <item m="1" x="2559"/>
        <item x="570"/>
        <item m="1" x="2161"/>
        <item m="1" x="3020"/>
        <item n="2240.14 ნაგებობის აკუმულირებული ცვეთა: რეგულირებადი ელექტროენერგეტიკული საქმიანობა, განაწილება (მიწოდება)" x="571"/>
        <item m="1" x="2517"/>
        <item m="1" x="2650"/>
        <item x="572"/>
        <item m="1" x="2323"/>
        <item m="1" x="1912"/>
        <item x="573"/>
        <item m="1" x="2455"/>
        <item m="1" x="2486"/>
        <item x="574"/>
        <item m="1" x="2058"/>
        <item m="1" x="1909"/>
        <item x="575"/>
        <item m="1" x="3109"/>
        <item m="1" x="2925"/>
        <item x="576"/>
        <item m="1" x="2278"/>
        <item m="1" x="2054"/>
        <item x="577"/>
        <item m="1" x="2859"/>
        <item m="1" x="2714"/>
        <item x="578"/>
        <item m="1" x="2048"/>
        <item m="1" x="2696"/>
        <item x="579"/>
        <item m="1" x="2165"/>
        <item m="1" x="1996"/>
        <item x="580"/>
        <item m="1" x="2578"/>
        <item m="1" x="2227"/>
        <item x="581"/>
        <item m="1" x="2694"/>
        <item m="1" x="2554"/>
        <item x="582"/>
        <item m="1" x="2889"/>
        <item m="1" x="2142"/>
        <item n="2240.19 ნაგებობების აკუმულირებული ცვეთა: რეგულირებადი ელექტროენერგეტიკული საქმიანობა, სხვა " x="583"/>
        <item m="1" x="2968"/>
        <item m="1" x="3092"/>
        <item n="2240.9 ნაგებობის აკუმულირებული ცვეთა: არარეგულირებადი საქმიანობა" x="584"/>
        <item m="1" x="2119"/>
        <item m="1" x="2519"/>
        <item x="585"/>
        <item m="1" x="2458"/>
        <item m="1" x="2549"/>
        <item x="586"/>
        <item m="1" x="2986"/>
        <item m="1" x="2274"/>
        <item x="587"/>
        <item m="1" x="1920"/>
        <item m="1" x="2419"/>
        <item x="588"/>
        <item m="1" x="2284"/>
        <item m="1" x="3090"/>
        <item x="589"/>
        <item m="1" x="2647"/>
        <item m="1" x="2628"/>
        <item x="590"/>
        <item m="1" x="2907"/>
        <item m="1" x="3059"/>
        <item x="591"/>
        <item m="1" x="2911"/>
        <item m="1" x="2607"/>
        <item x="592"/>
        <item m="1" x="1930"/>
        <item m="1" x="2173"/>
        <item x="593"/>
        <item m="1" x="2288"/>
        <item x="594"/>
        <item m="1" x="2425"/>
        <item m="1" x="2726"/>
        <item x="595"/>
        <item m="1" x="2506"/>
        <item m="1" x="3108"/>
        <item x="596"/>
        <item m="1" x="2659"/>
        <item m="1" x="2641"/>
        <item x="597"/>
        <item m="1" x="2922"/>
        <item m="1" x="3078"/>
        <item x="598"/>
        <item m="1" x="2928"/>
        <item m="1" x="2623"/>
        <item x="599"/>
        <item m="1" x="1951"/>
        <item m="1" x="2188"/>
        <item x="600"/>
        <item m="1" x="2302"/>
        <item x="601"/>
        <item m="1" x="2440"/>
        <item m="1" x="2735"/>
        <item x="602"/>
        <item m="1" x="2742"/>
        <item m="1" x="3128"/>
        <item x="603"/>
        <item m="1" x="2844"/>
        <item m="1" x="3008"/>
        <item x="604"/>
        <item m="1" x="3138"/>
        <item m="1" x="3098"/>
        <item x="605"/>
        <item m="1" x="3142"/>
        <item m="1" x="2988"/>
        <item x="606"/>
        <item m="1" x="2137"/>
        <item m="1" x="2543"/>
        <item x="607"/>
        <item m="1" x="2314"/>
        <item x="608"/>
        <item m="1" x="2630"/>
        <item m="1" x="3135"/>
        <item x="609"/>
        <item m="1" x="2990"/>
        <item m="1" x="1856"/>
        <item x="610"/>
        <item m="1" x="2805"/>
        <item m="1" x="2885"/>
        <item x="611"/>
        <item m="1" x="3084"/>
        <item m="1" x="3114"/>
        <item x="612"/>
        <item m="1" x="3088"/>
        <item m="1" x="2871"/>
        <item x="613"/>
        <item m="1" x="2089"/>
        <item m="1" x="2438"/>
        <item x="614"/>
        <item m="1" x="1999"/>
        <item x="615"/>
        <item m="1" x="2576"/>
        <item m="1" x="3013"/>
        <item x="616"/>
        <item m="1" x="1969"/>
        <item m="1" x="1874"/>
        <item x="617"/>
        <item m="1" x="2745"/>
        <item m="1" x="2791"/>
        <item x="618"/>
        <item m="1" x="3027"/>
        <item m="1" x="3136"/>
        <item x="619"/>
        <item m="1" x="3036"/>
        <item m="1" x="2765"/>
        <item x="620"/>
        <item m="1" x="2041"/>
        <item m="1" x="2334"/>
        <item x="621"/>
        <item m="1" x="2012"/>
        <item x="622"/>
        <item m="1" x="2533"/>
        <item m="1" x="2888"/>
        <item x="623"/>
        <item m="1" x="2398"/>
        <item m="1" x="2854"/>
        <item x="624"/>
        <item m="1" x="2477"/>
        <item m="1" x="2359"/>
        <item x="625"/>
        <item m="1" x="2820"/>
        <item m="1" x="3118"/>
        <item x="626"/>
        <item m="1" x="3015"/>
        <item m="1" x="2853"/>
        <item x="627"/>
        <item m="1" x="1914"/>
        <item m="1" x="2441"/>
        <item x="628"/>
        <item m="1" x="2917"/>
        <item x="629"/>
        <item m="1" x="2113"/>
        <item m="1" x="2022"/>
        <item x="630"/>
        <item m="1" x="2318"/>
        <item m="1" x="2049"/>
        <item x="631"/>
        <item m="1" x="2050"/>
        <item m="1" x="2408"/>
        <item x="632"/>
        <item m="1" x="2927"/>
        <item m="1" x="2709"/>
        <item x="633"/>
        <item m="1" x="1870"/>
        <item m="1" x="2392"/>
        <item x="634"/>
        <item m="1" x="2081"/>
        <item m="1" x="2209"/>
        <item x="635"/>
        <item m="1" x="1958"/>
        <item x="636"/>
        <item m="1" x="2292"/>
        <item m="1" x="2912"/>
        <item x="637"/>
        <item m="1" x="2547"/>
        <item m="1" x="2424"/>
        <item x="638"/>
        <item m="1" x="2428"/>
        <item m="1" x="2905"/>
        <item x="639"/>
        <item m="1" x="2340"/>
        <item m="1" x="2503"/>
        <item x="640"/>
        <item m="1" x="2814"/>
        <item m="1" x="2569"/>
        <item x="641"/>
        <item m="1" x="2189"/>
        <item m="1" x="1898"/>
        <item x="642"/>
        <item m="1" x="2335"/>
        <item m="1" x="2631"/>
        <item x="643"/>
        <item m="1" x="2015"/>
        <item m="1" x="1872"/>
        <item x="644"/>
        <item m="1" x="2426"/>
        <item m="1" x="2443"/>
        <item x="645"/>
        <item m="1" x="2872"/>
        <item m="1" x="2868"/>
        <item x="646"/>
        <item m="1" x="2418"/>
        <item m="1" x="2406"/>
        <item x="647"/>
        <item m="1" x="2565"/>
        <item m="1" x="2029"/>
        <item x="648"/>
        <item m="1" x="3103"/>
        <item m="1" x="3141"/>
        <item x="649"/>
        <item m="1" x="2923"/>
        <item m="1" x="2171"/>
        <item x="650"/>
        <item m="1" x="2660"/>
        <item m="1" x="2588"/>
        <item x="651"/>
        <item m="1" x="2100"/>
        <item m="1" x="2955"/>
        <item x="652"/>
        <item m="1" x="2882"/>
        <item m="1" x="2827"/>
        <item x="653"/>
        <item m="1" x="2032"/>
        <item m="1" x="2294"/>
        <item x="654"/>
        <item m="1" x="3022"/>
        <item m="1" x="2037"/>
        <item x="655"/>
        <item m="1" x="2810"/>
        <item m="1" x="2536"/>
        <item x="656"/>
        <item m="1" x="2646"/>
        <item m="1" x="2187"/>
        <item x="657"/>
        <item m="1" x="2385"/>
        <item m="1" x="2019"/>
        <item x="658"/>
        <item m="1" x="3083"/>
        <item m="1" x="2969"/>
        <item x="659"/>
        <item m="1" x="2610"/>
        <item m="1" x="2841"/>
        <item x="660"/>
        <item m="1" x="3014"/>
        <item m="1" x="2970"/>
        <item x="661"/>
        <item m="1" x="2989"/>
        <item m="1" x="2416"/>
        <item x="662"/>
        <item m="1" x="2485"/>
        <item m="1" x="2977"/>
        <item x="663"/>
        <item m="1" x="2776"/>
        <item m="1" x="1885"/>
        <item x="664"/>
        <item m="1" x="2377"/>
        <item m="1" x="3079"/>
        <item x="665"/>
        <item m="1" x="2601"/>
        <item m="1" x="2134"/>
        <item x="666"/>
        <item m="1" x="2244"/>
        <item m="1" x="2197"/>
        <item x="667"/>
        <item m="1" x="2163"/>
        <item m="1" x="2357"/>
        <item x="668"/>
        <item m="1" x="2004"/>
        <item m="1" x="2394"/>
        <item x="669"/>
        <item m="1" x="2036"/>
        <item m="1" x="3068"/>
        <item x="670"/>
        <item m="1" x="2449"/>
        <item m="1" x="2172"/>
        <item x="671"/>
        <item m="1" x="2759"/>
        <item m="1" x="2939"/>
        <item x="672"/>
        <item m="1" x="1981"/>
        <item m="1" x="2411"/>
        <item x="673"/>
        <item m="1" x="3130"/>
        <item m="1" x="2962"/>
        <item x="674"/>
        <item m="1" x="2462"/>
        <item m="1" x="2044"/>
        <item x="675"/>
        <item m="1" x="2290"/>
        <item m="1" x="2021"/>
        <item x="676"/>
        <item m="1" x="2157"/>
        <item m="1" x="2768"/>
        <item x="677"/>
        <item m="1" x="2667"/>
        <item m="1" x="2136"/>
        <item x="678"/>
        <item m="1" x="3097"/>
        <item m="1" x="2728"/>
        <item n="2250.14 მანქანა-დანადგარების აკუმულირებული ცვეთა: რეგულირებადი ელექტროენერგეტიკული საქმიანობა, განაწილება(მიწოდება) " x="679"/>
        <item m="1" x="1980"/>
        <item m="1" x="2204"/>
        <item x="680"/>
        <item m="1" x="2348"/>
        <item m="1" x="2757"/>
        <item x="681"/>
        <item m="1" x="2207"/>
        <item m="1" x="3007"/>
        <item x="682"/>
        <item m="1" x="3075"/>
        <item m="1" x="2258"/>
        <item x="683"/>
        <item m="1" x="2835"/>
        <item m="1" x="2306"/>
        <item x="684"/>
        <item m="1" x="2488"/>
        <item m="1" x="2405"/>
        <item x="685"/>
        <item m="1" x="2431"/>
        <item m="1" x="2690"/>
        <item x="686"/>
        <item m="1" x="2417"/>
        <item m="1" x="2642"/>
        <item x="687"/>
        <item m="1" x="2343"/>
        <item m="1" x="2327"/>
        <item x="688"/>
        <item m="1" x="1977"/>
        <item m="1" x="2878"/>
        <item x="689"/>
        <item m="1" x="2847"/>
        <item m="1" x="2319"/>
        <item x="690"/>
        <item m="1" x="2370"/>
        <item m="1" x="2508"/>
        <item x="691"/>
        <item m="1" x="2446"/>
        <item m="1" x="2698"/>
        <item x="692"/>
        <item m="1" x="2435"/>
        <item m="1" x="2655"/>
        <item x="693"/>
        <item m="1" x="2358"/>
        <item m="1" x="2337"/>
        <item x="694"/>
        <item m="1" x="1993"/>
        <item m="1" x="2890"/>
        <item x="695"/>
        <item x="696"/>
        <item m="1" x="3017"/>
        <item x="697"/>
        <item m="1" x="2758"/>
        <item m="1" x="1932"/>
        <item m="1" x="3110"/>
        <item x="698"/>
        <item m="1" x="2548"/>
        <item m="1" x="2619"/>
        <item x="699"/>
        <item m="1" x="1978"/>
        <item m="1" x="2535"/>
        <item x="700"/>
        <item m="1" x="2324"/>
        <item m="1" x="2763"/>
        <item x="701"/>
        <item m="1" x="2008"/>
        <item m="1" x="2906"/>
        <item x="702"/>
        <item m="1" x="2876"/>
        <item m="1" x="2350"/>
        <item x="703"/>
        <item m="1" x="1911"/>
        <item m="1" x="2556"/>
        <item x="704"/>
        <item x="705"/>
        <item m="1" x="2934"/>
        <item m="1" x="3040"/>
        <item m="1" x="3123"/>
        <item x="706"/>
        <item m="1" x="2454"/>
        <item m="1" x="3023"/>
        <item x="707"/>
        <item m="1" x="3052"/>
        <item m="1" x="1968"/>
        <item x="708"/>
        <item m="1" x="2017"/>
        <item m="1" x="2463"/>
        <item x="709"/>
        <item m="1" x="2946"/>
        <item m="1" x="2604"/>
        <item x="710"/>
        <item m="1" x="2938"/>
        <item m="1" x="2296"/>
        <item x="711"/>
        <item m="1" x="2886"/>
        <item m="1" x="2367"/>
        <item x="712"/>
        <item m="1" x="2321"/>
        <item m="1" x="2795"/>
        <item x="713"/>
        <item m="1" x="2490"/>
        <item m="1" x="2880"/>
        <item x="714"/>
        <item m="1" x="2915"/>
        <item m="1" x="2388"/>
        <item n="2250.19 მანქანა-დანადგარების აკუმულირებული ცვეთა: რეგულირებადი ელექტროენერგეტიკული საქმიანობა, განაწილება(მიწოდება) , სხვა" x="715"/>
        <item m="1" x="2865"/>
        <item m="1" x="2564"/>
        <item n="2250.9 მანქანა-დანადგარების აკუმულირებული ცვეთა: არარეგულირებადი საქმიანობა" x="716"/>
        <item m="1" x="2399"/>
        <item m="1" x="2722"/>
        <item x="717"/>
        <item m="1" x="2707"/>
        <item m="1" x="1972"/>
        <item x="718"/>
        <item m="1" x="2874"/>
        <item m="1" x="2026"/>
        <item x="719"/>
        <item m="1" x="3140"/>
        <item m="1" x="2870"/>
        <item x="720"/>
        <item m="1" x="2796"/>
        <item m="1" x="2586"/>
        <item x="721"/>
        <item m="1" x="3139"/>
        <item m="1" x="2793"/>
        <item x="722"/>
        <item m="1" x="2875"/>
        <item m="1" x="2840"/>
        <item x="723"/>
        <item m="1" x="2507"/>
        <item m="1" x="1983"/>
        <item x="724"/>
        <item m="1" x="2518"/>
        <item m="1" x="3032"/>
        <item x="725"/>
        <item m="1" x="3033"/>
        <item m="1" x="2599"/>
        <item x="726"/>
        <item m="1" x="1868"/>
        <item m="1" x="2803"/>
        <item x="727"/>
        <item m="1" x="2884"/>
        <item m="1" x="2846"/>
        <item x="728"/>
        <item m="1" x="2520"/>
        <item m="1" x="1995"/>
        <item x="729"/>
        <item m="1" x="2531"/>
        <item m="1" x="3048"/>
        <item x="730"/>
        <item m="1" x="2013"/>
        <item m="1" x="2620"/>
        <item x="731"/>
        <item m="1" x="2069"/>
        <item m="1" x="1906"/>
        <item x="732"/>
        <item m="1" x="3099"/>
        <item m="1" x="1965"/>
        <item x="733"/>
        <item m="1" x="2705"/>
        <item m="1" x="2009"/>
        <item x="734"/>
        <item m="1" x="2715"/>
        <item m="1" x="3064"/>
        <item x="735"/>
        <item m="1" x="2241"/>
        <item m="1" x="2633"/>
        <item x="736"/>
        <item m="1" x="2018"/>
        <item m="1" x="3066"/>
        <item x="737"/>
        <item m="1" x="3043"/>
        <item m="1" x="3133"/>
        <item x="738"/>
        <item m="1" x="2666"/>
        <item m="1" x="2025"/>
        <item x="739"/>
        <item m="1" x="2676"/>
        <item m="1" x="3085"/>
        <item x="740"/>
        <item m="1" x="2474"/>
        <item m="1" x="2648"/>
        <item x="741"/>
        <item m="1" x="1975"/>
        <item m="1" x="2949"/>
        <item x="742"/>
        <item m="1" x="2999"/>
        <item m="1" x="3010"/>
        <item x="743"/>
        <item m="1" x="2625"/>
        <item m="1" x="2035"/>
        <item x="744"/>
        <item m="1" x="2635"/>
        <item m="1" x="3101"/>
        <item x="745"/>
        <item m="1" x="2723"/>
        <item m="1" x="3038"/>
        <item x="746"/>
        <item m="1" x="1990"/>
        <item m="1" x="2971"/>
        <item x="747"/>
        <item m="1" x="2937"/>
        <item m="1" x="2080"/>
        <item x="748"/>
        <item m="1" x="2391"/>
        <item m="1" x="2799"/>
        <item x="749"/>
        <item m="1" x="2228"/>
        <item m="1" x="1919"/>
        <item x="750"/>
        <item m="1" x="2295"/>
        <item m="1" x="2983"/>
        <item x="751"/>
        <item m="1" x="2194"/>
        <item m="1" x="2663"/>
        <item x="752"/>
        <item m="1" x="2762"/>
        <item m="1" x="2102"/>
        <item x="753"/>
        <item m="1" x="2980"/>
        <item m="1" x="2497"/>
        <item x="754"/>
        <item m="1" x="2725"/>
        <item m="1" x="1900"/>
        <item x="755"/>
        <item m="1" x="2671"/>
        <item m="1" x="2797"/>
        <item x="756"/>
        <item m="1" x="2764"/>
        <item m="1" x="3094"/>
        <item x="757"/>
        <item m="1" x="2346"/>
        <item m="1" x="2333"/>
        <item x="758"/>
        <item m="1" x="3069"/>
        <item m="1" x="3129"/>
        <item x="759"/>
        <item m="1" x="2285"/>
        <item m="1" x="2057"/>
        <item x="760"/>
        <item m="1" x="2834"/>
        <item m="1" x="2695"/>
        <item x="761"/>
        <item m="1" x="2121"/>
        <item m="1" x="2053"/>
        <item x="762"/>
        <item m="1" x="2789"/>
        <item m="1" x="1862"/>
        <item x="763"/>
        <item m="1" x="2082"/>
        <item m="1" x="2066"/>
        <item x="764"/>
        <item m="1" x="1957"/>
        <item m="1" x="2838"/>
        <item x="765"/>
        <item m="1" x="2571"/>
        <item m="1" x="2073"/>
        <item x="766"/>
        <item m="1" x="2132"/>
        <item m="1" x="1953"/>
        <item x="767"/>
        <item m="1" x="3127"/>
        <item m="1" x="2184"/>
        <item x="768"/>
        <item m="1" x="2640"/>
        <item m="1" x="2734"/>
        <item x="769"/>
        <item m="1" x="2322"/>
        <item m="1" x="1976"/>
        <item x="770"/>
        <item m="1" x="2396"/>
        <item m="1" x="2850"/>
        <item x="771"/>
        <item m="1" x="2300"/>
        <item m="1" x="2732"/>
        <item x="772"/>
        <item m="1" x="3119"/>
        <item m="1" x="2626"/>
        <item x="773"/>
        <item m="1" x="2824"/>
        <item m="1" x="2855"/>
        <item x="774"/>
        <item m="1" x="2364"/>
        <item m="1" x="2754"/>
        <item x="775"/>
        <item m="1" x="2038"/>
        <item m="1" x="1992"/>
        <item x="776"/>
        <item m="1" x="2186"/>
        <item m="1" x="2023"/>
        <item x="777"/>
        <item m="1" x="2597"/>
        <item m="1" x="1918"/>
        <item x="778"/>
        <item m="1" x="2592"/>
        <item m="1" x="2693"/>
        <item x="779"/>
        <item m="1" x="1904"/>
        <item m="1" x="2096"/>
        <item x="780"/>
        <item m="1" x="2033"/>
        <item m="1" x="2201"/>
        <item x="781"/>
        <item m="1" x="2404"/>
        <item m="1" x="2106"/>
        <item x="782"/>
        <item m="1" x="2816"/>
        <item m="1" x="2263"/>
        <item x="783"/>
        <item m="1" x="2235"/>
        <item m="1" x="2786"/>
        <item x="784"/>
        <item m="1" x="2122"/>
        <item m="1" x="2712"/>
        <item x="785"/>
        <item m="1" x="2361"/>
        <item m="1" x="2147"/>
        <item x="786"/>
        <item m="1" x="3034"/>
        <item m="1" x="2665"/>
        <item x="787"/>
        <item m="1" x="2248"/>
        <item m="1" x="2039"/>
        <item x="788"/>
        <item m="1" x="2152"/>
        <item m="1" x="2775"/>
        <item x="789"/>
        <item m="1" x="2581"/>
        <item m="1" x="2892"/>
        <item x="790"/>
        <item m="1" x="2606"/>
        <item m="1" x="2423"/>
        <item x="791"/>
        <item m="1" x="2751"/>
        <item m="1" x="2267"/>
        <item x="792"/>
        <item m="1" x="2177"/>
        <item m="1" x="2957"/>
        <item x="793"/>
        <item m="1" x="2806"/>
        <item m="1" x="2856"/>
        <item x="794"/>
        <item m="1" x="2421"/>
        <item m="1" x="2524"/>
        <item x="795"/>
        <item m="1" x="2042"/>
        <item m="1" x="2951"/>
        <item x="796"/>
        <item m="1" x="2336"/>
        <item m="1" x="3086"/>
        <item n="2255.14 გადამცემი საშუალებების აკუმულირებული ცვეთა: რეგულირებადი ელექტროენერგეტიკული საქმიანობა, განაწილება (მიწოდება)" x="797"/>
        <item m="1" x="2512"/>
        <item m="1" x="2929"/>
        <item x="798"/>
        <item m="1" x="2580"/>
        <item m="1" x="2476"/>
        <item x="799"/>
        <item m="1" x="2112"/>
        <item m="1" x="2622"/>
        <item x="800"/>
        <item m="1" x="3089"/>
        <item m="1" x="2499"/>
        <item x="801"/>
        <item m="1" x="2254"/>
        <item m="1" x="2074"/>
        <item x="802"/>
        <item m="1" x="2687"/>
        <item m="1" x="2045"/>
        <item x="803"/>
        <item m="1" x="2289"/>
        <item m="1" x="2451"/>
        <item x="804"/>
        <item m="1" x="2589"/>
        <item m="1" x="2624"/>
        <item x="805"/>
        <item m="1" x="2368"/>
        <item m="1" x="2621"/>
        <item n="2255.19 გადამცემი საშუალებების აკუმულირებული ცვეთა: რეგულირებადი ელექტროენერგეტიკული საქმიანობა, სხვა " x="806"/>
        <item n="2255.9 გადამცემი საშუალებების აკუმულირებული ცვეთა: არარეგულირებადი საქმიანობა" x="807"/>
        <item m="1" x="2373"/>
        <item m="1" x="2297"/>
        <item x="808"/>
        <item m="1" x="2495"/>
        <item x="809"/>
        <item m="1" x="2979"/>
        <item x="810"/>
        <item m="1" x="2545"/>
        <item x="811"/>
        <item m="1" x="2699"/>
        <item x="812"/>
        <item m="1" x="2562"/>
        <item x="813"/>
        <item m="1" x="2143"/>
        <item x="814"/>
        <item m="1" x="3115"/>
        <item x="815"/>
        <item m="1" x="2800"/>
        <item x="816"/>
        <item m="1" x="3055"/>
        <item x="817"/>
        <item m="1" x="1952"/>
        <item x="818"/>
        <item m="1" x="2199"/>
        <item x="819"/>
        <item m="1" x="2126"/>
        <item x="820"/>
        <item m="1" x="2873"/>
        <item x="821"/>
        <item m="1" x="2500"/>
        <item x="822"/>
        <item m="1" x="2522"/>
        <item x="823"/>
        <item m="1" x="1926"/>
        <item x="824"/>
        <item m="1" x="2692"/>
        <item x="825"/>
        <item m="1" x="2158"/>
        <item x="826"/>
        <item m="1" x="2782"/>
        <item x="827"/>
        <item m="1" x="2787"/>
        <item x="828"/>
        <item m="1" x="3021"/>
        <item x="829"/>
        <item m="1" x="2746"/>
        <item x="830"/>
        <item m="1" x="2190"/>
        <item x="831"/>
        <item m="1" x="2491"/>
        <item x="832"/>
        <item m="1" x="2355"/>
        <item x="833"/>
        <item m="1" x="2637"/>
        <item x="834"/>
        <item m="1" x="2298"/>
        <item x="835"/>
        <item m="1" x="2781"/>
        <item x="836"/>
        <item m="1" x="2176"/>
        <item x="837"/>
        <item m="1" x="2924"/>
        <item x="838"/>
        <item m="1" x="2465"/>
        <item x="839"/>
        <item m="1" x="2052"/>
        <item x="840"/>
        <item m="1" x="2215"/>
        <item x="841"/>
        <item m="1" x="2256"/>
        <item x="842"/>
        <item m="1" x="1971"/>
        <item x="843"/>
        <item m="1" x="2353"/>
        <item x="844"/>
        <item m="1" x="2068"/>
        <item x="845"/>
        <item m="1" x="2114"/>
        <item x="846"/>
        <item m="1" x="2634"/>
        <item m="1" x="2281"/>
        <item m="1" x="3096"/>
        <item x="847"/>
        <item m="1" x="2249"/>
        <item m="1" x="2076"/>
        <item x="848"/>
        <item m="1" x="2577"/>
        <item x="849"/>
        <item m="1" x="2389"/>
        <item x="850"/>
        <item m="1" x="2293"/>
        <item x="851"/>
        <item m="1" x="2360"/>
        <item m="1" x="2276"/>
        <item x="852"/>
        <item m="1" x="2684"/>
        <item m="1" x="2095"/>
        <item x="853"/>
        <item m="1" x="2570"/>
        <item m="1" x="2710"/>
        <item x="854"/>
        <item m="1" x="2567"/>
        <item m="1" x="2749"/>
        <item x="855"/>
        <item m="1" x="2652"/>
        <item m="1" x="3137"/>
        <item x="856"/>
        <item m="1" x="2657"/>
        <item m="1" x="2973"/>
        <item x="857"/>
        <item m="1" x="2936"/>
        <item m="1" x="2643"/>
        <item x="858"/>
        <item m="1" x="2478"/>
        <item m="1" x="2691"/>
        <item x="859"/>
        <item m="1" x="2331"/>
        <item m="1" x="3044"/>
        <item x="860"/>
        <item m="1" x="2456"/>
        <item m="1" x="2393"/>
        <item x="861"/>
        <item m="1" x="1869"/>
        <item m="1" x="2869"/>
        <item x="862"/>
        <item m="1" x="2272"/>
        <item x="863"/>
        <item m="1" x="2636"/>
        <item m="1" x="2828"/>
        <item x="864"/>
        <item m="1" x="2246"/>
        <item m="1" x="2461"/>
        <item x="865"/>
        <item m="1" x="1887"/>
        <item m="1" x="2195"/>
        <item x="866"/>
        <item m="1" x="2222"/>
        <item x="867"/>
        <item m="1" x="2131"/>
        <item m="1" x="3073"/>
        <item x="868"/>
        <item m="1" x="2402"/>
        <item m="1" x="1962"/>
        <item x="869"/>
        <item m="1" x="2155"/>
        <item m="1" x="2717"/>
        <item x="870"/>
        <item m="1" x="2532"/>
        <item m="1" x="2720"/>
        <item x="871"/>
        <item m="1" x="2226"/>
        <item m="1" x="2101"/>
        <item x="872"/>
        <item m="1" x="2079"/>
        <item m="1" x="2483"/>
        <item x="873"/>
        <item m="1" x="1917"/>
        <item m="1" x="1928"/>
        <item x="874"/>
        <item m="1" x="2138"/>
        <item m="1" x="2366"/>
        <item x="875"/>
        <item m="1" x="2910"/>
        <item m="1" x="2304"/>
        <item x="876"/>
        <item m="1" x="2896"/>
        <item m="1" x="1956"/>
        <item x="877"/>
        <item m="1" x="3121"/>
        <item m="1" x="3045"/>
        <item x="878"/>
        <item m="1" x="2658"/>
        <item m="1" x="2718"/>
        <item x="879"/>
        <item m="1" x="2555"/>
        <item m="1" x="2031"/>
        <item x="880"/>
        <item m="1" x="2777"/>
        <item m="1" x="2579"/>
        <item x="881"/>
        <item m="1" x="1881"/>
        <item x="882"/>
        <item m="1" x="1883"/>
        <item x="883"/>
        <item m="1" x="2090"/>
        <item x="884"/>
        <item m="1" x="2783"/>
        <item x="885"/>
        <item m="1" x="2724"/>
        <item m="1" x="2014"/>
        <item x="886"/>
        <item m="1" x="2704"/>
        <item m="1" x="2205"/>
        <item x="887"/>
        <item m="1" x="2444"/>
        <item m="1" x="2766"/>
        <item x="888"/>
        <item m="1" x="3056"/>
        <item m="1" x="1982"/>
        <item x="889"/>
        <item m="1" x="2413"/>
        <item m="1" x="2317"/>
        <item x="890"/>
        <item m="1" x="1970"/>
        <item m="1" x="2217"/>
        <item x="891"/>
        <item m="1" x="2430"/>
        <item m="1" x="2071"/>
        <item x="892"/>
        <item m="1" x="2326"/>
        <item m="1" x="2283"/>
        <item x="893"/>
        <item m="1" x="2903"/>
        <item m="1" x="2761"/>
        <item x="894"/>
        <item m="1" x="2311"/>
        <item m="1" x="1889"/>
        <item x="895"/>
        <item m="1" x="2075"/>
        <item m="1" x="2409"/>
        <item x="896"/>
        <item m="1" x="2839"/>
        <item m="1" x="2779"/>
        <item x="897"/>
        <item m="1" x="2116"/>
        <item m="1" x="2259"/>
        <item x="898"/>
        <item m="1" x="2997"/>
        <item m="1" x="2603"/>
        <item x="899"/>
        <item m="1" x="2193"/>
        <item m="1" x="2753"/>
        <item x="900"/>
        <item m="1" x="2736"/>
        <item m="1" x="2975"/>
        <item x="901"/>
        <item m="1" x="1894"/>
        <item m="1" x="1895"/>
        <item x="902"/>
        <item m="1" x="2482"/>
        <item m="1" x="3018"/>
        <item x="903"/>
        <item m="1" x="2750"/>
        <item m="1" x="2467"/>
        <item x="904"/>
        <item m="1" x="2170"/>
        <item m="1" x="2473"/>
        <item x="905"/>
        <item m="1" x="2407"/>
        <item m="1" x="1910"/>
        <item x="906"/>
        <item m="1" x="2493"/>
        <item m="1" x="2091"/>
        <item x="907"/>
        <item m="1" x="2653"/>
        <item m="1" x="2345"/>
        <item x="908"/>
        <item m="1" x="1893"/>
        <item m="1" x="2092"/>
        <item x="909"/>
        <item m="1" x="2713"/>
        <item m="1" x="2539"/>
        <item x="910"/>
        <item m="1" x="2703"/>
        <item m="1" x="2514"/>
        <item x="911"/>
        <item m="1" x="2738"/>
        <item m="1" x="2817"/>
        <item x="912"/>
        <item m="1" x="2181"/>
        <item m="1" x="2516"/>
        <item x="913"/>
        <item m="1" x="2153"/>
        <item m="1" x="2464"/>
        <item x="914"/>
        <item m="1" x="2376"/>
        <item m="1" x="2602"/>
        <item x="915"/>
        <item m="1" x="2940"/>
        <item m="1" x="2000"/>
        <item x="916"/>
        <item m="1" x="2649"/>
        <item m="1" x="3006"/>
        <item x="917"/>
        <item m="1" x="2180"/>
        <item m="1" x="3016"/>
        <item x="918"/>
        <item m="1" x="2821"/>
        <item m="1" x="2913"/>
        <item x="919"/>
        <item m="1" x="3019"/>
        <item m="1" x="2711"/>
        <item x="920"/>
        <item m="1" x="2613"/>
        <item m="1" x="2566"/>
        <item x="921"/>
        <item x="922"/>
        <item n="2310 გრძელვადიანი სათამასუქო მოთხოვნები " x="923"/>
        <item n="2320 მოთხოვნების ფინანსური იჯარიდან" x="924"/>
        <item n="2330 კაპიტალიდან მოთხოვნები" x="925"/>
        <item n="2340 გრძელვადიანი გადავადებული გადასახადები" x="926"/>
        <item n="2390 სხვა გრძელვადიანი მოთხოვნები" x="927"/>
        <item x="928"/>
        <item n="2410 გრძელვადიანი საწარმოს ფასიანი ქაღალდები" x="929"/>
        <item n="2420 გრძელვადიანი სახელმწიფოს ფასიანი ქაღალდები" x="930"/>
        <item n="2430 მონაწილეობა სხვა კომპანიებში" x="931"/>
        <item n="2490 სხვა გრძელვადიანი ინვესტიციები" x="932"/>
        <item m="1" x="1979"/>
        <item x="933"/>
        <item x="934"/>
        <item m="1" x="2338"/>
        <item x="935"/>
        <item m="1" x="3046"/>
        <item x="936"/>
        <item m="1" x="2257"/>
        <item x="937"/>
        <item m="1" x="1867"/>
        <item x="938"/>
        <item m="1" x="2546"/>
        <item n="2510.14 ლიცენზიები: რეგულირებადი ელექტროენერგეტიკული საქმიანობა, განაწილება(მიწოდება)" x="939"/>
        <item m="1" x="2313"/>
        <item x="940"/>
        <item m="1" x="2006"/>
        <item n="2510.19 ლიცენზიები: რეგულირებადი ელექტროენერგეტიკული საქმიანობა, სხვა" x="941"/>
        <item m="1" x="2741"/>
        <item n="2510.9 ლიცენზიები: არარეგულირებადი საქმიანობა" x="942"/>
        <item x="943"/>
        <item m="1" x="2496"/>
        <item x="944"/>
        <item m="1" x="2200"/>
        <item x="945"/>
        <item m="1" x="2312"/>
        <item x="946"/>
        <item m="1" x="2265"/>
        <item x="947"/>
        <item m="1" x="2005"/>
        <item n="2520.14 ფრანშიზა:  რეგულირებადი ელექტროენერგეტიკული საქმიანობა, განაწილება(მიწოდება)" x="948"/>
        <item m="1" x="2167"/>
        <item x="949"/>
        <item m="1" x="2632"/>
        <item n="2520.19 ფრანშიზა: რეგულირებადი ელექტროენერგეტიკული საქმიანობა, სხვა" x="950"/>
        <item m="1" x="1945"/>
        <item n="2520.9 ფრანშიზა: არარეგულირებადი საქმიანობა" x="951"/>
        <item x="952"/>
        <item m="1" x="2891"/>
        <item x="953"/>
        <item m="1" x="2731"/>
        <item x="954"/>
        <item m="1" x="2898"/>
        <item x="955"/>
        <item m="1" x="2206"/>
        <item x="956"/>
        <item m="1" x="2065"/>
        <item n="2530.14 პატენტები:  რეგულირებადი ელექტროენერგეტიკული საქმიანობა, განაწილება(მიწოდება)" x="957"/>
        <item m="1" x="2498"/>
        <item x="958"/>
        <item m="1" x="2484"/>
        <item n="2530.19 პატენტები:  რეგულირებადი ელექტროენერგეტიკული საქმიანობა, სხვა" x="959"/>
        <item m="1" x="2208"/>
        <item n="2530.9 პატენტები: არარეგულირებადი საქმიანობა" x="960"/>
        <item x="961"/>
        <item m="1" x="1899"/>
        <item x="962"/>
        <item m="1" x="2701"/>
        <item x="963"/>
        <item m="1" x="1924"/>
        <item x="964"/>
        <item m="1" x="2798"/>
        <item x="965"/>
        <item m="1" x="2221"/>
        <item n="2540.14 გუდვილი:  რეგულირებადი ელექტროენერგეტიკული საქმიანობა, განაწილება(მიწოდება)" x="966"/>
        <item m="1" x="1987"/>
        <item x="967"/>
        <item m="1" x="2920"/>
        <item n="2540.19 გუდვილი:  რეგულირებადი ელექტროენერგეტიკული საქმიანობა, სხვა" x="968"/>
        <item m="1" x="2316"/>
        <item n="2540.9 გუდვილი: არარეგულირებადი საქმიანობა" x="969"/>
        <item m="1" x="3106"/>
        <item x="970"/>
        <item m="1" x="2748"/>
        <item x="971"/>
        <item m="1" x="2245"/>
        <item x="972"/>
        <item m="1" x="1903"/>
        <item x="973"/>
        <item m="1" x="3107"/>
        <item x="974"/>
        <item m="1" x="3074"/>
        <item n="2590.14 სხვა არამატერიალური აქტივები: რეგულირებადი ელექტროენერგეტიკული საქმიანობა, განაწილება(მიწოდება)" x="975"/>
        <item m="1" x="2933"/>
        <item x="976"/>
        <item m="1" x="2072"/>
        <item n="2590.19 სხვა არარეგულირებადი აქტივები:  რეგულირებადი ელექტროენერგეტიკული საქმიანობა, სხვა" x="977"/>
        <item m="1" x="2145"/>
        <item n="2590.9 სხვა არამატერიალური აქტივები: არარეგულიებადი საქმიაობა" x="978"/>
        <item m="1" x="2976"/>
        <item x="979"/>
        <item m="1" x="2166"/>
        <item x="980"/>
        <item m="1" x="2858"/>
        <item x="981"/>
        <item m="1" x="2668"/>
        <item x="982"/>
        <item m="1" x="2767"/>
        <item x="983"/>
        <item m="1" x="2002"/>
        <item x="984"/>
        <item m="1" x="2879"/>
        <item n="2610.14 ლიცენზიების აკუმულირებადი ამორტიზაცია :   რეგულირებადი ელექტროენერგეტიკული საქმიანობა, განაწილება(მიწოდება)" x="985"/>
        <item m="1" x="3058"/>
        <item x="986"/>
        <item m="1" x="2537"/>
        <item n="2610.19 ლიცენზიების აკუმულირებადი ამორტიზაცია :   რეგულირებადი ელექტროენერგეტიკული საქმიანობა, სხვა" x="987"/>
        <item m="1" x="2993"/>
        <item n="2610.9 ლიცენზიების აკუმულირებადი ამორტიზაცია :   არარეგულირებადი  საქმიანობა" x="988"/>
        <item m="1" x="2893"/>
        <item x="989"/>
        <item m="1" x="3003"/>
        <item x="990"/>
        <item m="1" x="2654"/>
        <item x="991"/>
        <item m="1" x="2099"/>
        <item x="992"/>
        <item m="1" x="3011"/>
        <item x="993"/>
        <item m="1" x="2815"/>
        <item n="2620.14 ფრანშიზის აკუმულირებადი ამორტიზაცია :   რეგულირებადი ელექტროენერგეტიკული საქმიანობა, სხვა" x="994"/>
        <item m="1" x="2984"/>
        <item x="995"/>
        <item m="1" x="3093"/>
        <item n="2620.19 ფრანშიზის აკუმულირებადი ამორტიზაცია :   არარეგულირებადი საქმიანობა" x="996"/>
        <item m="1" x="2861"/>
        <item n="2620.9 ფრანშიზის აკუმულირებადი ამორტიზიაცია: არარეგულირებადი საქმიანობა" x="997"/>
        <item m="1" x="2280"/>
        <item x="998"/>
        <item m="1" x="1888"/>
        <item x="999"/>
        <item m="1" x="2857"/>
        <item x="1000"/>
        <item m="1" x="2356"/>
        <item x="1001"/>
        <item m="1" x="2301"/>
        <item x="1002"/>
        <item m="1" x="2942"/>
        <item n="2630.14 პატენტების აკუმულირებადი ამორტიზაცია: რეგულირებადი ელექტროენერგეტიკული საქმიანობა, განაწილება(მიწოდება)" x="1003"/>
        <item m="1" x="2682"/>
        <item x="1004"/>
        <item m="1" x="1984"/>
        <item n="2630.19 პატენტების აკუმულირებადი ამორტიზაცია: რეგულირებადი ელექტროენერგეტიკული საქმიანობა, სხვა" x="1005"/>
        <item m="1" x="1938"/>
        <item n="2630.9პატენტების აკუმულირებადი ამორტიზაცია: არარეგულირებადი საქმიანობა" x="1006"/>
        <item m="1" x="2770"/>
        <item n="2640 აკუმულირებადი ამორტიზაცია - გუდვილი" x="1007"/>
        <item m="1" x="2379"/>
        <item x="1008"/>
        <item m="1" x="2608"/>
        <item x="1009"/>
        <item m="1" x="2897"/>
        <item x="1010"/>
        <item m="1" x="2995"/>
        <item x="1011"/>
        <item m="1" x="2133"/>
        <item x="1012"/>
        <item m="1" x="2225"/>
        <item n="2690.14 სხვა არამატერიალური აქტივების აკუმულირებადი ამორტიზაცია: რეგულირებადი ელექტროენერგეტიკული საქმიანობა, განაწილება (მიწოდება)" x="1013"/>
        <item m="1" x="2159"/>
        <item x="1014"/>
        <item m="1" x="2154"/>
        <item n="2690.19 სხვა არამატერიალური აქტივების აკუმულირებადი ამორტიზაცია: რეგულირებადი ელექტროენერგეტიკული საქმიანობა, სხვა " x="1015"/>
        <item m="1" x="2016"/>
        <item n="2690.9 სხვა არამატერიალური აქტივების აკუმულირებადი ამორტიზაცია: არარეგულირებადი საქმიანობა" x="1016"/>
        <item x="1017"/>
        <item x="1018"/>
        <item n="3110 გადასახდელი ანგარიშები - ვაჭრობა" x="1019"/>
        <item n="3120 მიღებული ავანსები" x="1020"/>
        <item n="3130 გადასახდელი ხელფასები" x="1021"/>
        <item n="3140 როიალტი" x="1022"/>
        <item n="3150 საკომისიო ვალდებულებები" x="1023"/>
        <item n="3160 საწარმოს პერსონალის მიმართ არასახელფასო გადასახდელები" x="1024"/>
        <item n="3170 მეწარმე საწარმოთა მიმართ გადასახდელი მოთხოვნები" x="1025"/>
        <item n="3190 სხვა მოკლევადიანი გადასახდელები" x="1026"/>
        <item x="1027"/>
        <item n="3210 მოკლევადიანი სესხები" x="1028"/>
        <item n="3220 პარტნიორთა მიერ აღებული სესხები" x="1029"/>
        <item n="3230 გრძელვადიანი სესხის მიმდინარე ნაწილი" x="1030"/>
        <item x="1031"/>
        <item n="3310 გადასახდელი მოგების გადასახადი" x="1032"/>
        <item n="3320 გადასახდელი სახელფასო გადასახდელები" x="1033"/>
        <item n="3330 გადასახდელი დღგ" x="1034"/>
        <item n="3340 გადახდილი დღგ" x="1035"/>
        <item n="3350 გადასახდელი აქციზის გადასახადი" x="1036"/>
        <item n="3360 გადახდილი აქციზის გადასახადი" x="1037"/>
        <item n="3370 გადასახდელი სოციალური დაზღვევა" x="1038"/>
        <item m="1" x="1985"/>
        <item m="1" x="2282"/>
        <item n="3390 სხვა გადასახდელი გადასახადები" x="1039"/>
        <item x="1040"/>
        <item n="3410 გადასახდელი პროცენტი" x="1041"/>
        <item n="3420 გადასახდელი დივიდენდები" x="1042"/>
        <item n="3430 გადასახდელი საგარანტიო მოთხოვნები" x="1043"/>
        <item n="3490 სხვა დარიცხული მოთხოვნები" x="1044"/>
        <item x="1045"/>
        <item x="1046"/>
        <item n="4110 გასანაღდებელი ობლიგაციები" x="1047"/>
        <item n="4120 გასანაღდებელი თამასუქები" x="1048"/>
        <item n="4130 ფინანსური იჯარის  ვალდებულებები" x="1049"/>
        <item n="4140 გრძელვადიანი სესხები" x="1050"/>
        <item n="4190 სხვა გრძელვადიანი სესხი" x="1051"/>
        <item x="1052"/>
        <item n="4210 გადავადებული მოგების გადასახადი" x="1053"/>
        <item n="4220 სხვა გრძელვადიანი ვალდებულებები" x="1054"/>
        <item x="1055"/>
        <item n="4310 საპენსიო უზრუნველყოფის ანარიცხები" x="1056"/>
        <item n="4320 სხვა ანარიცხები" x="1057"/>
        <item x="1058"/>
        <item n="4410 გადავადებული შემოსავალი" x="1059"/>
        <item x="1060"/>
        <item x="1061"/>
        <item n="5110 კაპიტალი" x="1062"/>
        <item n="5120 პრივილეგირებული აქციები" x="1063"/>
        <item n="5130 გამოსყიდული საკუთარი აქციები" x="1064"/>
        <item n="5140 საემისიო კაპიტალი" x="1065"/>
        <item m="1" x="2466"/>
        <item n="5150 კაპიტალი " x="1066"/>
        <item x="1067"/>
        <item n="5210 სოლიდარული პასუხისმგებლობა " x="1068"/>
        <item x="1069"/>
        <item n="5310 გაუნაწილებელი მოგება" x="1070"/>
        <item n="5320 აკუმულირებადი დანაკარგები პერიოდისთვის " x="1071"/>
        <item n="5330 მიმდინარე პერიოდის მოგება და ზარალი " x="1072"/>
        <item x="1073"/>
        <item n="5410 სარეზერვო კაპიტალი" x="1074"/>
        <item n="5420 ძირითადი საშუალებების გადაფასების რეზერვი" x="1075"/>
        <item n="5430 გრძელვადიანი ინვესტიციების გადაფასების რეზერვო" x="1076"/>
        <item n="5490 სხვა რეზერვები და დაფინანსება" x="1077"/>
        <item x="1078"/>
        <item x="1079"/>
        <item m="1" x="2011"/>
        <item x="1080"/>
        <item m="1" x="2831"/>
        <item x="1081"/>
        <item x="1082"/>
        <item m="1" x="3047"/>
        <item x="1083"/>
        <item x="1084"/>
        <item m="1" x="2250"/>
        <item m="1" x="2972"/>
        <item x="1085"/>
        <item x="1086"/>
        <item m="1" x="3049"/>
        <item x="1087"/>
        <item x="1088"/>
        <item m="1" x="2251"/>
        <item m="1" x="2672"/>
        <item x="1089"/>
        <item x="1090"/>
        <item m="1" x="2991"/>
        <item x="1091"/>
        <item x="1092"/>
        <item m="1" x="2900"/>
        <item x="1093"/>
        <item x="1094"/>
        <item x="1095"/>
        <item m="1" x="2330"/>
        <item x="1096"/>
        <item x="1097"/>
        <item m="1" x="2992"/>
        <item n="6100.1411შემოსავალი" x="1098"/>
        <item n="6100.1412 კორექტირება" x="1099"/>
        <item m="1" x="2901"/>
        <item m="1" x="2233"/>
        <item x="1100"/>
        <item x="1101"/>
        <item m="1" x="3051"/>
        <item x="1102"/>
        <item x="1103"/>
        <item m="1" x="2253"/>
        <item m="1" x="2415"/>
        <item n="6100.19 შემოსავალი: რეგულირებადი ელექტროენერგეტიკული საქმიანობა, სხვა" x="1104"/>
        <item m="1" x="2060"/>
        <item n="6110 შემოსავალი ვაჭრობიდან" x="1105"/>
        <item n="6120 გაყიდული საქონლის უკან დაბრუნება და ფასდათმობა" x="1106"/>
        <item n="6190 სხვა საოპერაციო შემოსავალი" x="1107"/>
        <item x="1108"/>
        <item x="1109"/>
        <item x="1110"/>
        <item x="1111"/>
        <item x="1112"/>
        <item x="1113"/>
        <item m="1" x="2286"/>
        <item x="1114"/>
        <item m="1" x="2115"/>
        <item x="1115"/>
        <item m="1" x="2540"/>
        <item x="1116"/>
        <item m="1" x="2557"/>
        <item x="1117"/>
        <item m="1" x="2998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n="7100.14111 გასაყიდად შეძენილი აქტიური ელექტროენერგიის ხარჯი" x="1379"/>
        <item x="1380"/>
        <item m="1" x="2877"/>
        <item n="7100.14121 პერსონალზე გაწეული განაწილების (მიწოდების) საოპერაციო და შენახვის ხარჯი " x="1381"/>
        <item m="1" x="2123"/>
        <item n="7100.14122 მასალაზე  გაწეული განაწილების (მიწოდების) საოპერაციო და შენახვის ხარჯი " x="1382"/>
        <item m="1" x="2429"/>
        <item n="7100.14123 აუთსორსინგზე გაწეული განაწილების (მიწოდების) საოპერაციო და შენახვის ხარჯი " x="1383"/>
        <item m="1" x="2842"/>
        <item n="7100.14124 მოხმარებულ ელექტროენერგიასა და სხვა კომუნალურ მომსახურებაზე გაწეული განაწილების (მიწოდების) საოპერაციო და შენახვის ხარჯი " x="1384"/>
        <item m="1" x="1875"/>
        <item n="7100.14125 საოპერაციო იჯარაზე გაწეული განაწილების (მიწოდების) საოპერაციო და შენახვის ხარჯი " x="1385"/>
        <item n="7100.14128 გამოყენებული განაწილების(მიწოდების) საშუალებების ცვეთის ხარჯი" x="1386"/>
        <item n="7100.14129 სხვა საქმიანობაზე  გაწეული განაწილების (მიწოდების) საოპერაციო და შენახვის ხარჯი " x="1387"/>
        <item n="7100.1413აქტიური ელექტროენერგიის ზარალის ხარჯი" x="1388"/>
        <item n="7100.1419 სხვა აქტიური ელექტროენერგიის ზარალის ხარჯი" x="1389"/>
        <item n="7100.149 განაწილების(მიწოდების) საქმიანობის ხარჯი" x="1390"/>
        <item x="1391"/>
        <item m="1" x="2568"/>
        <item x="1392"/>
        <item x="1393"/>
        <item m="1" x="2020"/>
        <item x="1394"/>
        <item x="1395"/>
        <item m="1" x="2098"/>
        <item x="1396"/>
        <item x="1397"/>
        <item x="1398"/>
        <item x="1399"/>
        <item x="1400"/>
        <item x="1401"/>
        <item x="1402"/>
        <item x="1403"/>
        <item x="1404"/>
        <item m="1" x="1861"/>
        <item x="1405"/>
        <item x="1406"/>
        <item x="1407"/>
        <item x="1408"/>
        <item x="1409"/>
        <item x="1410"/>
        <item x="1411"/>
        <item x="1412"/>
        <item x="1413"/>
        <item m="1" x="2544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n="7100.19 სხვა რეგულირებადი ელექტროენერგეტიკული საქმიანობის წარმოების(მომსახურების) ხარჯი " x="1512"/>
        <item n="7110 მასალები/ შეძენილი" x="1513"/>
        <item n="7120 პირდაპირი გადასახადი " x="1514"/>
        <item n="7130 პირდაპირი შრომის გადასახადები და სოციალური დაზღვევა" x="1515"/>
        <item n="7140 არაპირდაპირი მასსალები(შეძენილი)" x="1516"/>
        <item n="7150 არაპირდაპირი შრომა " x="1517"/>
        <item n="7160 სოციალური დანარიცხები არაპირდაპირ ხელფასზე" x="1518"/>
        <item n="7170 ცვეთა და ამორტიზაცია" x="1519"/>
        <item n="7180 შეკეთებისა და შენახვის ხარჯი" x="1520"/>
        <item n="7185 სასაქონლო მატერიალური მარაგის კორექტირება" x="1521"/>
        <item n="7190 სხვა საოპერაციო ხარჯები" x="1522"/>
        <item m="1" x="2919"/>
        <item x="1523"/>
        <item n="7210 გაყიდული/შეძენილი საქონელი" x="1524"/>
        <item n="7220 გაყიდული პროდუქტის უკან დაბრუნება/ ფასდათმობები" x="1525"/>
        <item n="7290 სასაქონლო მატერიალური მარაგის კორექტირება" x="1526"/>
        <item m="1" x="2883"/>
        <item x="1527"/>
        <item n="7310 სარეკლამო ხარჯი" x="1528"/>
        <item n="7320 შრომის ანაზღაურება და საკომისიო გასამრჯელო" x="1529"/>
        <item n="7330 დანარიცხები ხელფასზე" x="1530"/>
        <item n="7340 ტრანსპორტირებისა და შენახვის ხარჯები" x="1531"/>
        <item n="7390 მიწოდების სხვა ხარჯები" x="1532"/>
        <item m="1" x="2862"/>
        <item x="1533"/>
        <item x="1534"/>
        <item x="1535"/>
        <item x="1536"/>
        <item m="1" x="2948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m="1" x="3024"/>
        <item x="1555"/>
        <item x="1556"/>
        <item x="1557"/>
        <item m="1" x="2950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m="1" x="3025"/>
        <item x="1576"/>
        <item x="1577"/>
        <item x="1578"/>
        <item m="1" x="2953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m="1" x="3026"/>
        <item x="1597"/>
        <item x="1598"/>
        <item x="1599"/>
        <item m="1" x="2954"/>
        <item n="7400.1411 ხელფასის ადმინისტრაციული  ხარჯი" x="1600"/>
        <item n="7400.1412საოპერაციო იჯარა" x="1601"/>
        <item n="7400.1413 ოფისის მარაგები" x="1602"/>
        <item n="7400.1414 კომუნიკაცია" x="1603"/>
        <item n="7400.1415 კომუნალური საშუალებები" x="1604"/>
        <item n="7400.1416 რემონტი" x="1605"/>
        <item n="7400.1417 წარმომადგენლობითი ხარჯები" x="1606"/>
        <item n="7400.1418 ცვეთა" x="1607"/>
        <item n="7400.1419 სხვა რეგულირებადი ელექტროენერგეტიკული ადმინისტრირების ხარჯები" x="1608"/>
        <item x="1609"/>
        <item n="7400.1421 დაზღვევა" x="1610"/>
        <item n="7400.1422 კონსულტაცია და აუდიტი" x="1611"/>
        <item n="7400.1423 ტრეინინგი" x="1612"/>
        <item n="7400.1424 ბანკის გადასახადები და გადასახდელები" x="1613"/>
        <item n="7400.1425 საქმიანი ვიზიტი" x="1614"/>
        <item n="7400.1426 უიმედო ვალი" x="1615"/>
        <item n="7400.1427 სხვა გადასახადები და ვალდებულებები" x="1616"/>
        <item n="7400.1428 ჯარიმები და გადასახადები" x="1617"/>
        <item m="1" x="3028"/>
        <item n="7400.1429 სხვა რეგულირებადი ელექტროენერგიის ზოგადი ხარჯები" x="1618"/>
        <item x="1619"/>
        <item x="1620"/>
        <item m="1" x="2956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m="1" x="3031"/>
        <item x="1639"/>
        <item n="7400.19 სხვა რეგულირებადი ელექტროენერგეტიკული საქმიანობის ზოგადი და ადმინისტრაციული ხარჯები " x="1640"/>
        <item n="7410 შრომის ანაზღაურება" x="1641"/>
        <item n="7415 სოციალური დაზღვევის ხარჯი" x="1642"/>
        <item n="7420 საოპერაციო იჯარა" x="1643"/>
        <item n="7425 ოფისის მარაგი" x="1644"/>
        <item n="7430 კომუნიკაციის ხარჯი" x="1645"/>
        <item n="7435 დაზღვევა" x="1646"/>
        <item n="7440 რემონტი" x="1647"/>
        <item n="7445 კომპიუტერის ხარჯი" x="1648"/>
        <item n="7450 კონსულტაციისა და აუდიტის ხარჯი" x="1649"/>
        <item n="7455 ცვეთა და ამორტიზაცია" x="1650"/>
        <item n="7460 უიმედო ვალი" x="1651"/>
        <item n="7465 სხვა საგადასახაადო ხარჯები" x="1652"/>
        <item n="7490 სხვა ზოგადი ხარჯები" x="1653"/>
        <item m="1" x="2836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m="1" x="2677"/>
        <item x="1671"/>
        <item x="1672"/>
        <item x="1673"/>
        <item x="1674"/>
        <item x="1675"/>
        <item x="1676"/>
        <item x="1677"/>
        <item m="1" x="2211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m="1" x="2679"/>
        <item x="1693"/>
        <item x="1694"/>
        <item x="1695"/>
        <item x="1696"/>
        <item x="1697"/>
        <item x="1698"/>
        <item x="1699"/>
        <item m="1" x="2230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m="1" x="2681"/>
        <item x="1715"/>
        <item x="1716"/>
        <item x="1717"/>
        <item x="1718"/>
        <item x="1719"/>
        <item x="1720"/>
        <item x="1721"/>
        <item m="1" x="2487"/>
        <item x="1722"/>
        <item x="1723"/>
        <item x="1724"/>
        <item n="7500.14111 პირდაპირი ელექტროენერგიის ხარჯი" x="1725"/>
        <item n="7500.14112 ხელფასის ხარჯი" x="1726"/>
        <item n="7500.14113 მასალები" x="1727"/>
        <item n="7500.14114აუთსორსინგი" x="1728"/>
        <item n="7500.14115 კომუნალური მომსახურებები" x="1729"/>
        <item n="7500.14116 საოპერაციო იჯარა(ქირა)" x="1730"/>
        <item n="7500.14117 ელექტროენერგიის ზარალი" x="1731"/>
        <item n="7500.14118 ცვეთა" x="1732"/>
        <item n="7500.14119 სხვა" x="1733"/>
        <item x="1734"/>
        <item n="7500.14121 ხელფასის ხარჯი" x="1735"/>
        <item n="7500.14122 მიწოდება, კომუნიკაცია და კომუნალური მომსახურებები" x="1736"/>
        <item m="1" x="2683"/>
        <item n="7500.14123 საქმიანი ვიზიტები, ტრეინინგები და წარმომადგენლობითი ხარჯები " x="1737"/>
        <item n="7500.14124ცვეთა, შეკეთება და ქირა" x="1738"/>
        <item n="7500.14125 დაზღვევა, კონსულტაცია და აუდიტი" x="1739"/>
        <item n="7500.14126 ბანკის გადასახადები" x="1740"/>
        <item n="7500.14127 სხვა გადასახადები და ვალდებულებები, ჯარიმები და სხვა გადასახდელები" x="1741"/>
        <item n="7500.14128 უიმედო ვალი" x="1742"/>
        <item n="7500.14129 სხვა" x="1743"/>
        <item m="1" x="2958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m="1" x="2685"/>
        <item x="1759"/>
        <item x="1760"/>
        <item x="1761"/>
        <item x="1762"/>
        <item x="1763"/>
        <item x="1764"/>
        <item x="1765"/>
        <item m="1" x="2064"/>
        <item x="1766"/>
        <item x="1767"/>
        <item x="1768"/>
        <item n="7500.19111 პირდაპირი ელექტროენერგიის ხარჯი" x="1769"/>
        <item n="7500.19112 სახელფასო ხარჯი" x="1770"/>
        <item n="7500.19113 მასალები" x="1771"/>
        <item n="7500.19114 აუთსორსინგი" x="1772"/>
        <item n="7500.19115 კომუნალური მომსახურებები" x="1773"/>
        <item n="7500.19116 საოპერაციო იჯარა(ქირა)" x="1774"/>
        <item n="7500.19117 ელექტრენერგიის ზარალი" x="1775"/>
        <item n="7500.19118 ცვეთა " x="1776"/>
        <item n="7500.19119 სხვა" x="1777"/>
        <item x="1778"/>
        <item n="7500.19121სახელფასო ხარჯი" x="1779"/>
        <item n="7500.19122 მიწოდება, კომუნიკაცია და კომუნალური მომსახურებები" x="1780"/>
        <item m="1" x="2686"/>
        <item n="7500.19123 საქმიანი ვიზიტები, ტრეინინგები და წარმომადგენლობითი ხარჯები" x="1781"/>
        <item n="7500.19124 ცვეთა, შეკეთება და ქირა" x="1782"/>
        <item n="7500.19125 დაზღვევა, კონსულტაცია და აუდიტი" x="1783"/>
        <item n="7500.19126 ბანკის გადასახადები" x="1784"/>
        <item n="7500.19127 სხვა გადასახადები და ვალდებულებები, ჯარიმები და გადასახდელები" x="1785"/>
        <item n="7500.19128 უიმედო ვალი" x="1786"/>
        <item n="7500.19129სხვა"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n="7700.41  ახალი ძირითადი საშუალებების მშენებლობა(წარმოება) , განაწილება(მიწოდება)" x="1808"/>
        <item n="7700.42 ძირითადი საშუალებების მონტაჟს ხარჯები, განაწილება(მიწოდება)  " x="1809"/>
        <item n="7700.43 გამოყენებულ ძირითად საშუალებებზე გაწეული ხარჯები, განაწილება(მიწოდება) " x="1810"/>
        <item n="7700.44 ახალი არამატერიალური გრძალვადიანი აქტივების განვითარება(წარმოება), განაწილება(მიწოდება)" x="1811"/>
        <item n="7700.45 გამოყენებულ არამატერიალურ გრძალვადიანი აქტივებზე გაწეული ხარჯები, განაწილება(მიწოდება) " x="1812"/>
        <item x="1813"/>
        <item x="1814"/>
        <item x="1815"/>
        <item x="1816"/>
        <item x="1817"/>
        <item x="1818"/>
        <item x="1819"/>
        <item n="7700.91 ახალი ძირითადი საშუალებების აგება(წარმოება) , სხვა" x="1820"/>
        <item n="7700.92 ძირითადი საშუალებების მონტაჟის ხარჯები, სხვა" x="1821"/>
        <item n="7700.93 გამოყენებულ ძირითად საშუალებებზე გაწეული ხარჯები, სხვა" x="1822"/>
        <item n="7700.94 ახალი არამატერიალური გრძელვადიანი აქტივების  განვითარება(წარმოება), სხვა" x="1823"/>
        <item n="7700.95 გამოყენებულ არამატერიალურ გრძელვადიან საშუალებებზე გაწეული ხარჯები, სხვა " x="1824"/>
        <item x="1825"/>
        <item x="1826"/>
        <item x="1827"/>
        <item x="1828"/>
        <item x="1829"/>
        <item x="1830"/>
        <item n="8100.14 შემოსავალი გრანტებიდან: რეგულირებადი ელექტროენერგეტიკული საქმიანობა, განაწილება(მიწოდება)" x="1831"/>
        <item x="1832"/>
        <item n="8100.19 შემოსავალი გრანტებიდან: რეგულირებადი ელექტროენერგეტიკული საქმიანობა,სხვა" x="1833"/>
        <item n="8110 შემოსავალი პროცენტიდან" x="1834"/>
        <item n="8120 შემოსავალი დივიდენდიდან" x="1835"/>
        <item n="8130 მოგება არასაოპერაციო საქმიანობიდან" x="1836"/>
        <item n="8190სხვა არასაოპერაციო შემოსავალი" x="1837"/>
        <item x="1838"/>
        <item x="1839"/>
        <item x="1840"/>
        <item x="1841"/>
        <item x="1842"/>
        <item n="8200.14 გრანტის სახით მიღებული აქტივების ცვეთა: რეგულირებადი ელექტროენერგეტიკული საქმიანობა,განაწილება(მიწოდება)" x="1843"/>
        <item x="1844"/>
        <item n="8200.19გრანტის სახით მიღებული აქტივების ცვეთა: რეგულირებადი ელექტროენერგეტიკული საქმიანობა, სხვა" x="1845"/>
        <item n="8210საპროცენტო ხარჯი" x="1846"/>
        <item m="1" x="2332"/>
        <item n="8220 არასაოპერაციო ზიანი" x="1847"/>
        <item n="8290 სხვა არასაოპერაციო ზიანი" x="1848"/>
        <item m="1" x="2525"/>
        <item x="1849"/>
        <item x="1850"/>
        <item n="9110 განსაკუთრებული შემოსავლები" x="1851"/>
        <item n="9120 განსაკუთრებული ზარალი" x="1852"/>
        <item x="1853"/>
        <item n="9210მოგების გადასახადი" x="1854"/>
      </items>
    </pivotField>
    <pivotField axis="axisPage" compact="0" outline="0" multipleItemSelectionAllowed="1" showAll="0">
      <items count="13">
        <item x="5"/>
        <item h="1" x="4"/>
        <item h="1" x="2"/>
        <item h="1" x="6"/>
        <item x="0"/>
        <item m="1" x="10"/>
        <item x="8"/>
        <item x="7"/>
        <item x="1"/>
        <item m="1" x="11"/>
        <item h="1" x="3"/>
        <item m="1"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multipleItemSelectionAllowed="1" showAll="0">
      <items count="6">
        <item n="სავარაუდო ბალანსი" x="0"/>
        <item n="შემოსავლის ანგარიში" x="1"/>
        <item n="მენეჯერული ანგარიშები" x="2"/>
        <item n="ტრანზიტი" x="3"/>
        <item m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showAll="0" defaultSubtotal="0"/>
    <pivotField compact="0" showAll="0" defaultSubtotal="0"/>
    <pivotField compact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7">
        <item m="1" x="5"/>
        <item x="2"/>
        <item m="1" x="3"/>
        <item x="1"/>
        <item x="0"/>
        <item m="1" x="4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/>
  </pivotFields>
  <rowFields count="2">
    <field x="9"/>
    <field x="2"/>
  </rowFields>
  <rowItems count="333">
    <i>
      <x/>
    </i>
    <i r="1">
      <x v="2"/>
    </i>
    <i r="1">
      <x v="3"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24"/>
    </i>
    <i r="1">
      <x v="27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7"/>
    </i>
    <i r="1">
      <x v="38"/>
    </i>
    <i r="1">
      <x v="39"/>
    </i>
    <i r="1">
      <x v="40"/>
    </i>
    <i r="1">
      <x v="41"/>
    </i>
    <i r="1">
      <x v="43"/>
    </i>
    <i r="1">
      <x v="44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3"/>
    </i>
    <i r="1">
      <x v="54"/>
    </i>
    <i r="1">
      <x v="55"/>
    </i>
    <i r="1">
      <x v="57"/>
    </i>
    <i r="1">
      <x v="58"/>
    </i>
    <i r="1">
      <x v="59"/>
    </i>
    <i r="1">
      <x v="62"/>
    </i>
    <i r="1">
      <x v="63"/>
    </i>
    <i r="1">
      <x v="110"/>
    </i>
    <i r="1">
      <x v="128"/>
    </i>
    <i r="1">
      <x v="130"/>
    </i>
    <i r="1">
      <x v="141"/>
    </i>
    <i r="1">
      <x v="145"/>
    </i>
    <i r="1">
      <x v="147"/>
    </i>
    <i r="1">
      <x v="192"/>
    </i>
    <i r="1">
      <x v="210"/>
    </i>
    <i r="1">
      <x v="212"/>
    </i>
    <i r="1">
      <x v="257"/>
    </i>
    <i r="1">
      <x v="278"/>
    </i>
    <i r="1">
      <x v="280"/>
    </i>
    <i r="1">
      <x v="469"/>
    </i>
    <i r="1">
      <x v="522"/>
    </i>
    <i r="1">
      <x v="524"/>
    </i>
    <i r="1">
      <x v="685"/>
    </i>
    <i r="1">
      <x v="703"/>
    </i>
    <i r="1">
      <x v="705"/>
    </i>
    <i r="1">
      <x v="733"/>
    </i>
    <i r="1">
      <x v="734"/>
    </i>
    <i r="1">
      <x v="735"/>
    </i>
    <i r="1">
      <x v="736"/>
    </i>
    <i r="1">
      <x v="743"/>
    </i>
    <i r="1">
      <x v="744"/>
    </i>
    <i r="1">
      <x v="772"/>
    </i>
    <i r="1">
      <x v="774"/>
    </i>
    <i r="1">
      <x v="776"/>
    </i>
    <i r="1">
      <x v="786"/>
    </i>
    <i r="1">
      <x v="788"/>
    </i>
    <i r="1">
      <x v="799"/>
    </i>
    <i r="1">
      <x v="803"/>
    </i>
    <i r="1">
      <x v="805"/>
    </i>
    <i r="1">
      <x v="837"/>
    </i>
    <i r="1">
      <x v="849"/>
    </i>
    <i r="1">
      <x v="851"/>
    </i>
    <i r="1">
      <x v="862"/>
    </i>
    <i r="1">
      <x v="866"/>
    </i>
    <i r="1">
      <x v="868"/>
    </i>
    <i r="1">
      <x v="881"/>
    </i>
    <i r="1">
      <x v="885"/>
    </i>
    <i r="1">
      <x v="887"/>
    </i>
    <i r="1">
      <x v="898"/>
    </i>
    <i r="1">
      <x v="902"/>
    </i>
    <i r="1">
      <x v="904"/>
    </i>
    <i r="1">
      <x v="975"/>
    </i>
    <i r="1">
      <x v="1002"/>
    </i>
    <i r="1">
      <x v="1005"/>
    </i>
    <i r="1">
      <x v="1074"/>
    </i>
    <i r="1">
      <x v="1110"/>
    </i>
    <i r="1">
      <x v="1113"/>
    </i>
    <i r="1">
      <x v="1391"/>
    </i>
    <i r="1">
      <x v="1496"/>
    </i>
    <i r="1">
      <x v="1499"/>
    </i>
    <i r="1">
      <x v="1742"/>
    </i>
    <i r="1">
      <x v="1769"/>
    </i>
    <i r="1">
      <x v="1770"/>
    </i>
    <i r="1">
      <x v="1825"/>
    </i>
    <i r="1">
      <x v="1827"/>
    </i>
    <i r="1">
      <x v="1829"/>
    </i>
    <i r="1">
      <x v="1831"/>
    </i>
    <i r="1">
      <x v="1845"/>
    </i>
    <i r="1">
      <x v="1847"/>
    </i>
    <i r="1">
      <x v="1892"/>
    </i>
    <i r="1">
      <x v="1895"/>
    </i>
    <i r="1">
      <x v="1897"/>
    </i>
    <i r="1">
      <x v="1911"/>
    </i>
    <i r="1">
      <x v="1914"/>
    </i>
    <i r="1">
      <x v="1932"/>
    </i>
    <i r="1">
      <x v="1938"/>
    </i>
    <i r="1">
      <x v="1941"/>
    </i>
    <i r="1">
      <x v="1991"/>
    </i>
    <i r="1">
      <x v="2009"/>
    </i>
    <i r="1">
      <x v="2012"/>
    </i>
    <i r="1">
      <x v="2030"/>
    </i>
    <i r="1">
      <x v="2036"/>
    </i>
    <i r="1">
      <x v="2039"/>
    </i>
    <i r="1">
      <x v="2057"/>
    </i>
    <i r="1">
      <x v="2063"/>
    </i>
    <i r="1">
      <x v="2066"/>
    </i>
    <i r="1">
      <x v="2068"/>
    </i>
    <i r="1">
      <x v="2069"/>
    </i>
    <i r="1">
      <x v="2070"/>
    </i>
    <i r="1">
      <x v="2071"/>
    </i>
    <i r="1">
      <x v="2072"/>
    </i>
    <i r="1">
      <x v="2074"/>
    </i>
    <i r="1">
      <x v="2075"/>
    </i>
    <i r="1">
      <x v="2076"/>
    </i>
    <i r="1">
      <x v="2077"/>
    </i>
    <i r="1">
      <x v="2090"/>
    </i>
    <i r="1">
      <x v="2094"/>
    </i>
    <i r="1">
      <x v="2096"/>
    </i>
    <i r="1">
      <x v="2107"/>
    </i>
    <i r="1">
      <x v="2111"/>
    </i>
    <i r="1">
      <x v="2113"/>
    </i>
    <i r="1">
      <x v="2124"/>
    </i>
    <i r="1">
      <x v="2128"/>
    </i>
    <i r="1">
      <x v="2130"/>
    </i>
    <i r="1">
      <x v="2141"/>
    </i>
    <i r="1">
      <x v="2145"/>
    </i>
    <i r="1">
      <x v="2147"/>
    </i>
    <i r="1">
      <x v="2159"/>
    </i>
    <i r="1">
      <x v="2163"/>
    </i>
    <i r="1">
      <x v="2165"/>
    </i>
    <i r="1">
      <x v="2179"/>
    </i>
    <i r="1">
      <x v="2183"/>
    </i>
    <i r="1">
      <x v="2185"/>
    </i>
    <i r="1">
      <x v="2197"/>
    </i>
    <i r="1">
      <x v="2201"/>
    </i>
    <i r="1">
      <x v="2203"/>
    </i>
    <i r="1">
      <x v="2215"/>
    </i>
    <i r="1">
      <x v="2219"/>
    </i>
    <i r="1">
      <x v="2221"/>
    </i>
    <i r="1">
      <x v="2223"/>
    </i>
    <i r="1">
      <x v="2235"/>
    </i>
    <i r="1">
      <x v="2239"/>
    </i>
    <i r="1">
      <x v="2241"/>
    </i>
    <i r="1">
      <x v="2244"/>
    </i>
    <i r="1">
      <x v="2245"/>
    </i>
    <i r="1">
      <x v="2246"/>
    </i>
    <i r="1">
      <x v="2247"/>
    </i>
    <i r="1">
      <x v="2248"/>
    </i>
    <i r="1">
      <x v="2249"/>
    </i>
    <i r="1">
      <x v="2250"/>
    </i>
    <i r="1">
      <x v="2251"/>
    </i>
    <i r="1">
      <x v="2253"/>
    </i>
    <i r="1">
      <x v="2254"/>
    </i>
    <i r="1">
      <x v="2255"/>
    </i>
    <i r="1">
      <x v="2257"/>
    </i>
    <i r="1">
      <x v="2258"/>
    </i>
    <i r="1">
      <x v="2259"/>
    </i>
    <i r="1">
      <x v="2260"/>
    </i>
    <i r="1">
      <x v="2261"/>
    </i>
    <i r="1">
      <x v="2262"/>
    </i>
    <i r="1">
      <x v="2263"/>
    </i>
    <i r="1">
      <x v="2266"/>
    </i>
    <i r="1">
      <x v="2268"/>
    </i>
    <i r="1">
      <x v="2269"/>
    </i>
    <i r="1">
      <x v="2270"/>
    </i>
    <i r="1">
      <x v="2271"/>
    </i>
    <i r="1">
      <x v="2274"/>
    </i>
    <i r="1">
      <x v="2275"/>
    </i>
    <i r="1">
      <x v="2276"/>
    </i>
    <i r="1">
      <x v="2277"/>
    </i>
    <i r="1">
      <x v="2278"/>
    </i>
    <i r="1">
      <x v="2280"/>
    </i>
    <i r="1">
      <x v="2281"/>
    </i>
    <i r="1">
      <x v="2283"/>
    </i>
    <i r="1">
      <x v="2284"/>
    </i>
    <i r="1">
      <x v="2286"/>
    </i>
    <i r="1">
      <x v="2289"/>
    </i>
    <i r="1">
      <x v="2290"/>
    </i>
    <i r="1">
      <x v="2291"/>
    </i>
    <i r="1">
      <x v="2292"/>
    </i>
    <i r="1">
      <x v="2294"/>
    </i>
    <i r="1">
      <x v="2296"/>
    </i>
    <i r="1">
      <x v="2298"/>
    </i>
    <i r="1">
      <x v="2299"/>
    </i>
    <i r="1">
      <x v="2300"/>
    </i>
    <i r="1">
      <x v="2302"/>
    </i>
    <i r="1">
      <x v="2303"/>
    </i>
    <i r="1">
      <x v="2304"/>
    </i>
    <i r="1">
      <x v="2305"/>
    </i>
    <i>
      <x v="1"/>
    </i>
    <i r="1">
      <x v="2338"/>
    </i>
    <i r="1">
      <x v="2339"/>
    </i>
    <i r="1">
      <x v="2349"/>
    </i>
    <i r="1">
      <x v="2351"/>
    </i>
    <i r="1">
      <x v="2352"/>
    </i>
    <i r="1">
      <x v="2353"/>
    </i>
    <i r="1">
      <x v="2774"/>
    </i>
    <i r="1">
      <x v="2775"/>
    </i>
    <i r="1">
      <x v="2776"/>
    </i>
    <i r="1">
      <x v="2777"/>
    </i>
    <i r="1">
      <x v="2778"/>
    </i>
    <i r="1">
      <x v="2779"/>
    </i>
    <i r="1">
      <x v="2780"/>
    </i>
    <i r="1">
      <x v="2781"/>
    </i>
    <i r="1">
      <x v="2782"/>
    </i>
    <i r="1">
      <x v="2783"/>
    </i>
    <i r="1">
      <x v="2786"/>
    </i>
    <i r="1">
      <x v="2787"/>
    </i>
    <i r="1">
      <x v="2788"/>
    </i>
    <i r="1">
      <x v="2791"/>
    </i>
    <i r="1">
      <x v="2792"/>
    </i>
    <i r="1">
      <x v="2793"/>
    </i>
    <i r="1">
      <x v="2794"/>
    </i>
    <i r="1">
      <x v="2795"/>
    </i>
    <i r="1">
      <x v="2915"/>
    </i>
    <i r="1">
      <x v="2916"/>
    </i>
    <i r="1">
      <x v="2917"/>
    </i>
    <i r="1">
      <x v="2918"/>
    </i>
    <i r="1">
      <x v="2919"/>
    </i>
    <i r="1">
      <x v="2920"/>
    </i>
    <i r="1">
      <x v="2921"/>
    </i>
    <i r="1">
      <x v="2922"/>
    </i>
    <i r="1">
      <x v="2923"/>
    </i>
    <i r="1">
      <x v="2924"/>
    </i>
    <i r="1">
      <x v="2925"/>
    </i>
    <i r="1">
      <x v="2926"/>
    </i>
    <i r="1">
      <x v="2927"/>
    </i>
    <i r="1">
      <x v="3006"/>
    </i>
    <i r="1">
      <x v="3007"/>
    </i>
    <i r="1">
      <x v="3008"/>
    </i>
    <i r="1">
      <x v="3009"/>
    </i>
    <i r="1">
      <x v="3010"/>
    </i>
    <i r="1">
      <x v="3011"/>
    </i>
    <i r="1">
      <x v="3012"/>
    </i>
    <i r="1">
      <x v="3013"/>
    </i>
    <i r="1">
      <x v="3014"/>
    </i>
    <i r="1">
      <x v="3016"/>
    </i>
    <i r="1">
      <x v="3017"/>
    </i>
    <i r="1">
      <x v="3019"/>
    </i>
    <i r="1">
      <x v="3020"/>
    </i>
    <i r="1">
      <x v="3021"/>
    </i>
    <i r="1">
      <x v="3022"/>
    </i>
    <i r="1">
      <x v="3023"/>
    </i>
    <i r="1">
      <x v="3024"/>
    </i>
    <i r="1">
      <x v="3025"/>
    </i>
    <i r="1">
      <x v="3054"/>
    </i>
    <i r="1">
      <x v="3055"/>
    </i>
    <i r="1">
      <x v="3056"/>
    </i>
    <i r="1">
      <x v="3057"/>
    </i>
    <i r="1">
      <x v="3058"/>
    </i>
    <i r="1">
      <x v="3059"/>
    </i>
    <i r="1">
      <x v="3060"/>
    </i>
    <i r="1">
      <x v="3061"/>
    </i>
    <i r="1">
      <x v="3062"/>
    </i>
    <i r="1">
      <x v="3064"/>
    </i>
    <i r="1">
      <x v="3065"/>
    </i>
    <i r="1">
      <x v="3067"/>
    </i>
    <i r="1">
      <x v="3068"/>
    </i>
    <i r="1">
      <x v="3069"/>
    </i>
    <i r="1">
      <x v="3070"/>
    </i>
    <i r="1">
      <x v="3071"/>
    </i>
    <i r="1">
      <x v="3072"/>
    </i>
    <i r="1">
      <x v="3073"/>
    </i>
    <i r="1">
      <x v="3117"/>
    </i>
    <i r="1">
      <x v="3119"/>
    </i>
    <i r="1">
      <x v="3120"/>
    </i>
    <i r="1">
      <x v="3121"/>
    </i>
    <i r="1">
      <x v="3122"/>
    </i>
    <i r="1">
      <x v="3123"/>
    </i>
    <i r="1">
      <x v="3129"/>
    </i>
    <i r="1">
      <x v="3131"/>
    </i>
    <i r="1">
      <x v="3132"/>
    </i>
    <i r="1">
      <x v="3134"/>
    </i>
    <i r="1">
      <x v="3135"/>
    </i>
    <i r="1">
      <x v="3139"/>
    </i>
    <i r="1">
      <x v="3140"/>
    </i>
    <i r="1">
      <x v="3142"/>
    </i>
    <i>
      <x v="2"/>
    </i>
    <i r="1">
      <x v="2630"/>
    </i>
    <i r="1">
      <x v="2633"/>
    </i>
    <i r="1">
      <x v="2635"/>
    </i>
    <i r="1">
      <x v="2637"/>
    </i>
    <i r="1">
      <x v="2639"/>
    </i>
    <i r="1">
      <x v="2641"/>
    </i>
    <i r="1">
      <x v="2642"/>
    </i>
    <i r="1">
      <x v="2643"/>
    </i>
    <i r="1">
      <x v="2644"/>
    </i>
    <i r="1">
      <x v="2645"/>
    </i>
    <i r="1">
      <x v="2646"/>
    </i>
    <i r="1">
      <x v="2773"/>
    </i>
    <i r="1">
      <x v="2871"/>
    </i>
    <i r="1">
      <x v="2872"/>
    </i>
    <i r="1">
      <x v="2873"/>
    </i>
    <i r="1">
      <x v="2874"/>
    </i>
    <i r="1">
      <x v="2875"/>
    </i>
    <i r="1">
      <x v="2876"/>
    </i>
    <i r="1">
      <x v="2877"/>
    </i>
    <i r="1">
      <x v="2878"/>
    </i>
    <i r="1">
      <x v="2879"/>
    </i>
    <i r="1">
      <x v="2881"/>
    </i>
    <i r="1">
      <x v="2882"/>
    </i>
    <i r="1">
      <x v="2883"/>
    </i>
    <i r="1">
      <x v="2884"/>
    </i>
    <i r="1">
      <x v="2885"/>
    </i>
    <i r="1">
      <x v="2886"/>
    </i>
    <i r="1">
      <x v="2887"/>
    </i>
    <i r="1">
      <x v="2888"/>
    </i>
    <i r="1">
      <x v="2890"/>
    </i>
    <i r="1">
      <x v="2914"/>
    </i>
    <i>
      <x v="3"/>
    </i>
    <i r="1">
      <x v="3094"/>
    </i>
    <i r="1">
      <x v="3095"/>
    </i>
    <i r="1">
      <x v="3096"/>
    </i>
    <i r="1">
      <x v="3097"/>
    </i>
    <i r="1">
      <x v="3098"/>
    </i>
    <i r="1">
      <x v="3106"/>
    </i>
    <i r="1">
      <x v="3107"/>
    </i>
    <i r="1">
      <x v="3108"/>
    </i>
    <i r="1">
      <x v="3109"/>
    </i>
    <i r="1">
      <x v="3110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35" item="3" hier="-1"/>
    <pageField fld="3" hier="-1"/>
  </pageFields>
  <dataFields count="4">
    <dataField name="პერიოდის საწყისი ბალანსი" fld="39" subtotal="count" baseField="0" baseItem="0"/>
    <dataField name="პერიოდის დებეტის მოძრაობა" fld="40" subtotal="count" baseField="0" baseItem="0"/>
    <dataField name="პერიოდის კრედიტის მოძრაობა" fld="41" subtotal="count" baseField="0" baseItem="0"/>
    <dataField name="პერიოდის საბოლოო ბალანსი" fld="44" subtotal="count" baseField="0" baseItem="0"/>
  </dataFields>
  <formats count="12">
    <format dxfId="11">
      <pivotArea type="all" dataOnly="0" outline="0" fieldPosition="0"/>
    </format>
    <format dxfId="1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9">
      <pivotArea dataOnly="0" labelOnly="1" outline="0" fieldPosition="0">
        <references count="2">
          <reference field="2" count="1">
            <x v="733"/>
          </reference>
          <reference field="9" count="1" selected="0">
            <x v="0"/>
          </reference>
        </references>
      </pivotArea>
    </format>
    <format dxfId="8">
      <pivotArea dataOnly="0" labelOnly="1" outline="0" fieldPosition="0">
        <references count="2">
          <reference field="2" count="1">
            <x v="734"/>
          </reference>
          <reference field="9" count="1" selected="0">
            <x v="0"/>
          </reference>
        </references>
      </pivotArea>
    </format>
    <format dxfId="7">
      <pivotArea dataOnly="0" labelOnly="1" outline="0" fieldPosition="0">
        <references count="2">
          <reference field="2" count="1">
            <x v="735"/>
          </reference>
          <reference field="9" count="1" selected="0">
            <x v="0"/>
          </reference>
        </references>
      </pivotArea>
    </format>
    <format dxfId="6">
      <pivotArea dataOnly="0" labelOnly="1" outline="0" fieldPosition="0">
        <references count="2">
          <reference field="2" count="1">
            <x v="772"/>
          </reference>
          <reference field="9" count="1" selected="0">
            <x v="0"/>
          </reference>
        </references>
      </pivotArea>
    </format>
    <format dxfId="5">
      <pivotArea dataOnly="0" labelOnly="1" outline="0" fieldPosition="0">
        <references count="2">
          <reference field="2" count="1">
            <x v="862"/>
          </reference>
          <reference field="9" count="1" selected="0">
            <x v="0"/>
          </reference>
        </references>
      </pivotArea>
    </format>
    <format dxfId="4">
      <pivotArea dataOnly="0" labelOnly="1" outline="0" fieldPosition="0">
        <references count="2">
          <reference field="2" count="1">
            <x v="866"/>
          </reference>
          <reference field="9" count="1" selected="0">
            <x v="0"/>
          </reference>
        </references>
      </pivotArea>
    </format>
    <format dxfId="3">
      <pivotArea dataOnly="0" labelOnly="1" outline="0" fieldPosition="0">
        <references count="2">
          <reference field="2" count="1">
            <x v="898"/>
          </reference>
          <reference field="9" count="1" selected="0">
            <x v="0"/>
          </reference>
        </references>
      </pivotArea>
    </format>
    <format dxfId="2">
      <pivotArea dataOnly="0" labelOnly="1" outline="0" fieldPosition="0">
        <references count="2">
          <reference field="2" count="1">
            <x v="1742"/>
          </reference>
          <reference field="9" count="1" selected="0">
            <x v="0"/>
          </reference>
        </references>
      </pivotArea>
    </format>
    <format dxfId="1">
      <pivotArea dataOnly="0" labelOnly="1" outline="0" fieldPosition="0">
        <references count="2">
          <reference field="2" count="1">
            <x v="1496"/>
          </reference>
          <reference field="9" count="1" selected="0">
            <x v="0"/>
          </reference>
        </references>
      </pivotArea>
    </format>
    <format dxfId="0">
      <pivotArea dataOnly="0" labelOnly="1" fieldPosition="0">
        <references count="1">
          <reference field="2" count="0"/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31"/>
  <sheetViews>
    <sheetView tabSelected="1" zoomScaleNormal="100" zoomScaleSheetLayoutView="90" workbookViewId="0">
      <selection activeCell="M28" sqref="M28"/>
    </sheetView>
  </sheetViews>
  <sheetFormatPr defaultRowHeight="11.25" x14ac:dyDescent="0.2"/>
  <cols>
    <col min="1" max="1" width="24" style="47" customWidth="1"/>
    <col min="2" max="2" width="20.5" style="47" customWidth="1"/>
    <col min="3" max="3" width="17" style="47" customWidth="1"/>
    <col min="4" max="4" width="26" style="47" customWidth="1"/>
    <col min="5" max="5" width="18" style="47" customWidth="1"/>
    <col min="6" max="16384" width="9.33203125" style="47"/>
  </cols>
  <sheetData>
    <row r="1" spans="1:10" s="43" customFormat="1" ht="19.5" customHeight="1" x14ac:dyDescent="0.2">
      <c r="E1" s="100" t="s">
        <v>2866</v>
      </c>
    </row>
    <row r="2" spans="1:10" s="43" customFormat="1" ht="20.25" thickBot="1" x14ac:dyDescent="0.25">
      <c r="A2" s="48" t="s">
        <v>2830</v>
      </c>
      <c r="B2" s="44"/>
      <c r="D2" s="48" t="s">
        <v>2831</v>
      </c>
      <c r="E2" s="48"/>
      <c r="H2" s="48" t="s">
        <v>2843</v>
      </c>
      <c r="I2" s="48"/>
      <c r="J2" s="48"/>
    </row>
    <row r="3" spans="1:10" s="43" customFormat="1" ht="13.5" customHeight="1" thickTop="1" x14ac:dyDescent="0.2"/>
    <row r="4" spans="1:10" s="43" customFormat="1" ht="13.5" customHeight="1" thickBot="1" x14ac:dyDescent="0.25">
      <c r="A4" s="48" t="s">
        <v>2842</v>
      </c>
      <c r="B4" s="48"/>
    </row>
    <row r="5" spans="1:10" s="43" customFormat="1" ht="12" thickTop="1" x14ac:dyDescent="0.2"/>
    <row r="6" spans="1:10" s="43" customFormat="1" x14ac:dyDescent="0.2">
      <c r="A6" s="45"/>
      <c r="B6" s="47"/>
      <c r="C6" s="47"/>
      <c r="D6" s="47"/>
      <c r="E6" s="47"/>
      <c r="F6" s="47"/>
      <c r="G6" s="47"/>
      <c r="H6" s="47"/>
      <c r="I6" s="47"/>
      <c r="J6" s="47"/>
    </row>
    <row r="7" spans="1:10" s="43" customFormat="1" x14ac:dyDescent="0.2">
      <c r="A7" s="45" t="s">
        <v>2832</v>
      </c>
      <c r="B7" s="79" t="s">
        <v>2833</v>
      </c>
      <c r="C7" s="47"/>
      <c r="D7" s="47"/>
      <c r="E7" s="47"/>
      <c r="F7" s="47"/>
      <c r="G7" s="47"/>
      <c r="H7" s="47"/>
      <c r="I7" s="47"/>
      <c r="J7" s="47"/>
    </row>
    <row r="8" spans="1:10" s="43" customFormat="1" x14ac:dyDescent="0.2">
      <c r="A8" s="45" t="s">
        <v>2834</v>
      </c>
      <c r="B8" s="80" t="s">
        <v>2835</v>
      </c>
      <c r="C8" s="47"/>
      <c r="D8" s="47"/>
      <c r="E8" s="47"/>
      <c r="F8" s="47"/>
      <c r="G8" s="47"/>
      <c r="H8" s="47"/>
      <c r="I8" s="47"/>
      <c r="J8" s="47"/>
    </row>
    <row r="9" spans="1:10" s="43" customFormat="1" x14ac:dyDescent="0.2">
      <c r="A9" s="45" t="s">
        <v>2837</v>
      </c>
      <c r="B9" s="80" t="s">
        <v>2836</v>
      </c>
      <c r="C9" s="47"/>
      <c r="D9" s="47"/>
      <c r="E9" s="47"/>
      <c r="F9" s="47"/>
      <c r="G9" s="47"/>
      <c r="H9" s="47"/>
      <c r="I9" s="47"/>
      <c r="J9" s="47"/>
    </row>
    <row r="10" spans="1:10" s="43" customFormat="1" x14ac:dyDescent="0.2">
      <c r="A10" s="45" t="s">
        <v>2838</v>
      </c>
      <c r="B10" s="80" t="s">
        <v>2844</v>
      </c>
      <c r="C10" s="47"/>
      <c r="D10" s="47"/>
      <c r="E10" s="47"/>
      <c r="F10" s="47"/>
      <c r="G10" s="47"/>
      <c r="H10" s="47"/>
      <c r="I10" s="47"/>
      <c r="J10" s="47"/>
    </row>
    <row r="11" spans="1:10" s="43" customFormat="1" x14ac:dyDescent="0.2">
      <c r="A11" s="45" t="s">
        <v>2839</v>
      </c>
      <c r="B11" s="80" t="s">
        <v>2863</v>
      </c>
      <c r="C11" s="47"/>
      <c r="D11" s="47"/>
      <c r="E11" s="47"/>
      <c r="F11" s="47"/>
      <c r="G11" s="47"/>
      <c r="H11" s="47"/>
      <c r="I11" s="47"/>
      <c r="J11" s="47"/>
    </row>
    <row r="12" spans="1:10" s="43" customFormat="1" x14ac:dyDescent="0.2">
      <c r="A12" s="45" t="s">
        <v>2840</v>
      </c>
      <c r="B12" s="80" t="s">
        <v>2593</v>
      </c>
      <c r="C12" s="47"/>
      <c r="D12" s="47"/>
      <c r="E12" s="47"/>
      <c r="F12" s="47"/>
      <c r="G12" s="47"/>
      <c r="H12" s="47"/>
      <c r="I12" s="47"/>
      <c r="J12" s="47"/>
    </row>
    <row r="13" spans="1:10" s="43" customFormat="1" x14ac:dyDescent="0.2">
      <c r="A13" s="45" t="s">
        <v>2841</v>
      </c>
      <c r="B13" s="80" t="s">
        <v>2845</v>
      </c>
      <c r="C13" s="47"/>
      <c r="D13" s="47"/>
      <c r="E13" s="47"/>
      <c r="F13" s="47"/>
      <c r="G13" s="47"/>
      <c r="H13" s="47"/>
      <c r="I13" s="47"/>
      <c r="J13" s="47"/>
    </row>
    <row r="17" spans="1:10" ht="20.25" thickBot="1" x14ac:dyDescent="0.25">
      <c r="A17" s="48" t="s">
        <v>2846</v>
      </c>
      <c r="B17" s="48"/>
    </row>
    <row r="18" spans="1:10" ht="12" thickTop="1" x14ac:dyDescent="0.2">
      <c r="A18"/>
      <c r="B18"/>
      <c r="C18"/>
      <c r="D18"/>
      <c r="E18"/>
      <c r="F18"/>
      <c r="G18"/>
      <c r="H18"/>
      <c r="I18"/>
      <c r="J18"/>
    </row>
    <row r="19" spans="1:10" x14ac:dyDescent="0.2">
      <c r="A19" s="45" t="s">
        <v>2847</v>
      </c>
      <c r="B19" s="92" t="s">
        <v>2853</v>
      </c>
      <c r="C19" s="93"/>
    </row>
    <row r="20" spans="1:10" customFormat="1" x14ac:dyDescent="0.2">
      <c r="A20" s="45" t="s">
        <v>2848</v>
      </c>
      <c r="B20" s="92" t="s">
        <v>2854</v>
      </c>
      <c r="C20" s="93"/>
      <c r="D20" s="47"/>
      <c r="E20" s="47"/>
      <c r="F20" s="47"/>
      <c r="G20" s="47"/>
      <c r="H20" s="47"/>
      <c r="I20" s="47"/>
      <c r="J20" s="47"/>
    </row>
    <row r="21" spans="1:10" x14ac:dyDescent="0.2">
      <c r="A21" s="45" t="s">
        <v>2849</v>
      </c>
      <c r="B21" s="92" t="s">
        <v>2855</v>
      </c>
      <c r="C21" s="93"/>
    </row>
    <row r="22" spans="1:10" x14ac:dyDescent="0.2">
      <c r="A22" s="45" t="s">
        <v>2850</v>
      </c>
      <c r="B22" s="80" t="s">
        <v>2856</v>
      </c>
    </row>
    <row r="23" spans="1:10" x14ac:dyDescent="0.2">
      <c r="A23" s="45" t="s">
        <v>2851</v>
      </c>
      <c r="B23" s="80" t="s">
        <v>2857</v>
      </c>
    </row>
    <row r="24" spans="1:10" x14ac:dyDescent="0.2">
      <c r="A24" s="45" t="s">
        <v>2852</v>
      </c>
      <c r="B24" s="80" t="s">
        <v>2858</v>
      </c>
    </row>
    <row r="25" spans="1:10" x14ac:dyDescent="0.2">
      <c r="A25" s="45"/>
    </row>
    <row r="27" spans="1:10" x14ac:dyDescent="0.2">
      <c r="A27" s="45"/>
    </row>
    <row r="29" spans="1:10" x14ac:dyDescent="0.2">
      <c r="A29" s="46"/>
    </row>
    <row r="31" spans="1:10" x14ac:dyDescent="0.2">
      <c r="A31" s="46"/>
    </row>
  </sheetData>
  <hyperlinks>
    <hyperlink ref="A7" location="'Table 1'!A1" display="Table 1"/>
    <hyperlink ref="A8" location="'Table 2'!A1" display="Table 2"/>
    <hyperlink ref="A9" location="'Table 3'!A1" display="Table 3"/>
    <hyperlink ref="A10" location="'Table 4'!A1" display="Table 4"/>
    <hyperlink ref="A11" location="'Table 5'!A1" display="Table 5"/>
    <hyperlink ref="A12" location="'Table 6'!A1" display="Table 6"/>
    <hyperlink ref="A13" location="'Table 7 '!A1" display="Table 7"/>
    <hyperlink ref="A19" location="'Table 8'!A1" display="Table 8"/>
    <hyperlink ref="A20" location="'Table 9 '!A1" display="Table 9"/>
    <hyperlink ref="A21" location="'Table 10'!A1" display="Table 10"/>
    <hyperlink ref="A22" location="'Table 11'!A1" display="Table 11"/>
    <hyperlink ref="A23" location="'Table 12'!A1" display="Table 12"/>
    <hyperlink ref="A24" location="'Table 13'!A1" display="Table 13"/>
  </hyperlinks>
  <pageMargins left="0.7" right="0.7" top="0.75" bottom="0.75" header="0.3" footer="0.3"/>
  <pageSetup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163"/>
  <sheetViews>
    <sheetView showWhiteSpace="0" view="pageLayout" topLeftCell="A4" zoomScaleNormal="100" workbookViewId="0">
      <selection activeCell="A170" sqref="A170"/>
    </sheetView>
  </sheetViews>
  <sheetFormatPr defaultColWidth="7.6640625" defaultRowHeight="15" x14ac:dyDescent="0.2"/>
  <cols>
    <col min="1" max="1" width="4.83203125" style="5" customWidth="1"/>
    <col min="2" max="2" width="5.33203125" style="5" customWidth="1"/>
    <col min="3" max="3" width="6.33203125" style="5" customWidth="1"/>
    <col min="4" max="4" width="3.83203125" style="5" customWidth="1"/>
    <col min="5" max="5" width="79.33203125" style="5" customWidth="1"/>
    <col min="6" max="6" width="21.33203125" style="5" customWidth="1"/>
    <col min="7" max="7" width="23.5" style="5" customWidth="1"/>
    <col min="8" max="16384" width="7.6640625" style="5"/>
  </cols>
  <sheetData>
    <row r="1" spans="1:8" hidden="1" x14ac:dyDescent="0.2">
      <c r="A1" s="12" t="s">
        <v>842</v>
      </c>
      <c r="B1" s="5" t="s">
        <v>915</v>
      </c>
    </row>
    <row r="2" spans="1:8" hidden="1" x14ac:dyDescent="0.2">
      <c r="A2" s="12" t="s">
        <v>912</v>
      </c>
      <c r="B2" s="5" t="s">
        <v>11</v>
      </c>
    </row>
    <row r="3" spans="1:8" hidden="1" x14ac:dyDescent="0.2">
      <c r="A3" s="12" t="s">
        <v>911</v>
      </c>
      <c r="B3" s="5" t="s">
        <v>810</v>
      </c>
    </row>
    <row r="5" spans="1:8" ht="45" x14ac:dyDescent="0.2">
      <c r="F5" s="87" t="s">
        <v>2163</v>
      </c>
      <c r="G5" s="87" t="s">
        <v>2164</v>
      </c>
      <c r="H5"/>
    </row>
    <row r="6" spans="1:8" x14ac:dyDescent="0.2">
      <c r="A6" s="16" t="s">
        <v>2165</v>
      </c>
      <c r="B6" s="16"/>
      <c r="C6" s="16"/>
      <c r="D6" s="16"/>
      <c r="E6" s="16"/>
      <c r="F6" s="40"/>
      <c r="G6" s="40"/>
      <c r="H6"/>
    </row>
    <row r="7" spans="1:8" x14ac:dyDescent="0.2">
      <c r="B7" s="17" t="s">
        <v>2166</v>
      </c>
      <c r="C7" s="17"/>
      <c r="D7" s="17"/>
      <c r="E7" s="17"/>
      <c r="F7" s="40"/>
      <c r="G7" s="40"/>
      <c r="H7"/>
    </row>
    <row r="8" spans="1:8" x14ac:dyDescent="0.2">
      <c r="C8" s="13" t="s">
        <v>2167</v>
      </c>
      <c r="D8" s="13"/>
      <c r="E8" s="13"/>
      <c r="F8" s="40"/>
      <c r="G8" s="40"/>
      <c r="H8"/>
    </row>
    <row r="9" spans="1:8" x14ac:dyDescent="0.2">
      <c r="D9" s="7" t="s">
        <v>2230</v>
      </c>
      <c r="E9" s="7"/>
      <c r="F9" s="40"/>
      <c r="G9" s="40"/>
      <c r="H9"/>
    </row>
    <row r="10" spans="1:8" x14ac:dyDescent="0.2">
      <c r="E10" s="15" t="s">
        <v>2231</v>
      </c>
      <c r="F10" s="40"/>
      <c r="G10" s="40"/>
      <c r="H10"/>
    </row>
    <row r="11" spans="1:8" x14ac:dyDescent="0.2">
      <c r="C11" s="13" t="s">
        <v>2168</v>
      </c>
      <c r="D11" s="13"/>
      <c r="E11" s="13"/>
      <c r="F11" s="40"/>
      <c r="G11" s="40"/>
      <c r="H11"/>
    </row>
    <row r="12" spans="1:8" x14ac:dyDescent="0.2">
      <c r="D12" s="7" t="s">
        <v>836</v>
      </c>
      <c r="E12" s="7"/>
      <c r="F12" s="40"/>
      <c r="G12" s="40"/>
      <c r="H12"/>
    </row>
    <row r="13" spans="1:8" x14ac:dyDescent="0.2">
      <c r="E13" s="15" t="s">
        <v>836</v>
      </c>
      <c r="F13" s="40"/>
      <c r="G13" s="40"/>
      <c r="H13"/>
    </row>
    <row r="14" spans="1:8" x14ac:dyDescent="0.2">
      <c r="C14" s="13" t="s">
        <v>2169</v>
      </c>
      <c r="D14" s="13"/>
      <c r="E14" s="13"/>
      <c r="F14" s="40"/>
      <c r="G14" s="40"/>
      <c r="H14"/>
    </row>
    <row r="15" spans="1:8" x14ac:dyDescent="0.2">
      <c r="D15" s="7" t="s">
        <v>836</v>
      </c>
      <c r="E15" s="7"/>
      <c r="F15" s="40"/>
      <c r="G15" s="40"/>
      <c r="H15"/>
    </row>
    <row r="16" spans="1:8" x14ac:dyDescent="0.2">
      <c r="E16" s="15" t="s">
        <v>836</v>
      </c>
      <c r="F16" s="40"/>
      <c r="G16" s="40"/>
      <c r="H16"/>
    </row>
    <row r="17" spans="1:8" x14ac:dyDescent="0.2">
      <c r="C17" s="13" t="s">
        <v>2170</v>
      </c>
      <c r="D17" s="13"/>
      <c r="E17" s="13"/>
      <c r="F17" s="40"/>
      <c r="G17" s="40"/>
      <c r="H17"/>
    </row>
    <row r="18" spans="1:8" x14ac:dyDescent="0.2">
      <c r="D18" s="7" t="s">
        <v>836</v>
      </c>
      <c r="E18" s="7"/>
      <c r="F18" s="40"/>
      <c r="G18" s="40"/>
      <c r="H18"/>
    </row>
    <row r="19" spans="1:8" x14ac:dyDescent="0.2">
      <c r="E19" s="15" t="s">
        <v>836</v>
      </c>
      <c r="F19" s="40"/>
      <c r="G19" s="40"/>
      <c r="H19"/>
    </row>
    <row r="20" spans="1:8" x14ac:dyDescent="0.2">
      <c r="A20" s="16" t="s">
        <v>2171</v>
      </c>
      <c r="B20" s="16"/>
      <c r="C20" s="16"/>
      <c r="D20" s="16"/>
      <c r="E20" s="16"/>
      <c r="F20" s="40"/>
      <c r="G20" s="40"/>
      <c r="H20"/>
    </row>
    <row r="21" spans="1:8" x14ac:dyDescent="0.2">
      <c r="B21" s="17" t="s">
        <v>2172</v>
      </c>
      <c r="C21" s="17"/>
      <c r="D21" s="17"/>
      <c r="E21" s="17"/>
      <c r="F21" s="40"/>
      <c r="G21" s="40"/>
      <c r="H21"/>
    </row>
    <row r="22" spans="1:8" x14ac:dyDescent="0.2">
      <c r="C22" s="13" t="s">
        <v>2173</v>
      </c>
      <c r="D22" s="13"/>
      <c r="E22" s="13"/>
      <c r="F22" s="40"/>
      <c r="G22" s="40"/>
      <c r="H22"/>
    </row>
    <row r="23" spans="1:8" x14ac:dyDescent="0.2">
      <c r="D23" s="7" t="s">
        <v>836</v>
      </c>
      <c r="E23" s="7"/>
      <c r="F23" s="40"/>
      <c r="G23" s="40"/>
      <c r="H23"/>
    </row>
    <row r="24" spans="1:8" x14ac:dyDescent="0.2">
      <c r="E24" s="15" t="s">
        <v>836</v>
      </c>
      <c r="F24" s="40"/>
      <c r="G24" s="40"/>
      <c r="H24"/>
    </row>
    <row r="25" spans="1:8" x14ac:dyDescent="0.2">
      <c r="C25" s="13" t="s">
        <v>2174</v>
      </c>
      <c r="D25" s="13"/>
      <c r="E25" s="13"/>
      <c r="F25" s="40"/>
      <c r="G25" s="40"/>
      <c r="H25"/>
    </row>
    <row r="26" spans="1:8" x14ac:dyDescent="0.2">
      <c r="D26" s="7" t="s">
        <v>836</v>
      </c>
      <c r="E26" s="7"/>
      <c r="F26" s="40"/>
      <c r="G26" s="40"/>
      <c r="H26"/>
    </row>
    <row r="27" spans="1:8" x14ac:dyDescent="0.2">
      <c r="E27" s="15" t="s">
        <v>836</v>
      </c>
      <c r="F27" s="40"/>
      <c r="G27" s="40"/>
      <c r="H27"/>
    </row>
    <row r="28" spans="1:8" x14ac:dyDescent="0.2">
      <c r="C28" s="13" t="s">
        <v>2175</v>
      </c>
      <c r="D28" s="13"/>
      <c r="E28" s="13"/>
      <c r="F28" s="40"/>
      <c r="G28" s="40"/>
      <c r="H28"/>
    </row>
    <row r="29" spans="1:8" x14ac:dyDescent="0.2">
      <c r="D29" s="7" t="s">
        <v>836</v>
      </c>
      <c r="E29" s="7"/>
      <c r="F29" s="40"/>
      <c r="G29" s="40"/>
      <c r="H29"/>
    </row>
    <row r="30" spans="1:8" x14ac:dyDescent="0.2">
      <c r="E30" s="15" t="s">
        <v>836</v>
      </c>
      <c r="F30" s="40"/>
      <c r="G30" s="40"/>
      <c r="H30"/>
    </row>
    <row r="31" spans="1:8" x14ac:dyDescent="0.2">
      <c r="C31" s="13" t="s">
        <v>2176</v>
      </c>
      <c r="D31" s="13"/>
      <c r="E31" s="13"/>
      <c r="F31" s="40"/>
      <c r="G31" s="40"/>
      <c r="H31"/>
    </row>
    <row r="32" spans="1:8" x14ac:dyDescent="0.2">
      <c r="D32" s="7" t="s">
        <v>836</v>
      </c>
      <c r="E32" s="7"/>
      <c r="F32" s="40"/>
      <c r="G32" s="40"/>
      <c r="H32"/>
    </row>
    <row r="33" spans="3:8" x14ac:dyDescent="0.2">
      <c r="E33" s="15" t="s">
        <v>836</v>
      </c>
      <c r="F33" s="40"/>
      <c r="G33" s="40"/>
      <c r="H33"/>
    </row>
    <row r="34" spans="3:8" x14ac:dyDescent="0.2">
      <c r="C34" s="13" t="s">
        <v>2177</v>
      </c>
      <c r="D34" s="13"/>
      <c r="E34" s="13"/>
      <c r="F34" s="40"/>
      <c r="G34" s="40"/>
      <c r="H34"/>
    </row>
    <row r="35" spans="3:8" x14ac:dyDescent="0.2">
      <c r="D35" s="7" t="s">
        <v>836</v>
      </c>
      <c r="E35" s="7"/>
      <c r="F35" s="40"/>
      <c r="G35" s="40"/>
      <c r="H35"/>
    </row>
    <row r="36" spans="3:8" x14ac:dyDescent="0.2">
      <c r="E36" s="15" t="s">
        <v>836</v>
      </c>
      <c r="F36" s="40"/>
      <c r="G36" s="40"/>
      <c r="H36"/>
    </row>
    <row r="37" spans="3:8" x14ac:dyDescent="0.2">
      <c r="C37" s="13" t="s">
        <v>2178</v>
      </c>
      <c r="D37" s="13"/>
      <c r="E37" s="13"/>
      <c r="F37" s="40"/>
      <c r="G37" s="40"/>
      <c r="H37"/>
    </row>
    <row r="38" spans="3:8" x14ac:dyDescent="0.2">
      <c r="D38" s="7" t="s">
        <v>836</v>
      </c>
      <c r="E38" s="7"/>
      <c r="F38" s="40"/>
      <c r="G38" s="40"/>
      <c r="H38"/>
    </row>
    <row r="39" spans="3:8" x14ac:dyDescent="0.2">
      <c r="E39" s="15" t="s">
        <v>836</v>
      </c>
      <c r="F39" s="40"/>
      <c r="G39" s="40"/>
      <c r="H39"/>
    </row>
    <row r="40" spans="3:8" x14ac:dyDescent="0.2">
      <c r="C40" s="13" t="s">
        <v>2179</v>
      </c>
      <c r="D40" s="13"/>
      <c r="E40" s="13"/>
      <c r="F40" s="40"/>
      <c r="G40" s="40"/>
      <c r="H40"/>
    </row>
    <row r="41" spans="3:8" x14ac:dyDescent="0.2">
      <c r="D41" s="7" t="s">
        <v>836</v>
      </c>
      <c r="E41" s="7"/>
      <c r="F41" s="40"/>
      <c r="G41" s="40"/>
      <c r="H41"/>
    </row>
    <row r="42" spans="3:8" x14ac:dyDescent="0.2">
      <c r="E42" s="15" t="s">
        <v>836</v>
      </c>
      <c r="F42" s="40"/>
      <c r="G42" s="40"/>
      <c r="H42"/>
    </row>
    <row r="43" spans="3:8" x14ac:dyDescent="0.2">
      <c r="C43" s="13" t="s">
        <v>2180</v>
      </c>
      <c r="D43" s="13"/>
      <c r="E43" s="13"/>
      <c r="F43" s="40"/>
      <c r="G43" s="40"/>
      <c r="H43"/>
    </row>
    <row r="44" spans="3:8" x14ac:dyDescent="0.2">
      <c r="D44" s="7" t="s">
        <v>836</v>
      </c>
      <c r="E44" s="7"/>
      <c r="F44" s="40"/>
      <c r="G44" s="40"/>
      <c r="H44"/>
    </row>
    <row r="45" spans="3:8" x14ac:dyDescent="0.2">
      <c r="E45" s="15" t="s">
        <v>836</v>
      </c>
      <c r="F45" s="40"/>
      <c r="G45" s="40"/>
      <c r="H45"/>
    </row>
    <row r="46" spans="3:8" x14ac:dyDescent="0.2">
      <c r="C46" s="13" t="s">
        <v>2181</v>
      </c>
      <c r="D46" s="13"/>
      <c r="E46" s="13"/>
      <c r="F46" s="40"/>
      <c r="G46" s="40"/>
      <c r="H46"/>
    </row>
    <row r="47" spans="3:8" x14ac:dyDescent="0.2">
      <c r="D47" s="7" t="s">
        <v>836</v>
      </c>
      <c r="E47" s="7"/>
      <c r="F47" s="40"/>
      <c r="G47" s="40"/>
      <c r="H47"/>
    </row>
    <row r="48" spans="3:8" x14ac:dyDescent="0.2">
      <c r="E48" s="15" t="s">
        <v>836</v>
      </c>
      <c r="F48" s="40"/>
      <c r="G48" s="40"/>
      <c r="H48"/>
    </row>
    <row r="49" spans="2:8" x14ac:dyDescent="0.2">
      <c r="C49" s="13" t="s">
        <v>2182</v>
      </c>
      <c r="D49" s="13"/>
      <c r="E49" s="13"/>
      <c r="F49" s="40"/>
      <c r="G49" s="40"/>
      <c r="H49"/>
    </row>
    <row r="50" spans="2:8" x14ac:dyDescent="0.2">
      <c r="D50" s="7" t="s">
        <v>836</v>
      </c>
      <c r="E50" s="7"/>
      <c r="F50" s="40"/>
      <c r="G50" s="40"/>
      <c r="H50"/>
    </row>
    <row r="51" spans="2:8" x14ac:dyDescent="0.2">
      <c r="E51" s="15" t="s">
        <v>836</v>
      </c>
      <c r="F51" s="40"/>
      <c r="G51" s="40"/>
      <c r="H51"/>
    </row>
    <row r="52" spans="2:8" x14ac:dyDescent="0.2">
      <c r="B52" s="17" t="s">
        <v>2183</v>
      </c>
      <c r="C52" s="17"/>
      <c r="D52" s="17"/>
      <c r="E52" s="17"/>
      <c r="F52" s="40"/>
      <c r="G52" s="40"/>
      <c r="H52"/>
    </row>
    <row r="53" spans="2:8" x14ac:dyDescent="0.2">
      <c r="C53" s="13" t="s">
        <v>2184</v>
      </c>
      <c r="D53" s="13"/>
      <c r="E53" s="13"/>
      <c r="F53" s="40"/>
      <c r="G53" s="40"/>
      <c r="H53"/>
    </row>
    <row r="54" spans="2:8" x14ac:dyDescent="0.2">
      <c r="D54" s="7" t="s">
        <v>836</v>
      </c>
      <c r="E54" s="7"/>
      <c r="F54" s="40"/>
      <c r="G54" s="40"/>
      <c r="H54"/>
    </row>
    <row r="55" spans="2:8" x14ac:dyDescent="0.2">
      <c r="E55" s="15" t="s">
        <v>836</v>
      </c>
      <c r="F55" s="40"/>
      <c r="G55" s="40"/>
      <c r="H55"/>
    </row>
    <row r="56" spans="2:8" x14ac:dyDescent="0.2">
      <c r="C56" s="13" t="s">
        <v>2185</v>
      </c>
      <c r="D56" s="13"/>
      <c r="E56" s="13"/>
      <c r="F56" s="40"/>
      <c r="G56" s="40"/>
    </row>
    <row r="57" spans="2:8" x14ac:dyDescent="0.2">
      <c r="D57" s="7" t="s">
        <v>836</v>
      </c>
      <c r="E57" s="7"/>
      <c r="F57" s="40"/>
      <c r="G57" s="40"/>
    </row>
    <row r="58" spans="2:8" x14ac:dyDescent="0.2">
      <c r="E58" s="15" t="s">
        <v>836</v>
      </c>
      <c r="F58" s="40"/>
      <c r="G58" s="40"/>
    </row>
    <row r="59" spans="2:8" x14ac:dyDescent="0.2">
      <c r="C59" s="13" t="s">
        <v>2186</v>
      </c>
      <c r="D59" s="13"/>
      <c r="E59" s="13"/>
      <c r="F59" s="40"/>
      <c r="G59" s="40"/>
    </row>
    <row r="60" spans="2:8" x14ac:dyDescent="0.2">
      <c r="D60" s="7" t="s">
        <v>836</v>
      </c>
      <c r="E60" s="7"/>
      <c r="F60" s="40"/>
      <c r="G60" s="40"/>
    </row>
    <row r="61" spans="2:8" x14ac:dyDescent="0.2">
      <c r="E61" s="15" t="s">
        <v>836</v>
      </c>
      <c r="F61" s="40"/>
      <c r="G61" s="40"/>
    </row>
    <row r="62" spans="2:8" x14ac:dyDescent="0.2">
      <c r="B62" s="17" t="s">
        <v>2187</v>
      </c>
      <c r="C62" s="17"/>
      <c r="D62" s="17"/>
      <c r="E62" s="17"/>
      <c r="F62" s="40"/>
      <c r="G62" s="40"/>
    </row>
    <row r="63" spans="2:8" x14ac:dyDescent="0.2">
      <c r="C63" s="13" t="s">
        <v>2188</v>
      </c>
      <c r="D63" s="13"/>
      <c r="E63" s="13"/>
      <c r="F63" s="40"/>
      <c r="G63" s="40"/>
    </row>
    <row r="64" spans="2:8" x14ac:dyDescent="0.2">
      <c r="D64" s="7" t="s">
        <v>836</v>
      </c>
      <c r="E64" s="7"/>
      <c r="F64" s="40"/>
      <c r="G64" s="40"/>
    </row>
    <row r="65" spans="2:7" x14ac:dyDescent="0.2">
      <c r="E65" s="15" t="s">
        <v>836</v>
      </c>
      <c r="F65" s="40"/>
      <c r="G65" s="40"/>
    </row>
    <row r="66" spans="2:7" x14ac:dyDescent="0.2">
      <c r="C66" s="13" t="s">
        <v>2189</v>
      </c>
      <c r="D66" s="13"/>
      <c r="E66" s="13"/>
      <c r="F66" s="40"/>
      <c r="G66" s="40"/>
    </row>
    <row r="67" spans="2:7" x14ac:dyDescent="0.2">
      <c r="D67" s="7" t="s">
        <v>836</v>
      </c>
      <c r="E67" s="7"/>
      <c r="F67" s="40"/>
      <c r="G67" s="40"/>
    </row>
    <row r="68" spans="2:7" x14ac:dyDescent="0.2">
      <c r="E68" s="15" t="s">
        <v>836</v>
      </c>
      <c r="F68" s="40"/>
      <c r="G68" s="40"/>
    </row>
    <row r="69" spans="2:7" x14ac:dyDescent="0.2">
      <c r="C69" s="13" t="s">
        <v>2190</v>
      </c>
      <c r="D69" s="13"/>
      <c r="E69" s="13"/>
      <c r="F69" s="40"/>
      <c r="G69" s="40"/>
    </row>
    <row r="70" spans="2:7" x14ac:dyDescent="0.2">
      <c r="D70" s="7" t="s">
        <v>836</v>
      </c>
      <c r="E70" s="7"/>
      <c r="F70" s="40"/>
      <c r="G70" s="40"/>
    </row>
    <row r="71" spans="2:7" x14ac:dyDescent="0.2">
      <c r="E71" s="15" t="s">
        <v>836</v>
      </c>
      <c r="F71" s="40"/>
      <c r="G71" s="40"/>
    </row>
    <row r="72" spans="2:7" x14ac:dyDescent="0.2">
      <c r="C72" s="13" t="s">
        <v>2191</v>
      </c>
      <c r="D72" s="13"/>
      <c r="E72" s="13"/>
      <c r="F72" s="40"/>
      <c r="G72" s="40"/>
    </row>
    <row r="73" spans="2:7" x14ac:dyDescent="0.2">
      <c r="D73" s="7" t="s">
        <v>836</v>
      </c>
      <c r="E73" s="7"/>
      <c r="F73" s="40"/>
      <c r="G73" s="40"/>
    </row>
    <row r="74" spans="2:7" x14ac:dyDescent="0.2">
      <c r="E74" s="15" t="s">
        <v>836</v>
      </c>
      <c r="F74" s="40"/>
      <c r="G74" s="40"/>
    </row>
    <row r="75" spans="2:7" x14ac:dyDescent="0.2">
      <c r="C75" s="13" t="s">
        <v>2192</v>
      </c>
      <c r="D75" s="13"/>
      <c r="E75" s="13"/>
      <c r="F75" s="40"/>
      <c r="G75" s="40"/>
    </row>
    <row r="76" spans="2:7" x14ac:dyDescent="0.2">
      <c r="D76" s="7" t="s">
        <v>836</v>
      </c>
      <c r="E76" s="7"/>
      <c r="F76" s="40"/>
      <c r="G76" s="40"/>
    </row>
    <row r="77" spans="2:7" x14ac:dyDescent="0.2">
      <c r="E77" s="15" t="s">
        <v>836</v>
      </c>
      <c r="F77" s="40"/>
      <c r="G77" s="40"/>
    </row>
    <row r="78" spans="2:7" x14ac:dyDescent="0.2">
      <c r="B78" s="17" t="s">
        <v>2193</v>
      </c>
      <c r="C78" s="17"/>
      <c r="D78" s="17"/>
      <c r="E78" s="17"/>
      <c r="F78" s="40"/>
      <c r="G78" s="40"/>
    </row>
    <row r="79" spans="2:7" x14ac:dyDescent="0.2">
      <c r="C79" s="13" t="s">
        <v>2194</v>
      </c>
      <c r="D79" s="13"/>
      <c r="E79" s="13"/>
      <c r="F79" s="40"/>
      <c r="G79" s="40"/>
    </row>
    <row r="80" spans="2:7" x14ac:dyDescent="0.2">
      <c r="D80" s="7" t="s">
        <v>836</v>
      </c>
      <c r="E80" s="7"/>
      <c r="F80" s="40"/>
      <c r="G80" s="40"/>
    </row>
    <row r="81" spans="3:7" x14ac:dyDescent="0.2">
      <c r="E81" s="15" t="s">
        <v>836</v>
      </c>
      <c r="F81" s="40"/>
      <c r="G81" s="40"/>
    </row>
    <row r="82" spans="3:7" x14ac:dyDescent="0.2">
      <c r="C82" s="13" t="s">
        <v>2195</v>
      </c>
      <c r="D82" s="13"/>
      <c r="E82" s="13"/>
      <c r="F82" s="40"/>
      <c r="G82" s="40"/>
    </row>
    <row r="83" spans="3:7" x14ac:dyDescent="0.2">
      <c r="D83" s="7" t="s">
        <v>836</v>
      </c>
      <c r="E83" s="7"/>
      <c r="F83" s="40"/>
      <c r="G83" s="40"/>
    </row>
    <row r="84" spans="3:7" x14ac:dyDescent="0.2">
      <c r="E84" s="15" t="s">
        <v>836</v>
      </c>
      <c r="F84" s="40"/>
      <c r="G84" s="40"/>
    </row>
    <row r="85" spans="3:7" x14ac:dyDescent="0.2">
      <c r="C85" s="13" t="s">
        <v>2196</v>
      </c>
      <c r="D85" s="13"/>
      <c r="E85" s="13"/>
      <c r="F85" s="40"/>
      <c r="G85" s="40"/>
    </row>
    <row r="86" spans="3:7" x14ac:dyDescent="0.2">
      <c r="D86" s="7" t="s">
        <v>836</v>
      </c>
      <c r="E86" s="7"/>
      <c r="F86" s="40"/>
      <c r="G86" s="40"/>
    </row>
    <row r="87" spans="3:7" x14ac:dyDescent="0.2">
      <c r="E87" s="15" t="s">
        <v>836</v>
      </c>
      <c r="F87" s="40"/>
      <c r="G87" s="40"/>
    </row>
    <row r="88" spans="3:7" x14ac:dyDescent="0.2">
      <c r="C88" s="13" t="s">
        <v>2197</v>
      </c>
      <c r="D88" s="13"/>
      <c r="E88" s="13"/>
      <c r="F88" s="40"/>
      <c r="G88" s="40"/>
    </row>
    <row r="89" spans="3:7" x14ac:dyDescent="0.2">
      <c r="D89" s="7" t="s">
        <v>836</v>
      </c>
      <c r="E89" s="7"/>
      <c r="F89" s="40"/>
      <c r="G89" s="40"/>
    </row>
    <row r="90" spans="3:7" x14ac:dyDescent="0.2">
      <c r="E90" s="15" t="s">
        <v>836</v>
      </c>
      <c r="F90" s="40"/>
      <c r="G90" s="40"/>
    </row>
    <row r="91" spans="3:7" x14ac:dyDescent="0.2">
      <c r="C91" s="13" t="s">
        <v>2198</v>
      </c>
      <c r="D91" s="13"/>
      <c r="E91" s="13"/>
      <c r="F91" s="40"/>
      <c r="G91" s="40"/>
    </row>
    <row r="92" spans="3:7" x14ac:dyDescent="0.2">
      <c r="D92" s="7" t="s">
        <v>836</v>
      </c>
      <c r="E92" s="7"/>
      <c r="F92" s="40"/>
      <c r="G92" s="40"/>
    </row>
    <row r="93" spans="3:7" x14ac:dyDescent="0.2">
      <c r="E93" s="15" t="s">
        <v>836</v>
      </c>
      <c r="F93" s="40"/>
      <c r="G93" s="40"/>
    </row>
    <row r="94" spans="3:7" x14ac:dyDescent="0.2">
      <c r="C94" s="13" t="s">
        <v>2199</v>
      </c>
      <c r="D94" s="13"/>
      <c r="E94" s="13"/>
      <c r="F94" s="40"/>
      <c r="G94" s="40"/>
    </row>
    <row r="95" spans="3:7" x14ac:dyDescent="0.2">
      <c r="D95" s="7" t="s">
        <v>836</v>
      </c>
      <c r="E95" s="7"/>
      <c r="F95" s="40"/>
      <c r="G95" s="40"/>
    </row>
    <row r="96" spans="3:7" x14ac:dyDescent="0.2">
      <c r="E96" s="15" t="s">
        <v>836</v>
      </c>
      <c r="F96" s="40"/>
      <c r="G96" s="40"/>
    </row>
    <row r="97" spans="3:7" x14ac:dyDescent="0.2">
      <c r="C97" s="13" t="s">
        <v>2200</v>
      </c>
      <c r="D97" s="13"/>
      <c r="E97" s="13"/>
      <c r="F97" s="40"/>
      <c r="G97" s="40"/>
    </row>
    <row r="98" spans="3:7" x14ac:dyDescent="0.2">
      <c r="D98" s="7" t="s">
        <v>836</v>
      </c>
      <c r="E98" s="7"/>
      <c r="F98" s="40"/>
      <c r="G98" s="40"/>
    </row>
    <row r="99" spans="3:7" x14ac:dyDescent="0.2">
      <c r="E99" s="15" t="s">
        <v>836</v>
      </c>
      <c r="F99" s="40"/>
      <c r="G99" s="40"/>
    </row>
    <row r="100" spans="3:7" x14ac:dyDescent="0.2">
      <c r="C100" s="13" t="s">
        <v>2201</v>
      </c>
      <c r="D100" s="13"/>
      <c r="E100" s="13"/>
      <c r="F100" s="40"/>
      <c r="G100" s="40"/>
    </row>
    <row r="101" spans="3:7" x14ac:dyDescent="0.2">
      <c r="D101" s="7" t="s">
        <v>836</v>
      </c>
      <c r="E101" s="7"/>
      <c r="F101" s="40"/>
      <c r="G101" s="40"/>
    </row>
    <row r="102" spans="3:7" x14ac:dyDescent="0.2">
      <c r="E102" s="15" t="s">
        <v>836</v>
      </c>
      <c r="F102" s="40"/>
      <c r="G102" s="40"/>
    </row>
    <row r="103" spans="3:7" x14ac:dyDescent="0.2">
      <c r="C103" s="13" t="s">
        <v>2202</v>
      </c>
      <c r="D103" s="13"/>
      <c r="E103" s="13"/>
      <c r="F103" s="40"/>
      <c r="G103" s="40"/>
    </row>
    <row r="104" spans="3:7" x14ac:dyDescent="0.2">
      <c r="D104" s="7" t="s">
        <v>836</v>
      </c>
      <c r="E104" s="7"/>
      <c r="F104" s="40"/>
      <c r="G104" s="40"/>
    </row>
    <row r="105" spans="3:7" x14ac:dyDescent="0.2">
      <c r="E105" s="15" t="s">
        <v>836</v>
      </c>
      <c r="F105" s="40"/>
      <c r="G105" s="40"/>
    </row>
    <row r="106" spans="3:7" x14ac:dyDescent="0.2">
      <c r="C106" s="13" t="s">
        <v>2203</v>
      </c>
      <c r="D106" s="13"/>
      <c r="E106" s="13"/>
      <c r="F106" s="40"/>
      <c r="G106" s="40"/>
    </row>
    <row r="107" spans="3:7" x14ac:dyDescent="0.2">
      <c r="D107" s="7" t="s">
        <v>836</v>
      </c>
      <c r="E107" s="7"/>
      <c r="F107" s="40"/>
      <c r="G107" s="40"/>
    </row>
    <row r="108" spans="3:7" x14ac:dyDescent="0.2">
      <c r="E108" s="15" t="s">
        <v>836</v>
      </c>
      <c r="F108" s="40"/>
      <c r="G108" s="40"/>
    </row>
    <row r="109" spans="3:7" x14ac:dyDescent="0.2">
      <c r="C109" s="13" t="s">
        <v>2204</v>
      </c>
      <c r="D109" s="13"/>
      <c r="E109" s="13"/>
      <c r="F109" s="40"/>
      <c r="G109" s="40"/>
    </row>
    <row r="110" spans="3:7" x14ac:dyDescent="0.2">
      <c r="D110" s="7" t="s">
        <v>836</v>
      </c>
      <c r="E110" s="7"/>
      <c r="F110" s="40"/>
      <c r="G110" s="40"/>
    </row>
    <row r="111" spans="3:7" x14ac:dyDescent="0.2">
      <c r="E111" s="15" t="s">
        <v>836</v>
      </c>
      <c r="F111" s="40"/>
      <c r="G111" s="40"/>
    </row>
    <row r="112" spans="3:7" x14ac:dyDescent="0.2">
      <c r="C112" s="13" t="s">
        <v>2205</v>
      </c>
      <c r="D112" s="13"/>
      <c r="E112" s="13"/>
      <c r="F112" s="40"/>
      <c r="G112" s="40"/>
    </row>
    <row r="113" spans="1:7" x14ac:dyDescent="0.2">
      <c r="D113" s="7" t="s">
        <v>836</v>
      </c>
      <c r="E113" s="7"/>
      <c r="F113" s="40"/>
      <c r="G113" s="40"/>
    </row>
    <row r="114" spans="1:7" x14ac:dyDescent="0.2">
      <c r="E114" s="15" t="s">
        <v>836</v>
      </c>
      <c r="F114" s="40"/>
      <c r="G114" s="40"/>
    </row>
    <row r="115" spans="1:7" x14ac:dyDescent="0.2">
      <c r="C115" s="13" t="s">
        <v>2206</v>
      </c>
      <c r="D115" s="13"/>
      <c r="E115" s="13"/>
      <c r="F115" s="40"/>
      <c r="G115" s="40"/>
    </row>
    <row r="116" spans="1:7" x14ac:dyDescent="0.2">
      <c r="D116" s="7" t="s">
        <v>836</v>
      </c>
      <c r="E116" s="7"/>
      <c r="F116" s="40"/>
      <c r="G116" s="40"/>
    </row>
    <row r="117" spans="1:7" x14ac:dyDescent="0.2">
      <c r="E117" s="15" t="s">
        <v>836</v>
      </c>
      <c r="F117" s="40"/>
      <c r="G117" s="40"/>
    </row>
    <row r="118" spans="1:7" x14ac:dyDescent="0.2">
      <c r="B118" s="17" t="s">
        <v>2207</v>
      </c>
      <c r="C118" s="17"/>
      <c r="D118" s="17"/>
      <c r="E118" s="17"/>
      <c r="F118" s="40"/>
      <c r="G118" s="40"/>
    </row>
    <row r="119" spans="1:7" x14ac:dyDescent="0.2">
      <c r="C119" s="13" t="s">
        <v>2208</v>
      </c>
      <c r="D119" s="13"/>
      <c r="E119" s="13"/>
      <c r="F119" s="40"/>
      <c r="G119" s="40"/>
    </row>
    <row r="120" spans="1:7" x14ac:dyDescent="0.2">
      <c r="D120" s="7" t="s">
        <v>2209</v>
      </c>
      <c r="E120" s="7"/>
      <c r="F120" s="40"/>
      <c r="G120" s="40"/>
    </row>
    <row r="121" spans="1:7" x14ac:dyDescent="0.2">
      <c r="E121" s="15" t="s">
        <v>2232</v>
      </c>
      <c r="F121" s="40"/>
      <c r="G121" s="40"/>
    </row>
    <row r="122" spans="1:7" x14ac:dyDescent="0.2">
      <c r="A122" s="16" t="s">
        <v>2210</v>
      </c>
      <c r="B122" s="16"/>
      <c r="C122" s="16"/>
      <c r="D122" s="16"/>
      <c r="E122" s="16"/>
      <c r="F122" s="40"/>
      <c r="G122" s="40"/>
    </row>
    <row r="123" spans="1:7" x14ac:dyDescent="0.2">
      <c r="B123" s="17" t="s">
        <v>2211</v>
      </c>
      <c r="C123" s="17"/>
      <c r="D123" s="17"/>
      <c r="E123" s="17"/>
      <c r="F123" s="40"/>
      <c r="G123" s="40"/>
    </row>
    <row r="124" spans="1:7" x14ac:dyDescent="0.2">
      <c r="C124" s="13" t="s">
        <v>2212</v>
      </c>
      <c r="D124" s="13"/>
      <c r="E124" s="13"/>
      <c r="F124" s="40"/>
      <c r="G124" s="40"/>
    </row>
    <row r="125" spans="1:7" x14ac:dyDescent="0.2">
      <c r="D125" s="7" t="s">
        <v>2213</v>
      </c>
      <c r="E125" s="7"/>
      <c r="F125" s="40"/>
      <c r="G125" s="40"/>
    </row>
    <row r="126" spans="1:7" x14ac:dyDescent="0.2">
      <c r="E126" s="15" t="s">
        <v>2233</v>
      </c>
      <c r="F126" s="40"/>
      <c r="G126" s="40"/>
    </row>
    <row r="127" spans="1:7" x14ac:dyDescent="0.2">
      <c r="C127" s="13" t="s">
        <v>2214</v>
      </c>
      <c r="D127" s="13"/>
      <c r="E127" s="13"/>
      <c r="F127" s="40"/>
      <c r="G127" s="40"/>
    </row>
    <row r="128" spans="1:7" x14ac:dyDescent="0.2">
      <c r="D128" s="7" t="s">
        <v>836</v>
      </c>
      <c r="E128" s="7"/>
      <c r="F128" s="40"/>
      <c r="G128" s="40"/>
    </row>
    <row r="129" spans="2:7" x14ac:dyDescent="0.2">
      <c r="E129" s="15" t="s">
        <v>836</v>
      </c>
      <c r="F129" s="40"/>
      <c r="G129" s="40"/>
    </row>
    <row r="130" spans="2:7" x14ac:dyDescent="0.2">
      <c r="C130" s="13" t="s">
        <v>2215</v>
      </c>
      <c r="D130" s="13"/>
      <c r="E130" s="13"/>
      <c r="F130" s="40"/>
      <c r="G130" s="40"/>
    </row>
    <row r="131" spans="2:7" x14ac:dyDescent="0.2">
      <c r="D131" s="7" t="s">
        <v>836</v>
      </c>
      <c r="E131" s="7"/>
      <c r="F131" s="40"/>
      <c r="G131" s="40"/>
    </row>
    <row r="132" spans="2:7" x14ac:dyDescent="0.2">
      <c r="E132" s="15" t="s">
        <v>836</v>
      </c>
      <c r="F132" s="40"/>
      <c r="G132" s="40"/>
    </row>
    <row r="133" spans="2:7" x14ac:dyDescent="0.2">
      <c r="C133" s="13" t="s">
        <v>2216</v>
      </c>
      <c r="D133" s="13"/>
      <c r="E133" s="13"/>
      <c r="F133" s="40"/>
      <c r="G133" s="40"/>
    </row>
    <row r="134" spans="2:7" x14ac:dyDescent="0.2">
      <c r="D134" s="7" t="s">
        <v>836</v>
      </c>
      <c r="E134" s="7"/>
      <c r="F134" s="40"/>
      <c r="G134" s="40"/>
    </row>
    <row r="135" spans="2:7" x14ac:dyDescent="0.2">
      <c r="E135" s="15" t="s">
        <v>836</v>
      </c>
      <c r="F135" s="40"/>
      <c r="G135" s="40"/>
    </row>
    <row r="136" spans="2:7" x14ac:dyDescent="0.2">
      <c r="C136" s="13" t="s">
        <v>2217</v>
      </c>
      <c r="D136" s="13"/>
      <c r="E136" s="13"/>
      <c r="F136" s="40"/>
      <c r="G136" s="40"/>
    </row>
    <row r="137" spans="2:7" x14ac:dyDescent="0.2">
      <c r="D137" s="7" t="s">
        <v>836</v>
      </c>
      <c r="E137" s="7"/>
      <c r="F137" s="40"/>
      <c r="G137" s="40"/>
    </row>
    <row r="138" spans="2:7" x14ac:dyDescent="0.2">
      <c r="E138" s="15" t="s">
        <v>836</v>
      </c>
      <c r="F138" s="40"/>
      <c r="G138" s="40"/>
    </row>
    <row r="139" spans="2:7" x14ac:dyDescent="0.2">
      <c r="B139" s="17" t="s">
        <v>2218</v>
      </c>
      <c r="C139" s="17"/>
      <c r="D139" s="17"/>
      <c r="E139" s="17"/>
      <c r="F139" s="40"/>
      <c r="G139" s="40"/>
    </row>
    <row r="140" spans="2:7" x14ac:dyDescent="0.2">
      <c r="C140" s="13" t="s">
        <v>2219</v>
      </c>
      <c r="D140" s="13"/>
      <c r="E140" s="13"/>
      <c r="F140" s="40"/>
      <c r="G140" s="40"/>
    </row>
    <row r="141" spans="2:7" x14ac:dyDescent="0.2">
      <c r="D141" s="7" t="s">
        <v>2220</v>
      </c>
      <c r="E141" s="7"/>
      <c r="F141" s="40"/>
      <c r="G141" s="40"/>
    </row>
    <row r="142" spans="2:7" x14ac:dyDescent="0.2">
      <c r="E142" s="15" t="s">
        <v>2234</v>
      </c>
      <c r="F142" s="40"/>
      <c r="G142" s="40"/>
    </row>
    <row r="143" spans="2:7" x14ac:dyDescent="0.2">
      <c r="C143" s="13" t="s">
        <v>2221</v>
      </c>
      <c r="D143" s="13"/>
      <c r="E143" s="13"/>
      <c r="F143" s="40"/>
      <c r="G143" s="40"/>
    </row>
    <row r="144" spans="2:7" x14ac:dyDescent="0.2">
      <c r="D144" s="7" t="s">
        <v>836</v>
      </c>
      <c r="E144" s="7"/>
      <c r="F144" s="40"/>
      <c r="G144" s="40"/>
    </row>
    <row r="145" spans="1:7" x14ac:dyDescent="0.2">
      <c r="E145" s="15" t="s">
        <v>836</v>
      </c>
      <c r="F145" s="40"/>
      <c r="G145" s="40"/>
    </row>
    <row r="146" spans="1:7" x14ac:dyDescent="0.2">
      <c r="C146" s="13" t="s">
        <v>2222</v>
      </c>
      <c r="D146" s="13"/>
      <c r="E146" s="13"/>
      <c r="F146" s="40"/>
      <c r="G146" s="40"/>
    </row>
    <row r="147" spans="1:7" x14ac:dyDescent="0.2">
      <c r="D147" s="7" t="s">
        <v>836</v>
      </c>
      <c r="E147" s="7"/>
      <c r="F147" s="40"/>
      <c r="G147" s="40"/>
    </row>
    <row r="148" spans="1:7" x14ac:dyDescent="0.2">
      <c r="E148" s="15" t="s">
        <v>836</v>
      </c>
      <c r="F148" s="40"/>
      <c r="G148" s="40"/>
    </row>
    <row r="149" spans="1:7" x14ac:dyDescent="0.2">
      <c r="C149" s="13" t="s">
        <v>2223</v>
      </c>
      <c r="D149" s="13"/>
      <c r="E149" s="13"/>
      <c r="F149" s="40"/>
      <c r="G149" s="40"/>
    </row>
    <row r="150" spans="1:7" x14ac:dyDescent="0.2">
      <c r="D150" s="7" t="s">
        <v>836</v>
      </c>
      <c r="E150" s="7"/>
      <c r="F150" s="40"/>
      <c r="G150" s="40"/>
    </row>
    <row r="151" spans="1:7" x14ac:dyDescent="0.2">
      <c r="E151" s="15" t="s">
        <v>836</v>
      </c>
      <c r="F151" s="40"/>
      <c r="G151" s="40"/>
    </row>
    <row r="152" spans="1:7" x14ac:dyDescent="0.2">
      <c r="A152" s="16" t="s">
        <v>2224</v>
      </c>
      <c r="B152" s="16"/>
      <c r="C152" s="16"/>
      <c r="D152" s="16"/>
      <c r="E152" s="16"/>
      <c r="F152" s="40"/>
      <c r="G152" s="40"/>
    </row>
    <row r="153" spans="1:7" x14ac:dyDescent="0.2">
      <c r="B153" s="17" t="s">
        <v>2225</v>
      </c>
      <c r="C153" s="17"/>
      <c r="D153" s="17"/>
      <c r="E153" s="17"/>
      <c r="F153" s="40"/>
      <c r="G153" s="40"/>
    </row>
    <row r="154" spans="1:7" x14ac:dyDescent="0.2">
      <c r="C154" s="13" t="s">
        <v>2226</v>
      </c>
      <c r="D154" s="13"/>
      <c r="E154" s="13"/>
      <c r="F154" s="40"/>
      <c r="G154" s="40"/>
    </row>
    <row r="155" spans="1:7" x14ac:dyDescent="0.2">
      <c r="D155" s="7" t="s">
        <v>836</v>
      </c>
      <c r="E155" s="7"/>
      <c r="F155" s="40"/>
      <c r="G155" s="40"/>
    </row>
    <row r="156" spans="1:7" x14ac:dyDescent="0.2">
      <c r="E156" s="15" t="s">
        <v>836</v>
      </c>
      <c r="F156" s="40"/>
      <c r="G156" s="40"/>
    </row>
    <row r="157" spans="1:7" x14ac:dyDescent="0.2">
      <c r="C157" s="13" t="s">
        <v>2227</v>
      </c>
      <c r="D157" s="13"/>
      <c r="E157" s="13"/>
      <c r="F157" s="40"/>
      <c r="G157" s="40"/>
    </row>
    <row r="158" spans="1:7" x14ac:dyDescent="0.2">
      <c r="D158" s="7" t="s">
        <v>836</v>
      </c>
      <c r="E158" s="7"/>
      <c r="F158" s="40"/>
      <c r="G158" s="40"/>
    </row>
    <row r="159" spans="1:7" x14ac:dyDescent="0.2">
      <c r="E159" s="15" t="s">
        <v>836</v>
      </c>
      <c r="F159" s="40"/>
      <c r="G159" s="40"/>
    </row>
    <row r="160" spans="1:7" x14ac:dyDescent="0.2">
      <c r="B160" s="17" t="s">
        <v>2228</v>
      </c>
      <c r="C160" s="17"/>
      <c r="D160" s="17"/>
      <c r="E160" s="17"/>
      <c r="F160" s="40"/>
      <c r="G160" s="40"/>
    </row>
    <row r="161" spans="3:7" x14ac:dyDescent="0.2">
      <c r="C161" s="13" t="s">
        <v>2229</v>
      </c>
      <c r="D161" s="13"/>
      <c r="E161" s="13"/>
      <c r="F161" s="40"/>
      <c r="G161" s="40"/>
    </row>
    <row r="162" spans="3:7" x14ac:dyDescent="0.2">
      <c r="D162" s="7" t="s">
        <v>836</v>
      </c>
      <c r="E162" s="7"/>
      <c r="F162" s="40"/>
      <c r="G162" s="40"/>
    </row>
    <row r="163" spans="3:7" x14ac:dyDescent="0.2">
      <c r="E163" s="15" t="s">
        <v>836</v>
      </c>
      <c r="F163" s="40"/>
      <c r="G163" s="40"/>
    </row>
  </sheetData>
  <pageMargins left="0.25" right="0.25" top="0.75" bottom="0.75" header="0.3" footer="0.3"/>
  <pageSetup paperSize="9" scale="73" orientation="portrait" r:id="rId2"/>
  <headerFooter>
    <oddHeader>&amp;L&amp;12Table 1&amp;C&amp;11მიწოდების განაწილების ანგარიში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917"/>
  <sheetViews>
    <sheetView view="pageLayout" topLeftCell="A4" zoomScaleNormal="100" zoomScaleSheetLayoutView="100" workbookViewId="0">
      <selection activeCell="B338" sqref="B325:B349 F325:G349"/>
      <pivotSelection pane="bottomRight" showHeader="1" extendable="1" axis="axisRow" dimension="1" start="332" min="318" max="392" activeRow="337" activeCol="1" previousRow="338" previousCol="1" click="1" r:id="rId1">
        <pivotArea dataOnly="0" outline="0" axis="axisRow" fieldPosition="0">
          <references count="2">
            <reference field="16" count="1">
              <x v="16"/>
            </reference>
            <reference field="35" count="1" selected="0">
              <x v="3"/>
            </reference>
          </references>
        </pivotArea>
      </pivotSelection>
    </sheetView>
  </sheetViews>
  <sheetFormatPr defaultColWidth="7.6640625" defaultRowHeight="15" x14ac:dyDescent="0.2"/>
  <cols>
    <col min="1" max="1" width="4.83203125" style="5" customWidth="1"/>
    <col min="2" max="2" width="5.33203125" style="5" customWidth="1"/>
    <col min="3" max="3" width="6.33203125" style="5" customWidth="1"/>
    <col min="4" max="4" width="3.83203125" style="5" customWidth="1"/>
    <col min="5" max="5" width="81.83203125" style="5" customWidth="1"/>
    <col min="6" max="6" width="14.5" style="5" customWidth="1"/>
    <col min="7" max="7" width="15.6640625" style="5" customWidth="1"/>
    <col min="8" max="16384" width="7.6640625" style="5"/>
  </cols>
  <sheetData>
    <row r="1" spans="1:8" hidden="1" x14ac:dyDescent="0.2">
      <c r="A1" s="12" t="s">
        <v>842</v>
      </c>
      <c r="B1" s="5" t="s">
        <v>914</v>
      </c>
    </row>
    <row r="2" spans="1:8" hidden="1" x14ac:dyDescent="0.2">
      <c r="A2" s="12" t="s">
        <v>912</v>
      </c>
      <c r="B2" s="5" t="s">
        <v>11</v>
      </c>
    </row>
    <row r="3" spans="1:8" hidden="1" x14ac:dyDescent="0.2">
      <c r="A3" s="12" t="s">
        <v>911</v>
      </c>
      <c r="B3" s="5" t="s">
        <v>810</v>
      </c>
    </row>
    <row r="5" spans="1:8" ht="45" x14ac:dyDescent="0.2">
      <c r="F5" s="88" t="s">
        <v>2235</v>
      </c>
      <c r="G5" s="88" t="s">
        <v>2236</v>
      </c>
      <c r="H5"/>
    </row>
    <row r="6" spans="1:8" x14ac:dyDescent="0.2">
      <c r="A6" s="16" t="s">
        <v>2237</v>
      </c>
      <c r="B6" s="16"/>
      <c r="C6" s="16"/>
      <c r="D6" s="16"/>
      <c r="E6" s="16"/>
      <c r="F6" s="84"/>
      <c r="G6" s="84"/>
      <c r="H6"/>
    </row>
    <row r="7" spans="1:8" x14ac:dyDescent="0.2">
      <c r="B7" s="17" t="s">
        <v>2238</v>
      </c>
      <c r="C7" s="17"/>
      <c r="D7" s="17"/>
      <c r="E7" s="17"/>
      <c r="F7" s="84"/>
      <c r="G7" s="84"/>
      <c r="H7"/>
    </row>
    <row r="8" spans="1:8" x14ac:dyDescent="0.2">
      <c r="C8" s="13" t="s">
        <v>2239</v>
      </c>
      <c r="D8" s="13"/>
      <c r="E8" s="13"/>
      <c r="F8" s="84"/>
      <c r="G8" s="84"/>
      <c r="H8"/>
    </row>
    <row r="9" spans="1:8" x14ac:dyDescent="0.2">
      <c r="D9" s="7" t="s">
        <v>836</v>
      </c>
      <c r="E9" s="7"/>
      <c r="F9" s="84"/>
      <c r="G9" s="84"/>
      <c r="H9"/>
    </row>
    <row r="10" spans="1:8" x14ac:dyDescent="0.2">
      <c r="E10" s="15" t="s">
        <v>836</v>
      </c>
      <c r="F10" s="84"/>
      <c r="G10" s="84"/>
      <c r="H10"/>
    </row>
    <row r="11" spans="1:8" x14ac:dyDescent="0.2">
      <c r="C11" s="13" t="s">
        <v>2240</v>
      </c>
      <c r="D11" s="13"/>
      <c r="E11" s="13"/>
      <c r="F11" s="84"/>
      <c r="G11" s="84"/>
      <c r="H11"/>
    </row>
    <row r="12" spans="1:8" x14ac:dyDescent="0.2">
      <c r="D12" s="7" t="s">
        <v>836</v>
      </c>
      <c r="E12" s="7"/>
      <c r="F12" s="84"/>
      <c r="G12" s="84"/>
      <c r="H12"/>
    </row>
    <row r="13" spans="1:8" x14ac:dyDescent="0.2">
      <c r="E13" s="15" t="s">
        <v>836</v>
      </c>
      <c r="F13" s="84"/>
      <c r="G13" s="84"/>
      <c r="H13"/>
    </row>
    <row r="14" spans="1:8" x14ac:dyDescent="0.2">
      <c r="B14" s="17" t="s">
        <v>2241</v>
      </c>
      <c r="C14" s="17"/>
      <c r="D14" s="17"/>
      <c r="E14" s="17"/>
      <c r="F14" s="84"/>
      <c r="G14" s="84"/>
      <c r="H14"/>
    </row>
    <row r="15" spans="1:8" x14ac:dyDescent="0.2">
      <c r="C15" s="13" t="s">
        <v>2242</v>
      </c>
      <c r="D15" s="13"/>
      <c r="E15" s="13"/>
      <c r="F15" s="84"/>
      <c r="G15" s="84"/>
      <c r="H15"/>
    </row>
    <row r="16" spans="1:8" x14ac:dyDescent="0.2">
      <c r="D16" s="7" t="s">
        <v>836</v>
      </c>
      <c r="E16" s="7"/>
      <c r="F16" s="84"/>
      <c r="G16" s="84"/>
      <c r="H16"/>
    </row>
    <row r="17" spans="2:8" x14ac:dyDescent="0.2">
      <c r="E17" s="15" t="s">
        <v>836</v>
      </c>
      <c r="F17" s="84"/>
      <c r="G17" s="84"/>
      <c r="H17"/>
    </row>
    <row r="18" spans="2:8" x14ac:dyDescent="0.2">
      <c r="C18" s="13" t="s">
        <v>2243</v>
      </c>
      <c r="D18" s="13"/>
      <c r="E18" s="13"/>
      <c r="F18" s="84"/>
      <c r="G18" s="84"/>
      <c r="H18"/>
    </row>
    <row r="19" spans="2:8" x14ac:dyDescent="0.2">
      <c r="D19" s="7" t="s">
        <v>836</v>
      </c>
      <c r="E19" s="7"/>
      <c r="F19" s="84"/>
      <c r="G19" s="84"/>
      <c r="H19"/>
    </row>
    <row r="20" spans="2:8" x14ac:dyDescent="0.2">
      <c r="E20" s="15" t="s">
        <v>836</v>
      </c>
      <c r="F20" s="84"/>
      <c r="G20" s="84"/>
      <c r="H20"/>
    </row>
    <row r="21" spans="2:8" x14ac:dyDescent="0.2">
      <c r="C21" s="13" t="s">
        <v>2244</v>
      </c>
      <c r="D21" s="13"/>
      <c r="E21" s="13"/>
      <c r="F21" s="84"/>
      <c r="G21" s="84"/>
      <c r="H21"/>
    </row>
    <row r="22" spans="2:8" x14ac:dyDescent="0.2">
      <c r="D22" s="7" t="s">
        <v>836</v>
      </c>
      <c r="E22" s="7"/>
      <c r="F22" s="84"/>
      <c r="G22" s="84"/>
      <c r="H22"/>
    </row>
    <row r="23" spans="2:8" x14ac:dyDescent="0.2">
      <c r="E23" s="15" t="s">
        <v>836</v>
      </c>
      <c r="F23" s="84"/>
      <c r="G23" s="84"/>
      <c r="H23"/>
    </row>
    <row r="24" spans="2:8" x14ac:dyDescent="0.2">
      <c r="C24" s="13" t="s">
        <v>2245</v>
      </c>
      <c r="D24" s="13"/>
      <c r="E24" s="13"/>
      <c r="F24" s="84"/>
      <c r="G24" s="84"/>
      <c r="H24"/>
    </row>
    <row r="25" spans="2:8" x14ac:dyDescent="0.2">
      <c r="D25" s="7" t="s">
        <v>836</v>
      </c>
      <c r="E25" s="7"/>
      <c r="F25" s="84"/>
      <c r="G25" s="84"/>
      <c r="H25"/>
    </row>
    <row r="26" spans="2:8" x14ac:dyDescent="0.2">
      <c r="E26" s="15" t="s">
        <v>836</v>
      </c>
      <c r="F26" s="84"/>
      <c r="G26" s="84"/>
      <c r="H26"/>
    </row>
    <row r="27" spans="2:8" x14ac:dyDescent="0.2">
      <c r="B27" s="17" t="s">
        <v>2246</v>
      </c>
      <c r="C27" s="17"/>
      <c r="D27" s="17"/>
      <c r="E27" s="17"/>
      <c r="F27" s="84"/>
      <c r="G27" s="84"/>
      <c r="H27"/>
    </row>
    <row r="28" spans="2:8" x14ac:dyDescent="0.2">
      <c r="C28" s="13" t="s">
        <v>2247</v>
      </c>
      <c r="D28" s="13"/>
      <c r="E28" s="13"/>
      <c r="F28" s="84"/>
      <c r="G28" s="84"/>
      <c r="H28"/>
    </row>
    <row r="29" spans="2:8" x14ac:dyDescent="0.2">
      <c r="D29" s="7" t="s">
        <v>836</v>
      </c>
      <c r="E29" s="7"/>
      <c r="F29" s="84"/>
      <c r="G29" s="84"/>
      <c r="H29"/>
    </row>
    <row r="30" spans="2:8" x14ac:dyDescent="0.2">
      <c r="E30" s="15" t="s">
        <v>836</v>
      </c>
      <c r="F30" s="84"/>
      <c r="G30" s="84"/>
      <c r="H30"/>
    </row>
    <row r="31" spans="2:8" x14ac:dyDescent="0.2">
      <c r="C31" s="13" t="s">
        <v>2248</v>
      </c>
      <c r="D31" s="13"/>
      <c r="E31" s="13"/>
      <c r="F31" s="84"/>
      <c r="G31" s="84"/>
      <c r="H31"/>
    </row>
    <row r="32" spans="2:8" x14ac:dyDescent="0.2">
      <c r="D32" s="7" t="s">
        <v>836</v>
      </c>
      <c r="E32" s="7"/>
      <c r="F32" s="84"/>
      <c r="G32" s="84"/>
      <c r="H32"/>
    </row>
    <row r="33" spans="2:8" x14ac:dyDescent="0.2">
      <c r="E33" s="15" t="s">
        <v>836</v>
      </c>
      <c r="F33" s="84"/>
      <c r="G33" s="84"/>
      <c r="H33"/>
    </row>
    <row r="34" spans="2:8" x14ac:dyDescent="0.2">
      <c r="C34" s="13" t="s">
        <v>2249</v>
      </c>
      <c r="D34" s="13"/>
      <c r="E34" s="13"/>
      <c r="F34" s="84"/>
      <c r="G34" s="84"/>
      <c r="H34"/>
    </row>
    <row r="35" spans="2:8" x14ac:dyDescent="0.2">
      <c r="D35" s="7" t="s">
        <v>836</v>
      </c>
      <c r="E35" s="7"/>
      <c r="F35" s="84"/>
      <c r="G35" s="84"/>
      <c r="H35"/>
    </row>
    <row r="36" spans="2:8" x14ac:dyDescent="0.2">
      <c r="E36" s="15" t="s">
        <v>836</v>
      </c>
      <c r="F36" s="84"/>
      <c r="G36" s="84"/>
      <c r="H36"/>
    </row>
    <row r="37" spans="2:8" x14ac:dyDescent="0.2">
      <c r="C37" s="13" t="s">
        <v>2250</v>
      </c>
      <c r="D37" s="13"/>
      <c r="E37" s="13"/>
      <c r="F37" s="84"/>
      <c r="G37" s="84"/>
      <c r="H37"/>
    </row>
    <row r="38" spans="2:8" x14ac:dyDescent="0.2">
      <c r="D38" s="7" t="s">
        <v>836</v>
      </c>
      <c r="E38" s="7"/>
      <c r="F38" s="84"/>
      <c r="G38" s="84"/>
      <c r="H38"/>
    </row>
    <row r="39" spans="2:8" x14ac:dyDescent="0.2">
      <c r="E39" s="15" t="s">
        <v>836</v>
      </c>
      <c r="F39" s="84"/>
      <c r="G39" s="84"/>
      <c r="H39"/>
    </row>
    <row r="40" spans="2:8" x14ac:dyDescent="0.2">
      <c r="B40" s="17" t="s">
        <v>2251</v>
      </c>
      <c r="C40" s="17"/>
      <c r="D40" s="17"/>
      <c r="E40" s="17"/>
      <c r="F40" s="84"/>
      <c r="G40" s="84"/>
      <c r="H40"/>
    </row>
    <row r="41" spans="2:8" x14ac:dyDescent="0.2">
      <c r="C41" s="13" t="s">
        <v>2252</v>
      </c>
      <c r="D41" s="13"/>
      <c r="E41" s="13"/>
      <c r="F41" s="84"/>
      <c r="G41" s="84"/>
      <c r="H41"/>
    </row>
    <row r="42" spans="2:8" x14ac:dyDescent="0.2">
      <c r="D42" s="7" t="s">
        <v>2253</v>
      </c>
      <c r="E42" s="7"/>
      <c r="F42" s="84"/>
      <c r="G42" s="84"/>
      <c r="H42"/>
    </row>
    <row r="43" spans="2:8" x14ac:dyDescent="0.2">
      <c r="E43" s="15" t="s">
        <v>2458</v>
      </c>
      <c r="F43" s="84"/>
      <c r="G43" s="84"/>
      <c r="H43"/>
    </row>
    <row r="44" spans="2:8" x14ac:dyDescent="0.2">
      <c r="D44" s="7" t="s">
        <v>2254</v>
      </c>
      <c r="E44" s="7"/>
      <c r="F44" s="84"/>
      <c r="G44" s="84"/>
      <c r="H44"/>
    </row>
    <row r="45" spans="2:8" x14ac:dyDescent="0.2">
      <c r="E45" s="15" t="s">
        <v>836</v>
      </c>
      <c r="F45" s="84"/>
      <c r="G45" s="84"/>
      <c r="H45"/>
    </row>
    <row r="46" spans="2:8" x14ac:dyDescent="0.2">
      <c r="C46" s="13" t="s">
        <v>2255</v>
      </c>
      <c r="D46" s="13"/>
      <c r="E46" s="13"/>
      <c r="F46" s="84"/>
      <c r="G46" s="84"/>
      <c r="H46"/>
    </row>
    <row r="47" spans="2:8" x14ac:dyDescent="0.2">
      <c r="D47" s="7" t="s">
        <v>836</v>
      </c>
      <c r="E47" s="7"/>
      <c r="F47" s="84"/>
      <c r="G47" s="84"/>
      <c r="H47"/>
    </row>
    <row r="48" spans="2:8" x14ac:dyDescent="0.2">
      <c r="E48" s="15" t="s">
        <v>836</v>
      </c>
      <c r="F48" s="84"/>
      <c r="G48" s="84"/>
      <c r="H48"/>
    </row>
    <row r="49" spans="3:8" x14ac:dyDescent="0.2">
      <c r="C49" s="13" t="s">
        <v>2864</v>
      </c>
      <c r="D49" s="13"/>
      <c r="E49" s="13"/>
      <c r="F49" s="84"/>
      <c r="G49" s="84"/>
      <c r="H49"/>
    </row>
    <row r="50" spans="3:8" x14ac:dyDescent="0.2">
      <c r="D50" s="7" t="s">
        <v>836</v>
      </c>
      <c r="E50" s="7"/>
      <c r="F50" s="84"/>
      <c r="G50" s="84"/>
      <c r="H50"/>
    </row>
    <row r="51" spans="3:8" x14ac:dyDescent="0.2">
      <c r="E51" s="15" t="s">
        <v>836</v>
      </c>
      <c r="F51" s="84"/>
      <c r="G51" s="84"/>
      <c r="H51"/>
    </row>
    <row r="52" spans="3:8" x14ac:dyDescent="0.2">
      <c r="C52" s="13" t="s">
        <v>2256</v>
      </c>
      <c r="D52" s="13"/>
      <c r="E52" s="13"/>
      <c r="F52" s="84"/>
      <c r="G52" s="84"/>
      <c r="H52"/>
    </row>
    <row r="53" spans="3:8" x14ac:dyDescent="0.2">
      <c r="D53" s="7" t="s">
        <v>836</v>
      </c>
      <c r="E53" s="7"/>
      <c r="F53" s="84"/>
      <c r="G53" s="84"/>
      <c r="H53"/>
    </row>
    <row r="54" spans="3:8" x14ac:dyDescent="0.2">
      <c r="E54" s="15" t="s">
        <v>836</v>
      </c>
      <c r="F54" s="84"/>
      <c r="G54" s="84"/>
      <c r="H54"/>
    </row>
    <row r="55" spans="3:8" x14ac:dyDescent="0.2">
      <c r="C55" s="13" t="s">
        <v>2257</v>
      </c>
      <c r="D55" s="13"/>
      <c r="E55" s="13"/>
      <c r="F55" s="84"/>
      <c r="G55" s="84"/>
      <c r="H55"/>
    </row>
    <row r="56" spans="3:8" x14ac:dyDescent="0.2">
      <c r="D56" s="7" t="s">
        <v>836</v>
      </c>
      <c r="E56" s="7"/>
      <c r="F56" s="84"/>
      <c r="G56" s="84"/>
      <c r="H56"/>
    </row>
    <row r="57" spans="3:8" x14ac:dyDescent="0.2">
      <c r="E57" s="15" t="s">
        <v>836</v>
      </c>
      <c r="F57" s="84"/>
      <c r="G57" s="84"/>
      <c r="H57"/>
    </row>
    <row r="58" spans="3:8" x14ac:dyDescent="0.2">
      <c r="C58" s="13" t="s">
        <v>2258</v>
      </c>
      <c r="D58" s="13"/>
      <c r="E58" s="13"/>
      <c r="F58" s="84"/>
      <c r="G58" s="84"/>
      <c r="H58"/>
    </row>
    <row r="59" spans="3:8" x14ac:dyDescent="0.2">
      <c r="D59" s="7" t="s">
        <v>836</v>
      </c>
      <c r="E59" s="7"/>
      <c r="F59" s="84"/>
      <c r="G59" s="84"/>
      <c r="H59"/>
    </row>
    <row r="60" spans="3:8" x14ac:dyDescent="0.2">
      <c r="E60" s="15" t="s">
        <v>836</v>
      </c>
      <c r="F60" s="84"/>
      <c r="G60" s="84"/>
      <c r="H60"/>
    </row>
    <row r="61" spans="3:8" x14ac:dyDescent="0.2">
      <c r="C61" s="13" t="s">
        <v>2259</v>
      </c>
      <c r="D61" s="13"/>
      <c r="E61" s="13"/>
      <c r="F61" s="84"/>
      <c r="G61" s="84"/>
      <c r="H61"/>
    </row>
    <row r="62" spans="3:8" x14ac:dyDescent="0.2">
      <c r="D62" s="7" t="s">
        <v>836</v>
      </c>
      <c r="E62" s="7"/>
      <c r="F62" s="84"/>
      <c r="G62" s="84"/>
      <c r="H62"/>
    </row>
    <row r="63" spans="3:8" x14ac:dyDescent="0.2">
      <c r="E63" s="15" t="s">
        <v>836</v>
      </c>
      <c r="F63" s="84"/>
      <c r="G63" s="84"/>
      <c r="H63"/>
    </row>
    <row r="64" spans="3:8" x14ac:dyDescent="0.2">
      <c r="C64" s="13" t="s">
        <v>2260</v>
      </c>
      <c r="D64" s="13"/>
      <c r="E64" s="13"/>
      <c r="F64" s="84"/>
      <c r="G64" s="84"/>
      <c r="H64"/>
    </row>
    <row r="65" spans="2:8" x14ac:dyDescent="0.2">
      <c r="D65" s="7" t="s">
        <v>836</v>
      </c>
      <c r="E65" s="7"/>
      <c r="F65" s="84"/>
      <c r="G65" s="84"/>
      <c r="H65"/>
    </row>
    <row r="66" spans="2:8" x14ac:dyDescent="0.2">
      <c r="E66" s="15" t="s">
        <v>836</v>
      </c>
      <c r="F66" s="84"/>
      <c r="G66" s="84"/>
      <c r="H66"/>
    </row>
    <row r="67" spans="2:8" x14ac:dyDescent="0.2">
      <c r="C67" s="13" t="s">
        <v>2261</v>
      </c>
      <c r="D67" s="13"/>
      <c r="E67" s="13"/>
      <c r="F67" s="84"/>
      <c r="G67" s="84"/>
      <c r="H67"/>
    </row>
    <row r="68" spans="2:8" x14ac:dyDescent="0.2">
      <c r="D68" s="7" t="s">
        <v>836</v>
      </c>
      <c r="E68" s="7"/>
      <c r="F68" s="84"/>
      <c r="G68" s="84"/>
      <c r="H68"/>
    </row>
    <row r="69" spans="2:8" x14ac:dyDescent="0.2">
      <c r="E69" s="15" t="s">
        <v>836</v>
      </c>
      <c r="F69" s="84"/>
      <c r="G69" s="84"/>
      <c r="H69"/>
    </row>
    <row r="70" spans="2:8" x14ac:dyDescent="0.2">
      <c r="C70" s="13" t="s">
        <v>2262</v>
      </c>
      <c r="D70" s="13"/>
      <c r="E70" s="13"/>
      <c r="F70" s="84"/>
      <c r="G70" s="84"/>
      <c r="H70"/>
    </row>
    <row r="71" spans="2:8" x14ac:dyDescent="0.2">
      <c r="D71" s="7" t="s">
        <v>836</v>
      </c>
      <c r="E71" s="7"/>
      <c r="F71" s="84"/>
      <c r="G71" s="84"/>
      <c r="H71"/>
    </row>
    <row r="72" spans="2:8" x14ac:dyDescent="0.2">
      <c r="E72" s="15" t="s">
        <v>836</v>
      </c>
      <c r="F72" s="84"/>
      <c r="G72" s="84"/>
      <c r="H72"/>
    </row>
    <row r="73" spans="2:8" x14ac:dyDescent="0.2">
      <c r="C73" s="13" t="s">
        <v>2263</v>
      </c>
      <c r="D73" s="13"/>
      <c r="E73" s="13"/>
      <c r="F73" s="84"/>
      <c r="G73" s="84"/>
      <c r="H73"/>
    </row>
    <row r="74" spans="2:8" x14ac:dyDescent="0.2">
      <c r="D74" s="7" t="s">
        <v>836</v>
      </c>
      <c r="E74" s="7"/>
      <c r="F74" s="84"/>
      <c r="G74" s="84"/>
      <c r="H74"/>
    </row>
    <row r="75" spans="2:8" x14ac:dyDescent="0.2">
      <c r="E75" s="15" t="s">
        <v>836</v>
      </c>
      <c r="F75" s="84"/>
      <c r="G75" s="84"/>
      <c r="H75"/>
    </row>
    <row r="76" spans="2:8" x14ac:dyDescent="0.2">
      <c r="B76" s="17" t="s">
        <v>2264</v>
      </c>
      <c r="C76" s="17"/>
      <c r="D76" s="17"/>
      <c r="E76" s="17"/>
      <c r="F76" s="84"/>
      <c r="G76" s="84"/>
      <c r="H76"/>
    </row>
    <row r="77" spans="2:8" x14ac:dyDescent="0.2">
      <c r="C77" s="13" t="s">
        <v>2265</v>
      </c>
      <c r="D77" s="13"/>
      <c r="E77" s="13"/>
      <c r="F77" s="84"/>
      <c r="G77" s="84"/>
      <c r="H77"/>
    </row>
    <row r="78" spans="2:8" x14ac:dyDescent="0.2">
      <c r="D78" s="7" t="s">
        <v>836</v>
      </c>
      <c r="E78" s="7"/>
      <c r="F78" s="84"/>
      <c r="G78" s="84"/>
      <c r="H78"/>
    </row>
    <row r="79" spans="2:8" x14ac:dyDescent="0.2">
      <c r="E79" s="15" t="s">
        <v>836</v>
      </c>
      <c r="F79" s="84"/>
      <c r="G79" s="84"/>
      <c r="H79"/>
    </row>
    <row r="80" spans="2:8" x14ac:dyDescent="0.2">
      <c r="C80" s="13" t="s">
        <v>2266</v>
      </c>
      <c r="D80" s="13"/>
      <c r="E80" s="13"/>
      <c r="F80" s="84"/>
      <c r="G80" s="84"/>
      <c r="H80"/>
    </row>
    <row r="81" spans="2:8" x14ac:dyDescent="0.2">
      <c r="D81" s="7" t="s">
        <v>836</v>
      </c>
      <c r="E81" s="7"/>
      <c r="F81" s="84"/>
      <c r="G81" s="84"/>
      <c r="H81"/>
    </row>
    <row r="82" spans="2:8" x14ac:dyDescent="0.2">
      <c r="E82" s="15" t="s">
        <v>836</v>
      </c>
      <c r="F82" s="84"/>
      <c r="G82" s="84"/>
      <c r="H82"/>
    </row>
    <row r="83" spans="2:8" x14ac:dyDescent="0.2">
      <c r="B83" s="17" t="s">
        <v>2267</v>
      </c>
      <c r="C83" s="17"/>
      <c r="D83" s="17"/>
      <c r="E83" s="17"/>
      <c r="F83" s="84"/>
      <c r="G83" s="84"/>
      <c r="H83"/>
    </row>
    <row r="84" spans="2:8" x14ac:dyDescent="0.2">
      <c r="C84" s="13" t="s">
        <v>2268</v>
      </c>
      <c r="D84" s="13"/>
      <c r="E84" s="13"/>
      <c r="F84" s="84"/>
      <c r="G84" s="84"/>
      <c r="H84"/>
    </row>
    <row r="85" spans="2:8" x14ac:dyDescent="0.2">
      <c r="D85" s="7" t="s">
        <v>836</v>
      </c>
      <c r="E85" s="7"/>
      <c r="F85" s="84"/>
      <c r="G85" s="84"/>
      <c r="H85"/>
    </row>
    <row r="86" spans="2:8" x14ac:dyDescent="0.2">
      <c r="E86" s="15" t="s">
        <v>836</v>
      </c>
      <c r="F86" s="84"/>
      <c r="G86" s="84"/>
      <c r="H86"/>
    </row>
    <row r="87" spans="2:8" x14ac:dyDescent="0.2">
      <c r="C87" s="13" t="s">
        <v>2269</v>
      </c>
      <c r="D87" s="13"/>
      <c r="E87" s="13"/>
      <c r="F87" s="84"/>
      <c r="G87" s="84"/>
      <c r="H87"/>
    </row>
    <row r="88" spans="2:8" x14ac:dyDescent="0.2">
      <c r="D88" s="7" t="s">
        <v>836</v>
      </c>
      <c r="E88" s="7"/>
      <c r="F88" s="84"/>
      <c r="G88" s="84"/>
      <c r="H88"/>
    </row>
    <row r="89" spans="2:8" x14ac:dyDescent="0.2">
      <c r="E89" s="15" t="s">
        <v>836</v>
      </c>
      <c r="F89" s="84"/>
      <c r="G89" s="84"/>
      <c r="H89"/>
    </row>
    <row r="90" spans="2:8" x14ac:dyDescent="0.2">
      <c r="C90" s="13" t="s">
        <v>2270</v>
      </c>
      <c r="D90" s="13"/>
      <c r="E90" s="13"/>
      <c r="F90" s="84"/>
      <c r="G90" s="84"/>
      <c r="H90"/>
    </row>
    <row r="91" spans="2:8" x14ac:dyDescent="0.2">
      <c r="D91" s="7" t="s">
        <v>836</v>
      </c>
      <c r="E91" s="7"/>
      <c r="F91" s="84"/>
      <c r="G91" s="84"/>
      <c r="H91"/>
    </row>
    <row r="92" spans="2:8" x14ac:dyDescent="0.2">
      <c r="E92" s="15" t="s">
        <v>836</v>
      </c>
      <c r="F92" s="84"/>
      <c r="G92" s="84"/>
      <c r="H92"/>
    </row>
    <row r="93" spans="2:8" x14ac:dyDescent="0.2">
      <c r="C93" s="13" t="s">
        <v>2271</v>
      </c>
      <c r="D93" s="13"/>
      <c r="E93" s="13"/>
      <c r="F93" s="84"/>
      <c r="G93" s="84"/>
      <c r="H93"/>
    </row>
    <row r="94" spans="2:8" x14ac:dyDescent="0.2">
      <c r="D94" s="7" t="s">
        <v>836</v>
      </c>
      <c r="E94" s="7"/>
      <c r="F94" s="84"/>
      <c r="G94" s="84"/>
      <c r="H94"/>
    </row>
    <row r="95" spans="2:8" x14ac:dyDescent="0.2">
      <c r="E95" s="15" t="s">
        <v>836</v>
      </c>
      <c r="F95" s="84"/>
      <c r="G95" s="84"/>
      <c r="H95"/>
    </row>
    <row r="96" spans="2:8" x14ac:dyDescent="0.2">
      <c r="C96" s="13" t="s">
        <v>2272</v>
      </c>
      <c r="D96" s="13"/>
      <c r="E96" s="13"/>
      <c r="F96" s="84"/>
      <c r="G96" s="84"/>
      <c r="H96"/>
    </row>
    <row r="97" spans="2:8" x14ac:dyDescent="0.2">
      <c r="D97" s="7" t="s">
        <v>836</v>
      </c>
      <c r="E97" s="7"/>
      <c r="F97" s="84"/>
      <c r="G97" s="84"/>
      <c r="H97"/>
    </row>
    <row r="98" spans="2:8" x14ac:dyDescent="0.2">
      <c r="E98" s="15" t="s">
        <v>836</v>
      </c>
      <c r="F98" s="84"/>
      <c r="G98" s="84"/>
      <c r="H98"/>
    </row>
    <row r="99" spans="2:8" x14ac:dyDescent="0.2">
      <c r="C99" s="13" t="s">
        <v>2273</v>
      </c>
      <c r="D99" s="13"/>
      <c r="E99" s="13"/>
      <c r="F99" s="84"/>
      <c r="G99" s="84"/>
      <c r="H99"/>
    </row>
    <row r="100" spans="2:8" x14ac:dyDescent="0.2">
      <c r="D100" s="7" t="s">
        <v>836</v>
      </c>
      <c r="E100" s="7"/>
      <c r="F100" s="84"/>
      <c r="G100" s="84"/>
      <c r="H100"/>
    </row>
    <row r="101" spans="2:8" x14ac:dyDescent="0.2">
      <c r="E101" s="15" t="s">
        <v>836</v>
      </c>
      <c r="F101" s="84"/>
      <c r="G101" s="84"/>
      <c r="H101"/>
    </row>
    <row r="102" spans="2:8" x14ac:dyDescent="0.2">
      <c r="B102" s="17" t="s">
        <v>2274</v>
      </c>
      <c r="C102" s="17"/>
      <c r="D102" s="17"/>
      <c r="E102" s="17"/>
      <c r="F102" s="84"/>
      <c r="G102" s="84"/>
      <c r="H102"/>
    </row>
    <row r="103" spans="2:8" x14ac:dyDescent="0.2">
      <c r="C103" s="13" t="s">
        <v>2275</v>
      </c>
      <c r="D103" s="13"/>
      <c r="E103" s="13"/>
      <c r="F103" s="84"/>
      <c r="G103" s="84"/>
      <c r="H103"/>
    </row>
    <row r="104" spans="2:8" x14ac:dyDescent="0.2">
      <c r="D104" s="7" t="s">
        <v>836</v>
      </c>
      <c r="E104" s="7"/>
      <c r="F104" s="84"/>
      <c r="G104" s="84"/>
      <c r="H104"/>
    </row>
    <row r="105" spans="2:8" x14ac:dyDescent="0.2">
      <c r="E105" s="15" t="s">
        <v>836</v>
      </c>
      <c r="F105" s="84"/>
      <c r="G105" s="84"/>
      <c r="H105"/>
    </row>
    <row r="106" spans="2:8" x14ac:dyDescent="0.2">
      <c r="C106" s="13" t="s">
        <v>2276</v>
      </c>
      <c r="D106" s="13"/>
      <c r="E106" s="13"/>
      <c r="F106" s="84"/>
      <c r="G106" s="84"/>
      <c r="H106"/>
    </row>
    <row r="107" spans="2:8" x14ac:dyDescent="0.2">
      <c r="D107" s="7" t="s">
        <v>836</v>
      </c>
      <c r="E107" s="7"/>
      <c r="F107" s="84"/>
      <c r="G107" s="84"/>
      <c r="H107"/>
    </row>
    <row r="108" spans="2:8" x14ac:dyDescent="0.2">
      <c r="E108" s="15" t="s">
        <v>836</v>
      </c>
      <c r="F108" s="84"/>
      <c r="G108" s="84"/>
      <c r="H108"/>
    </row>
    <row r="109" spans="2:8" x14ac:dyDescent="0.2">
      <c r="C109" s="13" t="s">
        <v>2277</v>
      </c>
      <c r="D109" s="13"/>
      <c r="E109" s="13"/>
      <c r="F109" s="84"/>
      <c r="G109" s="84"/>
      <c r="H109"/>
    </row>
    <row r="110" spans="2:8" x14ac:dyDescent="0.2">
      <c r="D110" s="7" t="s">
        <v>836</v>
      </c>
      <c r="E110" s="7"/>
      <c r="F110" s="84"/>
      <c r="G110" s="84"/>
      <c r="H110"/>
    </row>
    <row r="111" spans="2:8" x14ac:dyDescent="0.2">
      <c r="E111" s="15" t="s">
        <v>836</v>
      </c>
      <c r="F111" s="84"/>
      <c r="G111" s="84"/>
      <c r="H111"/>
    </row>
    <row r="112" spans="2:8" x14ac:dyDescent="0.2">
      <c r="B112" s="17" t="s">
        <v>2278</v>
      </c>
      <c r="C112" s="17"/>
      <c r="D112" s="17"/>
      <c r="E112" s="17"/>
      <c r="F112" s="84"/>
      <c r="G112" s="84"/>
      <c r="H112"/>
    </row>
    <row r="113" spans="1:8" x14ac:dyDescent="0.2">
      <c r="C113" s="13" t="s">
        <v>2279</v>
      </c>
      <c r="D113" s="13"/>
      <c r="E113" s="13"/>
      <c r="F113" s="84"/>
      <c r="G113" s="84"/>
      <c r="H113"/>
    </row>
    <row r="114" spans="1:8" x14ac:dyDescent="0.2">
      <c r="D114" s="7" t="s">
        <v>836</v>
      </c>
      <c r="E114" s="7"/>
      <c r="F114" s="84"/>
      <c r="G114" s="84"/>
      <c r="H114"/>
    </row>
    <row r="115" spans="1:8" x14ac:dyDescent="0.2">
      <c r="E115" s="15" t="s">
        <v>836</v>
      </c>
      <c r="F115" s="84"/>
      <c r="G115" s="84"/>
      <c r="H115"/>
    </row>
    <row r="116" spans="1:8" x14ac:dyDescent="0.2">
      <c r="C116" s="13" t="s">
        <v>2280</v>
      </c>
      <c r="D116" s="13"/>
      <c r="E116" s="13"/>
      <c r="F116" s="84"/>
      <c r="G116" s="84"/>
      <c r="H116"/>
    </row>
    <row r="117" spans="1:8" x14ac:dyDescent="0.2">
      <c r="D117" s="7" t="s">
        <v>836</v>
      </c>
      <c r="E117" s="7"/>
      <c r="F117" s="84"/>
      <c r="G117" s="84"/>
      <c r="H117"/>
    </row>
    <row r="118" spans="1:8" x14ac:dyDescent="0.2">
      <c r="E118" s="15" t="s">
        <v>836</v>
      </c>
      <c r="F118" s="84"/>
      <c r="G118" s="84"/>
      <c r="H118"/>
    </row>
    <row r="119" spans="1:8" x14ac:dyDescent="0.2">
      <c r="C119" s="13" t="s">
        <v>2281</v>
      </c>
      <c r="D119" s="13"/>
      <c r="E119" s="13"/>
      <c r="F119" s="84"/>
      <c r="G119" s="84"/>
      <c r="H119"/>
    </row>
    <row r="120" spans="1:8" x14ac:dyDescent="0.2">
      <c r="D120" s="7" t="s">
        <v>836</v>
      </c>
      <c r="E120" s="7"/>
      <c r="F120" s="84"/>
      <c r="G120" s="84"/>
      <c r="H120"/>
    </row>
    <row r="121" spans="1:8" x14ac:dyDescent="0.2">
      <c r="E121" s="15" t="s">
        <v>836</v>
      </c>
      <c r="F121" s="84"/>
      <c r="G121" s="84"/>
      <c r="H121"/>
    </row>
    <row r="122" spans="1:8" x14ac:dyDescent="0.2">
      <c r="B122" s="17" t="s">
        <v>2282</v>
      </c>
      <c r="C122" s="17"/>
      <c r="D122" s="17"/>
      <c r="E122" s="17"/>
      <c r="F122" s="84"/>
      <c r="G122" s="84"/>
      <c r="H122"/>
    </row>
    <row r="123" spans="1:8" x14ac:dyDescent="0.2">
      <c r="C123" s="13" t="s">
        <v>2283</v>
      </c>
      <c r="D123" s="13"/>
      <c r="E123" s="13"/>
      <c r="F123" s="84"/>
      <c r="G123" s="84"/>
      <c r="H123"/>
    </row>
    <row r="124" spans="1:8" x14ac:dyDescent="0.2">
      <c r="D124" s="7" t="s">
        <v>2284</v>
      </c>
      <c r="E124" s="7"/>
      <c r="F124" s="84"/>
      <c r="G124" s="84"/>
      <c r="H124"/>
    </row>
    <row r="125" spans="1:8" x14ac:dyDescent="0.2">
      <c r="E125" s="15" t="s">
        <v>836</v>
      </c>
      <c r="F125" s="84"/>
      <c r="G125" s="84"/>
      <c r="H125"/>
    </row>
    <row r="126" spans="1:8" x14ac:dyDescent="0.2">
      <c r="D126" s="7" t="s">
        <v>2285</v>
      </c>
      <c r="E126" s="7"/>
      <c r="F126" s="84"/>
      <c r="G126" s="84"/>
      <c r="H126"/>
    </row>
    <row r="127" spans="1:8" x14ac:dyDescent="0.2">
      <c r="E127" s="15" t="s">
        <v>836</v>
      </c>
      <c r="F127" s="84"/>
      <c r="G127" s="84"/>
      <c r="H127"/>
    </row>
    <row r="128" spans="1:8" x14ac:dyDescent="0.2">
      <c r="A128" s="16" t="s">
        <v>2286</v>
      </c>
      <c r="B128" s="16"/>
      <c r="C128" s="16"/>
      <c r="D128" s="16"/>
      <c r="E128" s="16"/>
      <c r="F128" s="84"/>
      <c r="G128" s="84"/>
      <c r="H128"/>
    </row>
    <row r="129" spans="2:8" x14ac:dyDescent="0.2">
      <c r="B129" s="17" t="s">
        <v>2287</v>
      </c>
      <c r="C129" s="17"/>
      <c r="D129" s="17"/>
      <c r="E129" s="17"/>
      <c r="F129" s="84"/>
      <c r="G129" s="84"/>
      <c r="H129"/>
    </row>
    <row r="130" spans="2:8" x14ac:dyDescent="0.2">
      <c r="C130" s="13" t="s">
        <v>2288</v>
      </c>
      <c r="D130" s="13"/>
      <c r="E130" s="13"/>
      <c r="F130" s="84"/>
      <c r="G130" s="84"/>
      <c r="H130"/>
    </row>
    <row r="131" spans="2:8" x14ac:dyDescent="0.2">
      <c r="D131" s="7" t="s">
        <v>2289</v>
      </c>
      <c r="E131" s="7"/>
      <c r="F131" s="84"/>
      <c r="G131" s="84"/>
      <c r="H131"/>
    </row>
    <row r="132" spans="2:8" x14ac:dyDescent="0.2">
      <c r="E132" s="15" t="s">
        <v>2459</v>
      </c>
      <c r="F132" s="84"/>
      <c r="G132" s="84"/>
      <c r="H132"/>
    </row>
    <row r="133" spans="2:8" x14ac:dyDescent="0.2">
      <c r="D133" s="7" t="s">
        <v>2290</v>
      </c>
      <c r="E133" s="7"/>
      <c r="F133" s="84"/>
      <c r="G133" s="84"/>
      <c r="H133"/>
    </row>
    <row r="134" spans="2:8" x14ac:dyDescent="0.2">
      <c r="E134" s="15" t="s">
        <v>836</v>
      </c>
      <c r="F134" s="84"/>
      <c r="G134" s="84"/>
      <c r="H134"/>
    </row>
    <row r="135" spans="2:8" x14ac:dyDescent="0.2">
      <c r="C135" s="13" t="s">
        <v>2291</v>
      </c>
      <c r="D135" s="13"/>
      <c r="E135" s="13"/>
      <c r="F135" s="84"/>
      <c r="G135" s="84"/>
      <c r="H135"/>
    </row>
    <row r="136" spans="2:8" x14ac:dyDescent="0.2">
      <c r="D136" s="7" t="s">
        <v>2292</v>
      </c>
      <c r="E136" s="7"/>
      <c r="F136" s="84"/>
      <c r="G136" s="84"/>
      <c r="H136"/>
    </row>
    <row r="137" spans="2:8" x14ac:dyDescent="0.2">
      <c r="E137" s="15" t="s">
        <v>2460</v>
      </c>
      <c r="F137" s="84"/>
      <c r="G137" s="84"/>
      <c r="H137"/>
    </row>
    <row r="138" spans="2:8" x14ac:dyDescent="0.2">
      <c r="D138" s="7" t="s">
        <v>2293</v>
      </c>
      <c r="E138" s="7"/>
      <c r="F138" s="84"/>
      <c r="G138" s="84"/>
      <c r="H138"/>
    </row>
    <row r="139" spans="2:8" x14ac:dyDescent="0.2">
      <c r="E139" s="15" t="s">
        <v>836</v>
      </c>
      <c r="F139" s="84"/>
      <c r="G139" s="84"/>
      <c r="H139"/>
    </row>
    <row r="140" spans="2:8" x14ac:dyDescent="0.2">
      <c r="C140" s="13" t="s">
        <v>2294</v>
      </c>
      <c r="D140" s="13"/>
      <c r="E140" s="13"/>
      <c r="F140" s="84"/>
      <c r="G140" s="84"/>
      <c r="H140"/>
    </row>
    <row r="141" spans="2:8" x14ac:dyDescent="0.2">
      <c r="D141" s="7" t="s">
        <v>2295</v>
      </c>
      <c r="E141" s="7"/>
      <c r="F141" s="84"/>
      <c r="G141" s="84"/>
      <c r="H141"/>
    </row>
    <row r="142" spans="2:8" x14ac:dyDescent="0.2">
      <c r="E142" s="15" t="s">
        <v>2461</v>
      </c>
      <c r="F142" s="84"/>
      <c r="G142" s="84"/>
      <c r="H142"/>
    </row>
    <row r="143" spans="2:8" x14ac:dyDescent="0.2">
      <c r="D143" s="7" t="s">
        <v>2296</v>
      </c>
      <c r="E143" s="7"/>
      <c r="F143" s="84"/>
      <c r="G143" s="84"/>
      <c r="H143"/>
    </row>
    <row r="144" spans="2:8" x14ac:dyDescent="0.2">
      <c r="E144" s="15" t="s">
        <v>836</v>
      </c>
      <c r="F144" s="84"/>
      <c r="G144" s="84"/>
      <c r="H144"/>
    </row>
    <row r="145" spans="3:8" x14ac:dyDescent="0.2">
      <c r="C145" s="13" t="s">
        <v>2297</v>
      </c>
      <c r="D145" s="13"/>
      <c r="E145" s="13"/>
      <c r="F145" s="84"/>
      <c r="G145" s="84"/>
      <c r="H145"/>
    </row>
    <row r="146" spans="3:8" x14ac:dyDescent="0.2">
      <c r="D146" s="7" t="s">
        <v>2298</v>
      </c>
      <c r="E146" s="7"/>
      <c r="F146" s="84"/>
      <c r="G146" s="84"/>
      <c r="H146"/>
    </row>
    <row r="147" spans="3:8" x14ac:dyDescent="0.2">
      <c r="E147" s="15" t="s">
        <v>2462</v>
      </c>
      <c r="F147" s="84"/>
      <c r="G147" s="84"/>
      <c r="H147"/>
    </row>
    <row r="148" spans="3:8" x14ac:dyDescent="0.2">
      <c r="D148" s="7" t="s">
        <v>2299</v>
      </c>
      <c r="E148" s="7"/>
      <c r="F148" s="84"/>
      <c r="G148" s="84"/>
      <c r="H148"/>
    </row>
    <row r="149" spans="3:8" x14ac:dyDescent="0.2">
      <c r="E149" s="15" t="s">
        <v>836</v>
      </c>
      <c r="F149" s="84"/>
      <c r="G149" s="84"/>
      <c r="H149"/>
    </row>
    <row r="150" spans="3:8" x14ac:dyDescent="0.2">
      <c r="C150" s="13" t="s">
        <v>2300</v>
      </c>
      <c r="D150" s="13"/>
      <c r="E150" s="13"/>
      <c r="F150" s="84"/>
      <c r="G150" s="84"/>
      <c r="H150"/>
    </row>
    <row r="151" spans="3:8" x14ac:dyDescent="0.2">
      <c r="D151" s="7" t="s">
        <v>2301</v>
      </c>
      <c r="E151" s="7"/>
      <c r="F151" s="84"/>
      <c r="G151" s="84"/>
      <c r="H151"/>
    </row>
    <row r="152" spans="3:8" x14ac:dyDescent="0.2">
      <c r="E152" s="15" t="s">
        <v>2463</v>
      </c>
      <c r="F152" s="84"/>
      <c r="G152" s="84"/>
      <c r="H152"/>
    </row>
    <row r="153" spans="3:8" x14ac:dyDescent="0.2">
      <c r="D153" s="7" t="s">
        <v>2302</v>
      </c>
      <c r="E153" s="7"/>
      <c r="F153" s="84"/>
      <c r="G153" s="84"/>
      <c r="H153"/>
    </row>
    <row r="154" spans="3:8" x14ac:dyDescent="0.2">
      <c r="E154" s="15" t="s">
        <v>836</v>
      </c>
      <c r="F154" s="84"/>
      <c r="G154" s="84"/>
      <c r="H154"/>
    </row>
    <row r="155" spans="3:8" x14ac:dyDescent="0.2">
      <c r="C155" s="13" t="s">
        <v>2303</v>
      </c>
      <c r="D155" s="13"/>
      <c r="E155" s="13"/>
      <c r="F155" s="84"/>
      <c r="G155" s="84"/>
      <c r="H155"/>
    </row>
    <row r="156" spans="3:8" x14ac:dyDescent="0.2">
      <c r="D156" s="7" t="s">
        <v>2304</v>
      </c>
      <c r="E156" s="7"/>
      <c r="F156" s="84"/>
      <c r="G156" s="84"/>
      <c r="H156"/>
    </row>
    <row r="157" spans="3:8" x14ac:dyDescent="0.2">
      <c r="E157" s="15" t="s">
        <v>2464</v>
      </c>
      <c r="F157" s="84"/>
      <c r="G157" s="84"/>
      <c r="H157"/>
    </row>
    <row r="158" spans="3:8" x14ac:dyDescent="0.2">
      <c r="D158" s="7" t="s">
        <v>2305</v>
      </c>
      <c r="E158" s="7"/>
      <c r="F158" s="84"/>
      <c r="G158" s="84"/>
      <c r="H158"/>
    </row>
    <row r="159" spans="3:8" x14ac:dyDescent="0.2">
      <c r="E159" s="15" t="s">
        <v>836</v>
      </c>
      <c r="F159" s="84"/>
      <c r="G159" s="84"/>
      <c r="H159"/>
    </row>
    <row r="160" spans="3:8" x14ac:dyDescent="0.2">
      <c r="C160" s="13" t="s">
        <v>2306</v>
      </c>
      <c r="D160" s="13"/>
      <c r="E160" s="13"/>
      <c r="F160" s="84"/>
      <c r="G160" s="84"/>
      <c r="H160"/>
    </row>
    <row r="161" spans="3:12" x14ac:dyDescent="0.2">
      <c r="D161" s="7" t="s">
        <v>2307</v>
      </c>
      <c r="E161" s="7"/>
      <c r="F161" s="84"/>
      <c r="G161" s="84"/>
      <c r="H161"/>
    </row>
    <row r="162" spans="3:12" x14ac:dyDescent="0.2">
      <c r="E162" s="15" t="s">
        <v>2465</v>
      </c>
      <c r="F162" s="84"/>
      <c r="G162" s="84"/>
      <c r="H162"/>
    </row>
    <row r="163" spans="3:12" x14ac:dyDescent="0.2">
      <c r="D163" s="7" t="s">
        <v>2308</v>
      </c>
      <c r="E163" s="7"/>
      <c r="F163" s="84"/>
      <c r="G163" s="84"/>
      <c r="H163"/>
      <c r="L163" s="41"/>
    </row>
    <row r="164" spans="3:12" x14ac:dyDescent="0.2">
      <c r="E164" s="15" t="s">
        <v>836</v>
      </c>
      <c r="F164" s="84"/>
      <c r="G164" s="84"/>
      <c r="H164"/>
    </row>
    <row r="165" spans="3:12" x14ac:dyDescent="0.2">
      <c r="C165" s="13" t="s">
        <v>2309</v>
      </c>
      <c r="D165" s="13"/>
      <c r="E165" s="13"/>
      <c r="F165" s="84"/>
      <c r="G165" s="84"/>
      <c r="H165"/>
    </row>
    <row r="166" spans="3:12" x14ac:dyDescent="0.2">
      <c r="D166" s="7" t="s">
        <v>2310</v>
      </c>
      <c r="E166" s="7"/>
      <c r="F166" s="84"/>
      <c r="G166" s="84"/>
      <c r="H166"/>
    </row>
    <row r="167" spans="3:12" x14ac:dyDescent="0.2">
      <c r="E167" s="15" t="s">
        <v>2466</v>
      </c>
      <c r="F167" s="84"/>
      <c r="G167" s="84"/>
      <c r="H167"/>
    </row>
    <row r="168" spans="3:12" x14ac:dyDescent="0.2">
      <c r="D168" s="7" t="s">
        <v>2311</v>
      </c>
      <c r="E168" s="7"/>
      <c r="F168" s="84"/>
      <c r="G168" s="84"/>
      <c r="H168"/>
    </row>
    <row r="169" spans="3:12" x14ac:dyDescent="0.2">
      <c r="E169" s="15" t="s">
        <v>836</v>
      </c>
      <c r="F169" s="84"/>
      <c r="G169" s="84"/>
      <c r="H169"/>
    </row>
    <row r="170" spans="3:12" x14ac:dyDescent="0.2">
      <c r="C170" s="13" t="s">
        <v>2312</v>
      </c>
      <c r="D170" s="13"/>
      <c r="E170" s="13"/>
      <c r="F170" s="84"/>
      <c r="G170" s="84"/>
      <c r="H170"/>
    </row>
    <row r="171" spans="3:12" x14ac:dyDescent="0.2">
      <c r="D171" s="7" t="s">
        <v>2313</v>
      </c>
      <c r="E171" s="7"/>
      <c r="F171" s="84"/>
      <c r="G171" s="84"/>
      <c r="H171"/>
    </row>
    <row r="172" spans="3:12" x14ac:dyDescent="0.2">
      <c r="E172" s="15" t="s">
        <v>2467</v>
      </c>
      <c r="F172" s="84"/>
      <c r="G172" s="84"/>
      <c r="H172"/>
    </row>
    <row r="173" spans="3:12" x14ac:dyDescent="0.2">
      <c r="D173" s="7" t="s">
        <v>2314</v>
      </c>
      <c r="E173" s="7"/>
      <c r="F173" s="84"/>
      <c r="G173" s="84"/>
      <c r="H173"/>
    </row>
    <row r="174" spans="3:12" x14ac:dyDescent="0.2">
      <c r="E174" s="15" t="s">
        <v>836</v>
      </c>
      <c r="F174" s="84"/>
      <c r="G174" s="84"/>
      <c r="H174"/>
    </row>
    <row r="175" spans="3:12" x14ac:dyDescent="0.2">
      <c r="C175" s="13" t="s">
        <v>2315</v>
      </c>
      <c r="D175" s="13"/>
      <c r="E175" s="13"/>
      <c r="F175" s="84"/>
      <c r="G175" s="84"/>
      <c r="H175"/>
    </row>
    <row r="176" spans="3:12" x14ac:dyDescent="0.2">
      <c r="D176" s="7" t="s">
        <v>2316</v>
      </c>
      <c r="E176" s="7"/>
      <c r="F176" s="84"/>
      <c r="G176" s="84"/>
      <c r="H176"/>
    </row>
    <row r="177" spans="3:8" x14ac:dyDescent="0.2">
      <c r="E177" s="15" t="s">
        <v>2468</v>
      </c>
      <c r="F177" s="84"/>
      <c r="G177" s="84"/>
      <c r="H177"/>
    </row>
    <row r="178" spans="3:8" x14ac:dyDescent="0.2">
      <c r="D178" s="7" t="s">
        <v>2317</v>
      </c>
      <c r="E178" s="7"/>
      <c r="F178" s="84"/>
      <c r="G178" s="84"/>
      <c r="H178"/>
    </row>
    <row r="179" spans="3:8" x14ac:dyDescent="0.2">
      <c r="E179" s="15" t="s">
        <v>836</v>
      </c>
      <c r="F179" s="84"/>
      <c r="G179" s="84"/>
      <c r="H179"/>
    </row>
    <row r="180" spans="3:8" x14ac:dyDescent="0.2">
      <c r="C180" s="13" t="s">
        <v>2318</v>
      </c>
      <c r="D180" s="13"/>
      <c r="E180" s="13"/>
      <c r="F180" s="84"/>
      <c r="G180" s="84"/>
      <c r="H180"/>
    </row>
    <row r="181" spans="3:8" x14ac:dyDescent="0.2">
      <c r="D181" s="89" t="s">
        <v>2319</v>
      </c>
      <c r="E181" s="7"/>
      <c r="F181" s="84"/>
      <c r="G181" s="84"/>
      <c r="H181"/>
    </row>
    <row r="182" spans="3:8" x14ac:dyDescent="0.2">
      <c r="D182" s="91"/>
      <c r="E182" s="15" t="s">
        <v>2469</v>
      </c>
      <c r="F182" s="84"/>
      <c r="G182" s="84"/>
      <c r="H182"/>
    </row>
    <row r="183" spans="3:8" x14ac:dyDescent="0.2">
      <c r="D183" s="7" t="s">
        <v>2320</v>
      </c>
      <c r="E183" s="7"/>
      <c r="F183" s="84"/>
      <c r="G183" s="84"/>
      <c r="H183"/>
    </row>
    <row r="184" spans="3:8" x14ac:dyDescent="0.2">
      <c r="E184" s="15" t="s">
        <v>836</v>
      </c>
      <c r="F184" s="84"/>
      <c r="G184" s="84"/>
      <c r="H184"/>
    </row>
    <row r="185" spans="3:8" x14ac:dyDescent="0.2">
      <c r="C185" s="13" t="s">
        <v>2321</v>
      </c>
      <c r="D185" s="13"/>
      <c r="E185" s="13"/>
      <c r="F185" s="84"/>
      <c r="G185" s="84"/>
      <c r="H185"/>
    </row>
    <row r="186" spans="3:8" x14ac:dyDescent="0.2">
      <c r="D186" s="7" t="s">
        <v>2322</v>
      </c>
      <c r="E186" s="7"/>
      <c r="F186" s="84"/>
      <c r="G186" s="84"/>
      <c r="H186"/>
    </row>
    <row r="187" spans="3:8" x14ac:dyDescent="0.2">
      <c r="E187" s="15" t="s">
        <v>2470</v>
      </c>
      <c r="F187" s="84"/>
      <c r="G187" s="84"/>
      <c r="H187"/>
    </row>
    <row r="188" spans="3:8" x14ac:dyDescent="0.2">
      <c r="D188" s="7" t="s">
        <v>2323</v>
      </c>
      <c r="E188" s="7"/>
      <c r="F188" s="84"/>
      <c r="G188" s="84"/>
      <c r="H188"/>
    </row>
    <row r="189" spans="3:8" x14ac:dyDescent="0.2">
      <c r="E189" s="15" t="s">
        <v>836</v>
      </c>
      <c r="F189" s="84"/>
      <c r="G189" s="84"/>
      <c r="H189"/>
    </row>
    <row r="190" spans="3:8" x14ac:dyDescent="0.2">
      <c r="C190" s="13" t="s">
        <v>2324</v>
      </c>
      <c r="D190" s="13"/>
      <c r="E190" s="13"/>
      <c r="F190" s="84"/>
      <c r="G190" s="84"/>
      <c r="H190"/>
    </row>
    <row r="191" spans="3:8" x14ac:dyDescent="0.2">
      <c r="D191" s="7" t="s">
        <v>2325</v>
      </c>
      <c r="E191" s="7"/>
      <c r="F191" s="84"/>
      <c r="G191" s="84"/>
      <c r="H191"/>
    </row>
    <row r="192" spans="3:8" x14ac:dyDescent="0.2">
      <c r="E192" s="15" t="s">
        <v>2471</v>
      </c>
      <c r="F192" s="84"/>
      <c r="G192" s="84"/>
      <c r="H192"/>
    </row>
    <row r="193" spans="2:8" x14ac:dyDescent="0.2">
      <c r="D193" s="7" t="s">
        <v>2326</v>
      </c>
      <c r="E193" s="7"/>
      <c r="F193" s="84"/>
      <c r="G193" s="84"/>
      <c r="H193"/>
    </row>
    <row r="194" spans="2:8" x14ac:dyDescent="0.2">
      <c r="E194" s="15" t="s">
        <v>836</v>
      </c>
      <c r="F194" s="84"/>
      <c r="G194" s="84"/>
      <c r="H194"/>
    </row>
    <row r="195" spans="2:8" x14ac:dyDescent="0.2">
      <c r="B195" s="17" t="s">
        <v>2327</v>
      </c>
      <c r="C195" s="17"/>
      <c r="D195" s="17"/>
      <c r="E195" s="17"/>
      <c r="F195" s="84"/>
      <c r="G195" s="84"/>
      <c r="H195"/>
    </row>
    <row r="196" spans="2:8" x14ac:dyDescent="0.2">
      <c r="C196" s="13" t="s">
        <v>2328</v>
      </c>
      <c r="D196" s="13"/>
      <c r="E196" s="13"/>
      <c r="F196" s="84"/>
      <c r="G196" s="84"/>
      <c r="H196"/>
    </row>
    <row r="197" spans="2:8" x14ac:dyDescent="0.2">
      <c r="D197" s="7" t="s">
        <v>2329</v>
      </c>
      <c r="E197" s="7"/>
      <c r="F197" s="84"/>
      <c r="G197" s="84"/>
      <c r="H197"/>
    </row>
    <row r="198" spans="2:8" x14ac:dyDescent="0.2">
      <c r="E198" s="15" t="s">
        <v>2472</v>
      </c>
      <c r="F198" s="84"/>
      <c r="G198" s="84"/>
      <c r="H198"/>
    </row>
    <row r="199" spans="2:8" x14ac:dyDescent="0.2">
      <c r="D199" s="7" t="s">
        <v>2330</v>
      </c>
      <c r="E199" s="7"/>
      <c r="F199" s="84"/>
      <c r="G199" s="84"/>
      <c r="H199"/>
    </row>
    <row r="200" spans="2:8" x14ac:dyDescent="0.2">
      <c r="E200" s="15" t="s">
        <v>836</v>
      </c>
      <c r="F200" s="84"/>
      <c r="G200" s="84"/>
      <c r="H200"/>
    </row>
    <row r="201" spans="2:8" x14ac:dyDescent="0.2">
      <c r="C201" s="13" t="s">
        <v>2331</v>
      </c>
      <c r="D201" s="13"/>
      <c r="E201" s="13"/>
      <c r="F201" s="84"/>
      <c r="G201" s="84"/>
      <c r="H201"/>
    </row>
    <row r="202" spans="2:8" x14ac:dyDescent="0.2">
      <c r="D202" s="7" t="s">
        <v>2332</v>
      </c>
      <c r="E202" s="7"/>
      <c r="F202" s="84"/>
      <c r="G202" s="84"/>
      <c r="H202"/>
    </row>
    <row r="203" spans="2:8" x14ac:dyDescent="0.2">
      <c r="E203" s="15" t="s">
        <v>2473</v>
      </c>
      <c r="F203" s="84"/>
      <c r="G203" s="84"/>
      <c r="H203"/>
    </row>
    <row r="204" spans="2:8" x14ac:dyDescent="0.2">
      <c r="D204" s="7" t="s">
        <v>2333</v>
      </c>
      <c r="E204" s="7"/>
      <c r="F204" s="84"/>
      <c r="G204" s="84"/>
      <c r="H204"/>
    </row>
    <row r="205" spans="2:8" x14ac:dyDescent="0.2">
      <c r="E205" s="15" t="s">
        <v>836</v>
      </c>
      <c r="F205" s="84"/>
      <c r="G205" s="84"/>
      <c r="H205"/>
    </row>
    <row r="206" spans="2:8" x14ac:dyDescent="0.2">
      <c r="C206" s="13" t="s">
        <v>2334</v>
      </c>
      <c r="D206" s="13"/>
      <c r="E206" s="13"/>
      <c r="F206" s="84"/>
      <c r="G206" s="84"/>
      <c r="H206"/>
    </row>
    <row r="207" spans="2:8" x14ac:dyDescent="0.2">
      <c r="D207" s="7" t="s">
        <v>2335</v>
      </c>
      <c r="E207" s="7"/>
      <c r="F207" s="84"/>
      <c r="G207" s="84"/>
      <c r="H207"/>
    </row>
    <row r="208" spans="2:8" x14ac:dyDescent="0.2">
      <c r="E208" s="15" t="s">
        <v>2474</v>
      </c>
      <c r="F208" s="84"/>
      <c r="G208" s="84"/>
      <c r="H208"/>
    </row>
    <row r="209" spans="3:8" x14ac:dyDescent="0.2">
      <c r="D209" s="7" t="s">
        <v>2336</v>
      </c>
      <c r="E209" s="7"/>
      <c r="F209" s="84"/>
      <c r="G209" s="84"/>
      <c r="H209"/>
    </row>
    <row r="210" spans="3:8" x14ac:dyDescent="0.2">
      <c r="E210" s="15" t="s">
        <v>836</v>
      </c>
      <c r="F210" s="84"/>
      <c r="G210" s="84"/>
      <c r="H210"/>
    </row>
    <row r="211" spans="3:8" x14ac:dyDescent="0.2">
      <c r="C211" s="13" t="s">
        <v>2337</v>
      </c>
      <c r="D211" s="13"/>
      <c r="E211" s="13"/>
      <c r="F211" s="84"/>
      <c r="G211" s="84"/>
      <c r="H211"/>
    </row>
    <row r="212" spans="3:8" x14ac:dyDescent="0.2">
      <c r="D212" s="7" t="s">
        <v>2338</v>
      </c>
      <c r="E212" s="7"/>
      <c r="F212" s="84"/>
      <c r="G212" s="84"/>
      <c r="H212"/>
    </row>
    <row r="213" spans="3:8" x14ac:dyDescent="0.2">
      <c r="E213" s="15" t="s">
        <v>2475</v>
      </c>
      <c r="F213" s="84"/>
      <c r="G213" s="84"/>
      <c r="H213"/>
    </row>
    <row r="214" spans="3:8" x14ac:dyDescent="0.2">
      <c r="D214" s="7" t="s">
        <v>2339</v>
      </c>
      <c r="E214" s="7"/>
      <c r="F214" s="84"/>
      <c r="G214" s="84"/>
      <c r="H214"/>
    </row>
    <row r="215" spans="3:8" x14ac:dyDescent="0.2">
      <c r="E215" s="15" t="s">
        <v>836</v>
      </c>
      <c r="F215" s="84"/>
      <c r="G215" s="84"/>
      <c r="H215"/>
    </row>
    <row r="216" spans="3:8" x14ac:dyDescent="0.2">
      <c r="C216" s="13" t="s">
        <v>2340</v>
      </c>
      <c r="D216" s="13"/>
      <c r="E216" s="13"/>
      <c r="F216" s="84"/>
      <c r="G216" s="84"/>
      <c r="H216"/>
    </row>
    <row r="217" spans="3:8" x14ac:dyDescent="0.2">
      <c r="D217" s="7" t="s">
        <v>2341</v>
      </c>
      <c r="E217" s="7"/>
      <c r="F217" s="84"/>
      <c r="G217" s="84"/>
      <c r="H217"/>
    </row>
    <row r="218" spans="3:8" x14ac:dyDescent="0.2">
      <c r="E218" s="15" t="s">
        <v>2476</v>
      </c>
      <c r="F218" s="84"/>
      <c r="G218" s="84"/>
      <c r="H218"/>
    </row>
    <row r="219" spans="3:8" x14ac:dyDescent="0.2">
      <c r="D219" s="7" t="s">
        <v>2342</v>
      </c>
      <c r="E219" s="7"/>
      <c r="F219" s="84"/>
      <c r="G219" s="84"/>
      <c r="H219"/>
    </row>
    <row r="220" spans="3:8" x14ac:dyDescent="0.2">
      <c r="C220" s="13" t="s">
        <v>2343</v>
      </c>
      <c r="D220" s="13"/>
      <c r="E220" s="13"/>
      <c r="F220" s="84"/>
      <c r="G220" s="84"/>
      <c r="H220"/>
    </row>
    <row r="221" spans="3:8" x14ac:dyDescent="0.2">
      <c r="D221" s="7" t="s">
        <v>2344</v>
      </c>
      <c r="E221" s="7"/>
      <c r="F221" s="84"/>
      <c r="G221" s="84"/>
      <c r="H221"/>
    </row>
    <row r="222" spans="3:8" x14ac:dyDescent="0.2">
      <c r="E222" s="15" t="s">
        <v>2477</v>
      </c>
      <c r="F222" s="84"/>
      <c r="G222" s="84"/>
      <c r="H222"/>
    </row>
    <row r="223" spans="3:8" x14ac:dyDescent="0.2">
      <c r="D223" s="7" t="s">
        <v>2345</v>
      </c>
      <c r="E223" s="7"/>
      <c r="F223" s="84"/>
      <c r="G223" s="84"/>
      <c r="H223"/>
    </row>
    <row r="224" spans="3:8" x14ac:dyDescent="0.2">
      <c r="E224" s="15" t="s">
        <v>836</v>
      </c>
      <c r="F224" s="84"/>
      <c r="G224" s="84"/>
      <c r="H224"/>
    </row>
    <row r="225" spans="3:8" x14ac:dyDescent="0.2">
      <c r="C225" s="13" t="s">
        <v>2346</v>
      </c>
      <c r="D225" s="13"/>
      <c r="E225" s="13"/>
      <c r="F225" s="84"/>
      <c r="G225" s="84"/>
      <c r="H225"/>
    </row>
    <row r="226" spans="3:8" x14ac:dyDescent="0.2">
      <c r="D226" s="7" t="s">
        <v>2347</v>
      </c>
      <c r="E226" s="7"/>
      <c r="F226" s="84"/>
      <c r="G226" s="84"/>
      <c r="H226"/>
    </row>
    <row r="227" spans="3:8" x14ac:dyDescent="0.2">
      <c r="E227" s="15" t="s">
        <v>2478</v>
      </c>
      <c r="F227" s="84"/>
      <c r="G227" s="84"/>
      <c r="H227"/>
    </row>
    <row r="228" spans="3:8" x14ac:dyDescent="0.2">
      <c r="D228" s="7" t="s">
        <v>2348</v>
      </c>
      <c r="E228" s="7"/>
      <c r="F228" s="84"/>
      <c r="G228" s="84"/>
      <c r="H228"/>
    </row>
    <row r="229" spans="3:8" x14ac:dyDescent="0.2">
      <c r="E229" s="15" t="s">
        <v>836</v>
      </c>
      <c r="F229" s="84"/>
      <c r="G229" s="84"/>
      <c r="H229"/>
    </row>
    <row r="230" spans="3:8" x14ac:dyDescent="0.2">
      <c r="C230" s="13" t="s">
        <v>2349</v>
      </c>
      <c r="D230" s="13"/>
      <c r="E230" s="13"/>
      <c r="F230" s="84"/>
      <c r="G230" s="84"/>
      <c r="H230"/>
    </row>
    <row r="231" spans="3:8" x14ac:dyDescent="0.2">
      <c r="D231" s="7" t="s">
        <v>2350</v>
      </c>
      <c r="E231" s="7"/>
      <c r="F231" s="84"/>
      <c r="G231" s="84"/>
      <c r="H231"/>
    </row>
    <row r="232" spans="3:8" x14ac:dyDescent="0.2">
      <c r="E232" s="15" t="s">
        <v>2479</v>
      </c>
      <c r="F232" s="84"/>
      <c r="G232" s="84"/>
      <c r="H232"/>
    </row>
    <row r="233" spans="3:8" x14ac:dyDescent="0.2">
      <c r="D233" s="7" t="s">
        <v>2351</v>
      </c>
      <c r="E233" s="7"/>
      <c r="F233" s="84"/>
      <c r="G233" s="84"/>
      <c r="H233"/>
    </row>
    <row r="234" spans="3:8" x14ac:dyDescent="0.2">
      <c r="E234" s="15" t="s">
        <v>836</v>
      </c>
      <c r="F234" s="84"/>
      <c r="G234" s="84"/>
      <c r="H234"/>
    </row>
    <row r="235" spans="3:8" x14ac:dyDescent="0.2">
      <c r="C235" s="13" t="s">
        <v>2352</v>
      </c>
      <c r="D235" s="13"/>
      <c r="E235" s="13"/>
      <c r="F235" s="84"/>
      <c r="G235" s="84"/>
      <c r="H235"/>
    </row>
    <row r="236" spans="3:8" x14ac:dyDescent="0.2">
      <c r="D236" s="7" t="s">
        <v>2353</v>
      </c>
      <c r="E236" s="7"/>
      <c r="F236" s="84"/>
      <c r="G236" s="84"/>
      <c r="H236"/>
    </row>
    <row r="237" spans="3:8" x14ac:dyDescent="0.2">
      <c r="E237" s="15" t="s">
        <v>2480</v>
      </c>
      <c r="F237" s="84"/>
      <c r="G237" s="84"/>
      <c r="H237"/>
    </row>
    <row r="238" spans="3:8" x14ac:dyDescent="0.2">
      <c r="D238" s="7" t="s">
        <v>2354</v>
      </c>
      <c r="E238" s="7"/>
      <c r="F238" s="84"/>
      <c r="G238" s="84"/>
      <c r="H238"/>
    </row>
    <row r="239" spans="3:8" x14ac:dyDescent="0.2">
      <c r="E239" s="15" t="s">
        <v>836</v>
      </c>
      <c r="F239" s="84"/>
      <c r="G239" s="84"/>
      <c r="H239"/>
    </row>
    <row r="240" spans="3:8" x14ac:dyDescent="0.2">
      <c r="C240" s="13" t="s">
        <v>2355</v>
      </c>
      <c r="D240" s="13"/>
      <c r="E240" s="13"/>
      <c r="F240" s="84"/>
      <c r="G240" s="84"/>
      <c r="H240"/>
    </row>
    <row r="241" spans="2:8" x14ac:dyDescent="0.2">
      <c r="D241" s="7" t="s">
        <v>2356</v>
      </c>
      <c r="E241" s="7"/>
      <c r="F241" s="84"/>
      <c r="G241" s="84"/>
      <c r="H241"/>
    </row>
    <row r="242" spans="2:8" x14ac:dyDescent="0.2">
      <c r="E242" s="15" t="s">
        <v>2481</v>
      </c>
      <c r="F242" s="84"/>
      <c r="G242" s="84"/>
      <c r="H242"/>
    </row>
    <row r="243" spans="2:8" x14ac:dyDescent="0.2">
      <c r="D243" s="7" t="s">
        <v>2357</v>
      </c>
      <c r="E243" s="7"/>
      <c r="F243" s="84"/>
      <c r="G243" s="84"/>
      <c r="H243"/>
    </row>
    <row r="244" spans="2:8" x14ac:dyDescent="0.2">
      <c r="E244" s="15" t="s">
        <v>836</v>
      </c>
      <c r="F244" s="84"/>
      <c r="G244" s="84"/>
      <c r="H244"/>
    </row>
    <row r="245" spans="2:8" x14ac:dyDescent="0.2">
      <c r="B245" s="17" t="s">
        <v>2358</v>
      </c>
      <c r="C245" s="17"/>
      <c r="D245" s="17"/>
      <c r="E245" s="17"/>
      <c r="F245" s="84"/>
      <c r="G245" s="84"/>
      <c r="H245"/>
    </row>
    <row r="246" spans="2:8" x14ac:dyDescent="0.2">
      <c r="C246" s="13" t="s">
        <v>2359</v>
      </c>
      <c r="D246" s="13"/>
      <c r="E246" s="13"/>
      <c r="F246" s="84"/>
      <c r="G246" s="84"/>
      <c r="H246"/>
    </row>
    <row r="247" spans="2:8" x14ac:dyDescent="0.2">
      <c r="D247" s="7" t="s">
        <v>836</v>
      </c>
      <c r="E247" s="7"/>
      <c r="F247" s="84"/>
      <c r="G247" s="84"/>
      <c r="H247"/>
    </row>
    <row r="248" spans="2:8" x14ac:dyDescent="0.2">
      <c r="E248" s="15" t="s">
        <v>836</v>
      </c>
      <c r="F248" s="84"/>
      <c r="G248" s="84"/>
      <c r="H248"/>
    </row>
    <row r="249" spans="2:8" x14ac:dyDescent="0.2">
      <c r="C249" s="13" t="s">
        <v>2360</v>
      </c>
      <c r="D249" s="13"/>
      <c r="E249" s="13"/>
      <c r="F249" s="84"/>
      <c r="G249" s="84"/>
      <c r="H249"/>
    </row>
    <row r="250" spans="2:8" x14ac:dyDescent="0.2">
      <c r="D250" s="7" t="s">
        <v>836</v>
      </c>
      <c r="E250" s="7"/>
      <c r="F250" s="84"/>
      <c r="G250" s="84"/>
      <c r="H250"/>
    </row>
    <row r="251" spans="2:8" x14ac:dyDescent="0.2">
      <c r="E251" s="15" t="s">
        <v>836</v>
      </c>
      <c r="F251" s="84"/>
      <c r="G251" s="84"/>
      <c r="H251"/>
    </row>
    <row r="252" spans="2:8" x14ac:dyDescent="0.2">
      <c r="C252" s="13" t="s">
        <v>2361</v>
      </c>
      <c r="D252" s="13"/>
      <c r="E252" s="13"/>
      <c r="F252" s="84"/>
      <c r="G252" s="84"/>
      <c r="H252"/>
    </row>
    <row r="253" spans="2:8" x14ac:dyDescent="0.2">
      <c r="D253" s="7" t="s">
        <v>836</v>
      </c>
      <c r="E253" s="7"/>
      <c r="F253" s="84"/>
      <c r="G253" s="84"/>
      <c r="H253"/>
    </row>
    <row r="254" spans="2:8" x14ac:dyDescent="0.2">
      <c r="E254" s="15" t="s">
        <v>836</v>
      </c>
      <c r="F254" s="84"/>
      <c r="G254" s="84"/>
      <c r="H254"/>
    </row>
    <row r="255" spans="2:8" x14ac:dyDescent="0.2">
      <c r="C255" s="13" t="s">
        <v>2362</v>
      </c>
      <c r="D255" s="13"/>
      <c r="E255" s="13"/>
      <c r="F255" s="84"/>
      <c r="G255" s="84"/>
      <c r="H255"/>
    </row>
    <row r="256" spans="2:8" x14ac:dyDescent="0.2">
      <c r="D256" s="7" t="s">
        <v>836</v>
      </c>
      <c r="E256" s="7"/>
      <c r="F256" s="84"/>
      <c r="G256" s="84"/>
      <c r="H256"/>
    </row>
    <row r="257" spans="2:8" x14ac:dyDescent="0.2">
      <c r="E257" s="15" t="s">
        <v>836</v>
      </c>
      <c r="F257" s="84"/>
      <c r="G257" s="84"/>
      <c r="H257"/>
    </row>
    <row r="258" spans="2:8" x14ac:dyDescent="0.2">
      <c r="C258" s="13" t="s">
        <v>2363</v>
      </c>
      <c r="D258" s="13"/>
      <c r="E258" s="13"/>
      <c r="F258" s="84"/>
      <c r="G258" s="84"/>
      <c r="H258"/>
    </row>
    <row r="259" spans="2:8" x14ac:dyDescent="0.2">
      <c r="D259" s="7" t="s">
        <v>836</v>
      </c>
      <c r="E259" s="7"/>
      <c r="F259" s="84"/>
      <c r="G259" s="84"/>
      <c r="H259"/>
    </row>
    <row r="260" spans="2:8" x14ac:dyDescent="0.2">
      <c r="E260" s="15" t="s">
        <v>836</v>
      </c>
      <c r="F260" s="84"/>
      <c r="G260" s="84"/>
      <c r="H260"/>
    </row>
    <row r="261" spans="2:8" x14ac:dyDescent="0.2">
      <c r="B261" s="17" t="s">
        <v>2364</v>
      </c>
      <c r="C261" s="17"/>
      <c r="D261" s="17"/>
      <c r="E261" s="17"/>
      <c r="F261" s="84"/>
      <c r="G261" s="84"/>
      <c r="H261"/>
    </row>
    <row r="262" spans="2:8" x14ac:dyDescent="0.2">
      <c r="C262" s="13" t="s">
        <v>2365</v>
      </c>
      <c r="D262" s="13"/>
      <c r="E262" s="13"/>
      <c r="F262" s="84"/>
      <c r="G262" s="84"/>
      <c r="H262"/>
    </row>
    <row r="263" spans="2:8" x14ac:dyDescent="0.2">
      <c r="D263" s="7" t="s">
        <v>836</v>
      </c>
      <c r="E263" s="7"/>
      <c r="F263" s="84"/>
      <c r="G263" s="84"/>
      <c r="H263"/>
    </row>
    <row r="264" spans="2:8" x14ac:dyDescent="0.2">
      <c r="E264" s="15" t="s">
        <v>836</v>
      </c>
      <c r="F264" s="84"/>
      <c r="G264" s="84"/>
      <c r="H264"/>
    </row>
    <row r="265" spans="2:8" x14ac:dyDescent="0.2">
      <c r="C265" s="13" t="s">
        <v>2366</v>
      </c>
      <c r="D265" s="13"/>
      <c r="E265" s="13"/>
      <c r="F265" s="84"/>
      <c r="G265" s="84"/>
      <c r="H265"/>
    </row>
    <row r="266" spans="2:8" x14ac:dyDescent="0.2">
      <c r="D266" s="7" t="s">
        <v>836</v>
      </c>
      <c r="E266" s="7"/>
      <c r="F266" s="84"/>
      <c r="G266" s="84"/>
      <c r="H266"/>
    </row>
    <row r="267" spans="2:8" x14ac:dyDescent="0.2">
      <c r="E267" s="15" t="s">
        <v>836</v>
      </c>
      <c r="F267" s="84"/>
      <c r="G267" s="84"/>
      <c r="H267"/>
    </row>
    <row r="268" spans="2:8" x14ac:dyDescent="0.2">
      <c r="C268" s="13" t="s">
        <v>2367</v>
      </c>
      <c r="D268" s="13"/>
      <c r="E268" s="13"/>
      <c r="F268" s="84"/>
      <c r="G268" s="84"/>
      <c r="H268"/>
    </row>
    <row r="269" spans="2:8" x14ac:dyDescent="0.2">
      <c r="D269" s="7" t="s">
        <v>836</v>
      </c>
      <c r="E269" s="7"/>
      <c r="F269" s="84"/>
      <c r="G269" s="84"/>
      <c r="H269"/>
    </row>
    <row r="270" spans="2:8" x14ac:dyDescent="0.2">
      <c r="E270" s="15" t="s">
        <v>836</v>
      </c>
      <c r="F270" s="84"/>
      <c r="G270" s="84"/>
      <c r="H270"/>
    </row>
    <row r="271" spans="2:8" x14ac:dyDescent="0.2">
      <c r="C271" s="13" t="s">
        <v>2368</v>
      </c>
      <c r="D271" s="13"/>
      <c r="E271" s="13"/>
      <c r="F271" s="84"/>
      <c r="G271" s="84"/>
      <c r="H271"/>
    </row>
    <row r="272" spans="2:8" x14ac:dyDescent="0.2">
      <c r="D272" s="7" t="s">
        <v>836</v>
      </c>
      <c r="E272" s="7"/>
      <c r="F272" s="84"/>
      <c r="G272" s="84"/>
      <c r="H272"/>
    </row>
    <row r="273" spans="2:8" x14ac:dyDescent="0.2">
      <c r="E273" s="15" t="s">
        <v>836</v>
      </c>
      <c r="F273" s="84"/>
      <c r="G273" s="84"/>
      <c r="H273"/>
    </row>
    <row r="274" spans="2:8" x14ac:dyDescent="0.2">
      <c r="B274" s="17" t="s">
        <v>2369</v>
      </c>
      <c r="C274" s="17"/>
      <c r="D274" s="17"/>
      <c r="E274" s="17"/>
      <c r="F274" s="84"/>
      <c r="G274" s="84"/>
      <c r="H274"/>
    </row>
    <row r="275" spans="2:8" x14ac:dyDescent="0.2">
      <c r="C275" s="13" t="s">
        <v>2370</v>
      </c>
      <c r="D275" s="13"/>
      <c r="E275" s="13"/>
      <c r="F275" s="84"/>
      <c r="G275" s="84"/>
      <c r="H275"/>
    </row>
    <row r="276" spans="2:8" x14ac:dyDescent="0.2">
      <c r="D276" s="7" t="s">
        <v>2371</v>
      </c>
      <c r="E276" s="7"/>
      <c r="F276" s="84"/>
      <c r="G276" s="84"/>
      <c r="H276"/>
    </row>
    <row r="277" spans="2:8" x14ac:dyDescent="0.2">
      <c r="E277" s="15" t="s">
        <v>2482</v>
      </c>
      <c r="F277" s="84"/>
      <c r="G277" s="84"/>
      <c r="H277"/>
    </row>
    <row r="278" spans="2:8" x14ac:dyDescent="0.2">
      <c r="D278" s="7" t="s">
        <v>2372</v>
      </c>
      <c r="E278" s="7"/>
      <c r="F278" s="84"/>
      <c r="G278" s="84"/>
      <c r="H278"/>
    </row>
    <row r="279" spans="2:8" x14ac:dyDescent="0.2">
      <c r="E279" s="15" t="s">
        <v>836</v>
      </c>
      <c r="F279" s="84"/>
      <c r="G279" s="84"/>
      <c r="H279"/>
    </row>
    <row r="280" spans="2:8" x14ac:dyDescent="0.2">
      <c r="C280" s="13" t="s">
        <v>2373</v>
      </c>
      <c r="D280" s="13"/>
      <c r="E280" s="13"/>
      <c r="F280" s="84"/>
      <c r="G280" s="84"/>
      <c r="H280"/>
    </row>
    <row r="281" spans="2:8" x14ac:dyDescent="0.2">
      <c r="D281" s="7" t="s">
        <v>2374</v>
      </c>
      <c r="E281" s="7"/>
      <c r="F281" s="84"/>
      <c r="G281" s="84"/>
      <c r="H281"/>
    </row>
    <row r="282" spans="2:8" x14ac:dyDescent="0.2">
      <c r="E282" s="15" t="s">
        <v>2483</v>
      </c>
      <c r="F282" s="84"/>
      <c r="G282" s="84"/>
      <c r="H282"/>
    </row>
    <row r="283" spans="2:8" x14ac:dyDescent="0.2">
      <c r="D283" s="7" t="s">
        <v>2375</v>
      </c>
      <c r="E283" s="7"/>
      <c r="F283" s="84"/>
      <c r="G283" s="84"/>
      <c r="H283"/>
    </row>
    <row r="284" spans="2:8" x14ac:dyDescent="0.2">
      <c r="E284" s="15" t="s">
        <v>836</v>
      </c>
      <c r="F284" s="84"/>
      <c r="G284" s="84"/>
      <c r="H284"/>
    </row>
    <row r="285" spans="2:8" x14ac:dyDescent="0.2">
      <c r="C285" s="13" t="s">
        <v>2376</v>
      </c>
      <c r="D285" s="13"/>
      <c r="E285" s="13"/>
      <c r="F285" s="84"/>
      <c r="G285" s="84"/>
      <c r="H285"/>
    </row>
    <row r="286" spans="2:8" x14ac:dyDescent="0.2">
      <c r="D286" s="7" t="s">
        <v>2377</v>
      </c>
      <c r="E286" s="7"/>
      <c r="F286" s="84"/>
      <c r="G286" s="84"/>
      <c r="H286"/>
    </row>
    <row r="287" spans="2:8" x14ac:dyDescent="0.2">
      <c r="E287" s="15" t="s">
        <v>2484</v>
      </c>
      <c r="F287" s="84"/>
      <c r="G287" s="84"/>
      <c r="H287"/>
    </row>
    <row r="288" spans="2:8" x14ac:dyDescent="0.2">
      <c r="D288" s="7" t="s">
        <v>2378</v>
      </c>
      <c r="E288" s="7"/>
      <c r="F288" s="84"/>
      <c r="G288" s="84"/>
      <c r="H288"/>
    </row>
    <row r="289" spans="2:8" x14ac:dyDescent="0.2">
      <c r="E289" s="15" t="s">
        <v>836</v>
      </c>
      <c r="F289" s="84"/>
      <c r="G289" s="84"/>
      <c r="H289"/>
    </row>
    <row r="290" spans="2:8" x14ac:dyDescent="0.2">
      <c r="C290" s="13" t="s">
        <v>2379</v>
      </c>
      <c r="D290" s="13"/>
      <c r="E290" s="13"/>
      <c r="F290" s="84"/>
      <c r="G290" s="84"/>
      <c r="H290"/>
    </row>
    <row r="291" spans="2:8" x14ac:dyDescent="0.2">
      <c r="D291" s="7" t="s">
        <v>2380</v>
      </c>
      <c r="E291" s="7"/>
      <c r="F291" s="84"/>
      <c r="G291" s="84"/>
      <c r="H291"/>
    </row>
    <row r="292" spans="2:8" x14ac:dyDescent="0.2">
      <c r="E292" s="15" t="s">
        <v>2485</v>
      </c>
      <c r="F292" s="84"/>
      <c r="G292" s="84"/>
      <c r="H292"/>
    </row>
    <row r="293" spans="2:8" x14ac:dyDescent="0.2">
      <c r="D293" s="7" t="s">
        <v>2381</v>
      </c>
      <c r="E293" s="7"/>
      <c r="F293" s="84"/>
      <c r="G293" s="84"/>
      <c r="H293"/>
    </row>
    <row r="294" spans="2:8" x14ac:dyDescent="0.2">
      <c r="E294" s="15" t="s">
        <v>836</v>
      </c>
      <c r="F294" s="84"/>
      <c r="G294" s="84"/>
      <c r="H294"/>
    </row>
    <row r="295" spans="2:8" x14ac:dyDescent="0.2">
      <c r="C295" s="13" t="s">
        <v>2382</v>
      </c>
      <c r="D295" s="13"/>
      <c r="E295" s="13"/>
      <c r="F295" s="84"/>
      <c r="G295" s="84"/>
      <c r="H295"/>
    </row>
    <row r="296" spans="2:8" x14ac:dyDescent="0.2">
      <c r="D296" s="7" t="s">
        <v>2383</v>
      </c>
      <c r="E296" s="7"/>
      <c r="F296" s="84"/>
      <c r="G296" s="84"/>
      <c r="H296"/>
    </row>
    <row r="297" spans="2:8" ht="24" x14ac:dyDescent="0.2">
      <c r="E297" s="90" t="s">
        <v>2486</v>
      </c>
      <c r="F297" s="84"/>
      <c r="G297" s="84"/>
      <c r="H297"/>
    </row>
    <row r="298" spans="2:8" x14ac:dyDescent="0.2">
      <c r="D298" s="7" t="s">
        <v>2384</v>
      </c>
      <c r="E298" s="7"/>
      <c r="F298" s="84"/>
      <c r="G298" s="84"/>
      <c r="H298"/>
    </row>
    <row r="299" spans="2:8" x14ac:dyDescent="0.2">
      <c r="E299" s="15" t="s">
        <v>836</v>
      </c>
      <c r="F299" s="84"/>
      <c r="G299" s="84"/>
      <c r="H299"/>
    </row>
    <row r="300" spans="2:8" x14ac:dyDescent="0.2">
      <c r="B300" s="17" t="s">
        <v>2385</v>
      </c>
      <c r="C300" s="17"/>
      <c r="D300" s="17"/>
      <c r="E300" s="17"/>
      <c r="F300" s="84"/>
      <c r="G300" s="84"/>
      <c r="H300"/>
    </row>
    <row r="301" spans="2:8" x14ac:dyDescent="0.2">
      <c r="C301" s="13" t="s">
        <v>2386</v>
      </c>
      <c r="D301" s="13"/>
      <c r="E301" s="13"/>
      <c r="F301" s="84"/>
      <c r="G301" s="84"/>
      <c r="H301"/>
    </row>
    <row r="302" spans="2:8" x14ac:dyDescent="0.2">
      <c r="D302" s="7" t="s">
        <v>2387</v>
      </c>
      <c r="E302" s="7"/>
      <c r="F302" s="84"/>
      <c r="G302" s="84"/>
      <c r="H302"/>
    </row>
    <row r="303" spans="2:8" x14ac:dyDescent="0.2">
      <c r="E303" s="15" t="s">
        <v>2487</v>
      </c>
      <c r="F303" s="84"/>
      <c r="G303" s="84"/>
      <c r="H303"/>
    </row>
    <row r="304" spans="2:8" x14ac:dyDescent="0.2">
      <c r="D304" s="7" t="s">
        <v>2388</v>
      </c>
      <c r="E304" s="7"/>
      <c r="F304" s="84"/>
      <c r="G304" s="84"/>
      <c r="H304"/>
    </row>
    <row r="305" spans="3:8" x14ac:dyDescent="0.2">
      <c r="E305" s="15" t="s">
        <v>836</v>
      </c>
      <c r="F305" s="84"/>
      <c r="G305" s="84"/>
      <c r="H305"/>
    </row>
    <row r="306" spans="3:8" x14ac:dyDescent="0.2">
      <c r="C306" s="13" t="s">
        <v>2389</v>
      </c>
      <c r="D306" s="13"/>
      <c r="E306" s="13"/>
      <c r="F306" s="84"/>
      <c r="G306" s="84"/>
      <c r="H306"/>
    </row>
    <row r="307" spans="3:8" x14ac:dyDescent="0.2">
      <c r="D307" s="7" t="s">
        <v>2390</v>
      </c>
      <c r="E307" s="7"/>
      <c r="F307" s="84"/>
      <c r="G307" s="84"/>
      <c r="H307"/>
    </row>
    <row r="308" spans="3:8" x14ac:dyDescent="0.2">
      <c r="E308" s="15" t="s">
        <v>2488</v>
      </c>
      <c r="F308" s="84"/>
      <c r="G308" s="84"/>
      <c r="H308"/>
    </row>
    <row r="309" spans="3:8" x14ac:dyDescent="0.2">
      <c r="D309" s="7" t="s">
        <v>2391</v>
      </c>
      <c r="E309" s="7"/>
      <c r="F309" s="84"/>
      <c r="G309" s="84"/>
      <c r="H309"/>
    </row>
    <row r="310" spans="3:8" x14ac:dyDescent="0.2">
      <c r="E310" s="15" t="s">
        <v>836</v>
      </c>
      <c r="F310" s="84"/>
      <c r="G310" s="84"/>
      <c r="H310"/>
    </row>
    <row r="311" spans="3:8" x14ac:dyDescent="0.2">
      <c r="C311" s="13" t="s">
        <v>2392</v>
      </c>
      <c r="D311" s="13"/>
      <c r="E311" s="13"/>
      <c r="F311" s="84"/>
      <c r="G311" s="84"/>
      <c r="H311"/>
    </row>
    <row r="312" spans="3:8" x14ac:dyDescent="0.2">
      <c r="D312" s="7" t="s">
        <v>2393</v>
      </c>
      <c r="E312" s="7"/>
      <c r="F312" s="84"/>
      <c r="G312" s="84"/>
      <c r="H312"/>
    </row>
    <row r="313" spans="3:8" x14ac:dyDescent="0.2">
      <c r="E313" s="15" t="s">
        <v>2489</v>
      </c>
      <c r="F313" s="84"/>
      <c r="G313" s="84"/>
      <c r="H313"/>
    </row>
    <row r="314" spans="3:8" x14ac:dyDescent="0.2">
      <c r="D314" s="7" t="s">
        <v>2394</v>
      </c>
      <c r="E314" s="7"/>
      <c r="F314" s="84"/>
      <c r="G314" s="84"/>
      <c r="H314"/>
    </row>
    <row r="315" spans="3:8" x14ac:dyDescent="0.2">
      <c r="E315" s="15" t="s">
        <v>836</v>
      </c>
      <c r="F315" s="84"/>
      <c r="G315" s="84"/>
      <c r="H315"/>
    </row>
    <row r="316" spans="3:8" x14ac:dyDescent="0.2">
      <c r="C316" s="13" t="s">
        <v>2395</v>
      </c>
      <c r="D316" s="13"/>
      <c r="E316" s="13"/>
      <c r="F316" s="84"/>
      <c r="G316" s="84"/>
      <c r="H316"/>
    </row>
    <row r="317" spans="3:8" x14ac:dyDescent="0.2">
      <c r="D317" s="7" t="s">
        <v>836</v>
      </c>
      <c r="E317" s="7"/>
      <c r="F317" s="84"/>
      <c r="G317" s="84"/>
      <c r="H317"/>
    </row>
    <row r="318" spans="3:8" x14ac:dyDescent="0.2">
      <c r="E318" s="15" t="s">
        <v>836</v>
      </c>
      <c r="F318" s="84"/>
      <c r="G318" s="84"/>
      <c r="H318"/>
    </row>
    <row r="319" spans="3:8" x14ac:dyDescent="0.2">
      <c r="C319" s="13" t="s">
        <v>2396</v>
      </c>
      <c r="D319" s="13"/>
      <c r="E319" s="13"/>
      <c r="F319" s="84"/>
      <c r="G319" s="84"/>
      <c r="H319"/>
    </row>
    <row r="320" spans="3:8" x14ac:dyDescent="0.2">
      <c r="D320" s="7" t="s">
        <v>2397</v>
      </c>
      <c r="E320" s="7"/>
      <c r="F320" s="84"/>
      <c r="G320" s="84"/>
      <c r="H320"/>
    </row>
    <row r="321" spans="1:8" x14ac:dyDescent="0.2">
      <c r="E321" s="15" t="s">
        <v>2490</v>
      </c>
      <c r="F321" s="84"/>
      <c r="G321" s="84"/>
      <c r="H321"/>
    </row>
    <row r="322" spans="1:8" x14ac:dyDescent="0.2">
      <c r="D322" s="7" t="s">
        <v>2398</v>
      </c>
      <c r="E322" s="7"/>
      <c r="F322" s="84"/>
      <c r="G322" s="84"/>
      <c r="H322"/>
    </row>
    <row r="323" spans="1:8" x14ac:dyDescent="0.2">
      <c r="E323" s="15" t="s">
        <v>836</v>
      </c>
      <c r="F323" s="84"/>
      <c r="G323" s="84"/>
      <c r="H323"/>
    </row>
    <row r="324" spans="1:8" x14ac:dyDescent="0.2">
      <c r="A324" s="16" t="s">
        <v>2399</v>
      </c>
      <c r="B324" s="16"/>
      <c r="C324" s="16"/>
      <c r="D324" s="16"/>
      <c r="E324" s="16"/>
      <c r="F324" s="84"/>
      <c r="G324" s="84"/>
      <c r="H324"/>
    </row>
    <row r="325" spans="1:8" x14ac:dyDescent="0.2">
      <c r="B325" s="17" t="s">
        <v>2400</v>
      </c>
      <c r="C325" s="17"/>
      <c r="D325" s="17"/>
      <c r="E325" s="17"/>
      <c r="F325" s="84"/>
      <c r="G325" s="84"/>
      <c r="H325"/>
    </row>
    <row r="326" spans="1:8" x14ac:dyDescent="0.2">
      <c r="C326" s="13" t="s">
        <v>2401</v>
      </c>
      <c r="D326" s="13"/>
      <c r="E326" s="13"/>
      <c r="F326" s="84"/>
      <c r="G326" s="84"/>
      <c r="H326"/>
    </row>
    <row r="327" spans="1:8" x14ac:dyDescent="0.2">
      <c r="D327" s="7" t="s">
        <v>836</v>
      </c>
      <c r="E327" s="7"/>
      <c r="F327" s="84"/>
      <c r="G327" s="84"/>
      <c r="H327"/>
    </row>
    <row r="328" spans="1:8" x14ac:dyDescent="0.2">
      <c r="E328" s="15" t="s">
        <v>836</v>
      </c>
      <c r="F328" s="84"/>
      <c r="G328" s="84"/>
      <c r="H328"/>
    </row>
    <row r="329" spans="1:8" x14ac:dyDescent="0.2">
      <c r="C329" s="13" t="s">
        <v>2402</v>
      </c>
      <c r="D329" s="13"/>
      <c r="E329" s="13"/>
      <c r="F329" s="84"/>
      <c r="G329" s="84"/>
      <c r="H329"/>
    </row>
    <row r="330" spans="1:8" x14ac:dyDescent="0.2">
      <c r="D330" s="7" t="s">
        <v>836</v>
      </c>
      <c r="E330" s="7"/>
      <c r="F330" s="84"/>
      <c r="G330" s="84"/>
      <c r="H330"/>
    </row>
    <row r="331" spans="1:8" x14ac:dyDescent="0.2">
      <c r="E331" s="15" t="s">
        <v>836</v>
      </c>
      <c r="F331" s="84"/>
      <c r="G331" s="84"/>
      <c r="H331"/>
    </row>
    <row r="332" spans="1:8" x14ac:dyDescent="0.2">
      <c r="C332" s="13" t="s">
        <v>2403</v>
      </c>
      <c r="D332" s="13"/>
      <c r="E332" s="13"/>
      <c r="F332" s="84"/>
      <c r="G332" s="84"/>
      <c r="H332"/>
    </row>
    <row r="333" spans="1:8" x14ac:dyDescent="0.2">
      <c r="D333" s="7" t="s">
        <v>836</v>
      </c>
      <c r="E333" s="7"/>
      <c r="F333" s="84"/>
      <c r="G333" s="84"/>
      <c r="H333"/>
    </row>
    <row r="334" spans="1:8" x14ac:dyDescent="0.2">
      <c r="E334" s="15" t="s">
        <v>836</v>
      </c>
      <c r="F334" s="84"/>
      <c r="G334" s="84"/>
      <c r="H334"/>
    </row>
    <row r="335" spans="1:8" x14ac:dyDescent="0.2">
      <c r="C335" s="13" t="s">
        <v>2404</v>
      </c>
      <c r="D335" s="13"/>
      <c r="E335" s="13"/>
      <c r="F335" s="84"/>
      <c r="G335" s="84"/>
      <c r="H335"/>
    </row>
    <row r="336" spans="1:8" x14ac:dyDescent="0.2">
      <c r="D336" s="7" t="s">
        <v>836</v>
      </c>
      <c r="E336" s="7"/>
      <c r="F336" s="84"/>
      <c r="G336" s="84"/>
      <c r="H336"/>
    </row>
    <row r="337" spans="2:8" x14ac:dyDescent="0.2">
      <c r="E337" s="15" t="s">
        <v>836</v>
      </c>
      <c r="F337" s="84"/>
      <c r="G337" s="84"/>
      <c r="H337"/>
    </row>
    <row r="338" spans="2:8" x14ac:dyDescent="0.2">
      <c r="C338" s="13" t="s">
        <v>2405</v>
      </c>
      <c r="D338" s="13"/>
      <c r="E338" s="13"/>
      <c r="F338" s="84"/>
      <c r="G338" s="84"/>
      <c r="H338"/>
    </row>
    <row r="339" spans="2:8" x14ac:dyDescent="0.2">
      <c r="D339" s="7" t="s">
        <v>836</v>
      </c>
      <c r="E339" s="7"/>
      <c r="F339" s="84"/>
      <c r="G339" s="84"/>
      <c r="H339"/>
    </row>
    <row r="340" spans="2:8" x14ac:dyDescent="0.2">
      <c r="E340" s="15" t="s">
        <v>836</v>
      </c>
      <c r="F340" s="84"/>
      <c r="G340" s="84"/>
      <c r="H340"/>
    </row>
    <row r="341" spans="2:8" x14ac:dyDescent="0.2">
      <c r="C341" s="13" t="s">
        <v>2406</v>
      </c>
      <c r="D341" s="13"/>
      <c r="E341" s="13"/>
      <c r="F341" s="84"/>
      <c r="G341" s="84"/>
      <c r="H341"/>
    </row>
    <row r="342" spans="2:8" x14ac:dyDescent="0.2">
      <c r="D342" s="7" t="s">
        <v>836</v>
      </c>
      <c r="E342" s="7"/>
      <c r="F342" s="84"/>
      <c r="G342" s="84"/>
      <c r="H342"/>
    </row>
    <row r="343" spans="2:8" x14ac:dyDescent="0.2">
      <c r="E343" s="15" t="s">
        <v>836</v>
      </c>
      <c r="F343" s="84"/>
      <c r="G343" s="84"/>
      <c r="H343"/>
    </row>
    <row r="344" spans="2:8" x14ac:dyDescent="0.2">
      <c r="C344" s="13" t="s">
        <v>2865</v>
      </c>
      <c r="D344" s="13"/>
      <c r="E344" s="13"/>
      <c r="F344" s="84"/>
      <c r="G344" s="84"/>
      <c r="H344"/>
    </row>
    <row r="345" spans="2:8" x14ac:dyDescent="0.2">
      <c r="D345" s="7" t="s">
        <v>836</v>
      </c>
      <c r="E345" s="7"/>
      <c r="F345" s="84"/>
      <c r="G345" s="84"/>
      <c r="H345"/>
    </row>
    <row r="346" spans="2:8" x14ac:dyDescent="0.2">
      <c r="E346" s="15" t="s">
        <v>836</v>
      </c>
      <c r="F346" s="84"/>
      <c r="G346" s="84"/>
      <c r="H346"/>
    </row>
    <row r="347" spans="2:8" x14ac:dyDescent="0.2">
      <c r="C347" s="13" t="s">
        <v>2407</v>
      </c>
      <c r="D347" s="13"/>
      <c r="E347" s="13"/>
      <c r="F347" s="84"/>
      <c r="G347" s="84"/>
      <c r="H347"/>
    </row>
    <row r="348" spans="2:8" x14ac:dyDescent="0.2">
      <c r="D348" s="7" t="s">
        <v>836</v>
      </c>
      <c r="E348" s="7"/>
      <c r="F348" s="84"/>
      <c r="G348" s="84"/>
      <c r="H348"/>
    </row>
    <row r="349" spans="2:8" x14ac:dyDescent="0.2">
      <c r="E349" s="15" t="s">
        <v>836</v>
      </c>
      <c r="F349" s="84"/>
      <c r="G349" s="84"/>
      <c r="H349"/>
    </row>
    <row r="350" spans="2:8" x14ac:dyDescent="0.2">
      <c r="B350" s="17" t="s">
        <v>2408</v>
      </c>
      <c r="C350" s="17"/>
      <c r="D350" s="17"/>
      <c r="E350" s="17"/>
      <c r="F350" s="84"/>
      <c r="G350" s="84"/>
      <c r="H350"/>
    </row>
    <row r="351" spans="2:8" x14ac:dyDescent="0.2">
      <c r="C351" s="13" t="s">
        <v>2409</v>
      </c>
      <c r="D351" s="13"/>
      <c r="E351" s="13"/>
      <c r="F351" s="84"/>
      <c r="G351" s="84"/>
      <c r="H351"/>
    </row>
    <row r="352" spans="2:8" x14ac:dyDescent="0.2">
      <c r="D352" s="7" t="s">
        <v>836</v>
      </c>
      <c r="E352" s="7"/>
      <c r="F352" s="84"/>
      <c r="G352" s="84"/>
      <c r="H352"/>
    </row>
    <row r="353" spans="2:8" x14ac:dyDescent="0.2">
      <c r="E353" s="15" t="s">
        <v>836</v>
      </c>
      <c r="F353" s="84"/>
      <c r="G353" s="84"/>
      <c r="H353"/>
    </row>
    <row r="354" spans="2:8" x14ac:dyDescent="0.2">
      <c r="C354" s="13" t="s">
        <v>2410</v>
      </c>
      <c r="D354" s="13"/>
      <c r="E354" s="13"/>
      <c r="F354" s="84"/>
      <c r="G354" s="84"/>
      <c r="H354"/>
    </row>
    <row r="355" spans="2:8" x14ac:dyDescent="0.2">
      <c r="D355" s="7" t="s">
        <v>836</v>
      </c>
      <c r="E355" s="7"/>
      <c r="F355" s="84"/>
      <c r="G355" s="84"/>
      <c r="H355"/>
    </row>
    <row r="356" spans="2:8" x14ac:dyDescent="0.2">
      <c r="E356" s="15" t="s">
        <v>836</v>
      </c>
      <c r="F356" s="84"/>
      <c r="G356" s="84"/>
      <c r="H356"/>
    </row>
    <row r="357" spans="2:8" x14ac:dyDescent="0.2">
      <c r="C357" s="13" t="s">
        <v>2411</v>
      </c>
      <c r="D357" s="13"/>
      <c r="E357" s="13"/>
      <c r="F357" s="84"/>
      <c r="G357" s="84"/>
      <c r="H357"/>
    </row>
    <row r="358" spans="2:8" x14ac:dyDescent="0.2">
      <c r="D358" s="7" t="s">
        <v>836</v>
      </c>
      <c r="E358" s="7"/>
      <c r="F358" s="84"/>
      <c r="G358" s="84"/>
      <c r="H358"/>
    </row>
    <row r="359" spans="2:8" x14ac:dyDescent="0.2">
      <c r="E359" s="15" t="s">
        <v>836</v>
      </c>
      <c r="F359" s="84"/>
      <c r="G359" s="84"/>
      <c r="H359"/>
    </row>
    <row r="360" spans="2:8" x14ac:dyDescent="0.2">
      <c r="B360" s="17" t="s">
        <v>2412</v>
      </c>
      <c r="C360" s="17"/>
      <c r="D360" s="17"/>
      <c r="E360" s="17"/>
      <c r="F360" s="84"/>
      <c r="G360" s="84"/>
      <c r="H360"/>
    </row>
    <row r="361" spans="2:8" x14ac:dyDescent="0.2">
      <c r="C361" s="13" t="s">
        <v>2413</v>
      </c>
      <c r="D361" s="13"/>
      <c r="E361" s="13"/>
      <c r="F361" s="84"/>
      <c r="G361" s="84"/>
      <c r="H361"/>
    </row>
    <row r="362" spans="2:8" x14ac:dyDescent="0.2">
      <c r="D362" s="7" t="s">
        <v>836</v>
      </c>
      <c r="E362" s="7"/>
      <c r="F362" s="84"/>
      <c r="G362" s="84"/>
      <c r="H362"/>
    </row>
    <row r="363" spans="2:8" x14ac:dyDescent="0.2">
      <c r="E363" s="15" t="s">
        <v>836</v>
      </c>
      <c r="F363" s="84"/>
      <c r="G363" s="84"/>
      <c r="H363"/>
    </row>
    <row r="364" spans="2:8" x14ac:dyDescent="0.2">
      <c r="C364" s="13" t="s">
        <v>2414</v>
      </c>
      <c r="D364" s="13"/>
      <c r="E364" s="13"/>
      <c r="F364" s="84"/>
      <c r="G364" s="84"/>
      <c r="H364"/>
    </row>
    <row r="365" spans="2:8" x14ac:dyDescent="0.2">
      <c r="D365" s="7" t="s">
        <v>836</v>
      </c>
      <c r="E365" s="7"/>
      <c r="F365" s="84"/>
      <c r="G365" s="84"/>
      <c r="H365"/>
    </row>
    <row r="366" spans="2:8" x14ac:dyDescent="0.2">
      <c r="E366" s="15" t="s">
        <v>836</v>
      </c>
      <c r="F366" s="84"/>
      <c r="G366" s="84"/>
      <c r="H366"/>
    </row>
    <row r="367" spans="2:8" x14ac:dyDescent="0.2">
      <c r="C367" s="13" t="s">
        <v>2415</v>
      </c>
      <c r="D367" s="13"/>
      <c r="E367" s="13"/>
      <c r="F367" s="84"/>
      <c r="G367" s="84"/>
      <c r="H367"/>
    </row>
    <row r="368" spans="2:8" x14ac:dyDescent="0.2">
      <c r="D368" s="7" t="s">
        <v>836</v>
      </c>
      <c r="E368" s="7"/>
      <c r="F368" s="84"/>
      <c r="G368" s="84"/>
      <c r="H368"/>
    </row>
    <row r="369" spans="3:8" x14ac:dyDescent="0.2">
      <c r="E369" s="15" t="s">
        <v>836</v>
      </c>
      <c r="F369" s="84"/>
      <c r="G369" s="84"/>
      <c r="H369"/>
    </row>
    <row r="370" spans="3:8" x14ac:dyDescent="0.2">
      <c r="C370" s="13" t="s">
        <v>2416</v>
      </c>
      <c r="D370" s="13"/>
      <c r="E370" s="13"/>
      <c r="F370" s="84"/>
      <c r="G370" s="84"/>
      <c r="H370"/>
    </row>
    <row r="371" spans="3:8" x14ac:dyDescent="0.2">
      <c r="D371" s="7" t="s">
        <v>836</v>
      </c>
      <c r="E371" s="7"/>
      <c r="F371" s="84"/>
      <c r="G371" s="84"/>
      <c r="H371"/>
    </row>
    <row r="372" spans="3:8" x14ac:dyDescent="0.2">
      <c r="E372" s="15" t="s">
        <v>836</v>
      </c>
      <c r="F372" s="84"/>
      <c r="G372" s="84"/>
      <c r="H372"/>
    </row>
    <row r="373" spans="3:8" x14ac:dyDescent="0.2">
      <c r="C373" s="13" t="s">
        <v>2417</v>
      </c>
      <c r="D373" s="13"/>
      <c r="E373" s="13"/>
      <c r="F373" s="84"/>
      <c r="G373" s="84"/>
      <c r="H373"/>
    </row>
    <row r="374" spans="3:8" x14ac:dyDescent="0.2">
      <c r="D374" s="7" t="s">
        <v>836</v>
      </c>
      <c r="E374" s="7"/>
      <c r="F374" s="84"/>
      <c r="G374" s="84"/>
      <c r="H374"/>
    </row>
    <row r="375" spans="3:8" x14ac:dyDescent="0.2">
      <c r="E375" s="15" t="s">
        <v>836</v>
      </c>
      <c r="F375" s="84"/>
      <c r="G375" s="84"/>
      <c r="H375"/>
    </row>
    <row r="376" spans="3:8" x14ac:dyDescent="0.2">
      <c r="C376" s="13" t="s">
        <v>2418</v>
      </c>
      <c r="D376" s="13"/>
      <c r="E376" s="13"/>
      <c r="F376" s="84"/>
      <c r="G376" s="84"/>
      <c r="H376"/>
    </row>
    <row r="377" spans="3:8" x14ac:dyDescent="0.2">
      <c r="D377" s="7" t="s">
        <v>836</v>
      </c>
      <c r="E377" s="7"/>
      <c r="F377" s="84"/>
      <c r="G377" s="84"/>
      <c r="H377"/>
    </row>
    <row r="378" spans="3:8" x14ac:dyDescent="0.2">
      <c r="E378" s="15" t="s">
        <v>836</v>
      </c>
      <c r="F378" s="84"/>
      <c r="G378" s="84"/>
      <c r="H378"/>
    </row>
    <row r="379" spans="3:8" x14ac:dyDescent="0.2">
      <c r="C379" s="13" t="s">
        <v>2419</v>
      </c>
      <c r="D379" s="13"/>
      <c r="E379" s="13"/>
      <c r="F379" s="84"/>
      <c r="G379" s="84"/>
      <c r="H379"/>
    </row>
    <row r="380" spans="3:8" x14ac:dyDescent="0.2">
      <c r="D380" s="7" t="s">
        <v>836</v>
      </c>
      <c r="E380" s="7"/>
      <c r="F380" s="84"/>
      <c r="G380" s="84"/>
      <c r="H380"/>
    </row>
    <row r="381" spans="3:8" x14ac:dyDescent="0.2">
      <c r="E381" s="15" t="s">
        <v>836</v>
      </c>
      <c r="F381" s="84"/>
      <c r="G381" s="84"/>
      <c r="H381"/>
    </row>
    <row r="382" spans="3:8" x14ac:dyDescent="0.2">
      <c r="C382" s="13" t="s">
        <v>2420</v>
      </c>
      <c r="D382" s="13"/>
      <c r="E382" s="13"/>
      <c r="F382" s="84"/>
      <c r="G382" s="84"/>
      <c r="H382"/>
    </row>
    <row r="383" spans="3:8" x14ac:dyDescent="0.2">
      <c r="D383" s="7" t="s">
        <v>836</v>
      </c>
      <c r="E383" s="7"/>
      <c r="F383" s="84"/>
      <c r="G383" s="84"/>
      <c r="H383"/>
    </row>
    <row r="384" spans="3:8" x14ac:dyDescent="0.2">
      <c r="E384" s="15" t="s">
        <v>836</v>
      </c>
      <c r="F384" s="84"/>
      <c r="G384" s="84"/>
      <c r="H384"/>
    </row>
    <row r="385" spans="1:8" x14ac:dyDescent="0.2">
      <c r="B385" s="17" t="s">
        <v>2421</v>
      </c>
      <c r="C385" s="17"/>
      <c r="D385" s="17"/>
      <c r="E385" s="17"/>
      <c r="F385" s="84"/>
      <c r="G385" s="84"/>
      <c r="H385"/>
    </row>
    <row r="386" spans="1:8" x14ac:dyDescent="0.2">
      <c r="C386" s="13" t="s">
        <v>2422</v>
      </c>
      <c r="D386" s="13"/>
      <c r="E386" s="13"/>
      <c r="F386" s="84"/>
      <c r="G386" s="84"/>
      <c r="H386"/>
    </row>
    <row r="387" spans="1:8" x14ac:dyDescent="0.2">
      <c r="D387" s="7" t="s">
        <v>836</v>
      </c>
      <c r="E387" s="7"/>
      <c r="F387" s="84"/>
      <c r="G387" s="84"/>
      <c r="H387"/>
    </row>
    <row r="388" spans="1:8" x14ac:dyDescent="0.2">
      <c r="E388" s="15" t="s">
        <v>836</v>
      </c>
      <c r="F388" s="84"/>
      <c r="G388" s="84"/>
      <c r="H388"/>
    </row>
    <row r="389" spans="1:8" x14ac:dyDescent="0.2">
      <c r="C389" s="13" t="s">
        <v>2423</v>
      </c>
      <c r="D389" s="13"/>
      <c r="E389" s="13"/>
      <c r="F389" s="84"/>
      <c r="G389" s="84"/>
      <c r="H389"/>
    </row>
    <row r="390" spans="1:8" x14ac:dyDescent="0.2">
      <c r="D390" s="7" t="s">
        <v>836</v>
      </c>
      <c r="E390" s="7"/>
      <c r="F390" s="84"/>
      <c r="G390" s="84"/>
      <c r="H390"/>
    </row>
    <row r="391" spans="1:8" x14ac:dyDescent="0.2">
      <c r="E391" s="15" t="s">
        <v>836</v>
      </c>
      <c r="F391" s="84"/>
      <c r="G391" s="84"/>
      <c r="H391"/>
    </row>
    <row r="392" spans="1:8" x14ac:dyDescent="0.2">
      <c r="C392" s="13" t="s">
        <v>2424</v>
      </c>
      <c r="D392" s="13"/>
      <c r="E392" s="13"/>
      <c r="F392" s="84"/>
      <c r="G392" s="84"/>
      <c r="H392"/>
    </row>
    <row r="393" spans="1:8" x14ac:dyDescent="0.2">
      <c r="D393" s="7" t="s">
        <v>836</v>
      </c>
      <c r="E393" s="7"/>
      <c r="F393" s="84"/>
      <c r="G393" s="84"/>
      <c r="H393"/>
    </row>
    <row r="394" spans="1:8" x14ac:dyDescent="0.2">
      <c r="E394" s="15" t="s">
        <v>836</v>
      </c>
      <c r="F394" s="84"/>
      <c r="G394" s="84"/>
      <c r="H394"/>
    </row>
    <row r="395" spans="1:8" x14ac:dyDescent="0.2">
      <c r="C395" s="13" t="s">
        <v>2425</v>
      </c>
      <c r="D395" s="13"/>
      <c r="E395" s="13"/>
      <c r="F395" s="84"/>
      <c r="G395" s="84"/>
      <c r="H395"/>
    </row>
    <row r="396" spans="1:8" x14ac:dyDescent="0.2">
      <c r="D396" s="7" t="s">
        <v>836</v>
      </c>
      <c r="E396" s="7"/>
      <c r="F396" s="84"/>
      <c r="G396" s="84"/>
      <c r="H396"/>
    </row>
    <row r="397" spans="1:8" x14ac:dyDescent="0.2">
      <c r="E397" s="15" t="s">
        <v>836</v>
      </c>
      <c r="F397" s="84"/>
      <c r="G397" s="84"/>
      <c r="H397"/>
    </row>
    <row r="398" spans="1:8" x14ac:dyDescent="0.2">
      <c r="A398" s="16" t="s">
        <v>2426</v>
      </c>
      <c r="B398" s="16"/>
      <c r="C398" s="16"/>
      <c r="D398" s="16"/>
      <c r="E398" s="16"/>
      <c r="F398" s="84"/>
      <c r="G398" s="84"/>
      <c r="H398"/>
    </row>
    <row r="399" spans="1:8" x14ac:dyDescent="0.2">
      <c r="B399" s="17" t="s">
        <v>2427</v>
      </c>
      <c r="C399" s="17"/>
      <c r="D399" s="17"/>
      <c r="E399" s="17"/>
      <c r="F399" s="84"/>
      <c r="G399" s="84"/>
      <c r="H399"/>
    </row>
    <row r="400" spans="1:8" x14ac:dyDescent="0.2">
      <c r="C400" s="13" t="s">
        <v>2428</v>
      </c>
      <c r="D400" s="13"/>
      <c r="E400" s="13"/>
      <c r="F400" s="84"/>
      <c r="G400" s="84"/>
      <c r="H400"/>
    </row>
    <row r="401" spans="2:8" x14ac:dyDescent="0.2">
      <c r="D401" s="7" t="s">
        <v>836</v>
      </c>
      <c r="E401" s="7"/>
      <c r="F401" s="84"/>
      <c r="G401" s="84"/>
      <c r="H401"/>
    </row>
    <row r="402" spans="2:8" x14ac:dyDescent="0.2">
      <c r="E402" s="15" t="s">
        <v>836</v>
      </c>
      <c r="F402" s="84"/>
      <c r="G402" s="84"/>
      <c r="H402"/>
    </row>
    <row r="403" spans="2:8" x14ac:dyDescent="0.2">
      <c r="C403" s="13" t="s">
        <v>2429</v>
      </c>
      <c r="D403" s="13"/>
      <c r="E403" s="13"/>
      <c r="F403" s="84"/>
      <c r="G403" s="84"/>
      <c r="H403"/>
    </row>
    <row r="404" spans="2:8" x14ac:dyDescent="0.2">
      <c r="D404" s="7" t="s">
        <v>836</v>
      </c>
      <c r="E404" s="7"/>
      <c r="F404" s="84"/>
      <c r="G404" s="84"/>
      <c r="H404"/>
    </row>
    <row r="405" spans="2:8" x14ac:dyDescent="0.2">
      <c r="E405" s="15" t="s">
        <v>836</v>
      </c>
      <c r="F405" s="84"/>
      <c r="G405" s="84"/>
      <c r="H405"/>
    </row>
    <row r="406" spans="2:8" x14ac:dyDescent="0.2">
      <c r="C406" s="13" t="s">
        <v>2430</v>
      </c>
      <c r="D406" s="13"/>
      <c r="E406" s="13"/>
      <c r="F406" s="84"/>
      <c r="G406" s="84"/>
      <c r="H406"/>
    </row>
    <row r="407" spans="2:8" x14ac:dyDescent="0.2">
      <c r="D407" s="7" t="s">
        <v>836</v>
      </c>
      <c r="E407" s="7"/>
      <c r="F407" s="84"/>
      <c r="G407" s="84"/>
      <c r="H407"/>
    </row>
    <row r="408" spans="2:8" x14ac:dyDescent="0.2">
      <c r="E408" s="15" t="s">
        <v>836</v>
      </c>
      <c r="F408" s="84"/>
      <c r="G408" s="84"/>
      <c r="H408"/>
    </row>
    <row r="409" spans="2:8" x14ac:dyDescent="0.2">
      <c r="C409" s="13" t="s">
        <v>2431</v>
      </c>
      <c r="D409" s="13"/>
      <c r="E409" s="13"/>
      <c r="F409" s="84"/>
      <c r="G409" s="84"/>
      <c r="H409"/>
    </row>
    <row r="410" spans="2:8" x14ac:dyDescent="0.2">
      <c r="D410" s="7" t="s">
        <v>836</v>
      </c>
      <c r="E410" s="7"/>
      <c r="F410" s="84"/>
      <c r="G410" s="84"/>
      <c r="H410"/>
    </row>
    <row r="411" spans="2:8" x14ac:dyDescent="0.2">
      <c r="E411" s="15" t="s">
        <v>836</v>
      </c>
      <c r="F411" s="84"/>
      <c r="G411" s="84"/>
      <c r="H411"/>
    </row>
    <row r="412" spans="2:8" x14ac:dyDescent="0.2">
      <c r="C412" s="13" t="s">
        <v>2432</v>
      </c>
      <c r="D412" s="13"/>
      <c r="E412" s="13"/>
      <c r="F412" s="84"/>
      <c r="G412" s="84"/>
      <c r="H412"/>
    </row>
    <row r="413" spans="2:8" x14ac:dyDescent="0.2">
      <c r="D413" s="7" t="s">
        <v>836</v>
      </c>
      <c r="E413" s="7"/>
      <c r="F413" s="84"/>
      <c r="G413" s="84"/>
      <c r="H413"/>
    </row>
    <row r="414" spans="2:8" x14ac:dyDescent="0.2">
      <c r="E414" s="15" t="s">
        <v>836</v>
      </c>
      <c r="F414" s="84"/>
      <c r="G414" s="84"/>
      <c r="H414"/>
    </row>
    <row r="415" spans="2:8" x14ac:dyDescent="0.2">
      <c r="B415" s="17" t="s">
        <v>2433</v>
      </c>
      <c r="C415" s="17"/>
      <c r="D415" s="17"/>
      <c r="E415" s="17"/>
      <c r="F415" s="84"/>
      <c r="G415" s="84"/>
      <c r="H415"/>
    </row>
    <row r="416" spans="2:8" x14ac:dyDescent="0.2">
      <c r="C416" s="13" t="s">
        <v>2434</v>
      </c>
      <c r="D416" s="13"/>
      <c r="E416" s="13"/>
      <c r="F416" s="84"/>
      <c r="G416" s="84"/>
      <c r="H416"/>
    </row>
    <row r="417" spans="2:8" x14ac:dyDescent="0.2">
      <c r="D417" s="7" t="s">
        <v>836</v>
      </c>
      <c r="E417" s="7"/>
      <c r="F417" s="84"/>
      <c r="G417" s="84"/>
      <c r="H417"/>
    </row>
    <row r="418" spans="2:8" x14ac:dyDescent="0.2">
      <c r="E418" s="15" t="s">
        <v>836</v>
      </c>
      <c r="F418" s="84"/>
      <c r="G418" s="84"/>
      <c r="H418"/>
    </row>
    <row r="419" spans="2:8" x14ac:dyDescent="0.2">
      <c r="C419" s="13" t="s">
        <v>2435</v>
      </c>
      <c r="D419" s="13"/>
      <c r="E419" s="13"/>
      <c r="F419" s="84"/>
      <c r="G419" s="84"/>
      <c r="H419"/>
    </row>
    <row r="420" spans="2:8" x14ac:dyDescent="0.2">
      <c r="D420" s="7" t="s">
        <v>836</v>
      </c>
      <c r="E420" s="7"/>
      <c r="F420" s="84"/>
      <c r="G420" s="84"/>
      <c r="H420"/>
    </row>
    <row r="421" spans="2:8" x14ac:dyDescent="0.2">
      <c r="E421" s="15" t="s">
        <v>836</v>
      </c>
      <c r="F421" s="84"/>
      <c r="G421" s="84"/>
      <c r="H421"/>
    </row>
    <row r="422" spans="2:8" x14ac:dyDescent="0.2">
      <c r="B422" s="17" t="s">
        <v>2436</v>
      </c>
      <c r="C422" s="17"/>
      <c r="D422" s="17"/>
      <c r="E422" s="17"/>
      <c r="F422" s="84"/>
      <c r="G422" s="84"/>
      <c r="H422"/>
    </row>
    <row r="423" spans="2:8" x14ac:dyDescent="0.2">
      <c r="C423" s="13" t="s">
        <v>2437</v>
      </c>
      <c r="D423" s="13"/>
      <c r="E423" s="13"/>
      <c r="F423" s="84"/>
      <c r="G423" s="84"/>
      <c r="H423"/>
    </row>
    <row r="424" spans="2:8" x14ac:dyDescent="0.2">
      <c r="D424" s="7" t="s">
        <v>836</v>
      </c>
      <c r="E424" s="7"/>
      <c r="F424" s="84"/>
      <c r="G424" s="84"/>
      <c r="H424"/>
    </row>
    <row r="425" spans="2:8" x14ac:dyDescent="0.2">
      <c r="E425" s="15" t="s">
        <v>836</v>
      </c>
      <c r="F425" s="84"/>
      <c r="G425" s="84"/>
      <c r="H425"/>
    </row>
    <row r="426" spans="2:8" x14ac:dyDescent="0.2">
      <c r="C426" s="13" t="s">
        <v>2438</v>
      </c>
      <c r="D426" s="13"/>
      <c r="E426" s="13"/>
      <c r="F426" s="84"/>
      <c r="G426" s="84"/>
      <c r="H426"/>
    </row>
    <row r="427" spans="2:8" x14ac:dyDescent="0.2">
      <c r="D427" s="7" t="s">
        <v>836</v>
      </c>
      <c r="E427" s="7"/>
      <c r="F427" s="84"/>
      <c r="G427" s="84"/>
      <c r="H427"/>
    </row>
    <row r="428" spans="2:8" x14ac:dyDescent="0.2">
      <c r="E428" s="15" t="s">
        <v>836</v>
      </c>
      <c r="F428" s="84"/>
      <c r="G428" s="84"/>
      <c r="H428"/>
    </row>
    <row r="429" spans="2:8" x14ac:dyDescent="0.2">
      <c r="B429" s="17" t="s">
        <v>2439</v>
      </c>
      <c r="C429" s="17"/>
      <c r="D429" s="17"/>
      <c r="E429" s="17"/>
      <c r="F429" s="84"/>
      <c r="G429" s="84"/>
      <c r="H429"/>
    </row>
    <row r="430" spans="2:8" x14ac:dyDescent="0.2">
      <c r="C430" s="13" t="s">
        <v>2440</v>
      </c>
      <c r="D430" s="13"/>
      <c r="E430" s="13"/>
      <c r="F430" s="84"/>
      <c r="G430" s="84"/>
      <c r="H430"/>
    </row>
    <row r="431" spans="2:8" x14ac:dyDescent="0.2">
      <c r="D431" s="7" t="s">
        <v>836</v>
      </c>
      <c r="E431" s="7"/>
      <c r="F431" s="84"/>
      <c r="G431" s="84"/>
      <c r="H431"/>
    </row>
    <row r="432" spans="2:8" x14ac:dyDescent="0.2">
      <c r="E432" s="15" t="s">
        <v>836</v>
      </c>
      <c r="F432" s="84"/>
      <c r="G432" s="84"/>
      <c r="H432"/>
    </row>
    <row r="433" spans="1:8" x14ac:dyDescent="0.2">
      <c r="A433" s="16" t="s">
        <v>2441</v>
      </c>
      <c r="B433" s="16"/>
      <c r="C433" s="16"/>
      <c r="D433" s="16"/>
      <c r="E433" s="16"/>
      <c r="F433" s="84"/>
      <c r="G433" s="84"/>
      <c r="H433"/>
    </row>
    <row r="434" spans="1:8" x14ac:dyDescent="0.2">
      <c r="B434" s="17" t="s">
        <v>2442</v>
      </c>
      <c r="C434" s="17"/>
      <c r="D434" s="17"/>
      <c r="E434" s="17"/>
      <c r="F434" s="84"/>
      <c r="G434" s="84"/>
      <c r="H434"/>
    </row>
    <row r="435" spans="1:8" x14ac:dyDescent="0.2">
      <c r="C435" s="13" t="s">
        <v>2443</v>
      </c>
      <c r="D435" s="13"/>
      <c r="E435" s="13"/>
      <c r="F435" s="84"/>
      <c r="G435" s="84"/>
      <c r="H435"/>
    </row>
    <row r="436" spans="1:8" x14ac:dyDescent="0.2">
      <c r="D436" s="7" t="s">
        <v>836</v>
      </c>
      <c r="E436" s="7"/>
      <c r="F436" s="84"/>
      <c r="G436" s="84"/>
      <c r="H436"/>
    </row>
    <row r="437" spans="1:8" x14ac:dyDescent="0.2">
      <c r="E437" s="15" t="s">
        <v>836</v>
      </c>
      <c r="F437" s="84"/>
      <c r="G437" s="84"/>
      <c r="H437"/>
    </row>
    <row r="438" spans="1:8" x14ac:dyDescent="0.2">
      <c r="C438" s="13" t="s">
        <v>2444</v>
      </c>
      <c r="D438" s="13"/>
      <c r="E438" s="13"/>
      <c r="F438" s="84"/>
      <c r="G438" s="84"/>
      <c r="H438"/>
    </row>
    <row r="439" spans="1:8" x14ac:dyDescent="0.2">
      <c r="D439" s="7" t="s">
        <v>836</v>
      </c>
      <c r="E439" s="7"/>
      <c r="F439" s="84"/>
      <c r="G439" s="84"/>
      <c r="H439"/>
    </row>
    <row r="440" spans="1:8" x14ac:dyDescent="0.2">
      <c r="E440" s="15" t="s">
        <v>836</v>
      </c>
      <c r="F440" s="84"/>
      <c r="G440" s="84"/>
      <c r="H440"/>
    </row>
    <row r="441" spans="1:8" x14ac:dyDescent="0.2">
      <c r="C441" s="13" t="s">
        <v>2445</v>
      </c>
      <c r="D441" s="13"/>
      <c r="E441" s="13"/>
      <c r="F441" s="84"/>
      <c r="G441" s="84"/>
      <c r="H441"/>
    </row>
    <row r="442" spans="1:8" x14ac:dyDescent="0.2">
      <c r="D442" s="7" t="s">
        <v>836</v>
      </c>
      <c r="E442" s="7"/>
      <c r="F442" s="84"/>
      <c r="G442" s="84"/>
      <c r="H442"/>
    </row>
    <row r="443" spans="1:8" x14ac:dyDescent="0.2">
      <c r="E443" s="15" t="s">
        <v>836</v>
      </c>
      <c r="F443" s="84"/>
      <c r="G443" s="84"/>
      <c r="H443"/>
    </row>
    <row r="444" spans="1:8" x14ac:dyDescent="0.2">
      <c r="C444" s="13" t="s">
        <v>2446</v>
      </c>
      <c r="D444" s="13"/>
      <c r="E444" s="13"/>
      <c r="F444" s="84"/>
      <c r="G444" s="84"/>
      <c r="H444"/>
    </row>
    <row r="445" spans="1:8" x14ac:dyDescent="0.2">
      <c r="D445" s="7" t="s">
        <v>836</v>
      </c>
      <c r="E445" s="7"/>
      <c r="F445" s="84"/>
      <c r="G445" s="84"/>
      <c r="H445"/>
    </row>
    <row r="446" spans="1:8" x14ac:dyDescent="0.2">
      <c r="E446" s="15" t="s">
        <v>836</v>
      </c>
      <c r="F446" s="84"/>
      <c r="G446" s="84"/>
      <c r="H446"/>
    </row>
    <row r="447" spans="1:8" x14ac:dyDescent="0.2">
      <c r="C447" s="13" t="s">
        <v>2447</v>
      </c>
      <c r="D447" s="13"/>
      <c r="E447" s="13"/>
      <c r="F447" s="84"/>
      <c r="G447" s="84"/>
      <c r="H447"/>
    </row>
    <row r="448" spans="1:8" x14ac:dyDescent="0.2">
      <c r="D448" s="7" t="s">
        <v>836</v>
      </c>
      <c r="E448" s="7"/>
      <c r="F448" s="84"/>
      <c r="G448" s="84"/>
      <c r="H448"/>
    </row>
    <row r="449" spans="2:8" x14ac:dyDescent="0.2">
      <c r="E449" s="15" t="s">
        <v>836</v>
      </c>
      <c r="F449" s="84"/>
      <c r="G449" s="84"/>
      <c r="H449"/>
    </row>
    <row r="450" spans="2:8" x14ac:dyDescent="0.2">
      <c r="B450" s="17" t="s">
        <v>2448</v>
      </c>
      <c r="C450" s="17"/>
      <c r="D450" s="17"/>
      <c r="E450" s="17"/>
      <c r="F450" s="84"/>
      <c r="G450" s="84"/>
      <c r="H450"/>
    </row>
    <row r="451" spans="2:8" x14ac:dyDescent="0.2">
      <c r="C451" s="13" t="s">
        <v>2859</v>
      </c>
      <c r="D451" s="13"/>
      <c r="E451" s="13"/>
      <c r="F451" s="84"/>
      <c r="G451" s="84"/>
      <c r="H451"/>
    </row>
    <row r="452" spans="2:8" x14ac:dyDescent="0.2">
      <c r="D452" s="7" t="s">
        <v>836</v>
      </c>
      <c r="E452" s="7"/>
      <c r="F452" s="84"/>
      <c r="G452" s="84"/>
      <c r="H452"/>
    </row>
    <row r="453" spans="2:8" x14ac:dyDescent="0.2">
      <c r="E453" s="15" t="s">
        <v>836</v>
      </c>
      <c r="F453" s="84"/>
      <c r="G453" s="84"/>
      <c r="H453"/>
    </row>
    <row r="454" spans="2:8" x14ac:dyDescent="0.2">
      <c r="B454" s="17" t="s">
        <v>2449</v>
      </c>
      <c r="C454" s="17"/>
      <c r="D454" s="17"/>
      <c r="E454" s="17"/>
      <c r="F454" s="84"/>
      <c r="G454" s="84"/>
      <c r="H454"/>
    </row>
    <row r="455" spans="2:8" x14ac:dyDescent="0.2">
      <c r="C455" s="13" t="s">
        <v>2450</v>
      </c>
      <c r="D455" s="13"/>
      <c r="E455" s="13"/>
      <c r="F455" s="84"/>
      <c r="G455" s="84"/>
      <c r="H455"/>
    </row>
    <row r="456" spans="2:8" x14ac:dyDescent="0.2">
      <c r="D456" s="7" t="s">
        <v>836</v>
      </c>
      <c r="E456" s="7"/>
      <c r="F456" s="84"/>
      <c r="G456" s="84"/>
      <c r="H456"/>
    </row>
    <row r="457" spans="2:8" x14ac:dyDescent="0.2">
      <c r="E457" s="15" t="s">
        <v>836</v>
      </c>
      <c r="F457" s="84"/>
      <c r="G457" s="84"/>
      <c r="H457"/>
    </row>
    <row r="458" spans="2:8" x14ac:dyDescent="0.2">
      <c r="C458" s="13" t="s">
        <v>2451</v>
      </c>
      <c r="D458" s="13"/>
      <c r="E458" s="13"/>
      <c r="F458" s="84"/>
      <c r="G458" s="84"/>
      <c r="H458"/>
    </row>
    <row r="459" spans="2:8" x14ac:dyDescent="0.2">
      <c r="D459" s="7" t="s">
        <v>836</v>
      </c>
      <c r="E459" s="7"/>
      <c r="F459" s="84"/>
      <c r="G459" s="84"/>
      <c r="H459"/>
    </row>
    <row r="460" spans="2:8" x14ac:dyDescent="0.2">
      <c r="E460" s="15" t="s">
        <v>836</v>
      </c>
      <c r="F460" s="84"/>
      <c r="G460" s="84"/>
      <c r="H460"/>
    </row>
    <row r="461" spans="2:8" x14ac:dyDescent="0.2">
      <c r="C461" s="13" t="s">
        <v>2452</v>
      </c>
      <c r="D461" s="13"/>
      <c r="E461" s="13"/>
      <c r="F461" s="84"/>
      <c r="G461" s="84"/>
      <c r="H461"/>
    </row>
    <row r="462" spans="2:8" x14ac:dyDescent="0.2">
      <c r="D462" s="7" t="s">
        <v>836</v>
      </c>
      <c r="E462" s="7"/>
      <c r="F462" s="84"/>
      <c r="G462" s="84"/>
      <c r="H462"/>
    </row>
    <row r="463" spans="2:8" x14ac:dyDescent="0.2">
      <c r="E463" s="15" t="s">
        <v>836</v>
      </c>
      <c r="F463" s="84"/>
      <c r="G463" s="84"/>
      <c r="H463"/>
    </row>
    <row r="464" spans="2:8" x14ac:dyDescent="0.2">
      <c r="B464" s="17" t="s">
        <v>2453</v>
      </c>
      <c r="C464" s="17"/>
      <c r="D464" s="17"/>
      <c r="E464" s="17"/>
      <c r="F464" s="84"/>
      <c r="G464" s="84"/>
      <c r="H464"/>
    </row>
    <row r="465" spans="1:8" x14ac:dyDescent="0.2">
      <c r="C465" s="13" t="s">
        <v>2454</v>
      </c>
      <c r="D465" s="13"/>
      <c r="E465" s="13"/>
      <c r="F465" s="84"/>
      <c r="G465" s="84"/>
      <c r="H465"/>
    </row>
    <row r="466" spans="1:8" x14ac:dyDescent="0.2">
      <c r="D466" s="7" t="s">
        <v>836</v>
      </c>
      <c r="E466" s="7"/>
      <c r="F466" s="84"/>
      <c r="G466" s="84"/>
      <c r="H466"/>
    </row>
    <row r="467" spans="1:8" x14ac:dyDescent="0.2">
      <c r="E467" s="15" t="s">
        <v>836</v>
      </c>
      <c r="F467" s="84"/>
      <c r="G467" s="84"/>
      <c r="H467"/>
    </row>
    <row r="468" spans="1:8" x14ac:dyDescent="0.2">
      <c r="C468" s="13" t="s">
        <v>2455</v>
      </c>
      <c r="D468" s="13"/>
      <c r="E468" s="13"/>
      <c r="F468" s="84"/>
      <c r="G468" s="84"/>
      <c r="H468"/>
    </row>
    <row r="469" spans="1:8" x14ac:dyDescent="0.2">
      <c r="D469" s="7" t="s">
        <v>836</v>
      </c>
      <c r="E469" s="7"/>
      <c r="F469" s="84"/>
      <c r="G469" s="84"/>
      <c r="H469"/>
    </row>
    <row r="470" spans="1:8" x14ac:dyDescent="0.2">
      <c r="E470" s="15" t="s">
        <v>836</v>
      </c>
      <c r="F470" s="84"/>
      <c r="G470" s="84"/>
      <c r="H470"/>
    </row>
    <row r="471" spans="1:8" x14ac:dyDescent="0.2">
      <c r="C471" s="13" t="s">
        <v>2456</v>
      </c>
      <c r="D471" s="13"/>
      <c r="E471" s="13"/>
      <c r="F471" s="84"/>
      <c r="G471" s="84"/>
      <c r="H471"/>
    </row>
    <row r="472" spans="1:8" x14ac:dyDescent="0.2">
      <c r="D472" s="7" t="s">
        <v>836</v>
      </c>
      <c r="E472" s="7"/>
      <c r="F472" s="84"/>
      <c r="G472" s="84"/>
      <c r="H472"/>
    </row>
    <row r="473" spans="1:8" x14ac:dyDescent="0.2">
      <c r="E473" s="15" t="s">
        <v>836</v>
      </c>
      <c r="F473" s="84"/>
      <c r="G473" s="84"/>
      <c r="H473"/>
    </row>
    <row r="474" spans="1:8" x14ac:dyDescent="0.2">
      <c r="C474" s="13" t="s">
        <v>2457</v>
      </c>
      <c r="D474" s="13"/>
      <c r="E474" s="13"/>
      <c r="F474" s="84"/>
      <c r="G474" s="84"/>
      <c r="H474"/>
    </row>
    <row r="475" spans="1:8" x14ac:dyDescent="0.2">
      <c r="D475" s="7" t="s">
        <v>836</v>
      </c>
      <c r="E475" s="7"/>
      <c r="F475" s="84"/>
      <c r="G475" s="84"/>
      <c r="H475"/>
    </row>
    <row r="476" spans="1:8" x14ac:dyDescent="0.2">
      <c r="E476" s="15" t="s">
        <v>836</v>
      </c>
      <c r="F476" s="84"/>
      <c r="G476" s="84"/>
      <c r="H476"/>
    </row>
    <row r="477" spans="1:8" x14ac:dyDescent="0.2">
      <c r="A477"/>
      <c r="B477"/>
      <c r="C477"/>
      <c r="D477"/>
      <c r="E477"/>
      <c r="F477"/>
      <c r="G477"/>
      <c r="H477"/>
    </row>
    <row r="478" spans="1:8" x14ac:dyDescent="0.2">
      <c r="A478"/>
      <c r="B478"/>
      <c r="C478"/>
      <c r="D478"/>
      <c r="E478"/>
      <c r="F478"/>
      <c r="G478"/>
      <c r="H478"/>
    </row>
    <row r="479" spans="1:8" x14ac:dyDescent="0.2">
      <c r="A479"/>
      <c r="B479"/>
      <c r="C479"/>
      <c r="D479"/>
      <c r="E479"/>
      <c r="F479"/>
      <c r="G479"/>
      <c r="H479"/>
    </row>
    <row r="480" spans="1:8" x14ac:dyDescent="0.2">
      <c r="A480"/>
      <c r="B480"/>
      <c r="C480"/>
      <c r="D480"/>
      <c r="E480"/>
      <c r="F480"/>
      <c r="G480"/>
      <c r="H480"/>
    </row>
    <row r="481" spans="1:8" x14ac:dyDescent="0.2">
      <c r="A481"/>
      <c r="B481"/>
      <c r="C481"/>
      <c r="D481"/>
      <c r="E481"/>
      <c r="F481"/>
      <c r="G481"/>
      <c r="H481"/>
    </row>
    <row r="482" spans="1:8" x14ac:dyDescent="0.2">
      <c r="A482"/>
      <c r="B482"/>
      <c r="C482"/>
      <c r="D482"/>
      <c r="E482"/>
      <c r="F482"/>
      <c r="G482"/>
      <c r="H482"/>
    </row>
    <row r="483" spans="1:8" x14ac:dyDescent="0.2">
      <c r="A483"/>
      <c r="B483"/>
      <c r="C483"/>
      <c r="D483"/>
      <c r="E483"/>
      <c r="F483"/>
      <c r="G483"/>
      <c r="H483"/>
    </row>
    <row r="484" spans="1:8" x14ac:dyDescent="0.2">
      <c r="A484"/>
      <c r="B484"/>
      <c r="C484"/>
      <c r="D484"/>
      <c r="E484"/>
      <c r="F484"/>
      <c r="G484"/>
      <c r="H484"/>
    </row>
    <row r="485" spans="1:8" x14ac:dyDescent="0.2">
      <c r="A485"/>
      <c r="B485"/>
      <c r="C485"/>
      <c r="D485"/>
      <c r="E485"/>
      <c r="F485"/>
      <c r="G485"/>
      <c r="H485"/>
    </row>
    <row r="486" spans="1:8" x14ac:dyDescent="0.2">
      <c r="A486"/>
      <c r="B486"/>
      <c r="C486"/>
      <c r="D486"/>
      <c r="E486"/>
      <c r="F486"/>
      <c r="G486"/>
      <c r="H486"/>
    </row>
    <row r="487" spans="1:8" x14ac:dyDescent="0.2">
      <c r="A487"/>
      <c r="B487"/>
      <c r="C487"/>
      <c r="D487"/>
      <c r="E487"/>
      <c r="F487"/>
      <c r="G487"/>
      <c r="H487"/>
    </row>
    <row r="488" spans="1:8" x14ac:dyDescent="0.2">
      <c r="A488"/>
      <c r="B488"/>
      <c r="C488"/>
      <c r="D488"/>
      <c r="E488"/>
      <c r="F488"/>
      <c r="G488"/>
      <c r="H488"/>
    </row>
    <row r="489" spans="1:8" x14ac:dyDescent="0.2">
      <c r="A489"/>
      <c r="B489"/>
      <c r="C489"/>
      <c r="D489"/>
      <c r="E489"/>
      <c r="F489"/>
      <c r="G489"/>
      <c r="H489"/>
    </row>
    <row r="490" spans="1:8" x14ac:dyDescent="0.2">
      <c r="A490"/>
      <c r="B490"/>
      <c r="C490"/>
      <c r="D490"/>
      <c r="E490"/>
      <c r="F490"/>
      <c r="G490"/>
      <c r="H490"/>
    </row>
    <row r="491" spans="1:8" x14ac:dyDescent="0.2">
      <c r="A491"/>
      <c r="B491"/>
      <c r="C491"/>
      <c r="D491"/>
      <c r="E491"/>
      <c r="F491"/>
      <c r="G491"/>
      <c r="H491"/>
    </row>
    <row r="492" spans="1:8" x14ac:dyDescent="0.2">
      <c r="A492"/>
      <c r="B492"/>
      <c r="C492"/>
      <c r="D492"/>
      <c r="E492"/>
      <c r="F492"/>
      <c r="G492"/>
      <c r="H492"/>
    </row>
    <row r="493" spans="1:8" x14ac:dyDescent="0.2">
      <c r="A493"/>
      <c r="B493"/>
      <c r="C493"/>
      <c r="D493"/>
      <c r="E493"/>
      <c r="F493"/>
      <c r="G493"/>
      <c r="H493"/>
    </row>
    <row r="494" spans="1:8" x14ac:dyDescent="0.2">
      <c r="A494"/>
      <c r="B494"/>
      <c r="C494"/>
      <c r="D494"/>
      <c r="E494"/>
      <c r="F494"/>
      <c r="G494"/>
      <c r="H494"/>
    </row>
    <row r="495" spans="1:8" x14ac:dyDescent="0.2">
      <c r="A495"/>
      <c r="B495"/>
      <c r="C495"/>
      <c r="D495"/>
      <c r="E495"/>
      <c r="F495"/>
      <c r="G495"/>
      <c r="H495"/>
    </row>
    <row r="496" spans="1:8" x14ac:dyDescent="0.2">
      <c r="A496"/>
      <c r="B496"/>
      <c r="C496"/>
      <c r="D496"/>
      <c r="E496"/>
      <c r="F496"/>
      <c r="G496"/>
      <c r="H496"/>
    </row>
    <row r="497" spans="1:8" x14ac:dyDescent="0.2">
      <c r="A497"/>
      <c r="B497"/>
      <c r="C497"/>
      <c r="D497"/>
      <c r="E497"/>
      <c r="F497"/>
      <c r="G497"/>
      <c r="H497"/>
    </row>
    <row r="498" spans="1:8" x14ac:dyDescent="0.2">
      <c r="A498"/>
      <c r="B498"/>
      <c r="C498"/>
      <c r="D498"/>
      <c r="E498"/>
      <c r="F498"/>
      <c r="G498"/>
      <c r="H498"/>
    </row>
    <row r="499" spans="1:8" x14ac:dyDescent="0.2">
      <c r="A499"/>
      <c r="B499"/>
      <c r="C499"/>
      <c r="D499"/>
      <c r="E499"/>
      <c r="F499"/>
      <c r="G499"/>
      <c r="H499"/>
    </row>
    <row r="500" spans="1:8" x14ac:dyDescent="0.2">
      <c r="A500"/>
      <c r="B500"/>
      <c r="C500"/>
      <c r="D500"/>
      <c r="E500"/>
      <c r="F500"/>
      <c r="G500"/>
      <c r="H500"/>
    </row>
    <row r="501" spans="1:8" x14ac:dyDescent="0.2">
      <c r="A501"/>
      <c r="B501"/>
      <c r="C501"/>
      <c r="D501"/>
      <c r="E501"/>
      <c r="F501"/>
      <c r="G501"/>
      <c r="H501"/>
    </row>
    <row r="502" spans="1:8" x14ac:dyDescent="0.2">
      <c r="A502"/>
      <c r="B502"/>
      <c r="C502"/>
      <c r="D502"/>
      <c r="E502"/>
      <c r="F502"/>
      <c r="G502"/>
      <c r="H502"/>
    </row>
    <row r="503" spans="1:8" x14ac:dyDescent="0.2">
      <c r="A503"/>
      <c r="B503"/>
      <c r="C503"/>
      <c r="D503"/>
      <c r="E503"/>
      <c r="F503"/>
      <c r="G503"/>
      <c r="H503"/>
    </row>
    <row r="504" spans="1:8" x14ac:dyDescent="0.2">
      <c r="A504"/>
      <c r="B504"/>
      <c r="C504"/>
      <c r="D504"/>
      <c r="E504"/>
      <c r="F504"/>
      <c r="G504"/>
      <c r="H504"/>
    </row>
    <row r="505" spans="1:8" x14ac:dyDescent="0.2">
      <c r="A505"/>
      <c r="B505"/>
      <c r="C505"/>
      <c r="D505"/>
      <c r="E505"/>
      <c r="F505"/>
      <c r="G505"/>
      <c r="H505"/>
    </row>
    <row r="506" spans="1:8" x14ac:dyDescent="0.2">
      <c r="A506"/>
      <c r="B506"/>
      <c r="C506"/>
      <c r="D506"/>
      <c r="E506"/>
      <c r="F506"/>
      <c r="G506"/>
      <c r="H506"/>
    </row>
    <row r="507" spans="1:8" x14ac:dyDescent="0.2">
      <c r="A507"/>
      <c r="B507"/>
      <c r="C507"/>
      <c r="D507"/>
      <c r="E507"/>
      <c r="F507"/>
      <c r="G507"/>
      <c r="H507"/>
    </row>
    <row r="508" spans="1:8" x14ac:dyDescent="0.2">
      <c r="A508"/>
      <c r="B508"/>
      <c r="C508"/>
      <c r="D508"/>
      <c r="E508"/>
      <c r="F508"/>
      <c r="G508"/>
      <c r="H508"/>
    </row>
    <row r="509" spans="1:8" x14ac:dyDescent="0.2">
      <c r="A509"/>
      <c r="B509"/>
      <c r="C509"/>
      <c r="D509"/>
      <c r="E509"/>
      <c r="F509"/>
      <c r="G509"/>
      <c r="H509"/>
    </row>
    <row r="510" spans="1:8" x14ac:dyDescent="0.2">
      <c r="A510"/>
      <c r="B510"/>
      <c r="C510"/>
      <c r="D510"/>
      <c r="E510"/>
      <c r="F510"/>
      <c r="G510"/>
      <c r="H510"/>
    </row>
    <row r="511" spans="1:8" x14ac:dyDescent="0.2">
      <c r="A511"/>
      <c r="B511"/>
      <c r="C511"/>
      <c r="D511"/>
      <c r="E511"/>
      <c r="F511"/>
      <c r="G511"/>
      <c r="H511"/>
    </row>
    <row r="512" spans="1:8" x14ac:dyDescent="0.2">
      <c r="A512"/>
      <c r="B512"/>
      <c r="C512"/>
      <c r="D512"/>
      <c r="E512"/>
      <c r="F512"/>
      <c r="G512"/>
      <c r="H512"/>
    </row>
    <row r="513" spans="1:8" x14ac:dyDescent="0.2">
      <c r="A513"/>
      <c r="B513"/>
      <c r="C513"/>
      <c r="D513"/>
      <c r="E513"/>
      <c r="F513"/>
      <c r="G513"/>
      <c r="H513"/>
    </row>
    <row r="514" spans="1:8" x14ac:dyDescent="0.2">
      <c r="A514"/>
      <c r="B514"/>
      <c r="C514"/>
      <c r="D514"/>
      <c r="E514"/>
      <c r="F514"/>
      <c r="G514"/>
      <c r="H514"/>
    </row>
    <row r="515" spans="1:8" x14ac:dyDescent="0.2">
      <c r="A515"/>
      <c r="B515"/>
      <c r="C515"/>
      <c r="D515"/>
      <c r="E515"/>
      <c r="F515"/>
      <c r="G515"/>
      <c r="H515"/>
    </row>
    <row r="516" spans="1:8" x14ac:dyDescent="0.2">
      <c r="A516"/>
      <c r="B516"/>
      <c r="C516"/>
      <c r="D516"/>
      <c r="E516"/>
      <c r="F516"/>
      <c r="G516"/>
      <c r="H516"/>
    </row>
    <row r="517" spans="1:8" x14ac:dyDescent="0.2">
      <c r="A517"/>
      <c r="B517"/>
      <c r="C517"/>
      <c r="D517"/>
      <c r="E517"/>
      <c r="F517"/>
      <c r="G517"/>
      <c r="H517"/>
    </row>
    <row r="518" spans="1:8" x14ac:dyDescent="0.2">
      <c r="A518"/>
      <c r="B518"/>
      <c r="C518"/>
      <c r="D518"/>
      <c r="E518"/>
      <c r="F518"/>
      <c r="G518"/>
      <c r="H518"/>
    </row>
    <row r="519" spans="1:8" x14ac:dyDescent="0.2">
      <c r="A519"/>
      <c r="B519"/>
      <c r="C519"/>
      <c r="D519"/>
      <c r="E519"/>
      <c r="F519"/>
      <c r="G519"/>
      <c r="H519"/>
    </row>
    <row r="520" spans="1:8" x14ac:dyDescent="0.2">
      <c r="A520"/>
      <c r="B520"/>
      <c r="C520"/>
      <c r="D520"/>
      <c r="E520"/>
      <c r="F520"/>
      <c r="G520"/>
      <c r="H520"/>
    </row>
    <row r="521" spans="1:8" x14ac:dyDescent="0.2">
      <c r="A521"/>
      <c r="B521"/>
      <c r="C521"/>
      <c r="D521"/>
      <c r="E521"/>
      <c r="F521"/>
      <c r="G521"/>
      <c r="H521"/>
    </row>
    <row r="522" spans="1:8" x14ac:dyDescent="0.2">
      <c r="A522"/>
      <c r="B522"/>
      <c r="C522"/>
      <c r="D522"/>
      <c r="E522"/>
      <c r="F522"/>
      <c r="G522"/>
      <c r="H522"/>
    </row>
    <row r="523" spans="1:8" x14ac:dyDescent="0.2">
      <c r="A523"/>
      <c r="B523"/>
      <c r="C523"/>
      <c r="D523"/>
      <c r="E523"/>
      <c r="F523"/>
      <c r="G523"/>
      <c r="H523"/>
    </row>
    <row r="524" spans="1:8" x14ac:dyDescent="0.2">
      <c r="A524"/>
      <c r="B524"/>
      <c r="C524"/>
      <c r="D524"/>
      <c r="E524"/>
      <c r="F524"/>
      <c r="G524"/>
      <c r="H524"/>
    </row>
    <row r="525" spans="1:8" x14ac:dyDescent="0.2">
      <c r="A525"/>
      <c r="B525"/>
      <c r="C525"/>
      <c r="D525"/>
      <c r="E525"/>
      <c r="F525"/>
      <c r="G525"/>
      <c r="H525"/>
    </row>
    <row r="526" spans="1:8" x14ac:dyDescent="0.2">
      <c r="A526"/>
      <c r="B526"/>
      <c r="C526"/>
      <c r="D526"/>
      <c r="E526"/>
      <c r="F526"/>
      <c r="G526"/>
      <c r="H526"/>
    </row>
    <row r="527" spans="1:8" x14ac:dyDescent="0.2">
      <c r="A527"/>
      <c r="B527"/>
      <c r="C527"/>
      <c r="D527"/>
      <c r="E527"/>
      <c r="F527"/>
      <c r="G527"/>
      <c r="H527"/>
    </row>
    <row r="528" spans="1:8" x14ac:dyDescent="0.2">
      <c r="A528"/>
      <c r="B528"/>
      <c r="C528"/>
      <c r="D528"/>
      <c r="E528"/>
      <c r="F528"/>
      <c r="G528"/>
      <c r="H528"/>
    </row>
    <row r="529" spans="1:8" x14ac:dyDescent="0.2">
      <c r="A529"/>
      <c r="B529"/>
      <c r="C529"/>
      <c r="D529"/>
      <c r="E529"/>
      <c r="F529"/>
      <c r="G529"/>
      <c r="H529"/>
    </row>
    <row r="530" spans="1:8" x14ac:dyDescent="0.2">
      <c r="A530"/>
      <c r="B530"/>
      <c r="C530"/>
      <c r="D530"/>
      <c r="E530"/>
      <c r="F530"/>
      <c r="G530"/>
      <c r="H530"/>
    </row>
    <row r="531" spans="1:8" x14ac:dyDescent="0.2">
      <c r="A531"/>
      <c r="B531"/>
      <c r="C531"/>
      <c r="D531"/>
      <c r="E531"/>
      <c r="F531"/>
      <c r="G531"/>
      <c r="H531"/>
    </row>
    <row r="532" spans="1:8" x14ac:dyDescent="0.2">
      <c r="A532"/>
      <c r="B532"/>
      <c r="C532"/>
      <c r="D532"/>
      <c r="E532"/>
      <c r="F532"/>
      <c r="G532"/>
      <c r="H532"/>
    </row>
    <row r="533" spans="1:8" x14ac:dyDescent="0.2">
      <c r="A533"/>
      <c r="B533"/>
      <c r="C533"/>
      <c r="D533"/>
      <c r="E533"/>
      <c r="F533"/>
      <c r="G533"/>
      <c r="H533"/>
    </row>
    <row r="534" spans="1:8" x14ac:dyDescent="0.2">
      <c r="A534"/>
      <c r="B534"/>
      <c r="C534"/>
      <c r="D534"/>
      <c r="E534"/>
      <c r="F534"/>
      <c r="G534"/>
      <c r="H534"/>
    </row>
    <row r="535" spans="1:8" x14ac:dyDescent="0.2">
      <c r="A535"/>
      <c r="B535"/>
      <c r="C535"/>
      <c r="D535"/>
      <c r="E535"/>
      <c r="F535"/>
      <c r="G535"/>
      <c r="H535"/>
    </row>
    <row r="536" spans="1:8" x14ac:dyDescent="0.2">
      <c r="A536"/>
      <c r="B536"/>
      <c r="C536"/>
      <c r="D536"/>
      <c r="E536"/>
      <c r="F536"/>
      <c r="G536"/>
      <c r="H536"/>
    </row>
    <row r="537" spans="1:8" x14ac:dyDescent="0.2">
      <c r="A537"/>
      <c r="B537"/>
      <c r="C537"/>
      <c r="D537"/>
      <c r="E537"/>
      <c r="F537"/>
      <c r="G537"/>
      <c r="H537"/>
    </row>
    <row r="538" spans="1:8" x14ac:dyDescent="0.2">
      <c r="A538"/>
      <c r="B538"/>
      <c r="C538"/>
      <c r="D538"/>
      <c r="E538"/>
      <c r="F538"/>
      <c r="G538"/>
      <c r="H538"/>
    </row>
    <row r="539" spans="1:8" x14ac:dyDescent="0.2">
      <c r="A539"/>
      <c r="B539"/>
      <c r="C539"/>
      <c r="D539"/>
      <c r="E539"/>
      <c r="F539"/>
      <c r="G539"/>
      <c r="H539"/>
    </row>
    <row r="540" spans="1:8" x14ac:dyDescent="0.2">
      <c r="A540"/>
      <c r="B540"/>
      <c r="C540"/>
      <c r="D540"/>
      <c r="E540"/>
      <c r="F540"/>
      <c r="G540"/>
      <c r="H540"/>
    </row>
    <row r="541" spans="1:8" x14ac:dyDescent="0.2">
      <c r="A541"/>
      <c r="B541"/>
      <c r="C541"/>
      <c r="D541"/>
      <c r="E541"/>
      <c r="F541"/>
      <c r="G541"/>
      <c r="H541"/>
    </row>
    <row r="542" spans="1:8" x14ac:dyDescent="0.2">
      <c r="A542"/>
      <c r="B542"/>
      <c r="C542"/>
      <c r="D542"/>
      <c r="E542"/>
      <c r="F542"/>
      <c r="G542"/>
      <c r="H542"/>
    </row>
    <row r="543" spans="1:8" x14ac:dyDescent="0.2">
      <c r="A543"/>
      <c r="B543"/>
      <c r="C543"/>
      <c r="D543"/>
      <c r="E543"/>
      <c r="F543"/>
      <c r="G543"/>
      <c r="H543"/>
    </row>
    <row r="544" spans="1:8" x14ac:dyDescent="0.2">
      <c r="A544"/>
      <c r="B544"/>
      <c r="C544"/>
      <c r="D544"/>
      <c r="E544"/>
      <c r="F544"/>
      <c r="G544"/>
      <c r="H544"/>
    </row>
    <row r="545" spans="1:8" x14ac:dyDescent="0.2">
      <c r="A545"/>
      <c r="B545"/>
      <c r="C545"/>
      <c r="D545"/>
      <c r="E545"/>
      <c r="F545"/>
      <c r="G545"/>
      <c r="H545"/>
    </row>
    <row r="546" spans="1:8" x14ac:dyDescent="0.2">
      <c r="A546"/>
      <c r="B546"/>
      <c r="C546"/>
      <c r="D546"/>
      <c r="E546"/>
      <c r="F546"/>
      <c r="G546"/>
      <c r="H546"/>
    </row>
    <row r="547" spans="1:8" x14ac:dyDescent="0.2">
      <c r="A547"/>
      <c r="B547"/>
      <c r="C547"/>
      <c r="D547"/>
      <c r="E547"/>
      <c r="F547"/>
      <c r="G547"/>
      <c r="H547"/>
    </row>
    <row r="548" spans="1:8" x14ac:dyDescent="0.2">
      <c r="A548"/>
      <c r="B548"/>
      <c r="C548"/>
      <c r="D548"/>
      <c r="E548"/>
      <c r="F548"/>
      <c r="G548"/>
      <c r="H548"/>
    </row>
    <row r="549" spans="1:8" x14ac:dyDescent="0.2">
      <c r="A549"/>
      <c r="B549"/>
      <c r="C549"/>
      <c r="D549"/>
      <c r="E549"/>
      <c r="F549"/>
      <c r="G549"/>
      <c r="H549"/>
    </row>
    <row r="550" spans="1:8" x14ac:dyDescent="0.2">
      <c r="A550"/>
      <c r="B550"/>
      <c r="C550"/>
      <c r="D550"/>
      <c r="E550"/>
      <c r="F550"/>
      <c r="G550"/>
      <c r="H550"/>
    </row>
    <row r="551" spans="1:8" x14ac:dyDescent="0.2">
      <c r="A551"/>
      <c r="B551"/>
      <c r="C551"/>
      <c r="D551"/>
      <c r="E551"/>
      <c r="F551"/>
      <c r="G551"/>
      <c r="H551"/>
    </row>
    <row r="552" spans="1:8" x14ac:dyDescent="0.2">
      <c r="A552"/>
      <c r="B552"/>
      <c r="C552"/>
      <c r="D552"/>
      <c r="E552"/>
      <c r="F552"/>
      <c r="G552"/>
      <c r="H552"/>
    </row>
    <row r="553" spans="1:8" x14ac:dyDescent="0.2">
      <c r="A553"/>
      <c r="B553"/>
      <c r="C553"/>
      <c r="D553"/>
      <c r="E553"/>
      <c r="F553"/>
      <c r="G553"/>
      <c r="H553"/>
    </row>
    <row r="554" spans="1:8" x14ac:dyDescent="0.2">
      <c r="A554"/>
      <c r="B554"/>
      <c r="C554"/>
      <c r="D554"/>
      <c r="E554"/>
      <c r="F554"/>
      <c r="G554"/>
      <c r="H554"/>
    </row>
    <row r="555" spans="1:8" x14ac:dyDescent="0.2">
      <c r="A555"/>
      <c r="B555"/>
      <c r="C555"/>
      <c r="D555"/>
      <c r="E555"/>
      <c r="F555"/>
      <c r="G555"/>
      <c r="H555"/>
    </row>
    <row r="556" spans="1:8" x14ac:dyDescent="0.2">
      <c r="A556"/>
      <c r="B556"/>
      <c r="C556"/>
      <c r="D556"/>
      <c r="E556"/>
      <c r="F556"/>
      <c r="G556"/>
      <c r="H556"/>
    </row>
    <row r="557" spans="1:8" x14ac:dyDescent="0.2">
      <c r="A557"/>
      <c r="B557"/>
      <c r="C557"/>
      <c r="D557"/>
      <c r="E557"/>
      <c r="F557"/>
      <c r="G557"/>
      <c r="H557"/>
    </row>
    <row r="558" spans="1:8" x14ac:dyDescent="0.2">
      <c r="A558"/>
      <c r="B558"/>
      <c r="C558"/>
      <c r="D558"/>
      <c r="E558"/>
      <c r="F558"/>
      <c r="G558"/>
      <c r="H558"/>
    </row>
    <row r="559" spans="1:8" x14ac:dyDescent="0.2">
      <c r="A559"/>
      <c r="B559"/>
      <c r="C559"/>
      <c r="D559"/>
      <c r="E559"/>
      <c r="F559"/>
      <c r="G559"/>
      <c r="H559"/>
    </row>
    <row r="560" spans="1:8" x14ac:dyDescent="0.2">
      <c r="A560"/>
      <c r="B560"/>
      <c r="C560"/>
      <c r="D560"/>
      <c r="E560"/>
      <c r="F560"/>
      <c r="G560"/>
      <c r="H560"/>
    </row>
    <row r="561" spans="1:8" x14ac:dyDescent="0.2">
      <c r="A561"/>
      <c r="B561"/>
      <c r="C561"/>
      <c r="D561"/>
      <c r="E561"/>
      <c r="F561"/>
      <c r="G561"/>
      <c r="H561"/>
    </row>
    <row r="562" spans="1:8" x14ac:dyDescent="0.2">
      <c r="A562"/>
      <c r="B562"/>
      <c r="C562"/>
      <c r="D562"/>
      <c r="E562"/>
      <c r="F562"/>
      <c r="G562"/>
      <c r="H562"/>
    </row>
    <row r="563" spans="1:8" x14ac:dyDescent="0.2">
      <c r="A563"/>
      <c r="B563"/>
      <c r="C563"/>
      <c r="D563"/>
      <c r="E563"/>
      <c r="F563"/>
      <c r="G563"/>
      <c r="H563"/>
    </row>
    <row r="564" spans="1:8" x14ac:dyDescent="0.2">
      <c r="A564"/>
      <c r="B564"/>
      <c r="C564"/>
      <c r="D564"/>
      <c r="E564"/>
      <c r="F564"/>
      <c r="G564"/>
      <c r="H564"/>
    </row>
    <row r="565" spans="1:8" x14ac:dyDescent="0.2">
      <c r="A565"/>
      <c r="B565"/>
      <c r="C565"/>
      <c r="D565"/>
      <c r="E565"/>
      <c r="F565"/>
      <c r="G565"/>
      <c r="H565"/>
    </row>
    <row r="566" spans="1:8" x14ac:dyDescent="0.2">
      <c r="A566"/>
      <c r="B566"/>
      <c r="C566"/>
      <c r="D566"/>
      <c r="E566"/>
      <c r="F566"/>
      <c r="G566"/>
      <c r="H566"/>
    </row>
    <row r="567" spans="1:8" x14ac:dyDescent="0.2">
      <c r="A567"/>
      <c r="B567"/>
      <c r="C567"/>
      <c r="D567"/>
      <c r="E567"/>
      <c r="F567"/>
      <c r="G567"/>
      <c r="H567"/>
    </row>
    <row r="568" spans="1:8" x14ac:dyDescent="0.2">
      <c r="A568"/>
      <c r="B568"/>
      <c r="C568"/>
      <c r="D568"/>
      <c r="E568"/>
      <c r="F568"/>
      <c r="G568"/>
      <c r="H568"/>
    </row>
    <row r="569" spans="1:8" x14ac:dyDescent="0.2">
      <c r="A569"/>
      <c r="B569"/>
      <c r="C569"/>
      <c r="D569"/>
      <c r="E569"/>
      <c r="F569"/>
      <c r="G569"/>
      <c r="H569"/>
    </row>
    <row r="570" spans="1:8" x14ac:dyDescent="0.2">
      <c r="A570"/>
      <c r="B570"/>
      <c r="C570"/>
      <c r="D570"/>
      <c r="E570"/>
      <c r="F570"/>
      <c r="G570"/>
      <c r="H570"/>
    </row>
    <row r="571" spans="1:8" x14ac:dyDescent="0.2">
      <c r="A571"/>
      <c r="B571"/>
      <c r="C571"/>
      <c r="D571"/>
      <c r="E571"/>
      <c r="F571"/>
      <c r="G571"/>
      <c r="H571"/>
    </row>
    <row r="572" spans="1:8" x14ac:dyDescent="0.2">
      <c r="A572"/>
      <c r="B572"/>
      <c r="C572"/>
      <c r="D572"/>
      <c r="E572"/>
      <c r="F572"/>
      <c r="G572"/>
      <c r="H572"/>
    </row>
    <row r="573" spans="1:8" x14ac:dyDescent="0.2">
      <c r="A573"/>
      <c r="B573"/>
      <c r="C573"/>
      <c r="D573"/>
      <c r="E573"/>
      <c r="F573"/>
      <c r="G573"/>
      <c r="H573"/>
    </row>
    <row r="574" spans="1:8" x14ac:dyDescent="0.2">
      <c r="A574"/>
      <c r="B574"/>
      <c r="C574"/>
      <c r="D574"/>
      <c r="E574"/>
      <c r="F574"/>
      <c r="G574"/>
      <c r="H574"/>
    </row>
    <row r="575" spans="1:8" x14ac:dyDescent="0.2">
      <c r="A575"/>
      <c r="B575"/>
      <c r="C575"/>
      <c r="D575"/>
      <c r="E575"/>
      <c r="F575"/>
      <c r="G575"/>
      <c r="H575"/>
    </row>
    <row r="576" spans="1:8" x14ac:dyDescent="0.2">
      <c r="A576"/>
      <c r="B576"/>
      <c r="C576"/>
      <c r="D576"/>
      <c r="E576"/>
      <c r="F576"/>
      <c r="G576"/>
      <c r="H576"/>
    </row>
    <row r="577" spans="1:8" x14ac:dyDescent="0.2">
      <c r="A577"/>
      <c r="B577"/>
      <c r="C577"/>
      <c r="D577"/>
      <c r="E577"/>
      <c r="F577"/>
      <c r="G577"/>
      <c r="H577"/>
    </row>
    <row r="578" spans="1:8" x14ac:dyDescent="0.2">
      <c r="A578"/>
      <c r="B578"/>
      <c r="C578"/>
      <c r="D578"/>
      <c r="E578"/>
      <c r="F578"/>
      <c r="G578"/>
      <c r="H578"/>
    </row>
    <row r="579" spans="1:8" x14ac:dyDescent="0.2">
      <c r="A579"/>
      <c r="B579"/>
      <c r="C579"/>
      <c r="D579"/>
      <c r="E579"/>
      <c r="F579"/>
      <c r="G579"/>
      <c r="H579"/>
    </row>
    <row r="580" spans="1:8" x14ac:dyDescent="0.2">
      <c r="A580"/>
      <c r="B580"/>
      <c r="C580"/>
      <c r="D580"/>
      <c r="E580"/>
      <c r="F580"/>
      <c r="G580"/>
      <c r="H580"/>
    </row>
    <row r="581" spans="1:8" x14ac:dyDescent="0.2">
      <c r="A581"/>
      <c r="B581"/>
      <c r="C581"/>
      <c r="D581"/>
      <c r="E581"/>
      <c r="F581"/>
      <c r="G581"/>
      <c r="H581"/>
    </row>
    <row r="582" spans="1:8" x14ac:dyDescent="0.2">
      <c r="A582"/>
      <c r="B582"/>
      <c r="C582"/>
      <c r="D582"/>
      <c r="E582"/>
      <c r="F582"/>
      <c r="G582"/>
      <c r="H582"/>
    </row>
    <row r="583" spans="1:8" x14ac:dyDescent="0.2">
      <c r="A583"/>
      <c r="B583"/>
      <c r="C583"/>
      <c r="D583"/>
      <c r="E583"/>
      <c r="F583"/>
      <c r="G583"/>
      <c r="H583"/>
    </row>
    <row r="584" spans="1:8" x14ac:dyDescent="0.2">
      <c r="A584"/>
      <c r="B584"/>
      <c r="C584"/>
      <c r="D584"/>
      <c r="E584"/>
      <c r="F584"/>
      <c r="G584"/>
      <c r="H584"/>
    </row>
    <row r="585" spans="1:8" x14ac:dyDescent="0.2">
      <c r="A585"/>
      <c r="B585"/>
      <c r="C585"/>
      <c r="D585"/>
      <c r="E585"/>
      <c r="F585"/>
      <c r="G585"/>
      <c r="H585"/>
    </row>
    <row r="586" spans="1:8" x14ac:dyDescent="0.2">
      <c r="A586"/>
      <c r="B586"/>
      <c r="C586"/>
      <c r="D586"/>
      <c r="E586"/>
      <c r="F586"/>
      <c r="G586"/>
      <c r="H586"/>
    </row>
    <row r="587" spans="1:8" x14ac:dyDescent="0.2">
      <c r="A587"/>
      <c r="B587"/>
      <c r="C587"/>
      <c r="D587"/>
      <c r="E587"/>
      <c r="F587"/>
      <c r="G587"/>
      <c r="H587"/>
    </row>
    <row r="588" spans="1:8" x14ac:dyDescent="0.2">
      <c r="A588"/>
      <c r="B588"/>
      <c r="C588"/>
      <c r="D588"/>
      <c r="E588"/>
      <c r="F588"/>
      <c r="G588"/>
      <c r="H588"/>
    </row>
    <row r="589" spans="1:8" x14ac:dyDescent="0.2">
      <c r="A589"/>
      <c r="B589"/>
      <c r="C589"/>
      <c r="D589"/>
      <c r="E589"/>
      <c r="F589"/>
      <c r="G589"/>
      <c r="H589"/>
    </row>
    <row r="590" spans="1:8" x14ac:dyDescent="0.2">
      <c r="A590"/>
      <c r="B590"/>
      <c r="C590"/>
      <c r="D590"/>
      <c r="E590"/>
      <c r="F590"/>
      <c r="G590"/>
      <c r="H590"/>
    </row>
    <row r="591" spans="1:8" x14ac:dyDescent="0.2">
      <c r="A591"/>
      <c r="B591"/>
      <c r="C591"/>
      <c r="D591"/>
      <c r="E591"/>
      <c r="F591"/>
      <c r="G591"/>
      <c r="H591"/>
    </row>
    <row r="592" spans="1:8" x14ac:dyDescent="0.2">
      <c r="A592"/>
      <c r="B592"/>
      <c r="C592"/>
      <c r="D592"/>
      <c r="E592"/>
      <c r="F592"/>
      <c r="G592"/>
      <c r="H592"/>
    </row>
    <row r="593" spans="1:8" x14ac:dyDescent="0.2">
      <c r="A593"/>
      <c r="B593"/>
      <c r="C593"/>
      <c r="D593"/>
      <c r="E593"/>
      <c r="F593"/>
      <c r="G593"/>
      <c r="H593"/>
    </row>
    <row r="594" spans="1:8" x14ac:dyDescent="0.2">
      <c r="A594"/>
      <c r="B594"/>
      <c r="C594"/>
      <c r="D594"/>
      <c r="E594"/>
      <c r="F594"/>
      <c r="G594"/>
      <c r="H594"/>
    </row>
    <row r="595" spans="1:8" x14ac:dyDescent="0.2">
      <c r="A595"/>
      <c r="B595"/>
      <c r="C595"/>
      <c r="D595"/>
      <c r="E595"/>
      <c r="F595"/>
      <c r="G595"/>
      <c r="H595"/>
    </row>
    <row r="596" spans="1:8" x14ac:dyDescent="0.2">
      <c r="A596"/>
      <c r="B596"/>
      <c r="C596"/>
      <c r="D596"/>
      <c r="E596"/>
      <c r="F596"/>
      <c r="G596"/>
      <c r="H596"/>
    </row>
    <row r="597" spans="1:8" x14ac:dyDescent="0.2">
      <c r="A597"/>
      <c r="B597"/>
      <c r="C597"/>
      <c r="D597"/>
      <c r="E597"/>
      <c r="F597"/>
      <c r="G597"/>
      <c r="H597"/>
    </row>
    <row r="598" spans="1:8" x14ac:dyDescent="0.2">
      <c r="A598"/>
      <c r="B598"/>
      <c r="C598"/>
      <c r="D598"/>
      <c r="E598"/>
      <c r="F598"/>
      <c r="G598"/>
      <c r="H598"/>
    </row>
    <row r="599" spans="1:8" x14ac:dyDescent="0.2">
      <c r="A599"/>
      <c r="B599"/>
      <c r="C599"/>
      <c r="D599"/>
      <c r="E599"/>
      <c r="F599"/>
      <c r="G599"/>
      <c r="H599"/>
    </row>
    <row r="600" spans="1:8" x14ac:dyDescent="0.2">
      <c r="A600"/>
      <c r="B600"/>
      <c r="C600"/>
      <c r="D600"/>
      <c r="E600"/>
      <c r="F600"/>
      <c r="G600"/>
      <c r="H600"/>
    </row>
    <row r="601" spans="1:8" x14ac:dyDescent="0.2">
      <c r="A601"/>
      <c r="B601"/>
      <c r="C601"/>
      <c r="D601"/>
      <c r="E601"/>
      <c r="F601"/>
      <c r="G601"/>
      <c r="H601"/>
    </row>
    <row r="602" spans="1:8" x14ac:dyDescent="0.2">
      <c r="A602"/>
      <c r="B602"/>
      <c r="C602"/>
      <c r="D602"/>
      <c r="E602"/>
      <c r="F602"/>
      <c r="G602"/>
      <c r="H602"/>
    </row>
    <row r="603" spans="1:8" x14ac:dyDescent="0.2">
      <c r="A603"/>
      <c r="B603"/>
      <c r="C603"/>
      <c r="D603"/>
      <c r="E603"/>
      <c r="F603"/>
      <c r="G603"/>
      <c r="H603"/>
    </row>
    <row r="604" spans="1:8" x14ac:dyDescent="0.2">
      <c r="A604"/>
      <c r="B604"/>
      <c r="C604"/>
      <c r="D604"/>
      <c r="E604"/>
      <c r="F604"/>
      <c r="G604"/>
      <c r="H604"/>
    </row>
    <row r="605" spans="1:8" x14ac:dyDescent="0.2">
      <c r="A605"/>
      <c r="B605"/>
      <c r="C605"/>
      <c r="D605"/>
      <c r="E605"/>
      <c r="F605"/>
      <c r="G605"/>
      <c r="H605"/>
    </row>
    <row r="606" spans="1:8" x14ac:dyDescent="0.2">
      <c r="A606"/>
      <c r="B606"/>
      <c r="C606"/>
      <c r="D606"/>
      <c r="E606"/>
      <c r="F606"/>
      <c r="G606"/>
      <c r="H606"/>
    </row>
    <row r="607" spans="1:8" x14ac:dyDescent="0.2">
      <c r="A607"/>
      <c r="B607"/>
      <c r="C607"/>
      <c r="D607"/>
      <c r="E607"/>
      <c r="F607"/>
      <c r="G607"/>
      <c r="H607"/>
    </row>
    <row r="608" spans="1:8" x14ac:dyDescent="0.2">
      <c r="A608"/>
      <c r="B608"/>
      <c r="C608"/>
      <c r="D608"/>
      <c r="E608"/>
      <c r="F608"/>
      <c r="G608"/>
      <c r="H608"/>
    </row>
    <row r="609" spans="1:8" x14ac:dyDescent="0.2">
      <c r="A609"/>
      <c r="B609"/>
      <c r="C609"/>
      <c r="D609"/>
      <c r="E609"/>
      <c r="F609"/>
      <c r="G609"/>
      <c r="H609"/>
    </row>
    <row r="610" spans="1:8" x14ac:dyDescent="0.2">
      <c r="A610"/>
      <c r="B610"/>
      <c r="C610"/>
      <c r="D610"/>
      <c r="E610"/>
      <c r="F610"/>
      <c r="G610"/>
      <c r="H610"/>
    </row>
    <row r="611" spans="1:8" x14ac:dyDescent="0.2">
      <c r="A611"/>
      <c r="B611"/>
      <c r="C611"/>
      <c r="D611"/>
      <c r="E611"/>
      <c r="F611"/>
      <c r="G611"/>
      <c r="H611"/>
    </row>
    <row r="612" spans="1:8" x14ac:dyDescent="0.2">
      <c r="A612"/>
      <c r="B612"/>
      <c r="C612"/>
      <c r="D612"/>
      <c r="E612"/>
      <c r="F612"/>
      <c r="G612"/>
      <c r="H612"/>
    </row>
    <row r="613" spans="1:8" x14ac:dyDescent="0.2">
      <c r="A613"/>
      <c r="B613"/>
      <c r="C613"/>
      <c r="D613"/>
      <c r="E613"/>
      <c r="F613"/>
      <c r="G613"/>
      <c r="H613"/>
    </row>
    <row r="614" spans="1:8" x14ac:dyDescent="0.2">
      <c r="A614"/>
      <c r="B614"/>
      <c r="C614"/>
      <c r="D614"/>
      <c r="E614"/>
      <c r="F614"/>
      <c r="G614"/>
      <c r="H614"/>
    </row>
    <row r="615" spans="1:8" x14ac:dyDescent="0.2">
      <c r="A615"/>
      <c r="B615"/>
      <c r="C615"/>
      <c r="D615"/>
      <c r="E615"/>
      <c r="F615"/>
      <c r="G615"/>
      <c r="H615"/>
    </row>
    <row r="616" spans="1:8" x14ac:dyDescent="0.2">
      <c r="A616"/>
      <c r="B616"/>
      <c r="C616"/>
      <c r="D616"/>
      <c r="E616"/>
      <c r="F616"/>
      <c r="G616"/>
      <c r="H616"/>
    </row>
    <row r="617" spans="1:8" x14ac:dyDescent="0.2">
      <c r="A617"/>
      <c r="B617"/>
      <c r="C617"/>
      <c r="D617"/>
      <c r="E617"/>
      <c r="F617"/>
      <c r="G617"/>
      <c r="H617"/>
    </row>
    <row r="618" spans="1:8" x14ac:dyDescent="0.2">
      <c r="A618"/>
      <c r="B618"/>
      <c r="C618"/>
      <c r="D618"/>
      <c r="E618"/>
      <c r="F618"/>
      <c r="G618"/>
      <c r="H618"/>
    </row>
    <row r="619" spans="1:8" x14ac:dyDescent="0.2">
      <c r="A619"/>
      <c r="B619"/>
      <c r="C619"/>
      <c r="D619"/>
      <c r="E619"/>
      <c r="F619"/>
      <c r="G619"/>
      <c r="H619"/>
    </row>
    <row r="620" spans="1:8" x14ac:dyDescent="0.2">
      <c r="A620"/>
      <c r="B620"/>
      <c r="C620"/>
      <c r="D620"/>
      <c r="E620"/>
      <c r="F620"/>
      <c r="G620"/>
      <c r="H620"/>
    </row>
    <row r="621" spans="1:8" x14ac:dyDescent="0.2">
      <c r="A621"/>
      <c r="B621"/>
      <c r="C621"/>
      <c r="D621"/>
      <c r="E621"/>
      <c r="F621"/>
      <c r="G621"/>
      <c r="H621"/>
    </row>
    <row r="622" spans="1:8" x14ac:dyDescent="0.2">
      <c r="A622"/>
      <c r="B622"/>
      <c r="C622"/>
      <c r="D622"/>
      <c r="E622"/>
      <c r="F622"/>
      <c r="G622"/>
      <c r="H622"/>
    </row>
    <row r="623" spans="1:8" x14ac:dyDescent="0.2">
      <c r="A623"/>
      <c r="B623"/>
      <c r="C623"/>
      <c r="D623"/>
      <c r="E623"/>
      <c r="F623"/>
      <c r="G623"/>
      <c r="H623"/>
    </row>
    <row r="624" spans="1:8" x14ac:dyDescent="0.2">
      <c r="A624"/>
      <c r="B624"/>
      <c r="C624"/>
      <c r="D624"/>
      <c r="E624"/>
      <c r="F624"/>
      <c r="G624"/>
      <c r="H624"/>
    </row>
    <row r="625" spans="1:8" x14ac:dyDescent="0.2">
      <c r="A625"/>
      <c r="B625"/>
      <c r="C625"/>
      <c r="D625"/>
      <c r="E625"/>
      <c r="F625"/>
      <c r="G625"/>
      <c r="H625"/>
    </row>
    <row r="626" spans="1:8" x14ac:dyDescent="0.2">
      <c r="A626"/>
      <c r="B626"/>
      <c r="C626"/>
      <c r="D626"/>
      <c r="E626"/>
      <c r="F626"/>
      <c r="G626"/>
      <c r="H626"/>
    </row>
    <row r="627" spans="1:8" x14ac:dyDescent="0.2">
      <c r="A627"/>
      <c r="B627"/>
      <c r="C627"/>
      <c r="D627"/>
      <c r="E627"/>
      <c r="F627"/>
      <c r="G627"/>
      <c r="H627"/>
    </row>
    <row r="628" spans="1:8" x14ac:dyDescent="0.2">
      <c r="A628"/>
      <c r="B628"/>
      <c r="C628"/>
      <c r="D628"/>
      <c r="E628"/>
      <c r="F628"/>
      <c r="G628"/>
      <c r="H628"/>
    </row>
    <row r="629" spans="1:8" x14ac:dyDescent="0.2">
      <c r="A629"/>
      <c r="B629"/>
      <c r="C629"/>
      <c r="D629"/>
      <c r="E629"/>
      <c r="F629"/>
      <c r="G629"/>
      <c r="H629"/>
    </row>
    <row r="630" spans="1:8" x14ac:dyDescent="0.2">
      <c r="A630"/>
      <c r="B630"/>
      <c r="C630"/>
      <c r="D630"/>
      <c r="E630"/>
      <c r="F630"/>
      <c r="G630"/>
      <c r="H630"/>
    </row>
    <row r="631" spans="1:8" x14ac:dyDescent="0.2">
      <c r="A631"/>
      <c r="B631"/>
      <c r="C631"/>
      <c r="D631"/>
      <c r="E631"/>
      <c r="F631"/>
      <c r="G631"/>
      <c r="H631"/>
    </row>
    <row r="632" spans="1:8" x14ac:dyDescent="0.2">
      <c r="A632"/>
      <c r="B632"/>
      <c r="C632"/>
      <c r="D632"/>
      <c r="E632"/>
      <c r="F632"/>
      <c r="G632"/>
      <c r="H632"/>
    </row>
    <row r="633" spans="1:8" x14ac:dyDescent="0.2">
      <c r="A633"/>
      <c r="B633"/>
      <c r="C633"/>
      <c r="D633"/>
      <c r="E633"/>
      <c r="F633"/>
      <c r="G633"/>
      <c r="H633"/>
    </row>
    <row r="634" spans="1:8" x14ac:dyDescent="0.2">
      <c r="A634"/>
      <c r="B634"/>
      <c r="C634"/>
      <c r="D634"/>
      <c r="E634"/>
      <c r="F634"/>
      <c r="G634"/>
      <c r="H634"/>
    </row>
    <row r="635" spans="1:8" x14ac:dyDescent="0.2">
      <c r="A635"/>
      <c r="B635"/>
      <c r="C635"/>
      <c r="D635"/>
      <c r="E635"/>
      <c r="F635"/>
      <c r="G635"/>
      <c r="H635"/>
    </row>
    <row r="636" spans="1:8" x14ac:dyDescent="0.2">
      <c r="A636"/>
      <c r="B636"/>
      <c r="C636"/>
      <c r="D636"/>
      <c r="E636"/>
      <c r="F636"/>
      <c r="G636"/>
      <c r="H636"/>
    </row>
    <row r="637" spans="1:8" x14ac:dyDescent="0.2">
      <c r="A637"/>
      <c r="B637"/>
      <c r="C637"/>
      <c r="D637"/>
      <c r="E637"/>
      <c r="F637"/>
      <c r="G637"/>
      <c r="H637"/>
    </row>
    <row r="638" spans="1:8" x14ac:dyDescent="0.2">
      <c r="A638"/>
      <c r="B638"/>
      <c r="C638"/>
      <c r="D638"/>
      <c r="E638"/>
      <c r="F638"/>
      <c r="G638"/>
      <c r="H638"/>
    </row>
    <row r="639" spans="1:8" x14ac:dyDescent="0.2">
      <c r="A639"/>
      <c r="B639"/>
      <c r="C639"/>
      <c r="D639"/>
      <c r="E639"/>
      <c r="F639"/>
      <c r="G639"/>
      <c r="H639"/>
    </row>
    <row r="640" spans="1:8" x14ac:dyDescent="0.2">
      <c r="A640"/>
      <c r="B640"/>
      <c r="C640"/>
      <c r="D640"/>
      <c r="E640"/>
      <c r="F640"/>
      <c r="G640"/>
      <c r="H640"/>
    </row>
    <row r="641" spans="1:8" x14ac:dyDescent="0.2">
      <c r="A641"/>
      <c r="B641"/>
      <c r="C641"/>
      <c r="D641"/>
      <c r="E641"/>
      <c r="F641"/>
      <c r="G641"/>
      <c r="H641"/>
    </row>
    <row r="642" spans="1:8" x14ac:dyDescent="0.2">
      <c r="A642"/>
      <c r="B642"/>
      <c r="C642"/>
      <c r="D642"/>
      <c r="E642"/>
      <c r="F642"/>
      <c r="G642"/>
      <c r="H642"/>
    </row>
    <row r="643" spans="1:8" x14ac:dyDescent="0.2">
      <c r="A643"/>
      <c r="B643"/>
      <c r="C643"/>
      <c r="D643"/>
      <c r="E643"/>
      <c r="F643"/>
      <c r="G643"/>
      <c r="H643"/>
    </row>
    <row r="644" spans="1:8" x14ac:dyDescent="0.2">
      <c r="A644"/>
      <c r="B644"/>
      <c r="C644"/>
      <c r="D644"/>
      <c r="E644"/>
      <c r="F644"/>
      <c r="G644"/>
      <c r="H644"/>
    </row>
    <row r="645" spans="1:8" x14ac:dyDescent="0.2">
      <c r="A645"/>
      <c r="B645"/>
      <c r="C645"/>
      <c r="D645"/>
      <c r="E645"/>
      <c r="F645"/>
      <c r="G645"/>
      <c r="H645"/>
    </row>
    <row r="646" spans="1:8" x14ac:dyDescent="0.2">
      <c r="A646"/>
      <c r="B646"/>
      <c r="C646"/>
      <c r="D646"/>
      <c r="E646"/>
      <c r="F646"/>
      <c r="G646"/>
      <c r="H646"/>
    </row>
    <row r="647" spans="1:8" x14ac:dyDescent="0.2">
      <c r="A647"/>
      <c r="B647"/>
      <c r="C647"/>
      <c r="D647"/>
      <c r="E647"/>
      <c r="F647"/>
      <c r="G647"/>
      <c r="H647"/>
    </row>
    <row r="648" spans="1:8" x14ac:dyDescent="0.2">
      <c r="A648"/>
      <c r="B648"/>
      <c r="C648"/>
      <c r="D648"/>
      <c r="E648"/>
      <c r="F648"/>
      <c r="G648"/>
      <c r="H648"/>
    </row>
    <row r="649" spans="1:8" x14ac:dyDescent="0.2">
      <c r="A649"/>
      <c r="B649"/>
      <c r="C649"/>
      <c r="D649"/>
      <c r="E649"/>
      <c r="F649"/>
      <c r="G649"/>
      <c r="H649"/>
    </row>
    <row r="650" spans="1:8" x14ac:dyDescent="0.2">
      <c r="A650"/>
      <c r="B650"/>
      <c r="C650"/>
      <c r="D650"/>
      <c r="E650"/>
      <c r="F650"/>
      <c r="G650"/>
      <c r="H650"/>
    </row>
    <row r="651" spans="1:8" x14ac:dyDescent="0.2">
      <c r="A651"/>
      <c r="B651"/>
      <c r="C651"/>
      <c r="D651"/>
      <c r="E651"/>
      <c r="F651"/>
      <c r="G651"/>
      <c r="H651"/>
    </row>
    <row r="652" spans="1:8" x14ac:dyDescent="0.2">
      <c r="A652"/>
      <c r="B652"/>
      <c r="C652"/>
      <c r="D652"/>
      <c r="E652"/>
      <c r="F652"/>
      <c r="G652"/>
      <c r="H652"/>
    </row>
    <row r="653" spans="1:8" x14ac:dyDescent="0.2">
      <c r="A653"/>
      <c r="B653"/>
      <c r="C653"/>
      <c r="D653"/>
      <c r="E653"/>
      <c r="F653"/>
      <c r="G653"/>
      <c r="H653"/>
    </row>
    <row r="654" spans="1:8" x14ac:dyDescent="0.2">
      <c r="A654"/>
      <c r="B654"/>
      <c r="C654"/>
      <c r="D654"/>
      <c r="E654"/>
      <c r="F654"/>
      <c r="G654"/>
      <c r="H654"/>
    </row>
    <row r="655" spans="1:8" x14ac:dyDescent="0.2">
      <c r="A655"/>
      <c r="B655"/>
      <c r="C655"/>
      <c r="D655"/>
      <c r="E655"/>
      <c r="F655"/>
      <c r="G655"/>
      <c r="H655"/>
    </row>
    <row r="656" spans="1:8" x14ac:dyDescent="0.2">
      <c r="A656"/>
      <c r="B656"/>
      <c r="C656"/>
      <c r="D656"/>
      <c r="E656"/>
      <c r="F656"/>
      <c r="G656"/>
      <c r="H656"/>
    </row>
    <row r="657" spans="1:8" x14ac:dyDescent="0.2">
      <c r="A657"/>
      <c r="B657"/>
      <c r="C657"/>
      <c r="D657"/>
      <c r="E657"/>
      <c r="F657"/>
      <c r="G657"/>
      <c r="H657"/>
    </row>
    <row r="658" spans="1:8" x14ac:dyDescent="0.2">
      <c r="A658"/>
      <c r="B658"/>
      <c r="C658"/>
      <c r="D658"/>
      <c r="E658"/>
      <c r="F658"/>
      <c r="G658"/>
      <c r="H658"/>
    </row>
    <row r="659" spans="1:8" x14ac:dyDescent="0.2">
      <c r="A659"/>
      <c r="B659"/>
      <c r="C659"/>
      <c r="D659"/>
      <c r="E659"/>
      <c r="F659"/>
      <c r="G659"/>
      <c r="H659"/>
    </row>
    <row r="660" spans="1:8" x14ac:dyDescent="0.2">
      <c r="A660"/>
      <c r="B660"/>
      <c r="C660"/>
      <c r="D660"/>
      <c r="E660"/>
      <c r="F660"/>
      <c r="G660"/>
      <c r="H660"/>
    </row>
    <row r="661" spans="1:8" x14ac:dyDescent="0.2">
      <c r="A661"/>
      <c r="B661"/>
      <c r="C661"/>
      <c r="D661"/>
      <c r="E661"/>
      <c r="F661"/>
      <c r="G661"/>
      <c r="H661"/>
    </row>
    <row r="662" spans="1:8" x14ac:dyDescent="0.2">
      <c r="A662"/>
      <c r="B662"/>
      <c r="C662"/>
      <c r="D662"/>
      <c r="E662"/>
      <c r="F662"/>
      <c r="G662"/>
      <c r="H662"/>
    </row>
    <row r="663" spans="1:8" x14ac:dyDescent="0.2">
      <c r="A663"/>
      <c r="B663"/>
      <c r="C663"/>
      <c r="D663"/>
      <c r="E663"/>
      <c r="F663"/>
      <c r="G663"/>
      <c r="H663"/>
    </row>
    <row r="664" spans="1:8" x14ac:dyDescent="0.2">
      <c r="A664"/>
      <c r="B664"/>
      <c r="C664"/>
      <c r="D664"/>
      <c r="E664"/>
      <c r="F664"/>
      <c r="G664"/>
      <c r="H664"/>
    </row>
    <row r="665" spans="1:8" x14ac:dyDescent="0.2">
      <c r="A665"/>
      <c r="B665"/>
      <c r="C665"/>
      <c r="D665"/>
      <c r="E665"/>
      <c r="F665"/>
      <c r="G665"/>
      <c r="H665"/>
    </row>
    <row r="666" spans="1:8" x14ac:dyDescent="0.2">
      <c r="A666"/>
      <c r="B666"/>
      <c r="C666"/>
      <c r="D666"/>
      <c r="E666"/>
      <c r="F666"/>
      <c r="G666"/>
      <c r="H666"/>
    </row>
    <row r="667" spans="1:8" x14ac:dyDescent="0.2">
      <c r="A667"/>
      <c r="B667"/>
      <c r="C667"/>
      <c r="D667"/>
      <c r="E667"/>
      <c r="F667"/>
      <c r="G667"/>
      <c r="H667"/>
    </row>
    <row r="668" spans="1:8" x14ac:dyDescent="0.2">
      <c r="A668"/>
      <c r="B668"/>
      <c r="C668"/>
      <c r="D668"/>
      <c r="E668"/>
      <c r="F668"/>
      <c r="G668"/>
      <c r="H668"/>
    </row>
    <row r="669" spans="1:8" x14ac:dyDescent="0.2">
      <c r="A669"/>
      <c r="B669"/>
      <c r="C669"/>
      <c r="D669"/>
      <c r="E669"/>
      <c r="F669"/>
      <c r="G669"/>
      <c r="H669"/>
    </row>
    <row r="670" spans="1:8" x14ac:dyDescent="0.2">
      <c r="A670"/>
      <c r="B670"/>
      <c r="C670"/>
      <c r="D670"/>
      <c r="E670"/>
      <c r="F670"/>
      <c r="G670"/>
      <c r="H670"/>
    </row>
    <row r="671" spans="1:8" x14ac:dyDescent="0.2">
      <c r="A671"/>
      <c r="B671"/>
      <c r="C671"/>
      <c r="D671"/>
      <c r="E671"/>
      <c r="F671"/>
      <c r="G671"/>
      <c r="H671"/>
    </row>
    <row r="672" spans="1:8" x14ac:dyDescent="0.2">
      <c r="A672"/>
      <c r="B672"/>
      <c r="C672"/>
      <c r="D672"/>
      <c r="E672"/>
      <c r="F672"/>
      <c r="G672"/>
      <c r="H672"/>
    </row>
    <row r="673" spans="1:8" x14ac:dyDescent="0.2">
      <c r="A673"/>
      <c r="B673"/>
      <c r="C673"/>
      <c r="D673"/>
      <c r="E673"/>
      <c r="F673"/>
      <c r="G673"/>
      <c r="H673"/>
    </row>
    <row r="674" spans="1:8" x14ac:dyDescent="0.2">
      <c r="A674"/>
      <c r="B674"/>
      <c r="C674"/>
      <c r="D674"/>
      <c r="E674"/>
      <c r="F674"/>
      <c r="G674"/>
      <c r="H674"/>
    </row>
    <row r="675" spans="1:8" x14ac:dyDescent="0.2">
      <c r="A675"/>
      <c r="B675"/>
      <c r="C675"/>
      <c r="D675"/>
      <c r="E675"/>
      <c r="F675"/>
      <c r="G675"/>
      <c r="H675"/>
    </row>
    <row r="676" spans="1:8" x14ac:dyDescent="0.2">
      <c r="A676"/>
      <c r="B676"/>
      <c r="C676"/>
      <c r="D676"/>
      <c r="E676"/>
      <c r="F676"/>
      <c r="G676"/>
      <c r="H676"/>
    </row>
    <row r="677" spans="1:8" x14ac:dyDescent="0.2">
      <c r="A677"/>
      <c r="B677"/>
      <c r="C677"/>
      <c r="D677"/>
      <c r="E677"/>
      <c r="F677"/>
      <c r="G677"/>
      <c r="H677"/>
    </row>
    <row r="678" spans="1:8" x14ac:dyDescent="0.2">
      <c r="A678"/>
      <c r="B678"/>
      <c r="C678"/>
      <c r="D678"/>
      <c r="E678"/>
      <c r="F678"/>
      <c r="G678"/>
      <c r="H678"/>
    </row>
    <row r="679" spans="1:8" x14ac:dyDescent="0.2">
      <c r="A679"/>
      <c r="B679"/>
      <c r="C679"/>
      <c r="D679"/>
      <c r="E679"/>
      <c r="F679"/>
      <c r="G679"/>
      <c r="H679"/>
    </row>
    <row r="680" spans="1:8" x14ac:dyDescent="0.2">
      <c r="A680"/>
      <c r="B680"/>
      <c r="C680"/>
      <c r="D680"/>
      <c r="E680"/>
      <c r="F680"/>
      <c r="G680"/>
      <c r="H680"/>
    </row>
    <row r="681" spans="1:8" x14ac:dyDescent="0.2">
      <c r="A681"/>
      <c r="B681"/>
      <c r="C681"/>
      <c r="D681"/>
      <c r="E681"/>
      <c r="F681"/>
      <c r="G681"/>
      <c r="H681"/>
    </row>
    <row r="682" spans="1:8" x14ac:dyDescent="0.2">
      <c r="A682"/>
      <c r="B682"/>
      <c r="C682"/>
      <c r="D682"/>
      <c r="E682"/>
      <c r="F682"/>
      <c r="G682"/>
      <c r="H682"/>
    </row>
    <row r="683" spans="1:8" x14ac:dyDescent="0.2">
      <c r="A683"/>
      <c r="B683"/>
      <c r="C683"/>
      <c r="D683"/>
      <c r="E683"/>
      <c r="F683"/>
      <c r="G683"/>
      <c r="H683"/>
    </row>
    <row r="684" spans="1:8" x14ac:dyDescent="0.2">
      <c r="A684"/>
      <c r="B684"/>
      <c r="C684"/>
      <c r="D684"/>
      <c r="E684"/>
      <c r="F684"/>
      <c r="G684"/>
      <c r="H684"/>
    </row>
    <row r="685" spans="1:8" x14ac:dyDescent="0.2">
      <c r="A685"/>
      <c r="B685"/>
      <c r="C685"/>
      <c r="D685"/>
      <c r="E685"/>
      <c r="F685"/>
      <c r="G685"/>
      <c r="H685"/>
    </row>
    <row r="686" spans="1:8" x14ac:dyDescent="0.2">
      <c r="A686"/>
      <c r="B686"/>
      <c r="C686"/>
      <c r="D686"/>
      <c r="E686"/>
      <c r="F686"/>
      <c r="G686"/>
      <c r="H686"/>
    </row>
    <row r="687" spans="1:8" x14ac:dyDescent="0.2">
      <c r="A687"/>
      <c r="B687"/>
      <c r="C687"/>
      <c r="D687"/>
      <c r="E687"/>
      <c r="F687"/>
      <c r="G687"/>
      <c r="H687"/>
    </row>
    <row r="688" spans="1:8" x14ac:dyDescent="0.2">
      <c r="A688"/>
      <c r="B688"/>
      <c r="C688"/>
      <c r="D688"/>
      <c r="E688"/>
      <c r="F688"/>
      <c r="G688"/>
      <c r="H688"/>
    </row>
    <row r="689" spans="1:8" x14ac:dyDescent="0.2">
      <c r="A689"/>
      <c r="B689"/>
      <c r="C689"/>
      <c r="D689"/>
      <c r="E689"/>
      <c r="F689"/>
      <c r="G689"/>
      <c r="H689"/>
    </row>
    <row r="690" spans="1:8" x14ac:dyDescent="0.2">
      <c r="A690"/>
      <c r="B690"/>
      <c r="C690"/>
      <c r="D690"/>
      <c r="E690"/>
      <c r="F690"/>
      <c r="G690"/>
      <c r="H690"/>
    </row>
    <row r="691" spans="1:8" x14ac:dyDescent="0.2">
      <c r="A691"/>
      <c r="B691"/>
      <c r="C691"/>
      <c r="D691"/>
      <c r="E691"/>
      <c r="F691"/>
      <c r="G691"/>
      <c r="H691"/>
    </row>
    <row r="692" spans="1:8" x14ac:dyDescent="0.2">
      <c r="A692"/>
      <c r="B692"/>
      <c r="C692"/>
      <c r="D692"/>
      <c r="E692"/>
      <c r="F692"/>
      <c r="G692"/>
      <c r="H692"/>
    </row>
    <row r="693" spans="1:8" x14ac:dyDescent="0.2">
      <c r="A693"/>
      <c r="B693"/>
      <c r="C693"/>
      <c r="D693"/>
      <c r="E693"/>
      <c r="F693"/>
      <c r="G693"/>
      <c r="H693"/>
    </row>
    <row r="694" spans="1:8" x14ac:dyDescent="0.2">
      <c r="A694"/>
      <c r="B694"/>
      <c r="C694"/>
      <c r="D694"/>
      <c r="E694"/>
      <c r="F694"/>
      <c r="G694"/>
      <c r="H694"/>
    </row>
    <row r="695" spans="1:8" x14ac:dyDescent="0.2">
      <c r="A695"/>
      <c r="B695"/>
      <c r="C695"/>
      <c r="D695"/>
      <c r="E695"/>
      <c r="F695"/>
      <c r="G695"/>
      <c r="H695"/>
    </row>
    <row r="696" spans="1:8" x14ac:dyDescent="0.2">
      <c r="A696"/>
      <c r="B696"/>
      <c r="C696"/>
      <c r="D696"/>
      <c r="E696"/>
      <c r="F696"/>
      <c r="G696"/>
      <c r="H696"/>
    </row>
    <row r="697" spans="1:8" x14ac:dyDescent="0.2">
      <c r="A697"/>
      <c r="B697"/>
      <c r="C697"/>
      <c r="D697"/>
      <c r="E697"/>
      <c r="F697"/>
      <c r="G697"/>
      <c r="H697"/>
    </row>
    <row r="698" spans="1:8" x14ac:dyDescent="0.2">
      <c r="A698"/>
      <c r="B698"/>
      <c r="C698"/>
      <c r="D698"/>
      <c r="E698"/>
      <c r="F698"/>
      <c r="G698"/>
      <c r="H698"/>
    </row>
    <row r="699" spans="1:8" x14ac:dyDescent="0.2">
      <c r="A699"/>
      <c r="B699"/>
      <c r="C699"/>
      <c r="D699"/>
      <c r="E699"/>
      <c r="F699"/>
      <c r="G699"/>
      <c r="H699"/>
    </row>
    <row r="700" spans="1:8" x14ac:dyDescent="0.2">
      <c r="A700"/>
      <c r="B700"/>
      <c r="C700"/>
      <c r="D700"/>
      <c r="E700"/>
      <c r="F700"/>
      <c r="G700"/>
      <c r="H700"/>
    </row>
    <row r="701" spans="1:8" x14ac:dyDescent="0.2">
      <c r="A701"/>
      <c r="B701"/>
      <c r="C701"/>
      <c r="D701"/>
      <c r="E701"/>
      <c r="F701"/>
      <c r="G701"/>
      <c r="H701"/>
    </row>
    <row r="702" spans="1:8" x14ac:dyDescent="0.2">
      <c r="A702"/>
      <c r="B702"/>
      <c r="C702"/>
      <c r="D702"/>
      <c r="E702"/>
      <c r="F702"/>
      <c r="G702"/>
      <c r="H702"/>
    </row>
    <row r="703" spans="1:8" x14ac:dyDescent="0.2">
      <c r="A703"/>
      <c r="B703"/>
      <c r="C703"/>
      <c r="D703"/>
      <c r="E703"/>
      <c r="F703"/>
      <c r="G703"/>
      <c r="H703"/>
    </row>
    <row r="704" spans="1:8" x14ac:dyDescent="0.2">
      <c r="A704"/>
      <c r="B704"/>
      <c r="C704"/>
      <c r="D704"/>
      <c r="E704"/>
      <c r="F704"/>
      <c r="G704"/>
      <c r="H704"/>
    </row>
    <row r="705" spans="1:8" x14ac:dyDescent="0.2">
      <c r="A705"/>
      <c r="B705"/>
      <c r="C705"/>
      <c r="D705"/>
      <c r="E705"/>
      <c r="F705"/>
      <c r="G705"/>
      <c r="H705"/>
    </row>
    <row r="706" spans="1:8" x14ac:dyDescent="0.2">
      <c r="A706"/>
      <c r="B706"/>
      <c r="C706"/>
      <c r="D706"/>
      <c r="E706"/>
      <c r="F706"/>
      <c r="G706"/>
      <c r="H706"/>
    </row>
    <row r="707" spans="1:8" x14ac:dyDescent="0.2">
      <c r="A707"/>
      <c r="B707"/>
      <c r="C707"/>
      <c r="D707"/>
      <c r="E707"/>
      <c r="F707"/>
      <c r="G707"/>
      <c r="H707"/>
    </row>
    <row r="708" spans="1:8" x14ac:dyDescent="0.2">
      <c r="A708"/>
      <c r="B708"/>
      <c r="C708"/>
      <c r="D708"/>
      <c r="E708"/>
      <c r="F708"/>
      <c r="G708"/>
      <c r="H708"/>
    </row>
    <row r="709" spans="1:8" x14ac:dyDescent="0.2">
      <c r="A709"/>
      <c r="B709"/>
      <c r="C709"/>
      <c r="D709"/>
      <c r="E709"/>
      <c r="F709"/>
      <c r="G709"/>
      <c r="H709"/>
    </row>
    <row r="710" spans="1:8" x14ac:dyDescent="0.2">
      <c r="A710"/>
      <c r="B710"/>
      <c r="C710"/>
      <c r="D710"/>
      <c r="E710"/>
      <c r="F710"/>
      <c r="G710"/>
      <c r="H710"/>
    </row>
    <row r="711" spans="1:8" x14ac:dyDescent="0.2">
      <c r="A711"/>
      <c r="B711"/>
      <c r="C711"/>
      <c r="D711"/>
      <c r="E711"/>
      <c r="F711"/>
      <c r="G711"/>
      <c r="H711"/>
    </row>
    <row r="712" spans="1:8" x14ac:dyDescent="0.2">
      <c r="A712"/>
      <c r="B712"/>
      <c r="C712"/>
      <c r="D712"/>
      <c r="E712"/>
      <c r="F712"/>
      <c r="G712"/>
      <c r="H712"/>
    </row>
    <row r="713" spans="1:8" x14ac:dyDescent="0.2">
      <c r="A713"/>
      <c r="B713"/>
      <c r="C713"/>
      <c r="D713"/>
      <c r="E713"/>
      <c r="F713"/>
      <c r="G713"/>
      <c r="H713"/>
    </row>
    <row r="714" spans="1:8" x14ac:dyDescent="0.2">
      <c r="A714"/>
      <c r="B714"/>
      <c r="C714"/>
      <c r="D714"/>
      <c r="E714"/>
      <c r="F714"/>
      <c r="G714"/>
      <c r="H714"/>
    </row>
    <row r="715" spans="1:8" x14ac:dyDescent="0.2">
      <c r="A715"/>
      <c r="B715"/>
      <c r="C715"/>
      <c r="D715"/>
      <c r="E715"/>
      <c r="F715"/>
      <c r="G715"/>
      <c r="H715"/>
    </row>
    <row r="716" spans="1:8" x14ac:dyDescent="0.2">
      <c r="A716"/>
      <c r="B716"/>
      <c r="C716"/>
      <c r="D716"/>
      <c r="E716"/>
      <c r="F716"/>
      <c r="G716"/>
      <c r="H716"/>
    </row>
    <row r="717" spans="1:8" x14ac:dyDescent="0.2">
      <c r="A717"/>
      <c r="B717"/>
      <c r="C717"/>
      <c r="D717"/>
      <c r="E717"/>
      <c r="F717"/>
      <c r="G717"/>
      <c r="H717"/>
    </row>
    <row r="718" spans="1:8" x14ac:dyDescent="0.2">
      <c r="A718"/>
      <c r="B718"/>
      <c r="C718"/>
      <c r="D718"/>
      <c r="E718"/>
      <c r="F718"/>
      <c r="G718"/>
      <c r="H718"/>
    </row>
    <row r="719" spans="1:8" x14ac:dyDescent="0.2">
      <c r="A719"/>
      <c r="B719"/>
      <c r="C719"/>
      <c r="D719"/>
      <c r="E719"/>
      <c r="F719"/>
      <c r="G719"/>
      <c r="H719"/>
    </row>
    <row r="720" spans="1:8" x14ac:dyDescent="0.2">
      <c r="A720"/>
      <c r="B720"/>
      <c r="C720"/>
      <c r="D720"/>
      <c r="E720"/>
      <c r="F720"/>
      <c r="G720"/>
      <c r="H720"/>
    </row>
    <row r="721" spans="1:8" x14ac:dyDescent="0.2">
      <c r="A721"/>
      <c r="B721"/>
      <c r="C721"/>
      <c r="D721"/>
      <c r="E721"/>
      <c r="F721"/>
      <c r="G721"/>
      <c r="H721"/>
    </row>
    <row r="722" spans="1:8" x14ac:dyDescent="0.2">
      <c r="A722"/>
      <c r="B722"/>
      <c r="C722"/>
      <c r="D722"/>
      <c r="E722"/>
      <c r="F722"/>
      <c r="G722"/>
      <c r="H722"/>
    </row>
    <row r="723" spans="1:8" x14ac:dyDescent="0.2">
      <c r="A723"/>
      <c r="B723"/>
      <c r="C723"/>
      <c r="D723"/>
      <c r="E723"/>
      <c r="F723"/>
      <c r="G723"/>
      <c r="H723"/>
    </row>
    <row r="724" spans="1:8" x14ac:dyDescent="0.2">
      <c r="A724"/>
      <c r="B724"/>
      <c r="C724"/>
      <c r="D724"/>
      <c r="E724"/>
      <c r="F724"/>
      <c r="G724"/>
      <c r="H724"/>
    </row>
    <row r="725" spans="1:8" x14ac:dyDescent="0.2">
      <c r="A725"/>
      <c r="B725"/>
      <c r="C725"/>
      <c r="D725"/>
      <c r="E725"/>
      <c r="F725"/>
      <c r="G725"/>
      <c r="H725"/>
    </row>
    <row r="726" spans="1:8" x14ac:dyDescent="0.2">
      <c r="A726"/>
      <c r="B726"/>
      <c r="C726"/>
      <c r="D726"/>
      <c r="E726"/>
      <c r="F726"/>
      <c r="G726"/>
      <c r="H726"/>
    </row>
    <row r="727" spans="1:8" x14ac:dyDescent="0.2">
      <c r="A727"/>
      <c r="B727"/>
      <c r="C727"/>
      <c r="D727"/>
      <c r="E727"/>
      <c r="F727"/>
      <c r="G727"/>
      <c r="H727"/>
    </row>
    <row r="728" spans="1:8" x14ac:dyDescent="0.2">
      <c r="A728"/>
      <c r="B728"/>
      <c r="C728"/>
      <c r="D728"/>
      <c r="E728"/>
      <c r="F728"/>
      <c r="G728"/>
      <c r="H728"/>
    </row>
    <row r="729" spans="1:8" x14ac:dyDescent="0.2">
      <c r="A729"/>
      <c r="B729"/>
      <c r="C729"/>
      <c r="D729"/>
      <c r="E729"/>
      <c r="F729"/>
      <c r="G729"/>
      <c r="H729"/>
    </row>
    <row r="730" spans="1:8" x14ac:dyDescent="0.2">
      <c r="A730"/>
      <c r="B730"/>
      <c r="C730"/>
      <c r="D730"/>
      <c r="E730"/>
      <c r="F730"/>
      <c r="G730"/>
      <c r="H730"/>
    </row>
    <row r="731" spans="1:8" x14ac:dyDescent="0.2">
      <c r="A731"/>
      <c r="B731"/>
      <c r="C731"/>
      <c r="D731"/>
      <c r="E731"/>
      <c r="F731"/>
      <c r="G731"/>
      <c r="H731"/>
    </row>
    <row r="732" spans="1:8" x14ac:dyDescent="0.2">
      <c r="A732"/>
      <c r="B732"/>
      <c r="C732"/>
      <c r="D732"/>
      <c r="E732"/>
      <c r="F732"/>
      <c r="G732"/>
      <c r="H732"/>
    </row>
    <row r="733" spans="1:8" x14ac:dyDescent="0.2">
      <c r="A733"/>
      <c r="B733"/>
      <c r="C733"/>
      <c r="D733"/>
      <c r="E733"/>
      <c r="F733"/>
      <c r="G733"/>
      <c r="H733"/>
    </row>
    <row r="734" spans="1:8" x14ac:dyDescent="0.2">
      <c r="A734"/>
      <c r="B734"/>
      <c r="C734"/>
      <c r="D734"/>
      <c r="E734"/>
      <c r="F734"/>
      <c r="G734"/>
      <c r="H734"/>
    </row>
    <row r="735" spans="1:8" x14ac:dyDescent="0.2">
      <c r="A735"/>
      <c r="B735"/>
      <c r="C735"/>
      <c r="D735"/>
      <c r="E735"/>
      <c r="F735"/>
      <c r="G735"/>
      <c r="H735"/>
    </row>
    <row r="736" spans="1:8" x14ac:dyDescent="0.2">
      <c r="A736"/>
      <c r="B736"/>
      <c r="C736"/>
      <c r="D736"/>
      <c r="E736"/>
      <c r="F736"/>
      <c r="G736"/>
      <c r="H736"/>
    </row>
    <row r="737" spans="1:8" x14ac:dyDescent="0.2">
      <c r="A737"/>
      <c r="B737"/>
      <c r="C737"/>
      <c r="D737"/>
      <c r="E737"/>
      <c r="F737"/>
      <c r="G737"/>
      <c r="H737"/>
    </row>
    <row r="738" spans="1:8" x14ac:dyDescent="0.2">
      <c r="A738"/>
      <c r="B738"/>
      <c r="C738"/>
      <c r="D738"/>
      <c r="E738"/>
      <c r="F738"/>
      <c r="G738"/>
      <c r="H738"/>
    </row>
    <row r="739" spans="1:8" x14ac:dyDescent="0.2">
      <c r="A739"/>
      <c r="B739"/>
      <c r="C739"/>
      <c r="D739"/>
      <c r="E739"/>
      <c r="F739"/>
      <c r="G739"/>
      <c r="H739"/>
    </row>
    <row r="740" spans="1:8" x14ac:dyDescent="0.2">
      <c r="A740"/>
      <c r="B740"/>
      <c r="C740"/>
      <c r="D740"/>
      <c r="E740"/>
      <c r="F740"/>
      <c r="G740"/>
      <c r="H740"/>
    </row>
    <row r="741" spans="1:8" x14ac:dyDescent="0.2">
      <c r="A741"/>
      <c r="B741"/>
      <c r="C741"/>
      <c r="D741"/>
      <c r="E741"/>
      <c r="F741"/>
      <c r="G741"/>
      <c r="H741"/>
    </row>
    <row r="742" spans="1:8" x14ac:dyDescent="0.2">
      <c r="A742"/>
      <c r="B742"/>
      <c r="C742"/>
      <c r="D742"/>
      <c r="E742"/>
      <c r="F742"/>
      <c r="G742"/>
      <c r="H742"/>
    </row>
    <row r="743" spans="1:8" x14ac:dyDescent="0.2">
      <c r="A743"/>
      <c r="B743"/>
      <c r="C743"/>
      <c r="D743"/>
      <c r="E743"/>
      <c r="F743"/>
      <c r="G743"/>
      <c r="H743"/>
    </row>
    <row r="744" spans="1:8" x14ac:dyDescent="0.2">
      <c r="A744"/>
      <c r="B744"/>
      <c r="C744"/>
      <c r="D744"/>
      <c r="E744"/>
      <c r="F744"/>
      <c r="G744"/>
      <c r="H744"/>
    </row>
    <row r="745" spans="1:8" x14ac:dyDescent="0.2">
      <c r="A745"/>
      <c r="B745"/>
      <c r="C745"/>
      <c r="D745"/>
      <c r="E745"/>
      <c r="F745"/>
      <c r="G745"/>
      <c r="H745"/>
    </row>
    <row r="746" spans="1:8" x14ac:dyDescent="0.2">
      <c r="A746"/>
      <c r="B746"/>
      <c r="C746"/>
      <c r="D746"/>
      <c r="E746"/>
      <c r="F746"/>
      <c r="G746"/>
      <c r="H746"/>
    </row>
    <row r="747" spans="1:8" x14ac:dyDescent="0.2">
      <c r="A747"/>
      <c r="B747"/>
      <c r="C747"/>
      <c r="D747"/>
      <c r="E747"/>
      <c r="F747"/>
      <c r="G747"/>
      <c r="H747"/>
    </row>
    <row r="748" spans="1:8" x14ac:dyDescent="0.2">
      <c r="A748"/>
      <c r="B748"/>
      <c r="C748"/>
      <c r="D748"/>
      <c r="E748"/>
      <c r="F748"/>
      <c r="G748"/>
      <c r="H748"/>
    </row>
    <row r="749" spans="1:8" x14ac:dyDescent="0.2">
      <c r="A749"/>
      <c r="B749"/>
      <c r="C749"/>
      <c r="D749"/>
      <c r="E749"/>
      <c r="F749"/>
      <c r="G749"/>
      <c r="H749"/>
    </row>
    <row r="750" spans="1:8" x14ac:dyDescent="0.2">
      <c r="A750"/>
      <c r="B750"/>
      <c r="C750"/>
      <c r="D750"/>
      <c r="E750"/>
      <c r="F750"/>
      <c r="G750"/>
      <c r="H750"/>
    </row>
    <row r="751" spans="1:8" x14ac:dyDescent="0.2">
      <c r="A751"/>
      <c r="B751"/>
      <c r="C751"/>
      <c r="D751"/>
      <c r="E751"/>
      <c r="F751"/>
      <c r="G751"/>
      <c r="H751"/>
    </row>
    <row r="752" spans="1:8" x14ac:dyDescent="0.2">
      <c r="A752"/>
      <c r="B752"/>
      <c r="C752"/>
      <c r="D752"/>
      <c r="E752"/>
      <c r="F752"/>
      <c r="G752"/>
      <c r="H752"/>
    </row>
    <row r="753" spans="1:8" x14ac:dyDescent="0.2">
      <c r="A753"/>
      <c r="B753"/>
      <c r="C753"/>
      <c r="D753"/>
      <c r="E753"/>
      <c r="F753"/>
      <c r="G753"/>
      <c r="H753"/>
    </row>
    <row r="754" spans="1:8" x14ac:dyDescent="0.2">
      <c r="A754"/>
      <c r="B754"/>
      <c r="C754"/>
      <c r="D754"/>
      <c r="E754"/>
      <c r="F754"/>
      <c r="G754"/>
      <c r="H754"/>
    </row>
    <row r="755" spans="1:8" x14ac:dyDescent="0.2">
      <c r="A755"/>
      <c r="B755"/>
      <c r="C755"/>
      <c r="D755"/>
      <c r="E755"/>
      <c r="F755"/>
      <c r="G755"/>
      <c r="H755"/>
    </row>
    <row r="756" spans="1:8" x14ac:dyDescent="0.2">
      <c r="A756"/>
      <c r="B756"/>
      <c r="C756"/>
      <c r="D756"/>
      <c r="E756"/>
      <c r="F756"/>
      <c r="G756"/>
      <c r="H756"/>
    </row>
    <row r="757" spans="1:8" x14ac:dyDescent="0.2">
      <c r="A757"/>
      <c r="B757"/>
      <c r="C757"/>
      <c r="D757"/>
      <c r="E757"/>
      <c r="F757"/>
      <c r="G757"/>
      <c r="H757"/>
    </row>
    <row r="758" spans="1:8" x14ac:dyDescent="0.2">
      <c r="A758"/>
      <c r="B758"/>
      <c r="C758"/>
      <c r="D758"/>
      <c r="E758"/>
      <c r="F758"/>
      <c r="G758"/>
      <c r="H758"/>
    </row>
    <row r="759" spans="1:8" x14ac:dyDescent="0.2">
      <c r="A759"/>
      <c r="B759"/>
      <c r="C759"/>
      <c r="D759"/>
      <c r="E759"/>
      <c r="F759"/>
      <c r="G759"/>
      <c r="H759"/>
    </row>
    <row r="760" spans="1:8" x14ac:dyDescent="0.2">
      <c r="A760"/>
      <c r="B760"/>
      <c r="C760"/>
      <c r="D760"/>
      <c r="E760"/>
      <c r="F760"/>
      <c r="G760"/>
      <c r="H760"/>
    </row>
    <row r="761" spans="1:8" x14ac:dyDescent="0.2">
      <c r="A761"/>
      <c r="B761"/>
      <c r="C761"/>
      <c r="D761"/>
      <c r="E761"/>
      <c r="F761"/>
      <c r="G761"/>
      <c r="H761"/>
    </row>
    <row r="762" spans="1:8" x14ac:dyDescent="0.2">
      <c r="A762"/>
      <c r="B762"/>
      <c r="C762"/>
      <c r="D762"/>
      <c r="E762"/>
      <c r="F762"/>
      <c r="G762"/>
      <c r="H762"/>
    </row>
    <row r="763" spans="1:8" x14ac:dyDescent="0.2">
      <c r="A763"/>
      <c r="B763"/>
      <c r="C763"/>
      <c r="D763"/>
      <c r="E763"/>
      <c r="F763"/>
      <c r="G763"/>
      <c r="H763"/>
    </row>
    <row r="764" spans="1:8" x14ac:dyDescent="0.2">
      <c r="A764"/>
      <c r="B764"/>
      <c r="C764"/>
      <c r="D764"/>
      <c r="E764"/>
      <c r="F764"/>
      <c r="G764"/>
      <c r="H764"/>
    </row>
    <row r="765" spans="1:8" x14ac:dyDescent="0.2">
      <c r="A765"/>
      <c r="B765"/>
      <c r="C765"/>
      <c r="D765"/>
      <c r="E765"/>
      <c r="F765"/>
      <c r="G765"/>
      <c r="H765"/>
    </row>
    <row r="766" spans="1:8" x14ac:dyDescent="0.2">
      <c r="A766"/>
      <c r="B766"/>
      <c r="C766"/>
      <c r="D766"/>
      <c r="E766"/>
      <c r="F766"/>
      <c r="G766"/>
      <c r="H766"/>
    </row>
    <row r="767" spans="1:8" x14ac:dyDescent="0.2">
      <c r="A767"/>
      <c r="B767"/>
      <c r="C767"/>
      <c r="D767"/>
      <c r="E767"/>
      <c r="F767"/>
      <c r="G767"/>
      <c r="H767"/>
    </row>
    <row r="768" spans="1:8" x14ac:dyDescent="0.2">
      <c r="A768"/>
      <c r="B768"/>
      <c r="C768"/>
      <c r="D768"/>
      <c r="E768"/>
      <c r="F768"/>
      <c r="G768"/>
      <c r="H768"/>
    </row>
    <row r="769" spans="1:8" x14ac:dyDescent="0.2">
      <c r="A769"/>
      <c r="B769"/>
      <c r="C769"/>
      <c r="D769"/>
      <c r="E769"/>
      <c r="F769"/>
      <c r="G769"/>
      <c r="H769"/>
    </row>
    <row r="770" spans="1:8" x14ac:dyDescent="0.2">
      <c r="A770"/>
      <c r="B770"/>
      <c r="C770"/>
      <c r="D770"/>
      <c r="E770"/>
      <c r="F770"/>
      <c r="G770"/>
      <c r="H770"/>
    </row>
    <row r="771" spans="1:8" x14ac:dyDescent="0.2">
      <c r="A771"/>
      <c r="B771"/>
      <c r="C771"/>
      <c r="D771"/>
      <c r="E771"/>
      <c r="F771"/>
      <c r="G771"/>
      <c r="H771"/>
    </row>
    <row r="772" spans="1:8" x14ac:dyDescent="0.2">
      <c r="A772"/>
      <c r="B772"/>
      <c r="C772"/>
      <c r="D772"/>
      <c r="E772"/>
      <c r="F772"/>
      <c r="G772"/>
      <c r="H772"/>
    </row>
    <row r="773" spans="1:8" x14ac:dyDescent="0.2">
      <c r="A773"/>
      <c r="B773"/>
      <c r="C773"/>
      <c r="D773"/>
      <c r="E773"/>
      <c r="F773"/>
      <c r="G773"/>
      <c r="H773"/>
    </row>
    <row r="774" spans="1:8" x14ac:dyDescent="0.2">
      <c r="A774"/>
      <c r="B774"/>
      <c r="C774"/>
      <c r="D774"/>
      <c r="E774"/>
      <c r="F774"/>
      <c r="G774"/>
      <c r="H774"/>
    </row>
    <row r="775" spans="1:8" x14ac:dyDescent="0.2">
      <c r="A775"/>
      <c r="B775"/>
      <c r="C775"/>
      <c r="D775"/>
      <c r="E775"/>
      <c r="F775"/>
      <c r="G775"/>
      <c r="H775"/>
    </row>
    <row r="776" spans="1:8" x14ac:dyDescent="0.2">
      <c r="A776"/>
      <c r="B776"/>
      <c r="C776"/>
      <c r="D776"/>
      <c r="E776"/>
      <c r="F776"/>
      <c r="G776"/>
      <c r="H776"/>
    </row>
    <row r="777" spans="1:8" x14ac:dyDescent="0.2">
      <c r="A777"/>
      <c r="B777"/>
      <c r="C777"/>
      <c r="D777"/>
      <c r="E777"/>
      <c r="F777"/>
      <c r="G777"/>
      <c r="H777"/>
    </row>
    <row r="778" spans="1:8" x14ac:dyDescent="0.2">
      <c r="A778"/>
      <c r="B778"/>
      <c r="C778"/>
      <c r="D778"/>
      <c r="E778"/>
      <c r="F778"/>
      <c r="G778"/>
      <c r="H778"/>
    </row>
    <row r="779" spans="1:8" x14ac:dyDescent="0.2">
      <c r="A779"/>
      <c r="B779"/>
      <c r="C779"/>
      <c r="D779"/>
      <c r="E779"/>
      <c r="F779"/>
      <c r="G779"/>
      <c r="H779"/>
    </row>
    <row r="780" spans="1:8" x14ac:dyDescent="0.2">
      <c r="A780"/>
      <c r="B780"/>
      <c r="C780"/>
      <c r="D780"/>
      <c r="E780"/>
      <c r="F780"/>
      <c r="G780"/>
      <c r="H780"/>
    </row>
    <row r="781" spans="1:8" x14ac:dyDescent="0.2">
      <c r="A781"/>
      <c r="B781"/>
      <c r="C781"/>
      <c r="D781"/>
      <c r="E781"/>
      <c r="F781"/>
      <c r="G781"/>
      <c r="H781"/>
    </row>
    <row r="782" spans="1:8" x14ac:dyDescent="0.2">
      <c r="A782"/>
      <c r="B782"/>
      <c r="C782"/>
      <c r="D782"/>
      <c r="E782"/>
      <c r="F782"/>
      <c r="G782"/>
      <c r="H782"/>
    </row>
    <row r="783" spans="1:8" x14ac:dyDescent="0.2">
      <c r="A783"/>
      <c r="B783"/>
      <c r="C783"/>
      <c r="D783"/>
      <c r="E783"/>
      <c r="F783"/>
      <c r="G783"/>
      <c r="H783"/>
    </row>
    <row r="784" spans="1:8" x14ac:dyDescent="0.2">
      <c r="A784"/>
      <c r="B784"/>
      <c r="C784"/>
      <c r="D784"/>
      <c r="E784"/>
      <c r="F784"/>
      <c r="G784"/>
      <c r="H784"/>
    </row>
    <row r="785" spans="1:8" x14ac:dyDescent="0.2">
      <c r="A785"/>
      <c r="B785"/>
      <c r="C785"/>
      <c r="D785"/>
      <c r="E785"/>
      <c r="F785"/>
      <c r="G785"/>
      <c r="H785"/>
    </row>
    <row r="786" spans="1:8" x14ac:dyDescent="0.2">
      <c r="A786"/>
      <c r="B786"/>
      <c r="C786"/>
      <c r="D786"/>
      <c r="E786"/>
      <c r="F786"/>
      <c r="G786"/>
      <c r="H786"/>
    </row>
    <row r="787" spans="1:8" x14ac:dyDescent="0.2">
      <c r="A787"/>
      <c r="B787"/>
      <c r="C787"/>
      <c r="D787"/>
      <c r="E787"/>
      <c r="F787"/>
      <c r="G787"/>
      <c r="H787"/>
    </row>
    <row r="788" spans="1:8" x14ac:dyDescent="0.2">
      <c r="A788"/>
      <c r="B788"/>
      <c r="C788"/>
      <c r="D788"/>
      <c r="E788"/>
      <c r="F788"/>
      <c r="G788"/>
      <c r="H788"/>
    </row>
    <row r="789" spans="1:8" x14ac:dyDescent="0.2">
      <c r="A789"/>
      <c r="B789"/>
      <c r="C789"/>
      <c r="D789"/>
      <c r="E789"/>
      <c r="F789"/>
      <c r="G789"/>
      <c r="H789"/>
    </row>
    <row r="790" spans="1:8" x14ac:dyDescent="0.2">
      <c r="A790"/>
      <c r="B790"/>
      <c r="C790"/>
      <c r="D790"/>
      <c r="E790"/>
      <c r="F790"/>
      <c r="G790"/>
      <c r="H790"/>
    </row>
    <row r="791" spans="1:8" x14ac:dyDescent="0.2">
      <c r="A791"/>
      <c r="B791"/>
      <c r="C791"/>
      <c r="D791"/>
      <c r="E791"/>
      <c r="F791"/>
      <c r="G791"/>
      <c r="H791"/>
    </row>
    <row r="792" spans="1:8" x14ac:dyDescent="0.2">
      <c r="A792"/>
      <c r="B792"/>
      <c r="C792"/>
      <c r="D792"/>
      <c r="E792"/>
      <c r="F792"/>
      <c r="G792"/>
      <c r="H792"/>
    </row>
    <row r="793" spans="1:8" x14ac:dyDescent="0.2">
      <c r="A793"/>
      <c r="B793"/>
      <c r="C793"/>
      <c r="D793"/>
      <c r="E793"/>
      <c r="F793"/>
      <c r="G793"/>
      <c r="H793"/>
    </row>
    <row r="794" spans="1:8" x14ac:dyDescent="0.2">
      <c r="A794"/>
      <c r="B794"/>
      <c r="C794"/>
      <c r="D794"/>
      <c r="E794"/>
      <c r="F794"/>
      <c r="G794"/>
      <c r="H794"/>
    </row>
    <row r="795" spans="1:8" x14ac:dyDescent="0.2">
      <c r="A795"/>
      <c r="B795"/>
      <c r="C795"/>
      <c r="D795"/>
      <c r="E795"/>
      <c r="F795"/>
      <c r="G795"/>
      <c r="H795"/>
    </row>
    <row r="796" spans="1:8" x14ac:dyDescent="0.2">
      <c r="A796"/>
      <c r="B796"/>
      <c r="C796"/>
      <c r="D796"/>
      <c r="E796"/>
      <c r="F796"/>
      <c r="G796"/>
      <c r="H796"/>
    </row>
    <row r="797" spans="1:8" x14ac:dyDescent="0.2">
      <c r="A797"/>
      <c r="B797"/>
      <c r="C797"/>
      <c r="D797"/>
      <c r="E797"/>
      <c r="F797"/>
      <c r="G797"/>
      <c r="H797"/>
    </row>
    <row r="798" spans="1:8" x14ac:dyDescent="0.2">
      <c r="A798"/>
      <c r="B798"/>
      <c r="C798"/>
      <c r="D798"/>
      <c r="E798"/>
      <c r="F798"/>
      <c r="G798"/>
      <c r="H798"/>
    </row>
    <row r="799" spans="1:8" x14ac:dyDescent="0.2">
      <c r="A799"/>
      <c r="B799"/>
      <c r="C799"/>
      <c r="D799"/>
      <c r="E799"/>
      <c r="F799"/>
      <c r="G799"/>
      <c r="H799"/>
    </row>
    <row r="800" spans="1:8" x14ac:dyDescent="0.2">
      <c r="A800"/>
      <c r="B800"/>
      <c r="C800"/>
      <c r="D800"/>
      <c r="E800"/>
      <c r="F800"/>
      <c r="G800"/>
      <c r="H800"/>
    </row>
    <row r="801" spans="1:8" x14ac:dyDescent="0.2">
      <c r="A801"/>
      <c r="B801"/>
      <c r="C801"/>
      <c r="D801"/>
      <c r="E801"/>
      <c r="F801"/>
      <c r="G801"/>
      <c r="H801"/>
    </row>
    <row r="802" spans="1:8" x14ac:dyDescent="0.2">
      <c r="A802"/>
      <c r="B802"/>
      <c r="C802"/>
      <c r="D802"/>
      <c r="E802"/>
      <c r="F802"/>
      <c r="G802"/>
      <c r="H802"/>
    </row>
    <row r="803" spans="1:8" x14ac:dyDescent="0.2">
      <c r="A803"/>
      <c r="B803"/>
      <c r="C803"/>
      <c r="D803"/>
      <c r="E803"/>
      <c r="F803"/>
      <c r="G803"/>
      <c r="H803"/>
    </row>
    <row r="804" spans="1:8" x14ac:dyDescent="0.2">
      <c r="A804"/>
      <c r="B804"/>
      <c r="C804"/>
      <c r="D804"/>
      <c r="E804"/>
      <c r="F804"/>
      <c r="G804"/>
      <c r="H804"/>
    </row>
    <row r="805" spans="1:8" x14ac:dyDescent="0.2">
      <c r="A805"/>
      <c r="B805"/>
      <c r="C805"/>
      <c r="D805"/>
      <c r="E805"/>
      <c r="F805"/>
      <c r="G805"/>
      <c r="H805"/>
    </row>
    <row r="806" spans="1:8" x14ac:dyDescent="0.2">
      <c r="A806"/>
      <c r="B806"/>
      <c r="C806"/>
      <c r="D806"/>
      <c r="E806"/>
      <c r="F806"/>
      <c r="G806"/>
      <c r="H806"/>
    </row>
    <row r="807" spans="1:8" x14ac:dyDescent="0.2">
      <c r="A807"/>
      <c r="B807"/>
      <c r="C807"/>
      <c r="D807"/>
      <c r="E807"/>
      <c r="F807"/>
      <c r="G807"/>
      <c r="H807"/>
    </row>
    <row r="808" spans="1:8" x14ac:dyDescent="0.2">
      <c r="A808"/>
      <c r="B808"/>
      <c r="C808"/>
      <c r="D808"/>
      <c r="E808"/>
      <c r="F808"/>
      <c r="G808"/>
      <c r="H808"/>
    </row>
    <row r="809" spans="1:8" x14ac:dyDescent="0.2">
      <c r="A809"/>
      <c r="B809"/>
      <c r="C809"/>
      <c r="D809"/>
      <c r="E809"/>
      <c r="F809"/>
      <c r="G809"/>
      <c r="H809"/>
    </row>
    <row r="810" spans="1:8" x14ac:dyDescent="0.2">
      <c r="A810"/>
      <c r="B810"/>
      <c r="C810"/>
      <c r="D810"/>
      <c r="E810"/>
      <c r="F810"/>
      <c r="G810"/>
      <c r="H810"/>
    </row>
    <row r="811" spans="1:8" x14ac:dyDescent="0.2">
      <c r="A811"/>
      <c r="B811"/>
      <c r="C811"/>
      <c r="D811"/>
      <c r="E811"/>
      <c r="F811"/>
      <c r="G811"/>
      <c r="H811"/>
    </row>
    <row r="812" spans="1:8" x14ac:dyDescent="0.2">
      <c r="A812"/>
      <c r="B812"/>
      <c r="C812"/>
      <c r="D812"/>
      <c r="E812"/>
      <c r="F812"/>
      <c r="G812"/>
      <c r="H812"/>
    </row>
    <row r="813" spans="1:8" x14ac:dyDescent="0.2">
      <c r="A813"/>
      <c r="B813"/>
      <c r="C813"/>
      <c r="D813"/>
      <c r="E813"/>
      <c r="F813"/>
      <c r="G813"/>
      <c r="H813"/>
    </row>
    <row r="814" spans="1:8" x14ac:dyDescent="0.2">
      <c r="A814"/>
      <c r="B814"/>
      <c r="C814"/>
      <c r="D814"/>
      <c r="E814"/>
      <c r="F814"/>
      <c r="G814"/>
      <c r="H814"/>
    </row>
    <row r="815" spans="1:8" x14ac:dyDescent="0.2">
      <c r="A815"/>
      <c r="B815"/>
      <c r="C815"/>
      <c r="D815"/>
      <c r="E815"/>
      <c r="F815"/>
      <c r="G815"/>
      <c r="H815"/>
    </row>
    <row r="816" spans="1:8" x14ac:dyDescent="0.2">
      <c r="A816"/>
      <c r="B816"/>
      <c r="C816"/>
      <c r="D816"/>
      <c r="E816"/>
      <c r="F816"/>
      <c r="G816"/>
      <c r="H816"/>
    </row>
    <row r="817" spans="1:8" x14ac:dyDescent="0.2">
      <c r="A817"/>
      <c r="B817"/>
      <c r="C817"/>
      <c r="D817"/>
      <c r="E817"/>
      <c r="F817"/>
      <c r="G817"/>
      <c r="H817"/>
    </row>
    <row r="818" spans="1:8" x14ac:dyDescent="0.2">
      <c r="A818"/>
      <c r="B818"/>
      <c r="C818"/>
      <c r="D818"/>
      <c r="E818"/>
      <c r="F818"/>
      <c r="G818"/>
      <c r="H818"/>
    </row>
    <row r="819" spans="1:8" x14ac:dyDescent="0.2">
      <c r="A819"/>
      <c r="B819"/>
      <c r="C819"/>
      <c r="D819"/>
      <c r="E819"/>
      <c r="F819"/>
      <c r="G819"/>
      <c r="H819"/>
    </row>
    <row r="820" spans="1:8" x14ac:dyDescent="0.2">
      <c r="A820"/>
      <c r="B820"/>
      <c r="C820"/>
      <c r="D820"/>
      <c r="E820"/>
      <c r="F820"/>
      <c r="G820"/>
      <c r="H820"/>
    </row>
    <row r="821" spans="1:8" x14ac:dyDescent="0.2">
      <c r="A821"/>
      <c r="B821"/>
      <c r="C821"/>
      <c r="D821"/>
      <c r="E821"/>
      <c r="F821"/>
      <c r="G821"/>
      <c r="H821"/>
    </row>
    <row r="822" spans="1:8" x14ac:dyDescent="0.2">
      <c r="A822"/>
      <c r="B822"/>
      <c r="C822"/>
      <c r="D822"/>
      <c r="E822"/>
      <c r="F822"/>
      <c r="G822"/>
      <c r="H822"/>
    </row>
    <row r="823" spans="1:8" x14ac:dyDescent="0.2">
      <c r="A823"/>
      <c r="B823"/>
      <c r="C823"/>
      <c r="D823"/>
      <c r="E823"/>
      <c r="F823"/>
      <c r="G823"/>
      <c r="H823"/>
    </row>
    <row r="824" spans="1:8" x14ac:dyDescent="0.2">
      <c r="A824"/>
      <c r="B824"/>
      <c r="C824"/>
      <c r="D824"/>
      <c r="E824"/>
      <c r="F824"/>
      <c r="G824"/>
      <c r="H824"/>
    </row>
    <row r="825" spans="1:8" x14ac:dyDescent="0.2">
      <c r="A825"/>
      <c r="B825"/>
      <c r="C825"/>
      <c r="D825"/>
      <c r="E825"/>
      <c r="F825"/>
      <c r="G825"/>
      <c r="H825"/>
    </row>
    <row r="826" spans="1:8" x14ac:dyDescent="0.2">
      <c r="A826"/>
      <c r="B826"/>
      <c r="C826"/>
      <c r="D826"/>
      <c r="E826"/>
      <c r="F826"/>
      <c r="G826"/>
      <c r="H826"/>
    </row>
    <row r="827" spans="1:8" x14ac:dyDescent="0.2">
      <c r="A827"/>
      <c r="B827"/>
      <c r="C827"/>
      <c r="D827"/>
      <c r="E827"/>
      <c r="F827"/>
      <c r="G827"/>
      <c r="H827"/>
    </row>
    <row r="828" spans="1:8" x14ac:dyDescent="0.2">
      <c r="A828"/>
      <c r="B828"/>
      <c r="C828"/>
      <c r="D828"/>
      <c r="E828"/>
      <c r="F828"/>
      <c r="G828"/>
      <c r="H828"/>
    </row>
    <row r="829" spans="1:8" x14ac:dyDescent="0.2">
      <c r="A829"/>
      <c r="B829"/>
      <c r="C829"/>
      <c r="D829"/>
      <c r="E829"/>
      <c r="F829"/>
      <c r="G829"/>
      <c r="H829"/>
    </row>
    <row r="830" spans="1:8" x14ac:dyDescent="0.2">
      <c r="A830"/>
      <c r="B830"/>
      <c r="C830"/>
      <c r="D830"/>
      <c r="E830"/>
      <c r="F830"/>
      <c r="G830"/>
      <c r="H830"/>
    </row>
    <row r="831" spans="1:8" x14ac:dyDescent="0.2">
      <c r="A831"/>
      <c r="B831"/>
      <c r="C831"/>
      <c r="D831"/>
      <c r="E831"/>
      <c r="F831"/>
      <c r="G831"/>
      <c r="H831"/>
    </row>
    <row r="832" spans="1:8" x14ac:dyDescent="0.2">
      <c r="A832"/>
      <c r="B832"/>
      <c r="C832"/>
      <c r="D832"/>
      <c r="E832"/>
      <c r="F832"/>
      <c r="G832"/>
      <c r="H832"/>
    </row>
    <row r="833" spans="1:8" x14ac:dyDescent="0.2">
      <c r="A833"/>
      <c r="B833"/>
      <c r="C833"/>
      <c r="D833"/>
      <c r="E833"/>
      <c r="F833"/>
      <c r="G833"/>
      <c r="H833"/>
    </row>
    <row r="834" spans="1:8" x14ac:dyDescent="0.2">
      <c r="A834"/>
      <c r="B834"/>
      <c r="C834"/>
      <c r="D834"/>
      <c r="E834"/>
      <c r="F834"/>
      <c r="G834"/>
      <c r="H834"/>
    </row>
    <row r="835" spans="1:8" x14ac:dyDescent="0.2">
      <c r="A835"/>
      <c r="B835"/>
      <c r="C835"/>
      <c r="D835"/>
      <c r="E835"/>
      <c r="F835"/>
      <c r="G835"/>
      <c r="H835"/>
    </row>
    <row r="836" spans="1:8" x14ac:dyDescent="0.2">
      <c r="A836"/>
      <c r="B836"/>
      <c r="C836"/>
      <c r="D836"/>
      <c r="E836"/>
      <c r="F836"/>
      <c r="G836"/>
      <c r="H836"/>
    </row>
    <row r="837" spans="1:8" x14ac:dyDescent="0.2">
      <c r="A837"/>
      <c r="B837"/>
      <c r="C837"/>
      <c r="D837"/>
      <c r="E837"/>
      <c r="F837"/>
      <c r="G837"/>
      <c r="H837"/>
    </row>
    <row r="838" spans="1:8" x14ac:dyDescent="0.2">
      <c r="A838"/>
      <c r="B838"/>
      <c r="C838"/>
      <c r="D838"/>
      <c r="E838"/>
      <c r="F838"/>
      <c r="G838"/>
      <c r="H838"/>
    </row>
    <row r="839" spans="1:8" x14ac:dyDescent="0.2">
      <c r="A839"/>
      <c r="B839"/>
      <c r="C839"/>
      <c r="D839"/>
      <c r="E839"/>
      <c r="F839"/>
      <c r="G839"/>
      <c r="H839"/>
    </row>
    <row r="840" spans="1:8" x14ac:dyDescent="0.2">
      <c r="A840"/>
      <c r="B840"/>
      <c r="C840"/>
      <c r="D840"/>
      <c r="E840"/>
      <c r="F840"/>
      <c r="G840"/>
      <c r="H840"/>
    </row>
    <row r="841" spans="1:8" x14ac:dyDescent="0.2">
      <c r="A841"/>
      <c r="B841"/>
      <c r="C841"/>
      <c r="D841"/>
      <c r="E841"/>
      <c r="F841"/>
      <c r="G841"/>
      <c r="H841"/>
    </row>
    <row r="842" spans="1:8" x14ac:dyDescent="0.2">
      <c r="A842"/>
      <c r="B842"/>
      <c r="C842"/>
      <c r="D842"/>
      <c r="E842"/>
      <c r="F842"/>
      <c r="G842"/>
      <c r="H842"/>
    </row>
    <row r="843" spans="1:8" x14ac:dyDescent="0.2">
      <c r="A843"/>
      <c r="B843"/>
      <c r="C843"/>
      <c r="D843"/>
      <c r="E843"/>
      <c r="F843"/>
      <c r="G843"/>
      <c r="H843"/>
    </row>
    <row r="844" spans="1:8" x14ac:dyDescent="0.2">
      <c r="A844"/>
      <c r="B844"/>
      <c r="C844"/>
      <c r="D844"/>
      <c r="E844"/>
      <c r="F844"/>
      <c r="G844"/>
      <c r="H844"/>
    </row>
    <row r="845" spans="1:8" x14ac:dyDescent="0.2">
      <c r="A845"/>
      <c r="B845"/>
      <c r="C845"/>
      <c r="D845"/>
      <c r="E845"/>
      <c r="F845"/>
      <c r="G845"/>
      <c r="H845"/>
    </row>
    <row r="846" spans="1:8" x14ac:dyDescent="0.2">
      <c r="A846"/>
      <c r="B846"/>
      <c r="C846"/>
      <c r="D846"/>
      <c r="E846"/>
      <c r="F846"/>
      <c r="G846"/>
      <c r="H846"/>
    </row>
    <row r="847" spans="1:8" x14ac:dyDescent="0.2">
      <c r="A847"/>
      <c r="B847"/>
      <c r="C847"/>
      <c r="D847"/>
      <c r="E847"/>
      <c r="F847"/>
      <c r="G847"/>
      <c r="H847"/>
    </row>
    <row r="848" spans="1:8" x14ac:dyDescent="0.2">
      <c r="A848"/>
      <c r="B848"/>
      <c r="C848"/>
      <c r="D848"/>
      <c r="E848"/>
      <c r="F848"/>
      <c r="G848"/>
      <c r="H848"/>
    </row>
    <row r="849" spans="1:8" x14ac:dyDescent="0.2">
      <c r="A849"/>
      <c r="B849"/>
      <c r="C849"/>
      <c r="D849"/>
      <c r="E849"/>
      <c r="F849"/>
      <c r="G849"/>
      <c r="H849"/>
    </row>
    <row r="850" spans="1:8" x14ac:dyDescent="0.2">
      <c r="A850"/>
      <c r="B850"/>
      <c r="C850"/>
      <c r="D850"/>
      <c r="E850"/>
      <c r="F850"/>
      <c r="G850"/>
      <c r="H850"/>
    </row>
    <row r="851" spans="1:8" x14ac:dyDescent="0.2">
      <c r="A851"/>
      <c r="B851"/>
      <c r="C851"/>
      <c r="D851"/>
      <c r="E851"/>
      <c r="F851"/>
      <c r="G851"/>
      <c r="H851"/>
    </row>
    <row r="852" spans="1:8" x14ac:dyDescent="0.2">
      <c r="A852"/>
      <c r="B852"/>
      <c r="C852"/>
      <c r="D852"/>
      <c r="E852"/>
      <c r="F852"/>
      <c r="G852"/>
      <c r="H852"/>
    </row>
    <row r="853" spans="1:8" x14ac:dyDescent="0.2">
      <c r="A853"/>
      <c r="B853"/>
      <c r="C853"/>
      <c r="D853"/>
      <c r="E853"/>
      <c r="F853"/>
      <c r="G853"/>
      <c r="H853"/>
    </row>
    <row r="854" spans="1:8" x14ac:dyDescent="0.2">
      <c r="A854"/>
      <c r="B854"/>
      <c r="C854"/>
      <c r="D854"/>
      <c r="E854"/>
      <c r="F854"/>
      <c r="G854"/>
      <c r="H854"/>
    </row>
    <row r="855" spans="1:8" x14ac:dyDescent="0.2">
      <c r="A855"/>
      <c r="B855"/>
      <c r="C855"/>
      <c r="D855"/>
      <c r="E855"/>
      <c r="F855"/>
      <c r="G855"/>
      <c r="H855"/>
    </row>
    <row r="856" spans="1:8" x14ac:dyDescent="0.2">
      <c r="A856"/>
      <c r="B856"/>
      <c r="C856"/>
      <c r="D856"/>
      <c r="E856"/>
      <c r="F856"/>
      <c r="G856"/>
      <c r="H856"/>
    </row>
    <row r="857" spans="1:8" x14ac:dyDescent="0.2">
      <c r="A857"/>
      <c r="B857"/>
      <c r="C857"/>
      <c r="D857"/>
      <c r="E857"/>
      <c r="F857"/>
      <c r="G857"/>
      <c r="H857"/>
    </row>
    <row r="858" spans="1:8" x14ac:dyDescent="0.2">
      <c r="A858"/>
      <c r="B858"/>
      <c r="C858"/>
      <c r="D858"/>
      <c r="E858"/>
      <c r="F858"/>
      <c r="G858"/>
      <c r="H858"/>
    </row>
    <row r="859" spans="1:8" x14ac:dyDescent="0.2">
      <c r="A859"/>
      <c r="B859"/>
      <c r="C859"/>
      <c r="D859"/>
      <c r="E859"/>
      <c r="F859"/>
      <c r="G859"/>
      <c r="H859"/>
    </row>
    <row r="860" spans="1:8" x14ac:dyDescent="0.2">
      <c r="A860"/>
      <c r="B860"/>
      <c r="C860"/>
      <c r="D860"/>
      <c r="E860"/>
      <c r="F860"/>
      <c r="G860"/>
      <c r="H860"/>
    </row>
    <row r="861" spans="1:8" x14ac:dyDescent="0.2">
      <c r="A861"/>
      <c r="B861"/>
      <c r="C861"/>
      <c r="D861"/>
      <c r="E861"/>
      <c r="F861"/>
      <c r="G861"/>
      <c r="H861"/>
    </row>
    <row r="862" spans="1:8" x14ac:dyDescent="0.2">
      <c r="A862"/>
      <c r="B862"/>
      <c r="C862"/>
      <c r="D862"/>
      <c r="E862"/>
      <c r="F862"/>
      <c r="G862"/>
      <c r="H862"/>
    </row>
    <row r="863" spans="1:8" x14ac:dyDescent="0.2">
      <c r="A863"/>
      <c r="B863"/>
      <c r="C863"/>
      <c r="D863"/>
      <c r="E863"/>
      <c r="F863"/>
      <c r="G863"/>
      <c r="H863"/>
    </row>
    <row r="864" spans="1:8" x14ac:dyDescent="0.2">
      <c r="A864"/>
      <c r="B864"/>
      <c r="C864"/>
      <c r="D864"/>
      <c r="E864"/>
      <c r="F864"/>
      <c r="G864"/>
      <c r="H864"/>
    </row>
    <row r="865" spans="1:8" x14ac:dyDescent="0.2">
      <c r="A865"/>
      <c r="B865"/>
      <c r="C865"/>
      <c r="D865"/>
      <c r="E865"/>
      <c r="F865"/>
      <c r="G865"/>
      <c r="H865"/>
    </row>
    <row r="866" spans="1:8" x14ac:dyDescent="0.2">
      <c r="A866"/>
      <c r="B866"/>
      <c r="C866"/>
      <c r="D866"/>
      <c r="E866"/>
      <c r="F866"/>
      <c r="G866"/>
      <c r="H866"/>
    </row>
    <row r="867" spans="1:8" x14ac:dyDescent="0.2">
      <c r="A867"/>
      <c r="B867"/>
      <c r="C867"/>
      <c r="D867"/>
      <c r="E867"/>
      <c r="F867"/>
      <c r="G867"/>
      <c r="H867"/>
    </row>
    <row r="868" spans="1:8" x14ac:dyDescent="0.2">
      <c r="A868"/>
      <c r="B868"/>
      <c r="C868"/>
      <c r="D868"/>
      <c r="E868"/>
      <c r="F868"/>
      <c r="G868"/>
      <c r="H868"/>
    </row>
    <row r="869" spans="1:8" x14ac:dyDescent="0.2">
      <c r="A869"/>
      <c r="B869"/>
      <c r="C869"/>
      <c r="D869"/>
      <c r="E869"/>
      <c r="F869"/>
      <c r="G869"/>
      <c r="H869"/>
    </row>
    <row r="870" spans="1:8" x14ac:dyDescent="0.2">
      <c r="A870"/>
      <c r="B870"/>
      <c r="C870"/>
      <c r="D870"/>
      <c r="E870"/>
      <c r="F870"/>
      <c r="G870"/>
      <c r="H870"/>
    </row>
    <row r="871" spans="1:8" x14ac:dyDescent="0.2">
      <c r="A871"/>
      <c r="B871"/>
      <c r="C871"/>
      <c r="D871"/>
      <c r="E871"/>
      <c r="F871"/>
      <c r="G871"/>
      <c r="H871"/>
    </row>
    <row r="872" spans="1:8" x14ac:dyDescent="0.2">
      <c r="A872"/>
      <c r="B872"/>
      <c r="C872"/>
      <c r="D872"/>
      <c r="E872"/>
      <c r="F872"/>
      <c r="G872"/>
      <c r="H872"/>
    </row>
    <row r="873" spans="1:8" x14ac:dyDescent="0.2">
      <c r="A873"/>
      <c r="B873"/>
      <c r="C873"/>
      <c r="D873"/>
      <c r="E873"/>
      <c r="F873"/>
      <c r="G873"/>
      <c r="H873"/>
    </row>
    <row r="874" spans="1:8" x14ac:dyDescent="0.2">
      <c r="A874"/>
      <c r="B874"/>
      <c r="C874"/>
      <c r="D874"/>
      <c r="E874"/>
      <c r="F874"/>
      <c r="G874"/>
      <c r="H874"/>
    </row>
    <row r="875" spans="1:8" x14ac:dyDescent="0.2">
      <c r="A875"/>
      <c r="B875"/>
      <c r="C875"/>
      <c r="D875"/>
      <c r="E875"/>
      <c r="F875"/>
      <c r="G875"/>
      <c r="H875"/>
    </row>
    <row r="876" spans="1:8" x14ac:dyDescent="0.2">
      <c r="A876"/>
      <c r="B876"/>
      <c r="C876"/>
      <c r="D876"/>
      <c r="E876"/>
      <c r="F876"/>
      <c r="G876"/>
      <c r="H876"/>
    </row>
    <row r="877" spans="1:8" x14ac:dyDescent="0.2">
      <c r="A877"/>
      <c r="B877"/>
      <c r="C877"/>
      <c r="D877"/>
      <c r="E877"/>
      <c r="F877"/>
      <c r="G877"/>
      <c r="H877"/>
    </row>
    <row r="878" spans="1:8" x14ac:dyDescent="0.2">
      <c r="A878"/>
      <c r="B878"/>
      <c r="C878"/>
      <c r="D878"/>
      <c r="E878"/>
      <c r="F878"/>
      <c r="G878"/>
      <c r="H878"/>
    </row>
    <row r="879" spans="1:8" x14ac:dyDescent="0.2">
      <c r="A879"/>
      <c r="B879"/>
      <c r="C879"/>
      <c r="D879"/>
      <c r="E879"/>
      <c r="F879"/>
      <c r="G879"/>
      <c r="H879"/>
    </row>
    <row r="880" spans="1:8" x14ac:dyDescent="0.2">
      <c r="A880"/>
      <c r="B880"/>
      <c r="C880"/>
      <c r="D880"/>
      <c r="E880"/>
      <c r="F880"/>
      <c r="G880"/>
      <c r="H880"/>
    </row>
    <row r="881" spans="1:8" x14ac:dyDescent="0.2">
      <c r="A881"/>
      <c r="B881"/>
      <c r="C881"/>
      <c r="D881"/>
      <c r="E881"/>
      <c r="F881"/>
      <c r="G881"/>
      <c r="H881"/>
    </row>
    <row r="882" spans="1:8" x14ac:dyDescent="0.2">
      <c r="A882"/>
      <c r="B882"/>
      <c r="C882"/>
      <c r="D882"/>
      <c r="E882"/>
      <c r="F882"/>
      <c r="G882"/>
      <c r="H882"/>
    </row>
    <row r="883" spans="1:8" x14ac:dyDescent="0.2">
      <c r="A883"/>
      <c r="B883"/>
      <c r="C883"/>
      <c r="D883"/>
      <c r="E883"/>
      <c r="F883"/>
      <c r="G883"/>
      <c r="H883"/>
    </row>
    <row r="884" spans="1:8" x14ac:dyDescent="0.2">
      <c r="A884"/>
      <c r="B884"/>
      <c r="C884"/>
      <c r="D884"/>
      <c r="E884"/>
      <c r="F884"/>
      <c r="G884"/>
      <c r="H884"/>
    </row>
    <row r="885" spans="1:8" x14ac:dyDescent="0.2">
      <c r="A885"/>
      <c r="B885"/>
      <c r="C885"/>
      <c r="D885"/>
      <c r="E885"/>
      <c r="F885"/>
      <c r="G885"/>
      <c r="H885"/>
    </row>
    <row r="886" spans="1:8" x14ac:dyDescent="0.2">
      <c r="A886"/>
      <c r="B886"/>
      <c r="C886"/>
      <c r="D886"/>
      <c r="E886"/>
      <c r="F886"/>
      <c r="G886"/>
      <c r="H886"/>
    </row>
    <row r="887" spans="1:8" x14ac:dyDescent="0.2">
      <c r="A887"/>
      <c r="B887"/>
      <c r="C887"/>
      <c r="D887"/>
      <c r="E887"/>
      <c r="F887"/>
      <c r="G887"/>
      <c r="H887"/>
    </row>
    <row r="888" spans="1:8" x14ac:dyDescent="0.2">
      <c r="A888"/>
      <c r="B888"/>
      <c r="C888"/>
      <c r="D888"/>
      <c r="E888"/>
      <c r="F888"/>
      <c r="G888"/>
      <c r="H888"/>
    </row>
    <row r="889" spans="1:8" x14ac:dyDescent="0.2">
      <c r="A889"/>
      <c r="B889"/>
      <c r="C889"/>
      <c r="D889"/>
      <c r="E889"/>
      <c r="F889"/>
      <c r="G889"/>
      <c r="H889"/>
    </row>
    <row r="890" spans="1:8" x14ac:dyDescent="0.2">
      <c r="A890"/>
      <c r="B890"/>
      <c r="C890"/>
      <c r="D890"/>
      <c r="E890"/>
      <c r="F890"/>
      <c r="G890"/>
      <c r="H890"/>
    </row>
    <row r="891" spans="1:8" x14ac:dyDescent="0.2">
      <c r="A891"/>
      <c r="B891"/>
      <c r="C891"/>
      <c r="D891"/>
      <c r="E891"/>
      <c r="F891"/>
      <c r="G891"/>
      <c r="H891"/>
    </row>
    <row r="892" spans="1:8" x14ac:dyDescent="0.2">
      <c r="A892"/>
      <c r="B892"/>
      <c r="C892"/>
      <c r="D892"/>
      <c r="E892"/>
      <c r="F892"/>
      <c r="G892"/>
      <c r="H892"/>
    </row>
    <row r="893" spans="1:8" x14ac:dyDescent="0.2">
      <c r="A893"/>
      <c r="B893"/>
      <c r="C893"/>
      <c r="D893"/>
      <c r="E893"/>
      <c r="F893"/>
      <c r="G893"/>
      <c r="H893"/>
    </row>
    <row r="894" spans="1:8" x14ac:dyDescent="0.2">
      <c r="A894"/>
      <c r="B894"/>
      <c r="C894"/>
      <c r="D894"/>
      <c r="E894"/>
      <c r="F894"/>
      <c r="G894"/>
      <c r="H894"/>
    </row>
    <row r="895" spans="1:8" x14ac:dyDescent="0.2">
      <c r="A895"/>
      <c r="B895"/>
      <c r="C895"/>
      <c r="D895"/>
      <c r="E895"/>
      <c r="F895"/>
      <c r="G895"/>
      <c r="H895"/>
    </row>
    <row r="896" spans="1:8" x14ac:dyDescent="0.2">
      <c r="A896"/>
      <c r="B896"/>
      <c r="C896"/>
      <c r="D896"/>
      <c r="E896"/>
      <c r="F896"/>
      <c r="G896"/>
      <c r="H896"/>
    </row>
    <row r="897" spans="1:8" x14ac:dyDescent="0.2">
      <c r="A897"/>
      <c r="B897"/>
      <c r="C897"/>
      <c r="D897"/>
      <c r="E897"/>
      <c r="F897"/>
      <c r="G897"/>
      <c r="H897"/>
    </row>
    <row r="898" spans="1:8" x14ac:dyDescent="0.2">
      <c r="A898"/>
      <c r="B898"/>
      <c r="C898"/>
      <c r="D898"/>
      <c r="E898"/>
      <c r="F898"/>
      <c r="G898"/>
      <c r="H898"/>
    </row>
    <row r="899" spans="1:8" x14ac:dyDescent="0.2">
      <c r="A899"/>
      <c r="B899"/>
      <c r="C899"/>
      <c r="D899"/>
      <c r="E899"/>
      <c r="F899"/>
      <c r="G899"/>
      <c r="H899"/>
    </row>
    <row r="900" spans="1:8" x14ac:dyDescent="0.2">
      <c r="A900"/>
      <c r="B900"/>
      <c r="C900"/>
      <c r="D900"/>
      <c r="E900"/>
      <c r="F900"/>
      <c r="G900"/>
      <c r="H900"/>
    </row>
    <row r="901" spans="1:8" x14ac:dyDescent="0.2">
      <c r="A901"/>
      <c r="B901"/>
      <c r="C901"/>
      <c r="D901"/>
      <c r="E901"/>
      <c r="F901"/>
      <c r="G901"/>
      <c r="H901"/>
    </row>
    <row r="902" spans="1:8" x14ac:dyDescent="0.2">
      <c r="A902"/>
      <c r="B902"/>
      <c r="C902"/>
      <c r="D902"/>
      <c r="E902"/>
      <c r="F902"/>
      <c r="G902"/>
      <c r="H902"/>
    </row>
    <row r="903" spans="1:8" x14ac:dyDescent="0.2">
      <c r="A903"/>
      <c r="B903"/>
      <c r="C903"/>
      <c r="D903"/>
      <c r="E903"/>
      <c r="F903"/>
      <c r="G903"/>
      <c r="H903"/>
    </row>
    <row r="904" spans="1:8" x14ac:dyDescent="0.2">
      <c r="A904"/>
      <c r="B904"/>
      <c r="C904"/>
      <c r="D904"/>
      <c r="E904"/>
      <c r="F904"/>
      <c r="G904"/>
      <c r="H904"/>
    </row>
    <row r="905" spans="1:8" x14ac:dyDescent="0.2">
      <c r="A905"/>
      <c r="B905"/>
      <c r="C905"/>
      <c r="D905"/>
      <c r="E905"/>
      <c r="F905"/>
      <c r="G905"/>
      <c r="H905"/>
    </row>
    <row r="906" spans="1:8" x14ac:dyDescent="0.2">
      <c r="A906"/>
      <c r="B906"/>
      <c r="C906"/>
      <c r="D906"/>
      <c r="E906"/>
      <c r="F906"/>
      <c r="G906"/>
      <c r="H906"/>
    </row>
    <row r="907" spans="1:8" x14ac:dyDescent="0.2">
      <c r="A907"/>
      <c r="B907"/>
      <c r="C907"/>
      <c r="D907"/>
      <c r="E907"/>
      <c r="F907"/>
      <c r="G907"/>
      <c r="H907"/>
    </row>
    <row r="908" spans="1:8" x14ac:dyDescent="0.2">
      <c r="A908"/>
      <c r="B908"/>
      <c r="C908"/>
      <c r="D908"/>
      <c r="E908"/>
      <c r="F908"/>
      <c r="G908"/>
      <c r="H908"/>
    </row>
    <row r="909" spans="1:8" x14ac:dyDescent="0.2">
      <c r="A909"/>
      <c r="B909"/>
      <c r="C909"/>
      <c r="D909"/>
      <c r="E909"/>
      <c r="F909"/>
      <c r="G909"/>
      <c r="H909"/>
    </row>
    <row r="910" spans="1:8" x14ac:dyDescent="0.2">
      <c r="A910"/>
      <c r="B910"/>
      <c r="C910"/>
      <c r="D910"/>
      <c r="E910"/>
      <c r="F910"/>
      <c r="G910"/>
      <c r="H910"/>
    </row>
    <row r="911" spans="1:8" x14ac:dyDescent="0.2">
      <c r="A911"/>
      <c r="B911"/>
      <c r="C911"/>
      <c r="D911"/>
      <c r="E911"/>
      <c r="F911"/>
      <c r="G911"/>
      <c r="H911"/>
    </row>
    <row r="912" spans="1:8" x14ac:dyDescent="0.2">
      <c r="A912"/>
      <c r="B912"/>
      <c r="C912"/>
      <c r="D912"/>
      <c r="E912"/>
      <c r="F912"/>
      <c r="G912"/>
      <c r="H912"/>
    </row>
    <row r="913" spans="1:8" x14ac:dyDescent="0.2">
      <c r="A913"/>
      <c r="B913"/>
      <c r="C913"/>
      <c r="D913"/>
      <c r="E913"/>
      <c r="F913"/>
      <c r="G913"/>
      <c r="H913"/>
    </row>
    <row r="914" spans="1:8" x14ac:dyDescent="0.2">
      <c r="A914"/>
      <c r="B914"/>
      <c r="C914"/>
      <c r="D914"/>
      <c r="E914"/>
      <c r="F914"/>
      <c r="G914"/>
      <c r="H914"/>
    </row>
    <row r="915" spans="1:8" x14ac:dyDescent="0.2">
      <c r="A915"/>
      <c r="B915"/>
      <c r="C915"/>
      <c r="D915"/>
      <c r="E915"/>
      <c r="F915"/>
      <c r="G915"/>
      <c r="H915"/>
    </row>
    <row r="916" spans="1:8" x14ac:dyDescent="0.2">
      <c r="A916"/>
      <c r="B916"/>
      <c r="C916"/>
      <c r="D916"/>
      <c r="E916"/>
      <c r="F916"/>
      <c r="G916"/>
      <c r="H916"/>
    </row>
    <row r="917" spans="1:8" x14ac:dyDescent="0.2">
      <c r="A917"/>
      <c r="B917"/>
      <c r="C917"/>
      <c r="D917"/>
      <c r="E917"/>
      <c r="F917"/>
      <c r="G917"/>
      <c r="H917"/>
    </row>
  </sheetData>
  <pageMargins left="0.25" right="0.25" top="0.75" bottom="0.75" header="0.3" footer="0.3"/>
  <pageSetup paperSize="9" scale="73" orientation="portrait" r:id="rId2"/>
  <headerFooter>
    <oddHeader>&amp;L&amp;12ცხრილი 2&amp;C&amp;14განაწილება (მიწოდება)- ფინანსური მდგომარეობის განაცხადი (ბუღალტრული ბალანსი)</oddHeader>
    <oddFooter>&amp;R&amp;P</oddFooter>
  </headerFooter>
  <rowBreaks count="3" manualBreakCount="3">
    <brk id="54" max="6" man="1"/>
    <brk id="127" max="6" man="1"/>
    <brk id="199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view="pageLayout" zoomScale="80" zoomScaleNormal="115" zoomScalePageLayoutView="80" workbookViewId="0">
      <selection activeCell="E29" sqref="E29:E32"/>
    </sheetView>
  </sheetViews>
  <sheetFormatPr defaultRowHeight="14.25" x14ac:dyDescent="0.2"/>
  <cols>
    <col min="1" max="1" width="12.1640625" style="25" customWidth="1"/>
    <col min="2" max="2" width="39" style="25" bestFit="1" customWidth="1"/>
    <col min="3" max="3" width="13.1640625" style="25" customWidth="1"/>
    <col min="4" max="4" width="14.83203125" style="25" customWidth="1"/>
    <col min="5" max="5" width="16.5" style="25" customWidth="1"/>
    <col min="6" max="6" width="17.1640625" style="25" customWidth="1"/>
    <col min="7" max="7" width="9.83203125" style="25" customWidth="1"/>
    <col min="8" max="8" width="9.5" style="25" customWidth="1"/>
    <col min="9" max="9" width="9.33203125" style="25"/>
    <col min="10" max="10" width="11.83203125" style="25" customWidth="1"/>
    <col min="11" max="11" width="14.5" style="25" customWidth="1"/>
    <col min="12" max="12" width="15.1640625" style="25" customWidth="1"/>
    <col min="13" max="13" width="2.5" style="25" customWidth="1"/>
    <col min="14" max="14" width="3.1640625" style="25" customWidth="1"/>
    <col min="15" max="15" width="11.83203125" style="25" customWidth="1"/>
    <col min="16" max="16" width="11.5" style="25" customWidth="1"/>
    <col min="17" max="17" width="12.33203125" style="25" customWidth="1"/>
    <col min="18" max="18" width="13" style="25" customWidth="1"/>
    <col min="19" max="16384" width="9.33203125" style="25"/>
  </cols>
  <sheetData>
    <row r="1" spans="1:18" x14ac:dyDescent="0.2">
      <c r="A1" s="25" t="s">
        <v>2085</v>
      </c>
      <c r="C1" s="25" t="s">
        <v>2086</v>
      </c>
      <c r="G1" s="25" t="s">
        <v>2087</v>
      </c>
    </row>
    <row r="3" spans="1:18" ht="66.75" customHeight="1" x14ac:dyDescent="0.2">
      <c r="A3" s="49" t="s">
        <v>2130</v>
      </c>
      <c r="B3" s="50" t="s">
        <v>2131</v>
      </c>
      <c r="C3" s="49" t="s">
        <v>2132</v>
      </c>
      <c r="D3" s="49" t="s">
        <v>2133</v>
      </c>
      <c r="E3" s="49" t="s">
        <v>2134</v>
      </c>
      <c r="F3" s="49" t="s">
        <v>2135</v>
      </c>
      <c r="G3" s="49" t="s">
        <v>2136</v>
      </c>
      <c r="H3" s="49" t="s">
        <v>2137</v>
      </c>
      <c r="I3" s="49" t="s">
        <v>2138</v>
      </c>
      <c r="J3" s="49" t="s">
        <v>2139</v>
      </c>
      <c r="K3" s="49" t="s">
        <v>2140</v>
      </c>
      <c r="L3" s="49" t="s">
        <v>2141</v>
      </c>
      <c r="M3" s="51"/>
      <c r="N3" s="51"/>
      <c r="O3" s="49" t="s">
        <v>2159</v>
      </c>
      <c r="P3" s="49" t="s">
        <v>2160</v>
      </c>
      <c r="Q3" s="49" t="s">
        <v>2161</v>
      </c>
      <c r="R3" s="49" t="s">
        <v>2162</v>
      </c>
    </row>
    <row r="4" spans="1:18" x14ac:dyDescent="0.2">
      <c r="A4" s="52">
        <v>1</v>
      </c>
      <c r="B4" s="53">
        <v>2</v>
      </c>
      <c r="C4" s="52">
        <v>3</v>
      </c>
      <c r="D4" s="53">
        <v>4</v>
      </c>
      <c r="E4" s="52">
        <v>5</v>
      </c>
      <c r="F4" s="53">
        <v>6</v>
      </c>
      <c r="G4" s="52">
        <v>7</v>
      </c>
      <c r="H4" s="53">
        <v>8</v>
      </c>
      <c r="I4" s="52">
        <v>9</v>
      </c>
      <c r="J4" s="53">
        <v>10</v>
      </c>
      <c r="K4" s="52">
        <v>11</v>
      </c>
      <c r="L4" s="53">
        <v>12</v>
      </c>
      <c r="M4" s="54"/>
      <c r="N4" s="55"/>
      <c r="O4" s="53">
        <v>13</v>
      </c>
      <c r="P4" s="53">
        <v>14</v>
      </c>
      <c r="Q4" s="53">
        <v>15</v>
      </c>
      <c r="R4" s="53">
        <v>16</v>
      </c>
    </row>
    <row r="5" spans="1:18" ht="15" x14ac:dyDescent="0.25">
      <c r="A5" s="56">
        <v>2110</v>
      </c>
      <c r="B5" s="57" t="s">
        <v>2142</v>
      </c>
      <c r="C5" s="56"/>
      <c r="D5" s="58"/>
      <c r="E5" s="58"/>
      <c r="F5" s="64"/>
      <c r="G5" s="58"/>
      <c r="H5" s="58"/>
      <c r="I5" s="58"/>
      <c r="J5" s="64"/>
      <c r="K5" s="64"/>
      <c r="L5" s="64"/>
      <c r="O5" s="59"/>
      <c r="P5" s="58"/>
      <c r="Q5" s="58"/>
      <c r="R5" s="58"/>
    </row>
    <row r="6" spans="1:18" ht="15" x14ac:dyDescent="0.25">
      <c r="A6" s="56">
        <v>2120</v>
      </c>
      <c r="B6" s="57" t="s">
        <v>2143</v>
      </c>
      <c r="C6" s="56"/>
      <c r="D6" s="56"/>
      <c r="E6" s="56"/>
      <c r="F6" s="64"/>
      <c r="G6" s="56"/>
      <c r="H6" s="56"/>
      <c r="I6" s="56"/>
      <c r="J6" s="64"/>
      <c r="K6" s="64"/>
      <c r="L6" s="64"/>
      <c r="M6" s="94"/>
      <c r="N6" s="94"/>
      <c r="O6" s="95"/>
      <c r="P6" s="56"/>
      <c r="Q6" s="56"/>
      <c r="R6" s="60"/>
    </row>
    <row r="7" spans="1:18" ht="15" x14ac:dyDescent="0.25">
      <c r="A7" s="56">
        <v>2130</v>
      </c>
      <c r="B7" s="57" t="s">
        <v>2144</v>
      </c>
      <c r="C7" s="57"/>
      <c r="D7" s="60"/>
      <c r="E7" s="60"/>
      <c r="F7" s="65"/>
      <c r="G7" s="60"/>
      <c r="H7" s="60"/>
      <c r="I7" s="60"/>
      <c r="J7" s="65"/>
      <c r="K7" s="65"/>
      <c r="L7" s="65"/>
      <c r="O7" s="60"/>
      <c r="P7" s="60"/>
      <c r="Q7" s="60"/>
      <c r="R7" s="60"/>
    </row>
    <row r="8" spans="1:18" ht="15" x14ac:dyDescent="0.25">
      <c r="A8" s="56">
        <v>2140</v>
      </c>
      <c r="B8" s="57" t="s">
        <v>2145</v>
      </c>
      <c r="C8" s="57"/>
      <c r="D8" s="60"/>
      <c r="E8" s="60"/>
      <c r="F8" s="65"/>
      <c r="G8" s="60"/>
      <c r="H8" s="60"/>
      <c r="I8" s="60"/>
      <c r="J8" s="65"/>
      <c r="K8" s="65"/>
      <c r="L8" s="65"/>
      <c r="O8" s="60"/>
      <c r="P8" s="60"/>
      <c r="Q8" s="60"/>
      <c r="R8" s="60"/>
    </row>
    <row r="9" spans="1:18" ht="15" x14ac:dyDescent="0.25">
      <c r="A9" s="56">
        <v>2150</v>
      </c>
      <c r="B9" s="57" t="s">
        <v>2146</v>
      </c>
      <c r="C9" s="57"/>
      <c r="D9" s="60"/>
      <c r="E9" s="60"/>
      <c r="F9" s="65"/>
      <c r="G9" s="60"/>
      <c r="H9" s="60"/>
      <c r="I9" s="60"/>
      <c r="J9" s="65"/>
      <c r="K9" s="65"/>
      <c r="L9" s="65"/>
      <c r="O9" s="60"/>
      <c r="P9" s="60"/>
      <c r="Q9" s="60"/>
      <c r="R9" s="60"/>
    </row>
    <row r="10" spans="1:18" ht="15" x14ac:dyDescent="0.25">
      <c r="A10" s="56">
        <v>2155</v>
      </c>
      <c r="B10" s="57" t="s">
        <v>2147</v>
      </c>
      <c r="C10" s="57"/>
      <c r="D10" s="60"/>
      <c r="E10" s="60"/>
      <c r="F10" s="65"/>
      <c r="G10" s="60"/>
      <c r="H10" s="60"/>
      <c r="I10" s="60"/>
      <c r="J10" s="65"/>
      <c r="K10" s="65"/>
      <c r="L10" s="65"/>
      <c r="O10" s="60"/>
      <c r="P10" s="60"/>
      <c r="Q10" s="60"/>
      <c r="R10" s="60"/>
    </row>
    <row r="11" spans="1:18" ht="15" x14ac:dyDescent="0.25">
      <c r="A11" s="56">
        <v>2157</v>
      </c>
      <c r="B11" s="57" t="s">
        <v>2860</v>
      </c>
      <c r="C11" s="57"/>
      <c r="D11" s="60"/>
      <c r="E11" s="60"/>
      <c r="F11" s="65"/>
      <c r="G11" s="60"/>
      <c r="H11" s="60"/>
      <c r="I11" s="60"/>
      <c r="J11" s="65"/>
      <c r="K11" s="65"/>
      <c r="L11" s="65"/>
      <c r="O11" s="60"/>
      <c r="P11" s="60"/>
      <c r="Q11" s="60"/>
      <c r="R11" s="60"/>
    </row>
    <row r="12" spans="1:18" ht="15" x14ac:dyDescent="0.25">
      <c r="A12" s="56">
        <v>2160</v>
      </c>
      <c r="B12" s="57" t="s">
        <v>2148</v>
      </c>
      <c r="C12" s="57"/>
      <c r="D12" s="60"/>
      <c r="E12" s="60"/>
      <c r="F12" s="65"/>
      <c r="G12" s="60"/>
      <c r="H12" s="60"/>
      <c r="I12" s="60"/>
      <c r="J12" s="65"/>
      <c r="K12" s="65"/>
      <c r="L12" s="65"/>
      <c r="O12" s="60"/>
      <c r="P12" s="60"/>
      <c r="Q12" s="60"/>
      <c r="R12" s="60"/>
    </row>
    <row r="13" spans="1:18" ht="15" x14ac:dyDescent="0.25">
      <c r="A13" s="56">
        <v>2170</v>
      </c>
      <c r="B13" s="57" t="s">
        <v>2149</v>
      </c>
      <c r="C13" s="57"/>
      <c r="D13" s="60"/>
      <c r="E13" s="60"/>
      <c r="F13" s="65"/>
      <c r="G13" s="60"/>
      <c r="H13" s="60"/>
      <c r="I13" s="60"/>
      <c r="J13" s="65"/>
      <c r="K13" s="65"/>
      <c r="L13" s="65"/>
      <c r="O13" s="60"/>
      <c r="P13" s="60"/>
      <c r="Q13" s="60"/>
      <c r="R13" s="60"/>
    </row>
    <row r="14" spans="1:18" ht="15" x14ac:dyDescent="0.25">
      <c r="A14" s="56">
        <v>2180</v>
      </c>
      <c r="B14" s="57" t="s">
        <v>2150</v>
      </c>
      <c r="C14" s="57"/>
      <c r="D14" s="60"/>
      <c r="E14" s="60"/>
      <c r="F14" s="65"/>
      <c r="G14" s="60"/>
      <c r="H14" s="60"/>
      <c r="I14" s="60"/>
      <c r="J14" s="65"/>
      <c r="K14" s="65"/>
      <c r="L14" s="65"/>
      <c r="O14" s="60"/>
      <c r="P14" s="60"/>
      <c r="Q14" s="60"/>
      <c r="R14" s="60"/>
    </row>
    <row r="15" spans="1:18" ht="43.5" x14ac:dyDescent="0.25">
      <c r="A15" s="56">
        <v>2185</v>
      </c>
      <c r="B15" s="86" t="s">
        <v>2151</v>
      </c>
      <c r="C15" s="57"/>
      <c r="D15" s="60"/>
      <c r="E15" s="60"/>
      <c r="F15" s="65"/>
      <c r="G15" s="60"/>
      <c r="H15" s="60"/>
      <c r="I15" s="60"/>
      <c r="J15" s="65"/>
      <c r="K15" s="65"/>
      <c r="L15" s="65"/>
      <c r="O15" s="60"/>
      <c r="P15" s="60"/>
      <c r="Q15" s="60"/>
      <c r="R15" s="60"/>
    </row>
    <row r="16" spans="1:18" ht="29.25" x14ac:dyDescent="0.25">
      <c r="A16" s="56">
        <v>2190</v>
      </c>
      <c r="B16" s="86" t="s">
        <v>2152</v>
      </c>
      <c r="C16" s="57"/>
      <c r="D16" s="60"/>
      <c r="E16" s="60"/>
      <c r="F16" s="65"/>
      <c r="G16" s="60"/>
      <c r="H16" s="60"/>
      <c r="I16" s="60"/>
      <c r="J16" s="65"/>
      <c r="K16" s="65"/>
      <c r="L16" s="65"/>
      <c r="O16" s="60"/>
      <c r="P16" s="60"/>
      <c r="Q16" s="60"/>
      <c r="R16" s="60"/>
    </row>
    <row r="17" spans="1:18" ht="29.25" x14ac:dyDescent="0.25">
      <c r="A17" s="56">
        <v>2195</v>
      </c>
      <c r="B17" s="86" t="s">
        <v>2153</v>
      </c>
      <c r="C17" s="57"/>
      <c r="D17" s="60"/>
      <c r="E17" s="60"/>
      <c r="F17" s="65"/>
      <c r="G17" s="60"/>
      <c r="H17" s="60"/>
      <c r="I17" s="60"/>
      <c r="J17" s="65"/>
      <c r="K17" s="65"/>
      <c r="L17" s="65"/>
      <c r="O17" s="60"/>
      <c r="P17" s="60"/>
      <c r="Q17" s="60"/>
      <c r="R17" s="60"/>
    </row>
    <row r="18" spans="1:18" ht="15" x14ac:dyDescent="0.25">
      <c r="A18" s="56">
        <v>2510</v>
      </c>
      <c r="B18" s="57" t="s">
        <v>2154</v>
      </c>
      <c r="C18" s="57"/>
      <c r="D18" s="60"/>
      <c r="E18" s="60"/>
      <c r="F18" s="65"/>
      <c r="G18" s="60"/>
      <c r="H18" s="60"/>
      <c r="I18" s="60"/>
      <c r="J18" s="65"/>
      <c r="K18" s="65"/>
      <c r="L18" s="65"/>
      <c r="O18" s="60"/>
      <c r="P18" s="60"/>
      <c r="Q18" s="60"/>
      <c r="R18" s="60"/>
    </row>
    <row r="19" spans="1:18" ht="15" x14ac:dyDescent="0.25">
      <c r="A19" s="56">
        <v>2520</v>
      </c>
      <c r="B19" s="57" t="s">
        <v>2155</v>
      </c>
      <c r="C19" s="57"/>
      <c r="D19" s="60"/>
      <c r="E19" s="60"/>
      <c r="F19" s="65"/>
      <c r="G19" s="60"/>
      <c r="H19" s="60"/>
      <c r="I19" s="60"/>
      <c r="J19" s="65"/>
      <c r="K19" s="65"/>
      <c r="L19" s="65"/>
      <c r="O19" s="60"/>
      <c r="P19" s="60"/>
      <c r="Q19" s="60"/>
      <c r="R19" s="60"/>
    </row>
    <row r="20" spans="1:18" ht="15" x14ac:dyDescent="0.25">
      <c r="A20" s="56">
        <v>2530</v>
      </c>
      <c r="B20" s="57" t="s">
        <v>2156</v>
      </c>
      <c r="C20" s="57"/>
      <c r="D20" s="60"/>
      <c r="E20" s="60"/>
      <c r="F20" s="65"/>
      <c r="G20" s="60"/>
      <c r="H20" s="60"/>
      <c r="I20" s="60"/>
      <c r="J20" s="65"/>
      <c r="K20" s="65"/>
      <c r="L20" s="65"/>
      <c r="O20" s="60"/>
      <c r="P20" s="60"/>
      <c r="Q20" s="60"/>
      <c r="R20" s="60"/>
    </row>
    <row r="21" spans="1:18" ht="15" x14ac:dyDescent="0.25">
      <c r="A21" s="56">
        <v>2540</v>
      </c>
      <c r="B21" s="57" t="s">
        <v>2157</v>
      </c>
      <c r="C21" s="57"/>
      <c r="D21" s="60"/>
      <c r="E21" s="60"/>
      <c r="F21" s="65"/>
      <c r="G21" s="60"/>
      <c r="H21" s="60"/>
      <c r="I21" s="60"/>
      <c r="J21" s="65"/>
      <c r="K21" s="65"/>
      <c r="L21" s="65"/>
      <c r="O21" s="60"/>
      <c r="P21" s="60"/>
      <c r="Q21" s="60"/>
      <c r="R21" s="60"/>
    </row>
    <row r="22" spans="1:18" ht="29.25" x14ac:dyDescent="0.25">
      <c r="A22" s="56">
        <v>2590</v>
      </c>
      <c r="B22" s="86" t="s">
        <v>2158</v>
      </c>
      <c r="C22" s="57"/>
      <c r="D22" s="60"/>
      <c r="E22" s="60"/>
      <c r="F22" s="65"/>
      <c r="G22" s="60"/>
      <c r="H22" s="60"/>
      <c r="I22" s="60"/>
      <c r="J22" s="65"/>
      <c r="K22" s="65"/>
      <c r="L22" s="65"/>
      <c r="O22" s="60"/>
      <c r="P22" s="60"/>
      <c r="Q22" s="60"/>
      <c r="R22" s="60"/>
    </row>
    <row r="23" spans="1:18" ht="15.75" thickBot="1" x14ac:dyDescent="0.3">
      <c r="B23" s="61" t="s">
        <v>2109</v>
      </c>
      <c r="C23" s="62"/>
      <c r="D23" s="62"/>
      <c r="E23" s="62"/>
      <c r="F23" s="62"/>
      <c r="G23" s="62"/>
      <c r="H23" s="62"/>
      <c r="I23" s="62"/>
      <c r="J23" s="62"/>
      <c r="K23" s="62"/>
      <c r="L23" s="62"/>
      <c r="O23" s="63"/>
      <c r="P23" s="63"/>
      <c r="Q23" s="63"/>
      <c r="R23" s="63"/>
    </row>
    <row r="24" spans="1:18" ht="15" thickTop="1" x14ac:dyDescent="0.2"/>
    <row r="26" spans="1:18" x14ac:dyDescent="0.2">
      <c r="B26" s="94"/>
    </row>
    <row r="27" spans="1:18" x14ac:dyDescent="0.2">
      <c r="B27" s="94"/>
    </row>
    <row r="28" spans="1:18" x14ac:dyDescent="0.2">
      <c r="B28" s="94"/>
    </row>
    <row r="29" spans="1:18" x14ac:dyDescent="0.2">
      <c r="B29" s="94"/>
    </row>
  </sheetData>
  <pageMargins left="0.25" right="0.25" top="0.75" bottom="0.75" header="0.3" footer="0.3"/>
  <pageSetup paperSize="9" scale="76" orientation="landscape" r:id="rId1"/>
  <headerFooter>
    <oddHeader>&amp;L&amp;12ცხრილი 3
&amp;C&amp;14ძირითადი საშუალებების მოძრაობის ფორმა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L63"/>
  <sheetViews>
    <sheetView view="pageLayout" topLeftCell="A4" zoomScaleNormal="100" zoomScaleSheetLayoutView="70" workbookViewId="0"/>
  </sheetViews>
  <sheetFormatPr defaultColWidth="7.6640625" defaultRowHeight="15" x14ac:dyDescent="0.2"/>
  <cols>
    <col min="1" max="1" width="4.83203125" style="5" customWidth="1"/>
    <col min="2" max="2" width="5.33203125" style="5" customWidth="1"/>
    <col min="3" max="3" width="2.5" style="5" customWidth="1"/>
    <col min="4" max="4" width="3.83203125" style="5" customWidth="1"/>
    <col min="5" max="5" width="4.6640625" style="5" customWidth="1"/>
    <col min="6" max="6" width="4" style="5" customWidth="1"/>
    <col min="7" max="7" width="4.5" style="5" customWidth="1"/>
    <col min="8" max="8" width="135.6640625" style="5" customWidth="1"/>
    <col min="9" max="9" width="16.83203125" style="5" customWidth="1"/>
    <col min="10" max="10" width="13.6640625" style="5" customWidth="1"/>
    <col min="11" max="16384" width="7.6640625" style="5"/>
  </cols>
  <sheetData>
    <row r="1" spans="1:12" hidden="1" x14ac:dyDescent="0.2">
      <c r="A1" s="12" t="s">
        <v>842</v>
      </c>
      <c r="B1" s="5" t="s">
        <v>1069</v>
      </c>
    </row>
    <row r="2" spans="1:12" hidden="1" x14ac:dyDescent="0.2">
      <c r="A2" s="12" t="s">
        <v>912</v>
      </c>
      <c r="B2" s="5" t="s">
        <v>11</v>
      </c>
    </row>
    <row r="3" spans="1:12" hidden="1" x14ac:dyDescent="0.2">
      <c r="A3" s="12" t="s">
        <v>911</v>
      </c>
      <c r="B3" s="5" t="s">
        <v>810</v>
      </c>
    </row>
    <row r="5" spans="1:12" ht="45" x14ac:dyDescent="0.2">
      <c r="I5" s="41" t="s">
        <v>1170</v>
      </c>
      <c r="J5" s="41" t="s">
        <v>1171</v>
      </c>
      <c r="K5" s="42"/>
      <c r="L5" s="42"/>
    </row>
    <row r="6" spans="1:12" x14ac:dyDescent="0.2">
      <c r="A6" s="16" t="s">
        <v>2171</v>
      </c>
      <c r="B6" s="16"/>
      <c r="C6" s="16"/>
      <c r="D6" s="16"/>
      <c r="E6" s="16"/>
      <c r="F6" s="16"/>
      <c r="G6" s="16"/>
      <c r="H6" s="16"/>
      <c r="I6" s="40"/>
      <c r="J6" s="40"/>
      <c r="K6"/>
      <c r="L6"/>
    </row>
    <row r="7" spans="1:12" x14ac:dyDescent="0.2">
      <c r="B7" s="17" t="s">
        <v>2491</v>
      </c>
      <c r="C7" s="17"/>
      <c r="D7" s="17"/>
      <c r="E7" s="17"/>
      <c r="F7" s="17"/>
      <c r="G7" s="17"/>
      <c r="H7" s="17"/>
      <c r="I7" s="40"/>
      <c r="J7" s="40"/>
      <c r="K7"/>
      <c r="L7"/>
    </row>
    <row r="8" spans="1:12" x14ac:dyDescent="0.2">
      <c r="C8" s="13" t="s">
        <v>2492</v>
      </c>
      <c r="D8" s="13"/>
      <c r="E8" s="13"/>
      <c r="F8" s="13"/>
      <c r="G8" s="13"/>
      <c r="H8" s="13"/>
      <c r="I8" s="40"/>
      <c r="J8" s="40"/>
      <c r="K8"/>
      <c r="L8"/>
    </row>
    <row r="9" spans="1:12" x14ac:dyDescent="0.2">
      <c r="D9" s="7" t="s">
        <v>2493</v>
      </c>
      <c r="E9" s="7"/>
      <c r="F9" s="7"/>
      <c r="G9" s="7"/>
      <c r="H9" s="7"/>
      <c r="I9" s="40"/>
      <c r="J9" s="40"/>
      <c r="K9"/>
      <c r="L9"/>
    </row>
    <row r="10" spans="1:12" ht="15.75" x14ac:dyDescent="0.25">
      <c r="E10" s="4" t="s">
        <v>2494</v>
      </c>
      <c r="F10" s="4"/>
      <c r="G10" s="4"/>
      <c r="H10" s="4"/>
      <c r="I10" s="40"/>
      <c r="J10" s="40"/>
      <c r="K10"/>
      <c r="L10"/>
    </row>
    <row r="11" spans="1:12" x14ac:dyDescent="0.2">
      <c r="F11" s="5" t="s">
        <v>2495</v>
      </c>
      <c r="I11" s="40"/>
      <c r="J11" s="40"/>
      <c r="K11"/>
      <c r="L11"/>
    </row>
    <row r="12" spans="1:12" x14ac:dyDescent="0.2">
      <c r="G12" s="5" t="s">
        <v>2496</v>
      </c>
      <c r="I12" s="40"/>
      <c r="J12" s="40"/>
      <c r="K12"/>
      <c r="L12"/>
    </row>
    <row r="13" spans="1:12" x14ac:dyDescent="0.2">
      <c r="H13" s="5" t="s">
        <v>2497</v>
      </c>
      <c r="I13" s="40"/>
      <c r="J13" s="40"/>
      <c r="K13"/>
      <c r="L13"/>
    </row>
    <row r="14" spans="1:12" x14ac:dyDescent="0.2">
      <c r="G14" s="5" t="s">
        <v>2498</v>
      </c>
      <c r="I14" s="40"/>
      <c r="J14" s="40"/>
      <c r="K14"/>
      <c r="L14"/>
    </row>
    <row r="15" spans="1:12" x14ac:dyDescent="0.2">
      <c r="H15" s="5" t="s">
        <v>2499</v>
      </c>
      <c r="I15" s="40"/>
      <c r="J15" s="40"/>
      <c r="K15"/>
      <c r="L15"/>
    </row>
    <row r="16" spans="1:12" x14ac:dyDescent="0.2">
      <c r="H16" s="5" t="s">
        <v>2500</v>
      </c>
      <c r="I16" s="40"/>
      <c r="J16" s="40"/>
      <c r="K16"/>
      <c r="L16"/>
    </row>
    <row r="17" spans="2:12" x14ac:dyDescent="0.2">
      <c r="H17" s="5" t="s">
        <v>2501</v>
      </c>
      <c r="I17" s="40"/>
      <c r="J17" s="40"/>
      <c r="K17"/>
      <c r="L17"/>
    </row>
    <row r="18" spans="2:12" x14ac:dyDescent="0.2">
      <c r="H18" s="5" t="s">
        <v>2502</v>
      </c>
      <c r="I18" s="40"/>
      <c r="J18" s="40"/>
      <c r="K18"/>
      <c r="L18"/>
    </row>
    <row r="19" spans="2:12" x14ac:dyDescent="0.2">
      <c r="H19" s="5" t="s">
        <v>2503</v>
      </c>
      <c r="I19" s="40"/>
      <c r="J19" s="40"/>
      <c r="K19"/>
      <c r="L19"/>
    </row>
    <row r="20" spans="2:12" x14ac:dyDescent="0.2">
      <c r="H20" s="5" t="s">
        <v>2504</v>
      </c>
      <c r="I20" s="40"/>
      <c r="J20" s="40"/>
      <c r="K20"/>
      <c r="L20"/>
    </row>
    <row r="21" spans="2:12" x14ac:dyDescent="0.2">
      <c r="H21" s="5" t="s">
        <v>2505</v>
      </c>
      <c r="I21" s="40"/>
      <c r="J21" s="40"/>
      <c r="K21"/>
      <c r="L21"/>
    </row>
    <row r="22" spans="2:12" x14ac:dyDescent="0.2">
      <c r="G22" s="5" t="s">
        <v>2506</v>
      </c>
      <c r="I22" s="40"/>
      <c r="J22" s="40"/>
      <c r="K22"/>
      <c r="L22"/>
    </row>
    <row r="23" spans="2:12" x14ac:dyDescent="0.2">
      <c r="H23" s="5" t="s">
        <v>836</v>
      </c>
      <c r="I23" s="40"/>
      <c r="J23" s="40"/>
      <c r="K23"/>
      <c r="L23"/>
    </row>
    <row r="24" spans="2:12" x14ac:dyDescent="0.2">
      <c r="G24" s="5" t="s">
        <v>2507</v>
      </c>
      <c r="I24" s="40"/>
      <c r="J24" s="40"/>
      <c r="K24"/>
      <c r="L24"/>
    </row>
    <row r="25" spans="2:12" x14ac:dyDescent="0.2">
      <c r="H25" s="5" t="s">
        <v>836</v>
      </c>
      <c r="I25" s="40"/>
      <c r="J25" s="40"/>
      <c r="K25"/>
      <c r="L25"/>
    </row>
    <row r="26" spans="2:12" x14ac:dyDescent="0.2">
      <c r="F26" s="5" t="s">
        <v>2508</v>
      </c>
      <c r="I26" s="40"/>
      <c r="J26" s="40"/>
      <c r="K26"/>
      <c r="L26"/>
    </row>
    <row r="27" spans="2:12" x14ac:dyDescent="0.2">
      <c r="G27" s="5" t="s">
        <v>836</v>
      </c>
      <c r="I27" s="40"/>
      <c r="J27" s="40"/>
      <c r="K27"/>
      <c r="L27"/>
    </row>
    <row r="28" spans="2:12" x14ac:dyDescent="0.2">
      <c r="B28" s="17" t="s">
        <v>2509</v>
      </c>
      <c r="C28" s="17"/>
      <c r="D28" s="17"/>
      <c r="E28" s="17"/>
      <c r="F28" s="17"/>
      <c r="G28" s="17"/>
      <c r="H28" s="17"/>
      <c r="I28" s="40"/>
      <c r="J28" s="40"/>
      <c r="K28"/>
      <c r="L28"/>
    </row>
    <row r="29" spans="2:12" x14ac:dyDescent="0.2">
      <c r="C29" s="13" t="s">
        <v>2510</v>
      </c>
      <c r="D29" s="13"/>
      <c r="E29" s="13"/>
      <c r="F29" s="13"/>
      <c r="G29" s="13"/>
      <c r="H29" s="13"/>
      <c r="I29" s="40"/>
      <c r="J29" s="40"/>
      <c r="K29"/>
      <c r="L29"/>
    </row>
    <row r="30" spans="2:12" x14ac:dyDescent="0.2">
      <c r="D30" s="7" t="s">
        <v>2511</v>
      </c>
      <c r="E30" s="7"/>
      <c r="F30" s="7"/>
      <c r="G30" s="7"/>
      <c r="H30" s="7"/>
      <c r="I30" s="40"/>
      <c r="J30" s="40"/>
      <c r="K30"/>
      <c r="L30"/>
    </row>
    <row r="31" spans="2:12" ht="15.75" x14ac:dyDescent="0.25">
      <c r="E31" s="4" t="s">
        <v>2512</v>
      </c>
      <c r="F31" s="4"/>
      <c r="G31" s="4"/>
      <c r="H31" s="4"/>
      <c r="I31" s="40"/>
      <c r="J31" s="40"/>
      <c r="K31"/>
      <c r="L31"/>
    </row>
    <row r="32" spans="2:12" x14ac:dyDescent="0.2">
      <c r="F32" s="5" t="s">
        <v>2513</v>
      </c>
      <c r="I32" s="40"/>
      <c r="J32" s="40"/>
      <c r="K32"/>
      <c r="L32"/>
    </row>
    <row r="33" spans="6:12" x14ac:dyDescent="0.2">
      <c r="G33" s="5" t="s">
        <v>2514</v>
      </c>
      <c r="I33" s="40"/>
      <c r="J33" s="40"/>
      <c r="K33"/>
      <c r="L33"/>
    </row>
    <row r="34" spans="6:12" x14ac:dyDescent="0.2">
      <c r="H34" s="5" t="s">
        <v>836</v>
      </c>
      <c r="I34" s="40"/>
      <c r="J34" s="40"/>
      <c r="K34"/>
      <c r="L34"/>
    </row>
    <row r="35" spans="6:12" x14ac:dyDescent="0.2">
      <c r="G35" s="5" t="s">
        <v>2515</v>
      </c>
      <c r="I35" s="40"/>
      <c r="J35" s="40"/>
      <c r="K35"/>
      <c r="L35"/>
    </row>
    <row r="36" spans="6:12" x14ac:dyDescent="0.2">
      <c r="H36" s="5" t="s">
        <v>836</v>
      </c>
      <c r="I36" s="40"/>
      <c r="J36" s="40"/>
      <c r="K36"/>
      <c r="L36"/>
    </row>
    <row r="37" spans="6:12" x14ac:dyDescent="0.2">
      <c r="G37" s="5" t="s">
        <v>2516</v>
      </c>
      <c r="I37" s="40"/>
      <c r="J37" s="40"/>
      <c r="K37"/>
      <c r="L37"/>
    </row>
    <row r="38" spans="6:12" x14ac:dyDescent="0.2">
      <c r="H38" s="5" t="s">
        <v>836</v>
      </c>
      <c r="I38" s="40"/>
      <c r="J38" s="40"/>
      <c r="K38"/>
      <c r="L38"/>
    </row>
    <row r="39" spans="6:12" x14ac:dyDescent="0.2">
      <c r="G39" s="5" t="s">
        <v>2517</v>
      </c>
      <c r="I39" s="40"/>
      <c r="J39" s="40"/>
      <c r="K39"/>
      <c r="L39"/>
    </row>
    <row r="40" spans="6:12" x14ac:dyDescent="0.2">
      <c r="G40" s="5" t="s">
        <v>2518</v>
      </c>
      <c r="I40" s="40"/>
      <c r="J40" s="40"/>
      <c r="K40"/>
      <c r="L40"/>
    </row>
    <row r="41" spans="6:12" x14ac:dyDescent="0.2">
      <c r="G41" s="5" t="s">
        <v>2519</v>
      </c>
      <c r="I41" s="40"/>
      <c r="J41" s="40"/>
      <c r="K41"/>
      <c r="L41"/>
    </row>
    <row r="42" spans="6:12" x14ac:dyDescent="0.2">
      <c r="H42" s="5" t="s">
        <v>836</v>
      </c>
      <c r="I42" s="40"/>
      <c r="J42" s="40"/>
      <c r="K42"/>
      <c r="L42"/>
    </row>
    <row r="43" spans="6:12" x14ac:dyDescent="0.2">
      <c r="G43" s="5" t="s">
        <v>2520</v>
      </c>
      <c r="I43" s="40"/>
      <c r="J43" s="40"/>
      <c r="K43"/>
      <c r="L43"/>
    </row>
    <row r="44" spans="6:12" x14ac:dyDescent="0.2">
      <c r="H44" s="5" t="s">
        <v>836</v>
      </c>
      <c r="I44" s="40"/>
      <c r="J44" s="40"/>
      <c r="K44"/>
      <c r="L44"/>
    </row>
    <row r="45" spans="6:12" x14ac:dyDescent="0.2">
      <c r="G45" s="5" t="s">
        <v>2521</v>
      </c>
      <c r="I45" s="40"/>
      <c r="J45" s="40"/>
      <c r="K45"/>
      <c r="L45"/>
    </row>
    <row r="46" spans="6:12" x14ac:dyDescent="0.2">
      <c r="H46" s="5" t="s">
        <v>836</v>
      </c>
      <c r="I46" s="40"/>
      <c r="J46" s="40"/>
      <c r="K46"/>
      <c r="L46"/>
    </row>
    <row r="47" spans="6:12" x14ac:dyDescent="0.2">
      <c r="G47" s="5" t="s">
        <v>2522</v>
      </c>
      <c r="I47" s="40"/>
      <c r="J47" s="40"/>
      <c r="K47"/>
      <c r="L47"/>
    </row>
    <row r="48" spans="6:12" x14ac:dyDescent="0.2">
      <c r="F48" s="5" t="s">
        <v>2523</v>
      </c>
      <c r="I48" s="40"/>
      <c r="J48" s="40"/>
      <c r="K48"/>
      <c r="L48"/>
    </row>
    <row r="49" spans="7:12" x14ac:dyDescent="0.2">
      <c r="G49" s="5" t="s">
        <v>2524</v>
      </c>
      <c r="I49" s="40"/>
      <c r="J49" s="40"/>
      <c r="K49"/>
      <c r="L49"/>
    </row>
    <row r="50" spans="7:12" x14ac:dyDescent="0.2">
      <c r="H50" s="5" t="s">
        <v>836</v>
      </c>
      <c r="I50" s="40"/>
      <c r="J50" s="40"/>
      <c r="K50"/>
      <c r="L50"/>
    </row>
    <row r="51" spans="7:12" x14ac:dyDescent="0.2">
      <c r="G51" s="5" t="s">
        <v>2525</v>
      </c>
      <c r="I51" s="40"/>
      <c r="J51" s="40"/>
      <c r="K51"/>
      <c r="L51"/>
    </row>
    <row r="52" spans="7:12" x14ac:dyDescent="0.2">
      <c r="H52" s="5" t="s">
        <v>836</v>
      </c>
      <c r="I52" s="40"/>
      <c r="J52" s="40"/>
      <c r="K52"/>
      <c r="L52"/>
    </row>
    <row r="53" spans="7:12" x14ac:dyDescent="0.2">
      <c r="G53" s="5" t="s">
        <v>2526</v>
      </c>
      <c r="I53" s="40"/>
      <c r="J53" s="40"/>
      <c r="K53"/>
      <c r="L53"/>
    </row>
    <row r="54" spans="7:12" x14ac:dyDescent="0.2">
      <c r="G54" s="5" t="s">
        <v>2527</v>
      </c>
      <c r="I54" s="40"/>
      <c r="J54" s="40"/>
      <c r="K54"/>
      <c r="L54"/>
    </row>
    <row r="55" spans="7:12" x14ac:dyDescent="0.2">
      <c r="G55" s="5" t="s">
        <v>2528</v>
      </c>
      <c r="I55" s="40"/>
      <c r="J55" s="40"/>
      <c r="K55"/>
      <c r="L55"/>
    </row>
    <row r="56" spans="7:12" x14ac:dyDescent="0.2">
      <c r="H56" s="5" t="s">
        <v>836</v>
      </c>
      <c r="I56" s="40"/>
      <c r="J56" s="40"/>
      <c r="K56"/>
      <c r="L56"/>
    </row>
    <row r="57" spans="7:12" x14ac:dyDescent="0.2">
      <c r="G57" s="5" t="s">
        <v>2529</v>
      </c>
      <c r="I57" s="40"/>
      <c r="J57" s="40"/>
    </row>
    <row r="58" spans="7:12" x14ac:dyDescent="0.2">
      <c r="H58" s="5" t="s">
        <v>836</v>
      </c>
      <c r="I58" s="40"/>
      <c r="J58" s="40"/>
    </row>
    <row r="59" spans="7:12" x14ac:dyDescent="0.2">
      <c r="G59" s="5" t="s">
        <v>2530</v>
      </c>
      <c r="I59" s="40"/>
      <c r="J59" s="40"/>
    </row>
    <row r="60" spans="7:12" x14ac:dyDescent="0.2">
      <c r="G60" s="5" t="s">
        <v>2531</v>
      </c>
      <c r="I60" s="40"/>
      <c r="J60" s="40"/>
    </row>
    <row r="61" spans="7:12" x14ac:dyDescent="0.2">
      <c r="H61" s="5" t="s">
        <v>836</v>
      </c>
      <c r="I61" s="40"/>
      <c r="J61" s="40"/>
    </row>
    <row r="62" spans="7:12" x14ac:dyDescent="0.2">
      <c r="G62" s="5" t="s">
        <v>2532</v>
      </c>
      <c r="I62" s="40"/>
      <c r="J62" s="40"/>
    </row>
    <row r="63" spans="7:12" x14ac:dyDescent="0.2">
      <c r="H63" s="5" t="s">
        <v>836</v>
      </c>
      <c r="I63" s="40"/>
      <c r="J63" s="40"/>
    </row>
  </sheetData>
  <pageMargins left="0.25" right="0.25" top="0.75" bottom="0.75" header="0.3" footer="0.3"/>
  <pageSetup paperSize="9" scale="49" orientation="portrait" r:id="rId2"/>
  <headerFooter>
    <oddHeader>&amp;L&amp;12ცხრილი 4&amp;C&amp;14განაწილება მიწოდება - რეგულირებადი ხარჯების ჩამონათვალი</oddHead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1866"/>
  <sheetViews>
    <sheetView view="pageLayout" topLeftCell="A5" zoomScale="70" zoomScaleNormal="100" zoomScalePageLayoutView="70" workbookViewId="0">
      <selection activeCell="C12" sqref="C12"/>
    </sheetView>
  </sheetViews>
  <sheetFormatPr defaultRowHeight="15" x14ac:dyDescent="0.2"/>
  <cols>
    <col min="1" max="1" width="6" style="5" customWidth="1"/>
    <col min="2" max="2" width="2.33203125" style="5" customWidth="1"/>
    <col min="3" max="3" width="176" style="5" customWidth="1"/>
    <col min="4" max="4" width="17.6640625" style="5" customWidth="1"/>
    <col min="5" max="5" width="19.1640625" style="5" customWidth="1"/>
    <col min="6" max="6" width="16.5" style="5" customWidth="1"/>
    <col min="7" max="9" width="14.83203125" style="5" customWidth="1"/>
    <col min="10" max="16384" width="9.33203125" style="5"/>
  </cols>
  <sheetData>
    <row r="1" spans="1:9" hidden="1" x14ac:dyDescent="0.2">
      <c r="A1" s="12" t="s">
        <v>912</v>
      </c>
      <c r="B1" s="5" t="s">
        <v>11</v>
      </c>
    </row>
    <row r="2" spans="1:9" hidden="1" x14ac:dyDescent="0.2">
      <c r="A2" s="12" t="s">
        <v>842</v>
      </c>
      <c r="B2" s="5" t="s">
        <v>914</v>
      </c>
    </row>
    <row r="3" spans="1:9" hidden="1" x14ac:dyDescent="0.2">
      <c r="A3" s="12" t="s">
        <v>833</v>
      </c>
      <c r="B3" s="5" t="s">
        <v>810</v>
      </c>
    </row>
    <row r="4" spans="1:9" hidden="1" x14ac:dyDescent="0.2">
      <c r="A4" s="12" t="s">
        <v>911</v>
      </c>
      <c r="B4" s="24" t="s">
        <v>810</v>
      </c>
      <c r="C4"/>
      <c r="D4"/>
      <c r="E4"/>
      <c r="F4"/>
      <c r="G4"/>
      <c r="H4"/>
      <c r="I4"/>
    </row>
    <row r="5" spans="1:9" x14ac:dyDescent="0.2">
      <c r="A5"/>
      <c r="B5"/>
      <c r="C5"/>
      <c r="D5"/>
      <c r="E5"/>
      <c r="F5"/>
      <c r="G5"/>
      <c r="H5"/>
      <c r="I5"/>
    </row>
    <row r="6" spans="1:9" ht="52.5" customHeight="1" x14ac:dyDescent="0.2">
      <c r="D6" s="81" t="s">
        <v>2235</v>
      </c>
      <c r="E6" s="83" t="s">
        <v>2236</v>
      </c>
      <c r="F6"/>
      <c r="G6"/>
      <c r="H6"/>
      <c r="I6"/>
    </row>
    <row r="7" spans="1:9" x14ac:dyDescent="0.2">
      <c r="A7" s="5" t="s">
        <v>2533</v>
      </c>
      <c r="D7" s="82"/>
      <c r="E7" s="84"/>
      <c r="F7"/>
      <c r="G7"/>
      <c r="H7"/>
      <c r="I7"/>
    </row>
    <row r="8" spans="1:9" x14ac:dyDescent="0.2">
      <c r="B8" s="5">
        <v>24</v>
      </c>
      <c r="C8" s="5" t="s">
        <v>2534</v>
      </c>
      <c r="D8" s="82"/>
      <c r="E8" s="84"/>
      <c r="F8"/>
      <c r="G8"/>
      <c r="H8"/>
      <c r="I8"/>
    </row>
    <row r="9" spans="1:9" x14ac:dyDescent="0.2">
      <c r="D9" s="82"/>
      <c r="E9" s="84"/>
      <c r="F9"/>
      <c r="G9"/>
      <c r="H9"/>
      <c r="I9"/>
    </row>
    <row r="10" spans="1:9" x14ac:dyDescent="0.2">
      <c r="B10" s="5">
        <v>66</v>
      </c>
      <c r="C10" s="5" t="s">
        <v>2535</v>
      </c>
      <c r="D10" s="82"/>
      <c r="E10" s="84"/>
      <c r="F10"/>
      <c r="G10"/>
      <c r="H10"/>
      <c r="I10"/>
    </row>
    <row r="11" spans="1:9" x14ac:dyDescent="0.2">
      <c r="C11" s="5" t="s">
        <v>2536</v>
      </c>
      <c r="D11" s="82"/>
      <c r="E11" s="84"/>
      <c r="F11"/>
      <c r="G11"/>
      <c r="H11"/>
      <c r="I11"/>
    </row>
    <row r="12" spans="1:9" x14ac:dyDescent="0.2">
      <c r="D12" s="82"/>
      <c r="E12" s="84"/>
      <c r="F12"/>
      <c r="G12"/>
      <c r="H12"/>
      <c r="I12"/>
    </row>
    <row r="13" spans="1:9" x14ac:dyDescent="0.2">
      <c r="B13" s="5">
        <v>99</v>
      </c>
      <c r="C13" s="5" t="s">
        <v>2537</v>
      </c>
      <c r="D13" s="82"/>
      <c r="E13" s="84"/>
      <c r="F13"/>
      <c r="G13"/>
      <c r="H13"/>
      <c r="I13"/>
    </row>
    <row r="14" spans="1:9" x14ac:dyDescent="0.2">
      <c r="C14" s="5" t="s">
        <v>2538</v>
      </c>
      <c r="D14" s="82"/>
      <c r="E14" s="84"/>
      <c r="F14"/>
      <c r="G14"/>
      <c r="H14"/>
      <c r="I14"/>
    </row>
    <row r="15" spans="1:9" x14ac:dyDescent="0.2">
      <c r="D15" s="82"/>
      <c r="E15" s="84"/>
      <c r="F15"/>
      <c r="G15"/>
      <c r="H15"/>
      <c r="I15"/>
    </row>
    <row r="16" spans="1:9" x14ac:dyDescent="0.2">
      <c r="B16" s="5">
        <v>207</v>
      </c>
      <c r="C16" s="5" t="s">
        <v>2539</v>
      </c>
      <c r="D16" s="82"/>
      <c r="E16" s="84"/>
      <c r="F16"/>
      <c r="G16"/>
      <c r="H16"/>
      <c r="I16"/>
    </row>
    <row r="17" spans="2:9" x14ac:dyDescent="0.2">
      <c r="C17" s="41" t="s">
        <v>2540</v>
      </c>
      <c r="D17" s="82"/>
      <c r="E17" s="84"/>
      <c r="F17"/>
      <c r="G17"/>
      <c r="H17"/>
      <c r="I17"/>
    </row>
    <row r="18" spans="2:9" x14ac:dyDescent="0.2">
      <c r="D18" s="82"/>
      <c r="E18" s="84"/>
      <c r="F18"/>
      <c r="G18"/>
      <c r="H18"/>
      <c r="I18"/>
    </row>
    <row r="19" spans="2:9" x14ac:dyDescent="0.2">
      <c r="B19" s="5">
        <v>325</v>
      </c>
      <c r="C19" s="5" t="s">
        <v>2541</v>
      </c>
      <c r="D19" s="82"/>
      <c r="E19" s="84"/>
      <c r="F19"/>
      <c r="G19"/>
      <c r="H19"/>
      <c r="I19"/>
    </row>
    <row r="20" spans="2:9" x14ac:dyDescent="0.2">
      <c r="C20" s="5" t="s">
        <v>2542</v>
      </c>
      <c r="D20" s="82"/>
      <c r="E20" s="84"/>
      <c r="F20"/>
      <c r="G20"/>
      <c r="H20"/>
      <c r="I20"/>
    </row>
    <row r="21" spans="2:9" x14ac:dyDescent="0.2">
      <c r="D21" s="82"/>
      <c r="E21" s="84"/>
      <c r="F21"/>
      <c r="G21"/>
      <c r="H21"/>
      <c r="I21"/>
    </row>
    <row r="22" spans="2:9" x14ac:dyDescent="0.2">
      <c r="B22" s="5">
        <v>362</v>
      </c>
      <c r="C22" s="5" t="s">
        <v>2544</v>
      </c>
      <c r="D22" s="82"/>
      <c r="E22" s="84"/>
      <c r="F22"/>
      <c r="G22"/>
      <c r="H22"/>
      <c r="I22"/>
    </row>
    <row r="23" spans="2:9" x14ac:dyDescent="0.2">
      <c r="C23" s="5" t="s">
        <v>2543</v>
      </c>
      <c r="D23" s="82"/>
      <c r="E23" s="84"/>
      <c r="F23"/>
      <c r="G23"/>
      <c r="H23"/>
      <c r="I23"/>
    </row>
    <row r="24" spans="2:9" x14ac:dyDescent="0.2">
      <c r="D24" s="82"/>
      <c r="E24" s="84"/>
      <c r="F24"/>
      <c r="G24"/>
      <c r="H24"/>
      <c r="I24"/>
    </row>
    <row r="25" spans="2:9" x14ac:dyDescent="0.2">
      <c r="B25" s="5">
        <v>363</v>
      </c>
      <c r="C25" s="5" t="s">
        <v>2545</v>
      </c>
      <c r="D25" s="82"/>
      <c r="E25" s="84"/>
      <c r="F25"/>
      <c r="G25"/>
      <c r="H25"/>
      <c r="I25"/>
    </row>
    <row r="26" spans="2:9" x14ac:dyDescent="0.2">
      <c r="C26" s="5" t="s">
        <v>2547</v>
      </c>
      <c r="D26" s="82"/>
      <c r="E26" s="84"/>
      <c r="F26"/>
      <c r="G26"/>
      <c r="H26"/>
      <c r="I26"/>
    </row>
    <row r="27" spans="2:9" x14ac:dyDescent="0.2">
      <c r="D27" s="82"/>
      <c r="E27" s="84"/>
      <c r="F27"/>
      <c r="G27"/>
      <c r="H27"/>
      <c r="I27"/>
    </row>
    <row r="28" spans="2:9" x14ac:dyDescent="0.2">
      <c r="B28" s="5">
        <v>364</v>
      </c>
      <c r="C28" s="5" t="s">
        <v>2546</v>
      </c>
      <c r="D28" s="82"/>
      <c r="E28" s="84"/>
      <c r="F28"/>
      <c r="G28"/>
      <c r="H28"/>
      <c r="I28"/>
    </row>
    <row r="29" spans="2:9" x14ac:dyDescent="0.2">
      <c r="C29" s="5" t="s">
        <v>2548</v>
      </c>
      <c r="D29" s="82"/>
      <c r="E29" s="84"/>
      <c r="F29"/>
      <c r="G29"/>
      <c r="H29"/>
      <c r="I29"/>
    </row>
    <row r="30" spans="2:9" x14ac:dyDescent="0.2">
      <c r="D30" s="82"/>
      <c r="E30" s="84"/>
      <c r="F30"/>
      <c r="G30"/>
      <c r="H30"/>
      <c r="I30"/>
    </row>
    <row r="31" spans="2:9" x14ac:dyDescent="0.2">
      <c r="B31" s="5">
        <v>365</v>
      </c>
      <c r="C31" s="5" t="s">
        <v>2549</v>
      </c>
      <c r="D31" s="82"/>
      <c r="E31" s="84"/>
      <c r="F31"/>
      <c r="G31"/>
      <c r="H31"/>
      <c r="I31"/>
    </row>
    <row r="32" spans="2:9" ht="30" x14ac:dyDescent="0.2">
      <c r="C32" s="41" t="s">
        <v>2550</v>
      </c>
      <c r="D32" s="82"/>
      <c r="E32" s="84"/>
      <c r="F32"/>
      <c r="G32"/>
      <c r="H32"/>
      <c r="I32"/>
    </row>
    <row r="33" spans="2:9" x14ac:dyDescent="0.2">
      <c r="D33" s="82"/>
      <c r="E33" s="84"/>
      <c r="F33"/>
      <c r="G33"/>
      <c r="H33"/>
      <c r="I33"/>
    </row>
    <row r="34" spans="2:9" ht="30" x14ac:dyDescent="0.2">
      <c r="B34" s="5">
        <v>389</v>
      </c>
      <c r="C34" s="41" t="s">
        <v>2551</v>
      </c>
      <c r="D34" s="82"/>
      <c r="E34" s="84"/>
      <c r="F34"/>
      <c r="G34"/>
      <c r="H34"/>
      <c r="I34"/>
    </row>
    <row r="35" spans="2:9" ht="30" x14ac:dyDescent="0.2">
      <c r="C35" s="41" t="s">
        <v>2552</v>
      </c>
      <c r="D35" s="82"/>
      <c r="E35" s="84"/>
      <c r="F35"/>
      <c r="G35"/>
      <c r="H35"/>
      <c r="I35"/>
    </row>
    <row r="36" spans="2:9" x14ac:dyDescent="0.2">
      <c r="D36" s="82"/>
      <c r="E36" s="84"/>
      <c r="F36"/>
      <c r="G36"/>
      <c r="H36"/>
      <c r="I36"/>
    </row>
    <row r="37" spans="2:9" x14ac:dyDescent="0.2">
      <c r="B37" s="5">
        <v>390</v>
      </c>
      <c r="C37" s="5" t="s">
        <v>2553</v>
      </c>
      <c r="D37" s="82"/>
      <c r="E37" s="84"/>
      <c r="F37"/>
      <c r="G37"/>
      <c r="H37"/>
      <c r="I37"/>
    </row>
    <row r="38" spans="2:9" x14ac:dyDescent="0.2">
      <c r="C38" s="5" t="s">
        <v>2554</v>
      </c>
      <c r="D38" s="82"/>
      <c r="E38" s="84"/>
      <c r="F38"/>
      <c r="G38"/>
      <c r="H38"/>
      <c r="I38"/>
    </row>
    <row r="39" spans="2:9" x14ac:dyDescent="0.2">
      <c r="D39" s="82"/>
      <c r="E39" s="84"/>
      <c r="F39"/>
      <c r="G39"/>
      <c r="H39"/>
      <c r="I39"/>
    </row>
    <row r="40" spans="2:9" x14ac:dyDescent="0.2">
      <c r="B40" s="5">
        <v>391</v>
      </c>
      <c r="C40" s="5" t="s">
        <v>2555</v>
      </c>
      <c r="D40" s="82"/>
      <c r="E40" s="84"/>
      <c r="F40"/>
      <c r="G40"/>
      <c r="H40"/>
      <c r="I40"/>
    </row>
    <row r="41" spans="2:9" x14ac:dyDescent="0.2">
      <c r="C41" s="5" t="s">
        <v>2556</v>
      </c>
      <c r="D41" s="82"/>
      <c r="E41" s="84"/>
      <c r="F41"/>
      <c r="G41"/>
      <c r="H41"/>
      <c r="I41"/>
    </row>
    <row r="42" spans="2:9" x14ac:dyDescent="0.2">
      <c r="D42" s="82"/>
      <c r="E42" s="84"/>
      <c r="F42"/>
      <c r="G42"/>
      <c r="H42"/>
      <c r="I42"/>
    </row>
    <row r="43" spans="2:9" x14ac:dyDescent="0.2">
      <c r="B43" s="5">
        <v>403</v>
      </c>
      <c r="C43" s="5" t="s">
        <v>2557</v>
      </c>
      <c r="D43" s="82"/>
      <c r="E43" s="84"/>
      <c r="F43"/>
      <c r="G43"/>
      <c r="H43"/>
      <c r="I43"/>
    </row>
    <row r="44" spans="2:9" x14ac:dyDescent="0.2">
      <c r="C44" s="5" t="s">
        <v>2558</v>
      </c>
      <c r="D44" s="82"/>
      <c r="E44" s="84"/>
      <c r="F44"/>
      <c r="G44"/>
      <c r="H44"/>
      <c r="I44"/>
    </row>
    <row r="45" spans="2:9" x14ac:dyDescent="0.2">
      <c r="D45" s="82"/>
      <c r="E45" s="84"/>
      <c r="F45"/>
      <c r="G45"/>
      <c r="H45"/>
      <c r="I45"/>
    </row>
    <row r="46" spans="2:9" x14ac:dyDescent="0.2">
      <c r="B46" s="5">
        <v>424</v>
      </c>
      <c r="C46" s="5" t="s">
        <v>2559</v>
      </c>
      <c r="D46" s="82"/>
      <c r="E46" s="84"/>
      <c r="F46"/>
      <c r="G46"/>
      <c r="H46"/>
      <c r="I46"/>
    </row>
    <row r="47" spans="2:9" x14ac:dyDescent="0.2">
      <c r="C47" s="5" t="s">
        <v>2560</v>
      </c>
      <c r="D47" s="82"/>
      <c r="E47" s="84"/>
      <c r="F47"/>
      <c r="G47"/>
      <c r="H47"/>
      <c r="I47"/>
    </row>
    <row r="48" spans="2:9" x14ac:dyDescent="0.2">
      <c r="D48" s="82"/>
      <c r="E48" s="84"/>
      <c r="F48"/>
      <c r="G48"/>
      <c r="H48"/>
      <c r="I48"/>
    </row>
    <row r="49" spans="1:9" ht="30" x14ac:dyDescent="0.2">
      <c r="B49" s="5">
        <v>437</v>
      </c>
      <c r="C49" s="41" t="s">
        <v>2561</v>
      </c>
      <c r="D49" s="82"/>
      <c r="E49" s="84"/>
      <c r="F49"/>
      <c r="G49"/>
      <c r="H49"/>
      <c r="I49"/>
    </row>
    <row r="50" spans="1:9" ht="30" x14ac:dyDescent="0.2">
      <c r="C50" s="41" t="s">
        <v>2562</v>
      </c>
      <c r="D50" s="82"/>
      <c r="E50" s="84"/>
      <c r="F50"/>
      <c r="G50"/>
      <c r="H50"/>
      <c r="I50"/>
    </row>
    <row r="51" spans="1:9" x14ac:dyDescent="0.2">
      <c r="D51" s="82"/>
      <c r="E51" s="84"/>
      <c r="F51"/>
      <c r="G51"/>
      <c r="H51"/>
      <c r="I51"/>
    </row>
    <row r="52" spans="1:9" x14ac:dyDescent="0.2">
      <c r="B52" s="5">
        <v>446</v>
      </c>
      <c r="C52" s="5" t="s">
        <v>2563</v>
      </c>
      <c r="D52" s="82"/>
      <c r="E52" s="84"/>
      <c r="F52"/>
      <c r="G52"/>
      <c r="H52"/>
      <c r="I52"/>
    </row>
    <row r="53" spans="1:9" ht="30" x14ac:dyDescent="0.2">
      <c r="C53" s="41" t="s">
        <v>2564</v>
      </c>
      <c r="D53" s="82"/>
      <c r="E53" s="84"/>
      <c r="F53"/>
      <c r="G53"/>
      <c r="H53"/>
      <c r="I53"/>
    </row>
    <row r="54" spans="1:9" x14ac:dyDescent="0.2">
      <c r="D54" s="82"/>
      <c r="E54" s="84"/>
      <c r="F54"/>
      <c r="G54"/>
      <c r="H54"/>
      <c r="I54"/>
    </row>
    <row r="55" spans="1:9" x14ac:dyDescent="0.2">
      <c r="A55" s="5" t="s">
        <v>2565</v>
      </c>
      <c r="D55" s="82"/>
      <c r="E55" s="84"/>
      <c r="F55"/>
      <c r="G55"/>
      <c r="H55"/>
      <c r="I55"/>
    </row>
    <row r="56" spans="1:9" ht="30" x14ac:dyDescent="0.2">
      <c r="B56" s="5">
        <v>455</v>
      </c>
      <c r="C56" s="41" t="s">
        <v>2566</v>
      </c>
      <c r="D56" s="82"/>
      <c r="E56" s="84"/>
      <c r="F56"/>
      <c r="G56"/>
      <c r="H56"/>
      <c r="I56"/>
    </row>
    <row r="57" spans="1:9" x14ac:dyDescent="0.2">
      <c r="D57" s="82"/>
      <c r="E57" s="84"/>
      <c r="F57"/>
      <c r="G57"/>
      <c r="H57"/>
      <c r="I57"/>
    </row>
    <row r="58" spans="1:9" x14ac:dyDescent="0.2">
      <c r="A58" s="5" t="s">
        <v>2567</v>
      </c>
      <c r="D58" s="82"/>
      <c r="E58" s="84"/>
      <c r="F58"/>
      <c r="G58"/>
      <c r="H58"/>
      <c r="I58"/>
    </row>
    <row r="59" spans="1:9" x14ac:dyDescent="0.2">
      <c r="B59" s="5">
        <v>40</v>
      </c>
      <c r="C59" s="5" t="s">
        <v>2568</v>
      </c>
      <c r="D59" s="82"/>
      <c r="E59" s="84"/>
      <c r="F59"/>
      <c r="G59"/>
      <c r="H59"/>
      <c r="I59"/>
    </row>
    <row r="60" spans="1:9" x14ac:dyDescent="0.2">
      <c r="D60" s="82"/>
      <c r="E60" s="84"/>
      <c r="F60"/>
      <c r="G60"/>
      <c r="H60"/>
      <c r="I60"/>
    </row>
    <row r="61" spans="1:9" x14ac:dyDescent="0.2">
      <c r="A61" s="5" t="s">
        <v>2569</v>
      </c>
      <c r="D61" s="82"/>
      <c r="E61" s="84"/>
      <c r="F61"/>
      <c r="G61"/>
      <c r="H61"/>
      <c r="I61"/>
    </row>
    <row r="62" spans="1:9" x14ac:dyDescent="0.2">
      <c r="B62" s="5">
        <v>34</v>
      </c>
      <c r="C62" s="5" t="s">
        <v>2570</v>
      </c>
      <c r="D62" s="82"/>
      <c r="E62" s="84"/>
      <c r="F62"/>
      <c r="G62"/>
      <c r="H62"/>
      <c r="I62"/>
    </row>
    <row r="63" spans="1:9" x14ac:dyDescent="0.2">
      <c r="D63" s="82"/>
      <c r="E63" s="84"/>
      <c r="F63"/>
      <c r="G63"/>
      <c r="H63"/>
      <c r="I63"/>
    </row>
    <row r="64" spans="1:9" x14ac:dyDescent="0.2">
      <c r="B64" s="5">
        <v>43</v>
      </c>
      <c r="C64" s="5" t="s">
        <v>2571</v>
      </c>
      <c r="D64" s="82"/>
      <c r="E64" s="84"/>
      <c r="F64"/>
      <c r="G64"/>
      <c r="H64"/>
      <c r="I64"/>
    </row>
    <row r="65" spans="2:9" x14ac:dyDescent="0.2">
      <c r="D65" s="82"/>
      <c r="E65" s="84"/>
      <c r="F65"/>
      <c r="G65"/>
      <c r="H65"/>
      <c r="I65"/>
    </row>
    <row r="66" spans="2:9" x14ac:dyDescent="0.2">
      <c r="B66" s="5">
        <v>76</v>
      </c>
      <c r="C66" s="5" t="s">
        <v>2296</v>
      </c>
      <c r="D66" s="82"/>
      <c r="E66" s="84"/>
      <c r="F66"/>
      <c r="G66"/>
      <c r="H66"/>
      <c r="I66"/>
    </row>
    <row r="67" spans="2:9" x14ac:dyDescent="0.2">
      <c r="C67" s="5" t="s">
        <v>2572</v>
      </c>
      <c r="D67" s="82"/>
      <c r="E67" s="84"/>
      <c r="F67"/>
      <c r="G67"/>
      <c r="H67"/>
      <c r="I67"/>
    </row>
    <row r="68" spans="2:9" x14ac:dyDescent="0.2">
      <c r="D68" s="82"/>
      <c r="E68" s="84"/>
      <c r="F68"/>
      <c r="G68"/>
      <c r="H68"/>
      <c r="I68"/>
    </row>
    <row r="69" spans="2:9" x14ac:dyDescent="0.2">
      <c r="B69" s="5">
        <v>112</v>
      </c>
      <c r="C69" s="5" t="s">
        <v>2573</v>
      </c>
      <c r="D69" s="82"/>
      <c r="E69" s="84"/>
      <c r="F69"/>
      <c r="G69"/>
      <c r="H69"/>
      <c r="I69"/>
    </row>
    <row r="70" spans="2:9" x14ac:dyDescent="0.2">
      <c r="C70" s="5" t="s">
        <v>2574</v>
      </c>
      <c r="D70" s="82"/>
      <c r="E70" s="84"/>
      <c r="F70"/>
      <c r="G70"/>
      <c r="H70"/>
      <c r="I70"/>
    </row>
    <row r="71" spans="2:9" x14ac:dyDescent="0.2">
      <c r="D71" s="82"/>
      <c r="E71" s="84"/>
      <c r="F71"/>
      <c r="G71"/>
      <c r="H71"/>
      <c r="I71"/>
    </row>
    <row r="72" spans="2:9" x14ac:dyDescent="0.2">
      <c r="B72" s="5">
        <v>244</v>
      </c>
      <c r="C72" s="5" t="s">
        <v>2575</v>
      </c>
      <c r="D72" s="82"/>
      <c r="E72" s="84"/>
      <c r="F72"/>
      <c r="G72"/>
      <c r="H72"/>
      <c r="I72"/>
    </row>
    <row r="73" spans="2:9" x14ac:dyDescent="0.2">
      <c r="C73" s="5" t="s">
        <v>2576</v>
      </c>
      <c r="D73" s="82"/>
      <c r="E73" s="84"/>
      <c r="F73"/>
      <c r="G73"/>
      <c r="H73"/>
      <c r="I73"/>
    </row>
    <row r="74" spans="2:9" x14ac:dyDescent="0.2">
      <c r="D74" s="82"/>
      <c r="E74" s="84"/>
      <c r="F74"/>
      <c r="G74"/>
      <c r="H74"/>
      <c r="I74"/>
    </row>
    <row r="75" spans="2:9" x14ac:dyDescent="0.2">
      <c r="B75" s="5">
        <v>335</v>
      </c>
      <c r="C75" s="5" t="s">
        <v>2577</v>
      </c>
      <c r="D75" s="82"/>
      <c r="E75" s="84"/>
      <c r="F75"/>
      <c r="G75"/>
      <c r="H75"/>
      <c r="I75"/>
    </row>
    <row r="76" spans="2:9" x14ac:dyDescent="0.2">
      <c r="C76" s="5" t="s">
        <v>2578</v>
      </c>
      <c r="D76" s="82"/>
      <c r="E76" s="84"/>
      <c r="F76"/>
      <c r="G76"/>
      <c r="H76"/>
      <c r="I76"/>
    </row>
    <row r="77" spans="2:9" x14ac:dyDescent="0.2">
      <c r="D77" s="82"/>
      <c r="E77" s="84"/>
      <c r="F77"/>
      <c r="G77"/>
      <c r="H77"/>
      <c r="I77"/>
    </row>
    <row r="78" spans="2:9" x14ac:dyDescent="0.2">
      <c r="B78" s="5">
        <v>373</v>
      </c>
      <c r="C78" s="5" t="s">
        <v>2579</v>
      </c>
      <c r="D78" s="82"/>
      <c r="E78" s="84"/>
      <c r="F78"/>
      <c r="G78"/>
      <c r="H78"/>
      <c r="I78"/>
    </row>
    <row r="79" spans="2:9" x14ac:dyDescent="0.2">
      <c r="C79" s="5" t="s">
        <v>2580</v>
      </c>
      <c r="D79" s="82"/>
      <c r="E79" s="84"/>
      <c r="F79"/>
      <c r="G79"/>
      <c r="H79"/>
      <c r="I79"/>
    </row>
    <row r="80" spans="2:9" x14ac:dyDescent="0.2">
      <c r="D80" s="82"/>
      <c r="E80" s="84"/>
      <c r="F80"/>
      <c r="G80"/>
      <c r="H80"/>
      <c r="I80"/>
    </row>
    <row r="81" spans="2:9" x14ac:dyDescent="0.2">
      <c r="B81" s="5">
        <v>397</v>
      </c>
      <c r="C81" s="5" t="s">
        <v>2581</v>
      </c>
      <c r="D81" s="82"/>
      <c r="E81" s="84"/>
      <c r="F81"/>
      <c r="G81"/>
      <c r="H81"/>
      <c r="I81"/>
    </row>
    <row r="82" spans="2:9" x14ac:dyDescent="0.2">
      <c r="C82" s="5" t="s">
        <v>2582</v>
      </c>
      <c r="D82" s="82"/>
      <c r="E82" s="84"/>
      <c r="F82"/>
      <c r="G82"/>
      <c r="H82"/>
      <c r="I82"/>
    </row>
    <row r="83" spans="2:9" x14ac:dyDescent="0.2">
      <c r="D83" s="82"/>
      <c r="E83" s="84"/>
      <c r="F83"/>
      <c r="G83"/>
      <c r="H83"/>
      <c r="I83"/>
    </row>
    <row r="84" spans="2:9" x14ac:dyDescent="0.2">
      <c r="B84" s="5">
        <v>406</v>
      </c>
      <c r="C84" s="5" t="s">
        <v>2583</v>
      </c>
      <c r="D84" s="82"/>
      <c r="E84" s="84"/>
      <c r="F84"/>
      <c r="G84"/>
      <c r="H84"/>
      <c r="I84"/>
    </row>
    <row r="85" spans="2:9" x14ac:dyDescent="0.2">
      <c r="C85" s="5" t="s">
        <v>2584</v>
      </c>
      <c r="D85" s="82"/>
      <c r="E85" s="84"/>
      <c r="F85"/>
      <c r="G85"/>
      <c r="H85"/>
      <c r="I85"/>
    </row>
    <row r="86" spans="2:9" x14ac:dyDescent="0.2">
      <c r="D86" s="82"/>
      <c r="E86" s="84"/>
      <c r="F86"/>
      <c r="G86"/>
      <c r="H86"/>
      <c r="I86"/>
    </row>
    <row r="87" spans="2:9" x14ac:dyDescent="0.2">
      <c r="B87" s="5">
        <v>431</v>
      </c>
      <c r="C87" s="5" t="s">
        <v>2585</v>
      </c>
      <c r="D87" s="82"/>
      <c r="E87" s="84"/>
      <c r="F87"/>
      <c r="G87"/>
      <c r="H87"/>
      <c r="I87"/>
    </row>
    <row r="88" spans="2:9" x14ac:dyDescent="0.2">
      <c r="C88" s="5" t="s">
        <v>2586</v>
      </c>
      <c r="D88" s="82"/>
      <c r="E88" s="84"/>
      <c r="F88"/>
      <c r="G88"/>
      <c r="H88"/>
      <c r="I88"/>
    </row>
    <row r="89" spans="2:9" x14ac:dyDescent="0.2">
      <c r="D89" s="82"/>
      <c r="E89" s="84"/>
      <c r="F89"/>
      <c r="G89"/>
      <c r="H89"/>
      <c r="I89"/>
    </row>
    <row r="90" spans="2:9" x14ac:dyDescent="0.2">
      <c r="B90" s="5">
        <v>440</v>
      </c>
      <c r="C90" s="5" t="s">
        <v>2589</v>
      </c>
      <c r="D90" s="82"/>
      <c r="E90" s="84"/>
      <c r="F90"/>
      <c r="G90"/>
      <c r="H90"/>
      <c r="I90"/>
    </row>
    <row r="91" spans="2:9" ht="30" x14ac:dyDescent="0.2">
      <c r="C91" s="41" t="s">
        <v>2587</v>
      </c>
      <c r="D91" s="82"/>
      <c r="E91" s="84"/>
      <c r="F91"/>
      <c r="G91"/>
      <c r="H91"/>
      <c r="I91"/>
    </row>
    <row r="92" spans="2:9" x14ac:dyDescent="0.2">
      <c r="D92" s="82"/>
      <c r="E92" s="84"/>
      <c r="F92"/>
      <c r="G92"/>
      <c r="H92"/>
      <c r="I92"/>
    </row>
    <row r="93" spans="2:9" x14ac:dyDescent="0.2">
      <c r="B93" s="5">
        <v>449</v>
      </c>
      <c r="C93" s="5" t="s">
        <v>2588</v>
      </c>
      <c r="D93" s="82"/>
      <c r="E93" s="84"/>
      <c r="F93"/>
      <c r="G93"/>
      <c r="H93"/>
      <c r="I93"/>
    </row>
    <row r="94" spans="2:9" x14ac:dyDescent="0.2">
      <c r="C94" s="5" t="s">
        <v>2591</v>
      </c>
      <c r="D94" s="82"/>
      <c r="E94" s="84"/>
      <c r="F94"/>
      <c r="G94"/>
      <c r="H94"/>
      <c r="I94"/>
    </row>
    <row r="95" spans="2:9" x14ac:dyDescent="0.2">
      <c r="D95" s="82"/>
      <c r="E95" s="84"/>
      <c r="F95"/>
      <c r="G95"/>
      <c r="H95"/>
      <c r="I95"/>
    </row>
    <row r="96" spans="2:9" x14ac:dyDescent="0.2">
      <c r="B96" s="5">
        <v>458</v>
      </c>
      <c r="C96" s="5" t="s">
        <v>2590</v>
      </c>
      <c r="D96" s="82"/>
      <c r="E96" s="84"/>
      <c r="F96"/>
      <c r="G96"/>
      <c r="H96"/>
      <c r="I96"/>
    </row>
    <row r="97" spans="1:9" x14ac:dyDescent="0.2">
      <c r="D97" s="82"/>
      <c r="E97" s="84"/>
      <c r="F97"/>
      <c r="G97"/>
      <c r="H97"/>
      <c r="I97"/>
    </row>
    <row r="98" spans="1:9" x14ac:dyDescent="0.2">
      <c r="A98"/>
      <c r="B98"/>
      <c r="C98"/>
      <c r="D98"/>
      <c r="E98"/>
      <c r="F98"/>
      <c r="G98"/>
      <c r="H98"/>
      <c r="I98"/>
    </row>
    <row r="99" spans="1:9" x14ac:dyDescent="0.2">
      <c r="A99"/>
      <c r="B99"/>
      <c r="C99"/>
      <c r="D99"/>
      <c r="E99"/>
      <c r="F99"/>
      <c r="G99"/>
      <c r="H99"/>
      <c r="I99"/>
    </row>
    <row r="100" spans="1:9" x14ac:dyDescent="0.2">
      <c r="A100"/>
      <c r="B100"/>
      <c r="C100"/>
      <c r="D100"/>
      <c r="E100"/>
      <c r="F100"/>
      <c r="G100"/>
      <c r="H100"/>
      <c r="I100"/>
    </row>
    <row r="101" spans="1:9" x14ac:dyDescent="0.2">
      <c r="A101"/>
      <c r="B101"/>
      <c r="C101"/>
      <c r="D101"/>
      <c r="E101"/>
      <c r="F101"/>
      <c r="G101"/>
      <c r="H101"/>
      <c r="I101"/>
    </row>
    <row r="102" spans="1:9" x14ac:dyDescent="0.2">
      <c r="A102"/>
      <c r="B102"/>
      <c r="C102"/>
      <c r="D102"/>
      <c r="E102"/>
      <c r="F102"/>
      <c r="G102"/>
      <c r="H102"/>
      <c r="I102"/>
    </row>
    <row r="103" spans="1:9" x14ac:dyDescent="0.2">
      <c r="A103"/>
      <c r="B103"/>
      <c r="C103"/>
      <c r="D103"/>
      <c r="E103"/>
      <c r="F103"/>
      <c r="G103"/>
      <c r="H103"/>
      <c r="I103"/>
    </row>
    <row r="104" spans="1:9" x14ac:dyDescent="0.2">
      <c r="A104"/>
      <c r="B104"/>
      <c r="C104"/>
      <c r="D104"/>
      <c r="E104"/>
      <c r="F104"/>
      <c r="G104"/>
      <c r="H104"/>
      <c r="I104"/>
    </row>
    <row r="105" spans="1:9" x14ac:dyDescent="0.2">
      <c r="A105"/>
      <c r="B105"/>
      <c r="C105"/>
      <c r="D105"/>
      <c r="E105"/>
      <c r="F105"/>
      <c r="G105"/>
      <c r="H105"/>
      <c r="I105"/>
    </row>
    <row r="106" spans="1:9" x14ac:dyDescent="0.2">
      <c r="A106"/>
      <c r="B106"/>
      <c r="C106"/>
      <c r="D106"/>
      <c r="E106"/>
      <c r="F106"/>
      <c r="G106"/>
      <c r="H106"/>
      <c r="I106"/>
    </row>
    <row r="107" spans="1:9" x14ac:dyDescent="0.2">
      <c r="A107"/>
      <c r="B107"/>
      <c r="C107"/>
      <c r="D107"/>
      <c r="E107"/>
      <c r="F107"/>
      <c r="G107"/>
      <c r="H107"/>
      <c r="I107"/>
    </row>
    <row r="108" spans="1:9" x14ac:dyDescent="0.2">
      <c r="A108"/>
      <c r="B108"/>
      <c r="C108"/>
      <c r="D108"/>
      <c r="E108"/>
      <c r="F108"/>
      <c r="G108"/>
      <c r="H108"/>
      <c r="I108"/>
    </row>
    <row r="109" spans="1:9" x14ac:dyDescent="0.2">
      <c r="A109"/>
      <c r="B109"/>
      <c r="C109"/>
      <c r="D109"/>
      <c r="E109"/>
      <c r="F109"/>
      <c r="G109"/>
      <c r="H109"/>
      <c r="I109"/>
    </row>
    <row r="110" spans="1:9" x14ac:dyDescent="0.2">
      <c r="A110"/>
      <c r="B110"/>
      <c r="C110"/>
      <c r="D110"/>
      <c r="E110"/>
      <c r="F110"/>
      <c r="G110"/>
      <c r="H110"/>
      <c r="I110"/>
    </row>
    <row r="111" spans="1:9" x14ac:dyDescent="0.2">
      <c r="A111"/>
      <c r="B111"/>
      <c r="C111"/>
      <c r="D111"/>
      <c r="E111"/>
      <c r="F111"/>
      <c r="G111"/>
      <c r="H111"/>
      <c r="I111"/>
    </row>
    <row r="112" spans="1:9" x14ac:dyDescent="0.2">
      <c r="A112"/>
      <c r="B112"/>
      <c r="C112"/>
      <c r="D112"/>
      <c r="E112"/>
      <c r="F112"/>
      <c r="G112"/>
      <c r="H112"/>
      <c r="I112"/>
    </row>
    <row r="113" spans="1:9" x14ac:dyDescent="0.2">
      <c r="A113"/>
      <c r="B113"/>
      <c r="C113"/>
      <c r="D113"/>
      <c r="E113"/>
      <c r="F113"/>
      <c r="G113"/>
      <c r="H113"/>
      <c r="I113"/>
    </row>
    <row r="114" spans="1:9" x14ac:dyDescent="0.2">
      <c r="A114"/>
      <c r="B114"/>
      <c r="C114"/>
      <c r="D114"/>
      <c r="E114"/>
      <c r="F114"/>
      <c r="G114"/>
      <c r="H114"/>
      <c r="I114"/>
    </row>
    <row r="115" spans="1:9" x14ac:dyDescent="0.2">
      <c r="A115"/>
      <c r="B115"/>
      <c r="C115"/>
      <c r="D115"/>
      <c r="E115"/>
      <c r="F115"/>
      <c r="G115"/>
      <c r="H115"/>
      <c r="I115"/>
    </row>
    <row r="116" spans="1:9" x14ac:dyDescent="0.2">
      <c r="A116"/>
      <c r="B116"/>
      <c r="C116"/>
      <c r="D116"/>
      <c r="E116"/>
      <c r="F116"/>
      <c r="G116"/>
      <c r="H116"/>
      <c r="I116"/>
    </row>
    <row r="117" spans="1:9" x14ac:dyDescent="0.2">
      <c r="A117"/>
      <c r="B117"/>
      <c r="C117"/>
      <c r="D117"/>
      <c r="E117"/>
      <c r="F117"/>
      <c r="G117"/>
      <c r="H117"/>
      <c r="I117"/>
    </row>
    <row r="118" spans="1:9" x14ac:dyDescent="0.2">
      <c r="A118"/>
      <c r="B118"/>
      <c r="C118"/>
      <c r="D118"/>
      <c r="E118"/>
      <c r="F118"/>
      <c r="G118"/>
      <c r="H118"/>
      <c r="I118"/>
    </row>
    <row r="119" spans="1:9" x14ac:dyDescent="0.2">
      <c r="A119"/>
      <c r="B119"/>
      <c r="C119"/>
      <c r="D119"/>
      <c r="E119"/>
      <c r="F119"/>
      <c r="G119"/>
      <c r="H119"/>
      <c r="I119"/>
    </row>
    <row r="120" spans="1:9" x14ac:dyDescent="0.2">
      <c r="A120"/>
      <c r="B120"/>
      <c r="C120"/>
      <c r="D120"/>
      <c r="E120"/>
      <c r="F120"/>
      <c r="G120"/>
      <c r="H120"/>
      <c r="I120"/>
    </row>
    <row r="121" spans="1:9" x14ac:dyDescent="0.2">
      <c r="A121"/>
      <c r="B121"/>
      <c r="C121"/>
      <c r="D121"/>
      <c r="E121"/>
      <c r="F121"/>
      <c r="G121"/>
      <c r="H121"/>
      <c r="I121"/>
    </row>
    <row r="122" spans="1:9" x14ac:dyDescent="0.2">
      <c r="A122"/>
      <c r="B122"/>
      <c r="C122"/>
      <c r="D122"/>
      <c r="E122"/>
      <c r="F122"/>
      <c r="G122"/>
      <c r="H122"/>
      <c r="I122"/>
    </row>
    <row r="123" spans="1:9" x14ac:dyDescent="0.2">
      <c r="A123"/>
      <c r="B123"/>
      <c r="C123"/>
      <c r="D123"/>
      <c r="E123"/>
      <c r="F123"/>
      <c r="G123"/>
      <c r="H123"/>
      <c r="I123"/>
    </row>
    <row r="124" spans="1:9" x14ac:dyDescent="0.2">
      <c r="A124"/>
      <c r="B124"/>
      <c r="C124"/>
      <c r="D124"/>
      <c r="E124"/>
      <c r="F124"/>
      <c r="G124"/>
      <c r="H124"/>
      <c r="I124"/>
    </row>
    <row r="125" spans="1:9" x14ac:dyDescent="0.2">
      <c r="A125"/>
      <c r="B125"/>
      <c r="C125"/>
      <c r="D125"/>
      <c r="E125"/>
      <c r="F125"/>
      <c r="G125"/>
      <c r="H125"/>
      <c r="I125"/>
    </row>
    <row r="126" spans="1:9" x14ac:dyDescent="0.2">
      <c r="A126"/>
      <c r="B126"/>
      <c r="C126"/>
      <c r="D126"/>
      <c r="E126"/>
      <c r="F126"/>
      <c r="G126"/>
      <c r="H126"/>
      <c r="I126"/>
    </row>
    <row r="127" spans="1:9" x14ac:dyDescent="0.2">
      <c r="A127"/>
      <c r="B127"/>
      <c r="C127"/>
      <c r="D127"/>
      <c r="E127"/>
      <c r="F127"/>
      <c r="G127"/>
      <c r="H127"/>
      <c r="I127"/>
    </row>
    <row r="128" spans="1:9" x14ac:dyDescent="0.2">
      <c r="A128"/>
      <c r="B128"/>
      <c r="C128"/>
      <c r="D128"/>
      <c r="E128"/>
      <c r="F128"/>
      <c r="G128"/>
      <c r="H128"/>
      <c r="I128"/>
    </row>
    <row r="129" spans="1:9" x14ac:dyDescent="0.2">
      <c r="A129"/>
      <c r="B129"/>
      <c r="C129"/>
      <c r="D129"/>
      <c r="E129"/>
      <c r="F129"/>
      <c r="G129"/>
      <c r="H129"/>
      <c r="I129"/>
    </row>
    <row r="130" spans="1:9" x14ac:dyDescent="0.2">
      <c r="A130"/>
      <c r="B130"/>
      <c r="C130"/>
      <c r="D130"/>
      <c r="E130"/>
      <c r="F130"/>
      <c r="G130"/>
      <c r="H130"/>
      <c r="I130"/>
    </row>
    <row r="131" spans="1:9" x14ac:dyDescent="0.2">
      <c r="A131"/>
      <c r="B131"/>
      <c r="C131"/>
      <c r="D131"/>
      <c r="E131"/>
      <c r="F131"/>
      <c r="G131"/>
      <c r="H131"/>
      <c r="I131"/>
    </row>
    <row r="132" spans="1:9" x14ac:dyDescent="0.2">
      <c r="A132"/>
      <c r="B132"/>
      <c r="C132"/>
      <c r="D132"/>
      <c r="E132"/>
      <c r="F132"/>
      <c r="G132"/>
      <c r="H132"/>
      <c r="I132"/>
    </row>
    <row r="133" spans="1:9" x14ac:dyDescent="0.2">
      <c r="A133"/>
      <c r="B133"/>
      <c r="C133"/>
      <c r="D133"/>
      <c r="E133"/>
      <c r="F133"/>
      <c r="G133"/>
      <c r="H133"/>
      <c r="I133"/>
    </row>
    <row r="134" spans="1:9" x14ac:dyDescent="0.2">
      <c r="A134"/>
      <c r="B134"/>
      <c r="C134"/>
      <c r="D134"/>
      <c r="E134"/>
      <c r="F134"/>
      <c r="G134"/>
      <c r="H134"/>
      <c r="I134"/>
    </row>
    <row r="135" spans="1:9" x14ac:dyDescent="0.2">
      <c r="A135"/>
      <c r="B135"/>
      <c r="C135"/>
      <c r="D135"/>
      <c r="E135"/>
      <c r="F135"/>
      <c r="G135"/>
      <c r="H135"/>
      <c r="I135"/>
    </row>
    <row r="136" spans="1:9" x14ac:dyDescent="0.2">
      <c r="A136"/>
      <c r="B136"/>
      <c r="C136"/>
      <c r="D136"/>
      <c r="E136"/>
      <c r="F136"/>
      <c r="G136"/>
      <c r="H136"/>
      <c r="I136"/>
    </row>
    <row r="137" spans="1:9" x14ac:dyDescent="0.2">
      <c r="A137"/>
      <c r="B137"/>
      <c r="C137"/>
      <c r="D137"/>
      <c r="E137"/>
      <c r="F137"/>
      <c r="G137"/>
      <c r="H137"/>
      <c r="I137"/>
    </row>
    <row r="138" spans="1:9" x14ac:dyDescent="0.2">
      <c r="A138"/>
      <c r="B138"/>
      <c r="C138"/>
      <c r="D138"/>
      <c r="E138"/>
      <c r="F138"/>
      <c r="G138"/>
      <c r="H138"/>
      <c r="I138"/>
    </row>
    <row r="139" spans="1:9" x14ac:dyDescent="0.2">
      <c r="A139"/>
      <c r="B139"/>
      <c r="C139"/>
      <c r="D139"/>
      <c r="E139"/>
      <c r="F139"/>
      <c r="G139"/>
      <c r="H139"/>
      <c r="I139"/>
    </row>
    <row r="140" spans="1:9" x14ac:dyDescent="0.2">
      <c r="A140"/>
      <c r="B140"/>
      <c r="C140"/>
      <c r="D140"/>
      <c r="E140"/>
      <c r="F140"/>
      <c r="G140"/>
      <c r="H140"/>
      <c r="I140"/>
    </row>
    <row r="141" spans="1:9" x14ac:dyDescent="0.2">
      <c r="A141"/>
      <c r="B141"/>
      <c r="C141"/>
      <c r="D141"/>
      <c r="E141"/>
      <c r="F141"/>
      <c r="G141"/>
      <c r="H141"/>
      <c r="I141"/>
    </row>
    <row r="142" spans="1:9" x14ac:dyDescent="0.2">
      <c r="A142"/>
      <c r="B142"/>
      <c r="C142"/>
      <c r="D142"/>
      <c r="E142"/>
      <c r="F142"/>
      <c r="G142"/>
      <c r="H142"/>
      <c r="I142"/>
    </row>
    <row r="143" spans="1:9" x14ac:dyDescent="0.2">
      <c r="A143"/>
      <c r="B143"/>
      <c r="C143"/>
      <c r="D143"/>
      <c r="E143"/>
      <c r="F143"/>
      <c r="G143"/>
      <c r="H143"/>
      <c r="I143"/>
    </row>
    <row r="144" spans="1:9" x14ac:dyDescent="0.2">
      <c r="A144"/>
      <c r="B144"/>
      <c r="C144"/>
      <c r="D144"/>
      <c r="E144"/>
      <c r="F144"/>
      <c r="G144"/>
      <c r="H144"/>
      <c r="I144"/>
    </row>
    <row r="145" spans="1:9" x14ac:dyDescent="0.2">
      <c r="A145"/>
      <c r="B145"/>
      <c r="C145"/>
      <c r="D145"/>
      <c r="E145"/>
      <c r="F145"/>
      <c r="G145"/>
      <c r="H145"/>
      <c r="I145"/>
    </row>
    <row r="146" spans="1:9" x14ac:dyDescent="0.2">
      <c r="A146"/>
      <c r="B146"/>
      <c r="C146"/>
      <c r="D146"/>
      <c r="E146"/>
      <c r="F146"/>
      <c r="G146"/>
      <c r="H146"/>
      <c r="I146"/>
    </row>
    <row r="147" spans="1:9" x14ac:dyDescent="0.2">
      <c r="A147"/>
      <c r="B147"/>
      <c r="C147"/>
      <c r="D147"/>
      <c r="E147"/>
      <c r="F147"/>
      <c r="G147"/>
      <c r="H147"/>
      <c r="I147"/>
    </row>
    <row r="148" spans="1:9" x14ac:dyDescent="0.2">
      <c r="A148"/>
      <c r="B148"/>
      <c r="C148"/>
      <c r="D148"/>
      <c r="E148"/>
      <c r="F148"/>
      <c r="G148"/>
      <c r="H148"/>
      <c r="I148"/>
    </row>
    <row r="149" spans="1:9" x14ac:dyDescent="0.2">
      <c r="A149"/>
      <c r="B149"/>
      <c r="C149"/>
      <c r="D149"/>
      <c r="E149"/>
      <c r="F149"/>
      <c r="G149"/>
      <c r="H149"/>
      <c r="I149"/>
    </row>
    <row r="150" spans="1:9" x14ac:dyDescent="0.2">
      <c r="A150"/>
      <c r="B150"/>
      <c r="C150"/>
      <c r="D150"/>
      <c r="E150"/>
      <c r="F150"/>
      <c r="G150"/>
      <c r="H150"/>
      <c r="I150"/>
    </row>
    <row r="151" spans="1:9" x14ac:dyDescent="0.2">
      <c r="A151"/>
      <c r="B151"/>
      <c r="C151"/>
      <c r="D151"/>
      <c r="E151"/>
      <c r="F151"/>
      <c r="G151"/>
      <c r="H151"/>
      <c r="I151"/>
    </row>
    <row r="152" spans="1:9" x14ac:dyDescent="0.2">
      <c r="A152"/>
      <c r="B152"/>
      <c r="C152"/>
      <c r="D152"/>
      <c r="E152"/>
      <c r="F152"/>
      <c r="G152"/>
      <c r="H152"/>
      <c r="I152"/>
    </row>
    <row r="153" spans="1:9" x14ac:dyDescent="0.2">
      <c r="A153"/>
      <c r="B153"/>
      <c r="C153"/>
      <c r="D153"/>
      <c r="E153"/>
      <c r="F153"/>
      <c r="G153"/>
      <c r="H153"/>
      <c r="I153"/>
    </row>
    <row r="154" spans="1:9" x14ac:dyDescent="0.2">
      <c r="A154"/>
      <c r="B154"/>
      <c r="C154"/>
      <c r="D154"/>
      <c r="E154"/>
      <c r="F154"/>
      <c r="G154"/>
      <c r="H154"/>
      <c r="I154"/>
    </row>
    <row r="155" spans="1:9" x14ac:dyDescent="0.2">
      <c r="A155"/>
      <c r="B155"/>
      <c r="C155"/>
      <c r="D155"/>
      <c r="E155"/>
      <c r="F155"/>
      <c r="G155"/>
      <c r="H155"/>
      <c r="I155"/>
    </row>
    <row r="156" spans="1:9" x14ac:dyDescent="0.2">
      <c r="A156"/>
      <c r="B156"/>
      <c r="C156"/>
      <c r="D156"/>
      <c r="E156"/>
      <c r="F156"/>
      <c r="G156"/>
      <c r="H156"/>
      <c r="I156"/>
    </row>
    <row r="157" spans="1:9" x14ac:dyDescent="0.2">
      <c r="A157"/>
      <c r="B157"/>
      <c r="C157"/>
      <c r="D157"/>
      <c r="E157"/>
      <c r="F157"/>
      <c r="G157"/>
      <c r="H157"/>
      <c r="I157"/>
    </row>
    <row r="158" spans="1:9" x14ac:dyDescent="0.2">
      <c r="A158"/>
      <c r="B158"/>
      <c r="C158"/>
      <c r="D158"/>
      <c r="E158"/>
      <c r="F158"/>
      <c r="G158"/>
      <c r="H158"/>
      <c r="I158"/>
    </row>
    <row r="159" spans="1:9" x14ac:dyDescent="0.2">
      <c r="A159"/>
      <c r="B159"/>
      <c r="C159"/>
      <c r="D159"/>
      <c r="E159"/>
      <c r="F159"/>
      <c r="G159"/>
      <c r="H159"/>
      <c r="I159"/>
    </row>
    <row r="160" spans="1:9" x14ac:dyDescent="0.2">
      <c r="A160"/>
      <c r="B160"/>
      <c r="C160"/>
      <c r="D160"/>
      <c r="E160"/>
      <c r="F160"/>
      <c r="G160"/>
      <c r="H160"/>
      <c r="I160"/>
    </row>
    <row r="161" spans="1:9" x14ac:dyDescent="0.2">
      <c r="A161"/>
      <c r="B161"/>
      <c r="C161"/>
      <c r="D161"/>
      <c r="E161"/>
      <c r="F161"/>
      <c r="G161"/>
      <c r="H161"/>
      <c r="I161"/>
    </row>
    <row r="162" spans="1:9" x14ac:dyDescent="0.2">
      <c r="A162"/>
      <c r="B162"/>
      <c r="C162"/>
      <c r="D162"/>
      <c r="E162"/>
      <c r="F162"/>
      <c r="G162"/>
      <c r="H162"/>
      <c r="I162"/>
    </row>
    <row r="163" spans="1:9" x14ac:dyDescent="0.2">
      <c r="A163"/>
      <c r="B163"/>
      <c r="C163"/>
      <c r="D163"/>
      <c r="E163"/>
      <c r="F163"/>
      <c r="G163"/>
      <c r="H163"/>
      <c r="I163"/>
    </row>
    <row r="164" spans="1:9" x14ac:dyDescent="0.2">
      <c r="A164"/>
      <c r="B164"/>
      <c r="C164"/>
      <c r="D164"/>
      <c r="E164"/>
      <c r="F164"/>
      <c r="G164"/>
      <c r="H164"/>
      <c r="I164"/>
    </row>
    <row r="165" spans="1:9" x14ac:dyDescent="0.2">
      <c r="A165"/>
      <c r="B165"/>
      <c r="C165"/>
      <c r="D165"/>
      <c r="E165"/>
      <c r="F165"/>
      <c r="G165"/>
      <c r="H165"/>
      <c r="I165"/>
    </row>
    <row r="166" spans="1:9" x14ac:dyDescent="0.2">
      <c r="A166"/>
      <c r="B166"/>
      <c r="C166"/>
      <c r="D166"/>
      <c r="E166"/>
      <c r="F166"/>
      <c r="G166"/>
      <c r="H166"/>
      <c r="I166"/>
    </row>
    <row r="167" spans="1:9" x14ac:dyDescent="0.2">
      <c r="A167"/>
      <c r="B167"/>
      <c r="C167"/>
      <c r="D167"/>
      <c r="E167"/>
      <c r="F167"/>
      <c r="G167"/>
      <c r="H167"/>
      <c r="I167"/>
    </row>
    <row r="168" spans="1:9" x14ac:dyDescent="0.2">
      <c r="A168"/>
      <c r="B168"/>
      <c r="C168"/>
      <c r="D168"/>
      <c r="E168"/>
      <c r="F168"/>
      <c r="G168"/>
      <c r="H168"/>
      <c r="I168"/>
    </row>
    <row r="169" spans="1:9" x14ac:dyDescent="0.2">
      <c r="A169"/>
      <c r="B169"/>
      <c r="C169"/>
      <c r="D169"/>
      <c r="E169"/>
      <c r="F169"/>
      <c r="G169"/>
      <c r="H169"/>
      <c r="I169"/>
    </row>
    <row r="170" spans="1:9" x14ac:dyDescent="0.2">
      <c r="A170"/>
      <c r="B170"/>
      <c r="C170"/>
      <c r="D170"/>
      <c r="E170"/>
      <c r="F170"/>
      <c r="G170"/>
      <c r="H170"/>
      <c r="I170"/>
    </row>
    <row r="171" spans="1:9" x14ac:dyDescent="0.2">
      <c r="A171"/>
      <c r="B171"/>
      <c r="C171"/>
      <c r="D171"/>
      <c r="E171"/>
      <c r="F171"/>
      <c r="G171"/>
      <c r="H171"/>
      <c r="I171"/>
    </row>
    <row r="172" spans="1:9" x14ac:dyDescent="0.2">
      <c r="A172"/>
      <c r="B172"/>
      <c r="C172"/>
      <c r="D172"/>
      <c r="E172"/>
      <c r="F172"/>
      <c r="G172"/>
      <c r="H172"/>
      <c r="I172"/>
    </row>
    <row r="173" spans="1:9" x14ac:dyDescent="0.2">
      <c r="A173"/>
      <c r="B173"/>
      <c r="C173"/>
      <c r="D173"/>
      <c r="E173"/>
      <c r="F173"/>
      <c r="G173"/>
      <c r="H173"/>
      <c r="I173"/>
    </row>
    <row r="174" spans="1:9" x14ac:dyDescent="0.2">
      <c r="A174"/>
      <c r="B174"/>
      <c r="C174"/>
      <c r="D174"/>
      <c r="E174"/>
      <c r="F174"/>
      <c r="G174"/>
      <c r="H174"/>
      <c r="I174"/>
    </row>
    <row r="175" spans="1:9" x14ac:dyDescent="0.2">
      <c r="A175"/>
      <c r="B175"/>
      <c r="C175"/>
      <c r="D175"/>
      <c r="E175"/>
      <c r="F175"/>
      <c r="G175"/>
      <c r="H175"/>
      <c r="I175"/>
    </row>
    <row r="176" spans="1:9" x14ac:dyDescent="0.2">
      <c r="A176"/>
      <c r="B176"/>
      <c r="C176"/>
      <c r="D176"/>
      <c r="E176"/>
      <c r="F176"/>
      <c r="G176"/>
      <c r="H176"/>
      <c r="I176"/>
    </row>
    <row r="177" spans="1:9" x14ac:dyDescent="0.2">
      <c r="A177"/>
      <c r="B177"/>
      <c r="C177"/>
      <c r="D177"/>
      <c r="E177"/>
      <c r="F177"/>
      <c r="G177"/>
      <c r="H177"/>
      <c r="I177"/>
    </row>
    <row r="178" spans="1:9" x14ac:dyDescent="0.2">
      <c r="A178"/>
      <c r="B178"/>
      <c r="C178"/>
      <c r="D178"/>
      <c r="E178"/>
      <c r="F178"/>
      <c r="G178"/>
      <c r="H178"/>
      <c r="I178"/>
    </row>
    <row r="179" spans="1:9" x14ac:dyDescent="0.2">
      <c r="A179"/>
      <c r="B179"/>
      <c r="C179"/>
      <c r="D179"/>
      <c r="E179"/>
      <c r="F179"/>
      <c r="G179"/>
      <c r="H179"/>
      <c r="I179"/>
    </row>
    <row r="180" spans="1:9" x14ac:dyDescent="0.2">
      <c r="A180"/>
      <c r="B180"/>
      <c r="C180"/>
      <c r="D180"/>
      <c r="E180"/>
      <c r="F180"/>
      <c r="G180"/>
      <c r="H180"/>
      <c r="I180"/>
    </row>
    <row r="181" spans="1:9" x14ac:dyDescent="0.2">
      <c r="A181"/>
      <c r="B181"/>
      <c r="C181"/>
      <c r="D181"/>
      <c r="E181"/>
      <c r="F181"/>
      <c r="G181"/>
      <c r="H181"/>
      <c r="I181"/>
    </row>
    <row r="182" spans="1:9" x14ac:dyDescent="0.2">
      <c r="A182"/>
      <c r="B182"/>
      <c r="C182"/>
      <c r="D182"/>
      <c r="E182"/>
      <c r="F182"/>
      <c r="G182"/>
      <c r="H182"/>
      <c r="I182"/>
    </row>
    <row r="183" spans="1:9" x14ac:dyDescent="0.2">
      <c r="A183"/>
      <c r="B183"/>
      <c r="C183"/>
      <c r="D183"/>
      <c r="E183"/>
      <c r="F183"/>
      <c r="G183"/>
      <c r="H183"/>
      <c r="I183"/>
    </row>
    <row r="184" spans="1:9" x14ac:dyDescent="0.2">
      <c r="A184"/>
      <c r="B184"/>
      <c r="C184"/>
      <c r="D184"/>
      <c r="E184"/>
      <c r="F184"/>
      <c r="G184"/>
      <c r="H184"/>
      <c r="I184"/>
    </row>
    <row r="185" spans="1:9" x14ac:dyDescent="0.2">
      <c r="A185"/>
      <c r="B185"/>
      <c r="C185"/>
      <c r="D185"/>
      <c r="E185"/>
      <c r="F185"/>
      <c r="G185"/>
      <c r="H185"/>
      <c r="I185"/>
    </row>
    <row r="186" spans="1:9" x14ac:dyDescent="0.2">
      <c r="A186"/>
      <c r="B186"/>
      <c r="C186"/>
      <c r="D186"/>
      <c r="E186"/>
      <c r="F186"/>
      <c r="G186"/>
      <c r="H186"/>
      <c r="I186"/>
    </row>
    <row r="187" spans="1:9" x14ac:dyDescent="0.2">
      <c r="A187"/>
      <c r="B187"/>
      <c r="C187"/>
      <c r="D187"/>
      <c r="E187"/>
      <c r="F187"/>
      <c r="G187"/>
      <c r="H187"/>
      <c r="I187"/>
    </row>
    <row r="188" spans="1:9" x14ac:dyDescent="0.2">
      <c r="A188"/>
      <c r="B188"/>
      <c r="C188"/>
      <c r="D188"/>
      <c r="E188"/>
      <c r="F188"/>
      <c r="G188"/>
      <c r="H188"/>
      <c r="I188"/>
    </row>
    <row r="189" spans="1:9" x14ac:dyDescent="0.2">
      <c r="A189"/>
      <c r="B189"/>
      <c r="C189"/>
      <c r="D189"/>
      <c r="E189"/>
      <c r="F189"/>
      <c r="G189"/>
      <c r="H189"/>
      <c r="I189"/>
    </row>
    <row r="190" spans="1:9" x14ac:dyDescent="0.2">
      <c r="A190"/>
      <c r="B190"/>
      <c r="C190"/>
      <c r="D190"/>
      <c r="E190"/>
      <c r="F190"/>
      <c r="G190"/>
      <c r="H190"/>
      <c r="I190"/>
    </row>
    <row r="191" spans="1:9" x14ac:dyDescent="0.2">
      <c r="A191"/>
      <c r="B191"/>
      <c r="C191"/>
      <c r="D191"/>
      <c r="E191"/>
      <c r="F191"/>
      <c r="G191"/>
      <c r="H191"/>
      <c r="I191"/>
    </row>
    <row r="192" spans="1:9" x14ac:dyDescent="0.2">
      <c r="A192"/>
      <c r="B192"/>
      <c r="C192"/>
      <c r="D192"/>
      <c r="E192"/>
      <c r="F192"/>
      <c r="G192"/>
      <c r="H192"/>
      <c r="I192"/>
    </row>
    <row r="193" spans="1:9" x14ac:dyDescent="0.2">
      <c r="A193"/>
      <c r="B193"/>
      <c r="C193"/>
      <c r="D193"/>
      <c r="E193"/>
      <c r="F193"/>
      <c r="G193"/>
      <c r="H193"/>
      <c r="I193"/>
    </row>
    <row r="194" spans="1:9" x14ac:dyDescent="0.2">
      <c r="A194"/>
      <c r="B194"/>
      <c r="C194"/>
      <c r="D194"/>
      <c r="E194"/>
      <c r="F194"/>
      <c r="G194"/>
      <c r="H194"/>
      <c r="I194"/>
    </row>
    <row r="195" spans="1:9" x14ac:dyDescent="0.2">
      <c r="A195"/>
      <c r="B195"/>
      <c r="C195"/>
      <c r="D195"/>
      <c r="E195"/>
      <c r="F195"/>
      <c r="G195"/>
      <c r="H195"/>
      <c r="I195"/>
    </row>
    <row r="196" spans="1:9" x14ac:dyDescent="0.2">
      <c r="A196"/>
      <c r="B196"/>
      <c r="C196"/>
      <c r="D196"/>
      <c r="E196"/>
      <c r="F196"/>
      <c r="G196"/>
      <c r="H196"/>
      <c r="I196"/>
    </row>
    <row r="197" spans="1:9" x14ac:dyDescent="0.2">
      <c r="A197"/>
      <c r="B197"/>
      <c r="C197"/>
      <c r="D197"/>
      <c r="E197"/>
      <c r="F197"/>
      <c r="G197"/>
      <c r="H197"/>
      <c r="I197"/>
    </row>
    <row r="198" spans="1:9" x14ac:dyDescent="0.2">
      <c r="A198"/>
      <c r="B198"/>
      <c r="C198"/>
      <c r="D198"/>
      <c r="E198"/>
      <c r="F198"/>
      <c r="G198"/>
      <c r="H198"/>
      <c r="I198"/>
    </row>
    <row r="199" spans="1:9" x14ac:dyDescent="0.2">
      <c r="A199"/>
      <c r="B199"/>
      <c r="C199"/>
      <c r="D199"/>
      <c r="E199"/>
      <c r="F199"/>
      <c r="G199"/>
      <c r="H199"/>
      <c r="I199"/>
    </row>
    <row r="200" spans="1:9" x14ac:dyDescent="0.2">
      <c r="A200"/>
      <c r="B200"/>
      <c r="C200"/>
      <c r="D200"/>
      <c r="E200"/>
      <c r="F200"/>
      <c r="G200"/>
      <c r="H200"/>
      <c r="I200"/>
    </row>
    <row r="201" spans="1:9" x14ac:dyDescent="0.2">
      <c r="A201"/>
      <c r="B201"/>
      <c r="C201"/>
      <c r="D201"/>
      <c r="E201"/>
      <c r="F201"/>
      <c r="G201"/>
      <c r="H201"/>
      <c r="I201"/>
    </row>
    <row r="202" spans="1:9" x14ac:dyDescent="0.2">
      <c r="A202"/>
      <c r="B202"/>
      <c r="C202"/>
      <c r="D202"/>
      <c r="E202"/>
      <c r="F202"/>
      <c r="G202"/>
      <c r="H202"/>
      <c r="I202"/>
    </row>
    <row r="203" spans="1:9" x14ac:dyDescent="0.2">
      <c r="A203"/>
      <c r="B203"/>
      <c r="C203"/>
      <c r="D203"/>
      <c r="E203"/>
      <c r="F203"/>
      <c r="G203"/>
      <c r="H203"/>
      <c r="I203"/>
    </row>
    <row r="204" spans="1:9" x14ac:dyDescent="0.2">
      <c r="A204"/>
      <c r="B204"/>
      <c r="C204"/>
      <c r="D204"/>
      <c r="E204"/>
      <c r="F204"/>
      <c r="G204"/>
      <c r="H204"/>
      <c r="I204"/>
    </row>
    <row r="205" spans="1:9" x14ac:dyDescent="0.2">
      <c r="A205"/>
      <c r="B205"/>
      <c r="C205"/>
      <c r="D205"/>
      <c r="E205"/>
      <c r="F205"/>
      <c r="G205"/>
      <c r="H205"/>
      <c r="I205"/>
    </row>
    <row r="206" spans="1:9" x14ac:dyDescent="0.2">
      <c r="A206"/>
      <c r="B206"/>
      <c r="C206"/>
      <c r="D206"/>
      <c r="E206"/>
      <c r="F206"/>
      <c r="G206"/>
      <c r="H206"/>
      <c r="I206"/>
    </row>
    <row r="207" spans="1:9" x14ac:dyDescent="0.2">
      <c r="A207"/>
      <c r="B207"/>
      <c r="C207"/>
      <c r="D207"/>
      <c r="E207"/>
      <c r="F207"/>
      <c r="G207"/>
      <c r="H207"/>
      <c r="I207"/>
    </row>
    <row r="208" spans="1:9" x14ac:dyDescent="0.2">
      <c r="A208"/>
      <c r="B208"/>
      <c r="C208"/>
      <c r="D208"/>
      <c r="E208"/>
      <c r="F208"/>
      <c r="G208"/>
      <c r="H208"/>
      <c r="I208"/>
    </row>
    <row r="209" spans="1:9" x14ac:dyDescent="0.2">
      <c r="A209"/>
      <c r="B209"/>
      <c r="C209"/>
      <c r="D209"/>
      <c r="E209"/>
      <c r="F209"/>
      <c r="G209"/>
      <c r="H209"/>
      <c r="I209"/>
    </row>
    <row r="210" spans="1:9" x14ac:dyDescent="0.2">
      <c r="A210"/>
      <c r="B210"/>
      <c r="C210"/>
      <c r="D210"/>
      <c r="E210"/>
      <c r="F210"/>
      <c r="G210"/>
      <c r="H210"/>
      <c r="I210"/>
    </row>
    <row r="211" spans="1:9" x14ac:dyDescent="0.2">
      <c r="A211"/>
      <c r="B211"/>
      <c r="C211"/>
      <c r="D211"/>
      <c r="E211"/>
      <c r="F211"/>
      <c r="G211"/>
      <c r="H211"/>
      <c r="I211"/>
    </row>
    <row r="212" spans="1:9" x14ac:dyDescent="0.2">
      <c r="A212"/>
      <c r="B212"/>
      <c r="C212"/>
      <c r="D212"/>
      <c r="E212"/>
      <c r="F212"/>
      <c r="G212"/>
      <c r="H212"/>
      <c r="I212"/>
    </row>
    <row r="213" spans="1:9" x14ac:dyDescent="0.2">
      <c r="A213"/>
      <c r="B213"/>
      <c r="C213"/>
      <c r="D213"/>
      <c r="E213"/>
      <c r="F213"/>
      <c r="G213"/>
      <c r="H213"/>
      <c r="I213"/>
    </row>
    <row r="214" spans="1:9" x14ac:dyDescent="0.2">
      <c r="A214"/>
      <c r="B214"/>
      <c r="C214"/>
      <c r="D214"/>
      <c r="E214"/>
      <c r="F214"/>
      <c r="G214"/>
      <c r="H214"/>
      <c r="I214"/>
    </row>
    <row r="215" spans="1:9" x14ac:dyDescent="0.2">
      <c r="A215"/>
      <c r="B215"/>
      <c r="C215"/>
      <c r="D215"/>
      <c r="E215"/>
      <c r="F215"/>
      <c r="G215"/>
      <c r="H215"/>
      <c r="I215"/>
    </row>
    <row r="216" spans="1:9" x14ac:dyDescent="0.2">
      <c r="A216"/>
      <c r="B216"/>
      <c r="C216"/>
      <c r="D216"/>
      <c r="E216"/>
      <c r="F216"/>
      <c r="G216"/>
      <c r="H216"/>
      <c r="I216"/>
    </row>
    <row r="217" spans="1:9" x14ac:dyDescent="0.2">
      <c r="A217"/>
      <c r="B217"/>
      <c r="C217"/>
      <c r="D217"/>
      <c r="E217"/>
      <c r="F217"/>
      <c r="G217"/>
      <c r="H217"/>
      <c r="I217"/>
    </row>
    <row r="218" spans="1:9" x14ac:dyDescent="0.2">
      <c r="A218"/>
      <c r="B218"/>
      <c r="C218"/>
      <c r="D218"/>
      <c r="E218"/>
      <c r="F218"/>
      <c r="G218"/>
      <c r="H218"/>
      <c r="I218"/>
    </row>
    <row r="219" spans="1:9" x14ac:dyDescent="0.2">
      <c r="A219"/>
      <c r="B219"/>
      <c r="C219"/>
      <c r="D219"/>
      <c r="E219"/>
      <c r="F219"/>
      <c r="G219"/>
      <c r="H219"/>
      <c r="I219"/>
    </row>
    <row r="220" spans="1:9" x14ac:dyDescent="0.2">
      <c r="A220"/>
      <c r="B220"/>
      <c r="C220"/>
      <c r="D220"/>
      <c r="E220"/>
      <c r="F220"/>
      <c r="G220"/>
      <c r="H220"/>
      <c r="I220"/>
    </row>
    <row r="221" spans="1:9" x14ac:dyDescent="0.2">
      <c r="A221"/>
      <c r="B221"/>
      <c r="C221"/>
      <c r="D221"/>
      <c r="E221"/>
      <c r="F221"/>
      <c r="G221"/>
      <c r="H221"/>
      <c r="I221"/>
    </row>
    <row r="222" spans="1:9" x14ac:dyDescent="0.2">
      <c r="A222"/>
      <c r="B222"/>
      <c r="C222"/>
      <c r="D222"/>
      <c r="E222"/>
      <c r="F222"/>
      <c r="G222"/>
      <c r="H222"/>
      <c r="I222"/>
    </row>
    <row r="223" spans="1:9" x14ac:dyDescent="0.2">
      <c r="A223"/>
      <c r="B223"/>
      <c r="C223"/>
      <c r="D223"/>
      <c r="E223"/>
      <c r="F223"/>
      <c r="G223"/>
      <c r="H223"/>
      <c r="I223"/>
    </row>
    <row r="224" spans="1:9" x14ac:dyDescent="0.2">
      <c r="A224"/>
      <c r="B224"/>
      <c r="C224"/>
      <c r="D224"/>
      <c r="E224"/>
      <c r="F224"/>
      <c r="G224"/>
      <c r="H224"/>
      <c r="I224"/>
    </row>
    <row r="225" spans="1:9" x14ac:dyDescent="0.2">
      <c r="A225"/>
      <c r="B225"/>
      <c r="C225"/>
      <c r="D225"/>
      <c r="E225"/>
      <c r="F225"/>
      <c r="G225"/>
      <c r="H225"/>
      <c r="I225"/>
    </row>
    <row r="226" spans="1:9" x14ac:dyDescent="0.2">
      <c r="A226"/>
      <c r="B226"/>
      <c r="C226"/>
      <c r="D226"/>
      <c r="E226"/>
      <c r="F226"/>
      <c r="G226"/>
      <c r="H226"/>
      <c r="I226"/>
    </row>
    <row r="227" spans="1:9" x14ac:dyDescent="0.2">
      <c r="A227"/>
      <c r="B227"/>
      <c r="C227"/>
      <c r="D227"/>
      <c r="E227"/>
      <c r="F227"/>
      <c r="G227"/>
      <c r="H227"/>
      <c r="I227"/>
    </row>
    <row r="228" spans="1:9" x14ac:dyDescent="0.2">
      <c r="A228"/>
      <c r="B228"/>
      <c r="C228"/>
      <c r="D228"/>
      <c r="E228"/>
      <c r="F228"/>
      <c r="G228"/>
      <c r="H228"/>
      <c r="I228"/>
    </row>
    <row r="229" spans="1:9" x14ac:dyDescent="0.2">
      <c r="A229"/>
      <c r="B229"/>
      <c r="C229"/>
      <c r="D229"/>
      <c r="E229"/>
      <c r="F229"/>
      <c r="G229"/>
      <c r="H229"/>
      <c r="I229"/>
    </row>
    <row r="230" spans="1:9" x14ac:dyDescent="0.2">
      <c r="A230"/>
      <c r="B230"/>
      <c r="C230"/>
      <c r="D230"/>
      <c r="E230"/>
      <c r="F230"/>
      <c r="G230"/>
      <c r="H230"/>
      <c r="I230"/>
    </row>
    <row r="231" spans="1:9" x14ac:dyDescent="0.2">
      <c r="A231"/>
      <c r="B231"/>
      <c r="C231"/>
      <c r="D231"/>
      <c r="E231"/>
      <c r="F231"/>
      <c r="G231"/>
      <c r="H231"/>
      <c r="I231"/>
    </row>
    <row r="232" spans="1:9" x14ac:dyDescent="0.2">
      <c r="A232"/>
      <c r="B232"/>
      <c r="C232"/>
      <c r="D232"/>
      <c r="E232"/>
      <c r="F232"/>
      <c r="G232"/>
      <c r="H232"/>
      <c r="I232"/>
    </row>
    <row r="233" spans="1:9" x14ac:dyDescent="0.2">
      <c r="A233"/>
      <c r="B233"/>
      <c r="C233"/>
      <c r="D233"/>
      <c r="E233"/>
      <c r="F233"/>
      <c r="G233"/>
      <c r="H233"/>
      <c r="I233"/>
    </row>
    <row r="234" spans="1:9" x14ac:dyDescent="0.2">
      <c r="A234"/>
      <c r="B234"/>
      <c r="C234"/>
      <c r="D234"/>
      <c r="E234"/>
      <c r="F234"/>
      <c r="G234"/>
      <c r="H234"/>
      <c r="I234"/>
    </row>
    <row r="235" spans="1:9" x14ac:dyDescent="0.2">
      <c r="A235"/>
      <c r="B235"/>
      <c r="C235"/>
      <c r="D235"/>
      <c r="E235"/>
      <c r="F235"/>
      <c r="G235"/>
      <c r="H235"/>
      <c r="I235"/>
    </row>
    <row r="236" spans="1:9" x14ac:dyDescent="0.2">
      <c r="A236"/>
      <c r="B236"/>
      <c r="C236"/>
      <c r="D236"/>
      <c r="E236"/>
      <c r="F236"/>
      <c r="G236"/>
      <c r="H236"/>
      <c r="I236"/>
    </row>
    <row r="237" spans="1:9" x14ac:dyDescent="0.2">
      <c r="A237"/>
      <c r="B237"/>
      <c r="C237"/>
      <c r="D237"/>
      <c r="E237"/>
      <c r="F237"/>
      <c r="G237"/>
      <c r="H237"/>
      <c r="I237"/>
    </row>
    <row r="238" spans="1:9" x14ac:dyDescent="0.2">
      <c r="A238"/>
      <c r="B238"/>
      <c r="C238"/>
      <c r="D238"/>
      <c r="E238"/>
      <c r="F238"/>
      <c r="G238"/>
      <c r="H238"/>
      <c r="I238"/>
    </row>
    <row r="239" spans="1:9" x14ac:dyDescent="0.2">
      <c r="A239"/>
      <c r="B239"/>
      <c r="C239"/>
      <c r="D239"/>
      <c r="E239"/>
      <c r="F239"/>
      <c r="G239"/>
      <c r="H239"/>
      <c r="I239"/>
    </row>
    <row r="240" spans="1:9" x14ac:dyDescent="0.2">
      <c r="A240"/>
      <c r="B240"/>
      <c r="C240"/>
      <c r="D240"/>
      <c r="E240"/>
      <c r="F240"/>
      <c r="G240"/>
      <c r="H240"/>
      <c r="I240"/>
    </row>
    <row r="241" spans="1:9" x14ac:dyDescent="0.2">
      <c r="A241"/>
      <c r="B241"/>
      <c r="C241"/>
      <c r="D241"/>
      <c r="E241"/>
      <c r="F241"/>
      <c r="G241"/>
      <c r="H241"/>
      <c r="I241"/>
    </row>
    <row r="242" spans="1:9" x14ac:dyDescent="0.2">
      <c r="A242"/>
      <c r="B242"/>
      <c r="C242"/>
      <c r="D242"/>
      <c r="E242"/>
      <c r="F242"/>
      <c r="G242"/>
      <c r="H242"/>
      <c r="I242"/>
    </row>
    <row r="243" spans="1:9" x14ac:dyDescent="0.2">
      <c r="A243"/>
      <c r="B243"/>
      <c r="C243"/>
      <c r="D243"/>
      <c r="E243"/>
      <c r="F243"/>
      <c r="G243"/>
      <c r="H243"/>
      <c r="I243"/>
    </row>
    <row r="244" spans="1:9" x14ac:dyDescent="0.2">
      <c r="A244"/>
      <c r="B244"/>
      <c r="C244"/>
      <c r="D244"/>
      <c r="E244"/>
      <c r="F244"/>
      <c r="G244"/>
      <c r="H244"/>
      <c r="I244"/>
    </row>
    <row r="245" spans="1:9" x14ac:dyDescent="0.2">
      <c r="A245"/>
      <c r="B245"/>
      <c r="C245"/>
      <c r="D245"/>
      <c r="E245"/>
      <c r="F245"/>
      <c r="G245"/>
      <c r="H245"/>
      <c r="I245"/>
    </row>
    <row r="246" spans="1:9" x14ac:dyDescent="0.2">
      <c r="A246"/>
      <c r="B246"/>
      <c r="C246"/>
      <c r="D246"/>
      <c r="E246"/>
      <c r="F246"/>
      <c r="G246"/>
      <c r="H246"/>
      <c r="I246"/>
    </row>
    <row r="247" spans="1:9" x14ac:dyDescent="0.2">
      <c r="A247"/>
      <c r="B247"/>
      <c r="C247"/>
      <c r="D247"/>
      <c r="E247"/>
      <c r="F247"/>
      <c r="G247"/>
      <c r="H247"/>
      <c r="I247"/>
    </row>
    <row r="248" spans="1:9" x14ac:dyDescent="0.2">
      <c r="A248"/>
      <c r="B248"/>
      <c r="C248"/>
      <c r="D248"/>
      <c r="E248"/>
      <c r="F248"/>
      <c r="G248"/>
      <c r="H248"/>
      <c r="I248"/>
    </row>
    <row r="249" spans="1:9" x14ac:dyDescent="0.2">
      <c r="A249"/>
      <c r="B249"/>
      <c r="C249"/>
      <c r="D249"/>
      <c r="E249"/>
      <c r="F249"/>
      <c r="G249"/>
      <c r="H249"/>
      <c r="I249"/>
    </row>
    <row r="250" spans="1:9" x14ac:dyDescent="0.2">
      <c r="A250"/>
      <c r="B250"/>
      <c r="C250"/>
      <c r="D250"/>
      <c r="E250"/>
      <c r="F250"/>
      <c r="G250"/>
      <c r="H250"/>
      <c r="I250"/>
    </row>
    <row r="251" spans="1:9" x14ac:dyDescent="0.2">
      <c r="A251"/>
      <c r="B251"/>
      <c r="C251"/>
      <c r="D251"/>
      <c r="E251"/>
      <c r="F251"/>
      <c r="G251"/>
      <c r="H251"/>
      <c r="I251"/>
    </row>
    <row r="252" spans="1:9" x14ac:dyDescent="0.2">
      <c r="A252"/>
      <c r="B252"/>
      <c r="C252"/>
      <c r="D252"/>
      <c r="E252"/>
      <c r="F252"/>
      <c r="G252"/>
      <c r="H252"/>
      <c r="I252"/>
    </row>
    <row r="253" spans="1:9" x14ac:dyDescent="0.2">
      <c r="A253"/>
      <c r="B253"/>
      <c r="C253"/>
      <c r="D253"/>
      <c r="E253"/>
      <c r="F253"/>
      <c r="G253"/>
      <c r="H253"/>
      <c r="I253"/>
    </row>
    <row r="254" spans="1:9" x14ac:dyDescent="0.2">
      <c r="A254"/>
      <c r="B254"/>
      <c r="C254"/>
      <c r="D254"/>
      <c r="E254"/>
      <c r="F254"/>
      <c r="G254"/>
      <c r="H254"/>
      <c r="I254"/>
    </row>
    <row r="255" spans="1:9" x14ac:dyDescent="0.2">
      <c r="A255"/>
      <c r="B255"/>
      <c r="C255"/>
      <c r="D255"/>
      <c r="E255"/>
      <c r="F255"/>
      <c r="G255"/>
      <c r="H255"/>
      <c r="I255"/>
    </row>
    <row r="256" spans="1:9" x14ac:dyDescent="0.2">
      <c r="A256"/>
      <c r="B256"/>
      <c r="C256"/>
      <c r="D256"/>
      <c r="E256"/>
      <c r="F256"/>
      <c r="G256"/>
      <c r="H256"/>
      <c r="I256"/>
    </row>
    <row r="257" spans="1:9" x14ac:dyDescent="0.2">
      <c r="A257"/>
      <c r="B257"/>
      <c r="C257"/>
      <c r="D257"/>
      <c r="E257"/>
      <c r="F257"/>
      <c r="G257"/>
      <c r="H257"/>
      <c r="I257"/>
    </row>
    <row r="258" spans="1:9" x14ac:dyDescent="0.2">
      <c r="A258"/>
      <c r="B258"/>
      <c r="C258"/>
      <c r="D258"/>
      <c r="E258"/>
      <c r="F258"/>
      <c r="G258"/>
      <c r="H258"/>
      <c r="I258"/>
    </row>
    <row r="259" spans="1:9" x14ac:dyDescent="0.2">
      <c r="A259"/>
      <c r="B259"/>
      <c r="C259"/>
      <c r="D259"/>
      <c r="E259"/>
      <c r="F259"/>
      <c r="G259"/>
      <c r="H259"/>
      <c r="I259"/>
    </row>
    <row r="260" spans="1:9" x14ac:dyDescent="0.2">
      <c r="A260"/>
      <c r="B260"/>
      <c r="C260"/>
      <c r="D260"/>
      <c r="E260"/>
      <c r="F260"/>
      <c r="G260"/>
      <c r="H260"/>
      <c r="I260"/>
    </row>
    <row r="261" spans="1:9" x14ac:dyDescent="0.2">
      <c r="A261"/>
      <c r="B261"/>
      <c r="C261"/>
      <c r="D261"/>
      <c r="E261"/>
      <c r="F261"/>
      <c r="G261"/>
      <c r="H261"/>
      <c r="I261"/>
    </row>
    <row r="262" spans="1:9" x14ac:dyDescent="0.2">
      <c r="A262"/>
      <c r="B262"/>
      <c r="C262"/>
      <c r="D262"/>
      <c r="E262"/>
      <c r="F262"/>
      <c r="G262"/>
      <c r="H262"/>
      <c r="I262"/>
    </row>
    <row r="263" spans="1:9" x14ac:dyDescent="0.2">
      <c r="A263"/>
      <c r="B263"/>
      <c r="C263"/>
      <c r="D263"/>
      <c r="E263"/>
      <c r="F263"/>
      <c r="G263"/>
      <c r="H263"/>
      <c r="I263"/>
    </row>
    <row r="264" spans="1:9" x14ac:dyDescent="0.2">
      <c r="A264"/>
      <c r="B264"/>
      <c r="C264"/>
      <c r="D264"/>
      <c r="E264"/>
      <c r="F264"/>
      <c r="G264"/>
      <c r="H264"/>
      <c r="I264"/>
    </row>
    <row r="265" spans="1:9" x14ac:dyDescent="0.2">
      <c r="A265"/>
      <c r="B265"/>
      <c r="C265"/>
      <c r="D265"/>
      <c r="E265"/>
      <c r="F265"/>
      <c r="G265"/>
      <c r="H265"/>
      <c r="I265"/>
    </row>
    <row r="266" spans="1:9" x14ac:dyDescent="0.2">
      <c r="A266"/>
      <c r="B266"/>
      <c r="C266"/>
      <c r="D266"/>
      <c r="E266"/>
      <c r="F266"/>
      <c r="G266"/>
      <c r="H266"/>
      <c r="I266"/>
    </row>
    <row r="267" spans="1:9" x14ac:dyDescent="0.2">
      <c r="A267"/>
      <c r="B267"/>
      <c r="C267"/>
      <c r="D267"/>
      <c r="E267"/>
      <c r="F267"/>
      <c r="G267"/>
      <c r="H267"/>
      <c r="I267"/>
    </row>
    <row r="268" spans="1:9" x14ac:dyDescent="0.2">
      <c r="A268"/>
      <c r="B268"/>
      <c r="C268"/>
      <c r="D268"/>
      <c r="E268"/>
      <c r="F268"/>
      <c r="G268"/>
      <c r="H268"/>
      <c r="I268"/>
    </row>
    <row r="269" spans="1:9" x14ac:dyDescent="0.2">
      <c r="A269"/>
      <c r="B269"/>
      <c r="C269"/>
      <c r="D269"/>
      <c r="E269"/>
      <c r="F269"/>
      <c r="G269"/>
      <c r="H269"/>
      <c r="I269"/>
    </row>
    <row r="270" spans="1:9" x14ac:dyDescent="0.2">
      <c r="A270"/>
      <c r="B270"/>
      <c r="C270"/>
      <c r="D270"/>
      <c r="E270"/>
      <c r="F270"/>
      <c r="G270"/>
      <c r="H270"/>
      <c r="I270"/>
    </row>
    <row r="271" spans="1:9" x14ac:dyDescent="0.2">
      <c r="A271"/>
      <c r="B271"/>
      <c r="C271"/>
      <c r="D271"/>
      <c r="E271"/>
      <c r="F271"/>
      <c r="G271"/>
      <c r="H271"/>
      <c r="I271"/>
    </row>
    <row r="272" spans="1:9" x14ac:dyDescent="0.2">
      <c r="A272"/>
      <c r="B272"/>
      <c r="C272"/>
      <c r="D272"/>
      <c r="E272"/>
      <c r="F272"/>
      <c r="G272"/>
      <c r="H272"/>
      <c r="I272"/>
    </row>
    <row r="273" spans="1:9" x14ac:dyDescent="0.2">
      <c r="A273"/>
      <c r="B273"/>
      <c r="C273"/>
      <c r="D273"/>
      <c r="E273"/>
      <c r="F273"/>
      <c r="G273"/>
      <c r="H273"/>
      <c r="I273"/>
    </row>
    <row r="274" spans="1:9" x14ac:dyDescent="0.2">
      <c r="A274"/>
      <c r="B274"/>
      <c r="C274"/>
      <c r="D274"/>
      <c r="E274"/>
      <c r="F274"/>
      <c r="G274"/>
      <c r="H274"/>
      <c r="I274"/>
    </row>
    <row r="275" spans="1:9" x14ac:dyDescent="0.2">
      <c r="A275"/>
      <c r="B275"/>
      <c r="C275"/>
      <c r="D275"/>
      <c r="E275"/>
      <c r="F275"/>
      <c r="G275"/>
      <c r="H275"/>
      <c r="I275"/>
    </row>
    <row r="276" spans="1:9" x14ac:dyDescent="0.2">
      <c r="A276"/>
      <c r="B276"/>
      <c r="C276"/>
      <c r="D276"/>
      <c r="E276"/>
      <c r="F276"/>
      <c r="G276"/>
      <c r="H276"/>
      <c r="I276"/>
    </row>
    <row r="277" spans="1:9" x14ac:dyDescent="0.2">
      <c r="A277"/>
      <c r="B277"/>
      <c r="C277"/>
      <c r="D277"/>
      <c r="E277"/>
      <c r="F277"/>
      <c r="G277"/>
      <c r="H277"/>
      <c r="I277"/>
    </row>
    <row r="278" spans="1:9" x14ac:dyDescent="0.2">
      <c r="A278"/>
      <c r="B278"/>
      <c r="C278"/>
      <c r="D278"/>
      <c r="E278"/>
      <c r="F278"/>
      <c r="G278"/>
      <c r="H278"/>
      <c r="I278"/>
    </row>
    <row r="279" spans="1:9" x14ac:dyDescent="0.2">
      <c r="A279"/>
      <c r="B279"/>
      <c r="C279"/>
      <c r="D279"/>
      <c r="E279"/>
      <c r="F279"/>
      <c r="G279"/>
      <c r="H279"/>
      <c r="I279"/>
    </row>
    <row r="280" spans="1:9" x14ac:dyDescent="0.2">
      <c r="A280"/>
      <c r="B280"/>
      <c r="C280"/>
      <c r="D280"/>
      <c r="E280"/>
      <c r="F280"/>
      <c r="G280"/>
      <c r="H280"/>
      <c r="I280"/>
    </row>
    <row r="281" spans="1:9" x14ac:dyDescent="0.2">
      <c r="A281"/>
      <c r="B281"/>
      <c r="C281"/>
      <c r="D281"/>
      <c r="E281"/>
      <c r="F281"/>
      <c r="G281"/>
      <c r="H281"/>
      <c r="I281"/>
    </row>
    <row r="282" spans="1:9" x14ac:dyDescent="0.2">
      <c r="A282"/>
      <c r="B282"/>
      <c r="C282"/>
      <c r="D282"/>
      <c r="E282"/>
      <c r="F282"/>
      <c r="G282"/>
      <c r="H282"/>
      <c r="I282"/>
    </row>
    <row r="283" spans="1:9" x14ac:dyDescent="0.2">
      <c r="A283"/>
      <c r="B283"/>
      <c r="C283"/>
      <c r="D283"/>
      <c r="E283"/>
      <c r="F283"/>
      <c r="G283"/>
      <c r="H283"/>
      <c r="I283"/>
    </row>
    <row r="284" spans="1:9" x14ac:dyDescent="0.2">
      <c r="A284"/>
      <c r="B284"/>
      <c r="C284"/>
      <c r="D284"/>
      <c r="E284"/>
      <c r="F284"/>
      <c r="G284"/>
      <c r="H284"/>
      <c r="I284"/>
    </row>
    <row r="285" spans="1:9" x14ac:dyDescent="0.2">
      <c r="A285"/>
      <c r="B285"/>
      <c r="C285"/>
      <c r="D285"/>
      <c r="E285"/>
      <c r="F285"/>
      <c r="G285"/>
      <c r="H285"/>
      <c r="I285"/>
    </row>
    <row r="286" spans="1:9" x14ac:dyDescent="0.2">
      <c r="A286"/>
      <c r="B286"/>
      <c r="C286"/>
      <c r="D286"/>
      <c r="E286"/>
      <c r="F286"/>
      <c r="G286"/>
      <c r="H286"/>
      <c r="I286"/>
    </row>
    <row r="287" spans="1:9" x14ac:dyDescent="0.2">
      <c r="A287"/>
      <c r="B287"/>
      <c r="C287"/>
      <c r="D287"/>
      <c r="E287"/>
      <c r="F287"/>
      <c r="G287"/>
      <c r="H287"/>
      <c r="I287"/>
    </row>
    <row r="288" spans="1:9" x14ac:dyDescent="0.2">
      <c r="A288"/>
      <c r="B288"/>
      <c r="C288"/>
      <c r="D288"/>
      <c r="E288"/>
      <c r="F288"/>
      <c r="G288"/>
      <c r="H288"/>
      <c r="I288"/>
    </row>
    <row r="289" spans="1:9" x14ac:dyDescent="0.2">
      <c r="A289"/>
      <c r="B289"/>
      <c r="C289"/>
      <c r="D289"/>
      <c r="E289"/>
      <c r="F289"/>
      <c r="G289"/>
      <c r="H289"/>
      <c r="I289"/>
    </row>
    <row r="290" spans="1:9" x14ac:dyDescent="0.2">
      <c r="A290"/>
      <c r="B290"/>
      <c r="C290"/>
      <c r="D290"/>
      <c r="E290"/>
      <c r="F290"/>
      <c r="G290"/>
      <c r="H290"/>
      <c r="I290"/>
    </row>
    <row r="291" spans="1:9" x14ac:dyDescent="0.2">
      <c r="A291"/>
      <c r="B291"/>
      <c r="C291"/>
      <c r="D291"/>
      <c r="E291"/>
      <c r="F291"/>
      <c r="G291"/>
      <c r="H291"/>
      <c r="I291"/>
    </row>
    <row r="292" spans="1:9" x14ac:dyDescent="0.2">
      <c r="A292"/>
      <c r="B292"/>
      <c r="C292"/>
      <c r="D292"/>
      <c r="E292"/>
      <c r="F292"/>
      <c r="G292"/>
      <c r="H292"/>
      <c r="I292"/>
    </row>
    <row r="293" spans="1:9" x14ac:dyDescent="0.2">
      <c r="A293"/>
      <c r="B293"/>
      <c r="C293"/>
      <c r="D293"/>
      <c r="E293"/>
      <c r="F293"/>
      <c r="G293"/>
      <c r="H293"/>
      <c r="I293"/>
    </row>
    <row r="294" spans="1:9" x14ac:dyDescent="0.2">
      <c r="A294"/>
      <c r="B294"/>
      <c r="C294"/>
      <c r="D294"/>
      <c r="E294"/>
      <c r="F294"/>
      <c r="G294"/>
      <c r="H294"/>
      <c r="I294"/>
    </row>
    <row r="295" spans="1:9" x14ac:dyDescent="0.2">
      <c r="A295"/>
      <c r="B295"/>
      <c r="C295"/>
      <c r="D295"/>
      <c r="E295"/>
      <c r="F295"/>
      <c r="G295"/>
      <c r="H295"/>
      <c r="I295"/>
    </row>
    <row r="296" spans="1:9" x14ac:dyDescent="0.2">
      <c r="A296"/>
      <c r="B296"/>
      <c r="C296"/>
      <c r="D296"/>
      <c r="E296"/>
      <c r="F296"/>
      <c r="G296"/>
      <c r="H296"/>
      <c r="I296"/>
    </row>
    <row r="297" spans="1:9" x14ac:dyDescent="0.2">
      <c r="A297"/>
      <c r="B297"/>
      <c r="C297"/>
      <c r="D297"/>
      <c r="E297"/>
      <c r="F297"/>
      <c r="G297"/>
      <c r="H297"/>
      <c r="I297"/>
    </row>
    <row r="298" spans="1:9" x14ac:dyDescent="0.2">
      <c r="A298"/>
      <c r="B298"/>
      <c r="C298"/>
      <c r="D298"/>
      <c r="E298"/>
      <c r="F298"/>
      <c r="G298"/>
      <c r="H298"/>
      <c r="I298"/>
    </row>
    <row r="299" spans="1:9" x14ac:dyDescent="0.2">
      <c r="A299"/>
      <c r="B299"/>
      <c r="C299"/>
      <c r="D299"/>
      <c r="E299"/>
      <c r="F299"/>
      <c r="G299"/>
      <c r="H299"/>
      <c r="I299"/>
    </row>
    <row r="300" spans="1:9" x14ac:dyDescent="0.2">
      <c r="A300"/>
      <c r="B300"/>
      <c r="C300"/>
      <c r="D300"/>
      <c r="E300"/>
      <c r="F300"/>
      <c r="G300"/>
      <c r="H300"/>
      <c r="I300"/>
    </row>
    <row r="301" spans="1:9" x14ac:dyDescent="0.2">
      <c r="A301"/>
      <c r="B301"/>
      <c r="C301"/>
      <c r="D301"/>
      <c r="E301"/>
      <c r="F301"/>
      <c r="G301"/>
      <c r="H301"/>
      <c r="I301"/>
    </row>
    <row r="302" spans="1:9" x14ac:dyDescent="0.2">
      <c r="A302"/>
      <c r="B302"/>
      <c r="C302"/>
      <c r="D302"/>
      <c r="E302"/>
      <c r="F302"/>
      <c r="G302"/>
      <c r="H302"/>
      <c r="I302"/>
    </row>
    <row r="303" spans="1:9" x14ac:dyDescent="0.2">
      <c r="A303"/>
      <c r="B303"/>
      <c r="C303"/>
      <c r="D303"/>
      <c r="E303"/>
      <c r="F303"/>
      <c r="G303"/>
      <c r="H303"/>
      <c r="I303"/>
    </row>
    <row r="304" spans="1:9" x14ac:dyDescent="0.2">
      <c r="A304"/>
      <c r="B304"/>
      <c r="C304"/>
      <c r="D304"/>
      <c r="E304"/>
      <c r="F304"/>
      <c r="G304"/>
      <c r="H304"/>
      <c r="I304"/>
    </row>
    <row r="305" spans="1:9" x14ac:dyDescent="0.2">
      <c r="A305"/>
      <c r="B305"/>
      <c r="C305"/>
      <c r="D305"/>
      <c r="E305"/>
      <c r="F305"/>
      <c r="G305"/>
      <c r="H305"/>
      <c r="I305"/>
    </row>
    <row r="306" spans="1:9" x14ac:dyDescent="0.2">
      <c r="A306"/>
      <c r="B306"/>
      <c r="C306"/>
      <c r="D306"/>
      <c r="E306"/>
      <c r="F306"/>
      <c r="G306"/>
      <c r="H306"/>
      <c r="I306"/>
    </row>
    <row r="307" spans="1:9" x14ac:dyDescent="0.2">
      <c r="A307"/>
      <c r="B307"/>
      <c r="C307"/>
      <c r="D307"/>
      <c r="E307"/>
      <c r="F307"/>
      <c r="G307"/>
      <c r="H307"/>
      <c r="I307"/>
    </row>
    <row r="308" spans="1:9" x14ac:dyDescent="0.2">
      <c r="A308"/>
      <c r="B308"/>
      <c r="C308"/>
      <c r="D308"/>
      <c r="E308"/>
      <c r="F308"/>
      <c r="G308"/>
      <c r="H308"/>
      <c r="I308"/>
    </row>
    <row r="309" spans="1:9" x14ac:dyDescent="0.2">
      <c r="A309"/>
      <c r="B309"/>
      <c r="C309"/>
      <c r="D309"/>
      <c r="E309"/>
      <c r="F309"/>
      <c r="G309"/>
      <c r="H309"/>
      <c r="I309"/>
    </row>
    <row r="310" spans="1:9" x14ac:dyDescent="0.2">
      <c r="A310"/>
      <c r="B310"/>
      <c r="C310"/>
      <c r="D310"/>
      <c r="E310"/>
      <c r="F310"/>
      <c r="G310"/>
      <c r="H310"/>
      <c r="I310"/>
    </row>
    <row r="311" spans="1:9" x14ac:dyDescent="0.2">
      <c r="A311"/>
      <c r="B311"/>
      <c r="C311"/>
      <c r="D311"/>
      <c r="E311"/>
      <c r="F311"/>
      <c r="G311"/>
      <c r="H311"/>
      <c r="I311"/>
    </row>
    <row r="312" spans="1:9" x14ac:dyDescent="0.2">
      <c r="A312"/>
      <c r="B312"/>
      <c r="C312"/>
      <c r="D312"/>
      <c r="E312"/>
      <c r="F312"/>
      <c r="G312"/>
      <c r="H312"/>
      <c r="I312"/>
    </row>
    <row r="313" spans="1:9" x14ac:dyDescent="0.2">
      <c r="A313"/>
      <c r="B313"/>
      <c r="C313"/>
      <c r="D313"/>
      <c r="E313"/>
      <c r="F313"/>
      <c r="G313"/>
      <c r="H313"/>
      <c r="I313"/>
    </row>
    <row r="314" spans="1:9" x14ac:dyDescent="0.2">
      <c r="A314"/>
      <c r="B314"/>
      <c r="C314"/>
      <c r="D314"/>
      <c r="E314"/>
      <c r="F314"/>
      <c r="G314"/>
      <c r="H314"/>
      <c r="I314"/>
    </row>
    <row r="315" spans="1:9" x14ac:dyDescent="0.2">
      <c r="A315"/>
      <c r="B315"/>
      <c r="C315"/>
      <c r="D315"/>
      <c r="E315"/>
      <c r="F315"/>
      <c r="G315"/>
      <c r="H315"/>
      <c r="I315"/>
    </row>
    <row r="316" spans="1:9" x14ac:dyDescent="0.2">
      <c r="A316"/>
      <c r="B316"/>
      <c r="C316"/>
      <c r="D316"/>
      <c r="E316"/>
      <c r="F316"/>
      <c r="G316"/>
      <c r="H316"/>
      <c r="I316"/>
    </row>
    <row r="317" spans="1:9" x14ac:dyDescent="0.2">
      <c r="A317"/>
      <c r="B317"/>
      <c r="C317"/>
      <c r="D317"/>
      <c r="E317"/>
      <c r="F317"/>
      <c r="G317"/>
      <c r="H317"/>
      <c r="I317"/>
    </row>
    <row r="318" spans="1:9" x14ac:dyDescent="0.2">
      <c r="A318"/>
      <c r="B318"/>
      <c r="C318"/>
      <c r="D318"/>
      <c r="E318"/>
      <c r="F318"/>
      <c r="G318"/>
      <c r="H318"/>
      <c r="I318"/>
    </row>
    <row r="319" spans="1:9" x14ac:dyDescent="0.2">
      <c r="A319"/>
      <c r="B319"/>
      <c r="C319"/>
      <c r="D319"/>
      <c r="E319"/>
      <c r="F319"/>
      <c r="G319"/>
      <c r="H319"/>
      <c r="I319"/>
    </row>
    <row r="320" spans="1:9" x14ac:dyDescent="0.2">
      <c r="A320"/>
      <c r="B320"/>
      <c r="C320"/>
      <c r="D320"/>
      <c r="E320"/>
      <c r="F320"/>
      <c r="G320"/>
      <c r="H320"/>
      <c r="I320"/>
    </row>
    <row r="321" spans="1:9" x14ac:dyDescent="0.2">
      <c r="A321"/>
      <c r="B321"/>
      <c r="C321"/>
      <c r="D321"/>
      <c r="E321"/>
      <c r="F321"/>
      <c r="G321"/>
      <c r="H321"/>
      <c r="I321"/>
    </row>
    <row r="322" spans="1:9" x14ac:dyDescent="0.2">
      <c r="A322"/>
      <c r="B322"/>
      <c r="C322"/>
      <c r="D322"/>
      <c r="E322"/>
      <c r="F322"/>
      <c r="G322"/>
      <c r="H322"/>
      <c r="I322"/>
    </row>
    <row r="323" spans="1:9" x14ac:dyDescent="0.2">
      <c r="A323"/>
      <c r="B323"/>
      <c r="C323"/>
      <c r="D323"/>
      <c r="E323"/>
      <c r="F323"/>
      <c r="G323"/>
      <c r="H323"/>
      <c r="I323"/>
    </row>
    <row r="324" spans="1:9" x14ac:dyDescent="0.2">
      <c r="A324"/>
      <c r="B324"/>
      <c r="C324"/>
      <c r="D324"/>
      <c r="E324"/>
      <c r="F324"/>
      <c r="G324"/>
      <c r="H324"/>
      <c r="I324"/>
    </row>
    <row r="325" spans="1:9" x14ac:dyDescent="0.2">
      <c r="A325"/>
      <c r="B325"/>
      <c r="C325"/>
      <c r="D325"/>
      <c r="E325"/>
      <c r="F325"/>
      <c r="G325"/>
      <c r="H325"/>
      <c r="I325"/>
    </row>
    <row r="326" spans="1:9" x14ac:dyDescent="0.2">
      <c r="A326"/>
      <c r="B326"/>
      <c r="C326"/>
      <c r="D326"/>
      <c r="E326"/>
      <c r="F326"/>
      <c r="G326"/>
      <c r="H326"/>
      <c r="I326"/>
    </row>
    <row r="327" spans="1:9" x14ac:dyDescent="0.2">
      <c r="A327"/>
      <c r="B327"/>
      <c r="C327"/>
      <c r="D327"/>
      <c r="E327"/>
      <c r="F327"/>
      <c r="G327"/>
      <c r="H327"/>
      <c r="I327"/>
    </row>
    <row r="328" spans="1:9" x14ac:dyDescent="0.2">
      <c r="A328"/>
      <c r="B328"/>
      <c r="C328"/>
      <c r="D328"/>
      <c r="E328"/>
      <c r="F328"/>
      <c r="G328"/>
      <c r="H328"/>
      <c r="I328"/>
    </row>
    <row r="329" spans="1:9" x14ac:dyDescent="0.2">
      <c r="A329"/>
      <c r="B329"/>
      <c r="C329"/>
      <c r="D329"/>
      <c r="E329"/>
      <c r="F329"/>
      <c r="G329"/>
      <c r="H329"/>
      <c r="I329"/>
    </row>
    <row r="330" spans="1:9" x14ac:dyDescent="0.2">
      <c r="A330"/>
      <c r="B330"/>
      <c r="C330"/>
      <c r="D330"/>
      <c r="E330"/>
      <c r="F330"/>
      <c r="G330"/>
      <c r="H330"/>
      <c r="I330"/>
    </row>
    <row r="331" spans="1:9" x14ac:dyDescent="0.2">
      <c r="A331"/>
      <c r="B331"/>
      <c r="C331"/>
      <c r="D331"/>
      <c r="E331"/>
      <c r="F331"/>
      <c r="G331"/>
      <c r="H331"/>
      <c r="I331"/>
    </row>
    <row r="332" spans="1:9" x14ac:dyDescent="0.2">
      <c r="A332"/>
      <c r="B332"/>
      <c r="C332"/>
      <c r="D332"/>
      <c r="E332"/>
      <c r="F332"/>
      <c r="G332"/>
      <c r="H332"/>
      <c r="I332"/>
    </row>
    <row r="333" spans="1:9" x14ac:dyDescent="0.2">
      <c r="A333"/>
      <c r="B333"/>
      <c r="C333"/>
      <c r="D333"/>
      <c r="E333"/>
      <c r="F333"/>
      <c r="G333"/>
      <c r="H333"/>
      <c r="I333"/>
    </row>
    <row r="334" spans="1:9" x14ac:dyDescent="0.2">
      <c r="A334"/>
      <c r="B334"/>
      <c r="C334"/>
      <c r="D334"/>
      <c r="E334"/>
      <c r="F334"/>
      <c r="G334"/>
      <c r="H334"/>
      <c r="I334"/>
    </row>
    <row r="335" spans="1:9" x14ac:dyDescent="0.2">
      <c r="A335"/>
      <c r="B335"/>
      <c r="C335"/>
      <c r="D335"/>
      <c r="E335"/>
      <c r="F335"/>
      <c r="G335"/>
      <c r="H335"/>
      <c r="I335"/>
    </row>
    <row r="336" spans="1:9" x14ac:dyDescent="0.2">
      <c r="A336"/>
      <c r="B336"/>
      <c r="C336"/>
      <c r="D336"/>
      <c r="E336"/>
      <c r="F336"/>
      <c r="G336"/>
      <c r="H336"/>
      <c r="I336"/>
    </row>
    <row r="337" spans="1:9" x14ac:dyDescent="0.2">
      <c r="A337"/>
      <c r="B337"/>
      <c r="C337"/>
      <c r="D337"/>
      <c r="E337"/>
      <c r="F337"/>
      <c r="G337"/>
      <c r="H337"/>
      <c r="I337"/>
    </row>
    <row r="338" spans="1:9" x14ac:dyDescent="0.2">
      <c r="A338"/>
      <c r="B338"/>
      <c r="C338"/>
      <c r="D338"/>
      <c r="E338"/>
      <c r="F338"/>
      <c r="G338"/>
      <c r="H338"/>
      <c r="I338"/>
    </row>
    <row r="339" spans="1:9" x14ac:dyDescent="0.2">
      <c r="A339"/>
      <c r="B339"/>
      <c r="C339"/>
      <c r="D339"/>
      <c r="E339"/>
      <c r="F339"/>
      <c r="G339"/>
      <c r="H339"/>
      <c r="I339"/>
    </row>
    <row r="340" spans="1:9" x14ac:dyDescent="0.2">
      <c r="A340"/>
      <c r="B340"/>
      <c r="C340"/>
      <c r="D340"/>
      <c r="E340"/>
      <c r="F340"/>
      <c r="G340"/>
      <c r="H340"/>
      <c r="I340"/>
    </row>
    <row r="341" spans="1:9" x14ac:dyDescent="0.2">
      <c r="A341"/>
      <c r="B341"/>
      <c r="C341"/>
      <c r="D341"/>
      <c r="E341"/>
      <c r="F341"/>
      <c r="G341"/>
      <c r="H341"/>
      <c r="I341"/>
    </row>
    <row r="342" spans="1:9" x14ac:dyDescent="0.2">
      <c r="A342"/>
      <c r="B342"/>
      <c r="C342"/>
      <c r="D342"/>
      <c r="E342"/>
      <c r="F342"/>
      <c r="G342"/>
      <c r="H342"/>
      <c r="I342"/>
    </row>
    <row r="343" spans="1:9" x14ac:dyDescent="0.2">
      <c r="A343"/>
      <c r="B343"/>
      <c r="C343"/>
      <c r="D343"/>
      <c r="E343"/>
      <c r="F343"/>
      <c r="G343"/>
      <c r="H343"/>
      <c r="I343"/>
    </row>
    <row r="344" spans="1:9" x14ac:dyDescent="0.2">
      <c r="A344"/>
      <c r="B344"/>
      <c r="C344"/>
      <c r="D344"/>
      <c r="E344"/>
      <c r="F344"/>
      <c r="G344"/>
      <c r="H344"/>
      <c r="I344"/>
    </row>
    <row r="345" spans="1:9" x14ac:dyDescent="0.2">
      <c r="A345"/>
      <c r="B345"/>
      <c r="C345"/>
      <c r="D345"/>
      <c r="E345"/>
      <c r="F345"/>
      <c r="G345"/>
      <c r="H345"/>
      <c r="I345"/>
    </row>
    <row r="346" spans="1:9" x14ac:dyDescent="0.2">
      <c r="A346"/>
      <c r="B346"/>
      <c r="C346"/>
      <c r="D346"/>
      <c r="E346"/>
      <c r="F346"/>
      <c r="G346"/>
      <c r="H346"/>
      <c r="I346"/>
    </row>
    <row r="347" spans="1:9" x14ac:dyDescent="0.2">
      <c r="A347"/>
      <c r="B347"/>
      <c r="C347"/>
      <c r="D347"/>
      <c r="E347"/>
      <c r="F347"/>
      <c r="G347"/>
      <c r="H347"/>
      <c r="I347"/>
    </row>
    <row r="348" spans="1:9" x14ac:dyDescent="0.2">
      <c r="A348"/>
      <c r="B348"/>
      <c r="C348"/>
      <c r="D348"/>
      <c r="E348"/>
      <c r="F348"/>
      <c r="G348"/>
      <c r="H348"/>
      <c r="I348"/>
    </row>
    <row r="349" spans="1:9" x14ac:dyDescent="0.2">
      <c r="A349"/>
      <c r="B349"/>
      <c r="C349"/>
      <c r="D349"/>
      <c r="E349"/>
      <c r="F349"/>
      <c r="G349"/>
      <c r="H349"/>
      <c r="I349"/>
    </row>
    <row r="350" spans="1:9" x14ac:dyDescent="0.2">
      <c r="A350"/>
      <c r="B350"/>
      <c r="C350"/>
      <c r="D350"/>
      <c r="E350"/>
      <c r="F350"/>
      <c r="G350"/>
      <c r="H350"/>
      <c r="I350"/>
    </row>
    <row r="351" spans="1:9" x14ac:dyDescent="0.2">
      <c r="A351"/>
      <c r="B351"/>
      <c r="C351"/>
      <c r="D351"/>
      <c r="E351"/>
      <c r="F351"/>
      <c r="G351"/>
      <c r="H351"/>
      <c r="I351"/>
    </row>
    <row r="352" spans="1:9" x14ac:dyDescent="0.2">
      <c r="A352"/>
      <c r="B352"/>
      <c r="C352"/>
      <c r="D352"/>
      <c r="E352"/>
      <c r="F352"/>
      <c r="G352"/>
      <c r="H352"/>
      <c r="I352"/>
    </row>
    <row r="353" spans="1:9" x14ac:dyDescent="0.2">
      <c r="A353"/>
      <c r="B353"/>
      <c r="C353"/>
      <c r="D353"/>
      <c r="E353"/>
      <c r="F353"/>
      <c r="G353"/>
      <c r="H353"/>
      <c r="I353"/>
    </row>
    <row r="354" spans="1:9" x14ac:dyDescent="0.2">
      <c r="A354"/>
      <c r="B354"/>
      <c r="C354"/>
      <c r="D354"/>
      <c r="E354"/>
      <c r="F354"/>
      <c r="G354"/>
      <c r="H354"/>
      <c r="I354"/>
    </row>
    <row r="355" spans="1:9" x14ac:dyDescent="0.2">
      <c r="A355"/>
      <c r="B355"/>
      <c r="C355"/>
      <c r="D355"/>
      <c r="E355"/>
      <c r="F355"/>
      <c r="G355"/>
      <c r="H355"/>
      <c r="I355"/>
    </row>
    <row r="356" spans="1:9" x14ac:dyDescent="0.2">
      <c r="A356"/>
      <c r="B356"/>
      <c r="C356"/>
      <c r="D356"/>
      <c r="E356"/>
      <c r="F356"/>
      <c r="G356"/>
      <c r="H356"/>
      <c r="I356"/>
    </row>
    <row r="357" spans="1:9" x14ac:dyDescent="0.2">
      <c r="A357"/>
      <c r="B357"/>
      <c r="C357"/>
      <c r="D357"/>
      <c r="E357"/>
      <c r="F357"/>
      <c r="G357"/>
      <c r="H357"/>
      <c r="I357"/>
    </row>
    <row r="358" spans="1:9" x14ac:dyDescent="0.2">
      <c r="A358"/>
      <c r="B358"/>
      <c r="C358"/>
      <c r="D358"/>
      <c r="E358"/>
      <c r="F358"/>
      <c r="G358"/>
      <c r="H358"/>
      <c r="I358"/>
    </row>
    <row r="359" spans="1:9" x14ac:dyDescent="0.2">
      <c r="A359"/>
      <c r="B359"/>
      <c r="C359"/>
      <c r="D359"/>
      <c r="E359"/>
      <c r="F359"/>
      <c r="G359"/>
      <c r="H359"/>
      <c r="I359"/>
    </row>
    <row r="360" spans="1:9" x14ac:dyDescent="0.2">
      <c r="A360"/>
      <c r="B360"/>
      <c r="C360"/>
      <c r="D360"/>
      <c r="E360"/>
      <c r="F360"/>
      <c r="G360"/>
      <c r="H360"/>
      <c r="I360"/>
    </row>
    <row r="361" spans="1:9" x14ac:dyDescent="0.2">
      <c r="A361"/>
      <c r="B361"/>
      <c r="C361"/>
      <c r="D361"/>
      <c r="E361"/>
      <c r="F361"/>
      <c r="G361"/>
      <c r="H361"/>
      <c r="I361"/>
    </row>
    <row r="362" spans="1:9" x14ac:dyDescent="0.2">
      <c r="A362"/>
      <c r="B362"/>
      <c r="C362"/>
      <c r="D362"/>
      <c r="E362"/>
      <c r="F362"/>
      <c r="G362"/>
      <c r="H362"/>
      <c r="I362"/>
    </row>
    <row r="363" spans="1:9" x14ac:dyDescent="0.2">
      <c r="A363"/>
      <c r="B363"/>
      <c r="C363"/>
      <c r="D363"/>
      <c r="E363"/>
      <c r="F363"/>
      <c r="G363"/>
      <c r="H363"/>
      <c r="I363"/>
    </row>
    <row r="364" spans="1:9" x14ac:dyDescent="0.2">
      <c r="A364"/>
      <c r="B364"/>
      <c r="C364"/>
      <c r="D364"/>
      <c r="E364"/>
      <c r="F364"/>
      <c r="G364"/>
      <c r="H364"/>
      <c r="I364"/>
    </row>
    <row r="365" spans="1:9" x14ac:dyDescent="0.2">
      <c r="A365"/>
      <c r="B365"/>
      <c r="C365"/>
      <c r="D365"/>
      <c r="E365"/>
      <c r="F365"/>
      <c r="G365"/>
      <c r="H365"/>
      <c r="I365"/>
    </row>
    <row r="366" spans="1:9" x14ac:dyDescent="0.2">
      <c r="A366"/>
      <c r="B366"/>
      <c r="C366"/>
      <c r="D366"/>
      <c r="E366"/>
      <c r="F366"/>
      <c r="G366"/>
      <c r="H366"/>
      <c r="I366"/>
    </row>
    <row r="367" spans="1:9" x14ac:dyDescent="0.2">
      <c r="A367"/>
      <c r="B367"/>
      <c r="C367"/>
      <c r="D367"/>
      <c r="E367"/>
      <c r="F367"/>
      <c r="G367"/>
      <c r="H367"/>
      <c r="I367"/>
    </row>
    <row r="368" spans="1:9" x14ac:dyDescent="0.2">
      <c r="A368"/>
      <c r="B368"/>
      <c r="C368"/>
      <c r="D368"/>
      <c r="E368"/>
      <c r="F368"/>
      <c r="G368"/>
      <c r="H368"/>
      <c r="I368"/>
    </row>
    <row r="369" spans="1:9" x14ac:dyDescent="0.2">
      <c r="A369"/>
      <c r="B369"/>
      <c r="C369"/>
      <c r="D369"/>
      <c r="E369"/>
      <c r="F369"/>
      <c r="G369"/>
      <c r="H369"/>
      <c r="I369"/>
    </row>
    <row r="370" spans="1:9" x14ac:dyDescent="0.2">
      <c r="A370"/>
      <c r="B370"/>
      <c r="C370"/>
      <c r="D370"/>
      <c r="E370"/>
      <c r="F370"/>
      <c r="G370"/>
      <c r="H370"/>
      <c r="I370"/>
    </row>
    <row r="371" spans="1:9" x14ac:dyDescent="0.2">
      <c r="A371"/>
      <c r="B371"/>
      <c r="C371"/>
      <c r="D371"/>
      <c r="E371"/>
      <c r="F371"/>
      <c r="G371"/>
      <c r="H371"/>
      <c r="I371"/>
    </row>
    <row r="372" spans="1:9" x14ac:dyDescent="0.2">
      <c r="A372"/>
      <c r="B372"/>
      <c r="C372"/>
      <c r="D372"/>
      <c r="E372"/>
      <c r="F372"/>
      <c r="G372"/>
      <c r="H372"/>
      <c r="I372"/>
    </row>
    <row r="373" spans="1:9" x14ac:dyDescent="0.2">
      <c r="A373"/>
      <c r="B373"/>
      <c r="C373"/>
      <c r="D373"/>
      <c r="E373"/>
      <c r="F373"/>
      <c r="G373"/>
      <c r="H373"/>
      <c r="I373"/>
    </row>
    <row r="374" spans="1:9" x14ac:dyDescent="0.2">
      <c r="A374"/>
      <c r="B374"/>
      <c r="C374"/>
      <c r="D374"/>
      <c r="E374"/>
      <c r="F374"/>
      <c r="G374"/>
      <c r="H374"/>
      <c r="I374"/>
    </row>
    <row r="375" spans="1:9" x14ac:dyDescent="0.2">
      <c r="A375"/>
      <c r="B375"/>
      <c r="C375"/>
      <c r="D375"/>
      <c r="E375"/>
      <c r="F375"/>
      <c r="G375"/>
      <c r="H375"/>
      <c r="I375"/>
    </row>
    <row r="376" spans="1:9" x14ac:dyDescent="0.2">
      <c r="A376"/>
      <c r="B376"/>
      <c r="C376"/>
      <c r="D376"/>
      <c r="E376"/>
      <c r="F376"/>
      <c r="G376"/>
      <c r="H376"/>
      <c r="I376"/>
    </row>
    <row r="377" spans="1:9" x14ac:dyDescent="0.2">
      <c r="A377"/>
      <c r="B377"/>
      <c r="C377"/>
      <c r="D377"/>
      <c r="E377"/>
      <c r="F377"/>
      <c r="G377"/>
      <c r="H377"/>
      <c r="I377"/>
    </row>
    <row r="378" spans="1:9" x14ac:dyDescent="0.2">
      <c r="A378"/>
      <c r="B378"/>
      <c r="C378"/>
      <c r="D378"/>
      <c r="E378"/>
      <c r="F378"/>
      <c r="G378"/>
      <c r="H378"/>
      <c r="I378"/>
    </row>
    <row r="379" spans="1:9" x14ac:dyDescent="0.2">
      <c r="A379"/>
      <c r="B379"/>
      <c r="C379"/>
      <c r="D379"/>
      <c r="E379"/>
      <c r="F379"/>
      <c r="G379"/>
      <c r="H379"/>
      <c r="I379"/>
    </row>
    <row r="380" spans="1:9" x14ac:dyDescent="0.2">
      <c r="A380"/>
      <c r="B380"/>
      <c r="C380"/>
      <c r="D380"/>
      <c r="E380"/>
      <c r="F380"/>
      <c r="G380"/>
      <c r="H380"/>
      <c r="I380"/>
    </row>
    <row r="381" spans="1:9" x14ac:dyDescent="0.2">
      <c r="A381"/>
      <c r="B381"/>
      <c r="C381"/>
      <c r="D381"/>
      <c r="E381"/>
      <c r="F381"/>
      <c r="G381"/>
      <c r="H381"/>
      <c r="I381"/>
    </row>
    <row r="382" spans="1:9" x14ac:dyDescent="0.2">
      <c r="A382"/>
      <c r="B382"/>
      <c r="C382"/>
      <c r="D382"/>
      <c r="E382"/>
      <c r="F382"/>
      <c r="G382"/>
      <c r="H382"/>
      <c r="I382"/>
    </row>
    <row r="383" spans="1:9" x14ac:dyDescent="0.2">
      <c r="A383"/>
      <c r="B383"/>
      <c r="C383"/>
      <c r="D383"/>
      <c r="E383"/>
      <c r="F383"/>
      <c r="G383"/>
      <c r="H383"/>
      <c r="I383"/>
    </row>
    <row r="384" spans="1:9" x14ac:dyDescent="0.2">
      <c r="A384"/>
      <c r="B384"/>
      <c r="C384"/>
      <c r="D384"/>
      <c r="E384"/>
      <c r="F384"/>
      <c r="G384"/>
      <c r="H384"/>
      <c r="I384"/>
    </row>
    <row r="385" spans="1:9" x14ac:dyDescent="0.2">
      <c r="A385"/>
      <c r="B385"/>
      <c r="C385"/>
      <c r="D385"/>
      <c r="E385"/>
      <c r="F385"/>
      <c r="G385"/>
      <c r="H385"/>
      <c r="I385"/>
    </row>
    <row r="386" spans="1:9" x14ac:dyDescent="0.2">
      <c r="A386"/>
      <c r="B386"/>
      <c r="C386"/>
      <c r="D386"/>
      <c r="E386"/>
      <c r="F386"/>
      <c r="G386"/>
      <c r="H386"/>
      <c r="I386"/>
    </row>
    <row r="387" spans="1:9" x14ac:dyDescent="0.2">
      <c r="A387"/>
      <c r="B387"/>
      <c r="C387"/>
      <c r="D387"/>
      <c r="E387"/>
      <c r="F387"/>
      <c r="G387"/>
      <c r="H387"/>
      <c r="I387"/>
    </row>
    <row r="388" spans="1:9" x14ac:dyDescent="0.2">
      <c r="A388"/>
      <c r="B388"/>
      <c r="C388"/>
      <c r="D388"/>
      <c r="E388"/>
      <c r="F388"/>
      <c r="G388"/>
      <c r="H388"/>
      <c r="I388"/>
    </row>
    <row r="389" spans="1:9" x14ac:dyDescent="0.2">
      <c r="A389"/>
      <c r="B389"/>
      <c r="C389"/>
      <c r="D389"/>
      <c r="E389"/>
      <c r="F389"/>
      <c r="G389"/>
      <c r="H389"/>
      <c r="I389"/>
    </row>
    <row r="390" spans="1:9" x14ac:dyDescent="0.2">
      <c r="A390"/>
      <c r="B390"/>
      <c r="C390"/>
      <c r="D390"/>
      <c r="E390"/>
      <c r="F390"/>
      <c r="G390"/>
      <c r="H390"/>
      <c r="I390"/>
    </row>
    <row r="391" spans="1:9" x14ac:dyDescent="0.2">
      <c r="A391"/>
      <c r="B391"/>
      <c r="C391"/>
      <c r="D391"/>
      <c r="E391"/>
      <c r="F391"/>
      <c r="G391"/>
      <c r="H391"/>
      <c r="I391"/>
    </row>
    <row r="392" spans="1:9" x14ac:dyDescent="0.2">
      <c r="A392"/>
      <c r="B392"/>
      <c r="C392"/>
      <c r="D392"/>
      <c r="E392"/>
      <c r="F392"/>
      <c r="G392"/>
      <c r="H392"/>
      <c r="I392"/>
    </row>
    <row r="393" spans="1:9" x14ac:dyDescent="0.2">
      <c r="A393"/>
      <c r="B393"/>
      <c r="C393"/>
      <c r="D393"/>
      <c r="E393"/>
      <c r="F393"/>
      <c r="G393"/>
      <c r="H393"/>
      <c r="I393"/>
    </row>
    <row r="394" spans="1:9" x14ac:dyDescent="0.2">
      <c r="A394"/>
      <c r="B394"/>
      <c r="C394"/>
      <c r="D394"/>
      <c r="E394"/>
      <c r="F394"/>
      <c r="G394"/>
      <c r="H394"/>
      <c r="I394"/>
    </row>
    <row r="395" spans="1:9" x14ac:dyDescent="0.2">
      <c r="A395"/>
      <c r="B395"/>
      <c r="C395"/>
      <c r="D395"/>
      <c r="E395"/>
      <c r="F395"/>
      <c r="G395"/>
      <c r="H395"/>
      <c r="I395"/>
    </row>
    <row r="396" spans="1:9" x14ac:dyDescent="0.2">
      <c r="A396"/>
      <c r="B396"/>
      <c r="C396"/>
      <c r="D396"/>
      <c r="E396"/>
      <c r="F396"/>
      <c r="G396"/>
      <c r="H396"/>
      <c r="I396"/>
    </row>
    <row r="397" spans="1:9" x14ac:dyDescent="0.2">
      <c r="A397"/>
      <c r="B397"/>
      <c r="C397"/>
      <c r="D397"/>
      <c r="E397"/>
      <c r="F397"/>
      <c r="G397"/>
      <c r="H397"/>
      <c r="I397"/>
    </row>
    <row r="398" spans="1:9" x14ac:dyDescent="0.2">
      <c r="A398"/>
      <c r="B398"/>
      <c r="C398"/>
      <c r="D398"/>
      <c r="E398"/>
      <c r="F398"/>
      <c r="G398"/>
      <c r="H398"/>
      <c r="I398"/>
    </row>
    <row r="399" spans="1:9" x14ac:dyDescent="0.2">
      <c r="A399"/>
      <c r="B399"/>
      <c r="C399"/>
      <c r="D399"/>
      <c r="E399"/>
      <c r="F399"/>
      <c r="G399"/>
      <c r="H399"/>
      <c r="I399"/>
    </row>
    <row r="400" spans="1:9" x14ac:dyDescent="0.2">
      <c r="A400"/>
      <c r="B400"/>
      <c r="C400"/>
      <c r="D400"/>
      <c r="E400"/>
      <c r="F400"/>
      <c r="G400"/>
      <c r="H400"/>
      <c r="I400"/>
    </row>
    <row r="401" spans="1:9" x14ac:dyDescent="0.2">
      <c r="A401"/>
      <c r="B401"/>
      <c r="C401"/>
      <c r="D401"/>
      <c r="E401"/>
      <c r="F401"/>
      <c r="G401"/>
      <c r="H401"/>
      <c r="I401"/>
    </row>
    <row r="402" spans="1:9" x14ac:dyDescent="0.2">
      <c r="A402"/>
      <c r="B402"/>
      <c r="C402"/>
      <c r="D402"/>
      <c r="E402"/>
      <c r="F402"/>
      <c r="G402"/>
      <c r="H402"/>
      <c r="I402"/>
    </row>
    <row r="403" spans="1:9" x14ac:dyDescent="0.2">
      <c r="A403"/>
      <c r="B403"/>
      <c r="C403"/>
      <c r="D403"/>
      <c r="E403"/>
      <c r="F403"/>
      <c r="G403"/>
      <c r="H403"/>
      <c r="I403"/>
    </row>
    <row r="404" spans="1:9" x14ac:dyDescent="0.2">
      <c r="A404"/>
      <c r="B404"/>
      <c r="C404"/>
      <c r="D404"/>
      <c r="E404"/>
      <c r="F404"/>
      <c r="G404"/>
      <c r="H404"/>
      <c r="I404"/>
    </row>
    <row r="405" spans="1:9" x14ac:dyDescent="0.2">
      <c r="A405"/>
      <c r="B405"/>
      <c r="C405"/>
      <c r="D405"/>
      <c r="E405"/>
      <c r="F405"/>
      <c r="G405"/>
      <c r="H405"/>
      <c r="I405"/>
    </row>
    <row r="406" spans="1:9" x14ac:dyDescent="0.2">
      <c r="A406"/>
      <c r="B406"/>
      <c r="C406"/>
      <c r="D406"/>
      <c r="E406"/>
      <c r="F406"/>
      <c r="G406"/>
      <c r="H406"/>
      <c r="I406"/>
    </row>
    <row r="407" spans="1:9" x14ac:dyDescent="0.2">
      <c r="A407"/>
      <c r="B407"/>
      <c r="C407"/>
      <c r="D407"/>
      <c r="E407"/>
      <c r="F407"/>
      <c r="G407"/>
      <c r="H407"/>
      <c r="I407"/>
    </row>
    <row r="408" spans="1:9" x14ac:dyDescent="0.2">
      <c r="A408"/>
      <c r="B408"/>
      <c r="C408"/>
      <c r="D408"/>
      <c r="E408"/>
      <c r="F408"/>
      <c r="G408"/>
      <c r="H408"/>
      <c r="I408"/>
    </row>
    <row r="409" spans="1:9" x14ac:dyDescent="0.2">
      <c r="A409"/>
      <c r="B409"/>
      <c r="C409"/>
      <c r="D409"/>
      <c r="E409"/>
      <c r="F409"/>
      <c r="G409"/>
      <c r="H409"/>
      <c r="I409"/>
    </row>
    <row r="410" spans="1:9" x14ac:dyDescent="0.2">
      <c r="A410"/>
      <c r="B410"/>
      <c r="C410"/>
      <c r="D410"/>
      <c r="E410"/>
      <c r="F410"/>
      <c r="G410"/>
      <c r="H410"/>
      <c r="I410"/>
    </row>
    <row r="411" spans="1:9" x14ac:dyDescent="0.2">
      <c r="A411"/>
      <c r="B411"/>
      <c r="C411"/>
      <c r="D411"/>
      <c r="E411"/>
      <c r="F411"/>
      <c r="G411"/>
      <c r="H411"/>
      <c r="I411"/>
    </row>
    <row r="412" spans="1:9" x14ac:dyDescent="0.2">
      <c r="A412"/>
      <c r="B412"/>
      <c r="C412"/>
      <c r="D412"/>
      <c r="E412"/>
      <c r="F412"/>
      <c r="G412"/>
      <c r="H412"/>
      <c r="I412"/>
    </row>
    <row r="413" spans="1:9" x14ac:dyDescent="0.2">
      <c r="A413"/>
      <c r="B413"/>
      <c r="C413"/>
      <c r="D413"/>
      <c r="E413"/>
      <c r="F413"/>
      <c r="G413"/>
      <c r="H413"/>
      <c r="I413"/>
    </row>
    <row r="414" spans="1:9" x14ac:dyDescent="0.2">
      <c r="A414"/>
      <c r="B414"/>
      <c r="C414"/>
      <c r="D414"/>
      <c r="E414"/>
      <c r="F414"/>
      <c r="G414"/>
      <c r="H414"/>
      <c r="I414"/>
    </row>
    <row r="415" spans="1:9" x14ac:dyDescent="0.2">
      <c r="A415"/>
      <c r="B415"/>
      <c r="C415"/>
      <c r="D415"/>
      <c r="E415"/>
      <c r="F415"/>
      <c r="G415"/>
      <c r="H415"/>
      <c r="I415"/>
    </row>
    <row r="416" spans="1:9" x14ac:dyDescent="0.2">
      <c r="A416"/>
      <c r="B416"/>
      <c r="C416"/>
      <c r="D416"/>
      <c r="E416"/>
      <c r="F416"/>
      <c r="G416"/>
      <c r="H416"/>
      <c r="I416"/>
    </row>
    <row r="417" spans="1:9" x14ac:dyDescent="0.2">
      <c r="A417"/>
      <c r="B417"/>
      <c r="C417"/>
      <c r="D417"/>
      <c r="E417"/>
      <c r="F417"/>
      <c r="G417"/>
      <c r="H417"/>
      <c r="I417"/>
    </row>
    <row r="418" spans="1:9" x14ac:dyDescent="0.2">
      <c r="A418"/>
      <c r="B418"/>
      <c r="C418"/>
      <c r="D418"/>
      <c r="E418"/>
      <c r="F418"/>
      <c r="G418"/>
      <c r="H418"/>
      <c r="I418"/>
    </row>
    <row r="419" spans="1:9" x14ac:dyDescent="0.2">
      <c r="A419"/>
      <c r="B419"/>
      <c r="C419"/>
      <c r="D419"/>
      <c r="E419"/>
      <c r="F419"/>
      <c r="G419"/>
      <c r="H419"/>
      <c r="I419"/>
    </row>
    <row r="420" spans="1:9" x14ac:dyDescent="0.2">
      <c r="A420"/>
      <c r="B420"/>
      <c r="C420"/>
      <c r="D420"/>
      <c r="E420"/>
      <c r="F420"/>
      <c r="G420"/>
      <c r="H420"/>
      <c r="I420"/>
    </row>
    <row r="421" spans="1:9" x14ac:dyDescent="0.2">
      <c r="A421"/>
      <c r="B421"/>
      <c r="C421"/>
      <c r="D421"/>
      <c r="E421"/>
      <c r="F421"/>
      <c r="G421"/>
      <c r="H421"/>
      <c r="I421"/>
    </row>
    <row r="422" spans="1:9" x14ac:dyDescent="0.2">
      <c r="A422"/>
      <c r="B422"/>
      <c r="C422"/>
      <c r="D422"/>
      <c r="E422"/>
      <c r="F422"/>
      <c r="G422"/>
      <c r="H422"/>
      <c r="I422"/>
    </row>
    <row r="423" spans="1:9" x14ac:dyDescent="0.2">
      <c r="A423"/>
      <c r="B423"/>
      <c r="C423"/>
      <c r="D423"/>
      <c r="E423"/>
      <c r="F423"/>
      <c r="G423"/>
      <c r="H423"/>
      <c r="I423"/>
    </row>
    <row r="424" spans="1:9" x14ac:dyDescent="0.2">
      <c r="A424"/>
      <c r="B424"/>
      <c r="C424"/>
      <c r="D424"/>
      <c r="E424"/>
      <c r="F424"/>
      <c r="G424"/>
      <c r="H424"/>
      <c r="I424"/>
    </row>
    <row r="425" spans="1:9" x14ac:dyDescent="0.2">
      <c r="A425"/>
      <c r="B425"/>
      <c r="C425"/>
      <c r="D425"/>
      <c r="E425"/>
      <c r="F425"/>
      <c r="G425"/>
      <c r="H425"/>
      <c r="I425"/>
    </row>
    <row r="426" spans="1:9" x14ac:dyDescent="0.2">
      <c r="A426"/>
      <c r="B426"/>
      <c r="C426"/>
      <c r="D426"/>
      <c r="E426"/>
      <c r="F426"/>
      <c r="G426"/>
      <c r="H426"/>
      <c r="I426"/>
    </row>
    <row r="427" spans="1:9" x14ac:dyDescent="0.2">
      <c r="A427"/>
      <c r="B427"/>
      <c r="C427"/>
      <c r="D427"/>
      <c r="E427"/>
      <c r="F427"/>
      <c r="G427"/>
      <c r="H427"/>
      <c r="I427"/>
    </row>
    <row r="428" spans="1:9" x14ac:dyDescent="0.2">
      <c r="A428"/>
      <c r="B428"/>
      <c r="C428"/>
      <c r="D428"/>
      <c r="E428"/>
      <c r="F428"/>
      <c r="G428"/>
      <c r="H428"/>
      <c r="I428"/>
    </row>
    <row r="429" spans="1:9" x14ac:dyDescent="0.2">
      <c r="A429"/>
      <c r="B429"/>
      <c r="C429"/>
      <c r="D429"/>
      <c r="E429"/>
      <c r="F429"/>
      <c r="G429"/>
      <c r="H429"/>
      <c r="I429"/>
    </row>
    <row r="430" spans="1:9" x14ac:dyDescent="0.2">
      <c r="A430"/>
      <c r="B430"/>
      <c r="C430"/>
      <c r="D430"/>
      <c r="E430"/>
      <c r="F430"/>
      <c r="G430"/>
      <c r="H430"/>
      <c r="I430"/>
    </row>
    <row r="431" spans="1:9" x14ac:dyDescent="0.2">
      <c r="A431"/>
      <c r="B431"/>
      <c r="C431"/>
      <c r="D431"/>
      <c r="E431"/>
      <c r="F431"/>
      <c r="G431"/>
      <c r="H431"/>
      <c r="I431"/>
    </row>
    <row r="432" spans="1:9" x14ac:dyDescent="0.2">
      <c r="A432"/>
      <c r="B432"/>
      <c r="C432"/>
      <c r="D432"/>
      <c r="E432"/>
      <c r="F432"/>
      <c r="G432"/>
      <c r="H432"/>
      <c r="I432"/>
    </row>
    <row r="433" spans="1:9" x14ac:dyDescent="0.2">
      <c r="A433"/>
      <c r="B433"/>
      <c r="C433"/>
      <c r="D433"/>
      <c r="E433"/>
      <c r="F433"/>
      <c r="G433"/>
      <c r="H433"/>
      <c r="I433"/>
    </row>
    <row r="434" spans="1:9" x14ac:dyDescent="0.2">
      <c r="A434"/>
      <c r="B434"/>
      <c r="C434"/>
      <c r="D434"/>
      <c r="E434"/>
      <c r="F434"/>
      <c r="G434"/>
      <c r="H434"/>
      <c r="I434"/>
    </row>
    <row r="435" spans="1:9" x14ac:dyDescent="0.2">
      <c r="A435"/>
      <c r="B435"/>
      <c r="C435"/>
      <c r="D435"/>
      <c r="E435"/>
      <c r="F435"/>
      <c r="G435"/>
      <c r="H435"/>
      <c r="I435"/>
    </row>
    <row r="436" spans="1:9" x14ac:dyDescent="0.2">
      <c r="A436"/>
      <c r="B436"/>
      <c r="C436"/>
      <c r="D436"/>
      <c r="E436"/>
      <c r="F436"/>
      <c r="G436"/>
      <c r="H436"/>
      <c r="I436"/>
    </row>
    <row r="437" spans="1:9" x14ac:dyDescent="0.2">
      <c r="A437"/>
      <c r="B437"/>
      <c r="C437"/>
      <c r="D437"/>
      <c r="E437"/>
      <c r="F437"/>
      <c r="G437"/>
      <c r="H437"/>
      <c r="I437"/>
    </row>
    <row r="438" spans="1:9" x14ac:dyDescent="0.2">
      <c r="A438"/>
      <c r="B438"/>
      <c r="C438"/>
      <c r="D438"/>
      <c r="E438"/>
      <c r="F438"/>
      <c r="G438"/>
      <c r="H438"/>
      <c r="I438"/>
    </row>
    <row r="439" spans="1:9" x14ac:dyDescent="0.2">
      <c r="A439"/>
      <c r="B439"/>
      <c r="C439"/>
      <c r="D439"/>
      <c r="E439"/>
      <c r="F439"/>
      <c r="G439"/>
      <c r="H439"/>
      <c r="I439"/>
    </row>
    <row r="440" spans="1:9" x14ac:dyDescent="0.2">
      <c r="A440"/>
      <c r="B440"/>
      <c r="C440"/>
      <c r="D440"/>
      <c r="E440"/>
      <c r="F440"/>
      <c r="G440"/>
      <c r="H440"/>
      <c r="I440"/>
    </row>
    <row r="441" spans="1:9" x14ac:dyDescent="0.2">
      <c r="A441"/>
      <c r="B441"/>
      <c r="C441"/>
      <c r="D441"/>
      <c r="E441"/>
      <c r="F441"/>
      <c r="G441"/>
      <c r="H441"/>
      <c r="I441"/>
    </row>
    <row r="442" spans="1:9" x14ac:dyDescent="0.2">
      <c r="A442"/>
      <c r="B442"/>
      <c r="C442"/>
      <c r="D442"/>
      <c r="E442"/>
      <c r="F442"/>
      <c r="G442"/>
      <c r="H442"/>
      <c r="I442"/>
    </row>
    <row r="443" spans="1:9" x14ac:dyDescent="0.2">
      <c r="A443"/>
      <c r="B443"/>
      <c r="C443"/>
      <c r="D443"/>
      <c r="E443"/>
      <c r="F443"/>
      <c r="G443"/>
      <c r="H443"/>
      <c r="I443"/>
    </row>
    <row r="444" spans="1:9" x14ac:dyDescent="0.2">
      <c r="A444"/>
      <c r="B444"/>
      <c r="C444"/>
      <c r="D444"/>
      <c r="E444"/>
      <c r="F444"/>
      <c r="G444"/>
      <c r="H444"/>
      <c r="I444"/>
    </row>
    <row r="445" spans="1:9" x14ac:dyDescent="0.2">
      <c r="A445"/>
      <c r="B445"/>
      <c r="C445"/>
      <c r="D445"/>
      <c r="E445"/>
      <c r="F445"/>
      <c r="G445"/>
      <c r="H445"/>
      <c r="I445"/>
    </row>
    <row r="446" spans="1:9" x14ac:dyDescent="0.2">
      <c r="A446"/>
      <c r="B446"/>
      <c r="C446"/>
      <c r="D446"/>
      <c r="E446"/>
      <c r="F446"/>
      <c r="G446"/>
      <c r="H446"/>
      <c r="I446"/>
    </row>
    <row r="447" spans="1:9" x14ac:dyDescent="0.2">
      <c r="A447"/>
      <c r="B447"/>
      <c r="C447"/>
      <c r="D447"/>
      <c r="E447"/>
      <c r="F447"/>
      <c r="G447"/>
      <c r="H447"/>
      <c r="I447"/>
    </row>
    <row r="448" spans="1:9" x14ac:dyDescent="0.2">
      <c r="A448"/>
      <c r="B448"/>
      <c r="C448"/>
      <c r="D448"/>
      <c r="E448"/>
      <c r="F448"/>
      <c r="G448"/>
      <c r="H448"/>
      <c r="I448"/>
    </row>
    <row r="449" spans="1:9" x14ac:dyDescent="0.2">
      <c r="A449"/>
      <c r="B449"/>
      <c r="C449"/>
      <c r="D449"/>
      <c r="E449"/>
      <c r="F449"/>
      <c r="G449"/>
      <c r="H449"/>
      <c r="I449"/>
    </row>
    <row r="450" spans="1:9" x14ac:dyDescent="0.2">
      <c r="A450"/>
      <c r="B450"/>
      <c r="C450"/>
      <c r="D450"/>
      <c r="E450"/>
      <c r="F450"/>
      <c r="G450"/>
      <c r="H450"/>
      <c r="I450"/>
    </row>
    <row r="451" spans="1:9" x14ac:dyDescent="0.2">
      <c r="A451"/>
      <c r="B451"/>
      <c r="C451"/>
      <c r="D451"/>
      <c r="E451"/>
      <c r="F451"/>
      <c r="G451"/>
      <c r="H451"/>
      <c r="I451"/>
    </row>
    <row r="452" spans="1:9" x14ac:dyDescent="0.2">
      <c r="A452"/>
      <c r="B452"/>
      <c r="C452"/>
      <c r="D452"/>
      <c r="E452"/>
      <c r="F452"/>
      <c r="G452"/>
      <c r="H452"/>
      <c r="I452"/>
    </row>
    <row r="453" spans="1:9" x14ac:dyDescent="0.2">
      <c r="A453"/>
      <c r="B453"/>
      <c r="C453"/>
      <c r="D453"/>
      <c r="E453"/>
      <c r="F453"/>
      <c r="G453"/>
      <c r="H453"/>
      <c r="I453"/>
    </row>
    <row r="454" spans="1:9" x14ac:dyDescent="0.2">
      <c r="A454"/>
      <c r="B454"/>
      <c r="C454"/>
      <c r="D454"/>
      <c r="E454"/>
      <c r="F454"/>
      <c r="G454"/>
      <c r="H454"/>
      <c r="I454"/>
    </row>
    <row r="455" spans="1:9" x14ac:dyDescent="0.2">
      <c r="A455"/>
      <c r="B455"/>
      <c r="C455"/>
      <c r="D455"/>
      <c r="E455"/>
      <c r="F455"/>
      <c r="G455"/>
      <c r="H455"/>
      <c r="I455"/>
    </row>
    <row r="456" spans="1:9" x14ac:dyDescent="0.2">
      <c r="A456"/>
      <c r="B456"/>
      <c r="C456"/>
      <c r="D456"/>
      <c r="E456"/>
      <c r="F456"/>
      <c r="G456"/>
      <c r="H456"/>
      <c r="I456"/>
    </row>
    <row r="457" spans="1:9" x14ac:dyDescent="0.2">
      <c r="A457"/>
      <c r="B457"/>
      <c r="C457"/>
      <c r="D457"/>
      <c r="E457"/>
      <c r="F457"/>
      <c r="G457"/>
      <c r="H457"/>
      <c r="I457"/>
    </row>
    <row r="458" spans="1:9" x14ac:dyDescent="0.2">
      <c r="A458"/>
      <c r="B458"/>
      <c r="C458"/>
      <c r="D458"/>
      <c r="E458"/>
      <c r="F458"/>
      <c r="G458"/>
      <c r="H458"/>
      <c r="I458"/>
    </row>
    <row r="459" spans="1:9" x14ac:dyDescent="0.2">
      <c r="A459"/>
      <c r="B459"/>
      <c r="C459"/>
      <c r="D459"/>
      <c r="E459"/>
      <c r="F459"/>
      <c r="G459"/>
      <c r="H459"/>
      <c r="I459"/>
    </row>
    <row r="460" spans="1:9" x14ac:dyDescent="0.2">
      <c r="A460"/>
      <c r="B460"/>
      <c r="C460"/>
      <c r="D460"/>
      <c r="E460"/>
      <c r="F460"/>
      <c r="G460"/>
      <c r="H460"/>
      <c r="I460"/>
    </row>
    <row r="461" spans="1:9" x14ac:dyDescent="0.2">
      <c r="A461"/>
      <c r="B461"/>
      <c r="C461"/>
      <c r="D461"/>
      <c r="E461"/>
      <c r="F461"/>
      <c r="G461"/>
      <c r="H461"/>
      <c r="I461"/>
    </row>
    <row r="462" spans="1:9" x14ac:dyDescent="0.2">
      <c r="A462"/>
      <c r="B462"/>
      <c r="C462"/>
      <c r="D462"/>
      <c r="E462"/>
      <c r="F462"/>
      <c r="G462"/>
      <c r="H462"/>
      <c r="I462"/>
    </row>
    <row r="463" spans="1:9" x14ac:dyDescent="0.2">
      <c r="A463"/>
      <c r="B463"/>
      <c r="C463"/>
      <c r="D463"/>
      <c r="E463"/>
      <c r="F463"/>
      <c r="G463"/>
      <c r="H463"/>
      <c r="I463"/>
    </row>
    <row r="464" spans="1:9" x14ac:dyDescent="0.2">
      <c r="A464"/>
      <c r="B464"/>
      <c r="C464"/>
      <c r="D464"/>
      <c r="E464"/>
      <c r="F464"/>
      <c r="G464"/>
      <c r="H464"/>
      <c r="I464"/>
    </row>
    <row r="465" spans="1:9" x14ac:dyDescent="0.2">
      <c r="A465"/>
      <c r="B465"/>
      <c r="C465"/>
      <c r="D465"/>
      <c r="E465"/>
      <c r="F465"/>
      <c r="G465"/>
      <c r="H465"/>
      <c r="I465"/>
    </row>
    <row r="466" spans="1:9" x14ac:dyDescent="0.2">
      <c r="A466"/>
      <c r="B466"/>
      <c r="C466"/>
      <c r="D466"/>
      <c r="E466"/>
      <c r="F466"/>
      <c r="G466"/>
      <c r="H466"/>
      <c r="I466"/>
    </row>
    <row r="467" spans="1:9" x14ac:dyDescent="0.2">
      <c r="A467"/>
      <c r="B467"/>
      <c r="C467"/>
      <c r="D467"/>
      <c r="E467"/>
      <c r="F467"/>
      <c r="G467"/>
      <c r="H467"/>
      <c r="I467"/>
    </row>
    <row r="468" spans="1:9" x14ac:dyDescent="0.2">
      <c r="A468"/>
      <c r="B468"/>
      <c r="C468"/>
      <c r="D468"/>
      <c r="E468"/>
      <c r="F468"/>
      <c r="G468"/>
      <c r="H468"/>
      <c r="I468"/>
    </row>
    <row r="469" spans="1:9" x14ac:dyDescent="0.2">
      <c r="A469"/>
      <c r="B469"/>
      <c r="C469"/>
      <c r="D469"/>
      <c r="E469"/>
      <c r="F469"/>
      <c r="G469"/>
      <c r="H469"/>
      <c r="I469"/>
    </row>
    <row r="470" spans="1:9" x14ac:dyDescent="0.2">
      <c r="A470"/>
      <c r="B470"/>
      <c r="C470"/>
      <c r="D470"/>
      <c r="E470"/>
      <c r="F470"/>
      <c r="G470"/>
      <c r="H470"/>
      <c r="I470"/>
    </row>
    <row r="471" spans="1:9" x14ac:dyDescent="0.2">
      <c r="A471"/>
      <c r="B471"/>
      <c r="C471"/>
      <c r="D471"/>
      <c r="E471"/>
      <c r="F471"/>
      <c r="G471"/>
      <c r="H471"/>
      <c r="I471"/>
    </row>
    <row r="472" spans="1:9" x14ac:dyDescent="0.2">
      <c r="A472"/>
      <c r="B472"/>
      <c r="C472"/>
      <c r="D472"/>
      <c r="E472"/>
      <c r="F472"/>
      <c r="G472"/>
      <c r="H472"/>
      <c r="I472"/>
    </row>
    <row r="473" spans="1:9" x14ac:dyDescent="0.2">
      <c r="A473"/>
      <c r="B473"/>
      <c r="C473"/>
      <c r="D473"/>
      <c r="E473"/>
      <c r="F473"/>
      <c r="G473"/>
      <c r="H473"/>
      <c r="I473"/>
    </row>
    <row r="474" spans="1:9" x14ac:dyDescent="0.2">
      <c r="A474"/>
      <c r="B474"/>
      <c r="C474"/>
      <c r="D474"/>
      <c r="E474"/>
      <c r="F474"/>
      <c r="G474"/>
      <c r="H474"/>
      <c r="I474"/>
    </row>
    <row r="475" spans="1:9" x14ac:dyDescent="0.2">
      <c r="A475"/>
      <c r="B475"/>
      <c r="C475"/>
      <c r="D475"/>
      <c r="E475"/>
      <c r="F475"/>
      <c r="G475"/>
      <c r="H475"/>
      <c r="I475"/>
    </row>
    <row r="476" spans="1:9" x14ac:dyDescent="0.2">
      <c r="A476"/>
      <c r="B476"/>
      <c r="C476"/>
      <c r="D476"/>
      <c r="E476"/>
      <c r="F476"/>
      <c r="G476"/>
      <c r="H476"/>
      <c r="I476"/>
    </row>
    <row r="477" spans="1:9" x14ac:dyDescent="0.2">
      <c r="A477"/>
      <c r="B477"/>
      <c r="C477"/>
      <c r="D477"/>
      <c r="E477"/>
      <c r="F477"/>
      <c r="G477"/>
      <c r="H477"/>
      <c r="I477"/>
    </row>
    <row r="478" spans="1:9" x14ac:dyDescent="0.2">
      <c r="A478"/>
      <c r="B478"/>
      <c r="C478"/>
      <c r="D478"/>
      <c r="E478"/>
      <c r="F478"/>
      <c r="G478"/>
      <c r="H478"/>
      <c r="I478"/>
    </row>
    <row r="479" spans="1:9" x14ac:dyDescent="0.2">
      <c r="A479"/>
      <c r="B479"/>
      <c r="C479"/>
      <c r="D479"/>
      <c r="E479"/>
      <c r="F479"/>
      <c r="G479"/>
      <c r="H479"/>
      <c r="I479"/>
    </row>
    <row r="480" spans="1:9" x14ac:dyDescent="0.2">
      <c r="A480"/>
      <c r="B480"/>
      <c r="C480"/>
      <c r="D480"/>
      <c r="E480"/>
      <c r="F480"/>
      <c r="G480"/>
      <c r="H480"/>
      <c r="I480"/>
    </row>
    <row r="481" spans="1:9" x14ac:dyDescent="0.2">
      <c r="A481"/>
      <c r="B481"/>
      <c r="C481"/>
      <c r="D481"/>
      <c r="E481"/>
      <c r="F481"/>
      <c r="G481"/>
      <c r="H481"/>
      <c r="I481"/>
    </row>
    <row r="482" spans="1:9" x14ac:dyDescent="0.2">
      <c r="A482"/>
      <c r="B482"/>
      <c r="C482"/>
      <c r="D482"/>
      <c r="E482"/>
      <c r="F482"/>
      <c r="G482"/>
      <c r="H482"/>
      <c r="I482"/>
    </row>
    <row r="483" spans="1:9" x14ac:dyDescent="0.2">
      <c r="A483"/>
      <c r="B483"/>
      <c r="C483"/>
      <c r="D483"/>
      <c r="E483"/>
      <c r="F483"/>
      <c r="G483"/>
      <c r="H483"/>
      <c r="I483"/>
    </row>
    <row r="484" spans="1:9" x14ac:dyDescent="0.2">
      <c r="A484"/>
      <c r="B484"/>
      <c r="C484"/>
      <c r="D484"/>
      <c r="E484"/>
      <c r="F484"/>
      <c r="G484"/>
      <c r="H484"/>
      <c r="I484"/>
    </row>
    <row r="485" spans="1:9" x14ac:dyDescent="0.2">
      <c r="A485"/>
      <c r="B485"/>
      <c r="C485"/>
      <c r="D485"/>
      <c r="E485"/>
      <c r="F485"/>
      <c r="G485"/>
      <c r="H485"/>
      <c r="I485"/>
    </row>
    <row r="486" spans="1:9" x14ac:dyDescent="0.2">
      <c r="A486"/>
      <c r="B486"/>
      <c r="C486"/>
      <c r="D486"/>
      <c r="E486"/>
      <c r="F486"/>
      <c r="G486"/>
      <c r="H486"/>
      <c r="I486"/>
    </row>
    <row r="487" spans="1:9" x14ac:dyDescent="0.2">
      <c r="A487"/>
      <c r="B487"/>
      <c r="C487"/>
      <c r="D487"/>
      <c r="E487"/>
      <c r="F487"/>
      <c r="G487"/>
      <c r="H487"/>
      <c r="I487"/>
    </row>
    <row r="488" spans="1:9" x14ac:dyDescent="0.2">
      <c r="A488"/>
      <c r="B488"/>
      <c r="C488"/>
      <c r="D488"/>
      <c r="E488"/>
      <c r="F488"/>
      <c r="G488"/>
      <c r="H488"/>
      <c r="I488"/>
    </row>
    <row r="489" spans="1:9" x14ac:dyDescent="0.2">
      <c r="A489"/>
      <c r="B489"/>
      <c r="C489"/>
      <c r="D489"/>
      <c r="E489"/>
      <c r="F489"/>
      <c r="G489"/>
      <c r="H489"/>
      <c r="I489"/>
    </row>
    <row r="490" spans="1:9" x14ac:dyDescent="0.2">
      <c r="A490"/>
      <c r="B490"/>
      <c r="C490"/>
      <c r="D490"/>
      <c r="E490"/>
      <c r="F490"/>
      <c r="G490"/>
      <c r="H490"/>
      <c r="I490"/>
    </row>
    <row r="491" spans="1:9" x14ac:dyDescent="0.2">
      <c r="A491"/>
      <c r="B491"/>
      <c r="C491"/>
      <c r="D491"/>
      <c r="E491"/>
      <c r="F491"/>
      <c r="G491"/>
      <c r="H491"/>
      <c r="I491"/>
    </row>
    <row r="492" spans="1:9" x14ac:dyDescent="0.2">
      <c r="A492"/>
      <c r="B492"/>
      <c r="C492"/>
      <c r="D492"/>
      <c r="E492"/>
      <c r="F492"/>
      <c r="G492"/>
      <c r="H492"/>
      <c r="I492"/>
    </row>
    <row r="493" spans="1:9" x14ac:dyDescent="0.2">
      <c r="A493"/>
      <c r="B493"/>
      <c r="C493"/>
      <c r="D493"/>
      <c r="E493"/>
      <c r="F493"/>
      <c r="G493"/>
      <c r="H493"/>
      <c r="I493"/>
    </row>
    <row r="494" spans="1:9" x14ac:dyDescent="0.2">
      <c r="A494"/>
      <c r="B494"/>
      <c r="C494"/>
      <c r="D494"/>
      <c r="E494"/>
      <c r="F494"/>
      <c r="G494"/>
      <c r="H494"/>
      <c r="I494"/>
    </row>
    <row r="495" spans="1:9" x14ac:dyDescent="0.2">
      <c r="A495"/>
      <c r="B495"/>
      <c r="C495"/>
      <c r="D495"/>
      <c r="E495"/>
      <c r="F495"/>
      <c r="G495"/>
      <c r="H495"/>
      <c r="I495"/>
    </row>
    <row r="496" spans="1:9" x14ac:dyDescent="0.2">
      <c r="A496"/>
      <c r="B496"/>
      <c r="C496"/>
      <c r="D496"/>
      <c r="E496"/>
      <c r="F496"/>
      <c r="G496"/>
      <c r="H496"/>
      <c r="I496"/>
    </row>
    <row r="497" spans="1:9" x14ac:dyDescent="0.2">
      <c r="A497"/>
      <c r="B497"/>
      <c r="C497"/>
      <c r="D497"/>
      <c r="E497"/>
      <c r="F497"/>
      <c r="G497"/>
      <c r="H497"/>
      <c r="I497"/>
    </row>
    <row r="498" spans="1:9" x14ac:dyDescent="0.2">
      <c r="A498"/>
      <c r="B498"/>
      <c r="C498"/>
      <c r="D498"/>
      <c r="E498"/>
      <c r="F498"/>
      <c r="G498"/>
      <c r="H498"/>
      <c r="I498"/>
    </row>
    <row r="499" spans="1:9" x14ac:dyDescent="0.2">
      <c r="A499"/>
      <c r="B499"/>
      <c r="C499"/>
      <c r="D499"/>
      <c r="E499"/>
      <c r="F499"/>
      <c r="G499"/>
      <c r="H499"/>
      <c r="I499"/>
    </row>
    <row r="500" spans="1:9" x14ac:dyDescent="0.2">
      <c r="A500"/>
      <c r="B500"/>
      <c r="C500"/>
      <c r="D500"/>
      <c r="E500"/>
      <c r="F500"/>
      <c r="G500"/>
      <c r="H500"/>
      <c r="I500"/>
    </row>
    <row r="501" spans="1:9" x14ac:dyDescent="0.2">
      <c r="A501"/>
      <c r="B501"/>
      <c r="C501"/>
      <c r="D501"/>
      <c r="E501"/>
      <c r="F501"/>
      <c r="G501"/>
      <c r="H501"/>
      <c r="I501"/>
    </row>
    <row r="502" spans="1:9" x14ac:dyDescent="0.2">
      <c r="A502"/>
      <c r="B502"/>
      <c r="C502"/>
      <c r="D502"/>
      <c r="E502"/>
      <c r="F502"/>
      <c r="G502"/>
      <c r="H502"/>
      <c r="I502"/>
    </row>
    <row r="503" spans="1:9" x14ac:dyDescent="0.2">
      <c r="A503"/>
      <c r="B503"/>
      <c r="C503"/>
      <c r="D503"/>
      <c r="E503"/>
      <c r="F503"/>
      <c r="G503"/>
      <c r="H503"/>
      <c r="I503"/>
    </row>
    <row r="504" spans="1:9" x14ac:dyDescent="0.2">
      <c r="A504"/>
      <c r="B504"/>
      <c r="C504"/>
      <c r="D504"/>
      <c r="E504"/>
      <c r="F504"/>
      <c r="G504"/>
      <c r="H504"/>
      <c r="I504"/>
    </row>
    <row r="505" spans="1:9" x14ac:dyDescent="0.2">
      <c r="A505"/>
      <c r="B505"/>
      <c r="C505"/>
      <c r="D505"/>
      <c r="E505"/>
      <c r="F505"/>
      <c r="G505"/>
      <c r="H505"/>
      <c r="I505"/>
    </row>
    <row r="506" spans="1:9" x14ac:dyDescent="0.2">
      <c r="A506"/>
      <c r="B506"/>
      <c r="C506"/>
      <c r="D506"/>
      <c r="E506"/>
      <c r="F506"/>
      <c r="G506"/>
      <c r="H506"/>
      <c r="I506"/>
    </row>
    <row r="507" spans="1:9" x14ac:dyDescent="0.2">
      <c r="A507"/>
      <c r="B507"/>
      <c r="C507"/>
      <c r="D507"/>
      <c r="E507"/>
      <c r="F507"/>
      <c r="G507"/>
      <c r="H507"/>
      <c r="I507"/>
    </row>
    <row r="508" spans="1:9" x14ac:dyDescent="0.2">
      <c r="A508"/>
      <c r="B508"/>
      <c r="C508"/>
      <c r="D508"/>
      <c r="E508"/>
      <c r="F508"/>
      <c r="G508"/>
      <c r="H508"/>
      <c r="I508"/>
    </row>
    <row r="509" spans="1:9" x14ac:dyDescent="0.2">
      <c r="A509"/>
      <c r="B509"/>
      <c r="C509"/>
      <c r="D509"/>
      <c r="E509"/>
      <c r="F509"/>
      <c r="G509"/>
      <c r="H509"/>
      <c r="I509"/>
    </row>
    <row r="510" spans="1:9" x14ac:dyDescent="0.2">
      <c r="A510"/>
      <c r="B510"/>
      <c r="C510"/>
      <c r="D510"/>
      <c r="E510"/>
      <c r="F510"/>
      <c r="G510"/>
      <c r="H510"/>
      <c r="I510"/>
    </row>
    <row r="511" spans="1:9" x14ac:dyDescent="0.2">
      <c r="A511"/>
      <c r="B511"/>
      <c r="C511"/>
      <c r="D511"/>
      <c r="E511"/>
      <c r="F511"/>
      <c r="G511"/>
      <c r="H511"/>
      <c r="I511"/>
    </row>
    <row r="512" spans="1:9" x14ac:dyDescent="0.2">
      <c r="A512"/>
      <c r="B512"/>
      <c r="C512"/>
      <c r="D512"/>
      <c r="E512"/>
      <c r="F512"/>
      <c r="G512"/>
      <c r="H512"/>
      <c r="I512"/>
    </row>
    <row r="513" spans="1:9" x14ac:dyDescent="0.2">
      <c r="A513"/>
      <c r="B513"/>
      <c r="C513"/>
      <c r="D513"/>
      <c r="E513"/>
      <c r="F513"/>
      <c r="G513"/>
      <c r="H513"/>
      <c r="I513"/>
    </row>
    <row r="514" spans="1:9" x14ac:dyDescent="0.2">
      <c r="A514"/>
      <c r="B514"/>
      <c r="C514"/>
      <c r="D514"/>
      <c r="E514"/>
      <c r="F514"/>
      <c r="G514"/>
      <c r="H514"/>
      <c r="I514"/>
    </row>
    <row r="515" spans="1:9" x14ac:dyDescent="0.2">
      <c r="A515"/>
      <c r="B515"/>
      <c r="C515"/>
      <c r="D515"/>
      <c r="E515"/>
      <c r="F515"/>
      <c r="G515"/>
      <c r="H515"/>
      <c r="I515"/>
    </row>
    <row r="516" spans="1:9" x14ac:dyDescent="0.2">
      <c r="A516"/>
      <c r="B516"/>
      <c r="C516"/>
      <c r="D516"/>
      <c r="E516"/>
      <c r="F516"/>
      <c r="G516"/>
      <c r="H516"/>
      <c r="I516"/>
    </row>
    <row r="517" spans="1:9" x14ac:dyDescent="0.2">
      <c r="A517"/>
      <c r="B517"/>
      <c r="C517"/>
      <c r="D517"/>
      <c r="E517"/>
      <c r="F517"/>
      <c r="G517"/>
      <c r="H517"/>
      <c r="I517"/>
    </row>
    <row r="518" spans="1:9" x14ac:dyDescent="0.2">
      <c r="A518"/>
      <c r="B518"/>
      <c r="C518"/>
      <c r="D518"/>
      <c r="E518"/>
      <c r="F518"/>
      <c r="G518"/>
      <c r="H518"/>
      <c r="I518"/>
    </row>
    <row r="519" spans="1:9" x14ac:dyDescent="0.2">
      <c r="A519"/>
      <c r="B519"/>
      <c r="C519"/>
      <c r="D519"/>
      <c r="E519"/>
      <c r="F519"/>
      <c r="G519"/>
      <c r="H519"/>
      <c r="I519"/>
    </row>
    <row r="520" spans="1:9" x14ac:dyDescent="0.2">
      <c r="A520"/>
      <c r="B520"/>
      <c r="C520"/>
      <c r="D520"/>
      <c r="E520"/>
      <c r="F520"/>
      <c r="G520"/>
      <c r="H520"/>
      <c r="I520"/>
    </row>
    <row r="521" spans="1:9" x14ac:dyDescent="0.2">
      <c r="A521"/>
      <c r="B521"/>
      <c r="C521"/>
      <c r="D521"/>
      <c r="E521"/>
      <c r="F521"/>
      <c r="G521"/>
      <c r="H521"/>
      <c r="I521"/>
    </row>
    <row r="522" spans="1:9" x14ac:dyDescent="0.2">
      <c r="A522"/>
      <c r="B522"/>
      <c r="C522"/>
      <c r="D522"/>
      <c r="E522"/>
      <c r="F522"/>
      <c r="G522"/>
      <c r="H522"/>
      <c r="I522"/>
    </row>
    <row r="523" spans="1:9" x14ac:dyDescent="0.2">
      <c r="A523"/>
      <c r="B523"/>
      <c r="C523"/>
      <c r="D523"/>
      <c r="E523"/>
      <c r="F523"/>
      <c r="G523"/>
      <c r="H523"/>
      <c r="I523"/>
    </row>
    <row r="524" spans="1:9" x14ac:dyDescent="0.2">
      <c r="A524"/>
      <c r="B524"/>
      <c r="C524"/>
      <c r="D524"/>
      <c r="E524"/>
      <c r="F524"/>
      <c r="G524"/>
      <c r="H524"/>
      <c r="I524"/>
    </row>
    <row r="525" spans="1:9" x14ac:dyDescent="0.2">
      <c r="A525"/>
      <c r="B525"/>
      <c r="C525"/>
      <c r="D525"/>
      <c r="E525"/>
      <c r="F525"/>
      <c r="G525"/>
      <c r="H525"/>
      <c r="I525"/>
    </row>
    <row r="526" spans="1:9" x14ac:dyDescent="0.2">
      <c r="A526"/>
      <c r="B526"/>
      <c r="C526"/>
      <c r="D526"/>
      <c r="E526"/>
      <c r="F526"/>
      <c r="G526"/>
      <c r="H526"/>
      <c r="I526"/>
    </row>
    <row r="527" spans="1:9" x14ac:dyDescent="0.2">
      <c r="A527"/>
      <c r="B527"/>
      <c r="C527"/>
      <c r="D527"/>
      <c r="E527"/>
      <c r="F527"/>
      <c r="G527"/>
      <c r="H527"/>
      <c r="I527"/>
    </row>
    <row r="528" spans="1:9" x14ac:dyDescent="0.2">
      <c r="A528"/>
      <c r="B528"/>
      <c r="C528"/>
      <c r="D528"/>
      <c r="E528"/>
      <c r="F528"/>
      <c r="G528"/>
      <c r="H528"/>
      <c r="I528"/>
    </row>
    <row r="529" spans="1:9" x14ac:dyDescent="0.2">
      <c r="A529"/>
      <c r="B529"/>
      <c r="C529"/>
      <c r="D529"/>
      <c r="E529"/>
      <c r="F529"/>
      <c r="G529"/>
      <c r="H529"/>
      <c r="I529"/>
    </row>
    <row r="530" spans="1:9" x14ac:dyDescent="0.2">
      <c r="A530"/>
      <c r="B530"/>
      <c r="C530"/>
      <c r="D530"/>
      <c r="E530"/>
      <c r="F530"/>
      <c r="G530"/>
      <c r="H530"/>
      <c r="I530"/>
    </row>
    <row r="531" spans="1:9" x14ac:dyDescent="0.2">
      <c r="A531"/>
      <c r="B531"/>
      <c r="C531"/>
      <c r="D531"/>
      <c r="E531"/>
      <c r="F531"/>
      <c r="G531"/>
      <c r="H531"/>
      <c r="I531"/>
    </row>
    <row r="532" spans="1:9" x14ac:dyDescent="0.2">
      <c r="A532"/>
      <c r="B532"/>
      <c r="C532"/>
      <c r="D532"/>
      <c r="E532"/>
      <c r="F532"/>
      <c r="G532"/>
      <c r="H532"/>
      <c r="I532"/>
    </row>
    <row r="533" spans="1:9" x14ac:dyDescent="0.2">
      <c r="A533"/>
      <c r="B533"/>
      <c r="C533"/>
      <c r="D533"/>
      <c r="E533"/>
      <c r="F533"/>
      <c r="G533"/>
      <c r="H533"/>
      <c r="I533"/>
    </row>
    <row r="534" spans="1:9" x14ac:dyDescent="0.2">
      <c r="A534"/>
      <c r="B534"/>
      <c r="C534"/>
      <c r="D534"/>
      <c r="E534"/>
      <c r="F534"/>
      <c r="G534"/>
      <c r="H534"/>
      <c r="I534"/>
    </row>
    <row r="535" spans="1:9" x14ac:dyDescent="0.2">
      <c r="A535"/>
      <c r="B535"/>
      <c r="C535"/>
      <c r="D535"/>
      <c r="E535"/>
      <c r="F535"/>
      <c r="G535"/>
      <c r="H535"/>
      <c r="I535"/>
    </row>
    <row r="536" spans="1:9" x14ac:dyDescent="0.2">
      <c r="A536"/>
      <c r="B536"/>
      <c r="C536"/>
      <c r="D536"/>
      <c r="E536"/>
      <c r="F536"/>
      <c r="G536"/>
      <c r="H536"/>
      <c r="I536"/>
    </row>
    <row r="537" spans="1:9" x14ac:dyDescent="0.2">
      <c r="A537"/>
      <c r="B537"/>
      <c r="C537"/>
      <c r="D537"/>
      <c r="E537"/>
      <c r="F537"/>
      <c r="G537"/>
      <c r="H537"/>
      <c r="I537"/>
    </row>
    <row r="538" spans="1:9" x14ac:dyDescent="0.2">
      <c r="A538"/>
      <c r="B538"/>
      <c r="C538"/>
      <c r="D538"/>
      <c r="E538"/>
      <c r="F538"/>
      <c r="G538"/>
      <c r="H538"/>
      <c r="I538"/>
    </row>
    <row r="539" spans="1:9" x14ac:dyDescent="0.2">
      <c r="A539"/>
      <c r="B539"/>
      <c r="C539"/>
      <c r="D539"/>
      <c r="E539"/>
      <c r="F539"/>
      <c r="G539"/>
      <c r="H539"/>
      <c r="I539"/>
    </row>
    <row r="540" spans="1:9" x14ac:dyDescent="0.2">
      <c r="A540"/>
      <c r="B540"/>
      <c r="C540"/>
      <c r="D540"/>
      <c r="E540"/>
      <c r="F540"/>
      <c r="G540"/>
      <c r="H540"/>
      <c r="I540"/>
    </row>
    <row r="541" spans="1:9" x14ac:dyDescent="0.2">
      <c r="A541"/>
      <c r="B541"/>
      <c r="C541"/>
      <c r="D541"/>
      <c r="E541"/>
      <c r="F541"/>
      <c r="G541"/>
      <c r="H541"/>
      <c r="I541"/>
    </row>
    <row r="542" spans="1:9" x14ac:dyDescent="0.2">
      <c r="A542"/>
      <c r="B542"/>
      <c r="C542"/>
      <c r="D542"/>
      <c r="E542"/>
      <c r="F542"/>
      <c r="G542"/>
      <c r="H542"/>
      <c r="I542"/>
    </row>
    <row r="543" spans="1:9" x14ac:dyDescent="0.2">
      <c r="A543"/>
      <c r="B543"/>
      <c r="C543"/>
      <c r="D543"/>
      <c r="E543"/>
      <c r="F543"/>
      <c r="G543"/>
      <c r="H543"/>
      <c r="I543"/>
    </row>
    <row r="544" spans="1:9" x14ac:dyDescent="0.2">
      <c r="A544"/>
      <c r="B544"/>
      <c r="C544"/>
      <c r="D544"/>
      <c r="E544"/>
      <c r="F544"/>
      <c r="G544"/>
      <c r="H544"/>
      <c r="I544"/>
    </row>
    <row r="545" spans="1:9" x14ac:dyDescent="0.2">
      <c r="A545"/>
      <c r="B545"/>
      <c r="C545"/>
      <c r="D545"/>
      <c r="E545"/>
      <c r="F545"/>
      <c r="G545"/>
      <c r="H545"/>
      <c r="I545"/>
    </row>
    <row r="546" spans="1:9" x14ac:dyDescent="0.2">
      <c r="A546"/>
      <c r="B546"/>
      <c r="C546"/>
      <c r="D546"/>
      <c r="E546"/>
      <c r="F546"/>
      <c r="G546"/>
      <c r="H546"/>
      <c r="I546"/>
    </row>
    <row r="547" spans="1:9" x14ac:dyDescent="0.2">
      <c r="A547"/>
      <c r="B547"/>
      <c r="C547"/>
      <c r="D547"/>
      <c r="E547"/>
      <c r="F547"/>
      <c r="G547"/>
      <c r="H547"/>
      <c r="I547"/>
    </row>
    <row r="548" spans="1:9" x14ac:dyDescent="0.2">
      <c r="A548"/>
      <c r="B548"/>
      <c r="C548"/>
      <c r="D548"/>
      <c r="E548"/>
      <c r="F548"/>
      <c r="G548"/>
      <c r="H548"/>
      <c r="I548"/>
    </row>
    <row r="549" spans="1:9" x14ac:dyDescent="0.2">
      <c r="A549"/>
      <c r="B549"/>
      <c r="C549"/>
      <c r="D549"/>
      <c r="E549"/>
      <c r="F549"/>
      <c r="G549"/>
      <c r="H549"/>
      <c r="I549"/>
    </row>
    <row r="550" spans="1:9" x14ac:dyDescent="0.2">
      <c r="A550"/>
      <c r="B550"/>
      <c r="C550"/>
      <c r="D550"/>
      <c r="E550"/>
      <c r="F550"/>
      <c r="G550"/>
      <c r="H550"/>
      <c r="I550"/>
    </row>
    <row r="551" spans="1:9" x14ac:dyDescent="0.2">
      <c r="A551"/>
      <c r="B551"/>
      <c r="C551"/>
      <c r="D551"/>
      <c r="E551"/>
      <c r="F551"/>
      <c r="G551"/>
      <c r="H551"/>
      <c r="I551"/>
    </row>
    <row r="552" spans="1:9" x14ac:dyDescent="0.2">
      <c r="A552"/>
      <c r="B552"/>
      <c r="C552"/>
      <c r="D552"/>
      <c r="E552"/>
      <c r="F552"/>
      <c r="G552"/>
      <c r="H552"/>
      <c r="I552"/>
    </row>
    <row r="553" spans="1:9" x14ac:dyDescent="0.2">
      <c r="A553"/>
      <c r="B553"/>
      <c r="C553"/>
      <c r="D553"/>
      <c r="E553"/>
      <c r="F553"/>
      <c r="G553"/>
      <c r="H553"/>
      <c r="I553"/>
    </row>
    <row r="554" spans="1:9" x14ac:dyDescent="0.2">
      <c r="A554"/>
      <c r="B554"/>
      <c r="C554"/>
      <c r="D554"/>
      <c r="E554"/>
      <c r="F554"/>
      <c r="G554"/>
      <c r="H554"/>
      <c r="I554"/>
    </row>
    <row r="555" spans="1:9" x14ac:dyDescent="0.2">
      <c r="A555"/>
      <c r="B555"/>
      <c r="C555"/>
      <c r="D555"/>
      <c r="E555"/>
      <c r="F555"/>
      <c r="G555"/>
      <c r="H555"/>
      <c r="I555"/>
    </row>
    <row r="556" spans="1:9" x14ac:dyDescent="0.2">
      <c r="A556"/>
      <c r="B556"/>
      <c r="C556"/>
      <c r="D556"/>
      <c r="E556"/>
      <c r="F556"/>
      <c r="G556"/>
      <c r="H556"/>
      <c r="I556"/>
    </row>
    <row r="557" spans="1:9" x14ac:dyDescent="0.2">
      <c r="A557"/>
      <c r="B557"/>
      <c r="C557"/>
      <c r="D557"/>
      <c r="E557"/>
      <c r="F557"/>
      <c r="G557"/>
      <c r="H557"/>
      <c r="I557"/>
    </row>
    <row r="558" spans="1:9" x14ac:dyDescent="0.2">
      <c r="A558"/>
      <c r="B558"/>
      <c r="C558"/>
      <c r="D558"/>
      <c r="E558"/>
      <c r="F558"/>
      <c r="G558"/>
      <c r="H558"/>
      <c r="I558"/>
    </row>
    <row r="559" spans="1:9" x14ac:dyDescent="0.2">
      <c r="A559"/>
      <c r="B559"/>
      <c r="C559"/>
      <c r="D559"/>
      <c r="E559"/>
      <c r="F559"/>
      <c r="G559"/>
      <c r="H559"/>
      <c r="I559"/>
    </row>
    <row r="560" spans="1:9" x14ac:dyDescent="0.2">
      <c r="A560"/>
      <c r="B560"/>
      <c r="C560"/>
      <c r="D560"/>
      <c r="E560"/>
      <c r="F560"/>
      <c r="G560"/>
      <c r="H560"/>
      <c r="I560"/>
    </row>
    <row r="561" spans="1:9" x14ac:dyDescent="0.2">
      <c r="A561"/>
      <c r="B561"/>
      <c r="C561"/>
      <c r="D561"/>
      <c r="E561"/>
      <c r="F561"/>
      <c r="G561"/>
      <c r="H561"/>
      <c r="I561"/>
    </row>
    <row r="562" spans="1:9" x14ac:dyDescent="0.2">
      <c r="A562"/>
      <c r="B562"/>
      <c r="C562"/>
      <c r="D562"/>
      <c r="E562"/>
      <c r="F562"/>
      <c r="G562"/>
      <c r="H562"/>
      <c r="I562"/>
    </row>
    <row r="563" spans="1:9" x14ac:dyDescent="0.2">
      <c r="A563"/>
      <c r="B563"/>
      <c r="C563"/>
      <c r="D563"/>
      <c r="E563"/>
      <c r="F563"/>
      <c r="G563"/>
      <c r="H563"/>
      <c r="I563"/>
    </row>
    <row r="564" spans="1:9" x14ac:dyDescent="0.2">
      <c r="A564"/>
      <c r="B564"/>
      <c r="C564"/>
      <c r="D564"/>
      <c r="E564"/>
      <c r="F564"/>
      <c r="G564"/>
      <c r="H564"/>
      <c r="I564"/>
    </row>
    <row r="565" spans="1:9" x14ac:dyDescent="0.2">
      <c r="A565"/>
      <c r="B565"/>
      <c r="C565"/>
      <c r="D565"/>
      <c r="E565"/>
      <c r="F565"/>
      <c r="G565"/>
      <c r="H565"/>
      <c r="I565"/>
    </row>
    <row r="566" spans="1:9" x14ac:dyDescent="0.2">
      <c r="A566"/>
      <c r="B566"/>
      <c r="C566"/>
      <c r="D566"/>
      <c r="E566"/>
      <c r="F566"/>
      <c r="G566"/>
      <c r="H566"/>
      <c r="I566"/>
    </row>
    <row r="567" spans="1:9" x14ac:dyDescent="0.2">
      <c r="A567"/>
      <c r="B567"/>
      <c r="C567"/>
      <c r="D567"/>
      <c r="E567"/>
      <c r="F567"/>
      <c r="G567"/>
      <c r="H567"/>
      <c r="I567"/>
    </row>
    <row r="568" spans="1:9" x14ac:dyDescent="0.2">
      <c r="A568"/>
      <c r="B568"/>
      <c r="C568"/>
      <c r="D568"/>
      <c r="E568"/>
      <c r="F568"/>
      <c r="G568"/>
      <c r="H568"/>
      <c r="I568"/>
    </row>
    <row r="569" spans="1:9" x14ac:dyDescent="0.2">
      <c r="A569"/>
      <c r="B569"/>
      <c r="C569"/>
      <c r="D569"/>
      <c r="E569"/>
      <c r="F569"/>
      <c r="G569"/>
      <c r="H569"/>
      <c r="I569"/>
    </row>
    <row r="570" spans="1:9" x14ac:dyDescent="0.2">
      <c r="A570"/>
      <c r="B570"/>
      <c r="C570"/>
      <c r="D570"/>
      <c r="E570"/>
      <c r="F570"/>
      <c r="G570"/>
      <c r="H570"/>
      <c r="I570"/>
    </row>
    <row r="571" spans="1:9" x14ac:dyDescent="0.2">
      <c r="A571"/>
      <c r="B571"/>
      <c r="C571"/>
      <c r="D571"/>
      <c r="E571"/>
      <c r="F571"/>
      <c r="G571"/>
      <c r="H571"/>
      <c r="I571"/>
    </row>
    <row r="572" spans="1:9" x14ac:dyDescent="0.2">
      <c r="A572"/>
      <c r="B572"/>
      <c r="C572"/>
      <c r="D572"/>
      <c r="E572"/>
      <c r="F572"/>
      <c r="G572"/>
      <c r="H572"/>
      <c r="I572"/>
    </row>
    <row r="573" spans="1:9" x14ac:dyDescent="0.2">
      <c r="A573"/>
      <c r="B573"/>
      <c r="C573"/>
      <c r="D573"/>
      <c r="E573"/>
      <c r="F573"/>
      <c r="G573"/>
      <c r="H573"/>
      <c r="I573"/>
    </row>
    <row r="574" spans="1:9" x14ac:dyDescent="0.2">
      <c r="A574"/>
      <c r="B574"/>
      <c r="C574"/>
      <c r="D574"/>
      <c r="E574"/>
      <c r="F574"/>
      <c r="G574"/>
      <c r="H574"/>
      <c r="I574"/>
    </row>
    <row r="575" spans="1:9" x14ac:dyDescent="0.2">
      <c r="A575"/>
      <c r="B575"/>
      <c r="C575"/>
      <c r="D575"/>
      <c r="E575"/>
      <c r="F575"/>
      <c r="G575"/>
      <c r="H575"/>
      <c r="I575"/>
    </row>
    <row r="576" spans="1:9" x14ac:dyDescent="0.2">
      <c r="A576"/>
      <c r="B576"/>
      <c r="C576"/>
      <c r="D576"/>
      <c r="E576"/>
      <c r="F576"/>
      <c r="G576"/>
      <c r="H576"/>
      <c r="I576"/>
    </row>
    <row r="577" spans="1:9" x14ac:dyDescent="0.2">
      <c r="A577"/>
      <c r="B577"/>
      <c r="C577"/>
      <c r="D577"/>
      <c r="E577"/>
      <c r="F577"/>
      <c r="G577"/>
      <c r="H577"/>
      <c r="I577"/>
    </row>
    <row r="578" spans="1:9" x14ac:dyDescent="0.2">
      <c r="A578"/>
      <c r="B578"/>
      <c r="C578"/>
      <c r="D578"/>
      <c r="E578"/>
      <c r="F578"/>
      <c r="G578"/>
      <c r="H578"/>
      <c r="I578"/>
    </row>
    <row r="579" spans="1:9" x14ac:dyDescent="0.2">
      <c r="A579"/>
      <c r="B579"/>
      <c r="C579"/>
      <c r="D579"/>
      <c r="E579"/>
      <c r="F579"/>
      <c r="G579"/>
      <c r="H579"/>
      <c r="I579"/>
    </row>
    <row r="580" spans="1:9" x14ac:dyDescent="0.2">
      <c r="A580"/>
      <c r="B580"/>
      <c r="C580"/>
      <c r="D580"/>
      <c r="E580"/>
      <c r="F580"/>
      <c r="G580"/>
      <c r="H580"/>
      <c r="I580"/>
    </row>
    <row r="581" spans="1:9" x14ac:dyDescent="0.2">
      <c r="A581"/>
      <c r="B581"/>
      <c r="C581"/>
      <c r="D581"/>
      <c r="E581"/>
      <c r="F581"/>
      <c r="G581"/>
      <c r="H581"/>
      <c r="I581"/>
    </row>
    <row r="582" spans="1:9" x14ac:dyDescent="0.2">
      <c r="A582"/>
      <c r="B582"/>
      <c r="C582"/>
      <c r="D582"/>
      <c r="E582"/>
      <c r="F582"/>
      <c r="G582"/>
      <c r="H582"/>
      <c r="I582"/>
    </row>
    <row r="583" spans="1:9" x14ac:dyDescent="0.2">
      <c r="A583"/>
      <c r="B583"/>
      <c r="C583"/>
      <c r="D583"/>
      <c r="E583"/>
      <c r="F583"/>
      <c r="G583"/>
      <c r="H583"/>
      <c r="I583"/>
    </row>
    <row r="584" spans="1:9" x14ac:dyDescent="0.2">
      <c r="A584"/>
      <c r="B584"/>
      <c r="C584"/>
      <c r="D584"/>
      <c r="E584"/>
      <c r="F584"/>
      <c r="G584"/>
      <c r="H584"/>
      <c r="I584"/>
    </row>
    <row r="585" spans="1:9" x14ac:dyDescent="0.2">
      <c r="A585"/>
      <c r="B585"/>
      <c r="C585"/>
      <c r="D585"/>
      <c r="E585"/>
      <c r="F585"/>
      <c r="G585"/>
      <c r="H585"/>
      <c r="I585"/>
    </row>
    <row r="586" spans="1:9" x14ac:dyDescent="0.2">
      <c r="A586"/>
      <c r="B586"/>
      <c r="C586"/>
      <c r="D586"/>
      <c r="E586"/>
      <c r="F586"/>
      <c r="G586"/>
      <c r="H586"/>
      <c r="I586"/>
    </row>
    <row r="587" spans="1:9" x14ac:dyDescent="0.2">
      <c r="A587"/>
      <c r="B587"/>
      <c r="C587"/>
      <c r="D587"/>
      <c r="E587"/>
      <c r="F587"/>
      <c r="G587"/>
      <c r="H587"/>
      <c r="I587"/>
    </row>
    <row r="588" spans="1:9" x14ac:dyDescent="0.2">
      <c r="A588"/>
      <c r="B588"/>
      <c r="C588"/>
      <c r="D588"/>
      <c r="E588"/>
      <c r="F588"/>
      <c r="G588"/>
      <c r="H588"/>
      <c r="I588"/>
    </row>
    <row r="589" spans="1:9" x14ac:dyDescent="0.2">
      <c r="A589"/>
      <c r="B589"/>
      <c r="C589"/>
      <c r="D589"/>
      <c r="E589"/>
      <c r="F589"/>
      <c r="G589"/>
      <c r="H589"/>
      <c r="I589"/>
    </row>
    <row r="590" spans="1:9" x14ac:dyDescent="0.2">
      <c r="A590"/>
      <c r="B590"/>
      <c r="C590"/>
      <c r="D590"/>
      <c r="E590"/>
      <c r="F590"/>
      <c r="G590"/>
      <c r="H590"/>
      <c r="I590"/>
    </row>
    <row r="591" spans="1:9" x14ac:dyDescent="0.2">
      <c r="A591"/>
      <c r="B591"/>
      <c r="C591"/>
      <c r="D591"/>
      <c r="E591"/>
      <c r="F591"/>
      <c r="G591"/>
      <c r="H591"/>
      <c r="I591"/>
    </row>
    <row r="592" spans="1:9" x14ac:dyDescent="0.2">
      <c r="A592"/>
      <c r="B592"/>
      <c r="C592"/>
      <c r="D592"/>
      <c r="E592"/>
      <c r="F592"/>
      <c r="G592"/>
      <c r="H592"/>
      <c r="I592"/>
    </row>
    <row r="593" spans="1:9" x14ac:dyDescent="0.2">
      <c r="A593"/>
      <c r="B593"/>
      <c r="C593"/>
      <c r="D593"/>
      <c r="E593"/>
      <c r="F593"/>
      <c r="G593"/>
      <c r="H593"/>
      <c r="I593"/>
    </row>
    <row r="594" spans="1:9" x14ac:dyDescent="0.2">
      <c r="A594"/>
      <c r="B594"/>
      <c r="C594"/>
      <c r="D594"/>
      <c r="E594"/>
      <c r="F594"/>
      <c r="G594"/>
      <c r="H594"/>
      <c r="I594"/>
    </row>
    <row r="595" spans="1:9" x14ac:dyDescent="0.2">
      <c r="A595"/>
      <c r="B595"/>
      <c r="C595"/>
      <c r="D595"/>
      <c r="E595"/>
      <c r="F595"/>
      <c r="G595"/>
      <c r="H595"/>
      <c r="I595"/>
    </row>
    <row r="596" spans="1:9" x14ac:dyDescent="0.2">
      <c r="A596"/>
      <c r="B596"/>
      <c r="C596"/>
      <c r="D596"/>
      <c r="E596"/>
      <c r="F596"/>
      <c r="G596"/>
      <c r="H596"/>
      <c r="I596"/>
    </row>
    <row r="597" spans="1:9" x14ac:dyDescent="0.2">
      <c r="A597"/>
      <c r="B597"/>
      <c r="C597"/>
      <c r="D597"/>
      <c r="E597"/>
      <c r="F597"/>
      <c r="G597"/>
      <c r="H597"/>
      <c r="I597"/>
    </row>
    <row r="598" spans="1:9" x14ac:dyDescent="0.2">
      <c r="A598"/>
      <c r="B598"/>
      <c r="C598"/>
      <c r="D598"/>
      <c r="E598"/>
      <c r="F598"/>
      <c r="G598"/>
      <c r="H598"/>
      <c r="I598"/>
    </row>
    <row r="599" spans="1:9" x14ac:dyDescent="0.2">
      <c r="A599"/>
      <c r="B599"/>
      <c r="C599"/>
      <c r="D599"/>
      <c r="E599"/>
      <c r="F599"/>
      <c r="G599"/>
      <c r="H599"/>
      <c r="I599"/>
    </row>
    <row r="600" spans="1:9" x14ac:dyDescent="0.2">
      <c r="A600"/>
      <c r="B600"/>
      <c r="C600"/>
      <c r="D600"/>
      <c r="E600"/>
      <c r="F600"/>
      <c r="G600"/>
      <c r="H600"/>
      <c r="I600"/>
    </row>
    <row r="601" spans="1:9" x14ac:dyDescent="0.2">
      <c r="A601"/>
      <c r="B601"/>
      <c r="C601"/>
      <c r="D601"/>
      <c r="E601"/>
      <c r="F601"/>
      <c r="G601"/>
      <c r="H601"/>
      <c r="I601"/>
    </row>
    <row r="602" spans="1:9" x14ac:dyDescent="0.2">
      <c r="A602"/>
      <c r="B602"/>
      <c r="C602"/>
      <c r="D602"/>
      <c r="E602"/>
      <c r="F602"/>
      <c r="G602"/>
      <c r="H602"/>
      <c r="I602"/>
    </row>
    <row r="603" spans="1:9" x14ac:dyDescent="0.2">
      <c r="A603"/>
      <c r="B603"/>
      <c r="C603"/>
      <c r="D603"/>
      <c r="E603"/>
      <c r="F603"/>
      <c r="G603"/>
      <c r="H603"/>
      <c r="I603"/>
    </row>
    <row r="604" spans="1:9" x14ac:dyDescent="0.2">
      <c r="A604"/>
      <c r="B604"/>
      <c r="C604"/>
      <c r="D604"/>
      <c r="E604"/>
      <c r="F604"/>
      <c r="G604"/>
      <c r="H604"/>
      <c r="I604"/>
    </row>
    <row r="605" spans="1:9" x14ac:dyDescent="0.2">
      <c r="A605"/>
      <c r="B605"/>
      <c r="C605"/>
      <c r="D605"/>
      <c r="E605"/>
      <c r="F605"/>
      <c r="G605"/>
      <c r="H605"/>
      <c r="I605"/>
    </row>
    <row r="606" spans="1:9" x14ac:dyDescent="0.2">
      <c r="A606"/>
      <c r="B606"/>
      <c r="C606"/>
      <c r="D606"/>
      <c r="E606"/>
      <c r="F606"/>
      <c r="G606"/>
      <c r="H606"/>
      <c r="I606"/>
    </row>
    <row r="607" spans="1:9" x14ac:dyDescent="0.2">
      <c r="A607"/>
      <c r="B607"/>
      <c r="C607"/>
      <c r="D607"/>
      <c r="E607"/>
      <c r="F607"/>
      <c r="G607"/>
      <c r="H607"/>
      <c r="I607"/>
    </row>
    <row r="608" spans="1:9" x14ac:dyDescent="0.2">
      <c r="A608"/>
      <c r="B608"/>
      <c r="C608"/>
      <c r="D608"/>
      <c r="E608"/>
      <c r="F608"/>
      <c r="G608"/>
      <c r="H608"/>
      <c r="I608"/>
    </row>
    <row r="609" spans="1:9" x14ac:dyDescent="0.2">
      <c r="A609"/>
      <c r="B609"/>
      <c r="C609"/>
      <c r="D609"/>
      <c r="E609"/>
      <c r="F609"/>
      <c r="G609"/>
      <c r="H609"/>
      <c r="I609"/>
    </row>
    <row r="610" spans="1:9" x14ac:dyDescent="0.2">
      <c r="A610"/>
      <c r="B610"/>
      <c r="C610"/>
      <c r="D610"/>
      <c r="E610"/>
      <c r="F610"/>
      <c r="G610"/>
      <c r="H610"/>
      <c r="I610"/>
    </row>
    <row r="611" spans="1:9" x14ac:dyDescent="0.2">
      <c r="A611"/>
      <c r="B611"/>
      <c r="C611"/>
      <c r="D611"/>
      <c r="E611"/>
      <c r="F611"/>
      <c r="G611"/>
      <c r="H611"/>
      <c r="I611"/>
    </row>
    <row r="612" spans="1:9" x14ac:dyDescent="0.2">
      <c r="A612"/>
      <c r="B612"/>
      <c r="C612"/>
      <c r="D612"/>
      <c r="E612"/>
      <c r="F612"/>
      <c r="G612"/>
      <c r="H612"/>
      <c r="I612"/>
    </row>
    <row r="613" spans="1:9" x14ac:dyDescent="0.2">
      <c r="A613"/>
      <c r="B613"/>
      <c r="C613"/>
      <c r="D613"/>
      <c r="E613"/>
      <c r="F613"/>
      <c r="G613"/>
      <c r="H613"/>
      <c r="I613"/>
    </row>
    <row r="614" spans="1:9" x14ac:dyDescent="0.2">
      <c r="A614"/>
      <c r="B614"/>
      <c r="C614"/>
      <c r="D614"/>
      <c r="E614"/>
      <c r="F614"/>
      <c r="G614"/>
      <c r="H614"/>
      <c r="I614"/>
    </row>
    <row r="615" spans="1:9" x14ac:dyDescent="0.2">
      <c r="A615"/>
      <c r="B615"/>
      <c r="C615"/>
      <c r="D615"/>
      <c r="E615"/>
      <c r="F615"/>
      <c r="G615"/>
      <c r="H615"/>
      <c r="I615"/>
    </row>
    <row r="616" spans="1:9" x14ac:dyDescent="0.2">
      <c r="A616"/>
      <c r="B616"/>
      <c r="C616"/>
      <c r="D616"/>
      <c r="E616"/>
      <c r="F616"/>
      <c r="G616"/>
      <c r="H616"/>
      <c r="I616"/>
    </row>
    <row r="617" spans="1:9" x14ac:dyDescent="0.2">
      <c r="A617"/>
      <c r="B617"/>
      <c r="C617"/>
      <c r="D617"/>
      <c r="E617"/>
      <c r="F617"/>
      <c r="G617"/>
      <c r="H617"/>
      <c r="I617"/>
    </row>
    <row r="618" spans="1:9" x14ac:dyDescent="0.2">
      <c r="A618"/>
      <c r="B618"/>
      <c r="C618"/>
      <c r="D618"/>
      <c r="E618"/>
      <c r="F618"/>
      <c r="G618"/>
      <c r="H618"/>
      <c r="I618"/>
    </row>
    <row r="619" spans="1:9" x14ac:dyDescent="0.2">
      <c r="A619"/>
      <c r="B619"/>
      <c r="C619"/>
      <c r="D619"/>
      <c r="E619"/>
      <c r="F619"/>
      <c r="G619"/>
      <c r="H619"/>
      <c r="I619"/>
    </row>
    <row r="620" spans="1:9" x14ac:dyDescent="0.2">
      <c r="A620"/>
      <c r="B620"/>
      <c r="C620"/>
      <c r="D620"/>
      <c r="E620"/>
      <c r="F620"/>
      <c r="G620"/>
      <c r="H620"/>
      <c r="I620"/>
    </row>
    <row r="621" spans="1:9" x14ac:dyDescent="0.2">
      <c r="A621"/>
      <c r="B621"/>
      <c r="C621"/>
      <c r="D621"/>
      <c r="E621"/>
      <c r="F621"/>
      <c r="G621"/>
      <c r="H621"/>
      <c r="I621"/>
    </row>
    <row r="622" spans="1:9" x14ac:dyDescent="0.2">
      <c r="A622"/>
      <c r="B622"/>
      <c r="C622"/>
      <c r="D622"/>
      <c r="E622"/>
      <c r="F622"/>
      <c r="G622"/>
      <c r="H622"/>
      <c r="I622"/>
    </row>
    <row r="623" spans="1:9" x14ac:dyDescent="0.2">
      <c r="A623"/>
      <c r="B623"/>
      <c r="C623"/>
      <c r="D623"/>
      <c r="E623"/>
      <c r="F623"/>
      <c r="G623"/>
      <c r="H623"/>
      <c r="I623"/>
    </row>
    <row r="624" spans="1:9" x14ac:dyDescent="0.2">
      <c r="A624"/>
      <c r="B624"/>
      <c r="C624"/>
      <c r="D624"/>
      <c r="E624"/>
      <c r="F624"/>
      <c r="G624"/>
      <c r="H624"/>
      <c r="I624"/>
    </row>
    <row r="625" spans="1:9" x14ac:dyDescent="0.2">
      <c r="A625"/>
      <c r="B625"/>
      <c r="C625"/>
      <c r="D625"/>
      <c r="E625"/>
      <c r="F625"/>
      <c r="G625"/>
      <c r="H625"/>
      <c r="I625"/>
    </row>
    <row r="626" spans="1:9" x14ac:dyDescent="0.2">
      <c r="A626"/>
      <c r="B626"/>
      <c r="C626"/>
      <c r="D626"/>
      <c r="E626"/>
      <c r="F626"/>
      <c r="G626"/>
      <c r="H626"/>
      <c r="I626"/>
    </row>
    <row r="627" spans="1:9" x14ac:dyDescent="0.2">
      <c r="A627"/>
      <c r="B627"/>
      <c r="C627"/>
      <c r="D627"/>
      <c r="E627"/>
      <c r="F627"/>
      <c r="G627"/>
      <c r="H627"/>
      <c r="I627"/>
    </row>
    <row r="628" spans="1:9" x14ac:dyDescent="0.2">
      <c r="A628"/>
      <c r="B628"/>
      <c r="C628"/>
      <c r="D628"/>
      <c r="E628"/>
      <c r="F628"/>
      <c r="G628"/>
      <c r="H628"/>
      <c r="I628"/>
    </row>
    <row r="629" spans="1:9" x14ac:dyDescent="0.2">
      <c r="A629"/>
      <c r="B629"/>
      <c r="C629"/>
      <c r="D629"/>
      <c r="E629"/>
      <c r="F629"/>
      <c r="G629"/>
      <c r="H629"/>
      <c r="I629"/>
    </row>
    <row r="630" spans="1:9" x14ac:dyDescent="0.2">
      <c r="A630"/>
      <c r="B630"/>
      <c r="C630"/>
      <c r="D630"/>
      <c r="E630"/>
      <c r="F630"/>
      <c r="G630"/>
      <c r="H630"/>
      <c r="I630"/>
    </row>
    <row r="631" spans="1:9" x14ac:dyDescent="0.2">
      <c r="A631"/>
      <c r="B631"/>
      <c r="C631"/>
      <c r="D631"/>
      <c r="E631"/>
      <c r="F631"/>
      <c r="G631"/>
      <c r="H631"/>
      <c r="I631"/>
    </row>
    <row r="632" spans="1:9" x14ac:dyDescent="0.2">
      <c r="A632"/>
      <c r="B632"/>
      <c r="C632"/>
      <c r="D632"/>
      <c r="E632"/>
      <c r="F632"/>
      <c r="G632"/>
      <c r="H632"/>
      <c r="I632"/>
    </row>
    <row r="633" spans="1:9" x14ac:dyDescent="0.2">
      <c r="A633"/>
      <c r="B633"/>
      <c r="C633"/>
      <c r="D633"/>
      <c r="E633"/>
      <c r="F633"/>
      <c r="G633"/>
      <c r="H633"/>
      <c r="I633"/>
    </row>
    <row r="634" spans="1:9" x14ac:dyDescent="0.2">
      <c r="A634"/>
      <c r="B634"/>
      <c r="C634"/>
      <c r="D634"/>
      <c r="E634"/>
      <c r="F634"/>
      <c r="G634"/>
      <c r="H634"/>
      <c r="I634"/>
    </row>
    <row r="635" spans="1:9" x14ac:dyDescent="0.2">
      <c r="A635"/>
      <c r="B635"/>
      <c r="C635"/>
      <c r="D635"/>
      <c r="E635"/>
      <c r="F635"/>
      <c r="G635"/>
      <c r="H635"/>
      <c r="I635"/>
    </row>
    <row r="636" spans="1:9" x14ac:dyDescent="0.2">
      <c r="A636"/>
      <c r="B636"/>
      <c r="C636"/>
      <c r="D636"/>
      <c r="E636"/>
      <c r="F636"/>
      <c r="G636"/>
      <c r="H636"/>
      <c r="I636"/>
    </row>
    <row r="637" spans="1:9" x14ac:dyDescent="0.2">
      <c r="A637"/>
      <c r="B637"/>
      <c r="C637"/>
      <c r="D637"/>
      <c r="E637"/>
      <c r="F637"/>
      <c r="G637"/>
      <c r="H637"/>
      <c r="I637"/>
    </row>
    <row r="638" spans="1:9" x14ac:dyDescent="0.2">
      <c r="A638"/>
      <c r="B638"/>
      <c r="C638"/>
      <c r="D638"/>
      <c r="E638"/>
      <c r="F638"/>
      <c r="G638"/>
      <c r="H638"/>
      <c r="I638"/>
    </row>
    <row r="639" spans="1:9" x14ac:dyDescent="0.2">
      <c r="A639"/>
      <c r="B639"/>
      <c r="C639"/>
      <c r="D639"/>
      <c r="E639"/>
      <c r="F639"/>
      <c r="G639"/>
      <c r="H639"/>
      <c r="I639"/>
    </row>
    <row r="640" spans="1:9" x14ac:dyDescent="0.2">
      <c r="A640"/>
      <c r="B640"/>
      <c r="C640"/>
      <c r="D640"/>
      <c r="E640"/>
      <c r="F640"/>
      <c r="G640"/>
      <c r="H640"/>
      <c r="I640"/>
    </row>
    <row r="641" spans="1:9" x14ac:dyDescent="0.2">
      <c r="A641"/>
      <c r="B641"/>
      <c r="C641"/>
      <c r="D641"/>
      <c r="E641"/>
      <c r="F641"/>
      <c r="G641"/>
      <c r="H641"/>
      <c r="I641"/>
    </row>
    <row r="642" spans="1:9" x14ac:dyDescent="0.2">
      <c r="A642"/>
      <c r="B642"/>
      <c r="C642"/>
      <c r="D642"/>
      <c r="E642"/>
      <c r="F642"/>
      <c r="G642"/>
      <c r="H642"/>
      <c r="I642"/>
    </row>
    <row r="643" spans="1:9" x14ac:dyDescent="0.2">
      <c r="A643"/>
      <c r="B643"/>
      <c r="C643"/>
      <c r="D643"/>
      <c r="E643"/>
      <c r="F643"/>
      <c r="G643"/>
      <c r="H643"/>
      <c r="I643"/>
    </row>
    <row r="644" spans="1:9" x14ac:dyDescent="0.2">
      <c r="A644"/>
      <c r="B644"/>
      <c r="C644"/>
      <c r="D644"/>
      <c r="E644"/>
      <c r="F644"/>
      <c r="G644"/>
      <c r="H644"/>
      <c r="I644"/>
    </row>
    <row r="645" spans="1:9" x14ac:dyDescent="0.2">
      <c r="A645"/>
      <c r="B645"/>
      <c r="C645"/>
      <c r="D645"/>
      <c r="E645"/>
      <c r="F645"/>
      <c r="G645"/>
      <c r="H645"/>
      <c r="I645"/>
    </row>
    <row r="646" spans="1:9" x14ac:dyDescent="0.2">
      <c r="A646"/>
      <c r="B646"/>
      <c r="C646"/>
      <c r="D646"/>
      <c r="E646"/>
      <c r="F646"/>
      <c r="G646"/>
      <c r="H646"/>
      <c r="I646"/>
    </row>
    <row r="647" spans="1:9" x14ac:dyDescent="0.2">
      <c r="A647"/>
      <c r="B647"/>
      <c r="C647"/>
      <c r="D647"/>
      <c r="E647"/>
      <c r="F647"/>
      <c r="G647"/>
      <c r="H647"/>
      <c r="I647"/>
    </row>
    <row r="648" spans="1:9" x14ac:dyDescent="0.2">
      <c r="A648"/>
      <c r="B648"/>
      <c r="C648"/>
      <c r="D648"/>
      <c r="E648"/>
      <c r="F648"/>
      <c r="G648"/>
      <c r="H648"/>
      <c r="I648"/>
    </row>
    <row r="649" spans="1:9" x14ac:dyDescent="0.2">
      <c r="A649"/>
      <c r="B649"/>
      <c r="C649"/>
      <c r="D649"/>
      <c r="E649"/>
      <c r="F649"/>
      <c r="G649"/>
      <c r="H649"/>
      <c r="I649"/>
    </row>
    <row r="650" spans="1:9" x14ac:dyDescent="0.2">
      <c r="A650"/>
      <c r="B650"/>
      <c r="C650"/>
      <c r="D650"/>
      <c r="E650"/>
      <c r="F650"/>
      <c r="G650"/>
      <c r="H650"/>
      <c r="I650"/>
    </row>
    <row r="651" spans="1:9" x14ac:dyDescent="0.2">
      <c r="A651"/>
      <c r="B651"/>
      <c r="C651"/>
      <c r="D651"/>
      <c r="E651"/>
      <c r="F651"/>
      <c r="G651"/>
      <c r="H651"/>
      <c r="I651"/>
    </row>
    <row r="652" spans="1:9" x14ac:dyDescent="0.2">
      <c r="A652"/>
      <c r="B652"/>
      <c r="C652"/>
      <c r="D652"/>
      <c r="E652"/>
      <c r="F652"/>
      <c r="G652"/>
      <c r="H652"/>
      <c r="I652"/>
    </row>
    <row r="653" spans="1:9" x14ac:dyDescent="0.2">
      <c r="A653"/>
      <c r="B653"/>
      <c r="C653"/>
      <c r="D653"/>
      <c r="E653"/>
      <c r="F653"/>
      <c r="G653"/>
      <c r="H653"/>
      <c r="I653"/>
    </row>
    <row r="654" spans="1:9" x14ac:dyDescent="0.2">
      <c r="A654"/>
      <c r="B654"/>
      <c r="C654"/>
      <c r="D654"/>
      <c r="E654"/>
      <c r="F654"/>
      <c r="G654"/>
      <c r="H654"/>
      <c r="I654"/>
    </row>
    <row r="655" spans="1:9" x14ac:dyDescent="0.2">
      <c r="A655"/>
      <c r="B655"/>
      <c r="C655"/>
      <c r="D655"/>
      <c r="E655"/>
      <c r="F655"/>
      <c r="G655"/>
      <c r="H655"/>
      <c r="I655"/>
    </row>
    <row r="656" spans="1:9" x14ac:dyDescent="0.2">
      <c r="A656"/>
      <c r="B656"/>
      <c r="C656"/>
      <c r="D656"/>
      <c r="E656"/>
      <c r="F656"/>
      <c r="G656"/>
      <c r="H656"/>
      <c r="I656"/>
    </row>
    <row r="657" spans="1:9" x14ac:dyDescent="0.2">
      <c r="A657"/>
      <c r="B657"/>
      <c r="C657"/>
      <c r="D657"/>
      <c r="E657"/>
      <c r="F657"/>
      <c r="G657"/>
      <c r="H657"/>
      <c r="I657"/>
    </row>
    <row r="658" spans="1:9" x14ac:dyDescent="0.2">
      <c r="A658"/>
      <c r="B658"/>
      <c r="C658"/>
      <c r="D658"/>
      <c r="E658"/>
      <c r="F658"/>
      <c r="G658"/>
      <c r="H658"/>
      <c r="I658"/>
    </row>
    <row r="659" spans="1:9" x14ac:dyDescent="0.2">
      <c r="A659"/>
      <c r="B659"/>
      <c r="C659"/>
      <c r="D659"/>
      <c r="E659"/>
      <c r="F659"/>
      <c r="G659"/>
      <c r="H659"/>
      <c r="I659"/>
    </row>
    <row r="660" spans="1:9" x14ac:dyDescent="0.2">
      <c r="A660"/>
      <c r="B660"/>
      <c r="C660"/>
      <c r="D660"/>
      <c r="E660"/>
      <c r="F660"/>
      <c r="G660"/>
      <c r="H660"/>
      <c r="I660"/>
    </row>
    <row r="661" spans="1:9" x14ac:dyDescent="0.2">
      <c r="A661"/>
      <c r="B661"/>
      <c r="C661"/>
      <c r="D661"/>
      <c r="E661"/>
      <c r="F661"/>
      <c r="G661"/>
      <c r="H661"/>
      <c r="I661"/>
    </row>
    <row r="662" spans="1:9" x14ac:dyDescent="0.2">
      <c r="A662"/>
      <c r="B662"/>
      <c r="C662"/>
      <c r="D662"/>
      <c r="E662"/>
      <c r="F662"/>
      <c r="G662"/>
      <c r="H662"/>
      <c r="I662"/>
    </row>
    <row r="663" spans="1:9" x14ac:dyDescent="0.2">
      <c r="A663"/>
      <c r="B663"/>
      <c r="C663"/>
      <c r="D663"/>
      <c r="E663"/>
      <c r="F663"/>
      <c r="G663"/>
      <c r="H663"/>
      <c r="I663"/>
    </row>
    <row r="664" spans="1:9" x14ac:dyDescent="0.2">
      <c r="A664"/>
      <c r="B664"/>
      <c r="C664"/>
      <c r="D664"/>
      <c r="E664"/>
      <c r="F664"/>
      <c r="G664"/>
      <c r="H664"/>
      <c r="I664"/>
    </row>
    <row r="665" spans="1:9" x14ac:dyDescent="0.2">
      <c r="A665"/>
      <c r="B665"/>
      <c r="C665"/>
      <c r="D665"/>
      <c r="E665"/>
      <c r="F665"/>
      <c r="G665"/>
      <c r="H665"/>
      <c r="I665"/>
    </row>
    <row r="666" spans="1:9" x14ac:dyDescent="0.2">
      <c r="A666"/>
      <c r="B666"/>
      <c r="C666"/>
      <c r="D666"/>
      <c r="E666"/>
      <c r="F666"/>
      <c r="G666"/>
      <c r="H666"/>
      <c r="I666"/>
    </row>
    <row r="667" spans="1:9" x14ac:dyDescent="0.2">
      <c r="A667"/>
      <c r="B667"/>
      <c r="C667"/>
      <c r="D667"/>
      <c r="E667"/>
      <c r="F667"/>
      <c r="G667"/>
      <c r="H667"/>
      <c r="I667"/>
    </row>
    <row r="668" spans="1:9" x14ac:dyDescent="0.2">
      <c r="A668"/>
      <c r="B668"/>
      <c r="C668"/>
      <c r="D668"/>
      <c r="E668"/>
      <c r="F668"/>
      <c r="G668"/>
      <c r="H668"/>
      <c r="I668"/>
    </row>
    <row r="669" spans="1:9" x14ac:dyDescent="0.2">
      <c r="A669"/>
      <c r="B669"/>
      <c r="C669"/>
      <c r="D669"/>
      <c r="E669"/>
      <c r="F669"/>
      <c r="G669"/>
      <c r="H669"/>
      <c r="I669"/>
    </row>
    <row r="670" spans="1:9" x14ac:dyDescent="0.2">
      <c r="A670"/>
      <c r="B670"/>
      <c r="C670"/>
      <c r="D670"/>
      <c r="E670"/>
      <c r="F670"/>
      <c r="G670"/>
      <c r="H670"/>
      <c r="I670"/>
    </row>
    <row r="671" spans="1:9" x14ac:dyDescent="0.2">
      <c r="A671"/>
      <c r="B671"/>
      <c r="C671"/>
      <c r="D671"/>
      <c r="E671"/>
      <c r="F671"/>
      <c r="G671"/>
      <c r="H671"/>
      <c r="I671"/>
    </row>
    <row r="672" spans="1:9" x14ac:dyDescent="0.2">
      <c r="A672"/>
      <c r="B672"/>
      <c r="C672"/>
      <c r="D672"/>
      <c r="E672"/>
      <c r="F672"/>
      <c r="G672"/>
      <c r="H672"/>
      <c r="I672"/>
    </row>
    <row r="673" spans="1:9" x14ac:dyDescent="0.2">
      <c r="A673"/>
      <c r="B673"/>
      <c r="C673"/>
      <c r="D673"/>
      <c r="E673"/>
      <c r="F673"/>
      <c r="G673"/>
      <c r="H673"/>
      <c r="I673"/>
    </row>
    <row r="674" spans="1:9" x14ac:dyDescent="0.2">
      <c r="A674"/>
      <c r="B674"/>
      <c r="C674"/>
      <c r="D674"/>
      <c r="E674"/>
      <c r="F674"/>
      <c r="G674"/>
      <c r="H674"/>
      <c r="I674"/>
    </row>
    <row r="675" spans="1:9" x14ac:dyDescent="0.2">
      <c r="A675"/>
      <c r="B675"/>
      <c r="C675"/>
      <c r="D675"/>
      <c r="E675"/>
      <c r="F675"/>
      <c r="G675"/>
      <c r="H675"/>
      <c r="I675"/>
    </row>
    <row r="676" spans="1:9" x14ac:dyDescent="0.2">
      <c r="A676"/>
      <c r="B676"/>
      <c r="C676"/>
      <c r="D676"/>
      <c r="E676"/>
      <c r="F676"/>
      <c r="G676"/>
      <c r="H676"/>
      <c r="I676"/>
    </row>
    <row r="677" spans="1:9" x14ac:dyDescent="0.2">
      <c r="A677"/>
      <c r="B677"/>
      <c r="C677"/>
      <c r="D677"/>
      <c r="E677"/>
      <c r="F677"/>
      <c r="G677"/>
      <c r="H677"/>
      <c r="I677"/>
    </row>
    <row r="678" spans="1:9" x14ac:dyDescent="0.2">
      <c r="A678"/>
      <c r="B678"/>
      <c r="C678"/>
      <c r="D678"/>
      <c r="E678"/>
      <c r="F678"/>
      <c r="G678"/>
      <c r="H678"/>
      <c r="I678"/>
    </row>
    <row r="679" spans="1:9" x14ac:dyDescent="0.2">
      <c r="A679"/>
      <c r="B679"/>
      <c r="C679"/>
      <c r="D679"/>
      <c r="E679"/>
      <c r="F679"/>
      <c r="G679"/>
      <c r="H679"/>
      <c r="I679"/>
    </row>
    <row r="680" spans="1:9" x14ac:dyDescent="0.2">
      <c r="A680"/>
      <c r="B680"/>
      <c r="C680"/>
      <c r="D680"/>
      <c r="E680"/>
      <c r="F680"/>
      <c r="G680"/>
      <c r="H680"/>
      <c r="I680"/>
    </row>
    <row r="681" spans="1:9" x14ac:dyDescent="0.2">
      <c r="A681"/>
      <c r="B681"/>
      <c r="C681"/>
      <c r="D681"/>
      <c r="E681"/>
      <c r="F681"/>
      <c r="G681"/>
      <c r="H681"/>
      <c r="I681"/>
    </row>
    <row r="682" spans="1:9" x14ac:dyDescent="0.2">
      <c r="A682"/>
      <c r="B682"/>
      <c r="C682"/>
      <c r="D682"/>
      <c r="E682"/>
      <c r="F682"/>
      <c r="G682"/>
      <c r="H682"/>
      <c r="I682"/>
    </row>
    <row r="683" spans="1:9" x14ac:dyDescent="0.2">
      <c r="A683"/>
      <c r="B683"/>
      <c r="C683"/>
      <c r="D683"/>
      <c r="E683"/>
      <c r="F683"/>
      <c r="G683"/>
      <c r="H683"/>
      <c r="I683"/>
    </row>
    <row r="684" spans="1:9" x14ac:dyDescent="0.2">
      <c r="A684"/>
      <c r="B684"/>
      <c r="C684"/>
      <c r="D684"/>
      <c r="E684"/>
      <c r="F684"/>
      <c r="G684"/>
      <c r="H684"/>
      <c r="I684"/>
    </row>
    <row r="685" spans="1:9" x14ac:dyDescent="0.2">
      <c r="A685"/>
      <c r="B685"/>
      <c r="C685"/>
      <c r="D685"/>
      <c r="E685"/>
      <c r="F685"/>
      <c r="G685"/>
      <c r="H685"/>
      <c r="I685"/>
    </row>
    <row r="686" spans="1:9" x14ac:dyDescent="0.2">
      <c r="A686"/>
      <c r="B686"/>
      <c r="C686"/>
      <c r="D686"/>
      <c r="E686"/>
      <c r="F686"/>
      <c r="G686"/>
      <c r="H686"/>
      <c r="I686"/>
    </row>
    <row r="687" spans="1:9" x14ac:dyDescent="0.2">
      <c r="A687"/>
      <c r="B687"/>
      <c r="C687"/>
      <c r="D687"/>
      <c r="E687"/>
      <c r="F687"/>
      <c r="G687"/>
      <c r="H687"/>
      <c r="I687"/>
    </row>
    <row r="688" spans="1:9" x14ac:dyDescent="0.2">
      <c r="A688"/>
      <c r="B688"/>
      <c r="C688"/>
      <c r="D688"/>
      <c r="E688"/>
      <c r="F688"/>
      <c r="G688"/>
      <c r="H688"/>
      <c r="I688"/>
    </row>
    <row r="689" spans="1:9" x14ac:dyDescent="0.2">
      <c r="A689"/>
      <c r="B689"/>
      <c r="C689"/>
      <c r="D689"/>
      <c r="E689"/>
      <c r="F689"/>
      <c r="G689"/>
      <c r="H689"/>
      <c r="I689"/>
    </row>
    <row r="690" spans="1:9" x14ac:dyDescent="0.2">
      <c r="A690"/>
      <c r="B690"/>
      <c r="C690"/>
      <c r="D690"/>
      <c r="E690"/>
      <c r="F690"/>
      <c r="G690"/>
      <c r="H690"/>
      <c r="I690"/>
    </row>
    <row r="691" spans="1:9" x14ac:dyDescent="0.2">
      <c r="A691"/>
      <c r="B691"/>
      <c r="C691"/>
      <c r="D691"/>
      <c r="E691"/>
      <c r="F691"/>
      <c r="G691"/>
      <c r="H691"/>
      <c r="I691"/>
    </row>
    <row r="692" spans="1:9" x14ac:dyDescent="0.2">
      <c r="A692"/>
      <c r="B692"/>
      <c r="C692"/>
      <c r="D692"/>
      <c r="E692"/>
      <c r="F692"/>
      <c r="G692"/>
      <c r="H692"/>
      <c r="I692"/>
    </row>
    <row r="693" spans="1:9" x14ac:dyDescent="0.2">
      <c r="A693"/>
      <c r="B693"/>
      <c r="C693"/>
      <c r="D693"/>
      <c r="E693"/>
      <c r="F693"/>
      <c r="G693"/>
      <c r="H693"/>
      <c r="I693"/>
    </row>
    <row r="694" spans="1:9" x14ac:dyDescent="0.2">
      <c r="A694"/>
      <c r="B694"/>
      <c r="C694"/>
      <c r="D694"/>
      <c r="E694"/>
      <c r="F694"/>
      <c r="G694"/>
      <c r="H694"/>
      <c r="I694"/>
    </row>
    <row r="695" spans="1:9" x14ac:dyDescent="0.2">
      <c r="A695"/>
      <c r="B695"/>
      <c r="C695"/>
      <c r="D695"/>
      <c r="E695"/>
      <c r="F695"/>
      <c r="G695"/>
      <c r="H695"/>
      <c r="I695"/>
    </row>
    <row r="696" spans="1:9" x14ac:dyDescent="0.2">
      <c r="A696"/>
      <c r="B696"/>
      <c r="C696"/>
      <c r="D696"/>
      <c r="E696"/>
      <c r="F696"/>
      <c r="G696"/>
      <c r="H696"/>
      <c r="I696"/>
    </row>
    <row r="697" spans="1:9" x14ac:dyDescent="0.2">
      <c r="A697"/>
      <c r="B697"/>
      <c r="C697"/>
      <c r="D697"/>
      <c r="E697"/>
      <c r="F697"/>
      <c r="G697"/>
      <c r="H697"/>
      <c r="I697"/>
    </row>
    <row r="698" spans="1:9" x14ac:dyDescent="0.2">
      <c r="A698"/>
      <c r="B698"/>
      <c r="C698"/>
      <c r="D698"/>
      <c r="E698"/>
      <c r="F698"/>
      <c r="G698"/>
      <c r="H698"/>
      <c r="I698"/>
    </row>
    <row r="699" spans="1:9" x14ac:dyDescent="0.2">
      <c r="A699"/>
      <c r="B699"/>
      <c r="C699"/>
      <c r="D699"/>
      <c r="E699"/>
      <c r="F699"/>
      <c r="G699"/>
      <c r="H699"/>
      <c r="I699"/>
    </row>
    <row r="700" spans="1:9" x14ac:dyDescent="0.2">
      <c r="A700"/>
      <c r="B700"/>
      <c r="C700"/>
      <c r="D700"/>
      <c r="E700"/>
      <c r="F700"/>
      <c r="G700"/>
      <c r="H700"/>
      <c r="I700"/>
    </row>
    <row r="701" spans="1:9" x14ac:dyDescent="0.2">
      <c r="A701"/>
      <c r="B701"/>
      <c r="C701"/>
      <c r="D701"/>
      <c r="E701"/>
      <c r="F701"/>
      <c r="G701"/>
      <c r="H701"/>
      <c r="I701"/>
    </row>
    <row r="702" spans="1:9" x14ac:dyDescent="0.2">
      <c r="A702"/>
      <c r="B702"/>
      <c r="C702"/>
      <c r="D702"/>
      <c r="E702"/>
      <c r="F702"/>
      <c r="G702"/>
      <c r="H702"/>
      <c r="I702"/>
    </row>
    <row r="703" spans="1:9" x14ac:dyDescent="0.2">
      <c r="A703"/>
      <c r="B703"/>
      <c r="C703"/>
      <c r="D703"/>
      <c r="E703"/>
      <c r="F703"/>
      <c r="G703"/>
      <c r="H703"/>
      <c r="I703"/>
    </row>
    <row r="704" spans="1:9" x14ac:dyDescent="0.2">
      <c r="A704"/>
      <c r="B704"/>
      <c r="C704"/>
      <c r="D704"/>
      <c r="E704"/>
      <c r="F704"/>
      <c r="G704"/>
      <c r="H704"/>
      <c r="I704"/>
    </row>
    <row r="705" spans="1:9" x14ac:dyDescent="0.2">
      <c r="A705"/>
      <c r="B705"/>
      <c r="C705"/>
      <c r="D705"/>
      <c r="E705"/>
      <c r="F705"/>
      <c r="G705"/>
      <c r="H705"/>
      <c r="I705"/>
    </row>
    <row r="706" spans="1:9" x14ac:dyDescent="0.2">
      <c r="A706"/>
      <c r="B706"/>
      <c r="C706"/>
      <c r="D706"/>
      <c r="E706"/>
      <c r="F706"/>
      <c r="G706"/>
      <c r="H706"/>
      <c r="I706"/>
    </row>
    <row r="707" spans="1:9" x14ac:dyDescent="0.2">
      <c r="A707"/>
      <c r="B707"/>
      <c r="C707"/>
      <c r="D707"/>
      <c r="E707"/>
      <c r="F707"/>
      <c r="G707"/>
      <c r="H707"/>
      <c r="I707"/>
    </row>
    <row r="708" spans="1:9" x14ac:dyDescent="0.2">
      <c r="A708"/>
      <c r="B708"/>
      <c r="C708"/>
      <c r="D708"/>
      <c r="E708"/>
      <c r="F708"/>
      <c r="G708"/>
      <c r="H708"/>
      <c r="I708"/>
    </row>
    <row r="709" spans="1:9" x14ac:dyDescent="0.2">
      <c r="A709"/>
      <c r="B709"/>
      <c r="C709"/>
      <c r="D709"/>
      <c r="E709"/>
      <c r="F709"/>
      <c r="G709"/>
      <c r="H709"/>
      <c r="I709"/>
    </row>
    <row r="710" spans="1:9" x14ac:dyDescent="0.2">
      <c r="A710"/>
      <c r="B710"/>
      <c r="C710"/>
      <c r="D710"/>
      <c r="E710"/>
      <c r="F710"/>
      <c r="G710"/>
      <c r="H710"/>
      <c r="I710"/>
    </row>
    <row r="711" spans="1:9" x14ac:dyDescent="0.2">
      <c r="A711"/>
      <c r="B711"/>
      <c r="C711"/>
      <c r="D711"/>
      <c r="E711"/>
      <c r="F711"/>
      <c r="G711"/>
      <c r="H711"/>
      <c r="I711"/>
    </row>
    <row r="712" spans="1:9" x14ac:dyDescent="0.2">
      <c r="A712"/>
      <c r="B712"/>
      <c r="C712"/>
      <c r="D712"/>
      <c r="E712"/>
      <c r="F712"/>
      <c r="G712"/>
      <c r="H712"/>
      <c r="I712"/>
    </row>
    <row r="713" spans="1:9" x14ac:dyDescent="0.2">
      <c r="A713"/>
      <c r="B713"/>
      <c r="C713"/>
      <c r="D713"/>
      <c r="E713"/>
      <c r="F713"/>
      <c r="G713"/>
      <c r="H713"/>
      <c r="I713"/>
    </row>
    <row r="714" spans="1:9" x14ac:dyDescent="0.2">
      <c r="A714"/>
      <c r="B714"/>
      <c r="C714"/>
      <c r="D714"/>
      <c r="E714"/>
      <c r="F714"/>
      <c r="G714"/>
      <c r="H714"/>
      <c r="I714"/>
    </row>
    <row r="715" spans="1:9" x14ac:dyDescent="0.2">
      <c r="A715"/>
      <c r="B715"/>
      <c r="C715"/>
      <c r="D715"/>
      <c r="E715"/>
      <c r="F715"/>
      <c r="G715"/>
      <c r="H715"/>
      <c r="I715"/>
    </row>
    <row r="716" spans="1:9" x14ac:dyDescent="0.2">
      <c r="A716"/>
      <c r="B716"/>
      <c r="C716"/>
      <c r="D716"/>
      <c r="E716"/>
      <c r="F716"/>
      <c r="G716"/>
      <c r="H716"/>
      <c r="I716"/>
    </row>
    <row r="717" spans="1:9" x14ac:dyDescent="0.2">
      <c r="A717"/>
      <c r="B717"/>
      <c r="C717"/>
      <c r="D717"/>
      <c r="E717"/>
      <c r="F717"/>
      <c r="G717"/>
      <c r="H717"/>
      <c r="I717"/>
    </row>
    <row r="718" spans="1:9" x14ac:dyDescent="0.2">
      <c r="A718"/>
      <c r="B718"/>
      <c r="C718"/>
      <c r="D718"/>
      <c r="E718"/>
      <c r="F718"/>
      <c r="G718"/>
      <c r="H718"/>
      <c r="I718"/>
    </row>
    <row r="719" spans="1:9" x14ac:dyDescent="0.2">
      <c r="A719"/>
      <c r="B719"/>
      <c r="C719"/>
      <c r="D719"/>
      <c r="E719"/>
      <c r="F719"/>
      <c r="G719"/>
      <c r="H719"/>
      <c r="I719"/>
    </row>
    <row r="720" spans="1:9" x14ac:dyDescent="0.2">
      <c r="A720"/>
      <c r="B720"/>
      <c r="C720"/>
      <c r="D720"/>
      <c r="E720"/>
      <c r="F720"/>
      <c r="G720"/>
      <c r="H720"/>
      <c r="I720"/>
    </row>
    <row r="721" spans="1:9" x14ac:dyDescent="0.2">
      <c r="A721"/>
      <c r="B721"/>
      <c r="C721"/>
      <c r="D721"/>
      <c r="E721"/>
      <c r="F721"/>
      <c r="G721"/>
      <c r="H721"/>
      <c r="I721"/>
    </row>
    <row r="722" spans="1:9" x14ac:dyDescent="0.2">
      <c r="A722"/>
      <c r="B722"/>
      <c r="C722"/>
      <c r="D722"/>
      <c r="E722"/>
      <c r="F722"/>
      <c r="G722"/>
      <c r="H722"/>
      <c r="I722"/>
    </row>
    <row r="723" spans="1:9" x14ac:dyDescent="0.2">
      <c r="A723"/>
      <c r="B723"/>
      <c r="C723"/>
      <c r="D723"/>
      <c r="E723"/>
      <c r="F723"/>
      <c r="G723"/>
      <c r="H723"/>
      <c r="I723"/>
    </row>
    <row r="724" spans="1:9" x14ac:dyDescent="0.2">
      <c r="A724"/>
      <c r="B724"/>
      <c r="C724"/>
      <c r="D724"/>
      <c r="E724"/>
      <c r="F724"/>
      <c r="G724"/>
      <c r="H724"/>
      <c r="I724"/>
    </row>
    <row r="725" spans="1:9" x14ac:dyDescent="0.2">
      <c r="A725"/>
      <c r="B725"/>
      <c r="C725"/>
      <c r="D725"/>
      <c r="E725"/>
      <c r="F725"/>
      <c r="G725"/>
      <c r="H725"/>
      <c r="I725"/>
    </row>
    <row r="726" spans="1:9" x14ac:dyDescent="0.2">
      <c r="A726"/>
      <c r="B726"/>
      <c r="C726"/>
      <c r="D726"/>
      <c r="E726"/>
      <c r="F726"/>
      <c r="G726"/>
      <c r="H726"/>
      <c r="I726"/>
    </row>
    <row r="727" spans="1:9" x14ac:dyDescent="0.2">
      <c r="A727"/>
      <c r="B727"/>
      <c r="C727"/>
      <c r="D727"/>
      <c r="E727"/>
      <c r="F727"/>
      <c r="G727"/>
      <c r="H727"/>
      <c r="I727"/>
    </row>
    <row r="728" spans="1:9" x14ac:dyDescent="0.2">
      <c r="A728"/>
      <c r="B728"/>
      <c r="C728"/>
      <c r="D728"/>
      <c r="E728"/>
      <c r="F728"/>
      <c r="G728"/>
      <c r="H728"/>
      <c r="I728"/>
    </row>
    <row r="729" spans="1:9" x14ac:dyDescent="0.2">
      <c r="A729"/>
      <c r="B729"/>
      <c r="C729"/>
      <c r="D729"/>
      <c r="E729"/>
      <c r="F729"/>
      <c r="G729"/>
      <c r="H729"/>
      <c r="I729"/>
    </row>
    <row r="730" spans="1:9" x14ac:dyDescent="0.2">
      <c r="A730"/>
      <c r="B730"/>
      <c r="C730"/>
      <c r="D730"/>
      <c r="E730"/>
      <c r="F730"/>
      <c r="G730"/>
      <c r="H730"/>
      <c r="I730"/>
    </row>
    <row r="731" spans="1:9" x14ac:dyDescent="0.2">
      <c r="A731"/>
      <c r="B731"/>
      <c r="C731"/>
      <c r="D731"/>
      <c r="E731"/>
      <c r="F731"/>
      <c r="G731"/>
      <c r="H731"/>
      <c r="I731"/>
    </row>
    <row r="732" spans="1:9" x14ac:dyDescent="0.2">
      <c r="A732"/>
      <c r="B732"/>
      <c r="C732"/>
      <c r="D732"/>
      <c r="E732"/>
      <c r="F732"/>
      <c r="G732"/>
      <c r="H732"/>
      <c r="I732"/>
    </row>
    <row r="733" spans="1:9" x14ac:dyDescent="0.2">
      <c r="A733"/>
      <c r="B733"/>
      <c r="C733"/>
      <c r="D733"/>
      <c r="E733"/>
      <c r="F733"/>
      <c r="G733"/>
      <c r="H733"/>
      <c r="I733"/>
    </row>
    <row r="734" spans="1:9" x14ac:dyDescent="0.2">
      <c r="A734"/>
      <c r="B734"/>
      <c r="C734"/>
      <c r="D734"/>
      <c r="E734"/>
      <c r="F734"/>
      <c r="G734"/>
      <c r="H734"/>
      <c r="I734"/>
    </row>
    <row r="735" spans="1:9" x14ac:dyDescent="0.2">
      <c r="A735"/>
      <c r="B735"/>
      <c r="C735"/>
      <c r="D735"/>
      <c r="E735"/>
      <c r="F735"/>
      <c r="G735"/>
      <c r="H735"/>
      <c r="I735"/>
    </row>
    <row r="736" spans="1:9" x14ac:dyDescent="0.2">
      <c r="A736"/>
      <c r="B736"/>
      <c r="C736"/>
      <c r="D736"/>
      <c r="E736"/>
      <c r="F736"/>
      <c r="G736"/>
      <c r="H736"/>
      <c r="I736"/>
    </row>
    <row r="737" spans="1:9" x14ac:dyDescent="0.2">
      <c r="A737"/>
      <c r="B737"/>
      <c r="C737"/>
      <c r="D737"/>
      <c r="E737"/>
      <c r="F737"/>
      <c r="G737"/>
      <c r="H737"/>
      <c r="I737"/>
    </row>
    <row r="738" spans="1:9" x14ac:dyDescent="0.2">
      <c r="A738"/>
      <c r="B738"/>
      <c r="C738"/>
      <c r="D738"/>
      <c r="E738"/>
      <c r="F738"/>
      <c r="G738"/>
      <c r="H738"/>
      <c r="I738"/>
    </row>
    <row r="739" spans="1:9" x14ac:dyDescent="0.2">
      <c r="A739"/>
      <c r="B739"/>
      <c r="C739"/>
      <c r="D739"/>
      <c r="E739"/>
      <c r="F739"/>
      <c r="G739"/>
      <c r="H739"/>
      <c r="I739"/>
    </row>
    <row r="740" spans="1:9" x14ac:dyDescent="0.2">
      <c r="A740"/>
      <c r="B740"/>
      <c r="C740"/>
      <c r="D740"/>
      <c r="E740"/>
      <c r="F740"/>
      <c r="G740"/>
      <c r="H740"/>
      <c r="I740"/>
    </row>
    <row r="741" spans="1:9" x14ac:dyDescent="0.2">
      <c r="A741"/>
      <c r="B741"/>
      <c r="C741"/>
      <c r="D741"/>
      <c r="E741"/>
      <c r="F741"/>
      <c r="G741"/>
      <c r="H741"/>
      <c r="I741"/>
    </row>
    <row r="742" spans="1:9" x14ac:dyDescent="0.2">
      <c r="A742"/>
      <c r="B742"/>
      <c r="C742"/>
      <c r="D742"/>
      <c r="E742"/>
      <c r="F742"/>
      <c r="G742"/>
      <c r="H742"/>
      <c r="I742"/>
    </row>
    <row r="743" spans="1:9" x14ac:dyDescent="0.2">
      <c r="A743"/>
      <c r="B743"/>
      <c r="C743"/>
      <c r="D743"/>
      <c r="E743"/>
      <c r="F743"/>
      <c r="G743"/>
      <c r="H743"/>
      <c r="I743"/>
    </row>
    <row r="744" spans="1:9" x14ac:dyDescent="0.2">
      <c r="A744"/>
      <c r="B744"/>
      <c r="C744"/>
      <c r="D744"/>
      <c r="E744"/>
      <c r="F744"/>
      <c r="G744"/>
      <c r="H744"/>
      <c r="I744"/>
    </row>
    <row r="745" spans="1:9" x14ac:dyDescent="0.2">
      <c r="A745"/>
      <c r="B745"/>
      <c r="C745"/>
      <c r="D745"/>
      <c r="E745"/>
      <c r="F745"/>
      <c r="G745"/>
      <c r="H745"/>
      <c r="I745"/>
    </row>
    <row r="746" spans="1:9" x14ac:dyDescent="0.2">
      <c r="A746"/>
      <c r="B746"/>
      <c r="C746"/>
      <c r="D746"/>
      <c r="E746"/>
      <c r="F746"/>
      <c r="G746"/>
      <c r="H746"/>
      <c r="I746"/>
    </row>
    <row r="747" spans="1:9" x14ac:dyDescent="0.2">
      <c r="A747"/>
      <c r="B747"/>
      <c r="C747"/>
      <c r="D747"/>
      <c r="E747"/>
      <c r="F747"/>
      <c r="G747"/>
      <c r="H747"/>
      <c r="I747"/>
    </row>
    <row r="748" spans="1:9" x14ac:dyDescent="0.2">
      <c r="A748"/>
      <c r="B748"/>
      <c r="C748"/>
      <c r="D748"/>
      <c r="E748"/>
      <c r="F748"/>
      <c r="G748"/>
      <c r="H748"/>
      <c r="I748"/>
    </row>
    <row r="749" spans="1:9" x14ac:dyDescent="0.2">
      <c r="A749"/>
      <c r="B749"/>
      <c r="C749"/>
      <c r="D749"/>
      <c r="E749"/>
      <c r="F749"/>
      <c r="G749"/>
      <c r="H749"/>
      <c r="I749"/>
    </row>
    <row r="750" spans="1:9" x14ac:dyDescent="0.2">
      <c r="A750"/>
      <c r="B750"/>
      <c r="C750"/>
      <c r="D750"/>
      <c r="E750"/>
      <c r="F750"/>
      <c r="G750"/>
      <c r="H750"/>
      <c r="I750"/>
    </row>
    <row r="751" spans="1:9" x14ac:dyDescent="0.2">
      <c r="A751"/>
      <c r="B751"/>
      <c r="C751"/>
      <c r="D751"/>
      <c r="E751"/>
      <c r="F751"/>
      <c r="G751"/>
      <c r="H751"/>
      <c r="I751"/>
    </row>
    <row r="752" spans="1:9" x14ac:dyDescent="0.2">
      <c r="A752"/>
      <c r="B752"/>
      <c r="C752"/>
      <c r="D752"/>
      <c r="E752"/>
      <c r="F752"/>
      <c r="G752"/>
      <c r="H752"/>
      <c r="I752"/>
    </row>
    <row r="753" spans="1:9" x14ac:dyDescent="0.2">
      <c r="A753"/>
      <c r="B753"/>
      <c r="C753"/>
      <c r="D753"/>
      <c r="E753"/>
      <c r="F753"/>
      <c r="G753"/>
      <c r="H753"/>
      <c r="I753"/>
    </row>
    <row r="754" spans="1:9" x14ac:dyDescent="0.2">
      <c r="A754"/>
      <c r="B754"/>
      <c r="C754"/>
      <c r="D754"/>
      <c r="E754"/>
      <c r="F754"/>
      <c r="G754"/>
      <c r="H754"/>
      <c r="I754"/>
    </row>
    <row r="755" spans="1:9" x14ac:dyDescent="0.2">
      <c r="A755"/>
      <c r="B755"/>
      <c r="C755"/>
      <c r="D755"/>
      <c r="E755"/>
      <c r="F755"/>
      <c r="G755"/>
      <c r="H755"/>
      <c r="I755"/>
    </row>
    <row r="756" spans="1:9" x14ac:dyDescent="0.2">
      <c r="A756"/>
      <c r="B756"/>
      <c r="C756"/>
      <c r="D756"/>
      <c r="E756"/>
      <c r="F756"/>
      <c r="G756"/>
      <c r="H756"/>
      <c r="I756"/>
    </row>
    <row r="757" spans="1:9" x14ac:dyDescent="0.2">
      <c r="A757"/>
      <c r="B757"/>
      <c r="C757"/>
      <c r="D757"/>
      <c r="E757"/>
      <c r="F757"/>
      <c r="G757"/>
      <c r="H757"/>
      <c r="I757"/>
    </row>
    <row r="758" spans="1:9" x14ac:dyDescent="0.2">
      <c r="A758"/>
      <c r="B758"/>
      <c r="C758"/>
      <c r="D758"/>
      <c r="E758"/>
      <c r="F758"/>
      <c r="G758"/>
      <c r="H758"/>
      <c r="I758"/>
    </row>
    <row r="759" spans="1:9" x14ac:dyDescent="0.2">
      <c r="A759"/>
      <c r="B759"/>
      <c r="C759"/>
      <c r="D759"/>
      <c r="E759"/>
      <c r="F759"/>
      <c r="G759"/>
      <c r="H759"/>
      <c r="I759"/>
    </row>
    <row r="760" spans="1:9" x14ac:dyDescent="0.2">
      <c r="A760"/>
      <c r="B760"/>
      <c r="C760"/>
      <c r="D760"/>
      <c r="E760"/>
      <c r="F760"/>
      <c r="G760"/>
      <c r="H760"/>
      <c r="I760"/>
    </row>
    <row r="761" spans="1:9" x14ac:dyDescent="0.2">
      <c r="A761"/>
      <c r="B761"/>
      <c r="C761"/>
      <c r="D761"/>
      <c r="E761"/>
      <c r="F761"/>
      <c r="G761"/>
      <c r="H761"/>
      <c r="I761"/>
    </row>
    <row r="762" spans="1:9" x14ac:dyDescent="0.2">
      <c r="A762"/>
      <c r="B762"/>
      <c r="C762"/>
      <c r="D762"/>
      <c r="E762"/>
      <c r="F762"/>
      <c r="G762"/>
      <c r="H762"/>
      <c r="I762"/>
    </row>
    <row r="763" spans="1:9" x14ac:dyDescent="0.2">
      <c r="A763"/>
      <c r="B763"/>
      <c r="C763"/>
      <c r="D763"/>
      <c r="E763"/>
      <c r="F763"/>
      <c r="G763"/>
      <c r="H763"/>
      <c r="I763"/>
    </row>
    <row r="764" spans="1:9" x14ac:dyDescent="0.2">
      <c r="A764"/>
      <c r="B764"/>
      <c r="C764"/>
      <c r="D764"/>
      <c r="E764"/>
      <c r="F764"/>
      <c r="G764"/>
      <c r="H764"/>
      <c r="I764"/>
    </row>
    <row r="765" spans="1:9" x14ac:dyDescent="0.2">
      <c r="A765"/>
      <c r="B765"/>
      <c r="C765"/>
      <c r="D765"/>
      <c r="E765"/>
      <c r="F765"/>
      <c r="G765"/>
      <c r="H765"/>
      <c r="I765"/>
    </row>
    <row r="766" spans="1:9" x14ac:dyDescent="0.2">
      <c r="A766"/>
      <c r="B766"/>
      <c r="C766"/>
      <c r="D766"/>
      <c r="E766"/>
      <c r="F766"/>
      <c r="G766"/>
      <c r="H766"/>
      <c r="I766"/>
    </row>
    <row r="767" spans="1:9" x14ac:dyDescent="0.2">
      <c r="A767"/>
      <c r="B767"/>
      <c r="C767"/>
      <c r="D767"/>
      <c r="E767"/>
      <c r="F767"/>
      <c r="G767"/>
      <c r="H767"/>
      <c r="I767"/>
    </row>
    <row r="768" spans="1:9" x14ac:dyDescent="0.2">
      <c r="A768"/>
      <c r="B768"/>
      <c r="C768"/>
      <c r="D768"/>
      <c r="E768"/>
      <c r="F768"/>
      <c r="G768"/>
      <c r="H768"/>
      <c r="I768"/>
    </row>
    <row r="769" spans="1:9" x14ac:dyDescent="0.2">
      <c r="A769"/>
      <c r="B769"/>
      <c r="C769"/>
      <c r="D769"/>
      <c r="E769"/>
      <c r="F769"/>
      <c r="G769"/>
      <c r="H769"/>
      <c r="I769"/>
    </row>
    <row r="770" spans="1:9" x14ac:dyDescent="0.2">
      <c r="A770"/>
      <c r="B770"/>
      <c r="C770"/>
      <c r="D770"/>
      <c r="E770"/>
      <c r="F770"/>
      <c r="G770"/>
      <c r="H770"/>
      <c r="I770"/>
    </row>
    <row r="771" spans="1:9" x14ac:dyDescent="0.2">
      <c r="A771"/>
      <c r="B771"/>
      <c r="C771"/>
      <c r="D771"/>
      <c r="E771"/>
      <c r="F771"/>
      <c r="G771"/>
      <c r="H771"/>
      <c r="I771"/>
    </row>
    <row r="772" spans="1:9" x14ac:dyDescent="0.2">
      <c r="A772"/>
      <c r="B772"/>
      <c r="C772"/>
      <c r="D772"/>
      <c r="E772"/>
      <c r="F772"/>
      <c r="G772"/>
      <c r="H772"/>
      <c r="I772"/>
    </row>
    <row r="773" spans="1:9" x14ac:dyDescent="0.2">
      <c r="A773"/>
      <c r="B773"/>
      <c r="C773"/>
      <c r="D773"/>
      <c r="E773"/>
      <c r="F773"/>
      <c r="G773"/>
      <c r="H773"/>
      <c r="I773"/>
    </row>
    <row r="774" spans="1:9" x14ac:dyDescent="0.2">
      <c r="A774"/>
      <c r="B774"/>
      <c r="C774"/>
      <c r="D774"/>
      <c r="E774"/>
      <c r="F774"/>
      <c r="G774"/>
      <c r="H774"/>
      <c r="I774"/>
    </row>
    <row r="775" spans="1:9" x14ac:dyDescent="0.2">
      <c r="A775"/>
      <c r="B775"/>
      <c r="C775"/>
      <c r="D775"/>
      <c r="E775"/>
      <c r="F775"/>
      <c r="G775"/>
      <c r="H775"/>
      <c r="I775"/>
    </row>
    <row r="776" spans="1:9" x14ac:dyDescent="0.2">
      <c r="A776"/>
      <c r="B776"/>
      <c r="C776"/>
      <c r="D776"/>
      <c r="E776"/>
      <c r="F776"/>
      <c r="G776"/>
      <c r="H776"/>
      <c r="I776"/>
    </row>
    <row r="777" spans="1:9" x14ac:dyDescent="0.2">
      <c r="A777"/>
      <c r="B777"/>
      <c r="C777"/>
      <c r="D777"/>
      <c r="E777"/>
      <c r="F777"/>
      <c r="G777"/>
      <c r="H777"/>
      <c r="I777"/>
    </row>
    <row r="778" spans="1:9" x14ac:dyDescent="0.2">
      <c r="A778"/>
      <c r="B778"/>
      <c r="C778"/>
      <c r="D778"/>
      <c r="E778"/>
      <c r="F778"/>
      <c r="G778"/>
      <c r="H778"/>
      <c r="I778"/>
    </row>
    <row r="779" spans="1:9" x14ac:dyDescent="0.2">
      <c r="A779"/>
      <c r="B779"/>
      <c r="C779"/>
      <c r="D779"/>
      <c r="E779"/>
      <c r="F779"/>
      <c r="G779"/>
      <c r="H779"/>
      <c r="I779"/>
    </row>
    <row r="780" spans="1:9" x14ac:dyDescent="0.2">
      <c r="A780"/>
      <c r="B780"/>
      <c r="C780"/>
      <c r="D780"/>
      <c r="E780"/>
      <c r="F780"/>
      <c r="G780"/>
      <c r="H780"/>
      <c r="I780"/>
    </row>
    <row r="781" spans="1:9" x14ac:dyDescent="0.2">
      <c r="A781"/>
      <c r="B781"/>
      <c r="C781"/>
      <c r="D781"/>
      <c r="E781"/>
      <c r="F781"/>
      <c r="G781"/>
      <c r="H781"/>
      <c r="I781"/>
    </row>
    <row r="782" spans="1:9" x14ac:dyDescent="0.2">
      <c r="A782"/>
      <c r="B782"/>
      <c r="C782"/>
      <c r="D782"/>
      <c r="E782"/>
      <c r="F782"/>
      <c r="G782"/>
      <c r="H782"/>
      <c r="I782"/>
    </row>
    <row r="783" spans="1:9" x14ac:dyDescent="0.2">
      <c r="A783"/>
      <c r="B783"/>
      <c r="C783"/>
      <c r="D783"/>
      <c r="E783"/>
      <c r="F783"/>
      <c r="G783"/>
      <c r="H783"/>
      <c r="I783"/>
    </row>
    <row r="784" spans="1:9" x14ac:dyDescent="0.2">
      <c r="A784"/>
      <c r="B784"/>
      <c r="C784"/>
      <c r="D784"/>
      <c r="E784"/>
      <c r="F784"/>
      <c r="G784"/>
      <c r="H784"/>
      <c r="I784"/>
    </row>
    <row r="785" spans="1:9" x14ac:dyDescent="0.2">
      <c r="A785"/>
      <c r="B785"/>
      <c r="C785"/>
      <c r="D785"/>
      <c r="E785"/>
      <c r="F785"/>
      <c r="G785"/>
      <c r="H785"/>
      <c r="I785"/>
    </row>
    <row r="786" spans="1:9" x14ac:dyDescent="0.2">
      <c r="A786"/>
      <c r="B786"/>
      <c r="C786"/>
      <c r="D786"/>
      <c r="E786"/>
      <c r="F786"/>
      <c r="G786"/>
      <c r="H786"/>
      <c r="I786"/>
    </row>
    <row r="787" spans="1:9" x14ac:dyDescent="0.2">
      <c r="A787"/>
      <c r="B787"/>
      <c r="C787"/>
      <c r="D787"/>
      <c r="E787"/>
      <c r="F787"/>
      <c r="G787"/>
      <c r="H787"/>
      <c r="I787"/>
    </row>
    <row r="788" spans="1:9" x14ac:dyDescent="0.2">
      <c r="A788"/>
      <c r="B788"/>
      <c r="C788"/>
      <c r="D788"/>
      <c r="E788"/>
      <c r="F788"/>
      <c r="G788"/>
      <c r="H788"/>
      <c r="I788"/>
    </row>
    <row r="789" spans="1:9" x14ac:dyDescent="0.2">
      <c r="A789"/>
      <c r="B789"/>
      <c r="C789"/>
      <c r="D789"/>
      <c r="E789"/>
      <c r="F789"/>
      <c r="G789"/>
      <c r="H789"/>
      <c r="I789"/>
    </row>
    <row r="790" spans="1:9" x14ac:dyDescent="0.2">
      <c r="A790"/>
      <c r="B790"/>
      <c r="C790"/>
      <c r="D790"/>
      <c r="E790"/>
      <c r="F790"/>
      <c r="G790"/>
      <c r="H790"/>
      <c r="I790"/>
    </row>
    <row r="791" spans="1:9" x14ac:dyDescent="0.2">
      <c r="A791"/>
      <c r="B791"/>
      <c r="C791"/>
      <c r="D791"/>
      <c r="E791"/>
      <c r="F791"/>
      <c r="G791"/>
      <c r="H791"/>
      <c r="I791"/>
    </row>
    <row r="792" spans="1:9" x14ac:dyDescent="0.2">
      <c r="A792"/>
      <c r="B792"/>
      <c r="C792"/>
      <c r="D792"/>
      <c r="E792"/>
      <c r="F792"/>
      <c r="G792"/>
      <c r="H792"/>
      <c r="I792"/>
    </row>
    <row r="793" spans="1:9" x14ac:dyDescent="0.2">
      <c r="A793"/>
      <c r="B793"/>
      <c r="C793"/>
      <c r="D793"/>
      <c r="E793"/>
      <c r="F793"/>
      <c r="G793"/>
      <c r="H793"/>
      <c r="I793"/>
    </row>
    <row r="794" spans="1:9" x14ac:dyDescent="0.2">
      <c r="A794"/>
      <c r="B794"/>
      <c r="C794"/>
      <c r="D794"/>
      <c r="E794"/>
      <c r="F794"/>
      <c r="G794"/>
      <c r="H794"/>
      <c r="I794"/>
    </row>
    <row r="795" spans="1:9" x14ac:dyDescent="0.2">
      <c r="A795"/>
      <c r="B795"/>
      <c r="C795"/>
      <c r="D795"/>
      <c r="E795"/>
      <c r="F795"/>
      <c r="G795"/>
      <c r="H795"/>
      <c r="I795"/>
    </row>
    <row r="796" spans="1:9" x14ac:dyDescent="0.2">
      <c r="A796"/>
      <c r="B796"/>
      <c r="C796"/>
      <c r="D796"/>
      <c r="E796"/>
      <c r="F796"/>
      <c r="G796"/>
      <c r="H796"/>
      <c r="I796"/>
    </row>
    <row r="797" spans="1:9" x14ac:dyDescent="0.2">
      <c r="A797"/>
      <c r="B797"/>
      <c r="C797"/>
      <c r="D797"/>
      <c r="E797"/>
      <c r="F797"/>
      <c r="G797"/>
      <c r="H797"/>
      <c r="I797"/>
    </row>
    <row r="798" spans="1:9" x14ac:dyDescent="0.2">
      <c r="A798"/>
      <c r="B798"/>
      <c r="C798"/>
      <c r="D798"/>
      <c r="E798"/>
      <c r="F798"/>
      <c r="G798"/>
      <c r="H798"/>
      <c r="I798"/>
    </row>
    <row r="799" spans="1:9" x14ac:dyDescent="0.2">
      <c r="A799"/>
      <c r="B799"/>
      <c r="C799"/>
      <c r="D799"/>
      <c r="E799"/>
      <c r="F799"/>
      <c r="G799"/>
      <c r="H799"/>
      <c r="I799"/>
    </row>
    <row r="800" spans="1:9" x14ac:dyDescent="0.2">
      <c r="A800"/>
      <c r="B800"/>
      <c r="C800"/>
      <c r="D800"/>
      <c r="E800"/>
      <c r="F800"/>
      <c r="G800"/>
      <c r="H800"/>
      <c r="I800"/>
    </row>
    <row r="801" spans="1:9" x14ac:dyDescent="0.2">
      <c r="A801"/>
      <c r="B801"/>
      <c r="C801"/>
      <c r="D801"/>
      <c r="E801"/>
      <c r="F801"/>
      <c r="G801"/>
      <c r="H801"/>
      <c r="I801"/>
    </row>
    <row r="802" spans="1:9" x14ac:dyDescent="0.2">
      <c r="A802"/>
      <c r="B802"/>
      <c r="C802"/>
      <c r="D802"/>
      <c r="E802"/>
      <c r="F802"/>
      <c r="G802"/>
      <c r="H802"/>
      <c r="I802"/>
    </row>
    <row r="803" spans="1:9" x14ac:dyDescent="0.2">
      <c r="A803"/>
      <c r="B803"/>
      <c r="C803"/>
      <c r="D803"/>
      <c r="E803"/>
      <c r="F803"/>
      <c r="G803"/>
      <c r="H803"/>
      <c r="I803"/>
    </row>
    <row r="804" spans="1:9" x14ac:dyDescent="0.2">
      <c r="A804"/>
      <c r="B804"/>
      <c r="C804"/>
      <c r="D804"/>
      <c r="E804"/>
      <c r="F804"/>
      <c r="G804"/>
      <c r="H804"/>
      <c r="I804"/>
    </row>
    <row r="805" spans="1:9" x14ac:dyDescent="0.2">
      <c r="A805"/>
      <c r="B805"/>
      <c r="C805"/>
      <c r="D805"/>
      <c r="E805"/>
      <c r="F805"/>
      <c r="G805"/>
      <c r="H805"/>
      <c r="I805"/>
    </row>
    <row r="806" spans="1:9" x14ac:dyDescent="0.2">
      <c r="A806"/>
      <c r="B806"/>
      <c r="C806"/>
      <c r="D806"/>
      <c r="E806"/>
      <c r="F806"/>
      <c r="G806"/>
      <c r="H806"/>
      <c r="I806"/>
    </row>
    <row r="807" spans="1:9" x14ac:dyDescent="0.2">
      <c r="A807"/>
      <c r="B807"/>
      <c r="C807"/>
      <c r="D807"/>
      <c r="E807"/>
      <c r="F807"/>
      <c r="G807"/>
      <c r="H807"/>
      <c r="I807"/>
    </row>
    <row r="808" spans="1:9" x14ac:dyDescent="0.2">
      <c r="A808"/>
      <c r="B808"/>
      <c r="C808"/>
      <c r="D808"/>
      <c r="E808"/>
      <c r="F808"/>
      <c r="G808"/>
      <c r="H808"/>
      <c r="I808"/>
    </row>
    <row r="809" spans="1:9" x14ac:dyDescent="0.2">
      <c r="A809"/>
      <c r="B809"/>
      <c r="C809"/>
      <c r="D809"/>
      <c r="E809"/>
      <c r="F809"/>
      <c r="G809"/>
      <c r="H809"/>
      <c r="I809"/>
    </row>
    <row r="810" spans="1:9" x14ac:dyDescent="0.2">
      <c r="A810"/>
      <c r="B810"/>
      <c r="C810"/>
      <c r="D810"/>
      <c r="E810"/>
      <c r="F810"/>
      <c r="G810"/>
      <c r="H810"/>
      <c r="I810"/>
    </row>
    <row r="811" spans="1:9" x14ac:dyDescent="0.2">
      <c r="A811"/>
      <c r="B811"/>
      <c r="C811"/>
      <c r="D811"/>
      <c r="E811"/>
      <c r="F811"/>
      <c r="G811"/>
      <c r="H811"/>
      <c r="I811"/>
    </row>
    <row r="812" spans="1:9" x14ac:dyDescent="0.2">
      <c r="A812"/>
      <c r="B812"/>
      <c r="C812"/>
      <c r="D812"/>
      <c r="E812"/>
      <c r="F812"/>
      <c r="G812"/>
      <c r="H812"/>
      <c r="I812"/>
    </row>
    <row r="813" spans="1:9" x14ac:dyDescent="0.2">
      <c r="A813"/>
      <c r="B813"/>
      <c r="C813"/>
      <c r="D813"/>
      <c r="E813"/>
      <c r="F813"/>
      <c r="G813"/>
      <c r="H813"/>
      <c r="I813"/>
    </row>
    <row r="814" spans="1:9" x14ac:dyDescent="0.2">
      <c r="A814"/>
      <c r="B814"/>
      <c r="C814"/>
      <c r="D814"/>
      <c r="E814"/>
      <c r="F814"/>
      <c r="G814"/>
      <c r="H814"/>
      <c r="I814"/>
    </row>
    <row r="815" spans="1:9" x14ac:dyDescent="0.2">
      <c r="A815"/>
      <c r="B815"/>
      <c r="C815"/>
      <c r="D815"/>
      <c r="E815"/>
      <c r="F815"/>
      <c r="G815"/>
      <c r="H815"/>
      <c r="I815"/>
    </row>
    <row r="816" spans="1:9" x14ac:dyDescent="0.2">
      <c r="A816"/>
      <c r="B816"/>
      <c r="C816"/>
      <c r="D816"/>
      <c r="E816"/>
      <c r="F816"/>
      <c r="G816"/>
      <c r="H816"/>
      <c r="I816"/>
    </row>
    <row r="817" spans="1:9" x14ac:dyDescent="0.2">
      <c r="A817"/>
      <c r="B817"/>
      <c r="C817"/>
      <c r="D817"/>
      <c r="E817"/>
      <c r="F817"/>
      <c r="G817"/>
      <c r="H817"/>
      <c r="I817"/>
    </row>
    <row r="818" spans="1:9" x14ac:dyDescent="0.2">
      <c r="A818"/>
      <c r="B818"/>
      <c r="C818"/>
      <c r="D818"/>
      <c r="E818"/>
      <c r="F818"/>
      <c r="G818"/>
      <c r="H818"/>
      <c r="I818"/>
    </row>
    <row r="819" spans="1:9" x14ac:dyDescent="0.2">
      <c r="A819"/>
      <c r="B819"/>
      <c r="C819"/>
      <c r="D819"/>
      <c r="E819"/>
      <c r="F819"/>
      <c r="G819"/>
      <c r="H819"/>
      <c r="I819"/>
    </row>
    <row r="820" spans="1:9" x14ac:dyDescent="0.2">
      <c r="A820"/>
      <c r="B820"/>
      <c r="C820"/>
      <c r="D820"/>
      <c r="E820"/>
      <c r="F820"/>
      <c r="G820"/>
      <c r="H820"/>
      <c r="I820"/>
    </row>
    <row r="821" spans="1:9" x14ac:dyDescent="0.2">
      <c r="A821"/>
      <c r="B821"/>
      <c r="C821"/>
      <c r="D821"/>
      <c r="E821"/>
      <c r="F821"/>
      <c r="G821"/>
      <c r="H821"/>
      <c r="I821"/>
    </row>
    <row r="822" spans="1:9" x14ac:dyDescent="0.2">
      <c r="A822"/>
      <c r="B822"/>
      <c r="C822"/>
      <c r="D822"/>
      <c r="E822"/>
      <c r="F822"/>
      <c r="G822"/>
      <c r="H822"/>
      <c r="I822"/>
    </row>
    <row r="823" spans="1:9" x14ac:dyDescent="0.2">
      <c r="A823"/>
      <c r="B823"/>
      <c r="C823"/>
      <c r="D823"/>
      <c r="E823"/>
      <c r="F823"/>
      <c r="G823"/>
      <c r="H823"/>
      <c r="I823"/>
    </row>
    <row r="824" spans="1:9" x14ac:dyDescent="0.2">
      <c r="A824"/>
      <c r="B824"/>
      <c r="C824"/>
      <c r="D824"/>
      <c r="E824"/>
      <c r="F824"/>
      <c r="G824"/>
      <c r="H824"/>
      <c r="I824"/>
    </row>
    <row r="825" spans="1:9" x14ac:dyDescent="0.2">
      <c r="A825"/>
      <c r="B825"/>
      <c r="C825"/>
      <c r="D825"/>
      <c r="E825"/>
      <c r="F825"/>
      <c r="G825"/>
      <c r="H825"/>
      <c r="I825"/>
    </row>
    <row r="826" spans="1:9" x14ac:dyDescent="0.2">
      <c r="A826"/>
      <c r="B826"/>
      <c r="C826"/>
      <c r="D826"/>
      <c r="E826"/>
      <c r="F826"/>
      <c r="G826"/>
      <c r="H826"/>
      <c r="I826"/>
    </row>
    <row r="827" spans="1:9" x14ac:dyDescent="0.2">
      <c r="A827"/>
      <c r="B827"/>
      <c r="C827"/>
      <c r="D827"/>
      <c r="E827"/>
      <c r="F827"/>
      <c r="G827"/>
      <c r="H827"/>
      <c r="I827"/>
    </row>
    <row r="828" spans="1:9" x14ac:dyDescent="0.2">
      <c r="A828"/>
      <c r="B828"/>
      <c r="C828"/>
      <c r="D828"/>
      <c r="E828"/>
      <c r="F828"/>
      <c r="G828"/>
      <c r="H828"/>
      <c r="I828"/>
    </row>
    <row r="829" spans="1:9" x14ac:dyDescent="0.2">
      <c r="A829"/>
      <c r="B829"/>
      <c r="C829"/>
      <c r="D829"/>
      <c r="E829"/>
      <c r="F829"/>
      <c r="G829"/>
      <c r="H829"/>
      <c r="I829"/>
    </row>
    <row r="830" spans="1:9" x14ac:dyDescent="0.2">
      <c r="A830"/>
      <c r="B830"/>
      <c r="C830"/>
      <c r="D830"/>
      <c r="E830"/>
      <c r="F830"/>
      <c r="G830"/>
      <c r="H830"/>
      <c r="I830"/>
    </row>
    <row r="831" spans="1:9" x14ac:dyDescent="0.2">
      <c r="A831"/>
      <c r="B831"/>
      <c r="C831"/>
      <c r="D831"/>
      <c r="E831"/>
      <c r="F831"/>
      <c r="G831"/>
      <c r="H831"/>
      <c r="I831"/>
    </row>
    <row r="832" spans="1:9" x14ac:dyDescent="0.2">
      <c r="A832"/>
      <c r="B832"/>
      <c r="C832"/>
      <c r="D832"/>
      <c r="E832"/>
      <c r="F832"/>
      <c r="G832"/>
      <c r="H832"/>
      <c r="I832"/>
    </row>
    <row r="833" spans="1:9" x14ac:dyDescent="0.2">
      <c r="A833"/>
      <c r="B833"/>
      <c r="C833"/>
      <c r="D833"/>
      <c r="E833"/>
      <c r="F833"/>
      <c r="G833"/>
      <c r="H833"/>
      <c r="I833"/>
    </row>
    <row r="834" spans="1:9" x14ac:dyDescent="0.2">
      <c r="A834"/>
      <c r="B834"/>
      <c r="C834"/>
      <c r="D834"/>
      <c r="E834"/>
      <c r="F834"/>
      <c r="G834"/>
      <c r="H834"/>
      <c r="I834"/>
    </row>
    <row r="835" spans="1:9" x14ac:dyDescent="0.2">
      <c r="A835"/>
      <c r="B835"/>
      <c r="C835"/>
      <c r="D835"/>
      <c r="E835"/>
      <c r="F835"/>
      <c r="G835"/>
      <c r="H835"/>
      <c r="I835"/>
    </row>
    <row r="836" spans="1:9" x14ac:dyDescent="0.2">
      <c r="A836"/>
      <c r="B836"/>
      <c r="C836"/>
      <c r="D836"/>
      <c r="E836"/>
      <c r="F836"/>
      <c r="G836"/>
      <c r="H836"/>
      <c r="I836"/>
    </row>
    <row r="837" spans="1:9" x14ac:dyDescent="0.2">
      <c r="A837"/>
      <c r="B837"/>
      <c r="C837"/>
      <c r="D837"/>
      <c r="E837"/>
      <c r="F837"/>
      <c r="G837"/>
      <c r="H837"/>
      <c r="I837"/>
    </row>
    <row r="838" spans="1:9" x14ac:dyDescent="0.2">
      <c r="A838"/>
      <c r="B838"/>
      <c r="C838"/>
      <c r="D838"/>
      <c r="E838"/>
      <c r="F838"/>
      <c r="G838"/>
      <c r="H838"/>
      <c r="I838"/>
    </row>
    <row r="839" spans="1:9" x14ac:dyDescent="0.2">
      <c r="A839"/>
      <c r="B839"/>
      <c r="C839"/>
      <c r="D839"/>
      <c r="E839"/>
      <c r="F839"/>
      <c r="G839"/>
      <c r="H839"/>
      <c r="I839"/>
    </row>
    <row r="840" spans="1:9" x14ac:dyDescent="0.2">
      <c r="A840"/>
      <c r="B840"/>
      <c r="C840"/>
      <c r="D840"/>
      <c r="E840"/>
      <c r="F840"/>
      <c r="G840"/>
      <c r="H840"/>
      <c r="I840"/>
    </row>
    <row r="841" spans="1:9" x14ac:dyDescent="0.2">
      <c r="A841"/>
      <c r="B841"/>
      <c r="C841"/>
      <c r="D841"/>
      <c r="E841"/>
      <c r="F841"/>
      <c r="G841"/>
      <c r="H841"/>
      <c r="I841"/>
    </row>
    <row r="842" spans="1:9" x14ac:dyDescent="0.2">
      <c r="A842"/>
      <c r="B842"/>
      <c r="C842"/>
      <c r="D842"/>
      <c r="E842"/>
      <c r="F842"/>
      <c r="G842"/>
      <c r="H842"/>
      <c r="I842"/>
    </row>
    <row r="843" spans="1:9" x14ac:dyDescent="0.2">
      <c r="A843"/>
      <c r="B843"/>
      <c r="C843"/>
      <c r="D843"/>
      <c r="E843"/>
      <c r="F843"/>
      <c r="G843"/>
      <c r="H843"/>
      <c r="I843"/>
    </row>
    <row r="844" spans="1:9" x14ac:dyDescent="0.2">
      <c r="A844"/>
      <c r="B844"/>
      <c r="C844"/>
      <c r="D844"/>
      <c r="E844"/>
      <c r="F844"/>
      <c r="G844"/>
      <c r="H844"/>
      <c r="I844"/>
    </row>
    <row r="845" spans="1:9" x14ac:dyDescent="0.2">
      <c r="A845"/>
      <c r="B845"/>
      <c r="C845"/>
      <c r="D845"/>
      <c r="E845"/>
      <c r="F845"/>
      <c r="G845"/>
      <c r="H845"/>
      <c r="I845"/>
    </row>
    <row r="846" spans="1:9" x14ac:dyDescent="0.2">
      <c r="A846"/>
      <c r="B846"/>
      <c r="C846"/>
      <c r="D846"/>
      <c r="E846"/>
      <c r="F846"/>
      <c r="G846"/>
      <c r="H846"/>
      <c r="I846"/>
    </row>
    <row r="847" spans="1:9" x14ac:dyDescent="0.2">
      <c r="A847"/>
      <c r="B847"/>
      <c r="C847"/>
      <c r="D847"/>
      <c r="E847"/>
      <c r="F847"/>
      <c r="G847"/>
      <c r="H847"/>
      <c r="I847"/>
    </row>
    <row r="848" spans="1:9" x14ac:dyDescent="0.2">
      <c r="A848"/>
      <c r="B848"/>
      <c r="C848"/>
      <c r="D848"/>
      <c r="E848"/>
      <c r="F848"/>
      <c r="G848"/>
      <c r="H848"/>
      <c r="I848"/>
    </row>
    <row r="849" spans="1:9" x14ac:dyDescent="0.2">
      <c r="A849"/>
      <c r="B849"/>
      <c r="C849"/>
      <c r="D849"/>
      <c r="E849"/>
      <c r="F849"/>
      <c r="G849"/>
      <c r="H849"/>
      <c r="I849"/>
    </row>
    <row r="850" spans="1:9" x14ac:dyDescent="0.2">
      <c r="A850"/>
      <c r="B850"/>
      <c r="C850"/>
      <c r="D850"/>
      <c r="E850"/>
      <c r="F850"/>
      <c r="G850"/>
      <c r="H850"/>
      <c r="I850"/>
    </row>
    <row r="851" spans="1:9" x14ac:dyDescent="0.2">
      <c r="A851"/>
      <c r="B851"/>
      <c r="C851"/>
      <c r="D851"/>
      <c r="E851"/>
      <c r="F851"/>
      <c r="G851"/>
      <c r="H851"/>
      <c r="I851"/>
    </row>
    <row r="852" spans="1:9" x14ac:dyDescent="0.2">
      <c r="A852"/>
      <c r="B852"/>
      <c r="C852"/>
      <c r="D852"/>
      <c r="E852"/>
      <c r="F852"/>
      <c r="G852"/>
      <c r="H852"/>
      <c r="I852"/>
    </row>
    <row r="853" spans="1:9" x14ac:dyDescent="0.2">
      <c r="A853"/>
      <c r="B853"/>
      <c r="C853"/>
      <c r="D853"/>
      <c r="E853"/>
      <c r="F853"/>
      <c r="G853"/>
      <c r="H853"/>
      <c r="I853"/>
    </row>
    <row r="854" spans="1:9" x14ac:dyDescent="0.2">
      <c r="A854"/>
      <c r="B854"/>
      <c r="C854"/>
      <c r="D854"/>
      <c r="E854"/>
      <c r="F854"/>
      <c r="G854"/>
      <c r="H854"/>
      <c r="I854"/>
    </row>
    <row r="855" spans="1:9" x14ac:dyDescent="0.2">
      <c r="A855"/>
      <c r="B855"/>
      <c r="C855"/>
      <c r="D855"/>
      <c r="E855"/>
      <c r="F855"/>
      <c r="G855"/>
      <c r="H855"/>
      <c r="I855"/>
    </row>
    <row r="856" spans="1:9" x14ac:dyDescent="0.2">
      <c r="A856"/>
      <c r="B856"/>
      <c r="C856"/>
      <c r="D856"/>
      <c r="E856"/>
      <c r="F856"/>
      <c r="G856"/>
      <c r="H856"/>
      <c r="I856"/>
    </row>
    <row r="857" spans="1:9" x14ac:dyDescent="0.2">
      <c r="A857"/>
      <c r="B857"/>
      <c r="C857"/>
      <c r="D857"/>
      <c r="E857"/>
      <c r="F857"/>
      <c r="G857"/>
      <c r="H857"/>
      <c r="I857"/>
    </row>
    <row r="858" spans="1:9" x14ac:dyDescent="0.2">
      <c r="A858"/>
      <c r="B858"/>
      <c r="C858"/>
      <c r="D858"/>
      <c r="E858"/>
      <c r="F858"/>
      <c r="G858"/>
      <c r="H858"/>
      <c r="I858"/>
    </row>
    <row r="859" spans="1:9" x14ac:dyDescent="0.2">
      <c r="A859"/>
      <c r="B859"/>
      <c r="C859"/>
      <c r="D859"/>
      <c r="E859"/>
      <c r="F859"/>
      <c r="G859"/>
      <c r="H859"/>
      <c r="I859"/>
    </row>
    <row r="860" spans="1:9" x14ac:dyDescent="0.2">
      <c r="A860"/>
      <c r="B860"/>
      <c r="C860"/>
      <c r="D860"/>
      <c r="E860"/>
      <c r="F860"/>
      <c r="G860"/>
      <c r="H860"/>
      <c r="I860"/>
    </row>
    <row r="861" spans="1:9" x14ac:dyDescent="0.2">
      <c r="A861"/>
      <c r="B861"/>
      <c r="C861"/>
      <c r="D861"/>
      <c r="E861"/>
      <c r="F861"/>
      <c r="G861"/>
      <c r="H861"/>
      <c r="I861"/>
    </row>
    <row r="862" spans="1:9" x14ac:dyDescent="0.2">
      <c r="A862"/>
      <c r="B862"/>
      <c r="C862"/>
      <c r="D862"/>
      <c r="E862"/>
      <c r="F862"/>
      <c r="G862"/>
      <c r="H862"/>
      <c r="I862"/>
    </row>
    <row r="863" spans="1:9" x14ac:dyDescent="0.2">
      <c r="A863"/>
      <c r="B863"/>
      <c r="C863"/>
      <c r="D863"/>
      <c r="E863"/>
      <c r="F863"/>
      <c r="G863"/>
      <c r="H863"/>
      <c r="I863"/>
    </row>
    <row r="864" spans="1:9" x14ac:dyDescent="0.2">
      <c r="A864"/>
      <c r="B864"/>
      <c r="C864"/>
      <c r="D864"/>
      <c r="E864"/>
      <c r="F864"/>
      <c r="G864"/>
      <c r="H864"/>
      <c r="I864"/>
    </row>
    <row r="865" spans="1:9" x14ac:dyDescent="0.2">
      <c r="A865"/>
      <c r="B865"/>
      <c r="C865"/>
      <c r="D865"/>
      <c r="E865"/>
      <c r="F865"/>
      <c r="G865"/>
      <c r="H865"/>
      <c r="I865"/>
    </row>
    <row r="866" spans="1:9" x14ac:dyDescent="0.2">
      <c r="A866"/>
      <c r="B866"/>
      <c r="C866"/>
      <c r="D866"/>
      <c r="E866"/>
      <c r="F866"/>
      <c r="G866"/>
      <c r="H866"/>
      <c r="I866"/>
    </row>
    <row r="867" spans="1:9" x14ac:dyDescent="0.2">
      <c r="A867"/>
      <c r="B867"/>
      <c r="C867"/>
      <c r="D867"/>
      <c r="E867"/>
      <c r="F867"/>
      <c r="G867"/>
      <c r="H867"/>
      <c r="I867"/>
    </row>
    <row r="868" spans="1:9" x14ac:dyDescent="0.2">
      <c r="A868"/>
      <c r="B868"/>
      <c r="C868"/>
      <c r="D868"/>
      <c r="E868"/>
      <c r="F868"/>
      <c r="G868"/>
      <c r="H868"/>
      <c r="I868"/>
    </row>
    <row r="869" spans="1:9" x14ac:dyDescent="0.2">
      <c r="A869"/>
      <c r="B869"/>
      <c r="C869"/>
      <c r="D869"/>
      <c r="E869"/>
      <c r="F869"/>
      <c r="G869"/>
      <c r="H869"/>
      <c r="I869"/>
    </row>
    <row r="870" spans="1:9" x14ac:dyDescent="0.2">
      <c r="A870"/>
      <c r="B870"/>
      <c r="C870"/>
      <c r="D870"/>
      <c r="E870"/>
      <c r="F870"/>
      <c r="G870"/>
      <c r="H870"/>
      <c r="I870"/>
    </row>
    <row r="871" spans="1:9" x14ac:dyDescent="0.2">
      <c r="A871"/>
      <c r="B871"/>
      <c r="C871"/>
      <c r="D871"/>
      <c r="E871"/>
      <c r="F871"/>
      <c r="G871"/>
      <c r="H871"/>
      <c r="I871"/>
    </row>
    <row r="872" spans="1:9" x14ac:dyDescent="0.2">
      <c r="A872"/>
      <c r="B872"/>
      <c r="C872"/>
      <c r="D872"/>
      <c r="E872"/>
      <c r="F872"/>
      <c r="G872"/>
      <c r="H872"/>
      <c r="I872"/>
    </row>
    <row r="873" spans="1:9" x14ac:dyDescent="0.2">
      <c r="A873"/>
      <c r="B873"/>
      <c r="C873"/>
      <c r="D873"/>
      <c r="E873"/>
      <c r="F873"/>
      <c r="G873"/>
      <c r="H873"/>
      <c r="I873"/>
    </row>
    <row r="874" spans="1:9" x14ac:dyDescent="0.2">
      <c r="A874"/>
      <c r="B874"/>
      <c r="C874"/>
      <c r="D874"/>
      <c r="E874"/>
      <c r="F874"/>
      <c r="G874"/>
      <c r="H874"/>
      <c r="I874"/>
    </row>
    <row r="875" spans="1:9" x14ac:dyDescent="0.2">
      <c r="A875"/>
      <c r="B875"/>
      <c r="C875"/>
      <c r="D875"/>
      <c r="E875"/>
      <c r="F875"/>
      <c r="G875"/>
      <c r="H875"/>
      <c r="I875"/>
    </row>
    <row r="876" spans="1:9" x14ac:dyDescent="0.2">
      <c r="A876"/>
      <c r="B876"/>
      <c r="C876"/>
      <c r="D876"/>
      <c r="E876"/>
      <c r="F876"/>
      <c r="G876"/>
      <c r="H876"/>
      <c r="I876"/>
    </row>
    <row r="877" spans="1:9" x14ac:dyDescent="0.2">
      <c r="A877"/>
      <c r="B877"/>
      <c r="C877"/>
      <c r="D877"/>
      <c r="E877"/>
      <c r="F877"/>
      <c r="G877"/>
      <c r="H877"/>
      <c r="I877"/>
    </row>
    <row r="878" spans="1:9" x14ac:dyDescent="0.2">
      <c r="A878"/>
      <c r="B878"/>
      <c r="C878"/>
      <c r="D878"/>
      <c r="E878"/>
      <c r="F878"/>
      <c r="G878"/>
      <c r="H878"/>
      <c r="I878"/>
    </row>
    <row r="879" spans="1:9" x14ac:dyDescent="0.2">
      <c r="A879"/>
      <c r="B879"/>
      <c r="C879"/>
      <c r="D879"/>
      <c r="E879"/>
      <c r="F879"/>
      <c r="G879"/>
      <c r="H879"/>
      <c r="I879"/>
    </row>
    <row r="880" spans="1:9" x14ac:dyDescent="0.2">
      <c r="A880"/>
      <c r="B880"/>
      <c r="C880"/>
      <c r="D880"/>
      <c r="E880"/>
      <c r="F880"/>
      <c r="G880"/>
      <c r="H880"/>
      <c r="I880"/>
    </row>
    <row r="881" spans="1:9" x14ac:dyDescent="0.2">
      <c r="A881"/>
      <c r="B881"/>
      <c r="C881"/>
      <c r="D881"/>
      <c r="E881"/>
      <c r="F881"/>
      <c r="G881"/>
      <c r="H881"/>
      <c r="I881"/>
    </row>
    <row r="882" spans="1:9" x14ac:dyDescent="0.2">
      <c r="A882"/>
      <c r="B882"/>
      <c r="C882"/>
      <c r="D882"/>
      <c r="E882"/>
      <c r="F882"/>
      <c r="G882"/>
      <c r="H882"/>
      <c r="I882"/>
    </row>
    <row r="883" spans="1:9" x14ac:dyDescent="0.2">
      <c r="A883"/>
      <c r="B883"/>
      <c r="C883"/>
      <c r="D883"/>
      <c r="E883"/>
      <c r="F883"/>
      <c r="G883"/>
      <c r="H883"/>
      <c r="I883"/>
    </row>
    <row r="884" spans="1:9" x14ac:dyDescent="0.2">
      <c r="A884"/>
      <c r="B884"/>
      <c r="C884"/>
      <c r="D884"/>
      <c r="E884"/>
      <c r="F884"/>
      <c r="G884"/>
      <c r="H884"/>
      <c r="I884"/>
    </row>
    <row r="885" spans="1:9" x14ac:dyDescent="0.2">
      <c r="A885"/>
      <c r="B885"/>
      <c r="C885"/>
      <c r="D885"/>
      <c r="E885"/>
      <c r="F885"/>
      <c r="G885"/>
      <c r="H885"/>
      <c r="I885"/>
    </row>
    <row r="886" spans="1:9" x14ac:dyDescent="0.2">
      <c r="A886"/>
      <c r="B886"/>
      <c r="C886"/>
      <c r="D886"/>
      <c r="E886"/>
      <c r="F886"/>
      <c r="G886"/>
      <c r="H886"/>
      <c r="I886"/>
    </row>
    <row r="887" spans="1:9" x14ac:dyDescent="0.2">
      <c r="A887"/>
      <c r="B887"/>
      <c r="C887"/>
      <c r="D887"/>
      <c r="E887"/>
      <c r="F887"/>
      <c r="G887"/>
      <c r="H887"/>
      <c r="I887"/>
    </row>
    <row r="888" spans="1:9" x14ac:dyDescent="0.2">
      <c r="A888"/>
      <c r="B888"/>
      <c r="C888"/>
      <c r="D888"/>
      <c r="E888"/>
      <c r="F888"/>
      <c r="G888"/>
      <c r="H888"/>
      <c r="I888"/>
    </row>
    <row r="889" spans="1:9" x14ac:dyDescent="0.2">
      <c r="A889"/>
      <c r="B889"/>
      <c r="C889"/>
      <c r="D889"/>
      <c r="E889"/>
      <c r="F889"/>
      <c r="G889"/>
      <c r="H889"/>
      <c r="I889"/>
    </row>
    <row r="890" spans="1:9" x14ac:dyDescent="0.2">
      <c r="A890"/>
      <c r="B890"/>
      <c r="C890"/>
      <c r="D890"/>
      <c r="E890"/>
      <c r="F890"/>
      <c r="G890"/>
      <c r="H890"/>
      <c r="I890"/>
    </row>
    <row r="891" spans="1:9" x14ac:dyDescent="0.2">
      <c r="A891"/>
      <c r="B891"/>
      <c r="C891"/>
      <c r="D891"/>
      <c r="E891"/>
      <c r="F891"/>
      <c r="G891"/>
      <c r="H891"/>
      <c r="I891"/>
    </row>
    <row r="892" spans="1:9" x14ac:dyDescent="0.2">
      <c r="A892"/>
      <c r="B892"/>
      <c r="C892"/>
      <c r="D892"/>
      <c r="E892"/>
      <c r="F892"/>
      <c r="G892"/>
      <c r="H892"/>
      <c r="I892"/>
    </row>
    <row r="893" spans="1:9" x14ac:dyDescent="0.2">
      <c r="A893"/>
      <c r="B893"/>
      <c r="C893"/>
      <c r="D893"/>
      <c r="E893"/>
      <c r="F893"/>
      <c r="G893"/>
      <c r="H893"/>
      <c r="I893"/>
    </row>
    <row r="894" spans="1:9" x14ac:dyDescent="0.2">
      <c r="A894"/>
      <c r="B894"/>
      <c r="C894"/>
      <c r="D894"/>
      <c r="E894"/>
      <c r="F894"/>
      <c r="G894"/>
      <c r="H894"/>
      <c r="I894"/>
    </row>
    <row r="895" spans="1:9" x14ac:dyDescent="0.2">
      <c r="A895"/>
      <c r="B895"/>
      <c r="C895"/>
      <c r="D895"/>
      <c r="E895"/>
      <c r="F895"/>
      <c r="G895"/>
      <c r="H895"/>
      <c r="I895"/>
    </row>
    <row r="896" spans="1:9" x14ac:dyDescent="0.2">
      <c r="A896"/>
      <c r="B896"/>
      <c r="C896"/>
      <c r="D896"/>
      <c r="E896"/>
      <c r="F896"/>
      <c r="G896"/>
      <c r="H896"/>
      <c r="I896"/>
    </row>
    <row r="897" spans="1:9" x14ac:dyDescent="0.2">
      <c r="A897"/>
      <c r="B897"/>
      <c r="C897"/>
      <c r="D897"/>
      <c r="E897"/>
      <c r="F897"/>
      <c r="G897"/>
      <c r="H897"/>
      <c r="I897"/>
    </row>
    <row r="898" spans="1:9" x14ac:dyDescent="0.2">
      <c r="A898"/>
      <c r="B898"/>
      <c r="C898"/>
      <c r="D898"/>
      <c r="E898"/>
      <c r="F898"/>
      <c r="G898"/>
      <c r="H898"/>
      <c r="I898"/>
    </row>
    <row r="899" spans="1:9" x14ac:dyDescent="0.2">
      <c r="A899"/>
      <c r="B899"/>
      <c r="C899"/>
      <c r="D899"/>
      <c r="E899"/>
      <c r="F899"/>
      <c r="G899"/>
      <c r="H899"/>
      <c r="I899"/>
    </row>
    <row r="900" spans="1:9" x14ac:dyDescent="0.2">
      <c r="A900"/>
      <c r="B900"/>
      <c r="C900"/>
      <c r="D900"/>
      <c r="E900"/>
      <c r="F900"/>
      <c r="G900"/>
      <c r="H900"/>
      <c r="I900"/>
    </row>
    <row r="901" spans="1:9" x14ac:dyDescent="0.2">
      <c r="A901"/>
      <c r="B901"/>
      <c r="C901"/>
      <c r="D901"/>
      <c r="E901"/>
      <c r="F901"/>
      <c r="G901"/>
      <c r="H901"/>
      <c r="I901"/>
    </row>
    <row r="902" spans="1:9" x14ac:dyDescent="0.2">
      <c r="A902"/>
      <c r="B902"/>
      <c r="C902"/>
      <c r="D902"/>
      <c r="E902"/>
      <c r="F902"/>
      <c r="G902"/>
      <c r="H902"/>
      <c r="I902"/>
    </row>
    <row r="903" spans="1:9" x14ac:dyDescent="0.2">
      <c r="A903"/>
      <c r="B903"/>
      <c r="C903"/>
      <c r="D903"/>
      <c r="E903"/>
      <c r="F903"/>
      <c r="G903"/>
      <c r="H903"/>
      <c r="I903"/>
    </row>
    <row r="904" spans="1:9" x14ac:dyDescent="0.2">
      <c r="A904"/>
      <c r="B904"/>
      <c r="C904"/>
      <c r="D904"/>
      <c r="E904"/>
      <c r="F904"/>
      <c r="G904"/>
      <c r="H904"/>
      <c r="I904"/>
    </row>
    <row r="905" spans="1:9" x14ac:dyDescent="0.2">
      <c r="A905"/>
      <c r="B905"/>
      <c r="C905"/>
      <c r="D905"/>
      <c r="E905"/>
      <c r="F905"/>
      <c r="G905"/>
      <c r="H905"/>
      <c r="I905"/>
    </row>
    <row r="906" spans="1:9" x14ac:dyDescent="0.2">
      <c r="A906"/>
      <c r="B906"/>
      <c r="C906"/>
      <c r="D906"/>
      <c r="E906"/>
      <c r="F906"/>
      <c r="G906"/>
      <c r="H906"/>
      <c r="I906"/>
    </row>
    <row r="907" spans="1:9" x14ac:dyDescent="0.2">
      <c r="A907"/>
      <c r="B907"/>
      <c r="C907"/>
      <c r="D907"/>
      <c r="E907"/>
      <c r="F907"/>
      <c r="G907"/>
      <c r="H907"/>
      <c r="I907"/>
    </row>
    <row r="908" spans="1:9" x14ac:dyDescent="0.2">
      <c r="A908"/>
      <c r="B908"/>
      <c r="C908"/>
      <c r="D908"/>
      <c r="E908"/>
      <c r="F908"/>
      <c r="G908"/>
      <c r="H908"/>
      <c r="I908"/>
    </row>
    <row r="909" spans="1:9" x14ac:dyDescent="0.2">
      <c r="A909"/>
      <c r="B909"/>
      <c r="C909"/>
      <c r="D909"/>
      <c r="E909"/>
      <c r="F909"/>
      <c r="G909"/>
      <c r="H909"/>
      <c r="I909"/>
    </row>
    <row r="910" spans="1:9" x14ac:dyDescent="0.2">
      <c r="A910"/>
      <c r="B910"/>
      <c r="C910"/>
      <c r="D910"/>
      <c r="E910"/>
      <c r="F910"/>
      <c r="G910"/>
      <c r="H910"/>
      <c r="I910"/>
    </row>
    <row r="911" spans="1:9" x14ac:dyDescent="0.2">
      <c r="A911"/>
      <c r="B911"/>
      <c r="C911"/>
      <c r="D911"/>
      <c r="E911"/>
      <c r="F911"/>
      <c r="G911"/>
      <c r="H911"/>
      <c r="I911"/>
    </row>
    <row r="912" spans="1:9" x14ac:dyDescent="0.2">
      <c r="A912"/>
      <c r="B912"/>
      <c r="C912"/>
      <c r="D912"/>
      <c r="E912"/>
      <c r="F912"/>
      <c r="G912"/>
      <c r="H912"/>
      <c r="I912"/>
    </row>
    <row r="913" spans="1:9" x14ac:dyDescent="0.2">
      <c r="A913"/>
      <c r="B913"/>
      <c r="C913"/>
      <c r="D913"/>
      <c r="E913"/>
      <c r="F913"/>
      <c r="G913"/>
      <c r="H913"/>
      <c r="I913"/>
    </row>
    <row r="914" spans="1:9" x14ac:dyDescent="0.2">
      <c r="A914"/>
      <c r="B914"/>
      <c r="C914"/>
      <c r="D914"/>
      <c r="E914"/>
      <c r="F914"/>
      <c r="G914"/>
      <c r="H914"/>
      <c r="I914"/>
    </row>
    <row r="915" spans="1:9" x14ac:dyDescent="0.2">
      <c r="A915"/>
      <c r="B915"/>
      <c r="C915"/>
      <c r="D915"/>
      <c r="E915"/>
      <c r="F915"/>
      <c r="G915"/>
      <c r="H915"/>
      <c r="I915"/>
    </row>
    <row r="916" spans="1:9" x14ac:dyDescent="0.2">
      <c r="A916"/>
      <c r="B916"/>
      <c r="C916"/>
      <c r="D916"/>
      <c r="E916"/>
      <c r="F916"/>
      <c r="G916"/>
      <c r="H916"/>
      <c r="I916"/>
    </row>
    <row r="917" spans="1:9" x14ac:dyDescent="0.2">
      <c r="A917"/>
      <c r="B917"/>
      <c r="C917"/>
      <c r="D917"/>
      <c r="E917"/>
      <c r="F917"/>
      <c r="G917"/>
      <c r="H917"/>
      <c r="I917"/>
    </row>
    <row r="918" spans="1:9" x14ac:dyDescent="0.2">
      <c r="A918"/>
      <c r="B918"/>
      <c r="C918"/>
      <c r="D918"/>
      <c r="E918"/>
      <c r="F918"/>
      <c r="G918"/>
      <c r="H918"/>
      <c r="I918"/>
    </row>
    <row r="919" spans="1:9" x14ac:dyDescent="0.2">
      <c r="A919"/>
      <c r="B919"/>
      <c r="C919"/>
      <c r="D919"/>
      <c r="E919"/>
      <c r="F919"/>
      <c r="G919"/>
      <c r="H919"/>
      <c r="I919"/>
    </row>
    <row r="920" spans="1:9" x14ac:dyDescent="0.2">
      <c r="A920"/>
      <c r="B920"/>
      <c r="C920"/>
      <c r="D920"/>
      <c r="E920"/>
      <c r="F920"/>
      <c r="G920"/>
      <c r="H920"/>
      <c r="I920"/>
    </row>
    <row r="921" spans="1:9" x14ac:dyDescent="0.2">
      <c r="A921"/>
      <c r="B921"/>
      <c r="C921"/>
      <c r="D921"/>
      <c r="E921"/>
      <c r="F921"/>
      <c r="G921"/>
      <c r="H921"/>
      <c r="I921"/>
    </row>
    <row r="922" spans="1:9" x14ac:dyDescent="0.2">
      <c r="A922"/>
      <c r="B922"/>
      <c r="C922"/>
      <c r="D922"/>
      <c r="E922"/>
      <c r="F922"/>
      <c r="G922"/>
      <c r="H922"/>
      <c r="I922"/>
    </row>
    <row r="923" spans="1:9" x14ac:dyDescent="0.2">
      <c r="A923"/>
      <c r="B923"/>
      <c r="C923"/>
      <c r="D923"/>
      <c r="E923"/>
      <c r="F923"/>
      <c r="G923"/>
      <c r="H923"/>
      <c r="I923"/>
    </row>
    <row r="924" spans="1:9" x14ac:dyDescent="0.2">
      <c r="A924"/>
      <c r="B924"/>
      <c r="C924"/>
      <c r="D924"/>
      <c r="E924"/>
      <c r="F924"/>
      <c r="G924"/>
      <c r="H924"/>
      <c r="I924"/>
    </row>
    <row r="925" spans="1:9" x14ac:dyDescent="0.2">
      <c r="A925"/>
      <c r="B925"/>
      <c r="C925"/>
      <c r="D925"/>
      <c r="E925"/>
      <c r="F925"/>
      <c r="G925"/>
      <c r="H925"/>
      <c r="I925"/>
    </row>
    <row r="926" spans="1:9" x14ac:dyDescent="0.2">
      <c r="A926"/>
      <c r="B926"/>
      <c r="C926"/>
      <c r="D926"/>
      <c r="E926"/>
      <c r="F926"/>
      <c r="G926"/>
      <c r="H926"/>
      <c r="I926"/>
    </row>
    <row r="927" spans="1:9" x14ac:dyDescent="0.2">
      <c r="A927"/>
      <c r="B927"/>
      <c r="C927"/>
      <c r="D927"/>
      <c r="E927"/>
      <c r="F927"/>
      <c r="G927"/>
      <c r="H927"/>
      <c r="I927"/>
    </row>
    <row r="928" spans="1:9" x14ac:dyDescent="0.2">
      <c r="A928"/>
      <c r="B928"/>
      <c r="C928"/>
      <c r="D928"/>
      <c r="E928"/>
      <c r="F928"/>
      <c r="G928"/>
      <c r="H928"/>
      <c r="I928"/>
    </row>
    <row r="929" spans="1:9" x14ac:dyDescent="0.2">
      <c r="A929"/>
      <c r="B929"/>
      <c r="C929"/>
      <c r="D929"/>
      <c r="E929"/>
      <c r="F929"/>
      <c r="G929"/>
      <c r="H929"/>
      <c r="I929"/>
    </row>
    <row r="930" spans="1:9" x14ac:dyDescent="0.2">
      <c r="A930"/>
      <c r="B930"/>
      <c r="C930"/>
      <c r="D930"/>
      <c r="E930"/>
      <c r="F930"/>
      <c r="G930"/>
      <c r="H930"/>
      <c r="I930"/>
    </row>
    <row r="931" spans="1:9" x14ac:dyDescent="0.2">
      <c r="A931"/>
      <c r="B931"/>
      <c r="C931"/>
      <c r="D931"/>
      <c r="E931"/>
      <c r="F931"/>
      <c r="G931"/>
      <c r="H931"/>
      <c r="I931"/>
    </row>
    <row r="932" spans="1:9" x14ac:dyDescent="0.2">
      <c r="A932"/>
      <c r="B932"/>
      <c r="C932"/>
      <c r="D932"/>
      <c r="E932"/>
      <c r="F932"/>
      <c r="G932"/>
      <c r="H932"/>
      <c r="I932"/>
    </row>
    <row r="933" spans="1:9" x14ac:dyDescent="0.2">
      <c r="A933"/>
      <c r="B933"/>
      <c r="C933"/>
      <c r="D933"/>
      <c r="E933"/>
      <c r="F933"/>
      <c r="G933"/>
      <c r="H933"/>
      <c r="I933"/>
    </row>
    <row r="934" spans="1:9" x14ac:dyDescent="0.2">
      <c r="A934"/>
      <c r="B934"/>
      <c r="C934"/>
      <c r="D934"/>
      <c r="E934"/>
      <c r="F934"/>
      <c r="G934"/>
      <c r="H934"/>
      <c r="I934"/>
    </row>
    <row r="935" spans="1:9" x14ac:dyDescent="0.2">
      <c r="A935"/>
      <c r="B935"/>
      <c r="C935"/>
      <c r="D935"/>
      <c r="E935"/>
      <c r="F935"/>
      <c r="G935"/>
      <c r="H935"/>
      <c r="I935"/>
    </row>
    <row r="936" spans="1:9" x14ac:dyDescent="0.2">
      <c r="A936"/>
      <c r="B936"/>
      <c r="C936"/>
      <c r="D936"/>
      <c r="E936"/>
      <c r="F936"/>
      <c r="G936"/>
      <c r="H936"/>
      <c r="I936"/>
    </row>
    <row r="937" spans="1:9" x14ac:dyDescent="0.2">
      <c r="A937"/>
      <c r="B937"/>
      <c r="C937"/>
      <c r="D937"/>
      <c r="E937"/>
      <c r="F937"/>
      <c r="G937"/>
      <c r="H937"/>
      <c r="I937"/>
    </row>
    <row r="938" spans="1:9" x14ac:dyDescent="0.2">
      <c r="A938"/>
      <c r="B938"/>
      <c r="C938"/>
      <c r="D938"/>
      <c r="E938"/>
      <c r="F938"/>
      <c r="G938"/>
      <c r="H938"/>
      <c r="I938"/>
    </row>
    <row r="939" spans="1:9" x14ac:dyDescent="0.2">
      <c r="A939"/>
      <c r="B939"/>
      <c r="C939"/>
      <c r="D939"/>
      <c r="E939"/>
      <c r="F939"/>
      <c r="G939"/>
      <c r="H939"/>
      <c r="I939"/>
    </row>
    <row r="940" spans="1:9" x14ac:dyDescent="0.2">
      <c r="A940"/>
      <c r="B940"/>
      <c r="C940"/>
      <c r="D940"/>
      <c r="E940"/>
      <c r="F940"/>
      <c r="G940"/>
      <c r="H940"/>
      <c r="I940"/>
    </row>
    <row r="941" spans="1:9" x14ac:dyDescent="0.2">
      <c r="A941"/>
      <c r="B941"/>
      <c r="C941"/>
      <c r="D941"/>
      <c r="E941"/>
      <c r="F941"/>
      <c r="G941"/>
      <c r="H941"/>
      <c r="I941"/>
    </row>
    <row r="942" spans="1:9" x14ac:dyDescent="0.2">
      <c r="A942"/>
      <c r="B942"/>
      <c r="C942"/>
      <c r="D942"/>
      <c r="E942"/>
      <c r="F942"/>
      <c r="G942"/>
      <c r="H942"/>
      <c r="I942"/>
    </row>
    <row r="943" spans="1:9" x14ac:dyDescent="0.2">
      <c r="A943"/>
      <c r="B943"/>
      <c r="C943"/>
      <c r="D943"/>
      <c r="E943"/>
      <c r="F943"/>
      <c r="G943"/>
      <c r="H943"/>
      <c r="I943"/>
    </row>
    <row r="944" spans="1:9" x14ac:dyDescent="0.2">
      <c r="A944"/>
      <c r="B944"/>
      <c r="C944"/>
      <c r="D944"/>
      <c r="E944"/>
      <c r="F944"/>
      <c r="G944"/>
      <c r="H944"/>
      <c r="I944"/>
    </row>
    <row r="945" spans="1:9" x14ac:dyDescent="0.2">
      <c r="A945"/>
      <c r="B945"/>
      <c r="C945"/>
      <c r="D945"/>
      <c r="E945"/>
      <c r="F945"/>
      <c r="G945"/>
      <c r="H945"/>
      <c r="I945"/>
    </row>
    <row r="946" spans="1:9" x14ac:dyDescent="0.2">
      <c r="A946"/>
      <c r="B946"/>
      <c r="C946"/>
      <c r="D946"/>
      <c r="E946"/>
      <c r="F946"/>
      <c r="G946"/>
      <c r="H946"/>
      <c r="I946"/>
    </row>
    <row r="947" spans="1:9" x14ac:dyDescent="0.2">
      <c r="A947"/>
      <c r="B947"/>
      <c r="C947"/>
      <c r="D947"/>
      <c r="E947"/>
      <c r="F947"/>
      <c r="G947"/>
      <c r="H947"/>
      <c r="I947"/>
    </row>
    <row r="948" spans="1:9" x14ac:dyDescent="0.2">
      <c r="A948"/>
      <c r="B948"/>
      <c r="C948"/>
      <c r="D948"/>
      <c r="E948"/>
      <c r="F948"/>
      <c r="G948"/>
      <c r="H948"/>
      <c r="I948"/>
    </row>
    <row r="949" spans="1:9" x14ac:dyDescent="0.2">
      <c r="A949"/>
      <c r="B949"/>
      <c r="C949"/>
      <c r="D949"/>
      <c r="E949"/>
      <c r="F949"/>
      <c r="G949"/>
      <c r="H949"/>
      <c r="I949"/>
    </row>
    <row r="950" spans="1:9" x14ac:dyDescent="0.2">
      <c r="A950"/>
      <c r="B950"/>
      <c r="C950"/>
      <c r="D950"/>
      <c r="E950"/>
      <c r="F950"/>
      <c r="G950"/>
      <c r="H950"/>
      <c r="I950"/>
    </row>
    <row r="951" spans="1:9" x14ac:dyDescent="0.2">
      <c r="A951"/>
      <c r="B951"/>
      <c r="C951"/>
      <c r="D951"/>
      <c r="E951"/>
      <c r="F951"/>
      <c r="G951"/>
      <c r="H951"/>
      <c r="I951"/>
    </row>
    <row r="952" spans="1:9" x14ac:dyDescent="0.2">
      <c r="A952"/>
      <c r="B952"/>
      <c r="C952"/>
      <c r="D952"/>
      <c r="E952"/>
      <c r="F952"/>
      <c r="G952"/>
      <c r="H952"/>
      <c r="I952"/>
    </row>
    <row r="953" spans="1:9" x14ac:dyDescent="0.2">
      <c r="A953"/>
      <c r="B953"/>
      <c r="C953"/>
      <c r="D953"/>
      <c r="E953"/>
      <c r="F953"/>
      <c r="G953"/>
      <c r="H953"/>
      <c r="I953"/>
    </row>
    <row r="954" spans="1:9" x14ac:dyDescent="0.2">
      <c r="A954"/>
      <c r="B954"/>
      <c r="C954"/>
      <c r="D954"/>
      <c r="E954"/>
      <c r="F954"/>
      <c r="G954"/>
      <c r="H954"/>
      <c r="I954"/>
    </row>
    <row r="955" spans="1:9" x14ac:dyDescent="0.2">
      <c r="A955"/>
      <c r="B955"/>
      <c r="C955"/>
      <c r="D955"/>
      <c r="E955"/>
      <c r="F955"/>
      <c r="G955"/>
      <c r="H955"/>
      <c r="I955"/>
    </row>
    <row r="956" spans="1:9" x14ac:dyDescent="0.2">
      <c r="A956"/>
      <c r="B956"/>
      <c r="C956"/>
      <c r="D956"/>
      <c r="E956"/>
      <c r="F956"/>
      <c r="G956"/>
      <c r="H956"/>
      <c r="I956"/>
    </row>
    <row r="957" spans="1:9" x14ac:dyDescent="0.2">
      <c r="A957"/>
      <c r="B957"/>
      <c r="C957"/>
      <c r="D957"/>
      <c r="E957"/>
      <c r="F957"/>
      <c r="G957"/>
      <c r="H957"/>
      <c r="I957"/>
    </row>
    <row r="958" spans="1:9" x14ac:dyDescent="0.2">
      <c r="A958"/>
      <c r="B958"/>
      <c r="C958"/>
      <c r="D958"/>
      <c r="E958"/>
      <c r="F958"/>
      <c r="G958"/>
      <c r="H958"/>
      <c r="I958"/>
    </row>
    <row r="959" spans="1:9" x14ac:dyDescent="0.2">
      <c r="A959"/>
      <c r="B959"/>
      <c r="C959"/>
      <c r="D959"/>
      <c r="E959"/>
      <c r="F959"/>
      <c r="G959"/>
      <c r="H959"/>
      <c r="I959"/>
    </row>
    <row r="960" spans="1:9" x14ac:dyDescent="0.2">
      <c r="A960"/>
      <c r="B960"/>
      <c r="C960"/>
      <c r="D960"/>
      <c r="E960"/>
      <c r="F960"/>
      <c r="G960"/>
      <c r="H960"/>
      <c r="I960"/>
    </row>
    <row r="961" spans="1:9" x14ac:dyDescent="0.2">
      <c r="A961"/>
      <c r="B961"/>
      <c r="C961"/>
      <c r="D961"/>
      <c r="E961"/>
      <c r="F961"/>
      <c r="G961"/>
      <c r="H961"/>
      <c r="I961"/>
    </row>
    <row r="962" spans="1:9" x14ac:dyDescent="0.2">
      <c r="A962"/>
      <c r="B962"/>
      <c r="C962"/>
      <c r="D962"/>
      <c r="E962"/>
      <c r="F962"/>
      <c r="G962"/>
      <c r="H962"/>
      <c r="I962"/>
    </row>
    <row r="963" spans="1:9" x14ac:dyDescent="0.2">
      <c r="A963"/>
      <c r="B963"/>
      <c r="C963"/>
      <c r="D963"/>
      <c r="E963"/>
      <c r="F963"/>
      <c r="G963"/>
      <c r="H963"/>
      <c r="I963"/>
    </row>
    <row r="964" spans="1:9" x14ac:dyDescent="0.2">
      <c r="A964"/>
      <c r="B964"/>
      <c r="C964"/>
      <c r="D964"/>
      <c r="E964"/>
      <c r="F964"/>
      <c r="G964"/>
      <c r="H964"/>
      <c r="I964"/>
    </row>
    <row r="965" spans="1:9" x14ac:dyDescent="0.2">
      <c r="A965"/>
      <c r="B965"/>
      <c r="C965"/>
      <c r="D965"/>
      <c r="E965"/>
      <c r="F965"/>
      <c r="G965"/>
      <c r="H965"/>
      <c r="I965"/>
    </row>
    <row r="966" spans="1:9" x14ac:dyDescent="0.2">
      <c r="A966"/>
      <c r="B966"/>
      <c r="C966"/>
      <c r="D966"/>
      <c r="E966"/>
      <c r="F966"/>
      <c r="G966"/>
      <c r="H966"/>
      <c r="I966"/>
    </row>
    <row r="967" spans="1:9" x14ac:dyDescent="0.2">
      <c r="A967"/>
      <c r="B967"/>
      <c r="C967"/>
      <c r="D967"/>
      <c r="E967"/>
      <c r="F967"/>
      <c r="G967"/>
      <c r="H967"/>
      <c r="I967"/>
    </row>
    <row r="968" spans="1:9" x14ac:dyDescent="0.2">
      <c r="A968"/>
      <c r="B968"/>
      <c r="C968"/>
      <c r="D968"/>
      <c r="E968"/>
      <c r="F968"/>
      <c r="G968"/>
      <c r="H968"/>
      <c r="I968"/>
    </row>
    <row r="969" spans="1:9" x14ac:dyDescent="0.2">
      <c r="A969"/>
      <c r="B969"/>
      <c r="C969"/>
      <c r="D969"/>
      <c r="E969"/>
      <c r="F969"/>
      <c r="G969"/>
      <c r="H969"/>
      <c r="I969"/>
    </row>
    <row r="970" spans="1:9" x14ac:dyDescent="0.2">
      <c r="A970"/>
      <c r="B970"/>
      <c r="C970"/>
      <c r="D970"/>
      <c r="E970"/>
      <c r="F970"/>
      <c r="G970"/>
      <c r="H970"/>
      <c r="I970"/>
    </row>
    <row r="971" spans="1:9" x14ac:dyDescent="0.2">
      <c r="A971"/>
      <c r="B971"/>
      <c r="C971"/>
      <c r="D971"/>
      <c r="E971"/>
      <c r="F971"/>
      <c r="G971"/>
      <c r="H971"/>
      <c r="I971"/>
    </row>
    <row r="972" spans="1:9" x14ac:dyDescent="0.2">
      <c r="A972"/>
      <c r="B972"/>
      <c r="C972"/>
      <c r="D972"/>
      <c r="E972"/>
      <c r="F972"/>
      <c r="G972"/>
      <c r="H972"/>
      <c r="I972"/>
    </row>
    <row r="973" spans="1:9" x14ac:dyDescent="0.2">
      <c r="A973"/>
      <c r="B973"/>
      <c r="C973"/>
      <c r="D973"/>
      <c r="E973"/>
      <c r="F973"/>
      <c r="G973"/>
      <c r="H973"/>
      <c r="I973"/>
    </row>
    <row r="974" spans="1:9" x14ac:dyDescent="0.2">
      <c r="A974"/>
      <c r="B974"/>
      <c r="C974"/>
      <c r="D974"/>
      <c r="E974"/>
      <c r="F974"/>
      <c r="G974"/>
      <c r="H974"/>
      <c r="I974"/>
    </row>
    <row r="975" spans="1:9" x14ac:dyDescent="0.2">
      <c r="A975"/>
      <c r="B975"/>
      <c r="C975"/>
      <c r="D975"/>
      <c r="E975"/>
      <c r="F975"/>
      <c r="G975"/>
      <c r="H975"/>
      <c r="I975"/>
    </row>
    <row r="976" spans="1:9" x14ac:dyDescent="0.2">
      <c r="A976"/>
      <c r="B976"/>
      <c r="C976"/>
      <c r="D976"/>
      <c r="E976"/>
      <c r="F976"/>
      <c r="G976"/>
      <c r="H976"/>
      <c r="I976"/>
    </row>
    <row r="977" spans="1:9" x14ac:dyDescent="0.2">
      <c r="A977"/>
      <c r="B977"/>
      <c r="C977"/>
      <c r="D977"/>
      <c r="E977"/>
      <c r="F977"/>
      <c r="G977"/>
      <c r="H977"/>
      <c r="I977"/>
    </row>
    <row r="978" spans="1:9" x14ac:dyDescent="0.2">
      <c r="A978"/>
      <c r="B978"/>
      <c r="C978"/>
      <c r="D978"/>
      <c r="E978"/>
      <c r="F978"/>
      <c r="G978"/>
      <c r="H978"/>
      <c r="I978"/>
    </row>
    <row r="979" spans="1:9" x14ac:dyDescent="0.2">
      <c r="A979"/>
      <c r="B979"/>
      <c r="C979"/>
      <c r="D979"/>
      <c r="E979"/>
      <c r="F979"/>
      <c r="G979"/>
      <c r="H979"/>
      <c r="I979"/>
    </row>
    <row r="980" spans="1:9" x14ac:dyDescent="0.2">
      <c r="A980"/>
      <c r="B980"/>
      <c r="C980"/>
      <c r="D980"/>
      <c r="E980"/>
      <c r="F980"/>
      <c r="G980"/>
      <c r="H980"/>
      <c r="I980"/>
    </row>
    <row r="981" spans="1:9" x14ac:dyDescent="0.2">
      <c r="A981"/>
      <c r="B981"/>
      <c r="C981"/>
      <c r="D981"/>
      <c r="E981"/>
      <c r="F981"/>
      <c r="G981"/>
      <c r="H981"/>
      <c r="I981"/>
    </row>
    <row r="982" spans="1:9" x14ac:dyDescent="0.2">
      <c r="A982"/>
      <c r="B982"/>
      <c r="C982"/>
      <c r="D982"/>
      <c r="E982"/>
      <c r="F982"/>
      <c r="G982"/>
      <c r="H982"/>
      <c r="I982"/>
    </row>
    <row r="983" spans="1:9" x14ac:dyDescent="0.2">
      <c r="A983"/>
      <c r="B983"/>
      <c r="C983"/>
      <c r="D983"/>
      <c r="E983"/>
      <c r="F983"/>
      <c r="G983"/>
      <c r="H983"/>
      <c r="I983"/>
    </row>
    <row r="984" spans="1:9" x14ac:dyDescent="0.2">
      <c r="A984"/>
      <c r="B984"/>
      <c r="C984"/>
      <c r="D984"/>
      <c r="E984"/>
      <c r="F984"/>
      <c r="G984"/>
      <c r="H984"/>
      <c r="I984"/>
    </row>
    <row r="985" spans="1:9" x14ac:dyDescent="0.2">
      <c r="A985"/>
      <c r="B985"/>
      <c r="C985"/>
      <c r="D985"/>
      <c r="E985"/>
      <c r="F985"/>
      <c r="G985"/>
      <c r="H985"/>
      <c r="I985"/>
    </row>
    <row r="986" spans="1:9" x14ac:dyDescent="0.2">
      <c r="A986"/>
      <c r="B986"/>
      <c r="C986"/>
      <c r="D986"/>
      <c r="E986"/>
      <c r="F986"/>
      <c r="G986"/>
      <c r="H986"/>
      <c r="I986"/>
    </row>
    <row r="987" spans="1:9" x14ac:dyDescent="0.2">
      <c r="A987"/>
      <c r="B987"/>
      <c r="C987"/>
      <c r="D987"/>
      <c r="E987"/>
      <c r="F987"/>
      <c r="G987"/>
      <c r="H987"/>
      <c r="I987"/>
    </row>
    <row r="988" spans="1:9" x14ac:dyDescent="0.2">
      <c r="A988"/>
      <c r="B988"/>
      <c r="C988"/>
      <c r="D988"/>
      <c r="E988"/>
      <c r="F988"/>
      <c r="G988"/>
      <c r="H988"/>
      <c r="I988"/>
    </row>
    <row r="989" spans="1:9" x14ac:dyDescent="0.2">
      <c r="A989"/>
      <c r="B989"/>
      <c r="C989"/>
      <c r="D989"/>
      <c r="E989"/>
      <c r="F989"/>
      <c r="G989"/>
      <c r="H989"/>
      <c r="I989"/>
    </row>
    <row r="990" spans="1:9" x14ac:dyDescent="0.2">
      <c r="A990"/>
      <c r="B990"/>
      <c r="C990"/>
      <c r="D990"/>
      <c r="E990"/>
      <c r="F990"/>
      <c r="G990"/>
      <c r="H990"/>
      <c r="I990"/>
    </row>
    <row r="991" spans="1:9" x14ac:dyDescent="0.2">
      <c r="A991"/>
      <c r="B991"/>
      <c r="C991"/>
      <c r="D991"/>
      <c r="E991"/>
      <c r="F991"/>
      <c r="G991"/>
      <c r="H991"/>
      <c r="I991"/>
    </row>
    <row r="992" spans="1:9" x14ac:dyDescent="0.2">
      <c r="A992"/>
      <c r="B992"/>
      <c r="C992"/>
      <c r="D992"/>
      <c r="E992"/>
      <c r="F992"/>
      <c r="G992"/>
      <c r="H992"/>
      <c r="I992"/>
    </row>
    <row r="993" spans="1:9" x14ac:dyDescent="0.2">
      <c r="A993"/>
      <c r="B993"/>
      <c r="C993"/>
      <c r="D993"/>
      <c r="E993"/>
      <c r="F993"/>
      <c r="G993"/>
      <c r="H993"/>
      <c r="I993"/>
    </row>
    <row r="994" spans="1:9" x14ac:dyDescent="0.2">
      <c r="A994"/>
      <c r="B994"/>
      <c r="C994"/>
      <c r="D994"/>
      <c r="E994"/>
      <c r="F994"/>
      <c r="G994"/>
      <c r="H994"/>
      <c r="I994"/>
    </row>
    <row r="995" spans="1:9" x14ac:dyDescent="0.2">
      <c r="A995"/>
      <c r="B995"/>
      <c r="C995"/>
      <c r="D995"/>
      <c r="E995"/>
      <c r="F995"/>
      <c r="G995"/>
      <c r="H995"/>
      <c r="I995"/>
    </row>
    <row r="996" spans="1:9" x14ac:dyDescent="0.2">
      <c r="A996"/>
      <c r="B996"/>
      <c r="C996"/>
      <c r="D996"/>
      <c r="E996"/>
      <c r="F996"/>
      <c r="G996"/>
      <c r="H996"/>
      <c r="I996"/>
    </row>
    <row r="997" spans="1:9" x14ac:dyDescent="0.2">
      <c r="A997"/>
      <c r="B997"/>
      <c r="C997"/>
      <c r="D997"/>
      <c r="E997"/>
      <c r="F997"/>
      <c r="G997"/>
      <c r="H997"/>
      <c r="I997"/>
    </row>
    <row r="998" spans="1:9" x14ac:dyDescent="0.2">
      <c r="A998"/>
      <c r="B998"/>
      <c r="C998"/>
      <c r="D998"/>
      <c r="E998"/>
      <c r="F998"/>
      <c r="G998"/>
      <c r="H998"/>
      <c r="I998"/>
    </row>
    <row r="999" spans="1:9" x14ac:dyDescent="0.2">
      <c r="A999"/>
      <c r="B999"/>
      <c r="C999"/>
      <c r="D999"/>
      <c r="E999"/>
      <c r="F999"/>
      <c r="G999"/>
      <c r="H999"/>
      <c r="I999"/>
    </row>
    <row r="1000" spans="1:9" x14ac:dyDescent="0.2">
      <c r="A1000"/>
      <c r="B1000"/>
      <c r="C1000"/>
      <c r="D1000"/>
      <c r="E1000"/>
      <c r="F1000"/>
      <c r="G1000"/>
      <c r="H1000"/>
      <c r="I1000"/>
    </row>
    <row r="1001" spans="1:9" x14ac:dyDescent="0.2">
      <c r="A1001"/>
      <c r="B1001"/>
      <c r="C1001"/>
      <c r="D1001"/>
      <c r="E1001"/>
      <c r="F1001"/>
      <c r="G1001"/>
      <c r="H1001"/>
      <c r="I1001"/>
    </row>
    <row r="1002" spans="1:9" x14ac:dyDescent="0.2">
      <c r="A1002"/>
      <c r="B1002"/>
      <c r="C1002"/>
      <c r="D1002"/>
      <c r="E1002"/>
      <c r="F1002"/>
      <c r="G1002"/>
      <c r="H1002"/>
      <c r="I1002"/>
    </row>
    <row r="1003" spans="1:9" x14ac:dyDescent="0.2">
      <c r="A1003"/>
      <c r="B1003"/>
      <c r="C1003"/>
      <c r="D1003"/>
      <c r="E1003"/>
      <c r="F1003"/>
      <c r="G1003"/>
      <c r="H1003"/>
      <c r="I1003"/>
    </row>
    <row r="1004" spans="1:9" x14ac:dyDescent="0.2">
      <c r="A1004"/>
      <c r="B1004"/>
      <c r="C1004"/>
      <c r="D1004"/>
      <c r="E1004"/>
      <c r="F1004"/>
      <c r="G1004"/>
      <c r="H1004"/>
      <c r="I1004"/>
    </row>
    <row r="1005" spans="1:9" x14ac:dyDescent="0.2">
      <c r="A1005"/>
      <c r="B1005"/>
      <c r="C1005"/>
      <c r="D1005"/>
      <c r="E1005"/>
      <c r="F1005"/>
      <c r="G1005"/>
      <c r="H1005"/>
      <c r="I1005"/>
    </row>
    <row r="1006" spans="1:9" x14ac:dyDescent="0.2">
      <c r="A1006"/>
      <c r="B1006"/>
      <c r="C1006"/>
      <c r="D1006"/>
      <c r="E1006"/>
      <c r="F1006"/>
      <c r="G1006"/>
      <c r="H1006"/>
      <c r="I1006"/>
    </row>
    <row r="1007" spans="1:9" x14ac:dyDescent="0.2">
      <c r="A1007"/>
      <c r="B1007"/>
      <c r="C1007"/>
      <c r="D1007"/>
      <c r="E1007"/>
      <c r="F1007"/>
      <c r="G1007"/>
      <c r="H1007"/>
      <c r="I1007"/>
    </row>
    <row r="1008" spans="1:9" x14ac:dyDescent="0.2">
      <c r="A1008"/>
      <c r="B1008"/>
      <c r="C1008"/>
      <c r="D1008"/>
      <c r="E1008"/>
      <c r="F1008"/>
      <c r="G1008"/>
      <c r="H1008"/>
      <c r="I1008"/>
    </row>
    <row r="1009" spans="1:9" x14ac:dyDescent="0.2">
      <c r="A1009"/>
      <c r="B1009"/>
      <c r="C1009"/>
      <c r="D1009"/>
      <c r="E1009"/>
      <c r="F1009"/>
      <c r="G1009"/>
      <c r="H1009"/>
      <c r="I1009"/>
    </row>
    <row r="1010" spans="1:9" x14ac:dyDescent="0.2">
      <c r="A1010"/>
      <c r="B1010"/>
      <c r="C1010"/>
      <c r="D1010"/>
      <c r="E1010"/>
      <c r="F1010"/>
      <c r="G1010"/>
      <c r="H1010"/>
      <c r="I1010"/>
    </row>
    <row r="1011" spans="1:9" x14ac:dyDescent="0.2">
      <c r="A1011"/>
      <c r="B1011"/>
      <c r="C1011"/>
      <c r="D1011"/>
      <c r="E1011"/>
      <c r="F1011"/>
      <c r="G1011"/>
      <c r="H1011"/>
      <c r="I1011"/>
    </row>
    <row r="1012" spans="1:9" x14ac:dyDescent="0.2">
      <c r="A1012"/>
      <c r="B1012"/>
      <c r="C1012"/>
      <c r="D1012"/>
      <c r="E1012"/>
      <c r="F1012"/>
      <c r="G1012"/>
      <c r="H1012"/>
      <c r="I1012"/>
    </row>
    <row r="1013" spans="1:9" x14ac:dyDescent="0.2">
      <c r="A1013"/>
      <c r="B1013"/>
      <c r="C1013"/>
      <c r="D1013"/>
      <c r="E1013"/>
      <c r="F1013"/>
      <c r="G1013"/>
      <c r="H1013"/>
      <c r="I1013"/>
    </row>
    <row r="1014" spans="1:9" x14ac:dyDescent="0.2">
      <c r="A1014"/>
      <c r="B1014"/>
      <c r="C1014"/>
      <c r="D1014"/>
      <c r="E1014"/>
      <c r="F1014"/>
      <c r="G1014"/>
      <c r="H1014"/>
      <c r="I1014"/>
    </row>
    <row r="1015" spans="1:9" x14ac:dyDescent="0.2">
      <c r="A1015"/>
      <c r="B1015"/>
      <c r="C1015"/>
      <c r="D1015"/>
      <c r="E1015"/>
      <c r="F1015"/>
      <c r="G1015"/>
      <c r="H1015"/>
      <c r="I1015"/>
    </row>
    <row r="1016" spans="1:9" x14ac:dyDescent="0.2">
      <c r="A1016"/>
      <c r="B1016"/>
      <c r="C1016"/>
      <c r="D1016"/>
      <c r="E1016"/>
      <c r="F1016"/>
      <c r="G1016"/>
      <c r="H1016"/>
      <c r="I1016"/>
    </row>
    <row r="1017" spans="1:9" x14ac:dyDescent="0.2">
      <c r="A1017"/>
      <c r="B1017"/>
      <c r="C1017"/>
      <c r="D1017"/>
      <c r="E1017"/>
      <c r="F1017"/>
      <c r="G1017"/>
      <c r="H1017"/>
      <c r="I1017"/>
    </row>
    <row r="1018" spans="1:9" x14ac:dyDescent="0.2">
      <c r="A1018"/>
      <c r="B1018"/>
      <c r="C1018"/>
      <c r="D1018"/>
      <c r="E1018"/>
      <c r="F1018"/>
      <c r="G1018"/>
      <c r="H1018"/>
      <c r="I1018"/>
    </row>
    <row r="1019" spans="1:9" x14ac:dyDescent="0.2">
      <c r="A1019"/>
      <c r="B1019"/>
      <c r="C1019"/>
      <c r="D1019"/>
      <c r="E1019"/>
      <c r="F1019"/>
      <c r="G1019"/>
      <c r="H1019"/>
      <c r="I1019"/>
    </row>
    <row r="1020" spans="1:9" x14ac:dyDescent="0.2">
      <c r="A1020"/>
      <c r="B1020"/>
      <c r="C1020"/>
      <c r="D1020"/>
      <c r="E1020"/>
      <c r="F1020"/>
      <c r="G1020"/>
      <c r="H1020"/>
      <c r="I1020"/>
    </row>
    <row r="1021" spans="1:9" x14ac:dyDescent="0.2">
      <c r="A1021"/>
      <c r="B1021"/>
      <c r="C1021"/>
      <c r="D1021"/>
      <c r="E1021"/>
      <c r="F1021"/>
      <c r="G1021"/>
      <c r="H1021"/>
      <c r="I1021"/>
    </row>
    <row r="1022" spans="1:9" x14ac:dyDescent="0.2">
      <c r="A1022"/>
      <c r="B1022"/>
      <c r="C1022"/>
      <c r="D1022"/>
      <c r="E1022"/>
      <c r="F1022"/>
      <c r="G1022"/>
      <c r="H1022"/>
      <c r="I1022"/>
    </row>
    <row r="1023" spans="1:9" x14ac:dyDescent="0.2">
      <c r="A1023"/>
      <c r="B1023"/>
      <c r="C1023"/>
      <c r="D1023"/>
      <c r="E1023"/>
      <c r="F1023"/>
      <c r="G1023"/>
      <c r="H1023"/>
      <c r="I1023"/>
    </row>
    <row r="1024" spans="1:9" x14ac:dyDescent="0.2">
      <c r="A1024"/>
      <c r="B1024"/>
      <c r="C1024"/>
      <c r="D1024"/>
      <c r="E1024"/>
      <c r="F1024"/>
      <c r="G1024"/>
      <c r="H1024"/>
      <c r="I1024"/>
    </row>
    <row r="1025" spans="1:9" x14ac:dyDescent="0.2">
      <c r="A1025"/>
      <c r="B1025"/>
      <c r="C1025"/>
      <c r="D1025"/>
      <c r="E1025"/>
      <c r="F1025"/>
      <c r="G1025"/>
      <c r="H1025"/>
      <c r="I1025"/>
    </row>
    <row r="1026" spans="1:9" x14ac:dyDescent="0.2">
      <c r="A1026"/>
      <c r="B1026"/>
      <c r="C1026"/>
      <c r="D1026"/>
      <c r="E1026"/>
      <c r="F1026"/>
      <c r="G1026"/>
      <c r="H1026"/>
      <c r="I1026"/>
    </row>
    <row r="1027" spans="1:9" x14ac:dyDescent="0.2">
      <c r="A1027"/>
      <c r="B1027"/>
      <c r="C1027"/>
      <c r="D1027"/>
      <c r="E1027"/>
      <c r="F1027"/>
      <c r="G1027"/>
      <c r="H1027"/>
      <c r="I1027"/>
    </row>
    <row r="1028" spans="1:9" x14ac:dyDescent="0.2">
      <c r="A1028"/>
      <c r="B1028"/>
      <c r="C1028"/>
      <c r="D1028"/>
      <c r="E1028"/>
      <c r="F1028"/>
      <c r="G1028"/>
      <c r="H1028"/>
      <c r="I1028"/>
    </row>
    <row r="1029" spans="1:9" x14ac:dyDescent="0.2">
      <c r="A1029"/>
      <c r="B1029"/>
      <c r="C1029"/>
      <c r="D1029"/>
      <c r="E1029"/>
      <c r="F1029"/>
      <c r="G1029"/>
      <c r="H1029"/>
      <c r="I1029"/>
    </row>
    <row r="1030" spans="1:9" x14ac:dyDescent="0.2">
      <c r="A1030"/>
      <c r="B1030"/>
      <c r="C1030"/>
      <c r="D1030"/>
      <c r="E1030"/>
      <c r="F1030"/>
      <c r="G1030"/>
      <c r="H1030"/>
      <c r="I1030"/>
    </row>
    <row r="1031" spans="1:9" x14ac:dyDescent="0.2">
      <c r="A1031"/>
      <c r="B1031"/>
      <c r="C1031"/>
      <c r="D1031"/>
      <c r="E1031"/>
      <c r="F1031"/>
      <c r="G1031"/>
      <c r="H1031"/>
      <c r="I1031"/>
    </row>
    <row r="1032" spans="1:9" x14ac:dyDescent="0.2">
      <c r="A1032"/>
      <c r="B1032"/>
      <c r="C1032"/>
      <c r="D1032"/>
      <c r="E1032"/>
      <c r="F1032"/>
      <c r="G1032"/>
      <c r="H1032"/>
      <c r="I1032"/>
    </row>
    <row r="1033" spans="1:9" x14ac:dyDescent="0.2">
      <c r="A1033"/>
      <c r="B1033"/>
      <c r="C1033"/>
      <c r="D1033"/>
      <c r="E1033"/>
      <c r="F1033"/>
      <c r="G1033"/>
      <c r="H1033"/>
      <c r="I1033"/>
    </row>
    <row r="1034" spans="1:9" x14ac:dyDescent="0.2">
      <c r="A1034"/>
      <c r="B1034"/>
      <c r="C1034"/>
      <c r="D1034"/>
      <c r="E1034"/>
      <c r="F1034"/>
      <c r="G1034"/>
      <c r="H1034"/>
      <c r="I1034"/>
    </row>
    <row r="1035" spans="1:9" x14ac:dyDescent="0.2">
      <c r="A1035"/>
      <c r="B1035"/>
      <c r="C1035"/>
      <c r="D1035"/>
      <c r="E1035"/>
      <c r="F1035"/>
      <c r="G1035"/>
      <c r="H1035"/>
      <c r="I1035"/>
    </row>
    <row r="1036" spans="1:9" x14ac:dyDescent="0.2">
      <c r="A1036"/>
      <c r="B1036"/>
      <c r="C1036"/>
      <c r="D1036"/>
      <c r="E1036"/>
      <c r="F1036"/>
      <c r="G1036"/>
      <c r="H1036"/>
      <c r="I1036"/>
    </row>
    <row r="1037" spans="1:9" x14ac:dyDescent="0.2">
      <c r="A1037"/>
      <c r="B1037"/>
      <c r="C1037"/>
      <c r="D1037"/>
      <c r="E1037"/>
      <c r="F1037"/>
      <c r="G1037"/>
      <c r="H1037"/>
      <c r="I1037"/>
    </row>
    <row r="1038" spans="1:9" x14ac:dyDescent="0.2">
      <c r="A1038"/>
      <c r="B1038"/>
      <c r="C1038"/>
      <c r="D1038"/>
      <c r="E1038"/>
      <c r="F1038"/>
      <c r="G1038"/>
      <c r="H1038"/>
      <c r="I1038"/>
    </row>
    <row r="1039" spans="1:9" x14ac:dyDescent="0.2">
      <c r="A1039"/>
      <c r="B1039"/>
      <c r="C1039"/>
      <c r="D1039"/>
      <c r="E1039"/>
      <c r="F1039"/>
      <c r="G1039"/>
      <c r="H1039"/>
      <c r="I1039"/>
    </row>
    <row r="1040" spans="1:9" x14ac:dyDescent="0.2">
      <c r="A1040"/>
      <c r="B1040"/>
      <c r="C1040"/>
      <c r="D1040"/>
      <c r="E1040"/>
      <c r="F1040"/>
      <c r="G1040"/>
      <c r="H1040"/>
      <c r="I1040"/>
    </row>
    <row r="1041" spans="1:9" x14ac:dyDescent="0.2">
      <c r="A1041"/>
      <c r="B1041"/>
      <c r="C1041"/>
      <c r="D1041"/>
      <c r="E1041"/>
      <c r="F1041"/>
      <c r="G1041"/>
      <c r="H1041"/>
      <c r="I1041"/>
    </row>
    <row r="1042" spans="1:9" x14ac:dyDescent="0.2">
      <c r="A1042"/>
      <c r="B1042"/>
      <c r="C1042"/>
      <c r="D1042"/>
      <c r="E1042"/>
      <c r="F1042"/>
      <c r="G1042"/>
      <c r="H1042"/>
      <c r="I1042"/>
    </row>
    <row r="1043" spans="1:9" x14ac:dyDescent="0.2">
      <c r="A1043"/>
      <c r="B1043"/>
      <c r="C1043"/>
      <c r="D1043"/>
      <c r="E1043"/>
      <c r="F1043"/>
      <c r="G1043"/>
      <c r="H1043"/>
      <c r="I1043"/>
    </row>
    <row r="1044" spans="1:9" x14ac:dyDescent="0.2">
      <c r="A1044"/>
      <c r="B1044"/>
      <c r="C1044"/>
      <c r="D1044"/>
      <c r="E1044"/>
      <c r="F1044"/>
      <c r="G1044"/>
      <c r="H1044"/>
      <c r="I1044"/>
    </row>
    <row r="1045" spans="1:9" x14ac:dyDescent="0.2">
      <c r="A1045"/>
      <c r="B1045"/>
      <c r="C1045"/>
      <c r="D1045"/>
      <c r="E1045"/>
      <c r="F1045"/>
      <c r="G1045"/>
      <c r="H1045"/>
      <c r="I1045"/>
    </row>
    <row r="1046" spans="1:9" x14ac:dyDescent="0.2">
      <c r="A1046"/>
      <c r="B1046"/>
      <c r="C1046"/>
      <c r="D1046"/>
      <c r="E1046"/>
      <c r="F1046"/>
      <c r="G1046"/>
      <c r="H1046"/>
      <c r="I1046"/>
    </row>
    <row r="1047" spans="1:9" x14ac:dyDescent="0.2">
      <c r="A1047"/>
      <c r="B1047"/>
      <c r="C1047"/>
      <c r="D1047"/>
      <c r="E1047"/>
      <c r="F1047"/>
      <c r="G1047"/>
      <c r="H1047"/>
      <c r="I1047"/>
    </row>
    <row r="1048" spans="1:9" x14ac:dyDescent="0.2">
      <c r="A1048"/>
      <c r="B1048"/>
      <c r="C1048"/>
      <c r="D1048"/>
      <c r="E1048"/>
      <c r="F1048"/>
      <c r="G1048"/>
      <c r="H1048"/>
      <c r="I1048"/>
    </row>
    <row r="1049" spans="1:9" x14ac:dyDescent="0.2">
      <c r="A1049"/>
      <c r="B1049"/>
      <c r="C1049"/>
      <c r="D1049"/>
      <c r="E1049"/>
      <c r="F1049"/>
      <c r="G1049"/>
      <c r="H1049"/>
      <c r="I1049"/>
    </row>
    <row r="1050" spans="1:9" x14ac:dyDescent="0.2">
      <c r="A1050"/>
      <c r="B1050"/>
      <c r="C1050"/>
      <c r="D1050"/>
      <c r="E1050"/>
      <c r="F1050"/>
      <c r="G1050"/>
      <c r="H1050"/>
      <c r="I1050"/>
    </row>
    <row r="1051" spans="1:9" x14ac:dyDescent="0.2">
      <c r="A1051"/>
      <c r="B1051"/>
      <c r="C1051"/>
      <c r="D1051"/>
      <c r="E1051"/>
      <c r="F1051"/>
      <c r="G1051"/>
      <c r="H1051"/>
      <c r="I1051"/>
    </row>
    <row r="1052" spans="1:9" x14ac:dyDescent="0.2">
      <c r="A1052"/>
      <c r="B1052"/>
      <c r="C1052"/>
      <c r="D1052"/>
      <c r="E1052"/>
      <c r="F1052"/>
      <c r="G1052"/>
      <c r="H1052"/>
      <c r="I1052"/>
    </row>
    <row r="1053" spans="1:9" x14ac:dyDescent="0.2">
      <c r="A1053"/>
      <c r="B1053"/>
      <c r="C1053"/>
      <c r="D1053"/>
      <c r="E1053"/>
      <c r="F1053"/>
      <c r="G1053"/>
      <c r="H1053"/>
      <c r="I1053"/>
    </row>
    <row r="1054" spans="1:9" x14ac:dyDescent="0.2">
      <c r="A1054"/>
      <c r="B1054"/>
      <c r="C1054"/>
      <c r="D1054"/>
      <c r="E1054"/>
      <c r="F1054"/>
      <c r="G1054"/>
      <c r="H1054"/>
      <c r="I1054"/>
    </row>
    <row r="1055" spans="1:9" x14ac:dyDescent="0.2">
      <c r="A1055"/>
      <c r="B1055"/>
      <c r="C1055"/>
      <c r="D1055"/>
      <c r="E1055"/>
      <c r="F1055"/>
      <c r="G1055"/>
      <c r="H1055"/>
      <c r="I1055"/>
    </row>
    <row r="1056" spans="1:9" x14ac:dyDescent="0.2">
      <c r="A1056"/>
      <c r="B1056"/>
      <c r="C1056"/>
      <c r="D1056"/>
      <c r="E1056"/>
      <c r="F1056"/>
      <c r="G1056"/>
      <c r="H1056"/>
      <c r="I1056"/>
    </row>
    <row r="1057" spans="1:9" x14ac:dyDescent="0.2">
      <c r="A1057"/>
      <c r="B1057"/>
      <c r="C1057"/>
      <c r="D1057"/>
      <c r="E1057"/>
      <c r="F1057"/>
      <c r="G1057"/>
      <c r="H1057"/>
      <c r="I1057"/>
    </row>
    <row r="1058" spans="1:9" x14ac:dyDescent="0.2">
      <c r="A1058"/>
      <c r="B1058"/>
      <c r="C1058"/>
      <c r="D1058"/>
      <c r="E1058"/>
      <c r="F1058"/>
      <c r="G1058"/>
      <c r="H1058"/>
      <c r="I1058"/>
    </row>
    <row r="1059" spans="1:9" x14ac:dyDescent="0.2">
      <c r="A1059"/>
      <c r="B1059"/>
      <c r="C1059"/>
      <c r="D1059"/>
      <c r="E1059"/>
      <c r="F1059"/>
      <c r="G1059"/>
      <c r="H1059"/>
      <c r="I1059"/>
    </row>
    <row r="1060" spans="1:9" x14ac:dyDescent="0.2">
      <c r="A1060"/>
      <c r="B1060"/>
      <c r="C1060"/>
      <c r="D1060"/>
      <c r="E1060"/>
      <c r="F1060"/>
      <c r="G1060"/>
      <c r="H1060"/>
      <c r="I1060"/>
    </row>
    <row r="1061" spans="1:9" x14ac:dyDescent="0.2">
      <c r="A1061"/>
      <c r="B1061"/>
      <c r="C1061"/>
      <c r="D1061"/>
      <c r="E1061"/>
      <c r="F1061"/>
      <c r="G1061"/>
      <c r="H1061"/>
      <c r="I1061"/>
    </row>
    <row r="1062" spans="1:9" x14ac:dyDescent="0.2">
      <c r="A1062"/>
      <c r="B1062"/>
      <c r="C1062"/>
      <c r="D1062"/>
      <c r="E1062"/>
      <c r="F1062"/>
      <c r="G1062"/>
      <c r="H1062"/>
      <c r="I1062"/>
    </row>
    <row r="1063" spans="1:9" x14ac:dyDescent="0.2">
      <c r="A1063"/>
      <c r="B1063"/>
      <c r="C1063"/>
      <c r="D1063"/>
      <c r="E1063"/>
      <c r="F1063"/>
      <c r="G1063"/>
      <c r="H1063"/>
      <c r="I1063"/>
    </row>
    <row r="1064" spans="1:9" x14ac:dyDescent="0.2">
      <c r="A1064"/>
      <c r="B1064"/>
      <c r="C1064"/>
      <c r="D1064"/>
      <c r="E1064"/>
      <c r="F1064"/>
      <c r="G1064"/>
      <c r="H1064"/>
      <c r="I1064"/>
    </row>
    <row r="1065" spans="1:9" x14ac:dyDescent="0.2">
      <c r="A1065"/>
      <c r="B1065"/>
      <c r="C1065"/>
      <c r="D1065"/>
      <c r="E1065"/>
      <c r="F1065"/>
      <c r="G1065"/>
      <c r="H1065"/>
      <c r="I1065"/>
    </row>
    <row r="1066" spans="1:9" x14ac:dyDescent="0.2">
      <c r="A1066"/>
      <c r="B1066"/>
      <c r="C1066"/>
      <c r="D1066"/>
      <c r="E1066"/>
      <c r="F1066"/>
      <c r="G1066"/>
      <c r="H1066"/>
      <c r="I1066"/>
    </row>
    <row r="1067" spans="1:9" x14ac:dyDescent="0.2">
      <c r="A1067"/>
      <c r="B1067"/>
      <c r="C1067"/>
      <c r="D1067"/>
      <c r="E1067"/>
      <c r="F1067"/>
      <c r="G1067"/>
      <c r="H1067"/>
      <c r="I1067"/>
    </row>
    <row r="1068" spans="1:9" x14ac:dyDescent="0.2">
      <c r="A1068"/>
      <c r="B1068"/>
      <c r="C1068"/>
      <c r="D1068"/>
      <c r="E1068"/>
      <c r="F1068"/>
      <c r="G1068"/>
      <c r="H1068"/>
      <c r="I1068"/>
    </row>
    <row r="1069" spans="1:9" x14ac:dyDescent="0.2">
      <c r="A1069"/>
      <c r="B1069"/>
      <c r="C1069"/>
      <c r="D1069"/>
      <c r="E1069"/>
      <c r="F1069"/>
      <c r="G1069"/>
      <c r="H1069"/>
      <c r="I1069"/>
    </row>
    <row r="1070" spans="1:9" x14ac:dyDescent="0.2">
      <c r="A1070"/>
      <c r="B1070"/>
      <c r="C1070"/>
      <c r="D1070"/>
      <c r="E1070"/>
      <c r="F1070"/>
      <c r="G1070"/>
      <c r="H1070"/>
      <c r="I1070"/>
    </row>
    <row r="1071" spans="1:9" x14ac:dyDescent="0.2">
      <c r="A1071"/>
      <c r="B1071"/>
      <c r="C1071"/>
      <c r="D1071"/>
      <c r="E1071"/>
      <c r="F1071"/>
      <c r="G1071"/>
      <c r="H1071"/>
      <c r="I1071"/>
    </row>
    <row r="1072" spans="1:9" x14ac:dyDescent="0.2">
      <c r="A1072"/>
      <c r="B1072"/>
      <c r="C1072"/>
      <c r="D1072"/>
      <c r="E1072"/>
      <c r="F1072"/>
      <c r="G1072"/>
      <c r="H1072"/>
      <c r="I1072"/>
    </row>
    <row r="1073" spans="1:9" x14ac:dyDescent="0.2">
      <c r="A1073"/>
      <c r="B1073"/>
      <c r="C1073"/>
      <c r="D1073"/>
      <c r="E1073"/>
      <c r="F1073"/>
      <c r="G1073"/>
      <c r="H1073"/>
      <c r="I1073"/>
    </row>
    <row r="1074" spans="1:9" x14ac:dyDescent="0.2">
      <c r="A1074"/>
      <c r="B1074"/>
      <c r="C1074"/>
      <c r="D1074"/>
      <c r="E1074"/>
      <c r="F1074"/>
      <c r="G1074"/>
      <c r="H1074"/>
      <c r="I1074"/>
    </row>
    <row r="1075" spans="1:9" x14ac:dyDescent="0.2">
      <c r="A1075"/>
      <c r="B1075"/>
      <c r="C1075"/>
      <c r="D1075"/>
      <c r="E1075"/>
      <c r="F1075"/>
      <c r="G1075"/>
      <c r="H1075"/>
      <c r="I1075"/>
    </row>
    <row r="1076" spans="1:9" x14ac:dyDescent="0.2">
      <c r="A1076"/>
      <c r="B1076"/>
      <c r="C1076"/>
      <c r="D1076"/>
      <c r="E1076"/>
      <c r="F1076"/>
      <c r="G1076"/>
      <c r="H1076"/>
      <c r="I1076"/>
    </row>
    <row r="1077" spans="1:9" x14ac:dyDescent="0.2">
      <c r="A1077"/>
      <c r="B1077"/>
      <c r="C1077"/>
      <c r="D1077"/>
      <c r="E1077"/>
      <c r="F1077"/>
      <c r="G1077"/>
      <c r="H1077"/>
      <c r="I1077"/>
    </row>
    <row r="1078" spans="1:9" x14ac:dyDescent="0.2">
      <c r="A1078"/>
      <c r="B1078"/>
      <c r="C1078"/>
      <c r="D1078"/>
      <c r="E1078"/>
      <c r="F1078"/>
      <c r="G1078"/>
      <c r="H1078"/>
      <c r="I1078"/>
    </row>
    <row r="1079" spans="1:9" x14ac:dyDescent="0.2">
      <c r="A1079"/>
      <c r="B1079"/>
      <c r="C1079"/>
      <c r="D1079"/>
      <c r="E1079"/>
      <c r="F1079"/>
      <c r="G1079"/>
      <c r="H1079"/>
      <c r="I1079"/>
    </row>
    <row r="1080" spans="1:9" x14ac:dyDescent="0.2">
      <c r="A1080"/>
      <c r="B1080"/>
      <c r="C1080"/>
      <c r="D1080"/>
      <c r="E1080"/>
      <c r="F1080"/>
      <c r="G1080"/>
      <c r="H1080"/>
      <c r="I1080"/>
    </row>
    <row r="1081" spans="1:9" x14ac:dyDescent="0.2">
      <c r="A1081"/>
      <c r="B1081"/>
      <c r="C1081"/>
      <c r="D1081"/>
      <c r="E1081"/>
      <c r="F1081"/>
      <c r="G1081"/>
      <c r="H1081"/>
      <c r="I1081"/>
    </row>
    <row r="1082" spans="1:9" x14ac:dyDescent="0.2">
      <c r="A1082"/>
      <c r="B1082"/>
      <c r="C1082"/>
      <c r="D1082"/>
      <c r="E1082"/>
      <c r="F1082"/>
      <c r="G1082"/>
      <c r="H1082"/>
      <c r="I1082"/>
    </row>
    <row r="1083" spans="1:9" x14ac:dyDescent="0.2">
      <c r="A1083"/>
      <c r="B1083"/>
      <c r="C1083"/>
      <c r="D1083"/>
      <c r="E1083"/>
      <c r="F1083"/>
      <c r="G1083"/>
      <c r="H1083"/>
      <c r="I1083"/>
    </row>
    <row r="1084" spans="1:9" x14ac:dyDescent="0.2">
      <c r="A1084"/>
      <c r="B1084"/>
      <c r="C1084"/>
      <c r="D1084"/>
      <c r="E1084"/>
      <c r="F1084"/>
      <c r="G1084"/>
      <c r="H1084"/>
      <c r="I1084"/>
    </row>
    <row r="1085" spans="1:9" x14ac:dyDescent="0.2">
      <c r="A1085"/>
      <c r="B1085"/>
      <c r="C1085"/>
      <c r="D1085"/>
      <c r="E1085"/>
      <c r="F1085"/>
      <c r="G1085"/>
      <c r="H1085"/>
      <c r="I1085"/>
    </row>
    <row r="1086" spans="1:9" x14ac:dyDescent="0.2">
      <c r="A1086"/>
      <c r="B1086"/>
      <c r="C1086"/>
      <c r="D1086"/>
      <c r="E1086"/>
      <c r="F1086"/>
      <c r="G1086"/>
      <c r="H1086"/>
      <c r="I1086"/>
    </row>
    <row r="1087" spans="1:9" x14ac:dyDescent="0.2">
      <c r="A1087"/>
      <c r="B1087"/>
      <c r="C1087"/>
      <c r="D1087"/>
      <c r="E1087"/>
      <c r="F1087"/>
      <c r="G1087"/>
      <c r="H1087"/>
      <c r="I1087"/>
    </row>
    <row r="1088" spans="1:9" x14ac:dyDescent="0.2">
      <c r="A1088"/>
      <c r="B1088"/>
      <c r="C1088"/>
      <c r="D1088"/>
      <c r="E1088"/>
      <c r="F1088"/>
      <c r="G1088"/>
      <c r="H1088"/>
      <c r="I1088"/>
    </row>
    <row r="1089" spans="1:9" x14ac:dyDescent="0.2">
      <c r="A1089"/>
      <c r="B1089"/>
      <c r="C1089"/>
      <c r="D1089"/>
      <c r="E1089"/>
      <c r="F1089"/>
      <c r="G1089"/>
      <c r="H1089"/>
      <c r="I1089"/>
    </row>
    <row r="1090" spans="1:9" x14ac:dyDescent="0.2">
      <c r="A1090"/>
      <c r="B1090"/>
      <c r="C1090"/>
      <c r="D1090"/>
      <c r="E1090"/>
      <c r="F1090"/>
      <c r="G1090"/>
      <c r="H1090"/>
      <c r="I1090"/>
    </row>
    <row r="1091" spans="1:9" x14ac:dyDescent="0.2">
      <c r="A1091"/>
      <c r="B1091"/>
      <c r="C1091"/>
      <c r="D1091"/>
      <c r="E1091"/>
      <c r="F1091"/>
      <c r="G1091"/>
      <c r="H1091"/>
      <c r="I1091"/>
    </row>
    <row r="1092" spans="1:9" x14ac:dyDescent="0.2">
      <c r="A1092"/>
      <c r="B1092"/>
      <c r="C1092"/>
      <c r="D1092"/>
      <c r="E1092"/>
      <c r="F1092"/>
      <c r="G1092"/>
      <c r="H1092"/>
      <c r="I1092"/>
    </row>
    <row r="1093" spans="1:9" x14ac:dyDescent="0.2">
      <c r="A1093"/>
      <c r="B1093"/>
      <c r="C1093"/>
      <c r="D1093"/>
      <c r="E1093"/>
      <c r="F1093"/>
      <c r="G1093"/>
      <c r="H1093"/>
      <c r="I1093"/>
    </row>
    <row r="1094" spans="1:9" x14ac:dyDescent="0.2">
      <c r="A1094"/>
      <c r="B1094"/>
      <c r="C1094"/>
      <c r="D1094"/>
      <c r="E1094"/>
      <c r="F1094"/>
      <c r="G1094"/>
      <c r="H1094"/>
      <c r="I1094"/>
    </row>
    <row r="1095" spans="1:9" x14ac:dyDescent="0.2">
      <c r="A1095"/>
      <c r="B1095"/>
      <c r="C1095"/>
      <c r="D1095"/>
      <c r="E1095"/>
      <c r="F1095"/>
      <c r="G1095"/>
      <c r="H1095"/>
      <c r="I1095"/>
    </row>
    <row r="1096" spans="1:9" x14ac:dyDescent="0.2">
      <c r="A1096"/>
      <c r="B1096"/>
      <c r="C1096"/>
      <c r="D1096"/>
      <c r="E1096"/>
      <c r="F1096"/>
      <c r="G1096"/>
      <c r="H1096"/>
      <c r="I1096"/>
    </row>
    <row r="1097" spans="1:9" x14ac:dyDescent="0.2">
      <c r="A1097"/>
      <c r="B1097"/>
      <c r="C1097"/>
      <c r="D1097"/>
      <c r="E1097"/>
      <c r="F1097"/>
      <c r="G1097"/>
      <c r="H1097"/>
      <c r="I1097"/>
    </row>
    <row r="1098" spans="1:9" x14ac:dyDescent="0.2">
      <c r="A1098"/>
      <c r="B1098"/>
      <c r="C1098"/>
      <c r="D1098"/>
      <c r="E1098"/>
      <c r="F1098"/>
      <c r="G1098"/>
      <c r="H1098"/>
      <c r="I1098"/>
    </row>
    <row r="1099" spans="1:9" x14ac:dyDescent="0.2">
      <c r="A1099"/>
      <c r="B1099"/>
      <c r="C1099"/>
      <c r="D1099"/>
      <c r="E1099"/>
      <c r="F1099"/>
      <c r="G1099"/>
      <c r="H1099"/>
      <c r="I1099"/>
    </row>
    <row r="1100" spans="1:9" x14ac:dyDescent="0.2">
      <c r="A1100"/>
      <c r="B1100"/>
      <c r="C1100"/>
      <c r="D1100"/>
      <c r="E1100"/>
      <c r="F1100"/>
      <c r="G1100"/>
      <c r="H1100"/>
      <c r="I1100"/>
    </row>
    <row r="1101" spans="1:9" x14ac:dyDescent="0.2">
      <c r="A1101"/>
      <c r="B1101"/>
      <c r="C1101"/>
      <c r="D1101"/>
      <c r="E1101"/>
      <c r="F1101"/>
      <c r="G1101"/>
      <c r="H1101"/>
      <c r="I1101"/>
    </row>
    <row r="1102" spans="1:9" x14ac:dyDescent="0.2">
      <c r="A1102"/>
      <c r="B1102"/>
      <c r="C1102"/>
      <c r="D1102"/>
      <c r="E1102"/>
      <c r="F1102"/>
      <c r="G1102"/>
      <c r="H1102"/>
      <c r="I1102"/>
    </row>
    <row r="1103" spans="1:9" x14ac:dyDescent="0.2">
      <c r="A1103"/>
      <c r="B1103"/>
      <c r="C1103"/>
      <c r="D1103"/>
      <c r="E1103"/>
      <c r="F1103"/>
      <c r="G1103"/>
      <c r="H1103"/>
      <c r="I1103"/>
    </row>
    <row r="1104" spans="1:9" x14ac:dyDescent="0.2">
      <c r="A1104"/>
      <c r="B1104"/>
      <c r="C1104"/>
      <c r="D1104"/>
      <c r="E1104"/>
      <c r="F1104"/>
      <c r="G1104"/>
      <c r="H1104"/>
      <c r="I1104"/>
    </row>
    <row r="1105" spans="1:9" x14ac:dyDescent="0.2">
      <c r="A1105"/>
      <c r="B1105"/>
      <c r="C1105"/>
      <c r="D1105"/>
      <c r="E1105"/>
      <c r="F1105"/>
      <c r="G1105"/>
      <c r="H1105"/>
      <c r="I1105"/>
    </row>
    <row r="1106" spans="1:9" x14ac:dyDescent="0.2">
      <c r="A1106"/>
      <c r="B1106"/>
      <c r="C1106"/>
      <c r="D1106"/>
      <c r="E1106"/>
      <c r="F1106"/>
      <c r="G1106"/>
      <c r="H1106"/>
      <c r="I1106"/>
    </row>
    <row r="1107" spans="1:9" x14ac:dyDescent="0.2">
      <c r="A1107"/>
      <c r="B1107"/>
      <c r="C1107"/>
      <c r="D1107"/>
      <c r="E1107"/>
      <c r="F1107"/>
      <c r="G1107"/>
      <c r="H1107"/>
      <c r="I1107"/>
    </row>
    <row r="1108" spans="1:9" x14ac:dyDescent="0.2">
      <c r="A1108"/>
      <c r="B1108"/>
      <c r="C1108"/>
      <c r="D1108"/>
      <c r="E1108"/>
      <c r="F1108"/>
      <c r="G1108"/>
      <c r="H1108"/>
      <c r="I1108"/>
    </row>
    <row r="1109" spans="1:9" x14ac:dyDescent="0.2">
      <c r="A1109"/>
      <c r="B1109"/>
      <c r="C1109"/>
      <c r="D1109"/>
      <c r="E1109"/>
      <c r="F1109"/>
      <c r="G1109"/>
      <c r="H1109"/>
      <c r="I1109"/>
    </row>
    <row r="1110" spans="1:9" x14ac:dyDescent="0.2">
      <c r="A1110"/>
      <c r="B1110"/>
      <c r="C1110"/>
      <c r="D1110"/>
      <c r="E1110"/>
      <c r="F1110"/>
      <c r="G1110"/>
      <c r="H1110"/>
      <c r="I1110"/>
    </row>
    <row r="1111" spans="1:9" x14ac:dyDescent="0.2">
      <c r="A1111"/>
      <c r="B1111"/>
      <c r="C1111"/>
      <c r="D1111"/>
      <c r="E1111"/>
      <c r="F1111"/>
      <c r="G1111"/>
      <c r="H1111"/>
      <c r="I1111"/>
    </row>
    <row r="1112" spans="1:9" x14ac:dyDescent="0.2">
      <c r="A1112"/>
      <c r="B1112"/>
      <c r="C1112"/>
      <c r="D1112"/>
      <c r="E1112"/>
      <c r="F1112"/>
      <c r="G1112"/>
      <c r="H1112"/>
      <c r="I1112"/>
    </row>
    <row r="1113" spans="1:9" x14ac:dyDescent="0.2">
      <c r="A1113"/>
      <c r="B1113"/>
      <c r="C1113"/>
      <c r="D1113"/>
      <c r="E1113"/>
      <c r="F1113"/>
      <c r="G1113"/>
      <c r="H1113"/>
      <c r="I1113"/>
    </row>
    <row r="1114" spans="1:9" x14ac:dyDescent="0.2">
      <c r="A1114"/>
      <c r="B1114"/>
      <c r="C1114"/>
      <c r="D1114"/>
      <c r="E1114"/>
      <c r="F1114"/>
      <c r="G1114"/>
      <c r="H1114"/>
      <c r="I1114"/>
    </row>
    <row r="1115" spans="1:9" x14ac:dyDescent="0.2">
      <c r="A1115"/>
      <c r="B1115"/>
      <c r="C1115"/>
      <c r="D1115"/>
      <c r="E1115"/>
      <c r="F1115"/>
      <c r="G1115"/>
      <c r="H1115"/>
      <c r="I1115"/>
    </row>
    <row r="1116" spans="1:9" x14ac:dyDescent="0.2">
      <c r="A1116"/>
      <c r="B1116"/>
      <c r="C1116"/>
      <c r="D1116"/>
      <c r="E1116"/>
      <c r="F1116"/>
      <c r="G1116"/>
      <c r="H1116"/>
      <c r="I1116"/>
    </row>
    <row r="1117" spans="1:9" x14ac:dyDescent="0.2">
      <c r="A1117"/>
      <c r="B1117"/>
      <c r="C1117"/>
      <c r="D1117"/>
      <c r="E1117"/>
      <c r="F1117"/>
      <c r="G1117"/>
      <c r="H1117"/>
      <c r="I1117"/>
    </row>
    <row r="1118" spans="1:9" x14ac:dyDescent="0.2">
      <c r="A1118"/>
      <c r="B1118"/>
      <c r="C1118"/>
      <c r="D1118"/>
      <c r="E1118"/>
      <c r="F1118"/>
      <c r="G1118"/>
      <c r="H1118"/>
      <c r="I1118"/>
    </row>
    <row r="1119" spans="1:9" x14ac:dyDescent="0.2">
      <c r="A1119"/>
      <c r="B1119"/>
      <c r="C1119"/>
      <c r="D1119"/>
      <c r="E1119"/>
      <c r="F1119"/>
      <c r="G1119"/>
      <c r="H1119"/>
      <c r="I1119"/>
    </row>
    <row r="1120" spans="1:9" x14ac:dyDescent="0.2">
      <c r="A1120"/>
      <c r="B1120"/>
      <c r="C1120"/>
      <c r="D1120"/>
      <c r="E1120"/>
      <c r="F1120"/>
      <c r="G1120"/>
      <c r="H1120"/>
      <c r="I1120"/>
    </row>
    <row r="1121" spans="1:9" x14ac:dyDescent="0.2">
      <c r="A1121"/>
      <c r="B1121"/>
      <c r="C1121"/>
      <c r="D1121"/>
      <c r="E1121"/>
      <c r="F1121"/>
      <c r="G1121"/>
      <c r="H1121"/>
      <c r="I1121"/>
    </row>
    <row r="1122" spans="1:9" x14ac:dyDescent="0.2">
      <c r="A1122"/>
      <c r="B1122"/>
      <c r="C1122"/>
      <c r="D1122"/>
      <c r="E1122"/>
      <c r="F1122"/>
      <c r="G1122"/>
      <c r="H1122"/>
      <c r="I1122"/>
    </row>
    <row r="1123" spans="1:9" x14ac:dyDescent="0.2">
      <c r="A1123"/>
      <c r="B1123"/>
      <c r="C1123"/>
      <c r="D1123"/>
      <c r="E1123"/>
      <c r="F1123"/>
      <c r="G1123"/>
      <c r="H1123"/>
      <c r="I1123"/>
    </row>
    <row r="1124" spans="1:9" x14ac:dyDescent="0.2">
      <c r="A1124"/>
      <c r="B1124"/>
      <c r="C1124"/>
      <c r="D1124"/>
      <c r="E1124"/>
      <c r="F1124"/>
      <c r="G1124"/>
      <c r="H1124"/>
      <c r="I1124"/>
    </row>
    <row r="1125" spans="1:9" x14ac:dyDescent="0.2">
      <c r="A1125"/>
      <c r="B1125"/>
      <c r="C1125"/>
      <c r="D1125"/>
      <c r="E1125"/>
      <c r="F1125"/>
      <c r="G1125"/>
      <c r="H1125"/>
      <c r="I1125"/>
    </row>
    <row r="1126" spans="1:9" x14ac:dyDescent="0.2">
      <c r="A1126"/>
      <c r="B1126"/>
      <c r="C1126"/>
      <c r="D1126"/>
      <c r="E1126"/>
      <c r="F1126"/>
      <c r="G1126"/>
      <c r="H1126"/>
      <c r="I1126"/>
    </row>
    <row r="1127" spans="1:9" x14ac:dyDescent="0.2">
      <c r="A1127"/>
      <c r="B1127"/>
      <c r="C1127"/>
      <c r="D1127"/>
      <c r="E1127"/>
      <c r="F1127"/>
      <c r="G1127"/>
      <c r="H1127"/>
      <c r="I1127"/>
    </row>
    <row r="1128" spans="1:9" x14ac:dyDescent="0.2">
      <c r="A1128"/>
      <c r="B1128"/>
      <c r="C1128"/>
      <c r="D1128"/>
      <c r="E1128"/>
      <c r="F1128"/>
      <c r="G1128"/>
      <c r="H1128"/>
      <c r="I1128"/>
    </row>
    <row r="1129" spans="1:9" x14ac:dyDescent="0.2">
      <c r="A1129"/>
      <c r="B1129"/>
      <c r="C1129"/>
      <c r="D1129"/>
      <c r="E1129"/>
      <c r="F1129"/>
      <c r="G1129"/>
      <c r="H1129"/>
      <c r="I1129"/>
    </row>
    <row r="1130" spans="1:9" x14ac:dyDescent="0.2">
      <c r="A1130"/>
      <c r="B1130"/>
      <c r="C1130"/>
      <c r="D1130"/>
      <c r="E1130"/>
      <c r="F1130"/>
      <c r="G1130"/>
      <c r="H1130"/>
      <c r="I1130"/>
    </row>
    <row r="1131" spans="1:9" x14ac:dyDescent="0.2">
      <c r="A1131"/>
      <c r="B1131"/>
      <c r="C1131"/>
      <c r="D1131"/>
      <c r="E1131"/>
      <c r="F1131"/>
      <c r="G1131"/>
      <c r="H1131"/>
      <c r="I1131"/>
    </row>
    <row r="1132" spans="1:9" x14ac:dyDescent="0.2">
      <c r="A1132"/>
      <c r="B1132"/>
      <c r="C1132"/>
      <c r="D1132"/>
      <c r="E1132"/>
      <c r="F1132"/>
      <c r="G1132"/>
      <c r="H1132"/>
      <c r="I1132"/>
    </row>
    <row r="1133" spans="1:9" x14ac:dyDescent="0.2">
      <c r="A1133"/>
      <c r="B1133"/>
      <c r="C1133"/>
      <c r="D1133"/>
      <c r="E1133"/>
      <c r="F1133"/>
      <c r="G1133"/>
      <c r="H1133"/>
      <c r="I1133"/>
    </row>
    <row r="1134" spans="1:9" x14ac:dyDescent="0.2">
      <c r="A1134"/>
      <c r="B1134"/>
      <c r="C1134"/>
      <c r="D1134"/>
      <c r="E1134"/>
      <c r="F1134"/>
      <c r="G1134"/>
      <c r="H1134"/>
      <c r="I1134"/>
    </row>
    <row r="1135" spans="1:9" x14ac:dyDescent="0.2">
      <c r="A1135"/>
      <c r="B1135"/>
      <c r="C1135"/>
      <c r="D1135"/>
      <c r="E1135"/>
      <c r="F1135"/>
      <c r="G1135"/>
      <c r="H1135"/>
      <c r="I1135"/>
    </row>
    <row r="1136" spans="1:9" x14ac:dyDescent="0.2">
      <c r="A1136"/>
      <c r="B1136"/>
      <c r="C1136"/>
      <c r="D1136"/>
      <c r="E1136"/>
      <c r="F1136"/>
      <c r="G1136"/>
      <c r="H1136"/>
      <c r="I1136"/>
    </row>
    <row r="1137" spans="1:9" x14ac:dyDescent="0.2">
      <c r="A1137"/>
      <c r="B1137"/>
      <c r="C1137"/>
      <c r="D1137"/>
      <c r="E1137"/>
      <c r="F1137"/>
      <c r="G1137"/>
      <c r="H1137"/>
      <c r="I1137"/>
    </row>
    <row r="1138" spans="1:9" x14ac:dyDescent="0.2">
      <c r="A1138"/>
      <c r="B1138"/>
      <c r="C1138"/>
      <c r="D1138"/>
      <c r="E1138"/>
      <c r="F1138"/>
      <c r="G1138"/>
      <c r="H1138"/>
      <c r="I1138"/>
    </row>
    <row r="1139" spans="1:9" x14ac:dyDescent="0.2">
      <c r="A1139"/>
      <c r="B1139"/>
      <c r="C1139"/>
      <c r="D1139"/>
      <c r="E1139"/>
      <c r="F1139"/>
      <c r="G1139"/>
      <c r="H1139"/>
      <c r="I1139"/>
    </row>
    <row r="1140" spans="1:9" x14ac:dyDescent="0.2">
      <c r="A1140"/>
      <c r="B1140"/>
      <c r="C1140"/>
      <c r="D1140"/>
      <c r="E1140"/>
      <c r="F1140"/>
      <c r="G1140"/>
      <c r="H1140"/>
      <c r="I1140"/>
    </row>
    <row r="1141" spans="1:9" x14ac:dyDescent="0.2">
      <c r="A1141"/>
      <c r="B1141"/>
      <c r="C1141"/>
      <c r="D1141"/>
      <c r="E1141"/>
      <c r="F1141"/>
      <c r="G1141"/>
      <c r="H1141"/>
      <c r="I1141"/>
    </row>
    <row r="1142" spans="1:9" x14ac:dyDescent="0.2">
      <c r="A1142"/>
      <c r="B1142"/>
      <c r="C1142"/>
      <c r="D1142"/>
      <c r="E1142"/>
      <c r="F1142"/>
      <c r="G1142"/>
      <c r="H1142"/>
      <c r="I1142"/>
    </row>
    <row r="1143" spans="1:9" x14ac:dyDescent="0.2">
      <c r="A1143"/>
      <c r="B1143"/>
      <c r="C1143"/>
      <c r="D1143"/>
      <c r="E1143"/>
      <c r="F1143"/>
      <c r="G1143"/>
      <c r="H1143"/>
      <c r="I1143"/>
    </row>
    <row r="1144" spans="1:9" x14ac:dyDescent="0.2">
      <c r="A1144"/>
      <c r="B1144"/>
      <c r="C1144"/>
      <c r="D1144"/>
      <c r="E1144"/>
      <c r="F1144"/>
      <c r="G1144"/>
      <c r="H1144"/>
      <c r="I1144"/>
    </row>
    <row r="1145" spans="1:9" x14ac:dyDescent="0.2">
      <c r="A1145"/>
      <c r="B1145"/>
      <c r="C1145"/>
      <c r="D1145"/>
      <c r="E1145"/>
      <c r="F1145"/>
      <c r="G1145"/>
      <c r="H1145"/>
      <c r="I1145"/>
    </row>
    <row r="1146" spans="1:9" x14ac:dyDescent="0.2">
      <c r="A1146"/>
      <c r="B1146"/>
      <c r="C1146"/>
      <c r="D1146"/>
      <c r="E1146"/>
      <c r="F1146"/>
      <c r="G1146"/>
      <c r="H1146"/>
      <c r="I1146"/>
    </row>
    <row r="1147" spans="1:9" x14ac:dyDescent="0.2">
      <c r="A1147"/>
      <c r="B1147"/>
      <c r="C1147"/>
      <c r="D1147"/>
      <c r="E1147"/>
      <c r="F1147"/>
      <c r="G1147"/>
      <c r="H1147"/>
      <c r="I1147"/>
    </row>
    <row r="1148" spans="1:9" x14ac:dyDescent="0.2">
      <c r="A1148"/>
      <c r="B1148"/>
      <c r="C1148"/>
      <c r="D1148"/>
      <c r="E1148"/>
      <c r="F1148"/>
      <c r="G1148"/>
      <c r="H1148"/>
      <c r="I1148"/>
    </row>
    <row r="1149" spans="1:9" x14ac:dyDescent="0.2">
      <c r="A1149"/>
      <c r="B1149"/>
      <c r="C1149"/>
      <c r="D1149"/>
      <c r="E1149"/>
      <c r="F1149"/>
      <c r="G1149"/>
      <c r="H1149"/>
      <c r="I1149"/>
    </row>
    <row r="1150" spans="1:9" x14ac:dyDescent="0.2">
      <c r="A1150"/>
      <c r="B1150"/>
      <c r="C1150"/>
      <c r="D1150"/>
      <c r="E1150"/>
      <c r="F1150"/>
      <c r="G1150"/>
      <c r="H1150"/>
      <c r="I1150"/>
    </row>
    <row r="1151" spans="1:9" x14ac:dyDescent="0.2">
      <c r="A1151"/>
      <c r="B1151"/>
      <c r="C1151"/>
      <c r="D1151"/>
      <c r="E1151"/>
      <c r="F1151"/>
      <c r="G1151"/>
      <c r="H1151"/>
      <c r="I1151"/>
    </row>
    <row r="1152" spans="1:9" x14ac:dyDescent="0.2">
      <c r="A1152"/>
      <c r="B1152"/>
      <c r="C1152"/>
      <c r="D1152"/>
      <c r="E1152"/>
      <c r="F1152"/>
      <c r="G1152"/>
      <c r="H1152"/>
      <c r="I1152"/>
    </row>
    <row r="1153" spans="1:9" x14ac:dyDescent="0.2">
      <c r="A1153"/>
      <c r="B1153"/>
      <c r="C1153"/>
      <c r="D1153"/>
      <c r="E1153"/>
      <c r="F1153"/>
      <c r="G1153"/>
      <c r="H1153"/>
      <c r="I1153"/>
    </row>
    <row r="1154" spans="1:9" x14ac:dyDescent="0.2">
      <c r="A1154"/>
      <c r="B1154"/>
      <c r="C1154"/>
      <c r="D1154"/>
      <c r="E1154"/>
      <c r="F1154"/>
      <c r="G1154"/>
      <c r="H1154"/>
      <c r="I1154"/>
    </row>
    <row r="1155" spans="1:9" x14ac:dyDescent="0.2">
      <c r="A1155"/>
      <c r="B1155"/>
      <c r="C1155"/>
      <c r="D1155"/>
      <c r="E1155"/>
      <c r="F1155"/>
      <c r="G1155"/>
      <c r="H1155"/>
      <c r="I1155"/>
    </row>
    <row r="1156" spans="1:9" x14ac:dyDescent="0.2">
      <c r="A1156"/>
      <c r="B1156"/>
      <c r="C1156"/>
      <c r="D1156"/>
      <c r="E1156"/>
      <c r="F1156"/>
      <c r="G1156"/>
      <c r="H1156"/>
      <c r="I1156"/>
    </row>
    <row r="1157" spans="1:9" x14ac:dyDescent="0.2">
      <c r="A1157"/>
      <c r="B1157"/>
      <c r="C1157"/>
      <c r="D1157"/>
      <c r="E1157"/>
      <c r="F1157"/>
      <c r="G1157"/>
      <c r="H1157"/>
      <c r="I1157"/>
    </row>
    <row r="1158" spans="1:9" x14ac:dyDescent="0.2">
      <c r="A1158"/>
      <c r="B1158"/>
      <c r="C1158"/>
      <c r="D1158"/>
      <c r="E1158"/>
      <c r="F1158"/>
      <c r="G1158"/>
      <c r="H1158"/>
      <c r="I1158"/>
    </row>
    <row r="1159" spans="1:9" x14ac:dyDescent="0.2">
      <c r="A1159"/>
      <c r="B1159"/>
      <c r="C1159"/>
      <c r="D1159"/>
      <c r="E1159"/>
      <c r="F1159"/>
      <c r="G1159"/>
      <c r="H1159"/>
      <c r="I1159"/>
    </row>
    <row r="1160" spans="1:9" x14ac:dyDescent="0.2">
      <c r="A1160"/>
      <c r="B1160"/>
      <c r="C1160"/>
      <c r="D1160"/>
      <c r="E1160"/>
      <c r="F1160"/>
      <c r="G1160"/>
      <c r="H1160"/>
      <c r="I1160"/>
    </row>
    <row r="1161" spans="1:9" x14ac:dyDescent="0.2">
      <c r="A1161"/>
      <c r="B1161"/>
      <c r="C1161"/>
      <c r="D1161"/>
      <c r="E1161"/>
      <c r="F1161"/>
      <c r="G1161"/>
      <c r="H1161"/>
      <c r="I1161"/>
    </row>
    <row r="1162" spans="1:9" x14ac:dyDescent="0.2">
      <c r="A1162"/>
      <c r="B1162"/>
      <c r="C1162"/>
      <c r="D1162"/>
      <c r="E1162"/>
      <c r="F1162"/>
      <c r="G1162"/>
      <c r="H1162"/>
      <c r="I1162"/>
    </row>
    <row r="1163" spans="1:9" x14ac:dyDescent="0.2">
      <c r="A1163"/>
      <c r="B1163"/>
      <c r="C1163"/>
      <c r="D1163"/>
      <c r="E1163"/>
      <c r="F1163"/>
      <c r="G1163"/>
      <c r="H1163"/>
      <c r="I1163"/>
    </row>
    <row r="1164" spans="1:9" x14ac:dyDescent="0.2">
      <c r="A1164"/>
      <c r="B1164"/>
      <c r="C1164"/>
      <c r="D1164"/>
      <c r="E1164"/>
      <c r="F1164"/>
      <c r="G1164"/>
      <c r="H1164"/>
      <c r="I1164"/>
    </row>
    <row r="1165" spans="1:9" x14ac:dyDescent="0.2">
      <c r="A1165"/>
      <c r="B1165"/>
      <c r="C1165"/>
      <c r="D1165"/>
      <c r="E1165"/>
      <c r="F1165"/>
      <c r="G1165"/>
      <c r="H1165"/>
      <c r="I1165"/>
    </row>
    <row r="1166" spans="1:9" x14ac:dyDescent="0.2">
      <c r="A1166"/>
      <c r="B1166"/>
      <c r="C1166"/>
      <c r="D1166"/>
      <c r="E1166"/>
      <c r="F1166"/>
      <c r="G1166"/>
      <c r="H1166"/>
      <c r="I1166"/>
    </row>
    <row r="1167" spans="1:9" x14ac:dyDescent="0.2">
      <c r="A1167"/>
      <c r="B1167"/>
      <c r="C1167"/>
      <c r="D1167"/>
      <c r="E1167"/>
      <c r="F1167"/>
      <c r="G1167"/>
      <c r="H1167"/>
      <c r="I1167"/>
    </row>
    <row r="1168" spans="1:9" x14ac:dyDescent="0.2">
      <c r="A1168"/>
      <c r="B1168"/>
      <c r="C1168"/>
      <c r="D1168"/>
      <c r="E1168"/>
      <c r="F1168"/>
      <c r="G1168"/>
      <c r="H1168"/>
      <c r="I1168"/>
    </row>
    <row r="1169" spans="1:9" x14ac:dyDescent="0.2">
      <c r="A1169"/>
      <c r="B1169"/>
      <c r="C1169"/>
      <c r="D1169"/>
      <c r="E1169"/>
      <c r="F1169"/>
      <c r="G1169"/>
      <c r="H1169"/>
      <c r="I1169"/>
    </row>
    <row r="1170" spans="1:9" x14ac:dyDescent="0.2">
      <c r="A1170"/>
      <c r="B1170"/>
      <c r="C1170"/>
      <c r="D1170"/>
      <c r="E1170"/>
      <c r="F1170"/>
      <c r="G1170"/>
      <c r="H1170"/>
      <c r="I1170"/>
    </row>
    <row r="1171" spans="1:9" x14ac:dyDescent="0.2">
      <c r="A1171"/>
      <c r="B1171"/>
      <c r="C1171"/>
      <c r="D1171"/>
      <c r="E1171"/>
      <c r="F1171"/>
      <c r="G1171"/>
      <c r="H1171"/>
      <c r="I1171"/>
    </row>
    <row r="1172" spans="1:9" x14ac:dyDescent="0.2">
      <c r="A1172"/>
      <c r="B1172"/>
      <c r="C1172"/>
      <c r="D1172"/>
      <c r="E1172"/>
      <c r="F1172"/>
      <c r="G1172"/>
      <c r="H1172"/>
      <c r="I1172"/>
    </row>
    <row r="1173" spans="1:9" x14ac:dyDescent="0.2">
      <c r="A1173"/>
      <c r="B1173"/>
      <c r="C1173"/>
      <c r="D1173"/>
      <c r="E1173"/>
      <c r="F1173"/>
      <c r="G1173"/>
      <c r="H1173"/>
      <c r="I1173"/>
    </row>
    <row r="1174" spans="1:9" x14ac:dyDescent="0.2">
      <c r="A1174"/>
      <c r="B1174"/>
      <c r="C1174"/>
      <c r="D1174"/>
      <c r="E1174"/>
      <c r="F1174"/>
      <c r="G1174"/>
      <c r="H1174"/>
      <c r="I1174"/>
    </row>
    <row r="1175" spans="1:9" x14ac:dyDescent="0.2">
      <c r="A1175"/>
      <c r="B1175"/>
      <c r="C1175"/>
      <c r="D1175"/>
      <c r="E1175"/>
      <c r="F1175"/>
      <c r="G1175"/>
      <c r="H1175"/>
      <c r="I1175"/>
    </row>
    <row r="1176" spans="1:9" x14ac:dyDescent="0.2">
      <c r="A1176"/>
      <c r="B1176"/>
      <c r="C1176"/>
      <c r="D1176"/>
      <c r="E1176"/>
      <c r="F1176"/>
      <c r="G1176"/>
      <c r="H1176"/>
      <c r="I1176"/>
    </row>
    <row r="1177" spans="1:9" x14ac:dyDescent="0.2">
      <c r="A1177"/>
      <c r="B1177"/>
      <c r="C1177"/>
      <c r="D1177"/>
      <c r="E1177"/>
      <c r="F1177"/>
      <c r="G1177"/>
      <c r="H1177"/>
      <c r="I1177"/>
    </row>
    <row r="1178" spans="1:9" x14ac:dyDescent="0.2">
      <c r="A1178"/>
      <c r="B1178"/>
      <c r="C1178"/>
      <c r="D1178"/>
      <c r="E1178"/>
      <c r="F1178"/>
      <c r="G1178"/>
      <c r="H1178"/>
      <c r="I1178"/>
    </row>
    <row r="1179" spans="1:9" x14ac:dyDescent="0.2">
      <c r="A1179"/>
      <c r="B1179"/>
      <c r="C1179"/>
      <c r="D1179"/>
      <c r="E1179"/>
      <c r="F1179"/>
      <c r="G1179"/>
      <c r="H1179"/>
      <c r="I1179"/>
    </row>
    <row r="1180" spans="1:9" x14ac:dyDescent="0.2">
      <c r="A1180"/>
      <c r="B1180"/>
      <c r="C1180"/>
      <c r="D1180"/>
      <c r="E1180"/>
      <c r="F1180"/>
      <c r="G1180"/>
      <c r="H1180"/>
      <c r="I1180"/>
    </row>
    <row r="1181" spans="1:9" x14ac:dyDescent="0.2">
      <c r="A1181"/>
      <c r="B1181"/>
      <c r="C1181"/>
      <c r="D1181"/>
      <c r="E1181"/>
      <c r="F1181"/>
      <c r="G1181"/>
      <c r="H1181"/>
      <c r="I1181"/>
    </row>
    <row r="1182" spans="1:9" x14ac:dyDescent="0.2">
      <c r="A1182"/>
      <c r="B1182"/>
      <c r="C1182"/>
      <c r="D1182"/>
      <c r="E1182"/>
      <c r="F1182"/>
      <c r="G1182"/>
      <c r="H1182"/>
      <c r="I1182"/>
    </row>
    <row r="1183" spans="1:9" x14ac:dyDescent="0.2">
      <c r="A1183"/>
      <c r="B1183"/>
      <c r="C1183"/>
      <c r="D1183"/>
      <c r="E1183"/>
      <c r="F1183"/>
      <c r="G1183"/>
      <c r="H1183"/>
      <c r="I1183"/>
    </row>
    <row r="1184" spans="1:9" x14ac:dyDescent="0.2">
      <c r="A1184"/>
      <c r="B1184"/>
      <c r="C1184"/>
      <c r="D1184"/>
      <c r="E1184"/>
      <c r="F1184"/>
      <c r="G1184"/>
      <c r="H1184"/>
      <c r="I1184"/>
    </row>
    <row r="1185" spans="1:9" x14ac:dyDescent="0.2">
      <c r="A1185"/>
      <c r="B1185"/>
      <c r="C1185"/>
      <c r="D1185"/>
      <c r="E1185"/>
      <c r="F1185"/>
      <c r="G1185"/>
      <c r="H1185"/>
      <c r="I1185"/>
    </row>
    <row r="1186" spans="1:9" x14ac:dyDescent="0.2">
      <c r="A1186"/>
      <c r="B1186"/>
      <c r="C1186"/>
      <c r="D1186"/>
      <c r="E1186"/>
      <c r="F1186"/>
      <c r="G1186"/>
      <c r="H1186"/>
      <c r="I1186"/>
    </row>
    <row r="1187" spans="1:9" x14ac:dyDescent="0.2">
      <c r="A1187"/>
      <c r="B1187"/>
      <c r="C1187"/>
      <c r="D1187"/>
      <c r="E1187"/>
      <c r="F1187"/>
      <c r="G1187"/>
      <c r="H1187"/>
      <c r="I1187"/>
    </row>
    <row r="1188" spans="1:9" x14ac:dyDescent="0.2">
      <c r="A1188"/>
      <c r="B1188"/>
      <c r="C1188"/>
      <c r="D1188"/>
      <c r="E1188"/>
      <c r="F1188"/>
      <c r="G1188"/>
      <c r="H1188"/>
      <c r="I1188"/>
    </row>
    <row r="1189" spans="1:9" x14ac:dyDescent="0.2">
      <c r="A1189"/>
      <c r="B1189"/>
      <c r="C1189"/>
      <c r="D1189"/>
      <c r="E1189"/>
      <c r="F1189"/>
      <c r="G1189"/>
      <c r="H1189"/>
      <c r="I1189"/>
    </row>
    <row r="1190" spans="1:9" x14ac:dyDescent="0.2">
      <c r="A1190"/>
      <c r="B1190"/>
      <c r="C1190"/>
      <c r="D1190"/>
      <c r="E1190"/>
      <c r="F1190"/>
      <c r="G1190"/>
      <c r="H1190"/>
      <c r="I1190"/>
    </row>
    <row r="1191" spans="1:9" x14ac:dyDescent="0.2">
      <c r="A1191"/>
      <c r="B1191"/>
      <c r="C1191"/>
      <c r="D1191"/>
      <c r="E1191"/>
      <c r="F1191"/>
      <c r="G1191"/>
      <c r="H1191"/>
      <c r="I1191"/>
    </row>
    <row r="1192" spans="1:9" x14ac:dyDescent="0.2">
      <c r="A1192"/>
      <c r="B1192"/>
      <c r="C1192"/>
      <c r="D1192"/>
      <c r="E1192"/>
      <c r="F1192"/>
      <c r="G1192"/>
      <c r="H1192"/>
      <c r="I1192"/>
    </row>
    <row r="1193" spans="1:9" x14ac:dyDescent="0.2">
      <c r="A1193"/>
      <c r="B1193"/>
      <c r="C1193"/>
      <c r="D1193"/>
      <c r="E1193"/>
      <c r="F1193"/>
      <c r="G1193"/>
      <c r="H1193"/>
      <c r="I1193"/>
    </row>
    <row r="1194" spans="1:9" x14ac:dyDescent="0.2">
      <c r="A1194"/>
      <c r="B1194"/>
      <c r="C1194"/>
      <c r="D1194"/>
      <c r="E1194"/>
      <c r="F1194"/>
      <c r="G1194"/>
      <c r="H1194"/>
      <c r="I1194"/>
    </row>
    <row r="1195" spans="1:9" x14ac:dyDescent="0.2">
      <c r="A1195"/>
      <c r="B1195"/>
      <c r="C1195"/>
      <c r="D1195"/>
      <c r="E1195"/>
      <c r="F1195"/>
      <c r="G1195"/>
      <c r="H1195"/>
      <c r="I1195"/>
    </row>
    <row r="1196" spans="1:9" x14ac:dyDescent="0.2">
      <c r="A1196"/>
      <c r="B1196"/>
      <c r="C1196"/>
      <c r="D1196"/>
      <c r="E1196"/>
      <c r="F1196"/>
      <c r="G1196"/>
      <c r="H1196"/>
      <c r="I1196"/>
    </row>
    <row r="1197" spans="1:9" x14ac:dyDescent="0.2">
      <c r="A1197"/>
      <c r="B1197"/>
      <c r="C1197"/>
      <c r="D1197"/>
      <c r="E1197"/>
      <c r="F1197"/>
      <c r="G1197"/>
      <c r="H1197"/>
      <c r="I1197"/>
    </row>
    <row r="1198" spans="1:9" x14ac:dyDescent="0.2">
      <c r="A1198"/>
      <c r="B1198"/>
      <c r="C1198"/>
      <c r="D1198"/>
      <c r="E1198"/>
      <c r="F1198"/>
      <c r="G1198"/>
      <c r="H1198"/>
      <c r="I1198"/>
    </row>
    <row r="1199" spans="1:9" x14ac:dyDescent="0.2">
      <c r="A1199"/>
      <c r="B1199"/>
      <c r="C1199"/>
      <c r="D1199"/>
      <c r="E1199"/>
      <c r="F1199"/>
      <c r="G1199"/>
      <c r="H1199"/>
      <c r="I1199"/>
    </row>
    <row r="1200" spans="1:9" x14ac:dyDescent="0.2">
      <c r="A1200"/>
      <c r="B1200"/>
      <c r="C1200"/>
      <c r="D1200"/>
      <c r="E1200"/>
      <c r="F1200"/>
      <c r="G1200"/>
      <c r="H1200"/>
      <c r="I1200"/>
    </row>
    <row r="1201" spans="1:9" x14ac:dyDescent="0.2">
      <c r="A1201"/>
      <c r="B1201"/>
      <c r="C1201"/>
      <c r="D1201"/>
      <c r="E1201"/>
      <c r="F1201"/>
      <c r="G1201"/>
      <c r="H1201"/>
      <c r="I1201"/>
    </row>
    <row r="1202" spans="1:9" x14ac:dyDescent="0.2">
      <c r="A1202"/>
      <c r="B1202"/>
      <c r="C1202"/>
      <c r="D1202"/>
      <c r="E1202"/>
      <c r="F1202"/>
      <c r="G1202"/>
      <c r="H1202"/>
      <c r="I1202"/>
    </row>
    <row r="1203" spans="1:9" x14ac:dyDescent="0.2">
      <c r="A1203"/>
      <c r="B1203"/>
      <c r="C1203"/>
      <c r="D1203"/>
      <c r="E1203"/>
      <c r="F1203"/>
      <c r="G1203"/>
      <c r="H1203"/>
      <c r="I1203"/>
    </row>
    <row r="1204" spans="1:9" x14ac:dyDescent="0.2">
      <c r="A1204"/>
      <c r="B1204"/>
      <c r="C1204"/>
      <c r="D1204"/>
      <c r="E1204"/>
      <c r="F1204"/>
      <c r="G1204"/>
      <c r="H1204"/>
      <c r="I1204"/>
    </row>
    <row r="1205" spans="1:9" x14ac:dyDescent="0.2">
      <c r="A1205"/>
      <c r="B1205"/>
      <c r="C1205"/>
      <c r="D1205"/>
      <c r="E1205"/>
      <c r="F1205"/>
      <c r="G1205"/>
      <c r="H1205"/>
      <c r="I1205"/>
    </row>
    <row r="1206" spans="1:9" x14ac:dyDescent="0.2">
      <c r="A1206"/>
      <c r="B1206"/>
      <c r="C1206"/>
      <c r="D1206"/>
      <c r="E1206"/>
      <c r="F1206"/>
      <c r="G1206"/>
      <c r="H1206"/>
      <c r="I1206"/>
    </row>
    <row r="1207" spans="1:9" x14ac:dyDescent="0.2">
      <c r="A1207"/>
      <c r="B1207"/>
      <c r="C1207"/>
      <c r="D1207"/>
      <c r="E1207"/>
      <c r="F1207"/>
      <c r="G1207"/>
      <c r="H1207"/>
      <c r="I1207"/>
    </row>
    <row r="1208" spans="1:9" x14ac:dyDescent="0.2">
      <c r="A1208"/>
      <c r="B1208"/>
      <c r="C1208"/>
      <c r="D1208"/>
      <c r="E1208"/>
      <c r="F1208"/>
      <c r="G1208"/>
      <c r="H1208"/>
      <c r="I1208"/>
    </row>
    <row r="1209" spans="1:9" x14ac:dyDescent="0.2">
      <c r="A1209"/>
      <c r="B1209"/>
      <c r="C1209"/>
      <c r="D1209"/>
      <c r="E1209"/>
      <c r="F1209"/>
      <c r="G1209"/>
      <c r="H1209"/>
      <c r="I1209"/>
    </row>
    <row r="1210" spans="1:9" x14ac:dyDescent="0.2">
      <c r="A1210"/>
      <c r="B1210"/>
      <c r="C1210"/>
      <c r="D1210"/>
      <c r="E1210"/>
      <c r="F1210"/>
      <c r="G1210"/>
      <c r="H1210"/>
      <c r="I1210"/>
    </row>
    <row r="1211" spans="1:9" x14ac:dyDescent="0.2">
      <c r="A1211"/>
      <c r="B1211"/>
      <c r="C1211"/>
      <c r="D1211"/>
      <c r="E1211"/>
      <c r="F1211"/>
      <c r="G1211"/>
      <c r="H1211"/>
      <c r="I1211"/>
    </row>
    <row r="1212" spans="1:9" x14ac:dyDescent="0.2">
      <c r="A1212"/>
      <c r="B1212"/>
      <c r="C1212"/>
      <c r="D1212"/>
      <c r="E1212"/>
      <c r="F1212"/>
      <c r="G1212"/>
      <c r="H1212"/>
      <c r="I1212"/>
    </row>
    <row r="1213" spans="1:9" x14ac:dyDescent="0.2">
      <c r="A1213"/>
      <c r="B1213"/>
      <c r="C1213"/>
      <c r="D1213"/>
      <c r="E1213"/>
      <c r="F1213"/>
      <c r="G1213"/>
      <c r="H1213"/>
      <c r="I1213"/>
    </row>
    <row r="1214" spans="1:9" x14ac:dyDescent="0.2">
      <c r="A1214"/>
      <c r="B1214"/>
      <c r="C1214"/>
      <c r="D1214"/>
      <c r="E1214"/>
      <c r="F1214"/>
      <c r="G1214"/>
      <c r="H1214"/>
      <c r="I1214"/>
    </row>
    <row r="1215" spans="1:9" x14ac:dyDescent="0.2">
      <c r="A1215"/>
      <c r="B1215"/>
      <c r="C1215"/>
      <c r="D1215"/>
      <c r="E1215"/>
      <c r="F1215"/>
      <c r="G1215"/>
      <c r="H1215"/>
      <c r="I1215"/>
    </row>
    <row r="1216" spans="1:9" x14ac:dyDescent="0.2">
      <c r="A1216"/>
      <c r="B1216"/>
      <c r="C1216"/>
      <c r="D1216"/>
      <c r="E1216"/>
      <c r="F1216"/>
      <c r="G1216"/>
      <c r="H1216"/>
      <c r="I1216"/>
    </row>
    <row r="1217" spans="1:9" x14ac:dyDescent="0.2">
      <c r="A1217"/>
      <c r="B1217"/>
      <c r="C1217"/>
      <c r="D1217"/>
      <c r="E1217"/>
      <c r="F1217"/>
      <c r="G1217"/>
      <c r="H1217"/>
      <c r="I1217"/>
    </row>
    <row r="1218" spans="1:9" x14ac:dyDescent="0.2">
      <c r="A1218"/>
      <c r="B1218"/>
      <c r="C1218"/>
      <c r="D1218"/>
      <c r="E1218"/>
      <c r="F1218"/>
      <c r="G1218"/>
      <c r="H1218"/>
      <c r="I1218"/>
    </row>
    <row r="1219" spans="1:9" x14ac:dyDescent="0.2">
      <c r="A1219"/>
      <c r="B1219"/>
      <c r="C1219"/>
      <c r="D1219"/>
      <c r="E1219"/>
      <c r="F1219"/>
      <c r="G1219"/>
      <c r="H1219"/>
      <c r="I1219"/>
    </row>
    <row r="1220" spans="1:9" x14ac:dyDescent="0.2">
      <c r="A1220"/>
      <c r="B1220"/>
      <c r="C1220"/>
      <c r="D1220"/>
      <c r="E1220"/>
      <c r="F1220"/>
      <c r="G1220"/>
      <c r="H1220"/>
      <c r="I1220"/>
    </row>
    <row r="1221" spans="1:9" x14ac:dyDescent="0.2">
      <c r="A1221"/>
      <c r="B1221"/>
      <c r="C1221"/>
      <c r="D1221"/>
      <c r="E1221"/>
      <c r="F1221"/>
      <c r="G1221"/>
      <c r="H1221"/>
      <c r="I1221"/>
    </row>
    <row r="1222" spans="1:9" x14ac:dyDescent="0.2">
      <c r="A1222"/>
      <c r="B1222"/>
      <c r="C1222"/>
      <c r="D1222"/>
      <c r="E1222"/>
      <c r="F1222"/>
      <c r="G1222"/>
      <c r="H1222"/>
      <c r="I1222"/>
    </row>
    <row r="1223" spans="1:9" x14ac:dyDescent="0.2">
      <c r="A1223"/>
      <c r="B1223"/>
      <c r="C1223"/>
      <c r="D1223"/>
      <c r="E1223"/>
      <c r="F1223"/>
      <c r="G1223"/>
      <c r="H1223"/>
      <c r="I1223"/>
    </row>
    <row r="1224" spans="1:9" x14ac:dyDescent="0.2">
      <c r="A1224"/>
      <c r="B1224"/>
      <c r="C1224"/>
      <c r="D1224"/>
      <c r="E1224"/>
      <c r="F1224"/>
      <c r="G1224"/>
      <c r="H1224"/>
      <c r="I1224"/>
    </row>
    <row r="1225" spans="1:9" x14ac:dyDescent="0.2">
      <c r="A1225"/>
      <c r="B1225"/>
      <c r="C1225"/>
      <c r="D1225"/>
      <c r="E1225"/>
      <c r="F1225"/>
      <c r="G1225"/>
      <c r="H1225"/>
      <c r="I1225"/>
    </row>
    <row r="1226" spans="1:9" x14ac:dyDescent="0.2">
      <c r="A1226"/>
      <c r="B1226"/>
      <c r="C1226"/>
      <c r="D1226"/>
      <c r="E1226"/>
      <c r="F1226"/>
      <c r="G1226"/>
      <c r="H1226"/>
      <c r="I1226"/>
    </row>
    <row r="1227" spans="1:9" x14ac:dyDescent="0.2">
      <c r="A1227"/>
      <c r="B1227"/>
      <c r="C1227"/>
      <c r="D1227"/>
      <c r="E1227"/>
      <c r="F1227"/>
      <c r="G1227"/>
      <c r="H1227"/>
      <c r="I1227"/>
    </row>
    <row r="1228" spans="1:9" x14ac:dyDescent="0.2">
      <c r="A1228"/>
      <c r="B1228"/>
      <c r="C1228"/>
      <c r="D1228"/>
      <c r="E1228"/>
      <c r="F1228"/>
      <c r="G1228"/>
      <c r="H1228"/>
      <c r="I1228"/>
    </row>
    <row r="1229" spans="1:9" x14ac:dyDescent="0.2">
      <c r="A1229"/>
      <c r="B1229"/>
      <c r="C1229"/>
      <c r="D1229"/>
      <c r="E1229"/>
      <c r="F1229"/>
      <c r="G1229"/>
      <c r="H1229"/>
      <c r="I1229"/>
    </row>
    <row r="1230" spans="1:9" x14ac:dyDescent="0.2">
      <c r="A1230"/>
      <c r="B1230"/>
      <c r="C1230"/>
      <c r="D1230"/>
      <c r="E1230"/>
      <c r="F1230"/>
      <c r="G1230"/>
      <c r="H1230"/>
      <c r="I1230"/>
    </row>
    <row r="1231" spans="1:9" x14ac:dyDescent="0.2">
      <c r="A1231"/>
      <c r="B1231"/>
      <c r="C1231"/>
      <c r="D1231"/>
      <c r="E1231"/>
      <c r="F1231"/>
      <c r="G1231"/>
      <c r="H1231"/>
      <c r="I1231"/>
    </row>
    <row r="1232" spans="1:9" x14ac:dyDescent="0.2">
      <c r="A1232"/>
      <c r="B1232"/>
      <c r="C1232"/>
      <c r="D1232"/>
      <c r="E1232"/>
      <c r="F1232"/>
      <c r="G1232"/>
      <c r="H1232"/>
      <c r="I1232"/>
    </row>
    <row r="1233" spans="1:9" x14ac:dyDescent="0.2">
      <c r="A1233"/>
      <c r="B1233"/>
      <c r="C1233"/>
      <c r="D1233"/>
      <c r="E1233"/>
      <c r="F1233"/>
      <c r="G1233"/>
      <c r="H1233"/>
      <c r="I1233"/>
    </row>
    <row r="1234" spans="1:9" x14ac:dyDescent="0.2">
      <c r="A1234"/>
      <c r="B1234"/>
      <c r="C1234"/>
      <c r="D1234"/>
      <c r="E1234"/>
      <c r="F1234"/>
      <c r="G1234"/>
      <c r="H1234"/>
      <c r="I1234"/>
    </row>
    <row r="1235" spans="1:9" x14ac:dyDescent="0.2">
      <c r="A1235"/>
      <c r="B1235"/>
      <c r="C1235"/>
      <c r="D1235"/>
      <c r="E1235"/>
      <c r="F1235"/>
      <c r="G1235"/>
      <c r="H1235"/>
      <c r="I1235"/>
    </row>
    <row r="1236" spans="1:9" x14ac:dyDescent="0.2">
      <c r="A1236"/>
      <c r="B1236"/>
      <c r="C1236"/>
      <c r="D1236"/>
      <c r="E1236"/>
      <c r="F1236"/>
      <c r="G1236"/>
      <c r="H1236"/>
      <c r="I1236"/>
    </row>
    <row r="1237" spans="1:9" x14ac:dyDescent="0.2">
      <c r="A1237"/>
      <c r="B1237"/>
      <c r="C1237"/>
      <c r="D1237"/>
      <c r="E1237"/>
      <c r="F1237"/>
      <c r="G1237"/>
      <c r="H1237"/>
      <c r="I1237"/>
    </row>
    <row r="1238" spans="1:9" x14ac:dyDescent="0.2">
      <c r="A1238"/>
      <c r="B1238"/>
      <c r="C1238"/>
      <c r="D1238"/>
      <c r="E1238"/>
      <c r="F1238"/>
      <c r="G1238"/>
      <c r="H1238"/>
      <c r="I1238"/>
    </row>
    <row r="1239" spans="1:9" x14ac:dyDescent="0.2">
      <c r="A1239"/>
      <c r="B1239"/>
      <c r="C1239"/>
      <c r="D1239"/>
      <c r="E1239"/>
      <c r="F1239"/>
      <c r="G1239"/>
      <c r="H1239"/>
      <c r="I1239"/>
    </row>
    <row r="1240" spans="1:9" x14ac:dyDescent="0.2">
      <c r="A1240"/>
      <c r="B1240"/>
      <c r="C1240"/>
      <c r="D1240"/>
      <c r="E1240"/>
      <c r="F1240"/>
      <c r="G1240"/>
      <c r="H1240"/>
      <c r="I1240"/>
    </row>
    <row r="1241" spans="1:9" x14ac:dyDescent="0.2">
      <c r="A1241"/>
      <c r="B1241"/>
      <c r="C1241"/>
      <c r="D1241"/>
      <c r="E1241"/>
      <c r="F1241"/>
      <c r="G1241"/>
      <c r="H1241"/>
      <c r="I1241"/>
    </row>
    <row r="1242" spans="1:9" x14ac:dyDescent="0.2">
      <c r="A1242"/>
      <c r="B1242"/>
      <c r="C1242"/>
      <c r="D1242"/>
      <c r="E1242"/>
      <c r="F1242"/>
      <c r="G1242"/>
      <c r="H1242"/>
      <c r="I1242"/>
    </row>
    <row r="1243" spans="1:9" x14ac:dyDescent="0.2">
      <c r="A1243"/>
      <c r="B1243"/>
      <c r="C1243"/>
      <c r="D1243"/>
      <c r="E1243"/>
      <c r="F1243"/>
      <c r="G1243"/>
      <c r="H1243"/>
      <c r="I1243"/>
    </row>
    <row r="1244" spans="1:9" x14ac:dyDescent="0.2">
      <c r="A1244"/>
      <c r="B1244"/>
      <c r="C1244"/>
      <c r="D1244"/>
      <c r="E1244"/>
      <c r="F1244"/>
      <c r="G1244"/>
      <c r="H1244"/>
      <c r="I1244"/>
    </row>
    <row r="1245" spans="1:9" x14ac:dyDescent="0.2">
      <c r="A1245"/>
      <c r="B1245"/>
      <c r="C1245"/>
      <c r="D1245"/>
      <c r="E1245"/>
      <c r="F1245"/>
      <c r="G1245"/>
      <c r="H1245"/>
      <c r="I1245"/>
    </row>
    <row r="1246" spans="1:9" x14ac:dyDescent="0.2">
      <c r="A1246"/>
      <c r="B1246"/>
      <c r="C1246"/>
      <c r="D1246"/>
      <c r="E1246"/>
      <c r="F1246"/>
      <c r="G1246"/>
      <c r="H1246"/>
      <c r="I1246"/>
    </row>
    <row r="1247" spans="1:9" x14ac:dyDescent="0.2">
      <c r="A1247"/>
      <c r="B1247"/>
      <c r="C1247"/>
      <c r="D1247"/>
      <c r="E1247"/>
      <c r="F1247"/>
      <c r="G1247"/>
      <c r="H1247"/>
      <c r="I1247"/>
    </row>
    <row r="1248" spans="1:9" x14ac:dyDescent="0.2">
      <c r="A1248"/>
      <c r="B1248"/>
      <c r="C1248"/>
      <c r="D1248"/>
      <c r="E1248"/>
      <c r="F1248"/>
      <c r="G1248"/>
      <c r="H1248"/>
      <c r="I1248"/>
    </row>
    <row r="1249" spans="1:9" x14ac:dyDescent="0.2">
      <c r="A1249"/>
      <c r="B1249"/>
      <c r="C1249"/>
      <c r="D1249"/>
      <c r="E1249"/>
      <c r="F1249"/>
      <c r="G1249"/>
      <c r="H1249"/>
      <c r="I1249"/>
    </row>
    <row r="1250" spans="1:9" x14ac:dyDescent="0.2">
      <c r="A1250"/>
      <c r="B1250"/>
      <c r="C1250"/>
      <c r="D1250"/>
      <c r="E1250"/>
      <c r="F1250"/>
      <c r="G1250"/>
      <c r="H1250"/>
      <c r="I1250"/>
    </row>
    <row r="1251" spans="1:9" x14ac:dyDescent="0.2">
      <c r="A1251"/>
      <c r="B1251"/>
      <c r="C1251"/>
      <c r="D1251"/>
      <c r="E1251"/>
      <c r="F1251"/>
      <c r="G1251"/>
      <c r="H1251"/>
      <c r="I1251"/>
    </row>
    <row r="1252" spans="1:9" x14ac:dyDescent="0.2">
      <c r="A1252"/>
      <c r="B1252"/>
      <c r="C1252"/>
      <c r="D1252"/>
      <c r="E1252"/>
      <c r="F1252"/>
      <c r="G1252"/>
      <c r="H1252"/>
      <c r="I1252"/>
    </row>
    <row r="1253" spans="1:9" x14ac:dyDescent="0.2">
      <c r="A1253"/>
      <c r="B1253"/>
      <c r="C1253"/>
      <c r="D1253"/>
      <c r="E1253"/>
      <c r="F1253"/>
      <c r="G1253"/>
      <c r="H1253"/>
      <c r="I1253"/>
    </row>
    <row r="1254" spans="1:9" x14ac:dyDescent="0.2">
      <c r="A1254"/>
      <c r="B1254"/>
      <c r="C1254"/>
      <c r="D1254"/>
      <c r="E1254"/>
      <c r="F1254"/>
      <c r="G1254"/>
      <c r="H1254"/>
      <c r="I1254"/>
    </row>
    <row r="1255" spans="1:9" x14ac:dyDescent="0.2">
      <c r="A1255"/>
      <c r="B1255"/>
      <c r="C1255"/>
      <c r="D1255"/>
      <c r="E1255"/>
      <c r="F1255"/>
      <c r="G1255"/>
      <c r="H1255"/>
      <c r="I1255"/>
    </row>
    <row r="1256" spans="1:9" x14ac:dyDescent="0.2">
      <c r="A1256"/>
      <c r="B1256"/>
      <c r="C1256"/>
      <c r="D1256"/>
      <c r="E1256"/>
      <c r="F1256"/>
      <c r="G1256"/>
      <c r="H1256"/>
      <c r="I1256"/>
    </row>
    <row r="1257" spans="1:9" x14ac:dyDescent="0.2">
      <c r="A1257"/>
      <c r="B1257"/>
      <c r="C1257"/>
      <c r="D1257"/>
      <c r="E1257"/>
      <c r="F1257"/>
      <c r="G1257"/>
      <c r="H1257"/>
      <c r="I1257"/>
    </row>
    <row r="1258" spans="1:9" x14ac:dyDescent="0.2">
      <c r="A1258"/>
      <c r="B1258"/>
      <c r="C1258"/>
      <c r="D1258"/>
      <c r="E1258"/>
      <c r="F1258"/>
      <c r="G1258"/>
      <c r="H1258"/>
      <c r="I1258"/>
    </row>
    <row r="1259" spans="1:9" x14ac:dyDescent="0.2">
      <c r="A1259"/>
      <c r="B1259"/>
      <c r="C1259"/>
      <c r="D1259"/>
      <c r="E1259"/>
      <c r="F1259"/>
      <c r="G1259"/>
      <c r="H1259"/>
      <c r="I1259"/>
    </row>
    <row r="1260" spans="1:9" x14ac:dyDescent="0.2">
      <c r="A1260"/>
      <c r="B1260"/>
      <c r="C1260"/>
      <c r="D1260"/>
      <c r="E1260"/>
      <c r="F1260"/>
      <c r="G1260"/>
      <c r="H1260"/>
      <c r="I1260"/>
    </row>
    <row r="1261" spans="1:9" x14ac:dyDescent="0.2">
      <c r="A1261"/>
      <c r="B1261"/>
      <c r="C1261"/>
      <c r="D1261"/>
      <c r="E1261"/>
      <c r="F1261"/>
      <c r="G1261"/>
      <c r="H1261"/>
      <c r="I1261"/>
    </row>
    <row r="1262" spans="1:9" x14ac:dyDescent="0.2">
      <c r="A1262"/>
      <c r="B1262"/>
      <c r="C1262"/>
      <c r="D1262"/>
      <c r="E1262"/>
      <c r="F1262"/>
      <c r="G1262"/>
      <c r="H1262"/>
      <c r="I1262"/>
    </row>
    <row r="1263" spans="1:9" x14ac:dyDescent="0.2">
      <c r="A1263"/>
      <c r="B1263"/>
      <c r="C1263"/>
      <c r="D1263"/>
      <c r="E1263"/>
      <c r="F1263"/>
      <c r="G1263"/>
      <c r="H1263"/>
      <c r="I1263"/>
    </row>
    <row r="1264" spans="1:9" x14ac:dyDescent="0.2">
      <c r="A1264"/>
      <c r="B1264"/>
      <c r="C1264"/>
      <c r="D1264"/>
      <c r="E1264"/>
      <c r="F1264"/>
      <c r="G1264"/>
      <c r="H1264"/>
      <c r="I1264"/>
    </row>
    <row r="1265" spans="1:9" x14ac:dyDescent="0.2">
      <c r="A1265"/>
      <c r="B1265"/>
      <c r="C1265"/>
      <c r="D1265"/>
      <c r="E1265"/>
      <c r="F1265"/>
      <c r="G1265"/>
      <c r="H1265"/>
      <c r="I1265"/>
    </row>
    <row r="1266" spans="1:9" x14ac:dyDescent="0.2">
      <c r="A1266"/>
      <c r="B1266"/>
      <c r="C1266"/>
      <c r="D1266"/>
      <c r="E1266"/>
      <c r="F1266"/>
      <c r="G1266"/>
      <c r="H1266"/>
      <c r="I1266"/>
    </row>
    <row r="1267" spans="1:9" x14ac:dyDescent="0.2">
      <c r="A1267"/>
      <c r="B1267"/>
      <c r="C1267"/>
      <c r="D1267"/>
      <c r="E1267"/>
      <c r="F1267"/>
      <c r="G1267"/>
      <c r="H1267"/>
      <c r="I1267"/>
    </row>
    <row r="1268" spans="1:9" x14ac:dyDescent="0.2">
      <c r="A1268"/>
      <c r="B1268"/>
      <c r="C1268"/>
      <c r="D1268"/>
      <c r="E1268"/>
      <c r="F1268"/>
      <c r="G1268"/>
      <c r="H1268"/>
      <c r="I1268"/>
    </row>
    <row r="1269" spans="1:9" x14ac:dyDescent="0.2">
      <c r="A1269"/>
      <c r="B1269"/>
      <c r="C1269"/>
      <c r="D1269"/>
      <c r="E1269"/>
      <c r="F1269"/>
      <c r="G1269"/>
      <c r="H1269"/>
      <c r="I1269"/>
    </row>
    <row r="1270" spans="1:9" x14ac:dyDescent="0.2">
      <c r="A1270"/>
      <c r="B1270"/>
      <c r="C1270"/>
      <c r="D1270"/>
      <c r="E1270"/>
      <c r="F1270"/>
      <c r="G1270"/>
      <c r="H1270"/>
      <c r="I1270"/>
    </row>
    <row r="1271" spans="1:9" x14ac:dyDescent="0.2">
      <c r="A1271"/>
      <c r="B1271"/>
      <c r="C1271"/>
      <c r="D1271"/>
      <c r="E1271"/>
      <c r="F1271"/>
      <c r="G1271"/>
      <c r="H1271"/>
      <c r="I1271"/>
    </row>
    <row r="1272" spans="1:9" x14ac:dyDescent="0.2">
      <c r="A1272"/>
      <c r="B1272"/>
      <c r="C1272"/>
      <c r="D1272"/>
      <c r="E1272"/>
      <c r="F1272"/>
      <c r="G1272"/>
      <c r="H1272"/>
      <c r="I1272"/>
    </row>
    <row r="1273" spans="1:9" x14ac:dyDescent="0.2">
      <c r="A1273"/>
      <c r="B1273"/>
      <c r="C1273"/>
      <c r="D1273"/>
      <c r="E1273"/>
      <c r="F1273"/>
      <c r="G1273"/>
      <c r="H1273"/>
      <c r="I1273"/>
    </row>
    <row r="1274" spans="1:9" x14ac:dyDescent="0.2">
      <c r="A1274"/>
      <c r="B1274"/>
      <c r="C1274"/>
      <c r="D1274"/>
      <c r="E1274"/>
      <c r="F1274"/>
      <c r="G1274"/>
      <c r="H1274"/>
      <c r="I1274"/>
    </row>
    <row r="1275" spans="1:9" x14ac:dyDescent="0.2">
      <c r="A1275"/>
      <c r="B1275"/>
      <c r="C1275"/>
      <c r="D1275"/>
      <c r="E1275"/>
      <c r="F1275"/>
      <c r="G1275"/>
      <c r="H1275"/>
      <c r="I1275"/>
    </row>
    <row r="1276" spans="1:9" x14ac:dyDescent="0.2">
      <c r="A1276"/>
      <c r="B1276"/>
      <c r="C1276"/>
      <c r="D1276"/>
      <c r="E1276"/>
      <c r="F1276"/>
      <c r="G1276"/>
      <c r="H1276"/>
      <c r="I1276"/>
    </row>
    <row r="1277" spans="1:9" x14ac:dyDescent="0.2">
      <c r="A1277"/>
      <c r="B1277"/>
      <c r="C1277"/>
      <c r="D1277"/>
      <c r="E1277"/>
      <c r="F1277"/>
      <c r="G1277"/>
      <c r="H1277"/>
      <c r="I1277"/>
    </row>
    <row r="1278" spans="1:9" x14ac:dyDescent="0.2">
      <c r="A1278"/>
      <c r="B1278"/>
      <c r="C1278"/>
      <c r="D1278"/>
      <c r="E1278"/>
      <c r="F1278"/>
      <c r="G1278"/>
      <c r="H1278"/>
      <c r="I1278"/>
    </row>
    <row r="1279" spans="1:9" x14ac:dyDescent="0.2">
      <c r="A1279"/>
      <c r="B1279"/>
      <c r="C1279"/>
      <c r="D1279"/>
      <c r="E1279"/>
      <c r="F1279"/>
      <c r="G1279"/>
      <c r="H1279"/>
      <c r="I1279"/>
    </row>
    <row r="1280" spans="1:9" x14ac:dyDescent="0.2">
      <c r="A1280"/>
      <c r="B1280"/>
      <c r="C1280"/>
      <c r="D1280"/>
      <c r="E1280"/>
      <c r="F1280"/>
      <c r="G1280"/>
      <c r="H1280"/>
      <c r="I1280"/>
    </row>
    <row r="1281" spans="1:9" x14ac:dyDescent="0.2">
      <c r="A1281"/>
      <c r="B1281"/>
      <c r="C1281"/>
      <c r="D1281"/>
      <c r="E1281"/>
      <c r="F1281"/>
      <c r="G1281"/>
      <c r="H1281"/>
      <c r="I1281"/>
    </row>
    <row r="1282" spans="1:9" x14ac:dyDescent="0.2">
      <c r="A1282"/>
      <c r="B1282"/>
      <c r="C1282"/>
      <c r="D1282"/>
      <c r="E1282"/>
      <c r="F1282"/>
      <c r="G1282"/>
      <c r="H1282"/>
      <c r="I1282"/>
    </row>
    <row r="1283" spans="1:9" x14ac:dyDescent="0.2">
      <c r="A1283"/>
      <c r="B1283"/>
      <c r="C1283"/>
      <c r="D1283"/>
      <c r="E1283"/>
      <c r="F1283"/>
      <c r="G1283"/>
      <c r="H1283"/>
      <c r="I1283"/>
    </row>
    <row r="1284" spans="1:9" x14ac:dyDescent="0.2">
      <c r="A1284"/>
      <c r="B1284"/>
      <c r="C1284"/>
      <c r="D1284"/>
      <c r="E1284"/>
      <c r="F1284"/>
      <c r="G1284"/>
      <c r="H1284"/>
      <c r="I1284"/>
    </row>
    <row r="1285" spans="1:9" x14ac:dyDescent="0.2">
      <c r="A1285"/>
      <c r="B1285"/>
      <c r="C1285"/>
      <c r="D1285"/>
      <c r="E1285"/>
      <c r="F1285"/>
      <c r="G1285"/>
      <c r="H1285"/>
      <c r="I1285"/>
    </row>
    <row r="1286" spans="1:9" x14ac:dyDescent="0.2">
      <c r="A1286"/>
      <c r="B1286"/>
      <c r="C1286"/>
      <c r="D1286"/>
      <c r="E1286"/>
      <c r="F1286"/>
      <c r="G1286"/>
      <c r="H1286"/>
      <c r="I1286"/>
    </row>
    <row r="1287" spans="1:9" x14ac:dyDescent="0.2">
      <c r="A1287"/>
      <c r="B1287"/>
      <c r="C1287"/>
      <c r="D1287"/>
      <c r="E1287"/>
      <c r="F1287"/>
      <c r="G1287"/>
      <c r="H1287"/>
      <c r="I1287"/>
    </row>
    <row r="1288" spans="1:9" x14ac:dyDescent="0.2">
      <c r="A1288"/>
      <c r="B1288"/>
      <c r="C1288"/>
      <c r="D1288"/>
      <c r="E1288"/>
      <c r="F1288"/>
      <c r="G1288"/>
      <c r="H1288"/>
      <c r="I1288"/>
    </row>
    <row r="1289" spans="1:9" x14ac:dyDescent="0.2">
      <c r="A1289"/>
      <c r="B1289"/>
      <c r="C1289"/>
      <c r="D1289"/>
      <c r="E1289"/>
      <c r="F1289"/>
      <c r="G1289"/>
      <c r="H1289"/>
      <c r="I1289"/>
    </row>
    <row r="1290" spans="1:9" x14ac:dyDescent="0.2">
      <c r="A1290"/>
      <c r="B1290"/>
      <c r="C1290"/>
      <c r="D1290"/>
      <c r="E1290"/>
      <c r="F1290"/>
      <c r="G1290"/>
      <c r="H1290"/>
      <c r="I1290"/>
    </row>
    <row r="1291" spans="1:9" x14ac:dyDescent="0.2">
      <c r="A1291"/>
      <c r="B1291"/>
      <c r="C1291"/>
      <c r="D1291"/>
      <c r="E1291"/>
      <c r="F1291"/>
      <c r="G1291"/>
      <c r="H1291"/>
      <c r="I1291"/>
    </row>
    <row r="1292" spans="1:9" x14ac:dyDescent="0.2">
      <c r="A1292"/>
      <c r="B1292"/>
      <c r="C1292"/>
      <c r="D1292"/>
      <c r="E1292"/>
      <c r="F1292"/>
      <c r="G1292"/>
      <c r="H1292"/>
      <c r="I1292"/>
    </row>
    <row r="1293" spans="1:9" x14ac:dyDescent="0.2">
      <c r="A1293"/>
      <c r="B1293"/>
      <c r="C1293"/>
      <c r="D1293"/>
      <c r="E1293"/>
      <c r="F1293"/>
      <c r="G1293"/>
      <c r="H1293"/>
      <c r="I1293"/>
    </row>
    <row r="1294" spans="1:9" x14ac:dyDescent="0.2">
      <c r="A1294"/>
      <c r="B1294"/>
      <c r="C1294"/>
      <c r="D1294"/>
      <c r="E1294"/>
      <c r="F1294"/>
      <c r="G1294"/>
      <c r="H1294"/>
      <c r="I1294"/>
    </row>
    <row r="1295" spans="1:9" x14ac:dyDescent="0.2">
      <c r="A1295"/>
      <c r="B1295"/>
      <c r="C1295"/>
      <c r="D1295"/>
      <c r="E1295"/>
      <c r="F1295"/>
      <c r="G1295"/>
      <c r="H1295"/>
      <c r="I1295"/>
    </row>
    <row r="1296" spans="1:9" x14ac:dyDescent="0.2">
      <c r="A1296"/>
      <c r="B1296"/>
      <c r="C1296"/>
      <c r="D1296"/>
      <c r="E1296"/>
      <c r="F1296"/>
      <c r="G1296"/>
      <c r="H1296"/>
      <c r="I1296"/>
    </row>
    <row r="1297" spans="1:9" x14ac:dyDescent="0.2">
      <c r="A1297"/>
      <c r="B1297"/>
      <c r="C1297"/>
      <c r="D1297"/>
      <c r="E1297"/>
      <c r="F1297"/>
      <c r="G1297"/>
      <c r="H1297"/>
      <c r="I1297"/>
    </row>
    <row r="1298" spans="1:9" x14ac:dyDescent="0.2">
      <c r="A1298"/>
      <c r="B1298"/>
      <c r="C1298"/>
      <c r="D1298"/>
      <c r="E1298"/>
      <c r="F1298"/>
      <c r="G1298"/>
      <c r="H1298"/>
      <c r="I1298"/>
    </row>
    <row r="1299" spans="1:9" x14ac:dyDescent="0.2">
      <c r="A1299"/>
      <c r="B1299"/>
      <c r="C1299"/>
      <c r="D1299"/>
      <c r="E1299"/>
      <c r="F1299"/>
      <c r="G1299"/>
      <c r="H1299"/>
      <c r="I1299"/>
    </row>
    <row r="1300" spans="1:9" x14ac:dyDescent="0.2">
      <c r="A1300"/>
      <c r="B1300"/>
      <c r="C1300"/>
      <c r="D1300"/>
      <c r="E1300"/>
      <c r="F1300"/>
      <c r="G1300"/>
      <c r="H1300"/>
      <c r="I1300"/>
    </row>
    <row r="1301" spans="1:9" x14ac:dyDescent="0.2">
      <c r="A1301"/>
      <c r="B1301"/>
      <c r="C1301"/>
      <c r="D1301"/>
      <c r="E1301"/>
      <c r="F1301"/>
      <c r="G1301"/>
      <c r="H1301"/>
      <c r="I1301"/>
    </row>
    <row r="1302" spans="1:9" x14ac:dyDescent="0.2">
      <c r="A1302"/>
      <c r="B1302"/>
      <c r="C1302"/>
      <c r="D1302"/>
      <c r="E1302"/>
      <c r="F1302"/>
      <c r="G1302"/>
      <c r="H1302"/>
      <c r="I1302"/>
    </row>
    <row r="1303" spans="1:9" x14ac:dyDescent="0.2">
      <c r="A1303"/>
      <c r="B1303"/>
      <c r="C1303"/>
      <c r="D1303"/>
      <c r="E1303"/>
      <c r="F1303"/>
      <c r="G1303"/>
      <c r="H1303"/>
      <c r="I1303"/>
    </row>
    <row r="1304" spans="1:9" x14ac:dyDescent="0.2">
      <c r="A1304"/>
      <c r="B1304"/>
      <c r="C1304"/>
      <c r="D1304"/>
      <c r="E1304"/>
      <c r="F1304"/>
      <c r="G1304"/>
      <c r="H1304"/>
      <c r="I1304"/>
    </row>
    <row r="1305" spans="1:9" x14ac:dyDescent="0.2">
      <c r="A1305"/>
      <c r="B1305"/>
      <c r="C1305"/>
      <c r="D1305"/>
      <c r="E1305"/>
      <c r="F1305"/>
      <c r="G1305"/>
      <c r="H1305"/>
      <c r="I1305"/>
    </row>
    <row r="1306" spans="1:9" x14ac:dyDescent="0.2">
      <c r="A1306"/>
      <c r="B1306"/>
      <c r="C1306"/>
      <c r="D1306"/>
      <c r="E1306"/>
      <c r="F1306"/>
      <c r="G1306"/>
      <c r="H1306"/>
      <c r="I1306"/>
    </row>
    <row r="1307" spans="1:9" x14ac:dyDescent="0.2">
      <c r="A1307"/>
      <c r="B1307"/>
      <c r="C1307"/>
      <c r="D1307"/>
      <c r="E1307"/>
      <c r="F1307"/>
      <c r="G1307"/>
      <c r="H1307"/>
      <c r="I1307"/>
    </row>
    <row r="1308" spans="1:9" x14ac:dyDescent="0.2">
      <c r="A1308"/>
      <c r="B1308"/>
      <c r="C1308"/>
      <c r="D1308"/>
      <c r="E1308"/>
      <c r="F1308"/>
      <c r="G1308"/>
      <c r="H1308"/>
      <c r="I1308"/>
    </row>
    <row r="1309" spans="1:9" x14ac:dyDescent="0.2">
      <c r="A1309"/>
      <c r="B1309"/>
      <c r="C1309"/>
      <c r="D1309"/>
      <c r="E1309"/>
      <c r="F1309"/>
      <c r="G1309"/>
      <c r="H1309"/>
      <c r="I1309"/>
    </row>
    <row r="1310" spans="1:9" x14ac:dyDescent="0.2">
      <c r="A1310"/>
      <c r="B1310"/>
      <c r="C1310"/>
      <c r="D1310"/>
      <c r="E1310"/>
      <c r="F1310"/>
      <c r="G1310"/>
      <c r="H1310"/>
      <c r="I1310"/>
    </row>
    <row r="1311" spans="1:9" x14ac:dyDescent="0.2">
      <c r="A1311"/>
      <c r="B1311"/>
      <c r="C1311"/>
      <c r="D1311"/>
      <c r="E1311"/>
      <c r="F1311"/>
      <c r="G1311"/>
      <c r="H1311"/>
      <c r="I1311"/>
    </row>
    <row r="1312" spans="1:9" x14ac:dyDescent="0.2">
      <c r="A1312"/>
      <c r="B1312"/>
      <c r="C1312"/>
      <c r="D1312"/>
      <c r="E1312"/>
      <c r="F1312"/>
      <c r="G1312"/>
      <c r="H1312"/>
      <c r="I1312"/>
    </row>
    <row r="1313" spans="1:9" x14ac:dyDescent="0.2">
      <c r="A1313"/>
      <c r="B1313"/>
      <c r="C1313"/>
      <c r="D1313"/>
      <c r="E1313"/>
      <c r="F1313"/>
      <c r="G1313"/>
      <c r="H1313"/>
      <c r="I1313"/>
    </row>
    <row r="1314" spans="1:9" x14ac:dyDescent="0.2">
      <c r="A1314"/>
      <c r="B1314"/>
      <c r="C1314"/>
      <c r="D1314"/>
      <c r="E1314"/>
      <c r="F1314"/>
      <c r="G1314"/>
      <c r="H1314"/>
      <c r="I1314"/>
    </row>
    <row r="1315" spans="1:9" x14ac:dyDescent="0.2">
      <c r="A1315"/>
      <c r="B1315"/>
      <c r="C1315"/>
      <c r="D1315"/>
      <c r="E1315"/>
      <c r="F1315"/>
      <c r="G1315"/>
      <c r="H1315"/>
      <c r="I1315"/>
    </row>
    <row r="1316" spans="1:9" x14ac:dyDescent="0.2">
      <c r="A1316"/>
      <c r="B1316"/>
      <c r="C1316"/>
      <c r="D1316"/>
      <c r="E1316"/>
      <c r="F1316"/>
      <c r="G1316"/>
      <c r="H1316"/>
      <c r="I1316"/>
    </row>
    <row r="1317" spans="1:9" x14ac:dyDescent="0.2">
      <c r="A1317"/>
      <c r="B1317"/>
      <c r="C1317"/>
      <c r="D1317"/>
      <c r="E1317"/>
      <c r="F1317"/>
      <c r="G1317"/>
      <c r="H1317"/>
      <c r="I1317"/>
    </row>
    <row r="1318" spans="1:9" x14ac:dyDescent="0.2">
      <c r="A1318"/>
      <c r="B1318"/>
      <c r="C1318"/>
      <c r="D1318"/>
      <c r="E1318"/>
      <c r="F1318"/>
      <c r="G1318"/>
      <c r="H1318"/>
      <c r="I1318"/>
    </row>
    <row r="1319" spans="1:9" x14ac:dyDescent="0.2">
      <c r="A1319"/>
      <c r="B1319"/>
      <c r="C1319"/>
      <c r="D1319"/>
      <c r="E1319"/>
      <c r="F1319"/>
      <c r="G1319"/>
      <c r="H1319"/>
      <c r="I1319"/>
    </row>
    <row r="1320" spans="1:9" x14ac:dyDescent="0.2">
      <c r="A1320"/>
      <c r="B1320"/>
      <c r="C1320"/>
      <c r="D1320"/>
      <c r="E1320"/>
      <c r="F1320"/>
      <c r="G1320"/>
      <c r="H1320"/>
      <c r="I1320"/>
    </row>
    <row r="1321" spans="1:9" x14ac:dyDescent="0.2">
      <c r="A1321"/>
      <c r="B1321"/>
      <c r="C1321"/>
      <c r="D1321"/>
      <c r="E1321"/>
      <c r="F1321"/>
      <c r="G1321"/>
      <c r="H1321"/>
      <c r="I1321"/>
    </row>
    <row r="1322" spans="1:9" x14ac:dyDescent="0.2">
      <c r="A1322"/>
      <c r="B1322"/>
      <c r="C1322"/>
      <c r="D1322"/>
      <c r="E1322"/>
      <c r="F1322"/>
      <c r="G1322"/>
      <c r="H1322"/>
      <c r="I1322"/>
    </row>
    <row r="1323" spans="1:9" x14ac:dyDescent="0.2">
      <c r="A1323"/>
      <c r="B1323"/>
      <c r="C1323"/>
      <c r="D1323"/>
      <c r="E1323"/>
      <c r="F1323"/>
      <c r="G1323"/>
      <c r="H1323"/>
      <c r="I1323"/>
    </row>
    <row r="1324" spans="1:9" x14ac:dyDescent="0.2">
      <c r="A1324"/>
      <c r="B1324"/>
      <c r="C1324"/>
      <c r="D1324"/>
      <c r="E1324"/>
      <c r="F1324"/>
      <c r="G1324"/>
      <c r="H1324"/>
      <c r="I1324"/>
    </row>
    <row r="1325" spans="1:9" x14ac:dyDescent="0.2">
      <c r="A1325"/>
      <c r="B1325"/>
      <c r="C1325"/>
      <c r="D1325"/>
      <c r="E1325"/>
      <c r="F1325"/>
      <c r="G1325"/>
      <c r="H1325"/>
      <c r="I1325"/>
    </row>
    <row r="1326" spans="1:9" x14ac:dyDescent="0.2">
      <c r="A1326"/>
      <c r="B1326"/>
      <c r="C1326"/>
      <c r="D1326"/>
      <c r="E1326"/>
      <c r="F1326"/>
      <c r="G1326"/>
      <c r="H1326"/>
      <c r="I1326"/>
    </row>
    <row r="1327" spans="1:9" x14ac:dyDescent="0.2">
      <c r="A1327"/>
      <c r="B1327"/>
      <c r="C1327"/>
      <c r="D1327"/>
      <c r="E1327"/>
      <c r="F1327"/>
      <c r="G1327"/>
      <c r="H1327"/>
      <c r="I1327"/>
    </row>
    <row r="1328" spans="1:9" x14ac:dyDescent="0.2">
      <c r="A1328"/>
      <c r="B1328"/>
      <c r="C1328"/>
      <c r="D1328"/>
      <c r="E1328"/>
      <c r="F1328"/>
      <c r="G1328"/>
      <c r="H1328"/>
      <c r="I1328"/>
    </row>
    <row r="1329" spans="1:9" x14ac:dyDescent="0.2">
      <c r="A1329"/>
      <c r="B1329"/>
      <c r="C1329"/>
      <c r="D1329"/>
      <c r="E1329"/>
      <c r="F1329"/>
      <c r="G1329"/>
      <c r="H1329"/>
      <c r="I1329"/>
    </row>
    <row r="1330" spans="1:9" x14ac:dyDescent="0.2">
      <c r="A1330"/>
      <c r="B1330"/>
      <c r="C1330"/>
      <c r="D1330"/>
      <c r="E1330"/>
      <c r="F1330"/>
      <c r="G1330"/>
      <c r="H1330"/>
      <c r="I1330"/>
    </row>
    <row r="1331" spans="1:9" x14ac:dyDescent="0.2">
      <c r="A1331"/>
      <c r="B1331"/>
      <c r="C1331"/>
      <c r="D1331"/>
      <c r="E1331"/>
      <c r="F1331"/>
      <c r="G1331"/>
      <c r="H1331"/>
      <c r="I1331"/>
    </row>
    <row r="1332" spans="1:9" x14ac:dyDescent="0.2">
      <c r="A1332"/>
      <c r="B1332"/>
      <c r="C1332"/>
      <c r="D1332"/>
      <c r="E1332"/>
      <c r="F1332"/>
      <c r="G1332"/>
      <c r="H1332"/>
      <c r="I1332"/>
    </row>
    <row r="1333" spans="1:9" x14ac:dyDescent="0.2">
      <c r="A1333"/>
      <c r="B1333"/>
      <c r="C1333"/>
      <c r="D1333"/>
      <c r="E1333"/>
      <c r="F1333"/>
      <c r="G1333"/>
      <c r="H1333"/>
      <c r="I1333"/>
    </row>
    <row r="1334" spans="1:9" x14ac:dyDescent="0.2">
      <c r="A1334"/>
      <c r="B1334"/>
      <c r="C1334"/>
      <c r="D1334"/>
      <c r="E1334"/>
      <c r="F1334"/>
      <c r="G1334"/>
      <c r="H1334"/>
      <c r="I1334"/>
    </row>
    <row r="1335" spans="1:9" x14ac:dyDescent="0.2">
      <c r="A1335"/>
      <c r="B1335"/>
      <c r="C1335"/>
      <c r="D1335"/>
      <c r="E1335"/>
      <c r="F1335"/>
      <c r="G1335"/>
      <c r="H1335"/>
      <c r="I1335"/>
    </row>
    <row r="1336" spans="1:9" x14ac:dyDescent="0.2">
      <c r="A1336"/>
      <c r="B1336"/>
      <c r="C1336"/>
      <c r="D1336"/>
      <c r="E1336"/>
      <c r="F1336"/>
      <c r="G1336"/>
      <c r="H1336"/>
      <c r="I1336"/>
    </row>
    <row r="1337" spans="1:9" x14ac:dyDescent="0.2">
      <c r="A1337"/>
      <c r="B1337"/>
      <c r="C1337"/>
      <c r="D1337"/>
      <c r="E1337"/>
      <c r="F1337"/>
      <c r="G1337"/>
      <c r="H1337"/>
      <c r="I1337"/>
    </row>
    <row r="1338" spans="1:9" x14ac:dyDescent="0.2">
      <c r="A1338"/>
      <c r="B1338"/>
      <c r="C1338"/>
      <c r="D1338"/>
      <c r="E1338"/>
      <c r="F1338"/>
      <c r="G1338"/>
      <c r="H1338"/>
      <c r="I1338"/>
    </row>
    <row r="1339" spans="1:9" x14ac:dyDescent="0.2">
      <c r="A1339"/>
      <c r="B1339"/>
      <c r="C1339"/>
      <c r="D1339"/>
      <c r="E1339"/>
      <c r="F1339"/>
      <c r="G1339"/>
      <c r="H1339"/>
      <c r="I1339"/>
    </row>
    <row r="1340" spans="1:9" x14ac:dyDescent="0.2">
      <c r="A1340"/>
      <c r="B1340"/>
      <c r="C1340"/>
      <c r="D1340"/>
      <c r="E1340"/>
      <c r="F1340"/>
      <c r="G1340"/>
      <c r="H1340"/>
      <c r="I1340"/>
    </row>
    <row r="1341" spans="1:9" x14ac:dyDescent="0.2">
      <c r="A1341"/>
      <c r="B1341"/>
      <c r="C1341"/>
      <c r="D1341"/>
      <c r="E1341"/>
      <c r="F1341"/>
      <c r="G1341"/>
      <c r="H1341"/>
      <c r="I1341"/>
    </row>
    <row r="1342" spans="1:9" x14ac:dyDescent="0.2">
      <c r="A1342"/>
      <c r="B1342"/>
      <c r="C1342"/>
      <c r="D1342"/>
      <c r="E1342"/>
      <c r="F1342"/>
      <c r="G1342"/>
      <c r="H1342"/>
      <c r="I1342"/>
    </row>
    <row r="1343" spans="1:9" x14ac:dyDescent="0.2">
      <c r="A1343"/>
      <c r="B1343"/>
      <c r="C1343"/>
      <c r="D1343"/>
      <c r="E1343"/>
      <c r="F1343"/>
      <c r="G1343"/>
      <c r="H1343"/>
      <c r="I1343"/>
    </row>
    <row r="1344" spans="1:9" x14ac:dyDescent="0.2">
      <c r="A1344"/>
      <c r="B1344"/>
      <c r="C1344"/>
      <c r="D1344"/>
      <c r="E1344"/>
      <c r="F1344"/>
      <c r="G1344"/>
      <c r="H1344"/>
      <c r="I1344"/>
    </row>
    <row r="1345" spans="1:9" x14ac:dyDescent="0.2">
      <c r="A1345"/>
      <c r="B1345"/>
      <c r="C1345"/>
      <c r="D1345"/>
      <c r="E1345"/>
      <c r="F1345"/>
      <c r="G1345"/>
      <c r="H1345"/>
      <c r="I1345"/>
    </row>
    <row r="1346" spans="1:9" x14ac:dyDescent="0.2">
      <c r="A1346"/>
      <c r="B1346"/>
      <c r="C1346"/>
      <c r="D1346"/>
      <c r="E1346"/>
      <c r="F1346"/>
      <c r="G1346"/>
      <c r="H1346"/>
      <c r="I1346"/>
    </row>
    <row r="1347" spans="1:9" x14ac:dyDescent="0.2">
      <c r="A1347"/>
      <c r="B1347"/>
      <c r="C1347"/>
      <c r="D1347"/>
      <c r="E1347"/>
      <c r="F1347"/>
      <c r="G1347"/>
      <c r="H1347"/>
      <c r="I1347"/>
    </row>
    <row r="1348" spans="1:9" x14ac:dyDescent="0.2">
      <c r="A1348"/>
      <c r="B1348"/>
      <c r="C1348"/>
      <c r="D1348"/>
      <c r="E1348"/>
      <c r="F1348"/>
      <c r="G1348"/>
      <c r="H1348"/>
      <c r="I1348"/>
    </row>
    <row r="1349" spans="1:9" x14ac:dyDescent="0.2">
      <c r="A1349"/>
      <c r="B1349"/>
      <c r="C1349"/>
      <c r="D1349"/>
      <c r="E1349"/>
      <c r="F1349"/>
      <c r="G1349"/>
      <c r="H1349"/>
      <c r="I1349"/>
    </row>
    <row r="1350" spans="1:9" x14ac:dyDescent="0.2">
      <c r="A1350"/>
      <c r="B1350"/>
      <c r="C1350"/>
      <c r="D1350"/>
      <c r="E1350"/>
      <c r="F1350"/>
      <c r="G1350"/>
      <c r="H1350"/>
      <c r="I1350"/>
    </row>
    <row r="1351" spans="1:9" x14ac:dyDescent="0.2">
      <c r="A1351"/>
      <c r="B1351"/>
      <c r="C1351"/>
      <c r="D1351"/>
      <c r="E1351"/>
      <c r="F1351"/>
      <c r="G1351"/>
      <c r="H1351"/>
      <c r="I1351"/>
    </row>
    <row r="1352" spans="1:9" x14ac:dyDescent="0.2">
      <c r="A1352"/>
      <c r="B1352"/>
      <c r="C1352"/>
      <c r="D1352"/>
      <c r="E1352"/>
      <c r="F1352"/>
      <c r="G1352"/>
      <c r="H1352"/>
      <c r="I1352"/>
    </row>
    <row r="1353" spans="1:9" x14ac:dyDescent="0.2">
      <c r="A1353"/>
      <c r="B1353"/>
      <c r="C1353"/>
      <c r="D1353"/>
      <c r="E1353"/>
      <c r="F1353"/>
      <c r="G1353"/>
      <c r="H1353"/>
      <c r="I1353"/>
    </row>
    <row r="1354" spans="1:9" x14ac:dyDescent="0.2">
      <c r="A1354"/>
      <c r="B1354"/>
      <c r="C1354"/>
      <c r="D1354"/>
      <c r="E1354"/>
      <c r="F1354"/>
      <c r="G1354"/>
      <c r="H1354"/>
      <c r="I1354"/>
    </row>
    <row r="1355" spans="1:9" x14ac:dyDescent="0.2">
      <c r="A1355"/>
      <c r="B1355"/>
      <c r="C1355"/>
      <c r="D1355"/>
      <c r="E1355"/>
      <c r="F1355"/>
      <c r="G1355"/>
      <c r="H1355"/>
      <c r="I1355"/>
    </row>
    <row r="1356" spans="1:9" x14ac:dyDescent="0.2">
      <c r="A1356"/>
      <c r="B1356"/>
      <c r="C1356"/>
      <c r="D1356"/>
      <c r="E1356"/>
      <c r="F1356"/>
      <c r="G1356"/>
      <c r="H1356"/>
      <c r="I1356"/>
    </row>
    <row r="1357" spans="1:9" x14ac:dyDescent="0.2">
      <c r="A1357"/>
      <c r="B1357"/>
      <c r="C1357"/>
      <c r="D1357"/>
      <c r="E1357"/>
      <c r="F1357"/>
      <c r="G1357"/>
      <c r="H1357"/>
      <c r="I1357"/>
    </row>
    <row r="1358" spans="1:9" x14ac:dyDescent="0.2">
      <c r="A1358"/>
      <c r="B1358"/>
      <c r="C1358"/>
      <c r="D1358"/>
      <c r="E1358"/>
      <c r="F1358"/>
      <c r="G1358"/>
      <c r="H1358"/>
      <c r="I1358"/>
    </row>
    <row r="1359" spans="1:9" x14ac:dyDescent="0.2">
      <c r="A1359"/>
      <c r="B1359"/>
      <c r="C1359"/>
      <c r="D1359"/>
      <c r="E1359"/>
      <c r="F1359"/>
      <c r="G1359"/>
      <c r="H1359"/>
      <c r="I1359"/>
    </row>
    <row r="1360" spans="1:9" x14ac:dyDescent="0.2">
      <c r="A1360"/>
      <c r="B1360"/>
      <c r="C1360"/>
      <c r="D1360"/>
      <c r="E1360"/>
      <c r="F1360"/>
      <c r="G1360"/>
      <c r="H1360"/>
      <c r="I1360"/>
    </row>
    <row r="1361" spans="1:9" x14ac:dyDescent="0.2">
      <c r="A1361"/>
      <c r="B1361"/>
      <c r="C1361"/>
      <c r="D1361"/>
      <c r="E1361"/>
      <c r="F1361"/>
      <c r="G1361"/>
      <c r="H1361"/>
      <c r="I1361"/>
    </row>
    <row r="1362" spans="1:9" x14ac:dyDescent="0.2">
      <c r="A1362"/>
      <c r="B1362"/>
      <c r="C1362"/>
      <c r="D1362"/>
      <c r="E1362"/>
      <c r="F1362"/>
      <c r="G1362"/>
      <c r="H1362"/>
      <c r="I1362"/>
    </row>
    <row r="1363" spans="1:9" x14ac:dyDescent="0.2">
      <c r="A1363"/>
      <c r="B1363"/>
      <c r="C1363"/>
      <c r="D1363"/>
      <c r="E1363"/>
      <c r="F1363"/>
      <c r="G1363"/>
      <c r="H1363"/>
      <c r="I1363"/>
    </row>
    <row r="1364" spans="1:9" x14ac:dyDescent="0.2">
      <c r="A1364"/>
      <c r="B1364"/>
      <c r="C1364"/>
      <c r="D1364"/>
      <c r="E1364"/>
      <c r="F1364"/>
      <c r="G1364"/>
      <c r="H1364"/>
      <c r="I1364"/>
    </row>
    <row r="1365" spans="1:9" x14ac:dyDescent="0.2">
      <c r="A1365"/>
      <c r="B1365"/>
      <c r="C1365"/>
      <c r="D1365"/>
      <c r="E1365"/>
      <c r="F1365"/>
      <c r="G1365"/>
      <c r="H1365"/>
      <c r="I1365"/>
    </row>
    <row r="1366" spans="1:9" x14ac:dyDescent="0.2">
      <c r="A1366"/>
      <c r="B1366"/>
      <c r="C1366"/>
      <c r="D1366"/>
      <c r="E1366"/>
      <c r="F1366"/>
      <c r="G1366"/>
      <c r="H1366"/>
      <c r="I1366"/>
    </row>
    <row r="1367" spans="1:9" x14ac:dyDescent="0.2">
      <c r="A1367"/>
      <c r="B1367"/>
      <c r="C1367"/>
      <c r="D1367"/>
      <c r="E1367"/>
      <c r="F1367"/>
      <c r="G1367"/>
      <c r="H1367"/>
      <c r="I1367"/>
    </row>
    <row r="1368" spans="1:9" x14ac:dyDescent="0.2">
      <c r="A1368"/>
      <c r="B1368"/>
      <c r="C1368"/>
      <c r="D1368"/>
      <c r="E1368"/>
      <c r="F1368"/>
      <c r="G1368"/>
      <c r="H1368"/>
      <c r="I1368"/>
    </row>
    <row r="1369" spans="1:9" x14ac:dyDescent="0.2">
      <c r="A1369"/>
      <c r="B1369"/>
      <c r="C1369"/>
      <c r="D1369"/>
      <c r="E1369"/>
      <c r="F1369"/>
      <c r="G1369"/>
      <c r="H1369"/>
      <c r="I1369"/>
    </row>
    <row r="1370" spans="1:9" x14ac:dyDescent="0.2">
      <c r="A1370"/>
      <c r="B1370"/>
      <c r="C1370"/>
      <c r="D1370"/>
      <c r="E1370"/>
      <c r="F1370"/>
      <c r="G1370"/>
      <c r="H1370"/>
      <c r="I1370"/>
    </row>
    <row r="1371" spans="1:9" x14ac:dyDescent="0.2">
      <c r="A1371"/>
      <c r="B1371"/>
      <c r="C1371"/>
      <c r="D1371"/>
      <c r="E1371"/>
      <c r="F1371"/>
      <c r="G1371"/>
      <c r="H1371"/>
      <c r="I1371"/>
    </row>
    <row r="1372" spans="1:9" x14ac:dyDescent="0.2">
      <c r="A1372"/>
      <c r="B1372"/>
      <c r="C1372"/>
      <c r="D1372"/>
      <c r="E1372"/>
      <c r="F1372"/>
      <c r="G1372"/>
      <c r="H1372"/>
      <c r="I1372"/>
    </row>
    <row r="1373" spans="1:9" x14ac:dyDescent="0.2">
      <c r="A1373"/>
      <c r="B1373"/>
      <c r="C1373"/>
      <c r="D1373"/>
      <c r="E1373"/>
      <c r="F1373"/>
      <c r="G1373"/>
      <c r="H1373"/>
      <c r="I1373"/>
    </row>
    <row r="1374" spans="1:9" x14ac:dyDescent="0.2">
      <c r="A1374"/>
      <c r="B1374"/>
      <c r="C1374"/>
      <c r="D1374"/>
      <c r="E1374"/>
      <c r="F1374"/>
      <c r="G1374"/>
      <c r="H1374"/>
      <c r="I1374"/>
    </row>
    <row r="1375" spans="1:9" x14ac:dyDescent="0.2">
      <c r="A1375"/>
      <c r="B1375"/>
      <c r="C1375"/>
      <c r="D1375"/>
      <c r="E1375"/>
      <c r="F1375"/>
      <c r="G1375"/>
      <c r="H1375"/>
      <c r="I1375"/>
    </row>
    <row r="1376" spans="1:9" x14ac:dyDescent="0.2">
      <c r="A1376"/>
      <c r="B1376"/>
      <c r="C1376"/>
      <c r="D1376"/>
      <c r="E1376"/>
      <c r="F1376"/>
      <c r="G1376"/>
      <c r="H1376"/>
      <c r="I1376"/>
    </row>
    <row r="1377" spans="1:9" x14ac:dyDescent="0.2">
      <c r="A1377"/>
      <c r="B1377"/>
      <c r="C1377"/>
      <c r="D1377"/>
      <c r="E1377"/>
      <c r="F1377"/>
      <c r="G1377"/>
      <c r="H1377"/>
      <c r="I1377"/>
    </row>
    <row r="1378" spans="1:9" x14ac:dyDescent="0.2">
      <c r="A1378"/>
      <c r="B1378"/>
      <c r="C1378"/>
      <c r="D1378"/>
      <c r="E1378"/>
      <c r="F1378"/>
      <c r="G1378"/>
      <c r="H1378"/>
      <c r="I1378"/>
    </row>
    <row r="1379" spans="1:9" x14ac:dyDescent="0.2">
      <c r="A1379"/>
      <c r="B1379"/>
      <c r="C1379"/>
      <c r="D1379"/>
      <c r="E1379"/>
      <c r="F1379"/>
      <c r="G1379"/>
      <c r="H1379"/>
      <c r="I1379"/>
    </row>
    <row r="1380" spans="1:9" x14ac:dyDescent="0.2">
      <c r="A1380"/>
      <c r="B1380"/>
      <c r="C1380"/>
      <c r="D1380"/>
      <c r="E1380"/>
      <c r="F1380"/>
      <c r="G1380"/>
      <c r="H1380"/>
      <c r="I1380"/>
    </row>
    <row r="1381" spans="1:9" x14ac:dyDescent="0.2">
      <c r="A1381"/>
      <c r="B1381"/>
      <c r="C1381"/>
      <c r="D1381"/>
      <c r="E1381"/>
      <c r="F1381"/>
      <c r="G1381"/>
      <c r="H1381"/>
      <c r="I1381"/>
    </row>
    <row r="1382" spans="1:9" x14ac:dyDescent="0.2">
      <c r="A1382"/>
      <c r="B1382"/>
      <c r="C1382"/>
      <c r="D1382"/>
      <c r="E1382"/>
      <c r="F1382"/>
      <c r="G1382"/>
      <c r="H1382"/>
      <c r="I1382"/>
    </row>
    <row r="1383" spans="1:9" x14ac:dyDescent="0.2">
      <c r="A1383"/>
      <c r="B1383"/>
      <c r="C1383"/>
      <c r="D1383"/>
      <c r="E1383"/>
      <c r="F1383"/>
      <c r="G1383"/>
      <c r="H1383"/>
      <c r="I1383"/>
    </row>
    <row r="1384" spans="1:9" x14ac:dyDescent="0.2">
      <c r="A1384"/>
      <c r="B1384"/>
      <c r="C1384"/>
      <c r="D1384"/>
      <c r="E1384"/>
      <c r="F1384"/>
      <c r="G1384"/>
      <c r="H1384"/>
      <c r="I1384"/>
    </row>
    <row r="1385" spans="1:9" x14ac:dyDescent="0.2">
      <c r="A1385"/>
      <c r="B1385"/>
      <c r="C1385"/>
      <c r="D1385"/>
      <c r="E1385"/>
      <c r="F1385"/>
      <c r="G1385"/>
      <c r="H1385"/>
      <c r="I1385"/>
    </row>
    <row r="1386" spans="1:9" x14ac:dyDescent="0.2">
      <c r="A1386"/>
      <c r="B1386"/>
      <c r="C1386"/>
      <c r="D1386"/>
      <c r="E1386"/>
      <c r="F1386"/>
      <c r="G1386"/>
      <c r="H1386"/>
      <c r="I1386"/>
    </row>
    <row r="1387" spans="1:9" x14ac:dyDescent="0.2">
      <c r="A1387"/>
      <c r="B1387"/>
      <c r="C1387"/>
      <c r="D1387"/>
      <c r="E1387"/>
      <c r="F1387"/>
      <c r="G1387"/>
      <c r="H1387"/>
      <c r="I1387"/>
    </row>
    <row r="1388" spans="1:9" x14ac:dyDescent="0.2">
      <c r="A1388"/>
      <c r="B1388"/>
      <c r="C1388"/>
      <c r="D1388"/>
      <c r="E1388"/>
      <c r="F1388"/>
      <c r="G1388"/>
      <c r="H1388"/>
      <c r="I1388"/>
    </row>
    <row r="1389" spans="1:9" x14ac:dyDescent="0.2">
      <c r="A1389"/>
      <c r="B1389"/>
      <c r="C1389"/>
      <c r="D1389"/>
      <c r="E1389"/>
      <c r="F1389"/>
      <c r="G1389"/>
      <c r="H1389"/>
      <c r="I1389"/>
    </row>
    <row r="1390" spans="1:9" x14ac:dyDescent="0.2">
      <c r="A1390"/>
      <c r="B1390"/>
      <c r="C1390"/>
      <c r="D1390"/>
      <c r="E1390"/>
      <c r="F1390"/>
      <c r="G1390"/>
      <c r="H1390"/>
      <c r="I1390"/>
    </row>
    <row r="1391" spans="1:9" x14ac:dyDescent="0.2">
      <c r="A1391"/>
      <c r="B1391"/>
      <c r="C1391"/>
      <c r="D1391"/>
      <c r="E1391"/>
      <c r="F1391"/>
      <c r="G1391"/>
      <c r="H1391"/>
      <c r="I1391"/>
    </row>
    <row r="1392" spans="1:9" x14ac:dyDescent="0.2">
      <c r="A1392"/>
      <c r="B1392"/>
      <c r="C1392"/>
      <c r="D1392"/>
      <c r="E1392"/>
      <c r="F1392"/>
      <c r="G1392"/>
      <c r="H1392"/>
      <c r="I1392"/>
    </row>
    <row r="1393" spans="1:9" x14ac:dyDescent="0.2">
      <c r="A1393"/>
      <c r="B1393"/>
      <c r="C1393"/>
      <c r="D1393"/>
      <c r="E1393"/>
      <c r="F1393"/>
      <c r="G1393"/>
      <c r="H1393"/>
      <c r="I1393"/>
    </row>
    <row r="1394" spans="1:9" x14ac:dyDescent="0.2">
      <c r="A1394"/>
      <c r="B1394"/>
      <c r="C1394"/>
      <c r="D1394"/>
      <c r="E1394"/>
      <c r="F1394"/>
      <c r="G1394"/>
      <c r="H1394"/>
      <c r="I1394"/>
    </row>
    <row r="1395" spans="1:9" x14ac:dyDescent="0.2">
      <c r="A1395"/>
      <c r="B1395"/>
      <c r="C1395"/>
      <c r="D1395"/>
      <c r="E1395"/>
      <c r="F1395"/>
      <c r="G1395"/>
      <c r="H1395"/>
      <c r="I1395"/>
    </row>
    <row r="1396" spans="1:9" x14ac:dyDescent="0.2">
      <c r="A1396"/>
      <c r="B1396"/>
      <c r="C1396"/>
      <c r="D1396"/>
      <c r="E1396"/>
      <c r="F1396"/>
      <c r="G1396"/>
      <c r="H1396"/>
      <c r="I1396"/>
    </row>
    <row r="1397" spans="1:9" x14ac:dyDescent="0.2">
      <c r="A1397"/>
      <c r="B1397"/>
      <c r="C1397"/>
      <c r="D1397"/>
      <c r="E1397"/>
      <c r="F1397"/>
      <c r="G1397"/>
      <c r="H1397"/>
      <c r="I1397"/>
    </row>
    <row r="1398" spans="1:9" x14ac:dyDescent="0.2">
      <c r="A1398"/>
      <c r="B1398"/>
      <c r="C1398"/>
      <c r="D1398"/>
      <c r="E1398"/>
      <c r="F1398"/>
      <c r="G1398"/>
      <c r="H1398"/>
      <c r="I1398"/>
    </row>
    <row r="1399" spans="1:9" x14ac:dyDescent="0.2">
      <c r="A1399"/>
      <c r="B1399"/>
      <c r="C1399"/>
      <c r="D1399"/>
      <c r="E1399"/>
      <c r="F1399"/>
      <c r="G1399"/>
      <c r="H1399"/>
      <c r="I1399"/>
    </row>
    <row r="1400" spans="1:9" x14ac:dyDescent="0.2">
      <c r="A1400"/>
      <c r="B1400"/>
      <c r="C1400"/>
      <c r="D1400"/>
      <c r="E1400"/>
      <c r="F1400"/>
      <c r="G1400"/>
      <c r="H1400"/>
      <c r="I1400"/>
    </row>
    <row r="1401" spans="1:9" x14ac:dyDescent="0.2">
      <c r="A1401"/>
      <c r="B1401"/>
      <c r="C1401"/>
      <c r="D1401"/>
      <c r="E1401"/>
      <c r="F1401"/>
      <c r="G1401"/>
      <c r="H1401"/>
      <c r="I1401"/>
    </row>
    <row r="1402" spans="1:9" x14ac:dyDescent="0.2">
      <c r="A1402"/>
      <c r="B1402"/>
      <c r="C1402"/>
      <c r="D1402"/>
      <c r="E1402"/>
      <c r="F1402"/>
      <c r="G1402"/>
      <c r="H1402"/>
      <c r="I1402"/>
    </row>
    <row r="1403" spans="1:9" x14ac:dyDescent="0.2">
      <c r="A1403"/>
      <c r="B1403"/>
      <c r="C1403"/>
      <c r="D1403"/>
      <c r="E1403"/>
      <c r="F1403"/>
      <c r="G1403"/>
      <c r="H1403"/>
      <c r="I1403"/>
    </row>
    <row r="1404" spans="1:9" x14ac:dyDescent="0.2">
      <c r="A1404"/>
      <c r="B1404"/>
      <c r="C1404"/>
      <c r="D1404"/>
      <c r="E1404"/>
      <c r="F1404"/>
      <c r="G1404"/>
      <c r="H1404"/>
      <c r="I1404"/>
    </row>
    <row r="1405" spans="1:9" x14ac:dyDescent="0.2">
      <c r="A1405"/>
      <c r="B1405"/>
      <c r="C1405"/>
      <c r="D1405"/>
      <c r="E1405"/>
      <c r="F1405"/>
      <c r="G1405"/>
      <c r="H1405"/>
      <c r="I1405"/>
    </row>
    <row r="1406" spans="1:9" x14ac:dyDescent="0.2">
      <c r="A1406"/>
      <c r="B1406"/>
      <c r="C1406"/>
      <c r="D1406"/>
      <c r="E1406"/>
      <c r="F1406"/>
      <c r="G1406"/>
      <c r="H1406"/>
      <c r="I1406"/>
    </row>
    <row r="1407" spans="1:9" x14ac:dyDescent="0.2">
      <c r="A1407"/>
      <c r="B1407"/>
      <c r="C1407"/>
      <c r="D1407"/>
      <c r="E1407"/>
      <c r="F1407"/>
      <c r="G1407"/>
      <c r="H1407"/>
      <c r="I1407"/>
    </row>
    <row r="1408" spans="1:9" x14ac:dyDescent="0.2">
      <c r="A1408"/>
      <c r="B1408"/>
      <c r="C1408"/>
      <c r="D1408"/>
      <c r="E1408"/>
      <c r="F1408"/>
      <c r="G1408"/>
      <c r="H1408"/>
      <c r="I1408"/>
    </row>
    <row r="1409" spans="1:9" x14ac:dyDescent="0.2">
      <c r="A1409"/>
      <c r="B1409"/>
      <c r="C1409"/>
      <c r="D1409"/>
      <c r="E1409"/>
      <c r="F1409"/>
      <c r="G1409"/>
      <c r="H1409"/>
      <c r="I1409"/>
    </row>
    <row r="1410" spans="1:9" x14ac:dyDescent="0.2">
      <c r="A1410"/>
      <c r="B1410"/>
      <c r="C1410"/>
      <c r="D1410"/>
      <c r="E1410"/>
      <c r="F1410"/>
      <c r="G1410"/>
      <c r="H1410"/>
      <c r="I1410"/>
    </row>
    <row r="1411" spans="1:9" x14ac:dyDescent="0.2">
      <c r="A1411"/>
      <c r="B1411"/>
      <c r="C1411"/>
      <c r="D1411"/>
      <c r="E1411"/>
      <c r="F1411"/>
      <c r="G1411"/>
      <c r="H1411"/>
      <c r="I1411"/>
    </row>
    <row r="1412" spans="1:9" x14ac:dyDescent="0.2">
      <c r="A1412"/>
      <c r="B1412"/>
      <c r="C1412"/>
      <c r="D1412"/>
      <c r="E1412"/>
      <c r="F1412"/>
      <c r="G1412"/>
      <c r="H1412"/>
      <c r="I1412"/>
    </row>
    <row r="1413" spans="1:9" x14ac:dyDescent="0.2">
      <c r="A1413"/>
      <c r="B1413"/>
      <c r="C1413"/>
      <c r="D1413"/>
      <c r="E1413"/>
      <c r="F1413"/>
      <c r="G1413"/>
      <c r="H1413"/>
      <c r="I1413"/>
    </row>
    <row r="1414" spans="1:9" x14ac:dyDescent="0.2">
      <c r="A1414"/>
      <c r="B1414"/>
      <c r="C1414"/>
      <c r="D1414"/>
      <c r="E1414"/>
      <c r="F1414"/>
      <c r="G1414"/>
      <c r="H1414"/>
      <c r="I1414"/>
    </row>
    <row r="1415" spans="1:9" x14ac:dyDescent="0.2">
      <c r="A1415"/>
      <c r="B1415"/>
      <c r="C1415"/>
      <c r="D1415"/>
      <c r="E1415"/>
      <c r="F1415"/>
      <c r="G1415"/>
      <c r="H1415"/>
      <c r="I1415"/>
    </row>
    <row r="1416" spans="1:9" x14ac:dyDescent="0.2">
      <c r="A1416"/>
      <c r="B1416"/>
      <c r="C1416"/>
      <c r="D1416"/>
      <c r="E1416"/>
      <c r="F1416"/>
      <c r="G1416"/>
      <c r="H1416"/>
      <c r="I1416"/>
    </row>
    <row r="1417" spans="1:9" x14ac:dyDescent="0.2">
      <c r="A1417"/>
      <c r="B1417"/>
      <c r="C1417"/>
      <c r="D1417"/>
      <c r="E1417"/>
      <c r="F1417"/>
      <c r="G1417"/>
      <c r="H1417"/>
      <c r="I1417"/>
    </row>
    <row r="1418" spans="1:9" x14ac:dyDescent="0.2">
      <c r="A1418"/>
      <c r="B1418"/>
      <c r="C1418"/>
      <c r="D1418"/>
      <c r="E1418"/>
      <c r="F1418"/>
      <c r="G1418"/>
      <c r="H1418"/>
      <c r="I1418"/>
    </row>
    <row r="1419" spans="1:9" x14ac:dyDescent="0.2">
      <c r="A1419"/>
      <c r="B1419"/>
      <c r="C1419"/>
      <c r="D1419"/>
      <c r="E1419"/>
      <c r="F1419"/>
      <c r="G1419"/>
      <c r="H1419"/>
      <c r="I1419"/>
    </row>
    <row r="1420" spans="1:9" x14ac:dyDescent="0.2">
      <c r="A1420"/>
      <c r="B1420"/>
      <c r="C1420"/>
      <c r="D1420"/>
      <c r="E1420"/>
      <c r="F1420"/>
      <c r="G1420"/>
      <c r="H1420"/>
      <c r="I1420"/>
    </row>
    <row r="1421" spans="1:9" x14ac:dyDescent="0.2">
      <c r="A1421"/>
      <c r="B1421"/>
      <c r="C1421"/>
      <c r="D1421"/>
      <c r="E1421"/>
      <c r="F1421"/>
      <c r="G1421"/>
      <c r="H1421"/>
      <c r="I1421"/>
    </row>
    <row r="1422" spans="1:9" x14ac:dyDescent="0.2">
      <c r="A1422"/>
      <c r="B1422"/>
      <c r="C1422"/>
      <c r="D1422"/>
      <c r="E1422"/>
      <c r="F1422"/>
      <c r="G1422"/>
      <c r="H1422"/>
      <c r="I1422"/>
    </row>
    <row r="1423" spans="1:9" x14ac:dyDescent="0.2">
      <c r="A1423"/>
      <c r="B1423"/>
      <c r="C1423"/>
      <c r="D1423"/>
      <c r="E1423"/>
      <c r="F1423"/>
      <c r="G1423"/>
      <c r="H1423"/>
      <c r="I1423"/>
    </row>
    <row r="1424" spans="1:9" x14ac:dyDescent="0.2">
      <c r="A1424"/>
      <c r="B1424"/>
      <c r="C1424"/>
      <c r="D1424"/>
      <c r="E1424"/>
      <c r="F1424"/>
      <c r="G1424"/>
      <c r="H1424"/>
      <c r="I1424"/>
    </row>
    <row r="1425" spans="1:9" x14ac:dyDescent="0.2">
      <c r="A1425"/>
      <c r="B1425"/>
      <c r="C1425"/>
      <c r="D1425"/>
      <c r="E1425"/>
      <c r="F1425"/>
      <c r="G1425"/>
      <c r="H1425"/>
      <c r="I1425"/>
    </row>
    <row r="1426" spans="1:9" x14ac:dyDescent="0.2">
      <c r="A1426"/>
      <c r="B1426"/>
      <c r="C1426"/>
      <c r="D1426"/>
      <c r="E1426"/>
      <c r="F1426"/>
      <c r="G1426"/>
      <c r="H1426"/>
      <c r="I1426"/>
    </row>
    <row r="1427" spans="1:9" x14ac:dyDescent="0.2">
      <c r="A1427"/>
      <c r="B1427"/>
      <c r="C1427"/>
      <c r="D1427"/>
      <c r="E1427"/>
      <c r="F1427"/>
      <c r="G1427"/>
      <c r="H1427"/>
      <c r="I1427"/>
    </row>
    <row r="1428" spans="1:9" x14ac:dyDescent="0.2">
      <c r="A1428"/>
      <c r="B1428"/>
      <c r="C1428"/>
      <c r="D1428"/>
      <c r="E1428"/>
      <c r="F1428"/>
      <c r="G1428"/>
      <c r="H1428"/>
      <c r="I1428"/>
    </row>
    <row r="1429" spans="1:9" x14ac:dyDescent="0.2">
      <c r="A1429"/>
      <c r="B1429"/>
      <c r="C1429"/>
      <c r="D1429"/>
      <c r="E1429"/>
      <c r="F1429"/>
      <c r="G1429"/>
      <c r="H1429"/>
      <c r="I1429"/>
    </row>
    <row r="1430" spans="1:9" x14ac:dyDescent="0.2">
      <c r="A1430"/>
      <c r="B1430"/>
      <c r="C1430"/>
      <c r="D1430"/>
      <c r="E1430"/>
      <c r="F1430"/>
      <c r="G1430"/>
      <c r="H1430"/>
      <c r="I1430"/>
    </row>
    <row r="1431" spans="1:9" x14ac:dyDescent="0.2">
      <c r="A1431"/>
      <c r="B1431"/>
      <c r="C1431"/>
      <c r="D1431"/>
      <c r="E1431"/>
      <c r="F1431"/>
      <c r="G1431"/>
      <c r="H1431"/>
      <c r="I1431"/>
    </row>
    <row r="1432" spans="1:9" x14ac:dyDescent="0.2">
      <c r="A1432"/>
      <c r="B1432"/>
      <c r="C1432"/>
      <c r="D1432"/>
      <c r="E1432"/>
      <c r="F1432"/>
      <c r="G1432"/>
      <c r="H1432"/>
      <c r="I1432"/>
    </row>
    <row r="1433" spans="1:9" x14ac:dyDescent="0.2">
      <c r="A1433"/>
      <c r="B1433"/>
      <c r="C1433"/>
      <c r="D1433"/>
      <c r="E1433"/>
      <c r="F1433"/>
      <c r="G1433"/>
      <c r="H1433"/>
      <c r="I1433"/>
    </row>
    <row r="1434" spans="1:9" x14ac:dyDescent="0.2">
      <c r="A1434"/>
      <c r="B1434"/>
      <c r="C1434"/>
      <c r="D1434"/>
      <c r="E1434"/>
      <c r="F1434"/>
      <c r="G1434"/>
      <c r="H1434"/>
      <c r="I1434"/>
    </row>
    <row r="1435" spans="1:9" x14ac:dyDescent="0.2">
      <c r="A1435"/>
      <c r="B1435"/>
      <c r="C1435"/>
      <c r="D1435"/>
      <c r="E1435"/>
      <c r="F1435"/>
      <c r="G1435"/>
      <c r="H1435"/>
      <c r="I1435"/>
    </row>
    <row r="1436" spans="1:9" x14ac:dyDescent="0.2">
      <c r="A1436"/>
      <c r="B1436"/>
      <c r="C1436"/>
      <c r="D1436"/>
      <c r="E1436"/>
      <c r="F1436"/>
      <c r="G1436"/>
      <c r="H1436"/>
      <c r="I1436"/>
    </row>
    <row r="1437" spans="1:9" x14ac:dyDescent="0.2">
      <c r="A1437"/>
      <c r="B1437"/>
      <c r="C1437"/>
      <c r="D1437"/>
      <c r="E1437"/>
      <c r="F1437"/>
      <c r="G1437"/>
      <c r="H1437"/>
      <c r="I1437"/>
    </row>
    <row r="1438" spans="1:9" x14ac:dyDescent="0.2">
      <c r="A1438"/>
      <c r="B1438"/>
      <c r="C1438"/>
      <c r="D1438"/>
      <c r="E1438"/>
      <c r="F1438"/>
      <c r="G1438"/>
      <c r="H1438"/>
      <c r="I1438"/>
    </row>
    <row r="1439" spans="1:9" x14ac:dyDescent="0.2">
      <c r="A1439"/>
      <c r="B1439"/>
      <c r="C1439"/>
      <c r="D1439"/>
      <c r="E1439"/>
      <c r="F1439"/>
      <c r="G1439"/>
      <c r="H1439"/>
      <c r="I1439"/>
    </row>
    <row r="1440" spans="1:9" x14ac:dyDescent="0.2">
      <c r="A1440"/>
      <c r="B1440"/>
      <c r="C1440"/>
      <c r="D1440"/>
      <c r="E1440"/>
      <c r="F1440"/>
      <c r="G1440"/>
      <c r="H1440"/>
      <c r="I1440"/>
    </row>
    <row r="1441" spans="1:9" x14ac:dyDescent="0.2">
      <c r="A1441"/>
      <c r="B1441"/>
      <c r="C1441"/>
      <c r="D1441"/>
      <c r="E1441"/>
      <c r="F1441"/>
      <c r="G1441"/>
      <c r="H1441"/>
      <c r="I1441"/>
    </row>
    <row r="1442" spans="1:9" x14ac:dyDescent="0.2">
      <c r="A1442"/>
      <c r="B1442"/>
      <c r="C1442"/>
      <c r="D1442"/>
      <c r="E1442"/>
      <c r="F1442"/>
      <c r="G1442"/>
      <c r="H1442"/>
      <c r="I1442"/>
    </row>
    <row r="1443" spans="1:9" x14ac:dyDescent="0.2">
      <c r="A1443"/>
      <c r="B1443"/>
      <c r="C1443"/>
      <c r="D1443"/>
      <c r="E1443"/>
      <c r="F1443"/>
      <c r="G1443"/>
      <c r="H1443"/>
      <c r="I1443"/>
    </row>
    <row r="1444" spans="1:9" x14ac:dyDescent="0.2">
      <c r="A1444"/>
      <c r="B1444"/>
      <c r="C1444"/>
      <c r="D1444"/>
      <c r="E1444"/>
      <c r="F1444"/>
      <c r="G1444"/>
      <c r="H1444"/>
      <c r="I1444"/>
    </row>
    <row r="1445" spans="1:9" x14ac:dyDescent="0.2">
      <c r="A1445"/>
      <c r="B1445"/>
      <c r="C1445"/>
      <c r="D1445"/>
      <c r="E1445"/>
      <c r="F1445"/>
      <c r="G1445"/>
      <c r="H1445"/>
      <c r="I1445"/>
    </row>
    <row r="1446" spans="1:9" x14ac:dyDescent="0.2">
      <c r="A1446"/>
      <c r="B1446"/>
      <c r="C1446"/>
      <c r="D1446"/>
      <c r="E1446"/>
      <c r="F1446"/>
      <c r="G1446"/>
      <c r="H1446"/>
      <c r="I1446"/>
    </row>
    <row r="1447" spans="1:9" x14ac:dyDescent="0.2">
      <c r="A1447"/>
      <c r="B1447"/>
      <c r="C1447"/>
      <c r="D1447"/>
      <c r="E1447"/>
      <c r="F1447"/>
      <c r="G1447"/>
      <c r="H1447"/>
      <c r="I1447"/>
    </row>
    <row r="1448" spans="1:9" x14ac:dyDescent="0.2">
      <c r="A1448"/>
      <c r="B1448"/>
      <c r="C1448"/>
      <c r="D1448"/>
      <c r="E1448"/>
      <c r="F1448"/>
      <c r="G1448"/>
      <c r="H1448"/>
      <c r="I1448"/>
    </row>
    <row r="1449" spans="1:9" x14ac:dyDescent="0.2">
      <c r="A1449"/>
      <c r="B1449"/>
      <c r="C1449"/>
      <c r="D1449"/>
      <c r="E1449"/>
      <c r="F1449"/>
      <c r="G1449"/>
      <c r="H1449"/>
      <c r="I1449"/>
    </row>
    <row r="1450" spans="1:9" x14ac:dyDescent="0.2">
      <c r="A1450"/>
      <c r="B1450"/>
      <c r="C1450"/>
      <c r="D1450"/>
      <c r="E1450"/>
      <c r="F1450"/>
      <c r="G1450"/>
      <c r="H1450"/>
      <c r="I1450"/>
    </row>
    <row r="1451" spans="1:9" x14ac:dyDescent="0.2">
      <c r="A1451"/>
      <c r="B1451"/>
      <c r="C1451"/>
      <c r="D1451"/>
      <c r="E1451"/>
      <c r="F1451"/>
      <c r="G1451"/>
      <c r="H1451"/>
      <c r="I1451"/>
    </row>
    <row r="1452" spans="1:9" x14ac:dyDescent="0.2">
      <c r="A1452"/>
      <c r="B1452"/>
      <c r="C1452"/>
      <c r="D1452"/>
      <c r="E1452"/>
      <c r="F1452"/>
      <c r="G1452"/>
      <c r="H1452"/>
      <c r="I1452"/>
    </row>
    <row r="1453" spans="1:9" x14ac:dyDescent="0.2">
      <c r="A1453"/>
      <c r="B1453"/>
      <c r="C1453"/>
      <c r="D1453"/>
      <c r="E1453"/>
      <c r="F1453"/>
      <c r="G1453"/>
      <c r="H1453"/>
      <c r="I1453"/>
    </row>
    <row r="1454" spans="1:9" x14ac:dyDescent="0.2">
      <c r="A1454"/>
      <c r="B1454"/>
      <c r="C1454"/>
      <c r="D1454"/>
      <c r="E1454"/>
      <c r="F1454"/>
      <c r="G1454"/>
      <c r="H1454"/>
      <c r="I1454"/>
    </row>
    <row r="1455" spans="1:9" x14ac:dyDescent="0.2">
      <c r="A1455"/>
      <c r="B1455"/>
      <c r="C1455"/>
      <c r="D1455"/>
      <c r="E1455"/>
      <c r="F1455"/>
      <c r="G1455"/>
      <c r="H1455"/>
      <c r="I1455"/>
    </row>
    <row r="1456" spans="1:9" x14ac:dyDescent="0.2">
      <c r="A1456"/>
      <c r="B1456"/>
      <c r="C1456"/>
      <c r="D1456"/>
      <c r="E1456"/>
      <c r="F1456"/>
      <c r="G1456"/>
      <c r="H1456"/>
      <c r="I1456"/>
    </row>
    <row r="1457" spans="1:9" x14ac:dyDescent="0.2">
      <c r="A1457"/>
      <c r="B1457"/>
      <c r="C1457"/>
      <c r="D1457"/>
      <c r="E1457"/>
      <c r="F1457"/>
      <c r="G1457"/>
      <c r="H1457"/>
      <c r="I1457"/>
    </row>
    <row r="1458" spans="1:9" x14ac:dyDescent="0.2">
      <c r="A1458"/>
      <c r="B1458"/>
      <c r="C1458"/>
      <c r="D1458"/>
      <c r="E1458"/>
      <c r="F1458"/>
      <c r="G1458"/>
      <c r="H1458"/>
      <c r="I1458"/>
    </row>
    <row r="1459" spans="1:9" x14ac:dyDescent="0.2">
      <c r="A1459"/>
      <c r="B1459"/>
      <c r="C1459"/>
      <c r="D1459"/>
      <c r="E1459"/>
      <c r="F1459"/>
      <c r="G1459"/>
      <c r="H1459"/>
      <c r="I1459"/>
    </row>
    <row r="1460" spans="1:9" x14ac:dyDescent="0.2">
      <c r="A1460"/>
      <c r="B1460"/>
      <c r="C1460"/>
      <c r="D1460"/>
      <c r="E1460"/>
      <c r="F1460"/>
      <c r="G1460"/>
      <c r="H1460"/>
      <c r="I1460"/>
    </row>
    <row r="1461" spans="1:9" x14ac:dyDescent="0.2">
      <c r="A1461"/>
      <c r="B1461"/>
      <c r="C1461"/>
      <c r="D1461"/>
      <c r="E1461"/>
      <c r="F1461"/>
      <c r="G1461"/>
      <c r="H1461"/>
      <c r="I1461"/>
    </row>
    <row r="1462" spans="1:9" x14ac:dyDescent="0.2">
      <c r="A1462"/>
      <c r="B1462"/>
      <c r="C1462"/>
      <c r="D1462"/>
      <c r="E1462"/>
      <c r="F1462"/>
      <c r="G1462"/>
      <c r="H1462"/>
      <c r="I1462"/>
    </row>
    <row r="1463" spans="1:9" x14ac:dyDescent="0.2">
      <c r="A1463"/>
      <c r="B1463"/>
      <c r="C1463"/>
      <c r="D1463"/>
      <c r="E1463"/>
      <c r="F1463"/>
      <c r="G1463"/>
      <c r="H1463"/>
      <c r="I1463"/>
    </row>
    <row r="1464" spans="1:9" x14ac:dyDescent="0.2">
      <c r="A1464"/>
      <c r="B1464"/>
      <c r="C1464"/>
      <c r="D1464"/>
      <c r="E1464"/>
      <c r="F1464"/>
      <c r="G1464"/>
      <c r="H1464"/>
      <c r="I1464"/>
    </row>
    <row r="1465" spans="1:9" x14ac:dyDescent="0.2">
      <c r="A1465"/>
      <c r="B1465"/>
      <c r="C1465"/>
      <c r="D1465"/>
      <c r="E1465"/>
      <c r="F1465"/>
      <c r="G1465"/>
      <c r="H1465"/>
      <c r="I1465"/>
    </row>
    <row r="1466" spans="1:9" x14ac:dyDescent="0.2">
      <c r="A1466"/>
      <c r="B1466"/>
      <c r="C1466"/>
      <c r="D1466"/>
      <c r="E1466"/>
      <c r="F1466"/>
      <c r="G1466"/>
      <c r="H1466"/>
      <c r="I1466"/>
    </row>
    <row r="1467" spans="1:9" x14ac:dyDescent="0.2">
      <c r="A1467"/>
      <c r="B1467"/>
      <c r="C1467"/>
      <c r="D1467"/>
      <c r="E1467"/>
      <c r="F1467"/>
      <c r="G1467"/>
      <c r="H1467"/>
      <c r="I1467"/>
    </row>
    <row r="1468" spans="1:9" x14ac:dyDescent="0.2">
      <c r="A1468"/>
      <c r="B1468"/>
      <c r="C1468"/>
      <c r="D1468"/>
      <c r="E1468"/>
      <c r="F1468"/>
      <c r="G1468"/>
      <c r="H1468"/>
      <c r="I1468"/>
    </row>
    <row r="1469" spans="1:9" x14ac:dyDescent="0.2">
      <c r="A1469"/>
      <c r="B1469"/>
      <c r="C1469"/>
      <c r="D1469"/>
      <c r="E1469"/>
      <c r="F1469"/>
      <c r="G1469"/>
      <c r="H1469"/>
      <c r="I1469"/>
    </row>
    <row r="1470" spans="1:9" x14ac:dyDescent="0.2">
      <c r="A1470"/>
      <c r="B1470"/>
      <c r="C1470"/>
      <c r="D1470"/>
      <c r="E1470"/>
      <c r="F1470"/>
      <c r="G1470"/>
      <c r="H1470"/>
      <c r="I1470"/>
    </row>
    <row r="1471" spans="1:9" x14ac:dyDescent="0.2">
      <c r="A1471"/>
      <c r="B1471"/>
      <c r="C1471"/>
      <c r="D1471"/>
      <c r="E1471"/>
      <c r="F1471"/>
      <c r="G1471"/>
      <c r="H1471"/>
      <c r="I1471"/>
    </row>
    <row r="1472" spans="1:9" x14ac:dyDescent="0.2">
      <c r="A1472"/>
      <c r="B1472"/>
      <c r="C1472"/>
      <c r="D1472"/>
      <c r="E1472"/>
      <c r="F1472"/>
      <c r="G1472"/>
      <c r="H1472"/>
      <c r="I1472"/>
    </row>
    <row r="1473" spans="1:9" x14ac:dyDescent="0.2">
      <c r="A1473"/>
      <c r="B1473"/>
      <c r="C1473"/>
      <c r="D1473"/>
      <c r="E1473"/>
      <c r="F1473"/>
      <c r="G1473"/>
      <c r="H1473"/>
      <c r="I1473"/>
    </row>
    <row r="1474" spans="1:9" x14ac:dyDescent="0.2">
      <c r="A1474"/>
      <c r="B1474"/>
      <c r="C1474"/>
      <c r="D1474"/>
      <c r="E1474"/>
      <c r="F1474"/>
      <c r="G1474"/>
      <c r="H1474"/>
      <c r="I1474"/>
    </row>
    <row r="1475" spans="1:9" x14ac:dyDescent="0.2">
      <c r="A1475"/>
      <c r="B1475"/>
      <c r="C1475"/>
      <c r="D1475"/>
      <c r="E1475"/>
      <c r="F1475"/>
      <c r="G1475"/>
      <c r="H1475"/>
      <c r="I1475"/>
    </row>
    <row r="1476" spans="1:9" x14ac:dyDescent="0.2">
      <c r="A1476"/>
      <c r="B1476"/>
      <c r="C1476"/>
      <c r="D1476"/>
      <c r="E1476"/>
      <c r="F1476"/>
      <c r="G1476"/>
      <c r="H1476"/>
      <c r="I1476"/>
    </row>
    <row r="1477" spans="1:9" x14ac:dyDescent="0.2">
      <c r="A1477"/>
      <c r="B1477"/>
      <c r="C1477"/>
      <c r="D1477"/>
      <c r="E1477"/>
      <c r="F1477"/>
      <c r="G1477"/>
      <c r="H1477"/>
      <c r="I1477"/>
    </row>
    <row r="1478" spans="1:9" x14ac:dyDescent="0.2">
      <c r="A1478"/>
      <c r="B1478"/>
      <c r="C1478"/>
      <c r="D1478"/>
      <c r="E1478"/>
      <c r="F1478"/>
      <c r="G1478"/>
      <c r="H1478"/>
      <c r="I1478"/>
    </row>
    <row r="1479" spans="1:9" x14ac:dyDescent="0.2">
      <c r="A1479"/>
      <c r="B1479"/>
      <c r="C1479"/>
      <c r="D1479"/>
      <c r="E1479"/>
      <c r="F1479"/>
      <c r="G1479"/>
      <c r="H1479"/>
      <c r="I1479"/>
    </row>
    <row r="1480" spans="1:9" x14ac:dyDescent="0.2">
      <c r="A1480"/>
      <c r="B1480"/>
      <c r="C1480"/>
      <c r="D1480"/>
      <c r="E1480"/>
      <c r="F1480"/>
      <c r="G1480"/>
      <c r="H1480"/>
      <c r="I1480"/>
    </row>
    <row r="1481" spans="1:9" x14ac:dyDescent="0.2">
      <c r="A1481"/>
      <c r="B1481"/>
      <c r="C1481"/>
      <c r="D1481"/>
      <c r="E1481"/>
      <c r="F1481"/>
      <c r="G1481"/>
      <c r="H1481"/>
      <c r="I1481"/>
    </row>
    <row r="1482" spans="1:9" x14ac:dyDescent="0.2">
      <c r="A1482"/>
      <c r="B1482"/>
      <c r="C1482"/>
      <c r="D1482"/>
      <c r="E1482"/>
      <c r="F1482"/>
      <c r="G1482"/>
      <c r="H1482"/>
      <c r="I1482"/>
    </row>
    <row r="1483" spans="1:9" x14ac:dyDescent="0.2">
      <c r="A1483"/>
      <c r="B1483"/>
      <c r="C1483"/>
      <c r="D1483"/>
      <c r="E1483"/>
      <c r="F1483"/>
      <c r="G1483"/>
      <c r="H1483"/>
      <c r="I1483"/>
    </row>
    <row r="1484" spans="1:9" x14ac:dyDescent="0.2">
      <c r="A1484"/>
      <c r="B1484"/>
      <c r="C1484"/>
      <c r="D1484"/>
      <c r="E1484"/>
      <c r="F1484"/>
      <c r="G1484"/>
      <c r="H1484"/>
      <c r="I1484"/>
    </row>
    <row r="1485" spans="1:9" x14ac:dyDescent="0.2">
      <c r="A1485"/>
      <c r="B1485"/>
      <c r="C1485"/>
      <c r="D1485"/>
      <c r="E1485"/>
      <c r="F1485"/>
      <c r="G1485"/>
      <c r="H1485"/>
      <c r="I1485"/>
    </row>
    <row r="1486" spans="1:9" x14ac:dyDescent="0.2">
      <c r="A1486"/>
      <c r="B1486"/>
      <c r="C1486"/>
      <c r="D1486"/>
      <c r="E1486"/>
      <c r="F1486"/>
      <c r="G1486"/>
      <c r="H1486"/>
      <c r="I1486"/>
    </row>
    <row r="1487" spans="1:9" x14ac:dyDescent="0.2">
      <c r="A1487"/>
      <c r="B1487"/>
      <c r="C1487"/>
      <c r="D1487"/>
      <c r="E1487"/>
      <c r="F1487"/>
      <c r="G1487"/>
      <c r="H1487"/>
      <c r="I1487"/>
    </row>
    <row r="1488" spans="1:9" x14ac:dyDescent="0.2">
      <c r="A1488"/>
      <c r="B1488"/>
      <c r="C1488"/>
      <c r="D1488"/>
      <c r="E1488"/>
      <c r="F1488"/>
      <c r="G1488"/>
      <c r="H1488"/>
      <c r="I1488"/>
    </row>
    <row r="1489" spans="1:9" x14ac:dyDescent="0.2">
      <c r="A1489"/>
      <c r="B1489"/>
      <c r="C1489"/>
      <c r="D1489"/>
      <c r="E1489"/>
      <c r="F1489"/>
      <c r="G1489"/>
      <c r="H1489"/>
      <c r="I1489"/>
    </row>
    <row r="1490" spans="1:9" x14ac:dyDescent="0.2">
      <c r="A1490"/>
      <c r="B1490"/>
      <c r="C1490"/>
      <c r="D1490"/>
      <c r="E1490"/>
      <c r="F1490"/>
      <c r="G1490"/>
      <c r="H1490"/>
      <c r="I1490"/>
    </row>
    <row r="1491" spans="1:9" x14ac:dyDescent="0.2">
      <c r="A1491"/>
      <c r="B1491"/>
      <c r="C1491"/>
      <c r="D1491"/>
      <c r="E1491"/>
      <c r="F1491"/>
      <c r="G1491"/>
      <c r="H1491"/>
      <c r="I1491"/>
    </row>
    <row r="1492" spans="1:9" x14ac:dyDescent="0.2">
      <c r="A1492"/>
      <c r="B1492"/>
      <c r="C1492"/>
      <c r="D1492"/>
      <c r="E1492"/>
      <c r="F1492"/>
      <c r="G1492"/>
      <c r="H1492"/>
      <c r="I1492"/>
    </row>
    <row r="1493" spans="1:9" x14ac:dyDescent="0.2">
      <c r="A1493"/>
      <c r="B1493"/>
      <c r="C1493"/>
      <c r="D1493"/>
      <c r="E1493"/>
      <c r="F1493"/>
      <c r="G1493"/>
      <c r="H1493"/>
      <c r="I1493"/>
    </row>
    <row r="1494" spans="1:9" x14ac:dyDescent="0.2">
      <c r="A1494"/>
      <c r="B1494"/>
      <c r="C1494"/>
      <c r="D1494"/>
      <c r="E1494"/>
      <c r="F1494"/>
      <c r="G1494"/>
      <c r="H1494"/>
      <c r="I1494"/>
    </row>
    <row r="1495" spans="1:9" x14ac:dyDescent="0.2">
      <c r="A1495"/>
      <c r="B1495"/>
      <c r="C1495"/>
      <c r="D1495"/>
      <c r="E1495"/>
      <c r="F1495"/>
      <c r="G1495"/>
      <c r="H1495"/>
      <c r="I1495"/>
    </row>
    <row r="1496" spans="1:9" x14ac:dyDescent="0.2">
      <c r="A1496"/>
      <c r="B1496"/>
      <c r="C1496"/>
      <c r="D1496"/>
      <c r="E1496"/>
      <c r="F1496"/>
      <c r="G1496"/>
      <c r="H1496"/>
      <c r="I1496"/>
    </row>
    <row r="1497" spans="1:9" x14ac:dyDescent="0.2">
      <c r="A1497"/>
      <c r="B1497"/>
      <c r="C1497"/>
      <c r="D1497"/>
      <c r="E1497"/>
      <c r="F1497"/>
      <c r="G1497"/>
      <c r="H1497"/>
      <c r="I1497"/>
    </row>
    <row r="1498" spans="1:9" x14ac:dyDescent="0.2">
      <c r="A1498"/>
      <c r="B1498"/>
      <c r="C1498"/>
      <c r="D1498"/>
      <c r="E1498"/>
      <c r="F1498"/>
      <c r="G1498"/>
      <c r="H1498"/>
      <c r="I1498"/>
    </row>
    <row r="1499" spans="1:9" x14ac:dyDescent="0.2">
      <c r="A1499"/>
      <c r="B1499"/>
      <c r="C1499"/>
      <c r="D1499"/>
      <c r="E1499"/>
      <c r="F1499"/>
      <c r="G1499"/>
      <c r="H1499"/>
      <c r="I1499"/>
    </row>
    <row r="1500" spans="1:9" x14ac:dyDescent="0.2">
      <c r="A1500"/>
      <c r="B1500"/>
      <c r="C1500"/>
      <c r="D1500"/>
      <c r="E1500"/>
      <c r="F1500"/>
      <c r="G1500"/>
      <c r="H1500"/>
      <c r="I1500"/>
    </row>
    <row r="1501" spans="1:9" x14ac:dyDescent="0.2">
      <c r="A1501"/>
      <c r="B1501"/>
      <c r="C1501"/>
      <c r="D1501"/>
      <c r="E1501"/>
      <c r="F1501"/>
      <c r="G1501"/>
      <c r="H1501"/>
      <c r="I1501"/>
    </row>
    <row r="1502" spans="1:9" x14ac:dyDescent="0.2">
      <c r="A1502"/>
      <c r="B1502"/>
      <c r="C1502"/>
      <c r="D1502"/>
      <c r="E1502"/>
      <c r="F1502"/>
      <c r="G1502"/>
      <c r="H1502"/>
      <c r="I1502"/>
    </row>
    <row r="1503" spans="1:9" x14ac:dyDescent="0.2">
      <c r="A1503"/>
      <c r="B1503"/>
      <c r="C1503"/>
      <c r="D1503"/>
      <c r="E1503"/>
      <c r="F1503"/>
      <c r="G1503"/>
      <c r="H1503"/>
      <c r="I1503"/>
    </row>
    <row r="1504" spans="1:9" x14ac:dyDescent="0.2">
      <c r="A1504"/>
      <c r="B1504"/>
      <c r="C1504"/>
      <c r="D1504"/>
      <c r="E1504"/>
      <c r="F1504"/>
      <c r="G1504"/>
      <c r="H1504"/>
      <c r="I1504"/>
    </row>
    <row r="1505" spans="1:9" x14ac:dyDescent="0.2">
      <c r="A1505"/>
      <c r="B1505"/>
      <c r="C1505"/>
      <c r="D1505"/>
      <c r="E1505"/>
      <c r="F1505"/>
      <c r="G1505"/>
      <c r="H1505"/>
      <c r="I1505"/>
    </row>
    <row r="1506" spans="1:9" x14ac:dyDescent="0.2">
      <c r="A1506"/>
      <c r="B1506"/>
      <c r="C1506"/>
      <c r="D1506"/>
      <c r="E1506"/>
      <c r="F1506"/>
      <c r="G1506"/>
      <c r="H1506"/>
      <c r="I1506"/>
    </row>
    <row r="1507" spans="1:9" x14ac:dyDescent="0.2">
      <c r="A1507"/>
      <c r="B1507"/>
      <c r="C1507"/>
      <c r="D1507"/>
      <c r="E1507"/>
      <c r="F1507"/>
      <c r="G1507"/>
      <c r="H1507"/>
      <c r="I1507"/>
    </row>
    <row r="1508" spans="1:9" x14ac:dyDescent="0.2">
      <c r="A1508"/>
      <c r="B1508"/>
      <c r="C1508"/>
      <c r="D1508"/>
      <c r="E1508"/>
      <c r="F1508"/>
      <c r="G1508"/>
      <c r="H1508"/>
      <c r="I1508"/>
    </row>
    <row r="1509" spans="1:9" x14ac:dyDescent="0.2">
      <c r="A1509"/>
      <c r="B1509"/>
      <c r="C1509"/>
      <c r="D1509"/>
      <c r="E1509"/>
      <c r="F1509"/>
      <c r="G1509"/>
      <c r="H1509"/>
      <c r="I1509"/>
    </row>
    <row r="1510" spans="1:9" x14ac:dyDescent="0.2">
      <c r="A1510"/>
      <c r="B1510"/>
      <c r="C1510"/>
      <c r="D1510"/>
      <c r="E1510"/>
      <c r="F1510"/>
      <c r="G1510"/>
      <c r="H1510"/>
      <c r="I1510"/>
    </row>
    <row r="1511" spans="1:9" x14ac:dyDescent="0.2">
      <c r="A1511"/>
      <c r="B1511"/>
      <c r="C1511"/>
      <c r="D1511"/>
      <c r="E1511"/>
      <c r="F1511"/>
      <c r="G1511"/>
      <c r="H1511"/>
      <c r="I1511"/>
    </row>
    <row r="1512" spans="1:9" x14ac:dyDescent="0.2">
      <c r="A1512"/>
      <c r="B1512"/>
      <c r="C1512"/>
      <c r="D1512"/>
      <c r="E1512"/>
      <c r="F1512"/>
      <c r="G1512"/>
      <c r="H1512"/>
      <c r="I1512"/>
    </row>
    <row r="1513" spans="1:9" x14ac:dyDescent="0.2">
      <c r="A1513"/>
      <c r="B1513"/>
      <c r="C1513"/>
      <c r="D1513"/>
      <c r="E1513"/>
      <c r="F1513"/>
      <c r="G1513"/>
      <c r="H1513"/>
      <c r="I1513"/>
    </row>
    <row r="1514" spans="1:9" x14ac:dyDescent="0.2">
      <c r="A1514"/>
      <c r="B1514"/>
      <c r="C1514"/>
      <c r="D1514"/>
      <c r="E1514"/>
      <c r="F1514"/>
      <c r="G1514"/>
      <c r="H1514"/>
      <c r="I1514"/>
    </row>
    <row r="1515" spans="1:9" x14ac:dyDescent="0.2">
      <c r="A1515"/>
      <c r="B1515"/>
      <c r="C1515"/>
      <c r="D1515"/>
      <c r="E1515"/>
      <c r="F1515"/>
      <c r="G1515"/>
      <c r="H1515"/>
      <c r="I1515"/>
    </row>
    <row r="1516" spans="1:9" x14ac:dyDescent="0.2">
      <c r="A1516"/>
      <c r="B1516"/>
      <c r="C1516"/>
      <c r="D1516"/>
      <c r="E1516"/>
      <c r="F1516"/>
      <c r="G1516"/>
      <c r="H1516"/>
      <c r="I1516"/>
    </row>
    <row r="1517" spans="1:9" x14ac:dyDescent="0.2">
      <c r="A1517"/>
      <c r="B1517"/>
      <c r="C1517"/>
      <c r="D1517"/>
      <c r="E1517"/>
      <c r="F1517"/>
      <c r="G1517"/>
      <c r="H1517"/>
      <c r="I1517"/>
    </row>
    <row r="1518" spans="1:9" x14ac:dyDescent="0.2">
      <c r="A1518"/>
      <c r="B1518"/>
      <c r="C1518"/>
      <c r="D1518"/>
      <c r="E1518"/>
      <c r="F1518"/>
      <c r="G1518"/>
      <c r="H1518"/>
      <c r="I1518"/>
    </row>
    <row r="1519" spans="1:9" x14ac:dyDescent="0.2">
      <c r="A1519"/>
      <c r="B1519"/>
      <c r="C1519"/>
      <c r="D1519"/>
      <c r="E1519"/>
      <c r="F1519"/>
      <c r="G1519"/>
      <c r="H1519"/>
      <c r="I1519"/>
    </row>
    <row r="1520" spans="1:9" x14ac:dyDescent="0.2">
      <c r="A1520"/>
      <c r="B1520"/>
      <c r="C1520"/>
      <c r="D1520"/>
      <c r="E1520"/>
      <c r="F1520"/>
      <c r="G1520"/>
      <c r="H1520"/>
      <c r="I1520"/>
    </row>
    <row r="1521" spans="1:9" x14ac:dyDescent="0.2">
      <c r="A1521"/>
      <c r="B1521"/>
      <c r="C1521"/>
      <c r="D1521"/>
      <c r="E1521"/>
      <c r="F1521"/>
      <c r="G1521"/>
      <c r="H1521"/>
      <c r="I1521"/>
    </row>
    <row r="1522" spans="1:9" x14ac:dyDescent="0.2">
      <c r="A1522"/>
      <c r="B1522"/>
      <c r="C1522"/>
      <c r="D1522"/>
      <c r="E1522"/>
      <c r="F1522"/>
      <c r="G1522"/>
      <c r="H1522"/>
      <c r="I1522"/>
    </row>
    <row r="1523" spans="1:9" x14ac:dyDescent="0.2">
      <c r="A1523"/>
      <c r="B1523"/>
      <c r="C1523"/>
      <c r="D1523"/>
      <c r="E1523"/>
      <c r="F1523"/>
      <c r="G1523"/>
      <c r="H1523"/>
      <c r="I1523"/>
    </row>
    <row r="1524" spans="1:9" x14ac:dyDescent="0.2">
      <c r="A1524"/>
      <c r="B1524"/>
      <c r="C1524"/>
      <c r="D1524"/>
      <c r="E1524"/>
      <c r="F1524"/>
      <c r="G1524"/>
      <c r="H1524"/>
      <c r="I1524"/>
    </row>
    <row r="1525" spans="1:9" x14ac:dyDescent="0.2">
      <c r="A1525"/>
      <c r="B1525"/>
      <c r="C1525"/>
      <c r="D1525"/>
      <c r="E1525"/>
      <c r="F1525"/>
      <c r="G1525"/>
      <c r="H1525"/>
      <c r="I1525"/>
    </row>
    <row r="1526" spans="1:9" x14ac:dyDescent="0.2">
      <c r="A1526"/>
      <c r="B1526"/>
      <c r="C1526"/>
      <c r="D1526"/>
      <c r="E1526"/>
      <c r="F1526"/>
      <c r="G1526"/>
      <c r="H1526"/>
      <c r="I1526"/>
    </row>
    <row r="1527" spans="1:9" x14ac:dyDescent="0.2">
      <c r="A1527"/>
      <c r="B1527"/>
      <c r="C1527"/>
      <c r="D1527"/>
      <c r="E1527"/>
      <c r="F1527"/>
      <c r="G1527"/>
      <c r="H1527"/>
      <c r="I1527"/>
    </row>
    <row r="1528" spans="1:9" x14ac:dyDescent="0.2">
      <c r="A1528"/>
      <c r="B1528"/>
      <c r="C1528"/>
      <c r="D1528"/>
      <c r="E1528"/>
      <c r="F1528"/>
      <c r="G1528"/>
      <c r="H1528"/>
      <c r="I1528"/>
    </row>
    <row r="1529" spans="1:9" x14ac:dyDescent="0.2">
      <c r="A1529"/>
      <c r="B1529"/>
      <c r="C1529"/>
      <c r="D1529"/>
      <c r="E1529"/>
      <c r="F1529"/>
      <c r="G1529"/>
      <c r="H1529"/>
      <c r="I1529"/>
    </row>
    <row r="1530" spans="1:9" x14ac:dyDescent="0.2">
      <c r="A1530"/>
      <c r="B1530"/>
      <c r="C1530"/>
      <c r="D1530"/>
      <c r="E1530"/>
      <c r="F1530"/>
      <c r="G1530"/>
      <c r="H1530"/>
      <c r="I1530"/>
    </row>
    <row r="1531" spans="1:9" x14ac:dyDescent="0.2">
      <c r="A1531"/>
      <c r="B1531"/>
      <c r="C1531"/>
      <c r="D1531"/>
      <c r="E1531"/>
      <c r="F1531"/>
      <c r="G1531"/>
      <c r="H1531"/>
      <c r="I1531"/>
    </row>
    <row r="1532" spans="1:9" x14ac:dyDescent="0.2">
      <c r="A1532"/>
      <c r="B1532"/>
      <c r="C1532"/>
      <c r="D1532"/>
      <c r="E1532"/>
      <c r="F1532"/>
      <c r="G1532"/>
      <c r="H1532"/>
      <c r="I1532"/>
    </row>
    <row r="1533" spans="1:9" x14ac:dyDescent="0.2">
      <c r="A1533"/>
      <c r="B1533"/>
      <c r="C1533"/>
      <c r="D1533"/>
      <c r="E1533"/>
      <c r="F1533"/>
      <c r="G1533"/>
      <c r="H1533"/>
      <c r="I1533"/>
    </row>
    <row r="1534" spans="1:9" x14ac:dyDescent="0.2">
      <c r="A1534"/>
      <c r="B1534"/>
      <c r="C1534"/>
      <c r="D1534"/>
      <c r="E1534"/>
      <c r="F1534"/>
      <c r="G1534"/>
      <c r="H1534"/>
      <c r="I1534"/>
    </row>
    <row r="1535" spans="1:9" x14ac:dyDescent="0.2">
      <c r="A1535"/>
      <c r="B1535"/>
      <c r="C1535"/>
      <c r="D1535"/>
      <c r="E1535"/>
      <c r="F1535"/>
      <c r="G1535"/>
      <c r="H1535"/>
      <c r="I1535"/>
    </row>
    <row r="1536" spans="1:9" x14ac:dyDescent="0.2">
      <c r="A1536"/>
      <c r="B1536"/>
      <c r="C1536"/>
      <c r="D1536"/>
      <c r="E1536"/>
      <c r="F1536"/>
      <c r="G1536"/>
      <c r="H1536"/>
      <c r="I1536"/>
    </row>
    <row r="1537" spans="1:9" x14ac:dyDescent="0.2">
      <c r="A1537"/>
      <c r="B1537"/>
      <c r="C1537"/>
      <c r="D1537"/>
      <c r="E1537"/>
      <c r="F1537"/>
      <c r="G1537"/>
      <c r="H1537"/>
      <c r="I1537"/>
    </row>
    <row r="1538" spans="1:9" x14ac:dyDescent="0.2">
      <c r="A1538"/>
      <c r="B1538"/>
      <c r="C1538"/>
      <c r="D1538"/>
      <c r="E1538"/>
      <c r="F1538"/>
      <c r="G1538"/>
      <c r="H1538"/>
      <c r="I1538"/>
    </row>
    <row r="1539" spans="1:9" x14ac:dyDescent="0.2">
      <c r="A1539"/>
      <c r="B1539"/>
      <c r="C1539"/>
      <c r="D1539"/>
      <c r="E1539"/>
      <c r="F1539"/>
      <c r="G1539"/>
      <c r="H1539"/>
      <c r="I1539"/>
    </row>
    <row r="1540" spans="1:9" x14ac:dyDescent="0.2">
      <c r="A1540"/>
      <c r="B1540"/>
      <c r="C1540"/>
      <c r="D1540"/>
      <c r="E1540"/>
      <c r="F1540"/>
      <c r="G1540"/>
      <c r="H1540"/>
      <c r="I1540"/>
    </row>
    <row r="1541" spans="1:9" x14ac:dyDescent="0.2">
      <c r="A1541"/>
      <c r="B1541"/>
      <c r="C1541"/>
      <c r="D1541"/>
      <c r="E1541"/>
      <c r="F1541"/>
      <c r="G1541"/>
      <c r="H1541"/>
      <c r="I1541"/>
    </row>
    <row r="1542" spans="1:9" x14ac:dyDescent="0.2">
      <c r="A1542"/>
      <c r="B1542"/>
      <c r="C1542"/>
      <c r="D1542"/>
      <c r="E1542"/>
      <c r="F1542"/>
      <c r="G1542"/>
      <c r="H1542"/>
      <c r="I1542"/>
    </row>
    <row r="1543" spans="1:9" x14ac:dyDescent="0.2">
      <c r="A1543"/>
      <c r="B1543"/>
      <c r="C1543"/>
      <c r="D1543"/>
      <c r="E1543"/>
      <c r="F1543"/>
      <c r="G1543"/>
      <c r="H1543"/>
      <c r="I1543"/>
    </row>
    <row r="1544" spans="1:9" x14ac:dyDescent="0.2">
      <c r="A1544"/>
      <c r="B1544"/>
      <c r="C1544"/>
      <c r="D1544"/>
      <c r="E1544"/>
      <c r="F1544"/>
      <c r="G1544"/>
      <c r="H1544"/>
      <c r="I1544"/>
    </row>
    <row r="1545" spans="1:9" x14ac:dyDescent="0.2">
      <c r="A1545"/>
      <c r="B1545"/>
      <c r="C1545"/>
      <c r="D1545"/>
      <c r="E1545"/>
      <c r="F1545"/>
      <c r="G1545"/>
      <c r="H1545"/>
      <c r="I1545"/>
    </row>
    <row r="1546" spans="1:9" x14ac:dyDescent="0.2">
      <c r="A1546"/>
      <c r="B1546"/>
      <c r="C1546"/>
      <c r="D1546"/>
      <c r="E1546"/>
      <c r="F1546"/>
      <c r="G1546"/>
      <c r="H1546"/>
      <c r="I1546"/>
    </row>
    <row r="1547" spans="1:9" x14ac:dyDescent="0.2">
      <c r="A1547"/>
      <c r="B1547"/>
      <c r="C1547"/>
      <c r="D1547"/>
      <c r="E1547"/>
      <c r="F1547"/>
      <c r="G1547"/>
      <c r="H1547"/>
      <c r="I1547"/>
    </row>
    <row r="1548" spans="1:9" x14ac:dyDescent="0.2">
      <c r="A1548"/>
      <c r="B1548"/>
      <c r="C1548"/>
      <c r="D1548"/>
      <c r="E1548"/>
      <c r="F1548"/>
      <c r="G1548"/>
      <c r="H1548"/>
      <c r="I1548"/>
    </row>
    <row r="1549" spans="1:9" x14ac:dyDescent="0.2">
      <c r="A1549"/>
      <c r="B1549"/>
      <c r="C1549"/>
      <c r="D1549"/>
      <c r="E1549"/>
      <c r="F1549"/>
      <c r="G1549"/>
      <c r="H1549"/>
      <c r="I1549"/>
    </row>
    <row r="1550" spans="1:9" x14ac:dyDescent="0.2">
      <c r="A1550"/>
      <c r="B1550"/>
      <c r="C1550"/>
      <c r="D1550"/>
      <c r="E1550"/>
      <c r="F1550"/>
      <c r="G1550"/>
      <c r="H1550"/>
      <c r="I1550"/>
    </row>
    <row r="1551" spans="1:9" x14ac:dyDescent="0.2">
      <c r="A1551"/>
      <c r="B1551"/>
      <c r="C1551"/>
      <c r="D1551"/>
      <c r="E1551"/>
      <c r="F1551"/>
      <c r="G1551"/>
      <c r="H1551"/>
      <c r="I1551"/>
    </row>
    <row r="1552" spans="1:9" x14ac:dyDescent="0.2">
      <c r="A1552"/>
      <c r="B1552"/>
      <c r="C1552"/>
      <c r="D1552"/>
      <c r="E1552"/>
      <c r="F1552"/>
      <c r="G1552"/>
      <c r="H1552"/>
      <c r="I1552"/>
    </row>
    <row r="1553" spans="1:9" x14ac:dyDescent="0.2">
      <c r="A1553"/>
      <c r="B1553"/>
      <c r="C1553"/>
      <c r="D1553"/>
      <c r="E1553"/>
      <c r="F1553"/>
      <c r="G1553"/>
      <c r="H1553"/>
      <c r="I1553"/>
    </row>
    <row r="1554" spans="1:9" x14ac:dyDescent="0.2">
      <c r="A1554"/>
      <c r="B1554"/>
      <c r="C1554"/>
      <c r="D1554"/>
      <c r="E1554"/>
      <c r="F1554"/>
      <c r="G1554"/>
      <c r="H1554"/>
      <c r="I1554"/>
    </row>
    <row r="1555" spans="1:9" x14ac:dyDescent="0.2">
      <c r="A1555"/>
      <c r="B1555"/>
      <c r="C1555"/>
      <c r="D1555"/>
      <c r="E1555"/>
      <c r="F1555"/>
      <c r="G1555"/>
      <c r="H1555"/>
      <c r="I1555"/>
    </row>
    <row r="1556" spans="1:9" x14ac:dyDescent="0.2">
      <c r="A1556"/>
      <c r="B1556"/>
      <c r="C1556"/>
      <c r="D1556"/>
      <c r="E1556"/>
      <c r="F1556"/>
      <c r="G1556"/>
      <c r="H1556"/>
      <c r="I1556"/>
    </row>
    <row r="1557" spans="1:9" x14ac:dyDescent="0.2">
      <c r="A1557"/>
      <c r="B1557"/>
      <c r="C1557"/>
      <c r="D1557"/>
      <c r="E1557"/>
      <c r="F1557"/>
      <c r="G1557"/>
      <c r="H1557"/>
      <c r="I1557"/>
    </row>
    <row r="1558" spans="1:9" x14ac:dyDescent="0.2">
      <c r="A1558"/>
      <c r="B1558"/>
      <c r="C1558"/>
      <c r="D1558"/>
      <c r="E1558"/>
      <c r="F1558"/>
      <c r="G1558"/>
      <c r="H1558"/>
      <c r="I1558"/>
    </row>
    <row r="1559" spans="1:9" x14ac:dyDescent="0.2">
      <c r="A1559"/>
      <c r="B1559"/>
      <c r="C1559"/>
      <c r="D1559"/>
      <c r="E1559"/>
      <c r="F1559"/>
      <c r="G1559"/>
      <c r="H1559"/>
      <c r="I1559"/>
    </row>
    <row r="1560" spans="1:9" x14ac:dyDescent="0.2">
      <c r="A1560"/>
      <c r="B1560"/>
      <c r="C1560"/>
      <c r="D1560"/>
      <c r="E1560"/>
      <c r="F1560"/>
      <c r="G1560"/>
      <c r="H1560"/>
      <c r="I1560"/>
    </row>
    <row r="1561" spans="1:9" x14ac:dyDescent="0.2">
      <c r="A1561"/>
      <c r="B1561"/>
      <c r="C1561"/>
      <c r="D1561"/>
      <c r="E1561"/>
      <c r="F1561"/>
      <c r="G1561"/>
      <c r="H1561"/>
      <c r="I1561"/>
    </row>
    <row r="1562" spans="1:9" x14ac:dyDescent="0.2">
      <c r="A1562"/>
      <c r="B1562"/>
      <c r="C1562"/>
      <c r="D1562"/>
      <c r="E1562"/>
      <c r="F1562"/>
      <c r="G1562"/>
      <c r="H1562"/>
      <c r="I1562"/>
    </row>
    <row r="1563" spans="1:9" x14ac:dyDescent="0.2">
      <c r="A1563"/>
      <c r="B1563"/>
      <c r="C1563"/>
      <c r="D1563"/>
      <c r="E1563"/>
      <c r="F1563"/>
      <c r="G1563"/>
      <c r="H1563"/>
      <c r="I1563"/>
    </row>
    <row r="1564" spans="1:9" x14ac:dyDescent="0.2">
      <c r="A1564"/>
      <c r="B1564"/>
      <c r="C1564"/>
      <c r="D1564"/>
      <c r="E1564"/>
      <c r="F1564"/>
      <c r="G1564"/>
      <c r="H1564"/>
      <c r="I1564"/>
    </row>
    <row r="1565" spans="1:9" x14ac:dyDescent="0.2">
      <c r="A1565"/>
      <c r="B1565"/>
      <c r="C1565"/>
      <c r="D1565"/>
      <c r="E1565"/>
      <c r="F1565"/>
      <c r="G1565"/>
      <c r="H1565"/>
      <c r="I1565"/>
    </row>
    <row r="1566" spans="1:9" x14ac:dyDescent="0.2">
      <c r="A1566"/>
      <c r="B1566"/>
      <c r="C1566"/>
      <c r="D1566"/>
      <c r="E1566"/>
      <c r="F1566"/>
      <c r="G1566"/>
      <c r="H1566"/>
      <c r="I1566"/>
    </row>
    <row r="1567" spans="1:9" x14ac:dyDescent="0.2">
      <c r="A1567"/>
      <c r="B1567"/>
      <c r="C1567"/>
      <c r="D1567"/>
      <c r="E1567"/>
      <c r="F1567"/>
      <c r="G1567"/>
      <c r="H1567"/>
      <c r="I1567"/>
    </row>
    <row r="1568" spans="1:9" x14ac:dyDescent="0.2">
      <c r="A1568"/>
      <c r="B1568"/>
      <c r="C1568"/>
      <c r="D1568"/>
      <c r="E1568"/>
      <c r="F1568"/>
      <c r="G1568"/>
      <c r="H1568"/>
      <c r="I1568"/>
    </row>
    <row r="1569" spans="1:9" x14ac:dyDescent="0.2">
      <c r="A1569"/>
      <c r="B1569"/>
      <c r="C1569"/>
      <c r="D1569"/>
      <c r="E1569"/>
      <c r="F1569"/>
      <c r="G1569"/>
      <c r="H1569"/>
      <c r="I1569"/>
    </row>
    <row r="1570" spans="1:9" x14ac:dyDescent="0.2">
      <c r="A1570"/>
      <c r="B1570"/>
      <c r="C1570"/>
      <c r="D1570"/>
      <c r="E1570"/>
      <c r="F1570"/>
      <c r="G1570"/>
      <c r="H1570"/>
      <c r="I1570"/>
    </row>
    <row r="1571" spans="1:9" x14ac:dyDescent="0.2">
      <c r="A1571"/>
      <c r="B1571"/>
      <c r="C1571"/>
      <c r="D1571"/>
      <c r="E1571"/>
      <c r="F1571"/>
      <c r="G1571"/>
      <c r="H1571"/>
      <c r="I1571"/>
    </row>
    <row r="1572" spans="1:9" x14ac:dyDescent="0.2">
      <c r="A1572"/>
      <c r="B1572"/>
      <c r="C1572"/>
      <c r="D1572"/>
      <c r="E1572"/>
      <c r="F1572"/>
      <c r="G1572"/>
      <c r="H1572"/>
      <c r="I1572"/>
    </row>
    <row r="1573" spans="1:9" x14ac:dyDescent="0.2">
      <c r="A1573"/>
      <c r="B1573"/>
      <c r="C1573"/>
      <c r="D1573"/>
      <c r="E1573"/>
      <c r="F1573"/>
      <c r="G1573"/>
      <c r="H1573"/>
      <c r="I1573"/>
    </row>
    <row r="1574" spans="1:9" x14ac:dyDescent="0.2">
      <c r="A1574"/>
      <c r="B1574"/>
      <c r="C1574"/>
      <c r="D1574"/>
      <c r="E1574"/>
      <c r="F1574"/>
      <c r="G1574"/>
      <c r="H1574"/>
      <c r="I1574"/>
    </row>
    <row r="1575" spans="1:9" x14ac:dyDescent="0.2">
      <c r="A1575"/>
      <c r="B1575"/>
      <c r="C1575"/>
      <c r="D1575"/>
      <c r="E1575"/>
      <c r="F1575"/>
      <c r="G1575"/>
      <c r="H1575"/>
      <c r="I1575"/>
    </row>
    <row r="1576" spans="1:9" x14ac:dyDescent="0.2">
      <c r="A1576"/>
      <c r="B1576"/>
      <c r="C1576"/>
      <c r="D1576"/>
      <c r="E1576"/>
      <c r="F1576"/>
      <c r="G1576"/>
      <c r="H1576"/>
      <c r="I1576"/>
    </row>
    <row r="1577" spans="1:9" x14ac:dyDescent="0.2">
      <c r="A1577"/>
      <c r="B1577"/>
      <c r="C1577"/>
      <c r="D1577"/>
      <c r="E1577"/>
      <c r="F1577"/>
      <c r="G1577"/>
      <c r="H1577"/>
      <c r="I1577"/>
    </row>
    <row r="1578" spans="1:9" x14ac:dyDescent="0.2">
      <c r="A1578"/>
      <c r="B1578"/>
      <c r="C1578"/>
      <c r="D1578"/>
      <c r="E1578"/>
      <c r="F1578"/>
      <c r="G1578"/>
      <c r="H1578"/>
      <c r="I1578"/>
    </row>
    <row r="1579" spans="1:9" x14ac:dyDescent="0.2">
      <c r="A1579"/>
      <c r="B1579"/>
      <c r="C1579"/>
      <c r="D1579"/>
      <c r="E1579"/>
      <c r="F1579"/>
      <c r="G1579"/>
      <c r="H1579"/>
      <c r="I1579"/>
    </row>
    <row r="1580" spans="1:9" x14ac:dyDescent="0.2">
      <c r="A1580"/>
      <c r="B1580"/>
      <c r="C1580"/>
      <c r="D1580"/>
      <c r="E1580"/>
      <c r="F1580"/>
      <c r="G1580"/>
      <c r="H1580"/>
      <c r="I1580"/>
    </row>
    <row r="1581" spans="1:9" x14ac:dyDescent="0.2">
      <c r="A1581"/>
      <c r="B1581"/>
      <c r="C1581"/>
      <c r="D1581"/>
      <c r="E1581"/>
      <c r="F1581"/>
      <c r="G1581"/>
      <c r="H1581"/>
      <c r="I1581"/>
    </row>
    <row r="1582" spans="1:9" x14ac:dyDescent="0.2">
      <c r="A1582"/>
      <c r="B1582"/>
      <c r="C1582"/>
      <c r="D1582"/>
      <c r="E1582"/>
      <c r="F1582"/>
      <c r="G1582"/>
      <c r="H1582"/>
      <c r="I1582"/>
    </row>
    <row r="1583" spans="1:9" x14ac:dyDescent="0.2">
      <c r="A1583"/>
      <c r="B1583"/>
      <c r="C1583"/>
      <c r="D1583"/>
      <c r="E1583"/>
      <c r="F1583"/>
      <c r="G1583"/>
      <c r="H1583"/>
      <c r="I1583"/>
    </row>
    <row r="1584" spans="1:9" x14ac:dyDescent="0.2">
      <c r="A1584"/>
      <c r="B1584"/>
      <c r="C1584"/>
      <c r="D1584"/>
      <c r="E1584"/>
      <c r="F1584"/>
      <c r="G1584"/>
      <c r="H1584"/>
      <c r="I1584"/>
    </row>
    <row r="1585" spans="1:9" x14ac:dyDescent="0.2">
      <c r="A1585"/>
      <c r="B1585"/>
      <c r="C1585"/>
      <c r="D1585"/>
      <c r="E1585"/>
      <c r="F1585"/>
      <c r="G1585"/>
      <c r="H1585"/>
      <c r="I1585"/>
    </row>
    <row r="1586" spans="1:9" x14ac:dyDescent="0.2">
      <c r="A1586"/>
      <c r="B1586"/>
      <c r="C1586"/>
      <c r="D1586"/>
      <c r="E1586"/>
      <c r="F1586"/>
      <c r="G1586"/>
      <c r="H1586"/>
      <c r="I1586"/>
    </row>
    <row r="1587" spans="1:9" x14ac:dyDescent="0.2">
      <c r="A1587"/>
      <c r="B1587"/>
      <c r="C1587"/>
      <c r="D1587"/>
      <c r="E1587"/>
      <c r="F1587"/>
      <c r="G1587"/>
      <c r="H1587"/>
      <c r="I1587"/>
    </row>
    <row r="1588" spans="1:9" x14ac:dyDescent="0.2">
      <c r="A1588"/>
      <c r="B1588"/>
      <c r="C1588"/>
      <c r="D1588"/>
      <c r="E1588"/>
      <c r="F1588"/>
      <c r="G1588"/>
      <c r="H1588"/>
      <c r="I1588"/>
    </row>
    <row r="1589" spans="1:9" x14ac:dyDescent="0.2">
      <c r="A1589"/>
      <c r="B1589"/>
      <c r="C1589"/>
      <c r="D1589"/>
      <c r="E1589"/>
      <c r="F1589"/>
      <c r="G1589"/>
      <c r="H1589"/>
      <c r="I1589"/>
    </row>
    <row r="1590" spans="1:9" x14ac:dyDescent="0.2">
      <c r="A1590"/>
      <c r="B1590"/>
      <c r="C1590"/>
      <c r="D1590"/>
      <c r="E1590"/>
      <c r="F1590"/>
      <c r="G1590"/>
      <c r="H1590"/>
      <c r="I1590"/>
    </row>
    <row r="1591" spans="1:9" x14ac:dyDescent="0.2">
      <c r="A1591"/>
      <c r="B1591"/>
      <c r="C1591"/>
      <c r="D1591"/>
      <c r="E1591"/>
      <c r="F1591"/>
      <c r="G1591"/>
      <c r="H1591"/>
      <c r="I1591"/>
    </row>
    <row r="1592" spans="1:9" x14ac:dyDescent="0.2">
      <c r="A1592"/>
      <c r="B1592"/>
      <c r="C1592"/>
      <c r="D1592"/>
      <c r="E1592"/>
      <c r="F1592"/>
      <c r="G1592"/>
      <c r="H1592"/>
      <c r="I1592"/>
    </row>
    <row r="1593" spans="1:9" x14ac:dyDescent="0.2">
      <c r="A1593"/>
      <c r="B1593"/>
      <c r="C1593"/>
      <c r="D1593"/>
      <c r="E1593"/>
      <c r="F1593"/>
      <c r="G1593"/>
      <c r="H1593"/>
      <c r="I1593"/>
    </row>
    <row r="1594" spans="1:9" x14ac:dyDescent="0.2">
      <c r="A1594"/>
      <c r="B1594"/>
      <c r="C1594"/>
      <c r="D1594"/>
      <c r="E1594"/>
      <c r="F1594"/>
      <c r="G1594"/>
      <c r="H1594"/>
      <c r="I1594"/>
    </row>
    <row r="1595" spans="1:9" x14ac:dyDescent="0.2">
      <c r="A1595"/>
      <c r="B1595"/>
      <c r="C1595"/>
      <c r="D1595"/>
      <c r="E1595"/>
      <c r="F1595"/>
      <c r="G1595"/>
      <c r="H1595"/>
      <c r="I1595"/>
    </row>
    <row r="1596" spans="1:9" x14ac:dyDescent="0.2">
      <c r="A1596"/>
      <c r="B1596"/>
      <c r="C1596"/>
      <c r="D1596"/>
      <c r="E1596"/>
      <c r="F1596"/>
      <c r="G1596"/>
      <c r="H1596"/>
      <c r="I1596"/>
    </row>
    <row r="1597" spans="1:9" x14ac:dyDescent="0.2">
      <c r="A1597"/>
      <c r="B1597"/>
      <c r="C1597"/>
      <c r="D1597"/>
      <c r="E1597"/>
      <c r="F1597"/>
      <c r="G1597"/>
      <c r="H1597"/>
      <c r="I1597"/>
    </row>
    <row r="1598" spans="1:9" x14ac:dyDescent="0.2">
      <c r="A1598"/>
      <c r="B1598"/>
      <c r="C1598"/>
      <c r="D1598"/>
      <c r="E1598"/>
      <c r="F1598"/>
      <c r="G1598"/>
      <c r="H1598"/>
      <c r="I1598"/>
    </row>
    <row r="1599" spans="1:9" x14ac:dyDescent="0.2">
      <c r="A1599"/>
      <c r="B1599"/>
      <c r="C1599"/>
      <c r="D1599"/>
      <c r="E1599"/>
      <c r="F1599"/>
      <c r="G1599"/>
      <c r="H1599"/>
      <c r="I1599"/>
    </row>
    <row r="1600" spans="1:9" x14ac:dyDescent="0.2">
      <c r="A1600"/>
      <c r="B1600"/>
      <c r="C1600"/>
      <c r="D1600"/>
      <c r="E1600"/>
      <c r="F1600"/>
      <c r="G1600"/>
      <c r="H1600"/>
      <c r="I1600"/>
    </row>
    <row r="1601" spans="1:9" x14ac:dyDescent="0.2">
      <c r="A1601"/>
      <c r="B1601"/>
      <c r="C1601"/>
      <c r="D1601"/>
      <c r="E1601"/>
      <c r="F1601"/>
      <c r="G1601"/>
      <c r="H1601"/>
      <c r="I1601"/>
    </row>
    <row r="1602" spans="1:9" x14ac:dyDescent="0.2">
      <c r="A1602"/>
      <c r="B1602"/>
      <c r="C1602"/>
      <c r="D1602"/>
      <c r="E1602"/>
      <c r="F1602"/>
      <c r="G1602"/>
      <c r="H1602"/>
      <c r="I1602"/>
    </row>
    <row r="1603" spans="1:9" x14ac:dyDescent="0.2">
      <c r="A1603"/>
      <c r="B1603"/>
      <c r="C1603"/>
      <c r="D1603"/>
      <c r="E1603"/>
      <c r="F1603"/>
      <c r="G1603"/>
      <c r="H1603"/>
      <c r="I1603"/>
    </row>
    <row r="1604" spans="1:9" x14ac:dyDescent="0.2">
      <c r="A1604"/>
      <c r="B1604"/>
      <c r="C1604"/>
      <c r="D1604"/>
      <c r="E1604"/>
      <c r="F1604"/>
      <c r="G1604"/>
      <c r="H1604"/>
      <c r="I1604"/>
    </row>
    <row r="1605" spans="1:9" x14ac:dyDescent="0.2">
      <c r="A1605"/>
      <c r="B1605"/>
      <c r="C1605"/>
      <c r="D1605"/>
      <c r="E1605"/>
      <c r="F1605"/>
      <c r="G1605"/>
      <c r="H1605"/>
      <c r="I1605"/>
    </row>
    <row r="1606" spans="1:9" x14ac:dyDescent="0.2">
      <c r="A1606"/>
      <c r="B1606"/>
      <c r="C1606"/>
      <c r="D1606"/>
      <c r="E1606"/>
      <c r="F1606"/>
      <c r="G1606"/>
      <c r="H1606"/>
      <c r="I1606"/>
    </row>
    <row r="1607" spans="1:9" x14ac:dyDescent="0.2">
      <c r="A1607"/>
      <c r="B1607"/>
      <c r="C1607"/>
      <c r="D1607"/>
      <c r="E1607"/>
      <c r="F1607"/>
      <c r="G1607"/>
      <c r="H1607"/>
      <c r="I1607"/>
    </row>
    <row r="1608" spans="1:9" x14ac:dyDescent="0.2">
      <c r="A1608"/>
      <c r="B1608"/>
      <c r="C1608"/>
      <c r="D1608"/>
      <c r="E1608"/>
      <c r="F1608"/>
      <c r="G1608"/>
      <c r="H1608"/>
      <c r="I1608"/>
    </row>
    <row r="1609" spans="1:9" x14ac:dyDescent="0.2">
      <c r="A1609"/>
      <c r="B1609"/>
      <c r="C1609"/>
      <c r="D1609"/>
      <c r="E1609"/>
      <c r="F1609"/>
      <c r="G1609"/>
      <c r="H1609"/>
      <c r="I1609"/>
    </row>
    <row r="1610" spans="1:9" x14ac:dyDescent="0.2">
      <c r="A1610"/>
      <c r="B1610"/>
      <c r="C1610"/>
      <c r="D1610"/>
      <c r="E1610"/>
      <c r="F1610"/>
      <c r="G1610"/>
      <c r="H1610"/>
      <c r="I1610"/>
    </row>
    <row r="1611" spans="1:9" x14ac:dyDescent="0.2">
      <c r="A1611"/>
      <c r="B1611"/>
      <c r="C1611"/>
      <c r="D1611"/>
      <c r="E1611"/>
      <c r="F1611"/>
      <c r="G1611"/>
      <c r="H1611"/>
      <c r="I1611"/>
    </row>
    <row r="1612" spans="1:9" x14ac:dyDescent="0.2">
      <c r="A1612"/>
      <c r="B1612"/>
      <c r="C1612"/>
      <c r="D1612"/>
      <c r="E1612"/>
      <c r="F1612"/>
      <c r="G1612"/>
      <c r="H1612"/>
      <c r="I1612"/>
    </row>
    <row r="1613" spans="1:9" x14ac:dyDescent="0.2">
      <c r="A1613"/>
      <c r="B1613"/>
      <c r="C1613"/>
      <c r="D1613"/>
      <c r="E1613"/>
      <c r="F1613"/>
      <c r="G1613"/>
      <c r="H1613"/>
      <c r="I1613"/>
    </row>
    <row r="1614" spans="1:9" x14ac:dyDescent="0.2">
      <c r="A1614"/>
      <c r="B1614"/>
      <c r="C1614"/>
      <c r="D1614"/>
      <c r="E1614"/>
      <c r="F1614"/>
      <c r="G1614"/>
      <c r="H1614"/>
      <c r="I1614"/>
    </row>
    <row r="1615" spans="1:9" x14ac:dyDescent="0.2">
      <c r="A1615"/>
      <c r="B1615"/>
      <c r="C1615"/>
      <c r="D1615"/>
      <c r="E1615"/>
      <c r="F1615"/>
      <c r="G1615"/>
      <c r="H1615"/>
      <c r="I1615"/>
    </row>
    <row r="1616" spans="1:9" x14ac:dyDescent="0.2">
      <c r="A1616"/>
      <c r="B1616"/>
      <c r="C1616"/>
      <c r="D1616"/>
      <c r="E1616"/>
      <c r="F1616"/>
      <c r="G1616"/>
      <c r="H1616"/>
      <c r="I1616"/>
    </row>
    <row r="1617" spans="1:9" x14ac:dyDescent="0.2">
      <c r="A1617"/>
      <c r="B1617"/>
      <c r="C1617"/>
      <c r="D1617"/>
      <c r="E1617"/>
      <c r="F1617"/>
      <c r="G1617"/>
      <c r="H1617"/>
      <c r="I1617"/>
    </row>
    <row r="1618" spans="1:9" x14ac:dyDescent="0.2">
      <c r="A1618"/>
      <c r="B1618"/>
      <c r="C1618"/>
      <c r="D1618"/>
      <c r="E1618"/>
      <c r="F1618"/>
      <c r="G1618"/>
      <c r="H1618"/>
      <c r="I1618"/>
    </row>
    <row r="1619" spans="1:9" x14ac:dyDescent="0.2">
      <c r="A1619"/>
      <c r="B1619"/>
      <c r="C1619"/>
      <c r="D1619"/>
      <c r="E1619"/>
      <c r="F1619"/>
      <c r="G1619"/>
      <c r="H1619"/>
      <c r="I1619"/>
    </row>
    <row r="1620" spans="1:9" x14ac:dyDescent="0.2">
      <c r="A1620"/>
      <c r="B1620"/>
      <c r="C1620"/>
      <c r="D1620"/>
      <c r="E1620"/>
      <c r="F1620"/>
      <c r="G1620"/>
      <c r="H1620"/>
      <c r="I1620"/>
    </row>
    <row r="1621" spans="1:9" x14ac:dyDescent="0.2">
      <c r="A1621"/>
      <c r="B1621"/>
      <c r="C1621"/>
      <c r="D1621"/>
      <c r="E1621"/>
      <c r="F1621"/>
      <c r="G1621"/>
      <c r="H1621"/>
      <c r="I1621"/>
    </row>
    <row r="1622" spans="1:9" x14ac:dyDescent="0.2">
      <c r="A1622"/>
      <c r="B1622"/>
      <c r="C1622"/>
      <c r="D1622"/>
      <c r="E1622"/>
      <c r="F1622"/>
      <c r="G1622"/>
      <c r="H1622"/>
      <c r="I1622"/>
    </row>
    <row r="1623" spans="1:9" x14ac:dyDescent="0.2">
      <c r="A1623"/>
      <c r="B1623"/>
      <c r="C1623"/>
      <c r="D1623"/>
      <c r="E1623"/>
      <c r="F1623"/>
      <c r="G1623"/>
      <c r="H1623"/>
      <c r="I1623"/>
    </row>
    <row r="1624" spans="1:9" x14ac:dyDescent="0.2">
      <c r="A1624"/>
      <c r="B1624"/>
      <c r="C1624"/>
      <c r="D1624"/>
      <c r="E1624"/>
      <c r="F1624"/>
      <c r="G1624"/>
      <c r="H1624"/>
      <c r="I1624"/>
    </row>
    <row r="1625" spans="1:9" x14ac:dyDescent="0.2">
      <c r="A1625"/>
      <c r="B1625"/>
      <c r="C1625"/>
      <c r="D1625"/>
      <c r="E1625"/>
      <c r="F1625"/>
      <c r="G1625"/>
      <c r="H1625"/>
      <c r="I1625"/>
    </row>
    <row r="1626" spans="1:9" x14ac:dyDescent="0.2">
      <c r="A1626"/>
      <c r="B1626"/>
      <c r="C1626"/>
      <c r="D1626"/>
      <c r="E1626"/>
      <c r="F1626"/>
      <c r="G1626"/>
      <c r="H1626"/>
      <c r="I1626"/>
    </row>
    <row r="1627" spans="1:9" x14ac:dyDescent="0.2">
      <c r="A1627"/>
      <c r="B1627"/>
      <c r="C1627"/>
      <c r="D1627"/>
      <c r="E1627"/>
      <c r="F1627"/>
      <c r="G1627"/>
      <c r="H1627"/>
      <c r="I1627"/>
    </row>
    <row r="1628" spans="1:9" x14ac:dyDescent="0.2">
      <c r="A1628"/>
      <c r="B1628"/>
      <c r="C1628"/>
      <c r="D1628"/>
      <c r="E1628"/>
      <c r="F1628"/>
      <c r="G1628"/>
      <c r="H1628"/>
      <c r="I1628"/>
    </row>
    <row r="1629" spans="1:9" x14ac:dyDescent="0.2">
      <c r="A1629"/>
      <c r="B1629"/>
      <c r="C1629"/>
      <c r="D1629"/>
      <c r="E1629"/>
      <c r="F1629"/>
      <c r="G1629"/>
      <c r="H1629"/>
      <c r="I1629"/>
    </row>
    <row r="1630" spans="1:9" x14ac:dyDescent="0.2">
      <c r="A1630"/>
      <c r="B1630"/>
      <c r="C1630"/>
      <c r="D1630"/>
      <c r="E1630"/>
      <c r="F1630"/>
      <c r="G1630"/>
      <c r="H1630"/>
      <c r="I1630"/>
    </row>
    <row r="1631" spans="1:9" x14ac:dyDescent="0.2">
      <c r="A1631"/>
      <c r="B1631"/>
      <c r="C1631"/>
      <c r="D1631"/>
      <c r="E1631"/>
      <c r="F1631"/>
      <c r="G1631"/>
      <c r="H1631"/>
      <c r="I1631"/>
    </row>
    <row r="1632" spans="1:9" x14ac:dyDescent="0.2">
      <c r="A1632"/>
      <c r="B1632"/>
      <c r="C1632"/>
      <c r="D1632"/>
      <c r="E1632"/>
      <c r="F1632"/>
      <c r="G1632"/>
      <c r="H1632"/>
      <c r="I1632"/>
    </row>
    <row r="1633" spans="1:9" x14ac:dyDescent="0.2">
      <c r="A1633"/>
      <c r="B1633"/>
      <c r="C1633"/>
      <c r="D1633"/>
      <c r="E1633"/>
      <c r="F1633"/>
      <c r="G1633"/>
      <c r="H1633"/>
      <c r="I1633"/>
    </row>
    <row r="1634" spans="1:9" x14ac:dyDescent="0.2">
      <c r="A1634"/>
      <c r="B1634"/>
      <c r="C1634"/>
      <c r="D1634"/>
      <c r="E1634"/>
      <c r="F1634"/>
      <c r="G1634"/>
      <c r="H1634"/>
      <c r="I1634"/>
    </row>
    <row r="1635" spans="1:9" x14ac:dyDescent="0.2">
      <c r="A1635"/>
      <c r="B1635"/>
      <c r="C1635"/>
      <c r="D1635"/>
      <c r="E1635"/>
      <c r="F1635"/>
      <c r="G1635"/>
      <c r="H1635"/>
      <c r="I1635"/>
    </row>
    <row r="1636" spans="1:9" x14ac:dyDescent="0.2">
      <c r="A1636"/>
      <c r="B1636"/>
      <c r="C1636"/>
      <c r="D1636"/>
      <c r="E1636"/>
      <c r="F1636"/>
      <c r="G1636"/>
      <c r="H1636"/>
      <c r="I1636"/>
    </row>
    <row r="1637" spans="1:9" x14ac:dyDescent="0.2">
      <c r="A1637"/>
      <c r="B1637"/>
      <c r="C1637"/>
      <c r="D1637"/>
      <c r="E1637"/>
      <c r="F1637"/>
      <c r="G1637"/>
      <c r="H1637"/>
      <c r="I1637"/>
    </row>
    <row r="1638" spans="1:9" x14ac:dyDescent="0.2">
      <c r="A1638"/>
      <c r="B1638"/>
      <c r="C1638"/>
      <c r="D1638"/>
      <c r="E1638"/>
      <c r="F1638"/>
      <c r="G1638"/>
      <c r="H1638"/>
      <c r="I1638"/>
    </row>
    <row r="1639" spans="1:9" x14ac:dyDescent="0.2">
      <c r="A1639"/>
      <c r="B1639"/>
      <c r="C1639"/>
      <c r="D1639"/>
      <c r="E1639"/>
      <c r="F1639"/>
      <c r="G1639"/>
      <c r="H1639"/>
      <c r="I1639"/>
    </row>
    <row r="1640" spans="1:9" x14ac:dyDescent="0.2">
      <c r="A1640"/>
      <c r="B1640"/>
      <c r="C1640"/>
      <c r="D1640"/>
      <c r="E1640"/>
      <c r="F1640"/>
      <c r="G1640"/>
      <c r="H1640"/>
      <c r="I1640"/>
    </row>
    <row r="1641" spans="1:9" x14ac:dyDescent="0.2">
      <c r="A1641"/>
      <c r="B1641"/>
      <c r="C1641"/>
      <c r="D1641"/>
      <c r="E1641"/>
      <c r="F1641"/>
      <c r="G1641"/>
      <c r="H1641"/>
      <c r="I1641"/>
    </row>
    <row r="1642" spans="1:9" x14ac:dyDescent="0.2">
      <c r="A1642"/>
      <c r="B1642"/>
      <c r="C1642"/>
      <c r="D1642"/>
      <c r="E1642"/>
      <c r="F1642"/>
      <c r="G1642"/>
      <c r="H1642"/>
      <c r="I1642"/>
    </row>
    <row r="1643" spans="1:9" x14ac:dyDescent="0.2">
      <c r="A1643"/>
      <c r="B1643"/>
      <c r="C1643"/>
      <c r="D1643"/>
      <c r="E1643"/>
      <c r="F1643"/>
      <c r="G1643"/>
      <c r="H1643"/>
      <c r="I1643"/>
    </row>
    <row r="1644" spans="1:9" x14ac:dyDescent="0.2">
      <c r="A1644"/>
      <c r="B1644"/>
      <c r="C1644"/>
      <c r="D1644"/>
      <c r="E1644"/>
      <c r="F1644"/>
      <c r="G1644"/>
      <c r="H1644"/>
      <c r="I1644"/>
    </row>
    <row r="1645" spans="1:9" x14ac:dyDescent="0.2">
      <c r="A1645"/>
      <c r="B1645"/>
      <c r="C1645"/>
      <c r="D1645"/>
      <c r="E1645"/>
      <c r="F1645"/>
      <c r="G1645"/>
      <c r="H1645"/>
      <c r="I1645"/>
    </row>
    <row r="1646" spans="1:9" x14ac:dyDescent="0.2">
      <c r="A1646"/>
      <c r="B1646"/>
      <c r="C1646"/>
      <c r="D1646"/>
      <c r="E1646"/>
      <c r="F1646"/>
      <c r="G1646"/>
      <c r="H1646"/>
      <c r="I1646"/>
    </row>
    <row r="1647" spans="1:9" x14ac:dyDescent="0.2">
      <c r="A1647"/>
      <c r="B1647"/>
      <c r="C1647"/>
      <c r="D1647"/>
      <c r="E1647"/>
      <c r="F1647"/>
      <c r="G1647"/>
      <c r="H1647"/>
      <c r="I1647"/>
    </row>
    <row r="1648" spans="1:9" x14ac:dyDescent="0.2">
      <c r="A1648"/>
      <c r="B1648"/>
      <c r="C1648"/>
      <c r="D1648"/>
      <c r="E1648"/>
      <c r="F1648"/>
      <c r="G1648"/>
      <c r="H1648"/>
      <c r="I1648"/>
    </row>
    <row r="1649" spans="1:9" x14ac:dyDescent="0.2">
      <c r="A1649"/>
      <c r="B1649"/>
      <c r="C1649"/>
      <c r="D1649"/>
      <c r="E1649"/>
      <c r="F1649"/>
      <c r="G1649"/>
      <c r="H1649"/>
      <c r="I1649"/>
    </row>
    <row r="1650" spans="1:9" x14ac:dyDescent="0.2">
      <c r="A1650"/>
      <c r="B1650"/>
      <c r="C1650"/>
      <c r="D1650"/>
      <c r="E1650"/>
      <c r="F1650"/>
      <c r="G1650"/>
      <c r="H1650"/>
      <c r="I1650"/>
    </row>
    <row r="1651" spans="1:9" x14ac:dyDescent="0.2">
      <c r="A1651"/>
      <c r="B1651"/>
      <c r="C1651"/>
      <c r="D1651"/>
      <c r="E1651"/>
      <c r="F1651"/>
      <c r="G1651"/>
      <c r="H1651"/>
      <c r="I1651"/>
    </row>
    <row r="1652" spans="1:9" x14ac:dyDescent="0.2">
      <c r="A1652"/>
      <c r="B1652"/>
      <c r="C1652"/>
      <c r="D1652"/>
      <c r="E1652"/>
      <c r="F1652"/>
      <c r="G1652"/>
      <c r="H1652"/>
      <c r="I1652"/>
    </row>
    <row r="1653" spans="1:9" x14ac:dyDescent="0.2">
      <c r="A1653"/>
      <c r="B1653"/>
      <c r="C1653"/>
      <c r="D1653"/>
      <c r="E1653"/>
      <c r="F1653"/>
      <c r="G1653"/>
      <c r="H1653"/>
      <c r="I1653"/>
    </row>
    <row r="1654" spans="1:9" x14ac:dyDescent="0.2">
      <c r="A1654"/>
      <c r="B1654"/>
      <c r="C1654"/>
      <c r="D1654"/>
      <c r="E1654"/>
      <c r="F1654"/>
      <c r="G1654"/>
      <c r="H1654"/>
      <c r="I1654"/>
    </row>
    <row r="1655" spans="1:9" x14ac:dyDescent="0.2">
      <c r="A1655"/>
      <c r="B1655"/>
      <c r="C1655"/>
      <c r="D1655"/>
      <c r="E1655"/>
      <c r="F1655"/>
      <c r="G1655"/>
      <c r="H1655"/>
      <c r="I1655"/>
    </row>
    <row r="1656" spans="1:9" x14ac:dyDescent="0.2">
      <c r="A1656"/>
      <c r="B1656"/>
      <c r="C1656"/>
      <c r="D1656"/>
      <c r="E1656"/>
      <c r="F1656"/>
      <c r="G1656"/>
      <c r="H1656"/>
      <c r="I1656"/>
    </row>
    <row r="1657" spans="1:9" x14ac:dyDescent="0.2">
      <c r="A1657"/>
      <c r="B1657"/>
      <c r="C1657"/>
      <c r="D1657"/>
      <c r="E1657"/>
      <c r="F1657"/>
      <c r="G1657"/>
      <c r="H1657"/>
      <c r="I1657"/>
    </row>
    <row r="1658" spans="1:9" x14ac:dyDescent="0.2">
      <c r="A1658"/>
      <c r="B1658"/>
      <c r="C1658"/>
      <c r="D1658"/>
      <c r="E1658"/>
      <c r="F1658"/>
      <c r="G1658"/>
      <c r="H1658"/>
      <c r="I1658"/>
    </row>
    <row r="1659" spans="1:9" x14ac:dyDescent="0.2">
      <c r="A1659"/>
      <c r="B1659"/>
      <c r="C1659"/>
      <c r="D1659"/>
      <c r="E1659"/>
      <c r="F1659"/>
      <c r="G1659"/>
      <c r="H1659"/>
      <c r="I1659"/>
    </row>
    <row r="1660" spans="1:9" x14ac:dyDescent="0.2">
      <c r="A1660"/>
      <c r="B1660"/>
      <c r="C1660"/>
      <c r="D1660"/>
      <c r="E1660"/>
      <c r="F1660"/>
      <c r="G1660"/>
      <c r="H1660"/>
      <c r="I1660"/>
    </row>
    <row r="1661" spans="1:9" x14ac:dyDescent="0.2">
      <c r="A1661"/>
      <c r="B1661"/>
      <c r="C1661"/>
      <c r="D1661"/>
      <c r="E1661"/>
      <c r="F1661"/>
      <c r="G1661"/>
      <c r="H1661"/>
      <c r="I1661"/>
    </row>
    <row r="1662" spans="1:9" x14ac:dyDescent="0.2">
      <c r="A1662"/>
      <c r="B1662"/>
      <c r="C1662"/>
      <c r="D1662"/>
      <c r="E1662"/>
      <c r="F1662"/>
      <c r="G1662"/>
      <c r="H1662"/>
      <c r="I1662"/>
    </row>
    <row r="1663" spans="1:9" x14ac:dyDescent="0.2">
      <c r="A1663"/>
      <c r="B1663"/>
      <c r="C1663"/>
      <c r="D1663"/>
      <c r="E1663"/>
      <c r="F1663"/>
      <c r="G1663"/>
      <c r="H1663"/>
      <c r="I1663"/>
    </row>
    <row r="1664" spans="1:9" x14ac:dyDescent="0.2">
      <c r="A1664"/>
      <c r="B1664"/>
      <c r="C1664"/>
      <c r="D1664"/>
      <c r="E1664"/>
      <c r="F1664"/>
      <c r="G1664"/>
      <c r="H1664"/>
      <c r="I1664"/>
    </row>
    <row r="1665" spans="1:9" x14ac:dyDescent="0.2">
      <c r="A1665"/>
      <c r="B1665"/>
      <c r="C1665"/>
      <c r="D1665"/>
      <c r="E1665"/>
      <c r="F1665"/>
      <c r="G1665"/>
      <c r="H1665"/>
      <c r="I1665"/>
    </row>
    <row r="1666" spans="1:9" x14ac:dyDescent="0.2">
      <c r="A1666"/>
      <c r="B1666"/>
      <c r="C1666"/>
      <c r="D1666"/>
      <c r="E1666"/>
      <c r="F1666"/>
      <c r="G1666"/>
      <c r="H1666"/>
      <c r="I1666"/>
    </row>
    <row r="1667" spans="1:9" x14ac:dyDescent="0.2">
      <c r="A1667"/>
      <c r="B1667"/>
      <c r="C1667"/>
      <c r="D1667"/>
      <c r="E1667"/>
      <c r="F1667"/>
      <c r="G1667"/>
      <c r="H1667"/>
      <c r="I1667"/>
    </row>
    <row r="1668" spans="1:9" x14ac:dyDescent="0.2">
      <c r="A1668"/>
      <c r="B1668"/>
      <c r="C1668"/>
      <c r="D1668"/>
      <c r="E1668"/>
      <c r="F1668"/>
      <c r="G1668"/>
      <c r="H1668"/>
      <c r="I1668"/>
    </row>
    <row r="1669" spans="1:9" x14ac:dyDescent="0.2">
      <c r="A1669"/>
      <c r="B1669"/>
      <c r="C1669"/>
      <c r="D1669"/>
      <c r="E1669"/>
      <c r="F1669"/>
      <c r="G1669"/>
      <c r="H1669"/>
      <c r="I1669"/>
    </row>
    <row r="1670" spans="1:9" x14ac:dyDescent="0.2">
      <c r="A1670"/>
      <c r="B1670"/>
      <c r="C1670"/>
      <c r="D1670"/>
      <c r="E1670"/>
      <c r="F1670"/>
      <c r="G1670"/>
      <c r="H1670"/>
      <c r="I1670"/>
    </row>
    <row r="1671" spans="1:9" x14ac:dyDescent="0.2">
      <c r="A1671"/>
      <c r="B1671"/>
      <c r="C1671"/>
      <c r="D1671"/>
      <c r="E1671"/>
      <c r="F1671"/>
      <c r="G1671"/>
      <c r="H1671"/>
      <c r="I1671"/>
    </row>
    <row r="1672" spans="1:9" x14ac:dyDescent="0.2">
      <c r="A1672"/>
      <c r="B1672"/>
      <c r="C1672"/>
      <c r="D1672"/>
      <c r="E1672"/>
      <c r="F1672"/>
      <c r="G1672"/>
      <c r="H1672"/>
      <c r="I1672"/>
    </row>
    <row r="1673" spans="1:9" x14ac:dyDescent="0.2">
      <c r="A1673"/>
      <c r="B1673"/>
      <c r="C1673"/>
      <c r="D1673"/>
      <c r="E1673"/>
      <c r="F1673"/>
      <c r="G1673"/>
      <c r="H1673"/>
      <c r="I1673"/>
    </row>
    <row r="1674" spans="1:9" x14ac:dyDescent="0.2">
      <c r="A1674"/>
      <c r="B1674"/>
      <c r="C1674"/>
      <c r="D1674"/>
      <c r="E1674"/>
      <c r="F1674"/>
      <c r="G1674"/>
      <c r="H1674"/>
      <c r="I1674"/>
    </row>
    <row r="1675" spans="1:9" x14ac:dyDescent="0.2">
      <c r="A1675"/>
      <c r="B1675"/>
      <c r="C1675"/>
      <c r="D1675"/>
      <c r="E1675"/>
      <c r="F1675"/>
      <c r="G1675"/>
      <c r="H1675"/>
      <c r="I1675"/>
    </row>
    <row r="1676" spans="1:9" x14ac:dyDescent="0.2">
      <c r="A1676"/>
      <c r="B1676"/>
      <c r="C1676"/>
      <c r="D1676"/>
      <c r="E1676"/>
      <c r="F1676"/>
      <c r="G1676"/>
      <c r="H1676"/>
      <c r="I1676"/>
    </row>
    <row r="1677" spans="1:9" x14ac:dyDescent="0.2">
      <c r="A1677"/>
      <c r="B1677"/>
      <c r="C1677"/>
      <c r="D1677"/>
      <c r="E1677"/>
      <c r="F1677"/>
      <c r="G1677"/>
      <c r="H1677"/>
      <c r="I1677"/>
    </row>
    <row r="1678" spans="1:9" x14ac:dyDescent="0.2">
      <c r="A1678"/>
      <c r="B1678"/>
      <c r="C1678"/>
      <c r="D1678"/>
      <c r="E1678"/>
      <c r="F1678"/>
      <c r="G1678"/>
      <c r="H1678"/>
      <c r="I1678"/>
    </row>
    <row r="1679" spans="1:9" x14ac:dyDescent="0.2">
      <c r="A1679"/>
      <c r="B1679"/>
      <c r="C1679"/>
      <c r="D1679"/>
      <c r="E1679"/>
      <c r="F1679"/>
      <c r="G1679"/>
      <c r="H1679"/>
      <c r="I1679"/>
    </row>
    <row r="1680" spans="1:9" x14ac:dyDescent="0.2">
      <c r="A1680"/>
      <c r="B1680"/>
      <c r="C1680"/>
      <c r="D1680"/>
      <c r="E1680"/>
      <c r="F1680"/>
      <c r="G1680"/>
      <c r="H1680"/>
      <c r="I1680"/>
    </row>
    <row r="1681" spans="1:9" x14ac:dyDescent="0.2">
      <c r="A1681"/>
      <c r="B1681"/>
      <c r="C1681"/>
      <c r="D1681"/>
      <c r="E1681"/>
      <c r="F1681"/>
      <c r="G1681"/>
      <c r="H1681"/>
      <c r="I1681"/>
    </row>
    <row r="1682" spans="1:9" x14ac:dyDescent="0.2">
      <c r="A1682"/>
      <c r="B1682"/>
      <c r="C1682"/>
      <c r="D1682"/>
      <c r="E1682"/>
      <c r="F1682"/>
      <c r="G1682"/>
      <c r="H1682"/>
      <c r="I1682"/>
    </row>
    <row r="1683" spans="1:9" x14ac:dyDescent="0.2">
      <c r="A1683"/>
      <c r="B1683"/>
      <c r="C1683"/>
      <c r="D1683"/>
      <c r="E1683"/>
      <c r="F1683"/>
      <c r="G1683"/>
      <c r="H1683"/>
      <c r="I1683"/>
    </row>
    <row r="1684" spans="1:9" x14ac:dyDescent="0.2">
      <c r="A1684"/>
      <c r="B1684"/>
      <c r="C1684"/>
      <c r="D1684"/>
      <c r="E1684"/>
      <c r="F1684"/>
      <c r="G1684"/>
      <c r="H1684"/>
      <c r="I1684"/>
    </row>
    <row r="1685" spans="1:9" x14ac:dyDescent="0.2">
      <c r="A1685"/>
      <c r="B1685"/>
      <c r="C1685"/>
      <c r="D1685"/>
      <c r="E1685"/>
      <c r="F1685"/>
      <c r="G1685"/>
      <c r="H1685"/>
      <c r="I1685"/>
    </row>
    <row r="1686" spans="1:9" x14ac:dyDescent="0.2">
      <c r="A1686"/>
      <c r="B1686"/>
      <c r="C1686"/>
      <c r="D1686"/>
      <c r="E1686"/>
      <c r="F1686"/>
      <c r="G1686"/>
      <c r="H1686"/>
      <c r="I1686"/>
    </row>
    <row r="1687" spans="1:9" x14ac:dyDescent="0.2">
      <c r="A1687"/>
      <c r="B1687"/>
      <c r="C1687"/>
      <c r="D1687"/>
      <c r="E1687"/>
      <c r="F1687"/>
      <c r="G1687"/>
      <c r="H1687"/>
      <c r="I1687"/>
    </row>
    <row r="1688" spans="1:9" x14ac:dyDescent="0.2">
      <c r="A1688"/>
      <c r="B1688"/>
      <c r="C1688"/>
      <c r="D1688"/>
      <c r="E1688"/>
      <c r="F1688"/>
      <c r="G1688"/>
      <c r="H1688"/>
      <c r="I1688"/>
    </row>
    <row r="1689" spans="1:9" x14ac:dyDescent="0.2">
      <c r="A1689"/>
      <c r="B1689"/>
      <c r="C1689"/>
      <c r="D1689"/>
      <c r="E1689"/>
      <c r="F1689"/>
      <c r="G1689"/>
      <c r="H1689"/>
      <c r="I1689"/>
    </row>
    <row r="1690" spans="1:9" x14ac:dyDescent="0.2">
      <c r="A1690"/>
      <c r="B1690"/>
      <c r="C1690"/>
      <c r="D1690"/>
      <c r="E1690"/>
      <c r="F1690"/>
      <c r="G1690"/>
      <c r="H1690"/>
      <c r="I1690"/>
    </row>
    <row r="1691" spans="1:9" x14ac:dyDescent="0.2">
      <c r="A1691"/>
      <c r="B1691"/>
      <c r="C1691"/>
      <c r="D1691"/>
      <c r="E1691"/>
      <c r="F1691"/>
      <c r="G1691"/>
      <c r="H1691"/>
      <c r="I1691"/>
    </row>
    <row r="1692" spans="1:9" x14ac:dyDescent="0.2">
      <c r="A1692"/>
      <c r="B1692"/>
      <c r="C1692"/>
      <c r="D1692"/>
      <c r="E1692"/>
      <c r="F1692"/>
      <c r="G1692"/>
      <c r="H1692"/>
      <c r="I1692"/>
    </row>
    <row r="1693" spans="1:9" x14ac:dyDescent="0.2">
      <c r="A1693"/>
      <c r="B1693"/>
      <c r="C1693"/>
      <c r="D1693"/>
      <c r="E1693"/>
      <c r="F1693"/>
      <c r="G1693"/>
      <c r="H1693"/>
      <c r="I1693"/>
    </row>
    <row r="1694" spans="1:9" x14ac:dyDescent="0.2">
      <c r="A1694"/>
      <c r="B1694"/>
      <c r="C1694"/>
      <c r="D1694"/>
      <c r="E1694"/>
      <c r="F1694"/>
      <c r="G1694"/>
      <c r="H1694"/>
      <c r="I1694"/>
    </row>
    <row r="1695" spans="1:9" x14ac:dyDescent="0.2">
      <c r="A1695"/>
      <c r="B1695"/>
      <c r="C1695"/>
      <c r="D1695"/>
      <c r="E1695"/>
      <c r="F1695"/>
      <c r="G1695"/>
      <c r="H1695"/>
      <c r="I1695"/>
    </row>
    <row r="1696" spans="1:9" x14ac:dyDescent="0.2">
      <c r="A1696"/>
      <c r="B1696"/>
      <c r="C1696"/>
      <c r="D1696"/>
      <c r="E1696"/>
      <c r="F1696"/>
      <c r="G1696"/>
      <c r="H1696"/>
      <c r="I1696"/>
    </row>
    <row r="1697" spans="1:9" x14ac:dyDescent="0.2">
      <c r="A1697"/>
      <c r="B1697"/>
      <c r="C1697"/>
      <c r="D1697"/>
      <c r="E1697"/>
      <c r="F1697"/>
      <c r="G1697"/>
      <c r="H1697"/>
      <c r="I1697"/>
    </row>
    <row r="1698" spans="1:9" x14ac:dyDescent="0.2">
      <c r="A1698"/>
      <c r="B1698"/>
      <c r="C1698"/>
      <c r="D1698"/>
      <c r="E1698"/>
      <c r="F1698"/>
      <c r="G1698"/>
      <c r="H1698"/>
      <c r="I1698"/>
    </row>
    <row r="1699" spans="1:9" x14ac:dyDescent="0.2">
      <c r="A1699"/>
      <c r="B1699"/>
      <c r="C1699"/>
      <c r="D1699"/>
      <c r="E1699"/>
      <c r="F1699"/>
      <c r="G1699"/>
      <c r="H1699"/>
      <c r="I1699"/>
    </row>
    <row r="1700" spans="1:9" x14ac:dyDescent="0.2">
      <c r="A1700"/>
      <c r="B1700"/>
      <c r="C1700"/>
      <c r="D1700"/>
      <c r="E1700"/>
      <c r="F1700"/>
      <c r="G1700"/>
      <c r="H1700"/>
      <c r="I1700"/>
    </row>
    <row r="1701" spans="1:9" x14ac:dyDescent="0.2">
      <c r="A1701"/>
      <c r="B1701"/>
      <c r="C1701"/>
      <c r="D1701"/>
      <c r="E1701"/>
      <c r="F1701"/>
      <c r="G1701"/>
      <c r="H1701"/>
      <c r="I1701"/>
    </row>
    <row r="1702" spans="1:9" x14ac:dyDescent="0.2">
      <c r="A1702"/>
      <c r="B1702"/>
      <c r="C1702"/>
      <c r="D1702"/>
      <c r="E1702"/>
      <c r="F1702"/>
      <c r="G1702"/>
      <c r="H1702"/>
      <c r="I1702"/>
    </row>
    <row r="1703" spans="1:9" x14ac:dyDescent="0.2">
      <c r="A1703"/>
      <c r="B1703"/>
      <c r="C1703"/>
      <c r="D1703"/>
      <c r="E1703"/>
      <c r="F1703"/>
      <c r="G1703"/>
      <c r="H1703"/>
      <c r="I1703"/>
    </row>
    <row r="1704" spans="1:9" x14ac:dyDescent="0.2">
      <c r="A1704"/>
      <c r="B1704"/>
      <c r="C1704"/>
      <c r="D1704"/>
      <c r="E1704"/>
      <c r="F1704"/>
      <c r="G1704"/>
      <c r="H1704"/>
      <c r="I1704"/>
    </row>
    <row r="1705" spans="1:9" x14ac:dyDescent="0.2">
      <c r="A1705"/>
      <c r="B1705"/>
      <c r="C1705"/>
      <c r="D1705"/>
      <c r="E1705"/>
      <c r="F1705"/>
      <c r="G1705"/>
      <c r="H1705"/>
      <c r="I1705"/>
    </row>
    <row r="1706" spans="1:9" x14ac:dyDescent="0.2">
      <c r="A1706"/>
      <c r="B1706"/>
      <c r="C1706"/>
      <c r="D1706"/>
      <c r="E1706"/>
      <c r="F1706"/>
      <c r="G1706"/>
      <c r="H1706"/>
      <c r="I1706"/>
    </row>
    <row r="1707" spans="1:9" x14ac:dyDescent="0.2">
      <c r="A1707"/>
      <c r="B1707"/>
      <c r="C1707"/>
      <c r="D1707"/>
      <c r="E1707"/>
      <c r="F1707"/>
      <c r="G1707"/>
      <c r="H1707"/>
      <c r="I1707"/>
    </row>
    <row r="1708" spans="1:9" x14ac:dyDescent="0.2">
      <c r="A1708"/>
      <c r="B1708"/>
      <c r="C1708"/>
      <c r="D1708"/>
      <c r="E1708"/>
      <c r="F1708"/>
      <c r="G1708"/>
      <c r="H1708"/>
      <c r="I1708"/>
    </row>
    <row r="1709" spans="1:9" x14ac:dyDescent="0.2">
      <c r="A1709"/>
      <c r="B1709"/>
      <c r="C1709"/>
      <c r="D1709"/>
      <c r="E1709"/>
      <c r="F1709"/>
      <c r="G1709"/>
      <c r="H1709"/>
      <c r="I1709"/>
    </row>
    <row r="1710" spans="1:9" x14ac:dyDescent="0.2">
      <c r="A1710"/>
      <c r="B1710"/>
      <c r="C1710"/>
      <c r="D1710"/>
      <c r="E1710"/>
      <c r="F1710"/>
      <c r="G1710"/>
      <c r="H1710"/>
      <c r="I1710"/>
    </row>
    <row r="1711" spans="1:9" x14ac:dyDescent="0.2">
      <c r="A1711"/>
      <c r="B1711"/>
      <c r="C1711"/>
      <c r="D1711"/>
      <c r="E1711"/>
      <c r="F1711"/>
      <c r="G1711"/>
      <c r="H1711"/>
      <c r="I1711"/>
    </row>
    <row r="1712" spans="1:9" x14ac:dyDescent="0.2">
      <c r="A1712"/>
      <c r="B1712"/>
      <c r="C1712"/>
      <c r="D1712"/>
      <c r="E1712"/>
      <c r="F1712"/>
      <c r="G1712"/>
      <c r="H1712"/>
      <c r="I1712"/>
    </row>
    <row r="1713" spans="1:9" x14ac:dyDescent="0.2">
      <c r="A1713"/>
      <c r="B1713"/>
      <c r="C1713"/>
      <c r="D1713"/>
      <c r="E1713"/>
      <c r="F1713"/>
      <c r="G1713"/>
      <c r="H1713"/>
      <c r="I1713"/>
    </row>
    <row r="1714" spans="1:9" x14ac:dyDescent="0.2">
      <c r="A1714"/>
      <c r="B1714"/>
      <c r="C1714"/>
      <c r="D1714"/>
      <c r="E1714"/>
      <c r="F1714"/>
      <c r="G1714"/>
      <c r="H1714"/>
      <c r="I1714"/>
    </row>
    <row r="1715" spans="1:9" x14ac:dyDescent="0.2">
      <c r="A1715"/>
      <c r="B1715"/>
      <c r="C1715"/>
      <c r="D1715"/>
      <c r="E1715"/>
      <c r="F1715"/>
      <c r="G1715"/>
      <c r="H1715"/>
      <c r="I1715"/>
    </row>
    <row r="1716" spans="1:9" x14ac:dyDescent="0.2">
      <c r="A1716"/>
      <c r="B1716"/>
      <c r="C1716"/>
      <c r="D1716"/>
      <c r="E1716"/>
      <c r="F1716"/>
      <c r="G1716"/>
      <c r="H1716"/>
      <c r="I1716"/>
    </row>
    <row r="1717" spans="1:9" x14ac:dyDescent="0.2">
      <c r="A1717"/>
      <c r="B1717"/>
      <c r="C1717"/>
      <c r="D1717"/>
      <c r="E1717"/>
      <c r="F1717"/>
      <c r="G1717"/>
      <c r="H1717"/>
      <c r="I1717"/>
    </row>
    <row r="1718" spans="1:9" x14ac:dyDescent="0.2">
      <c r="A1718"/>
      <c r="B1718"/>
      <c r="C1718"/>
      <c r="D1718"/>
      <c r="E1718"/>
      <c r="F1718"/>
      <c r="G1718"/>
      <c r="H1718"/>
      <c r="I1718"/>
    </row>
    <row r="1719" spans="1:9" x14ac:dyDescent="0.2">
      <c r="A1719"/>
      <c r="B1719"/>
      <c r="C1719"/>
      <c r="D1719"/>
      <c r="E1719"/>
      <c r="F1719"/>
      <c r="G1719"/>
      <c r="H1719"/>
      <c r="I1719"/>
    </row>
    <row r="1720" spans="1:9" x14ac:dyDescent="0.2">
      <c r="A1720"/>
      <c r="B1720"/>
      <c r="C1720"/>
      <c r="D1720"/>
      <c r="E1720"/>
      <c r="F1720"/>
      <c r="G1720"/>
      <c r="H1720"/>
      <c r="I1720"/>
    </row>
    <row r="1721" spans="1:9" x14ac:dyDescent="0.2">
      <c r="A1721"/>
      <c r="B1721"/>
      <c r="C1721"/>
      <c r="D1721"/>
      <c r="E1721"/>
      <c r="F1721"/>
      <c r="G1721"/>
      <c r="H1721"/>
      <c r="I1721"/>
    </row>
    <row r="1722" spans="1:9" x14ac:dyDescent="0.2">
      <c r="A1722"/>
      <c r="B1722"/>
      <c r="C1722"/>
      <c r="D1722"/>
      <c r="E1722"/>
      <c r="F1722"/>
      <c r="G1722"/>
      <c r="H1722"/>
      <c r="I1722"/>
    </row>
    <row r="1723" spans="1:9" x14ac:dyDescent="0.2">
      <c r="A1723"/>
      <c r="B1723"/>
      <c r="C1723"/>
      <c r="D1723"/>
      <c r="E1723"/>
      <c r="F1723"/>
      <c r="G1723"/>
      <c r="H1723"/>
      <c r="I1723"/>
    </row>
    <row r="1724" spans="1:9" x14ac:dyDescent="0.2">
      <c r="A1724"/>
      <c r="B1724"/>
      <c r="C1724"/>
      <c r="D1724"/>
      <c r="E1724"/>
      <c r="F1724"/>
      <c r="G1724"/>
      <c r="H1724"/>
      <c r="I1724"/>
    </row>
    <row r="1725" spans="1:9" x14ac:dyDescent="0.2">
      <c r="A1725"/>
      <c r="B1725"/>
      <c r="C1725"/>
      <c r="D1725"/>
      <c r="E1725"/>
      <c r="F1725"/>
      <c r="G1725"/>
      <c r="H1725"/>
      <c r="I1725"/>
    </row>
    <row r="1726" spans="1:9" x14ac:dyDescent="0.2">
      <c r="A1726"/>
      <c r="B1726"/>
      <c r="C1726"/>
      <c r="D1726"/>
      <c r="E1726"/>
      <c r="F1726"/>
      <c r="G1726"/>
      <c r="H1726"/>
      <c r="I1726"/>
    </row>
    <row r="1727" spans="1:9" x14ac:dyDescent="0.2">
      <c r="A1727"/>
      <c r="B1727"/>
      <c r="C1727"/>
      <c r="D1727"/>
      <c r="E1727"/>
      <c r="F1727"/>
      <c r="G1727"/>
      <c r="H1727"/>
      <c r="I1727"/>
    </row>
    <row r="1728" spans="1:9" x14ac:dyDescent="0.2">
      <c r="A1728"/>
      <c r="B1728"/>
      <c r="C1728"/>
      <c r="D1728"/>
      <c r="E1728"/>
      <c r="F1728"/>
      <c r="G1728"/>
      <c r="H1728"/>
      <c r="I1728"/>
    </row>
    <row r="1729" spans="1:9" x14ac:dyDescent="0.2">
      <c r="A1729"/>
      <c r="B1729"/>
      <c r="C1729"/>
      <c r="D1729"/>
      <c r="E1729"/>
      <c r="F1729"/>
      <c r="G1729"/>
      <c r="H1729"/>
      <c r="I1729"/>
    </row>
    <row r="1730" spans="1:9" x14ac:dyDescent="0.2">
      <c r="A1730"/>
      <c r="B1730"/>
      <c r="C1730"/>
      <c r="D1730"/>
      <c r="E1730"/>
      <c r="F1730"/>
      <c r="G1730"/>
      <c r="H1730"/>
      <c r="I1730"/>
    </row>
    <row r="1731" spans="1:9" x14ac:dyDescent="0.2">
      <c r="A1731"/>
      <c r="B1731"/>
      <c r="C1731"/>
      <c r="D1731"/>
      <c r="E1731"/>
      <c r="F1731"/>
      <c r="G1731"/>
      <c r="H1731"/>
      <c r="I1731"/>
    </row>
    <row r="1732" spans="1:9" x14ac:dyDescent="0.2">
      <c r="A1732"/>
      <c r="B1732"/>
      <c r="C1732"/>
      <c r="D1732"/>
      <c r="E1732"/>
      <c r="F1732"/>
      <c r="G1732"/>
      <c r="H1732"/>
      <c r="I1732"/>
    </row>
    <row r="1733" spans="1:9" x14ac:dyDescent="0.2">
      <c r="A1733"/>
      <c r="B1733"/>
      <c r="C1733"/>
      <c r="D1733"/>
      <c r="E1733"/>
      <c r="F1733"/>
      <c r="G1733"/>
      <c r="H1733"/>
      <c r="I1733"/>
    </row>
    <row r="1734" spans="1:9" x14ac:dyDescent="0.2">
      <c r="A1734"/>
      <c r="B1734"/>
      <c r="C1734"/>
      <c r="D1734"/>
      <c r="E1734"/>
      <c r="F1734"/>
      <c r="G1734"/>
      <c r="H1734"/>
      <c r="I1734"/>
    </row>
    <row r="1735" spans="1:9" x14ac:dyDescent="0.2">
      <c r="A1735"/>
      <c r="B1735"/>
      <c r="C1735"/>
      <c r="D1735"/>
      <c r="E1735"/>
      <c r="F1735"/>
      <c r="G1735"/>
      <c r="H1735"/>
      <c r="I1735"/>
    </row>
    <row r="1736" spans="1:9" x14ac:dyDescent="0.2">
      <c r="A1736"/>
      <c r="B1736"/>
      <c r="C1736"/>
      <c r="D1736"/>
      <c r="E1736"/>
      <c r="F1736"/>
      <c r="G1736"/>
      <c r="H1736"/>
      <c r="I1736"/>
    </row>
    <row r="1737" spans="1:9" x14ac:dyDescent="0.2">
      <c r="A1737"/>
      <c r="B1737"/>
      <c r="C1737"/>
      <c r="D1737"/>
      <c r="E1737"/>
      <c r="F1737"/>
      <c r="G1737"/>
      <c r="H1737"/>
      <c r="I1737"/>
    </row>
    <row r="1738" spans="1:9" x14ac:dyDescent="0.2">
      <c r="A1738"/>
      <c r="B1738"/>
      <c r="C1738"/>
      <c r="D1738"/>
      <c r="E1738"/>
      <c r="F1738"/>
      <c r="G1738"/>
      <c r="H1738"/>
      <c r="I1738"/>
    </row>
    <row r="1739" spans="1:9" x14ac:dyDescent="0.2">
      <c r="A1739"/>
      <c r="B1739"/>
      <c r="C1739"/>
      <c r="D1739"/>
      <c r="E1739"/>
      <c r="F1739"/>
      <c r="G1739"/>
      <c r="H1739"/>
      <c r="I1739"/>
    </row>
    <row r="1740" spans="1:9" x14ac:dyDescent="0.2">
      <c r="A1740"/>
      <c r="B1740"/>
      <c r="C1740"/>
      <c r="D1740"/>
      <c r="E1740"/>
      <c r="F1740"/>
      <c r="G1740"/>
      <c r="H1740"/>
      <c r="I1740"/>
    </row>
    <row r="1741" spans="1:9" x14ac:dyDescent="0.2">
      <c r="A1741"/>
      <c r="B1741"/>
      <c r="C1741"/>
      <c r="D1741"/>
      <c r="E1741"/>
      <c r="F1741"/>
      <c r="G1741"/>
      <c r="H1741"/>
      <c r="I1741"/>
    </row>
    <row r="1742" spans="1:9" x14ac:dyDescent="0.2">
      <c r="A1742"/>
      <c r="B1742"/>
      <c r="C1742"/>
      <c r="D1742"/>
      <c r="E1742"/>
      <c r="F1742"/>
      <c r="G1742"/>
      <c r="H1742"/>
      <c r="I1742"/>
    </row>
    <row r="1743" spans="1:9" x14ac:dyDescent="0.2">
      <c r="A1743"/>
      <c r="B1743"/>
      <c r="C1743"/>
      <c r="D1743"/>
      <c r="E1743"/>
      <c r="F1743"/>
      <c r="G1743"/>
      <c r="H1743"/>
      <c r="I1743"/>
    </row>
    <row r="1744" spans="1:9" x14ac:dyDescent="0.2">
      <c r="A1744"/>
      <c r="B1744"/>
      <c r="C1744"/>
      <c r="D1744"/>
      <c r="E1744"/>
      <c r="F1744"/>
      <c r="G1744"/>
      <c r="H1744"/>
      <c r="I1744"/>
    </row>
    <row r="1745" spans="1:9" x14ac:dyDescent="0.2">
      <c r="A1745"/>
      <c r="B1745"/>
      <c r="C1745"/>
      <c r="D1745"/>
      <c r="E1745"/>
      <c r="F1745"/>
      <c r="G1745"/>
      <c r="H1745"/>
      <c r="I1745"/>
    </row>
    <row r="1746" spans="1:9" x14ac:dyDescent="0.2">
      <c r="A1746"/>
      <c r="B1746"/>
      <c r="C1746"/>
      <c r="D1746"/>
      <c r="E1746"/>
      <c r="F1746"/>
      <c r="G1746"/>
      <c r="H1746"/>
      <c r="I1746"/>
    </row>
    <row r="1747" spans="1:9" x14ac:dyDescent="0.2">
      <c r="A1747"/>
      <c r="B1747"/>
      <c r="C1747"/>
      <c r="D1747"/>
      <c r="E1747"/>
      <c r="F1747"/>
      <c r="G1747"/>
      <c r="H1747"/>
      <c r="I1747"/>
    </row>
    <row r="1748" spans="1:9" x14ac:dyDescent="0.2">
      <c r="A1748"/>
      <c r="B1748"/>
      <c r="C1748"/>
      <c r="D1748"/>
      <c r="E1748"/>
      <c r="F1748"/>
      <c r="G1748"/>
      <c r="H1748"/>
      <c r="I1748"/>
    </row>
    <row r="1749" spans="1:9" x14ac:dyDescent="0.2">
      <c r="A1749"/>
      <c r="B1749"/>
      <c r="C1749"/>
      <c r="D1749"/>
      <c r="E1749"/>
      <c r="F1749"/>
      <c r="G1749"/>
      <c r="H1749"/>
      <c r="I1749"/>
    </row>
    <row r="1750" spans="1:9" x14ac:dyDescent="0.2">
      <c r="A1750"/>
      <c r="B1750"/>
      <c r="C1750"/>
      <c r="D1750"/>
      <c r="E1750"/>
      <c r="F1750"/>
      <c r="G1750"/>
      <c r="H1750"/>
      <c r="I1750"/>
    </row>
    <row r="1751" spans="1:9" x14ac:dyDescent="0.2">
      <c r="A1751"/>
      <c r="B1751"/>
      <c r="C1751"/>
      <c r="D1751"/>
      <c r="E1751"/>
      <c r="F1751"/>
      <c r="G1751"/>
      <c r="H1751"/>
      <c r="I1751"/>
    </row>
    <row r="1752" spans="1:9" x14ac:dyDescent="0.2">
      <c r="A1752"/>
      <c r="B1752"/>
      <c r="C1752"/>
      <c r="D1752"/>
      <c r="E1752"/>
      <c r="F1752"/>
      <c r="G1752"/>
      <c r="H1752"/>
      <c r="I1752"/>
    </row>
    <row r="1753" spans="1:9" x14ac:dyDescent="0.2">
      <c r="A1753"/>
      <c r="B1753"/>
      <c r="C1753"/>
      <c r="D1753"/>
      <c r="E1753"/>
      <c r="F1753"/>
      <c r="G1753"/>
      <c r="H1753"/>
      <c r="I1753"/>
    </row>
    <row r="1754" spans="1:9" x14ac:dyDescent="0.2">
      <c r="A1754"/>
      <c r="B1754"/>
      <c r="C1754"/>
      <c r="D1754"/>
      <c r="E1754"/>
      <c r="F1754"/>
      <c r="G1754"/>
      <c r="H1754"/>
      <c r="I1754"/>
    </row>
    <row r="1755" spans="1:9" x14ac:dyDescent="0.2">
      <c r="A1755"/>
      <c r="B1755"/>
      <c r="C1755"/>
      <c r="D1755"/>
      <c r="E1755"/>
      <c r="F1755"/>
      <c r="G1755"/>
      <c r="H1755"/>
      <c r="I1755"/>
    </row>
    <row r="1756" spans="1:9" x14ac:dyDescent="0.2">
      <c r="A1756"/>
      <c r="B1756"/>
      <c r="C1756"/>
      <c r="D1756"/>
      <c r="E1756"/>
      <c r="F1756"/>
      <c r="G1756"/>
      <c r="H1756"/>
      <c r="I1756"/>
    </row>
    <row r="1757" spans="1:9" x14ac:dyDescent="0.2">
      <c r="A1757"/>
      <c r="B1757"/>
      <c r="C1757"/>
      <c r="D1757"/>
      <c r="E1757"/>
      <c r="F1757"/>
      <c r="G1757"/>
      <c r="H1757"/>
      <c r="I1757"/>
    </row>
    <row r="1758" spans="1:9" x14ac:dyDescent="0.2">
      <c r="A1758"/>
      <c r="B1758"/>
      <c r="C1758"/>
      <c r="D1758"/>
      <c r="E1758"/>
      <c r="F1758"/>
      <c r="G1758"/>
      <c r="H1758"/>
      <c r="I1758"/>
    </row>
    <row r="1759" spans="1:9" x14ac:dyDescent="0.2">
      <c r="A1759"/>
      <c r="B1759"/>
      <c r="C1759"/>
      <c r="D1759"/>
      <c r="E1759"/>
      <c r="F1759"/>
      <c r="G1759"/>
      <c r="H1759"/>
      <c r="I1759"/>
    </row>
    <row r="1760" spans="1:9" x14ac:dyDescent="0.2">
      <c r="A1760"/>
      <c r="B1760"/>
      <c r="C1760"/>
      <c r="D1760"/>
      <c r="E1760"/>
      <c r="F1760"/>
      <c r="G1760"/>
      <c r="H1760"/>
      <c r="I1760"/>
    </row>
    <row r="1761" spans="1:9" x14ac:dyDescent="0.2">
      <c r="A1761"/>
      <c r="B1761"/>
      <c r="C1761"/>
      <c r="D1761"/>
      <c r="E1761"/>
      <c r="F1761"/>
      <c r="G1761"/>
      <c r="H1761"/>
      <c r="I1761"/>
    </row>
    <row r="1762" spans="1:9" x14ac:dyDescent="0.2">
      <c r="A1762"/>
      <c r="B1762"/>
      <c r="C1762"/>
      <c r="D1762"/>
      <c r="E1762"/>
      <c r="F1762"/>
      <c r="G1762"/>
      <c r="H1762"/>
      <c r="I1762"/>
    </row>
    <row r="1763" spans="1:9" x14ac:dyDescent="0.2">
      <c r="A1763"/>
      <c r="B1763"/>
      <c r="C1763"/>
      <c r="D1763"/>
      <c r="E1763"/>
      <c r="F1763"/>
      <c r="G1763"/>
      <c r="H1763"/>
      <c r="I1763"/>
    </row>
    <row r="1764" spans="1:9" x14ac:dyDescent="0.2">
      <c r="A1764"/>
      <c r="B1764"/>
      <c r="C1764"/>
      <c r="D1764"/>
      <c r="E1764"/>
      <c r="F1764"/>
      <c r="G1764"/>
      <c r="H1764"/>
      <c r="I1764"/>
    </row>
    <row r="1765" spans="1:9" x14ac:dyDescent="0.2">
      <c r="A1765"/>
      <c r="B1765"/>
      <c r="C1765"/>
      <c r="D1765"/>
      <c r="E1765"/>
      <c r="F1765"/>
      <c r="G1765"/>
      <c r="H1765"/>
      <c r="I1765"/>
    </row>
    <row r="1766" spans="1:9" x14ac:dyDescent="0.2">
      <c r="A1766"/>
      <c r="B1766"/>
      <c r="C1766"/>
      <c r="D1766"/>
      <c r="E1766"/>
      <c r="F1766"/>
      <c r="G1766"/>
      <c r="H1766"/>
      <c r="I1766"/>
    </row>
    <row r="1767" spans="1:9" x14ac:dyDescent="0.2">
      <c r="A1767"/>
      <c r="B1767"/>
      <c r="C1767"/>
      <c r="D1767"/>
      <c r="E1767"/>
      <c r="F1767"/>
      <c r="G1767"/>
      <c r="H1767"/>
      <c r="I1767"/>
    </row>
    <row r="1768" spans="1:9" x14ac:dyDescent="0.2">
      <c r="A1768"/>
      <c r="B1768"/>
      <c r="C1768"/>
      <c r="D1768"/>
      <c r="E1768"/>
      <c r="F1768"/>
      <c r="G1768"/>
      <c r="H1768"/>
      <c r="I1768"/>
    </row>
    <row r="1769" spans="1:9" x14ac:dyDescent="0.2">
      <c r="A1769"/>
      <c r="B1769"/>
      <c r="C1769"/>
      <c r="D1769"/>
      <c r="E1769"/>
      <c r="F1769"/>
      <c r="G1769"/>
      <c r="H1769"/>
      <c r="I1769"/>
    </row>
    <row r="1770" spans="1:9" x14ac:dyDescent="0.2">
      <c r="A1770"/>
      <c r="B1770"/>
      <c r="C1770"/>
      <c r="D1770"/>
      <c r="E1770"/>
      <c r="F1770"/>
      <c r="G1770"/>
      <c r="H1770"/>
      <c r="I1770"/>
    </row>
    <row r="1771" spans="1:9" x14ac:dyDescent="0.2">
      <c r="A1771"/>
      <c r="B1771"/>
      <c r="C1771"/>
      <c r="D1771"/>
      <c r="E1771"/>
      <c r="F1771"/>
      <c r="G1771"/>
      <c r="H1771"/>
      <c r="I1771"/>
    </row>
    <row r="1772" spans="1:9" x14ac:dyDescent="0.2">
      <c r="A1772"/>
      <c r="B1772"/>
      <c r="C1772"/>
      <c r="D1772"/>
      <c r="E1772"/>
      <c r="F1772"/>
      <c r="G1772"/>
      <c r="H1772"/>
      <c r="I1772"/>
    </row>
    <row r="1773" spans="1:9" x14ac:dyDescent="0.2">
      <c r="A1773"/>
      <c r="B1773"/>
      <c r="C1773"/>
      <c r="D1773"/>
      <c r="E1773"/>
      <c r="F1773"/>
      <c r="G1773"/>
      <c r="H1773"/>
      <c r="I1773"/>
    </row>
    <row r="1774" spans="1:9" x14ac:dyDescent="0.2">
      <c r="A1774"/>
      <c r="B1774"/>
      <c r="C1774"/>
      <c r="D1774"/>
      <c r="E1774"/>
      <c r="F1774"/>
      <c r="G1774"/>
      <c r="H1774"/>
      <c r="I1774"/>
    </row>
    <row r="1775" spans="1:9" x14ac:dyDescent="0.2">
      <c r="A1775"/>
      <c r="B1775"/>
      <c r="C1775"/>
      <c r="D1775"/>
      <c r="E1775"/>
      <c r="F1775"/>
      <c r="G1775"/>
      <c r="H1775"/>
      <c r="I1775"/>
    </row>
    <row r="1776" spans="1:9" x14ac:dyDescent="0.2">
      <c r="A1776"/>
      <c r="B1776"/>
      <c r="C1776"/>
      <c r="D1776"/>
      <c r="E1776"/>
      <c r="F1776"/>
      <c r="G1776"/>
      <c r="H1776"/>
      <c r="I1776"/>
    </row>
    <row r="1777" spans="1:9" x14ac:dyDescent="0.2">
      <c r="A1777"/>
      <c r="B1777"/>
      <c r="C1777"/>
      <c r="D1777"/>
      <c r="E1777"/>
      <c r="F1777"/>
      <c r="G1777"/>
      <c r="H1777"/>
      <c r="I1777"/>
    </row>
    <row r="1778" spans="1:9" x14ac:dyDescent="0.2">
      <c r="A1778"/>
      <c r="B1778"/>
      <c r="C1778"/>
      <c r="D1778"/>
      <c r="E1778"/>
      <c r="F1778"/>
      <c r="G1778"/>
      <c r="H1778"/>
      <c r="I1778"/>
    </row>
    <row r="1779" spans="1:9" x14ac:dyDescent="0.2">
      <c r="A1779"/>
      <c r="B1779"/>
      <c r="C1779"/>
      <c r="D1779"/>
      <c r="E1779"/>
      <c r="F1779"/>
      <c r="G1779"/>
      <c r="H1779"/>
      <c r="I1779"/>
    </row>
    <row r="1780" spans="1:9" x14ac:dyDescent="0.2">
      <c r="A1780"/>
      <c r="B1780"/>
      <c r="C1780"/>
      <c r="D1780"/>
      <c r="E1780"/>
      <c r="F1780"/>
      <c r="G1780"/>
      <c r="H1780"/>
      <c r="I1780"/>
    </row>
    <row r="1781" spans="1:9" x14ac:dyDescent="0.2">
      <c r="A1781"/>
      <c r="B1781"/>
      <c r="C1781"/>
      <c r="D1781"/>
      <c r="E1781"/>
      <c r="F1781"/>
      <c r="G1781"/>
      <c r="H1781"/>
      <c r="I1781"/>
    </row>
    <row r="1782" spans="1:9" x14ac:dyDescent="0.2">
      <c r="A1782"/>
      <c r="B1782"/>
      <c r="C1782"/>
      <c r="D1782"/>
      <c r="E1782"/>
      <c r="F1782"/>
      <c r="G1782"/>
      <c r="H1782"/>
      <c r="I1782"/>
    </row>
    <row r="1783" spans="1:9" x14ac:dyDescent="0.2">
      <c r="A1783"/>
      <c r="B1783"/>
      <c r="C1783"/>
      <c r="D1783"/>
      <c r="E1783"/>
      <c r="F1783"/>
      <c r="G1783"/>
      <c r="H1783"/>
      <c r="I1783"/>
    </row>
    <row r="1784" spans="1:9" x14ac:dyDescent="0.2">
      <c r="A1784"/>
      <c r="B1784"/>
      <c r="C1784"/>
      <c r="D1784"/>
      <c r="E1784"/>
      <c r="F1784"/>
      <c r="G1784"/>
      <c r="H1784"/>
      <c r="I1784"/>
    </row>
    <row r="1785" spans="1:9" x14ac:dyDescent="0.2">
      <c r="A1785"/>
      <c r="B1785"/>
      <c r="C1785"/>
      <c r="D1785"/>
      <c r="E1785"/>
      <c r="F1785"/>
      <c r="G1785"/>
      <c r="H1785"/>
      <c r="I1785"/>
    </row>
    <row r="1786" spans="1:9" x14ac:dyDescent="0.2">
      <c r="A1786"/>
      <c r="B1786"/>
      <c r="C1786"/>
      <c r="D1786"/>
      <c r="E1786"/>
      <c r="F1786"/>
      <c r="G1786"/>
      <c r="H1786"/>
      <c r="I1786"/>
    </row>
    <row r="1787" spans="1:9" x14ac:dyDescent="0.2">
      <c r="A1787"/>
      <c r="B1787"/>
      <c r="C1787"/>
      <c r="D1787"/>
      <c r="E1787"/>
      <c r="F1787"/>
      <c r="G1787"/>
      <c r="H1787"/>
      <c r="I1787"/>
    </row>
    <row r="1788" spans="1:9" x14ac:dyDescent="0.2">
      <c r="A1788"/>
      <c r="B1788"/>
      <c r="C1788"/>
      <c r="D1788"/>
      <c r="E1788"/>
      <c r="F1788"/>
      <c r="G1788"/>
      <c r="H1788"/>
      <c r="I1788"/>
    </row>
    <row r="1789" spans="1:9" x14ac:dyDescent="0.2">
      <c r="A1789"/>
      <c r="B1789"/>
      <c r="C1789"/>
      <c r="D1789"/>
      <c r="E1789"/>
      <c r="F1789"/>
      <c r="G1789"/>
      <c r="H1789"/>
      <c r="I1789"/>
    </row>
    <row r="1790" spans="1:9" x14ac:dyDescent="0.2">
      <c r="A1790"/>
      <c r="B1790"/>
      <c r="C1790"/>
      <c r="D1790"/>
      <c r="E1790"/>
      <c r="F1790"/>
      <c r="G1790"/>
      <c r="H1790"/>
      <c r="I1790"/>
    </row>
    <row r="1791" spans="1:9" x14ac:dyDescent="0.2">
      <c r="A1791"/>
      <c r="B1791"/>
      <c r="C1791"/>
      <c r="D1791"/>
      <c r="E1791"/>
      <c r="F1791"/>
      <c r="G1791"/>
      <c r="H1791"/>
      <c r="I1791"/>
    </row>
    <row r="1792" spans="1:9" x14ac:dyDescent="0.2">
      <c r="A1792"/>
      <c r="B1792"/>
      <c r="C1792"/>
      <c r="D1792"/>
      <c r="E1792"/>
      <c r="F1792"/>
      <c r="G1792"/>
      <c r="H1792"/>
      <c r="I1792"/>
    </row>
    <row r="1793" spans="1:9" x14ac:dyDescent="0.2">
      <c r="A1793"/>
      <c r="B1793"/>
      <c r="C1793"/>
      <c r="D1793"/>
      <c r="E1793"/>
      <c r="F1793"/>
      <c r="G1793"/>
      <c r="H1793"/>
      <c r="I1793"/>
    </row>
    <row r="1794" spans="1:9" x14ac:dyDescent="0.2">
      <c r="A1794"/>
      <c r="B1794"/>
      <c r="C1794"/>
      <c r="D1794"/>
      <c r="E1794"/>
      <c r="F1794"/>
      <c r="G1794"/>
      <c r="H1794"/>
      <c r="I1794"/>
    </row>
    <row r="1795" spans="1:9" x14ac:dyDescent="0.2">
      <c r="A1795"/>
      <c r="B1795"/>
      <c r="C1795"/>
      <c r="D1795"/>
      <c r="E1795"/>
      <c r="F1795"/>
      <c r="G1795"/>
      <c r="H1795"/>
      <c r="I1795"/>
    </row>
    <row r="1796" spans="1:9" x14ac:dyDescent="0.2">
      <c r="A1796"/>
      <c r="B1796"/>
      <c r="C1796"/>
      <c r="D1796"/>
      <c r="E1796"/>
      <c r="F1796"/>
      <c r="G1796"/>
      <c r="H1796"/>
      <c r="I1796"/>
    </row>
    <row r="1797" spans="1:9" x14ac:dyDescent="0.2">
      <c r="A1797"/>
      <c r="B1797"/>
      <c r="C1797"/>
      <c r="D1797"/>
      <c r="E1797"/>
      <c r="F1797"/>
      <c r="G1797"/>
      <c r="H1797"/>
      <c r="I1797"/>
    </row>
    <row r="1798" spans="1:9" x14ac:dyDescent="0.2">
      <c r="A1798"/>
      <c r="B1798"/>
      <c r="C1798"/>
      <c r="D1798"/>
      <c r="E1798"/>
      <c r="F1798"/>
      <c r="G1798"/>
      <c r="H1798"/>
      <c r="I1798"/>
    </row>
    <row r="1799" spans="1:9" x14ac:dyDescent="0.2">
      <c r="A1799"/>
      <c r="B1799"/>
      <c r="C1799"/>
      <c r="D1799"/>
      <c r="E1799"/>
      <c r="F1799"/>
      <c r="G1799"/>
      <c r="H1799"/>
      <c r="I1799"/>
    </row>
    <row r="1800" spans="1:9" x14ac:dyDescent="0.2">
      <c r="A1800"/>
      <c r="B1800"/>
      <c r="C1800"/>
      <c r="D1800"/>
      <c r="E1800"/>
      <c r="F1800"/>
      <c r="G1800"/>
      <c r="H1800"/>
      <c r="I1800"/>
    </row>
    <row r="1801" spans="1:9" x14ac:dyDescent="0.2">
      <c r="A1801"/>
      <c r="B1801"/>
      <c r="C1801"/>
      <c r="D1801"/>
      <c r="E1801"/>
      <c r="F1801"/>
      <c r="G1801"/>
      <c r="H1801"/>
      <c r="I1801"/>
    </row>
    <row r="1802" spans="1:9" x14ac:dyDescent="0.2">
      <c r="A1802"/>
      <c r="B1802"/>
      <c r="C1802"/>
      <c r="D1802"/>
      <c r="E1802"/>
      <c r="F1802"/>
      <c r="G1802"/>
      <c r="H1802"/>
      <c r="I1802"/>
    </row>
    <row r="1803" spans="1:9" x14ac:dyDescent="0.2">
      <c r="A1803"/>
      <c r="B1803"/>
      <c r="C1803"/>
      <c r="D1803"/>
      <c r="E1803"/>
      <c r="F1803"/>
      <c r="G1803"/>
      <c r="H1803"/>
      <c r="I1803"/>
    </row>
    <row r="1804" spans="1:9" x14ac:dyDescent="0.2">
      <c r="A1804"/>
      <c r="B1804"/>
      <c r="C1804"/>
      <c r="D1804"/>
      <c r="E1804"/>
      <c r="F1804"/>
      <c r="G1804"/>
      <c r="H1804"/>
      <c r="I1804"/>
    </row>
    <row r="1805" spans="1:9" x14ac:dyDescent="0.2">
      <c r="A1805"/>
      <c r="B1805"/>
      <c r="C1805"/>
      <c r="D1805"/>
      <c r="E1805"/>
      <c r="F1805"/>
      <c r="G1805"/>
      <c r="H1805"/>
      <c r="I1805"/>
    </row>
    <row r="1806" spans="1:9" x14ac:dyDescent="0.2">
      <c r="A1806"/>
      <c r="B1806"/>
      <c r="C1806"/>
      <c r="D1806"/>
      <c r="E1806"/>
      <c r="F1806"/>
      <c r="G1806"/>
      <c r="H1806"/>
      <c r="I1806"/>
    </row>
    <row r="1807" spans="1:9" x14ac:dyDescent="0.2">
      <c r="A1807"/>
      <c r="B1807"/>
      <c r="C1807"/>
      <c r="D1807"/>
      <c r="E1807"/>
      <c r="F1807"/>
      <c r="G1807"/>
      <c r="H1807"/>
      <c r="I1807"/>
    </row>
    <row r="1808" spans="1:9" x14ac:dyDescent="0.2">
      <c r="A1808"/>
      <c r="B1808"/>
      <c r="C1808"/>
      <c r="D1808"/>
      <c r="E1808"/>
      <c r="F1808"/>
      <c r="G1808"/>
      <c r="H1808"/>
      <c r="I1808"/>
    </row>
    <row r="1809" spans="1:9" x14ac:dyDescent="0.2">
      <c r="A1809"/>
      <c r="B1809"/>
      <c r="C1809"/>
      <c r="D1809"/>
      <c r="E1809"/>
      <c r="F1809"/>
      <c r="G1809"/>
      <c r="H1809"/>
      <c r="I1809"/>
    </row>
    <row r="1810" spans="1:9" x14ac:dyDescent="0.2">
      <c r="A1810"/>
      <c r="B1810"/>
      <c r="C1810"/>
      <c r="D1810"/>
      <c r="E1810"/>
      <c r="F1810"/>
      <c r="G1810"/>
      <c r="H1810"/>
      <c r="I1810"/>
    </row>
    <row r="1811" spans="1:9" x14ac:dyDescent="0.2">
      <c r="A1811"/>
      <c r="B1811"/>
      <c r="C1811"/>
      <c r="D1811"/>
      <c r="E1811"/>
      <c r="F1811"/>
      <c r="G1811"/>
      <c r="H1811"/>
      <c r="I1811"/>
    </row>
    <row r="1812" spans="1:9" x14ac:dyDescent="0.2">
      <c r="A1812"/>
      <c r="B1812"/>
      <c r="C1812"/>
      <c r="D1812"/>
      <c r="E1812"/>
      <c r="F1812"/>
      <c r="G1812"/>
      <c r="H1812"/>
      <c r="I1812"/>
    </row>
    <row r="1813" spans="1:9" x14ac:dyDescent="0.2">
      <c r="A1813"/>
      <c r="B1813"/>
      <c r="C1813"/>
      <c r="D1813"/>
      <c r="E1813"/>
      <c r="F1813"/>
      <c r="G1813"/>
      <c r="H1813"/>
      <c r="I1813"/>
    </row>
    <row r="1814" spans="1:9" x14ac:dyDescent="0.2">
      <c r="A1814"/>
      <c r="B1814"/>
      <c r="C1814"/>
      <c r="D1814"/>
      <c r="E1814"/>
      <c r="F1814"/>
      <c r="G1814"/>
      <c r="H1814"/>
      <c r="I1814"/>
    </row>
    <row r="1815" spans="1:9" x14ac:dyDescent="0.2">
      <c r="A1815"/>
      <c r="B1815"/>
      <c r="C1815"/>
      <c r="D1815"/>
      <c r="E1815"/>
      <c r="F1815"/>
      <c r="G1815"/>
      <c r="H1815"/>
      <c r="I1815"/>
    </row>
    <row r="1816" spans="1:9" x14ac:dyDescent="0.2">
      <c r="A1816"/>
      <c r="B1816"/>
      <c r="C1816"/>
      <c r="D1816"/>
      <c r="E1816"/>
      <c r="F1816"/>
      <c r="G1816"/>
      <c r="H1816"/>
      <c r="I1816"/>
    </row>
    <row r="1817" spans="1:9" x14ac:dyDescent="0.2">
      <c r="A1817"/>
      <c r="B1817"/>
      <c r="C1817"/>
      <c r="D1817"/>
      <c r="E1817"/>
      <c r="F1817"/>
      <c r="G1817"/>
      <c r="H1817"/>
      <c r="I1817"/>
    </row>
    <row r="1818" spans="1:9" x14ac:dyDescent="0.2">
      <c r="A1818"/>
      <c r="B1818"/>
      <c r="C1818"/>
      <c r="D1818"/>
      <c r="E1818"/>
      <c r="F1818"/>
      <c r="G1818"/>
      <c r="H1818"/>
      <c r="I1818"/>
    </row>
    <row r="1819" spans="1:9" x14ac:dyDescent="0.2">
      <c r="A1819"/>
      <c r="B1819"/>
      <c r="C1819"/>
      <c r="D1819"/>
      <c r="E1819"/>
      <c r="F1819"/>
      <c r="G1819"/>
      <c r="H1819"/>
      <c r="I1819"/>
    </row>
    <row r="1820" spans="1:9" x14ac:dyDescent="0.2">
      <c r="A1820"/>
      <c r="B1820"/>
      <c r="C1820"/>
      <c r="D1820"/>
      <c r="E1820"/>
      <c r="F1820"/>
      <c r="G1820"/>
      <c r="H1820"/>
      <c r="I1820"/>
    </row>
    <row r="1821" spans="1:9" x14ac:dyDescent="0.2">
      <c r="A1821"/>
      <c r="B1821"/>
      <c r="C1821"/>
      <c r="D1821"/>
      <c r="E1821"/>
      <c r="F1821"/>
      <c r="G1821"/>
      <c r="H1821"/>
      <c r="I1821"/>
    </row>
    <row r="1822" spans="1:9" x14ac:dyDescent="0.2">
      <c r="A1822"/>
      <c r="B1822"/>
      <c r="C1822"/>
      <c r="D1822"/>
      <c r="E1822"/>
      <c r="F1822"/>
      <c r="G1822"/>
      <c r="H1822"/>
      <c r="I1822"/>
    </row>
    <row r="1823" spans="1:9" x14ac:dyDescent="0.2">
      <c r="A1823"/>
      <c r="B1823"/>
      <c r="C1823"/>
      <c r="D1823"/>
      <c r="E1823"/>
      <c r="F1823"/>
      <c r="G1823"/>
      <c r="H1823"/>
      <c r="I1823"/>
    </row>
    <row r="1824" spans="1:9" x14ac:dyDescent="0.2">
      <c r="A1824"/>
      <c r="B1824"/>
      <c r="C1824"/>
      <c r="D1824"/>
      <c r="E1824"/>
      <c r="F1824"/>
      <c r="G1824"/>
      <c r="H1824"/>
      <c r="I1824"/>
    </row>
    <row r="1825" spans="1:9" x14ac:dyDescent="0.2">
      <c r="A1825"/>
      <c r="B1825"/>
      <c r="C1825"/>
      <c r="D1825"/>
      <c r="E1825"/>
      <c r="F1825"/>
      <c r="G1825"/>
      <c r="H1825"/>
      <c r="I1825"/>
    </row>
    <row r="1826" spans="1:9" x14ac:dyDescent="0.2">
      <c r="A1826"/>
      <c r="B1826"/>
      <c r="C1826"/>
      <c r="D1826"/>
      <c r="E1826"/>
      <c r="F1826"/>
      <c r="G1826"/>
      <c r="H1826"/>
      <c r="I1826"/>
    </row>
    <row r="1827" spans="1:9" x14ac:dyDescent="0.2">
      <c r="A1827"/>
      <c r="B1827"/>
      <c r="C1827"/>
      <c r="D1827"/>
      <c r="E1827"/>
      <c r="F1827"/>
      <c r="G1827"/>
      <c r="H1827"/>
      <c r="I1827"/>
    </row>
    <row r="1828" spans="1:9" x14ac:dyDescent="0.2">
      <c r="A1828"/>
      <c r="B1828"/>
      <c r="C1828"/>
      <c r="D1828"/>
      <c r="E1828"/>
      <c r="F1828"/>
      <c r="G1828"/>
      <c r="H1828"/>
      <c r="I1828"/>
    </row>
    <row r="1829" spans="1:9" x14ac:dyDescent="0.2">
      <c r="A1829"/>
      <c r="B1829"/>
      <c r="C1829"/>
      <c r="D1829"/>
      <c r="E1829"/>
      <c r="F1829"/>
      <c r="G1829"/>
      <c r="H1829"/>
      <c r="I1829"/>
    </row>
    <row r="1830" spans="1:9" x14ac:dyDescent="0.2">
      <c r="A1830"/>
      <c r="B1830"/>
      <c r="C1830"/>
      <c r="D1830"/>
      <c r="E1830"/>
      <c r="F1830"/>
      <c r="G1830"/>
      <c r="H1830"/>
      <c r="I1830"/>
    </row>
    <row r="1831" spans="1:9" x14ac:dyDescent="0.2">
      <c r="A1831"/>
      <c r="B1831"/>
      <c r="C1831"/>
      <c r="D1831"/>
      <c r="E1831"/>
      <c r="F1831"/>
      <c r="G1831"/>
      <c r="H1831"/>
      <c r="I1831"/>
    </row>
    <row r="1832" spans="1:9" x14ac:dyDescent="0.2">
      <c r="A1832"/>
      <c r="B1832"/>
      <c r="C1832"/>
      <c r="D1832"/>
      <c r="E1832"/>
      <c r="F1832"/>
      <c r="G1832"/>
      <c r="H1832"/>
      <c r="I1832"/>
    </row>
    <row r="1833" spans="1:9" x14ac:dyDescent="0.2">
      <c r="A1833"/>
      <c r="B1833"/>
      <c r="C1833"/>
      <c r="D1833"/>
      <c r="E1833"/>
      <c r="F1833"/>
      <c r="G1833"/>
      <c r="H1833"/>
      <c r="I1833"/>
    </row>
    <row r="1834" spans="1:9" x14ac:dyDescent="0.2">
      <c r="A1834"/>
      <c r="B1834"/>
      <c r="C1834"/>
      <c r="D1834"/>
      <c r="E1834"/>
      <c r="F1834"/>
      <c r="G1834"/>
      <c r="H1834"/>
      <c r="I1834"/>
    </row>
    <row r="1835" spans="1:9" x14ac:dyDescent="0.2">
      <c r="A1835"/>
      <c r="B1835"/>
      <c r="C1835"/>
      <c r="D1835"/>
      <c r="E1835"/>
      <c r="F1835"/>
      <c r="G1835"/>
      <c r="H1835"/>
      <c r="I1835"/>
    </row>
    <row r="1836" spans="1:9" x14ac:dyDescent="0.2">
      <c r="A1836"/>
      <c r="B1836"/>
      <c r="C1836"/>
      <c r="D1836"/>
      <c r="E1836"/>
      <c r="F1836"/>
      <c r="G1836"/>
      <c r="H1836"/>
      <c r="I1836"/>
    </row>
    <row r="1837" spans="1:9" x14ac:dyDescent="0.2">
      <c r="A1837"/>
      <c r="B1837"/>
      <c r="C1837"/>
      <c r="D1837"/>
      <c r="E1837"/>
      <c r="F1837"/>
      <c r="G1837"/>
      <c r="H1837"/>
      <c r="I1837"/>
    </row>
    <row r="1838" spans="1:9" x14ac:dyDescent="0.2">
      <c r="A1838"/>
      <c r="B1838"/>
      <c r="C1838"/>
      <c r="D1838"/>
      <c r="E1838"/>
      <c r="F1838"/>
      <c r="G1838"/>
      <c r="H1838"/>
      <c r="I1838"/>
    </row>
    <row r="1839" spans="1:9" x14ac:dyDescent="0.2">
      <c r="A1839"/>
      <c r="B1839"/>
      <c r="C1839"/>
      <c r="D1839"/>
      <c r="E1839"/>
      <c r="F1839"/>
      <c r="G1839"/>
      <c r="H1839"/>
      <c r="I1839"/>
    </row>
    <row r="1840" spans="1:9" x14ac:dyDescent="0.2">
      <c r="A1840"/>
      <c r="B1840"/>
      <c r="C1840"/>
      <c r="D1840"/>
      <c r="E1840"/>
      <c r="F1840"/>
      <c r="G1840"/>
      <c r="H1840"/>
      <c r="I1840"/>
    </row>
    <row r="1841" spans="1:9" x14ac:dyDescent="0.2">
      <c r="A1841"/>
      <c r="B1841"/>
      <c r="C1841"/>
      <c r="D1841"/>
      <c r="E1841"/>
      <c r="F1841"/>
      <c r="G1841"/>
      <c r="H1841"/>
      <c r="I1841"/>
    </row>
    <row r="1842" spans="1:9" x14ac:dyDescent="0.2">
      <c r="A1842"/>
      <c r="B1842"/>
      <c r="C1842"/>
      <c r="D1842"/>
      <c r="E1842"/>
      <c r="F1842"/>
      <c r="G1842"/>
      <c r="H1842"/>
      <c r="I1842"/>
    </row>
    <row r="1843" spans="1:9" x14ac:dyDescent="0.2">
      <c r="A1843"/>
      <c r="B1843"/>
      <c r="C1843"/>
      <c r="D1843"/>
      <c r="E1843"/>
      <c r="F1843"/>
      <c r="G1843"/>
      <c r="H1843"/>
      <c r="I1843"/>
    </row>
    <row r="1844" spans="1:9" x14ac:dyDescent="0.2">
      <c r="A1844"/>
      <c r="B1844"/>
      <c r="C1844"/>
      <c r="D1844"/>
      <c r="E1844"/>
      <c r="F1844"/>
      <c r="G1844"/>
      <c r="H1844"/>
      <c r="I1844"/>
    </row>
    <row r="1845" spans="1:9" x14ac:dyDescent="0.2">
      <c r="A1845"/>
      <c r="B1845"/>
      <c r="C1845"/>
      <c r="D1845"/>
      <c r="E1845"/>
      <c r="F1845"/>
      <c r="G1845"/>
      <c r="H1845"/>
      <c r="I1845"/>
    </row>
    <row r="1846" spans="1:9" x14ac:dyDescent="0.2">
      <c r="A1846"/>
      <c r="B1846"/>
      <c r="C1846"/>
      <c r="D1846"/>
      <c r="E1846"/>
      <c r="F1846"/>
      <c r="G1846"/>
      <c r="H1846"/>
      <c r="I1846"/>
    </row>
    <row r="1847" spans="1:9" x14ac:dyDescent="0.2">
      <c r="A1847"/>
      <c r="B1847"/>
      <c r="C1847"/>
      <c r="D1847"/>
      <c r="E1847"/>
      <c r="F1847"/>
      <c r="G1847"/>
      <c r="H1847"/>
      <c r="I1847"/>
    </row>
    <row r="1848" spans="1:9" x14ac:dyDescent="0.2">
      <c r="A1848"/>
      <c r="B1848"/>
      <c r="C1848"/>
      <c r="D1848"/>
      <c r="E1848"/>
      <c r="F1848"/>
      <c r="G1848"/>
      <c r="H1848"/>
      <c r="I1848"/>
    </row>
    <row r="1849" spans="1:9" x14ac:dyDescent="0.2">
      <c r="A1849"/>
      <c r="B1849"/>
      <c r="C1849"/>
      <c r="D1849"/>
      <c r="E1849"/>
      <c r="F1849"/>
      <c r="G1849"/>
      <c r="H1849"/>
      <c r="I1849"/>
    </row>
    <row r="1850" spans="1:9" x14ac:dyDescent="0.2">
      <c r="A1850"/>
      <c r="B1850"/>
      <c r="C1850"/>
      <c r="D1850"/>
      <c r="E1850"/>
      <c r="F1850"/>
      <c r="G1850"/>
      <c r="H1850"/>
      <c r="I1850"/>
    </row>
    <row r="1851" spans="1:9" x14ac:dyDescent="0.2">
      <c r="A1851"/>
      <c r="B1851"/>
      <c r="C1851"/>
      <c r="D1851"/>
      <c r="E1851"/>
      <c r="F1851"/>
      <c r="G1851"/>
      <c r="H1851"/>
      <c r="I1851"/>
    </row>
    <row r="1852" spans="1:9" x14ac:dyDescent="0.2">
      <c r="A1852"/>
      <c r="B1852"/>
      <c r="C1852"/>
      <c r="D1852"/>
      <c r="E1852"/>
      <c r="F1852"/>
      <c r="G1852"/>
      <c r="H1852"/>
      <c r="I1852"/>
    </row>
    <row r="1853" spans="1:9" x14ac:dyDescent="0.2">
      <c r="A1853"/>
      <c r="B1853"/>
      <c r="C1853"/>
      <c r="D1853"/>
      <c r="E1853"/>
      <c r="F1853"/>
      <c r="G1853"/>
      <c r="H1853"/>
      <c r="I1853"/>
    </row>
    <row r="1854" spans="1:9" x14ac:dyDescent="0.2">
      <c r="A1854"/>
      <c r="B1854"/>
      <c r="C1854"/>
      <c r="D1854"/>
      <c r="E1854"/>
      <c r="F1854"/>
      <c r="G1854"/>
      <c r="H1854"/>
      <c r="I1854"/>
    </row>
    <row r="1855" spans="1:9" x14ac:dyDescent="0.2">
      <c r="A1855"/>
      <c r="B1855"/>
      <c r="C1855"/>
      <c r="D1855"/>
      <c r="E1855"/>
      <c r="F1855"/>
      <c r="G1855"/>
      <c r="H1855"/>
      <c r="I1855"/>
    </row>
    <row r="1856" spans="1:9" x14ac:dyDescent="0.2">
      <c r="A1856"/>
      <c r="B1856"/>
      <c r="C1856"/>
      <c r="D1856"/>
      <c r="E1856"/>
      <c r="F1856"/>
      <c r="G1856"/>
      <c r="H1856"/>
      <c r="I1856"/>
    </row>
    <row r="1857" spans="1:9" x14ac:dyDescent="0.2">
      <c r="A1857"/>
      <c r="B1857"/>
      <c r="C1857"/>
      <c r="D1857"/>
      <c r="E1857"/>
      <c r="F1857"/>
      <c r="G1857"/>
      <c r="H1857"/>
      <c r="I1857"/>
    </row>
    <row r="1858" spans="1:9" x14ac:dyDescent="0.2">
      <c r="A1858"/>
      <c r="B1858"/>
      <c r="C1858"/>
      <c r="D1858"/>
      <c r="E1858"/>
      <c r="F1858"/>
      <c r="G1858"/>
      <c r="H1858"/>
      <c r="I1858"/>
    </row>
    <row r="1859" spans="1:9" x14ac:dyDescent="0.2">
      <c r="A1859"/>
      <c r="B1859"/>
      <c r="C1859"/>
      <c r="D1859"/>
      <c r="E1859"/>
      <c r="F1859"/>
      <c r="G1859"/>
      <c r="H1859"/>
      <c r="I1859"/>
    </row>
    <row r="1860" spans="1:9" x14ac:dyDescent="0.2">
      <c r="A1860"/>
      <c r="B1860"/>
      <c r="C1860"/>
      <c r="D1860"/>
      <c r="E1860"/>
      <c r="F1860"/>
      <c r="G1860"/>
      <c r="H1860"/>
      <c r="I1860"/>
    </row>
    <row r="1861" spans="1:9" x14ac:dyDescent="0.2">
      <c r="A1861"/>
      <c r="B1861"/>
      <c r="C1861"/>
      <c r="D1861"/>
      <c r="E1861"/>
      <c r="F1861"/>
      <c r="G1861"/>
      <c r="H1861"/>
      <c r="I1861"/>
    </row>
    <row r="1862" spans="1:9" x14ac:dyDescent="0.2">
      <c r="A1862"/>
      <c r="B1862"/>
      <c r="C1862"/>
      <c r="D1862"/>
      <c r="E1862"/>
      <c r="F1862"/>
      <c r="G1862"/>
      <c r="H1862"/>
      <c r="I1862"/>
    </row>
    <row r="1863" spans="1:9" x14ac:dyDescent="0.2">
      <c r="A1863"/>
      <c r="B1863"/>
      <c r="C1863"/>
      <c r="D1863"/>
      <c r="E1863"/>
      <c r="F1863"/>
      <c r="G1863"/>
      <c r="H1863"/>
      <c r="I1863"/>
    </row>
    <row r="1864" spans="1:9" x14ac:dyDescent="0.2">
      <c r="A1864"/>
      <c r="B1864"/>
      <c r="C1864"/>
      <c r="D1864"/>
      <c r="E1864"/>
      <c r="F1864"/>
      <c r="G1864"/>
      <c r="H1864"/>
      <c r="I1864"/>
    </row>
    <row r="1865" spans="1:9" x14ac:dyDescent="0.2">
      <c r="A1865"/>
      <c r="B1865"/>
      <c r="C1865"/>
      <c r="D1865"/>
      <c r="E1865"/>
      <c r="F1865"/>
      <c r="G1865"/>
      <c r="H1865"/>
      <c r="I1865"/>
    </row>
    <row r="1866" spans="1:9" x14ac:dyDescent="0.2">
      <c r="A1866"/>
      <c r="B1866"/>
      <c r="C1866"/>
      <c r="D1866"/>
      <c r="E1866"/>
      <c r="F1866"/>
      <c r="G1866"/>
      <c r="H1866"/>
      <c r="I1866"/>
    </row>
  </sheetData>
  <pageMargins left="0.25" right="0.25" top="0.75" bottom="0.75" header="0.3" footer="0.3"/>
  <pageSetup paperSize="9" scale="57" orientation="portrait" r:id="rId2"/>
  <headerFooter>
    <oddHeader>&amp;L&amp;12ცხრილი 5&amp;C&amp;14 მიწოდების განაწილების სადგურისთვის მიკუთვნება</oddHeader>
    <oddFooter>&amp;R&amp;P</oddFooter>
  </headerFooter>
  <rowBreaks count="4" manualBreakCount="4">
    <brk id="166" max="16383" man="1"/>
    <brk id="251" max="16383" man="1"/>
    <brk id="308" max="16383" man="1"/>
    <brk id="38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9"/>
  <sheetViews>
    <sheetView view="pageLayout" topLeftCell="A3" zoomScale="110" zoomScaleNormal="100" zoomScalePageLayoutView="110" workbookViewId="0">
      <selection activeCell="F4" sqref="F4"/>
    </sheetView>
  </sheetViews>
  <sheetFormatPr defaultRowHeight="12.75" x14ac:dyDescent="0.2"/>
  <cols>
    <col min="1" max="1" width="3.6640625" style="7" customWidth="1"/>
    <col min="2" max="2" width="143.83203125" style="7" bestFit="1" customWidth="1"/>
    <col min="3" max="3" width="20.1640625" style="7" customWidth="1"/>
    <col min="4" max="4" width="17.6640625" style="7" customWidth="1"/>
    <col min="5" max="5" width="18.33203125" style="7" customWidth="1"/>
    <col min="6" max="6" width="18.6640625" style="7" customWidth="1"/>
    <col min="7" max="9" width="14.83203125" style="7" customWidth="1"/>
    <col min="10" max="16384" width="9.33203125" style="7"/>
  </cols>
  <sheetData>
    <row r="1" spans="1:7" hidden="1" x14ac:dyDescent="0.2">
      <c r="A1" s="38" t="s">
        <v>912</v>
      </c>
      <c r="B1" s="7" t="s">
        <v>11</v>
      </c>
    </row>
    <row r="2" spans="1:7" hidden="1" x14ac:dyDescent="0.2">
      <c r="A2" s="38" t="s">
        <v>911</v>
      </c>
      <c r="B2" s="7" t="s">
        <v>810</v>
      </c>
    </row>
    <row r="4" spans="1:7" ht="38.25" x14ac:dyDescent="0.2">
      <c r="A4" s="38" t="s">
        <v>842</v>
      </c>
      <c r="B4" s="38" t="s">
        <v>2592</v>
      </c>
      <c r="C4" s="35" t="s">
        <v>2235</v>
      </c>
      <c r="D4" s="35" t="s">
        <v>2861</v>
      </c>
      <c r="E4" s="35" t="s">
        <v>2862</v>
      </c>
      <c r="F4" s="35" t="s">
        <v>2236</v>
      </c>
      <c r="G4"/>
    </row>
    <row r="5" spans="1:7" x14ac:dyDescent="0.2">
      <c r="A5" s="7" t="s">
        <v>2593</v>
      </c>
      <c r="C5" s="39"/>
      <c r="D5" s="39"/>
      <c r="E5" s="39"/>
      <c r="F5" s="39"/>
      <c r="G5"/>
    </row>
    <row r="6" spans="1:7" x14ac:dyDescent="0.2">
      <c r="B6" s="35" t="s">
        <v>2594</v>
      </c>
      <c r="C6" s="39"/>
      <c r="D6" s="39"/>
      <c r="E6" s="39"/>
      <c r="F6" s="39"/>
      <c r="G6"/>
    </row>
    <row r="7" spans="1:7" x14ac:dyDescent="0.2">
      <c r="B7" s="35" t="s">
        <v>2595</v>
      </c>
      <c r="C7" s="39"/>
      <c r="D7" s="39"/>
      <c r="E7" s="39"/>
      <c r="F7" s="39"/>
      <c r="G7"/>
    </row>
    <row r="8" spans="1:7" x14ac:dyDescent="0.2">
      <c r="B8" s="35" t="s">
        <v>2596</v>
      </c>
      <c r="C8" s="39"/>
      <c r="D8" s="39"/>
      <c r="E8" s="39"/>
      <c r="F8" s="39"/>
      <c r="G8"/>
    </row>
    <row r="9" spans="1:7" x14ac:dyDescent="0.2">
      <c r="B9" s="35" t="s">
        <v>2243</v>
      </c>
      <c r="C9" s="39"/>
      <c r="D9" s="39"/>
      <c r="E9" s="39"/>
      <c r="F9" s="39"/>
      <c r="G9"/>
    </row>
    <row r="10" spans="1:7" x14ac:dyDescent="0.2">
      <c r="B10" s="35" t="s">
        <v>2597</v>
      </c>
      <c r="C10" s="39"/>
      <c r="D10" s="39"/>
      <c r="E10" s="39"/>
      <c r="F10" s="39"/>
      <c r="G10"/>
    </row>
    <row r="11" spans="1:7" x14ac:dyDescent="0.2">
      <c r="B11" s="35" t="s">
        <v>2245</v>
      </c>
      <c r="C11" s="39"/>
      <c r="D11" s="39"/>
      <c r="E11" s="39"/>
      <c r="F11" s="39"/>
      <c r="G11"/>
    </row>
    <row r="12" spans="1:7" x14ac:dyDescent="0.2">
      <c r="B12" s="35" t="s">
        <v>2247</v>
      </c>
      <c r="C12" s="39"/>
      <c r="D12" s="39"/>
      <c r="E12" s="39"/>
      <c r="F12" s="39"/>
      <c r="G12"/>
    </row>
    <row r="13" spans="1:7" x14ac:dyDescent="0.2">
      <c r="B13" s="35" t="s">
        <v>2598</v>
      </c>
      <c r="C13" s="39"/>
      <c r="D13" s="39"/>
      <c r="E13" s="39"/>
      <c r="F13" s="39"/>
      <c r="G13"/>
    </row>
    <row r="14" spans="1:7" x14ac:dyDescent="0.2">
      <c r="B14" s="35" t="s">
        <v>2599</v>
      </c>
      <c r="C14" s="39"/>
      <c r="D14" s="39"/>
      <c r="E14" s="39"/>
      <c r="F14" s="39"/>
      <c r="G14"/>
    </row>
    <row r="15" spans="1:7" x14ac:dyDescent="0.2">
      <c r="B15" s="35" t="s">
        <v>2250</v>
      </c>
      <c r="C15" s="39"/>
      <c r="D15" s="39"/>
      <c r="E15" s="39"/>
      <c r="F15" s="39"/>
      <c r="G15"/>
    </row>
    <row r="16" spans="1:7" x14ac:dyDescent="0.2">
      <c r="B16" s="35" t="s">
        <v>2600</v>
      </c>
      <c r="C16" s="39"/>
      <c r="D16" s="39"/>
      <c r="E16" s="39"/>
      <c r="F16" s="39"/>
      <c r="G16"/>
    </row>
    <row r="17" spans="2:7" x14ac:dyDescent="0.2">
      <c r="B17" s="35" t="s">
        <v>2601</v>
      </c>
      <c r="C17" s="39"/>
      <c r="D17" s="39"/>
      <c r="E17" s="39"/>
      <c r="F17" s="39"/>
      <c r="G17"/>
    </row>
    <row r="18" spans="2:7" x14ac:dyDescent="0.2">
      <c r="B18" s="35" t="s">
        <v>2602</v>
      </c>
      <c r="C18" s="39"/>
      <c r="D18" s="39"/>
      <c r="E18" s="39"/>
      <c r="F18" s="39"/>
      <c r="G18"/>
    </row>
    <row r="19" spans="2:7" x14ac:dyDescent="0.2">
      <c r="B19" s="35" t="s">
        <v>2255</v>
      </c>
      <c r="C19" s="39"/>
      <c r="D19" s="39"/>
      <c r="E19" s="39"/>
      <c r="F19" s="39"/>
      <c r="G19"/>
    </row>
    <row r="20" spans="2:7" x14ac:dyDescent="0.2">
      <c r="B20" s="35" t="s">
        <v>2603</v>
      </c>
      <c r="C20" s="39"/>
      <c r="D20" s="39"/>
      <c r="E20" s="39"/>
      <c r="F20" s="39"/>
      <c r="G20"/>
    </row>
    <row r="21" spans="2:7" x14ac:dyDescent="0.2">
      <c r="B21" s="35" t="s">
        <v>2256</v>
      </c>
      <c r="C21" s="39"/>
      <c r="D21" s="39"/>
      <c r="E21" s="39"/>
      <c r="F21" s="39"/>
      <c r="G21"/>
    </row>
    <row r="22" spans="2:7" x14ac:dyDescent="0.2">
      <c r="B22" s="35" t="s">
        <v>2604</v>
      </c>
      <c r="C22" s="39"/>
      <c r="D22" s="39"/>
      <c r="E22" s="39"/>
      <c r="F22" s="39"/>
      <c r="G22"/>
    </row>
    <row r="23" spans="2:7" x14ac:dyDescent="0.2">
      <c r="B23" s="35" t="s">
        <v>2605</v>
      </c>
      <c r="C23" s="39"/>
      <c r="D23" s="39"/>
      <c r="E23" s="39"/>
      <c r="F23" s="39"/>
      <c r="G23"/>
    </row>
    <row r="24" spans="2:7" x14ac:dyDescent="0.2">
      <c r="B24" s="35" t="s">
        <v>2606</v>
      </c>
      <c r="C24" s="39"/>
      <c r="D24" s="39"/>
      <c r="E24" s="39"/>
      <c r="F24" s="39"/>
      <c r="G24"/>
    </row>
    <row r="25" spans="2:7" x14ac:dyDescent="0.2">
      <c r="B25" s="35" t="s">
        <v>2607</v>
      </c>
      <c r="C25" s="39"/>
      <c r="D25" s="39"/>
      <c r="E25" s="39"/>
      <c r="F25" s="39"/>
      <c r="G25"/>
    </row>
    <row r="26" spans="2:7" x14ac:dyDescent="0.2">
      <c r="B26" s="35" t="s">
        <v>2608</v>
      </c>
      <c r="C26" s="39"/>
      <c r="D26" s="39"/>
      <c r="E26" s="39"/>
      <c r="F26" s="39"/>
      <c r="G26"/>
    </row>
    <row r="27" spans="2:7" x14ac:dyDescent="0.2">
      <c r="B27" s="35" t="s">
        <v>2609</v>
      </c>
      <c r="C27" s="39"/>
      <c r="D27" s="39"/>
      <c r="E27" s="39"/>
      <c r="F27" s="39"/>
      <c r="G27"/>
    </row>
    <row r="28" spans="2:7" x14ac:dyDescent="0.2">
      <c r="B28" s="35" t="s">
        <v>2610</v>
      </c>
      <c r="C28" s="39"/>
      <c r="D28" s="39"/>
      <c r="E28" s="39"/>
      <c r="F28" s="39"/>
      <c r="G28"/>
    </row>
    <row r="29" spans="2:7" x14ac:dyDescent="0.2">
      <c r="B29" s="35" t="s">
        <v>2611</v>
      </c>
      <c r="C29" s="39"/>
      <c r="D29" s="39"/>
      <c r="E29" s="39"/>
      <c r="F29" s="39"/>
      <c r="G29"/>
    </row>
    <row r="30" spans="2:7" x14ac:dyDescent="0.2">
      <c r="B30" s="35" t="s">
        <v>2612</v>
      </c>
      <c r="C30" s="39"/>
      <c r="D30" s="39"/>
      <c r="E30" s="39"/>
      <c r="F30" s="39"/>
      <c r="G30"/>
    </row>
    <row r="31" spans="2:7" x14ac:dyDescent="0.2">
      <c r="B31" s="35" t="s">
        <v>2268</v>
      </c>
      <c r="C31" s="39"/>
      <c r="D31" s="39"/>
      <c r="E31" s="39"/>
      <c r="F31" s="39"/>
      <c r="G31"/>
    </row>
    <row r="32" spans="2:7" x14ac:dyDescent="0.2">
      <c r="B32" s="35" t="s">
        <v>2269</v>
      </c>
      <c r="C32" s="39"/>
      <c r="D32" s="39"/>
      <c r="E32" s="39"/>
      <c r="F32" s="39"/>
      <c r="G32"/>
    </row>
    <row r="33" spans="2:7" x14ac:dyDescent="0.2">
      <c r="B33" s="35" t="s">
        <v>2613</v>
      </c>
      <c r="C33" s="39"/>
      <c r="D33" s="39"/>
      <c r="E33" s="39"/>
      <c r="F33" s="39"/>
      <c r="G33"/>
    </row>
    <row r="34" spans="2:7" x14ac:dyDescent="0.2">
      <c r="B34" s="35" t="s">
        <v>2271</v>
      </c>
      <c r="C34" s="39"/>
      <c r="D34" s="39"/>
      <c r="E34" s="39"/>
      <c r="F34" s="39"/>
      <c r="G34"/>
    </row>
    <row r="35" spans="2:7" x14ac:dyDescent="0.2">
      <c r="B35" s="35" t="s">
        <v>2272</v>
      </c>
      <c r="C35" s="39"/>
      <c r="D35" s="39"/>
      <c r="E35" s="39"/>
      <c r="F35" s="39"/>
      <c r="G35"/>
    </row>
    <row r="36" spans="2:7" x14ac:dyDescent="0.2">
      <c r="B36" s="35" t="s">
        <v>2614</v>
      </c>
      <c r="C36" s="39"/>
      <c r="D36" s="39"/>
      <c r="E36" s="39"/>
      <c r="F36" s="39"/>
      <c r="G36"/>
    </row>
    <row r="37" spans="2:7" x14ac:dyDescent="0.2">
      <c r="B37" s="35" t="s">
        <v>2615</v>
      </c>
      <c r="C37" s="39"/>
      <c r="D37" s="39"/>
      <c r="E37" s="39"/>
      <c r="F37" s="39"/>
      <c r="G37"/>
    </row>
    <row r="38" spans="2:7" x14ac:dyDescent="0.2">
      <c r="B38" s="35" t="s">
        <v>2616</v>
      </c>
      <c r="C38" s="39"/>
      <c r="D38" s="39"/>
      <c r="E38" s="39"/>
      <c r="F38" s="39"/>
      <c r="G38"/>
    </row>
    <row r="39" spans="2:7" x14ac:dyDescent="0.2">
      <c r="B39" s="35" t="s">
        <v>2277</v>
      </c>
      <c r="C39" s="39"/>
      <c r="D39" s="39"/>
      <c r="E39" s="39"/>
      <c r="F39" s="39"/>
      <c r="G39"/>
    </row>
    <row r="40" spans="2:7" x14ac:dyDescent="0.2">
      <c r="B40" s="35" t="s">
        <v>2279</v>
      </c>
      <c r="C40" s="39"/>
      <c r="D40" s="39"/>
      <c r="E40" s="39"/>
      <c r="F40" s="39"/>
      <c r="G40"/>
    </row>
    <row r="41" spans="2:7" x14ac:dyDescent="0.2">
      <c r="B41" s="35" t="s">
        <v>2617</v>
      </c>
      <c r="C41" s="39"/>
      <c r="D41" s="39"/>
      <c r="E41" s="39"/>
      <c r="F41" s="39"/>
      <c r="G41"/>
    </row>
    <row r="42" spans="2:7" x14ac:dyDescent="0.2">
      <c r="B42" s="35" t="s">
        <v>2281</v>
      </c>
      <c r="C42" s="39"/>
      <c r="D42" s="39"/>
      <c r="E42" s="39"/>
      <c r="F42" s="39"/>
      <c r="G42"/>
    </row>
    <row r="43" spans="2:7" x14ac:dyDescent="0.2">
      <c r="B43" s="35" t="s">
        <v>2284</v>
      </c>
      <c r="C43" s="39"/>
      <c r="D43" s="39"/>
      <c r="E43" s="39"/>
      <c r="F43" s="39"/>
      <c r="G43"/>
    </row>
    <row r="44" spans="2:7" x14ac:dyDescent="0.2">
      <c r="B44" s="35" t="s">
        <v>2285</v>
      </c>
      <c r="C44" s="39"/>
      <c r="D44" s="39"/>
      <c r="E44" s="39"/>
      <c r="F44" s="39"/>
      <c r="G44"/>
    </row>
    <row r="45" spans="2:7" x14ac:dyDescent="0.2">
      <c r="B45" s="35" t="s">
        <v>2618</v>
      </c>
      <c r="C45" s="39"/>
      <c r="D45" s="39"/>
      <c r="E45" s="39"/>
      <c r="F45" s="39"/>
      <c r="G45"/>
    </row>
    <row r="46" spans="2:7" x14ac:dyDescent="0.2">
      <c r="B46" s="35" t="s">
        <v>2619</v>
      </c>
      <c r="C46" s="39"/>
      <c r="D46" s="39"/>
      <c r="E46" s="39"/>
      <c r="F46" s="39"/>
      <c r="G46"/>
    </row>
    <row r="47" spans="2:7" x14ac:dyDescent="0.2">
      <c r="B47" s="35" t="s">
        <v>2620</v>
      </c>
      <c r="C47" s="39"/>
      <c r="D47" s="39"/>
      <c r="E47" s="39"/>
      <c r="F47" s="39"/>
      <c r="G47"/>
    </row>
    <row r="48" spans="2:7" x14ac:dyDescent="0.2">
      <c r="B48" s="35" t="s">
        <v>2622</v>
      </c>
      <c r="C48" s="39"/>
      <c r="D48" s="39"/>
      <c r="E48" s="39"/>
      <c r="F48" s="39"/>
      <c r="G48"/>
    </row>
    <row r="49" spans="2:7" x14ac:dyDescent="0.2">
      <c r="B49" s="35" t="s">
        <v>2621</v>
      </c>
      <c r="C49" s="39"/>
      <c r="D49" s="39"/>
      <c r="E49" s="39"/>
      <c r="F49" s="39"/>
      <c r="G49"/>
    </row>
    <row r="50" spans="2:7" x14ac:dyDescent="0.2">
      <c r="B50" s="35" t="s">
        <v>2571</v>
      </c>
      <c r="C50" s="39"/>
      <c r="D50" s="39"/>
      <c r="E50" s="39"/>
      <c r="F50" s="39"/>
      <c r="G50"/>
    </row>
    <row r="51" spans="2:7" x14ac:dyDescent="0.2">
      <c r="B51" s="35" t="s">
        <v>2623</v>
      </c>
      <c r="C51" s="39"/>
      <c r="D51" s="39"/>
      <c r="E51" s="39"/>
      <c r="F51" s="39"/>
      <c r="G51"/>
    </row>
    <row r="52" spans="2:7" x14ac:dyDescent="0.2">
      <c r="B52" s="35" t="s">
        <v>2624</v>
      </c>
      <c r="C52" s="39"/>
      <c r="D52" s="39"/>
      <c r="E52" s="39"/>
      <c r="F52" s="39"/>
      <c r="G52"/>
    </row>
    <row r="53" spans="2:7" x14ac:dyDescent="0.2">
      <c r="B53" s="35" t="s">
        <v>2625</v>
      </c>
      <c r="C53" s="39"/>
      <c r="D53" s="39"/>
      <c r="E53" s="39"/>
      <c r="F53" s="39"/>
      <c r="G53"/>
    </row>
    <row r="54" spans="2:7" x14ac:dyDescent="0.2">
      <c r="B54" s="35" t="s">
        <v>2626</v>
      </c>
      <c r="C54" s="39"/>
      <c r="D54" s="39"/>
      <c r="E54" s="39"/>
      <c r="F54" s="39"/>
      <c r="G54"/>
    </row>
    <row r="55" spans="2:7" x14ac:dyDescent="0.2">
      <c r="B55" s="35" t="s">
        <v>2627</v>
      </c>
      <c r="C55" s="39"/>
      <c r="D55" s="39"/>
      <c r="E55" s="39"/>
      <c r="F55" s="39"/>
      <c r="G55"/>
    </row>
    <row r="56" spans="2:7" x14ac:dyDescent="0.2">
      <c r="B56" s="35" t="s">
        <v>2628</v>
      </c>
      <c r="C56" s="39"/>
      <c r="D56" s="39"/>
      <c r="E56" s="39"/>
      <c r="F56" s="39"/>
      <c r="G56"/>
    </row>
    <row r="57" spans="2:7" x14ac:dyDescent="0.2">
      <c r="B57" s="35" t="s">
        <v>2629</v>
      </c>
      <c r="C57" s="39"/>
      <c r="D57" s="39"/>
      <c r="E57" s="39"/>
      <c r="F57" s="39"/>
      <c r="G57"/>
    </row>
    <row r="58" spans="2:7" x14ac:dyDescent="0.2">
      <c r="B58" s="35" t="s">
        <v>2630</v>
      </c>
      <c r="C58" s="39"/>
      <c r="D58" s="39"/>
      <c r="E58" s="39"/>
      <c r="F58" s="39"/>
      <c r="G58"/>
    </row>
    <row r="59" spans="2:7" x14ac:dyDescent="0.2">
      <c r="B59" s="35" t="s">
        <v>2302</v>
      </c>
      <c r="C59" s="39"/>
      <c r="D59" s="39"/>
      <c r="E59" s="39"/>
      <c r="F59" s="39"/>
      <c r="G59"/>
    </row>
    <row r="60" spans="2:7" x14ac:dyDescent="0.2">
      <c r="B60" s="35" t="s">
        <v>2631</v>
      </c>
      <c r="C60" s="39"/>
      <c r="D60" s="39"/>
      <c r="E60" s="39"/>
      <c r="F60" s="39"/>
      <c r="G60"/>
    </row>
    <row r="61" spans="2:7" x14ac:dyDescent="0.2">
      <c r="B61" s="35" t="s">
        <v>2632</v>
      </c>
      <c r="C61" s="39"/>
      <c r="D61" s="39"/>
      <c r="E61" s="39"/>
      <c r="F61" s="39"/>
      <c r="G61"/>
    </row>
    <row r="62" spans="2:7" x14ac:dyDescent="0.2">
      <c r="B62" s="35" t="s">
        <v>2577</v>
      </c>
      <c r="C62" s="39"/>
      <c r="D62" s="39"/>
      <c r="E62" s="39"/>
      <c r="F62" s="39"/>
      <c r="G62"/>
    </row>
    <row r="63" spans="2:7" ht="25.5" x14ac:dyDescent="0.2">
      <c r="B63" s="35" t="s">
        <v>2633</v>
      </c>
      <c r="C63" s="39"/>
      <c r="D63" s="39"/>
      <c r="E63" s="39"/>
      <c r="F63" s="39"/>
      <c r="G63"/>
    </row>
    <row r="64" spans="2:7" ht="25.5" x14ac:dyDescent="0.2">
      <c r="B64" s="35" t="s">
        <v>2634</v>
      </c>
      <c r="C64" s="39"/>
      <c r="D64" s="39"/>
      <c r="E64" s="39"/>
      <c r="F64" s="39"/>
      <c r="G64"/>
    </row>
    <row r="65" spans="2:7" ht="25.5" x14ac:dyDescent="0.2">
      <c r="B65" s="35" t="s">
        <v>2546</v>
      </c>
      <c r="C65" s="39"/>
      <c r="D65" s="39"/>
      <c r="E65" s="39"/>
      <c r="F65" s="39"/>
      <c r="G65"/>
    </row>
    <row r="66" spans="2:7" ht="25.5" x14ac:dyDescent="0.2">
      <c r="B66" s="35" t="s">
        <v>2635</v>
      </c>
      <c r="C66" s="39"/>
      <c r="D66" s="39"/>
      <c r="E66" s="39"/>
      <c r="F66" s="39"/>
      <c r="G66"/>
    </row>
    <row r="67" spans="2:7" x14ac:dyDescent="0.2">
      <c r="B67" s="35" t="s">
        <v>2636</v>
      </c>
      <c r="C67" s="39"/>
      <c r="D67" s="39"/>
      <c r="E67" s="39"/>
      <c r="F67" s="39"/>
      <c r="G67"/>
    </row>
    <row r="68" spans="2:7" x14ac:dyDescent="0.2">
      <c r="B68" s="35" t="s">
        <v>2637</v>
      </c>
      <c r="C68" s="39"/>
      <c r="D68" s="39"/>
      <c r="E68" s="39"/>
      <c r="F68" s="39"/>
      <c r="G68"/>
    </row>
    <row r="69" spans="2:7" ht="25.5" x14ac:dyDescent="0.2">
      <c r="B69" s="35" t="s">
        <v>2638</v>
      </c>
      <c r="C69" s="39"/>
      <c r="D69" s="39"/>
      <c r="E69" s="39"/>
      <c r="F69" s="39"/>
      <c r="G69"/>
    </row>
    <row r="70" spans="2:7" ht="25.5" x14ac:dyDescent="0.2">
      <c r="B70" s="35" t="s">
        <v>2639</v>
      </c>
      <c r="C70" s="39"/>
      <c r="D70" s="39"/>
      <c r="E70" s="39"/>
      <c r="F70" s="39"/>
      <c r="G70"/>
    </row>
    <row r="71" spans="2:7" x14ac:dyDescent="0.2">
      <c r="B71" s="35" t="s">
        <v>2640</v>
      </c>
      <c r="C71" s="39"/>
      <c r="D71" s="39"/>
      <c r="E71" s="39"/>
      <c r="F71" s="39"/>
      <c r="G71"/>
    </row>
    <row r="72" spans="2:7" x14ac:dyDescent="0.2">
      <c r="B72" s="35" t="s">
        <v>2641</v>
      </c>
      <c r="C72" s="39"/>
      <c r="D72" s="39"/>
      <c r="E72" s="39"/>
      <c r="F72" s="39"/>
      <c r="G72"/>
    </row>
    <row r="73" spans="2:7" x14ac:dyDescent="0.2">
      <c r="B73" s="35" t="s">
        <v>2642</v>
      </c>
      <c r="C73" s="39"/>
      <c r="D73" s="39"/>
      <c r="E73" s="39"/>
      <c r="F73" s="39"/>
      <c r="G73"/>
    </row>
    <row r="74" spans="2:7" x14ac:dyDescent="0.2">
      <c r="B74" s="35" t="s">
        <v>2643</v>
      </c>
      <c r="C74" s="39"/>
      <c r="D74" s="39"/>
      <c r="E74" s="39"/>
      <c r="F74" s="39"/>
      <c r="G74"/>
    </row>
    <row r="75" spans="2:7" x14ac:dyDescent="0.2">
      <c r="B75" s="35" t="s">
        <v>2644</v>
      </c>
      <c r="C75" s="39"/>
      <c r="D75" s="39"/>
      <c r="E75" s="39"/>
      <c r="F75" s="39"/>
      <c r="G75"/>
    </row>
    <row r="76" spans="2:7" x14ac:dyDescent="0.2">
      <c r="B76" s="35" t="s">
        <v>2645</v>
      </c>
      <c r="C76" s="39"/>
      <c r="D76" s="39"/>
      <c r="E76" s="39"/>
      <c r="F76" s="39"/>
      <c r="G76"/>
    </row>
    <row r="77" spans="2:7" x14ac:dyDescent="0.2">
      <c r="B77" s="35" t="s">
        <v>2646</v>
      </c>
      <c r="C77" s="39"/>
      <c r="D77" s="39"/>
      <c r="E77" s="39"/>
      <c r="F77" s="39"/>
      <c r="G77"/>
    </row>
    <row r="78" spans="2:7" x14ac:dyDescent="0.2">
      <c r="B78" s="35" t="s">
        <v>2647</v>
      </c>
      <c r="C78" s="39"/>
      <c r="D78" s="39"/>
      <c r="E78" s="39"/>
      <c r="F78" s="39"/>
      <c r="G78"/>
    </row>
    <row r="79" spans="2:7" x14ac:dyDescent="0.2">
      <c r="B79" s="35" t="s">
        <v>2648</v>
      </c>
      <c r="C79" s="39"/>
      <c r="D79" s="39"/>
      <c r="E79" s="39"/>
      <c r="F79" s="39"/>
      <c r="G79"/>
    </row>
    <row r="80" spans="2:7" ht="25.5" x14ac:dyDescent="0.2">
      <c r="B80" s="35" t="s">
        <v>2649</v>
      </c>
      <c r="C80" s="39"/>
      <c r="D80" s="39"/>
      <c r="E80" s="39"/>
      <c r="F80" s="39"/>
      <c r="G80"/>
    </row>
    <row r="81" spans="2:7" ht="25.5" x14ac:dyDescent="0.2">
      <c r="B81" s="35" t="s">
        <v>2650</v>
      </c>
      <c r="C81" s="39"/>
      <c r="D81" s="39"/>
      <c r="E81" s="39"/>
      <c r="F81" s="39"/>
      <c r="G81"/>
    </row>
    <row r="82" spans="2:7" x14ac:dyDescent="0.2">
      <c r="B82" s="35" t="s">
        <v>2651</v>
      </c>
      <c r="C82" s="39"/>
      <c r="D82" s="39"/>
      <c r="E82" s="39"/>
      <c r="F82" s="39"/>
      <c r="G82"/>
    </row>
    <row r="83" spans="2:7" x14ac:dyDescent="0.2">
      <c r="B83" s="35" t="s">
        <v>2652</v>
      </c>
      <c r="C83" s="39"/>
      <c r="D83" s="39"/>
      <c r="E83" s="39"/>
      <c r="F83" s="39"/>
      <c r="G83"/>
    </row>
    <row r="84" spans="2:7" x14ac:dyDescent="0.2">
      <c r="B84" s="35" t="s">
        <v>2653</v>
      </c>
      <c r="C84" s="39"/>
      <c r="D84" s="39"/>
      <c r="E84" s="39"/>
      <c r="F84" s="39"/>
      <c r="G84"/>
    </row>
    <row r="85" spans="2:7" x14ac:dyDescent="0.2">
      <c r="B85" s="35" t="s">
        <v>2654</v>
      </c>
      <c r="C85" s="39"/>
      <c r="D85" s="39"/>
      <c r="E85" s="39"/>
      <c r="F85" s="39"/>
      <c r="G85"/>
    </row>
    <row r="86" spans="2:7" ht="25.5" x14ac:dyDescent="0.2">
      <c r="B86" s="35" t="s">
        <v>2655</v>
      </c>
      <c r="C86" s="39"/>
      <c r="D86" s="39"/>
      <c r="E86" s="39"/>
      <c r="F86" s="39"/>
      <c r="G86"/>
    </row>
    <row r="87" spans="2:7" ht="25.5" x14ac:dyDescent="0.2">
      <c r="B87" s="35" t="s">
        <v>2656</v>
      </c>
      <c r="C87" s="39"/>
      <c r="D87" s="39"/>
      <c r="E87" s="39"/>
      <c r="F87" s="39"/>
      <c r="G87"/>
    </row>
    <row r="88" spans="2:7" x14ac:dyDescent="0.2">
      <c r="B88" s="35" t="s">
        <v>2657</v>
      </c>
      <c r="C88" s="39"/>
      <c r="D88" s="39"/>
      <c r="E88" s="39"/>
      <c r="F88" s="39"/>
      <c r="G88"/>
    </row>
    <row r="89" spans="2:7" x14ac:dyDescent="0.2">
      <c r="B89" s="35" t="s">
        <v>2658</v>
      </c>
      <c r="C89" s="39"/>
      <c r="D89" s="39"/>
      <c r="E89" s="39"/>
      <c r="F89" s="39"/>
      <c r="G89"/>
    </row>
    <row r="90" spans="2:7" x14ac:dyDescent="0.2">
      <c r="B90" s="35" t="s">
        <v>2659</v>
      </c>
      <c r="C90" s="39"/>
      <c r="D90" s="39"/>
      <c r="E90" s="39"/>
      <c r="F90" s="39"/>
      <c r="G90"/>
    </row>
    <row r="91" spans="2:7" x14ac:dyDescent="0.2">
      <c r="B91" s="35" t="s">
        <v>2660</v>
      </c>
      <c r="C91" s="39"/>
      <c r="D91" s="39"/>
      <c r="E91" s="39"/>
      <c r="F91" s="39"/>
      <c r="G91"/>
    </row>
    <row r="92" spans="2:7" x14ac:dyDescent="0.2">
      <c r="B92" s="35" t="s">
        <v>2661</v>
      </c>
      <c r="C92" s="39"/>
      <c r="D92" s="39"/>
      <c r="E92" s="39"/>
      <c r="F92" s="39"/>
      <c r="G92"/>
    </row>
    <row r="93" spans="2:7" x14ac:dyDescent="0.2">
      <c r="B93" s="35" t="s">
        <v>2662</v>
      </c>
      <c r="C93" s="39"/>
      <c r="D93" s="39"/>
      <c r="E93" s="39"/>
      <c r="F93" s="39"/>
      <c r="G93"/>
    </row>
    <row r="94" spans="2:7" x14ac:dyDescent="0.2">
      <c r="B94" s="35" t="s">
        <v>2663</v>
      </c>
      <c r="C94" s="39"/>
      <c r="D94" s="39"/>
      <c r="E94" s="39"/>
      <c r="F94" s="39"/>
      <c r="G94"/>
    </row>
    <row r="95" spans="2:7" ht="25.5" x14ac:dyDescent="0.2">
      <c r="B95" s="35" t="s">
        <v>2664</v>
      </c>
      <c r="C95" s="39"/>
      <c r="D95" s="39"/>
      <c r="E95" s="39"/>
      <c r="F95" s="39"/>
      <c r="G95"/>
    </row>
    <row r="96" spans="2:7" ht="25.5" x14ac:dyDescent="0.2">
      <c r="B96" s="35" t="s">
        <v>2665</v>
      </c>
      <c r="C96" s="39"/>
      <c r="D96" s="39"/>
      <c r="E96" s="39"/>
      <c r="F96" s="39"/>
      <c r="G96"/>
    </row>
    <row r="97" spans="2:7" x14ac:dyDescent="0.2">
      <c r="B97" s="35" t="s">
        <v>2666</v>
      </c>
      <c r="C97" s="39"/>
      <c r="D97" s="39"/>
      <c r="E97" s="39"/>
      <c r="F97" s="39"/>
      <c r="G97"/>
    </row>
    <row r="98" spans="2:7" ht="25.5" x14ac:dyDescent="0.2">
      <c r="B98" s="35" t="s">
        <v>2667</v>
      </c>
      <c r="C98" s="39"/>
      <c r="D98" s="39"/>
      <c r="E98" s="39"/>
      <c r="F98" s="39"/>
      <c r="G98"/>
    </row>
    <row r="99" spans="2:7" x14ac:dyDescent="0.2">
      <c r="B99" s="35" t="s">
        <v>2668</v>
      </c>
      <c r="C99" s="39"/>
      <c r="D99" s="39"/>
      <c r="E99" s="39"/>
      <c r="F99" s="39"/>
      <c r="G99"/>
    </row>
    <row r="100" spans="2:7" x14ac:dyDescent="0.2">
      <c r="B100" s="35" t="s">
        <v>2669</v>
      </c>
      <c r="C100" s="39"/>
      <c r="D100" s="39"/>
      <c r="E100" s="39"/>
      <c r="F100" s="39"/>
      <c r="G100"/>
    </row>
    <row r="101" spans="2:7" x14ac:dyDescent="0.2">
      <c r="B101" s="35" t="s">
        <v>2072</v>
      </c>
      <c r="C101" s="39"/>
      <c r="D101" s="39"/>
      <c r="E101" s="39"/>
      <c r="F101" s="39"/>
      <c r="G101"/>
    </row>
    <row r="102" spans="2:7" x14ac:dyDescent="0.2">
      <c r="B102" s="35" t="s">
        <v>2073</v>
      </c>
      <c r="C102" s="39"/>
      <c r="D102" s="39"/>
      <c r="E102" s="39"/>
      <c r="F102" s="39"/>
      <c r="G102"/>
    </row>
    <row r="103" spans="2:7" x14ac:dyDescent="0.2">
      <c r="B103" s="35" t="s">
        <v>2074</v>
      </c>
      <c r="C103" s="39"/>
      <c r="D103" s="39"/>
      <c r="E103" s="39"/>
      <c r="F103" s="39"/>
      <c r="G103"/>
    </row>
    <row r="104" spans="2:7" x14ac:dyDescent="0.2">
      <c r="B104" s="35" t="s">
        <v>2075</v>
      </c>
      <c r="C104" s="39"/>
      <c r="D104" s="39"/>
      <c r="E104" s="39"/>
      <c r="F104" s="39"/>
      <c r="G104"/>
    </row>
    <row r="105" spans="2:7" x14ac:dyDescent="0.2">
      <c r="B105" s="35" t="s">
        <v>2079</v>
      </c>
      <c r="C105" s="39"/>
      <c r="D105" s="39"/>
      <c r="E105" s="39"/>
      <c r="F105" s="39"/>
      <c r="G105"/>
    </row>
    <row r="106" spans="2:7" x14ac:dyDescent="0.2">
      <c r="B106" s="35" t="s">
        <v>2062</v>
      </c>
      <c r="C106" s="39"/>
      <c r="D106" s="39"/>
      <c r="E106" s="39"/>
      <c r="F106" s="39"/>
      <c r="G106"/>
    </row>
    <row r="107" spans="2:7" ht="25.5" x14ac:dyDescent="0.2">
      <c r="B107" s="35" t="s">
        <v>2076</v>
      </c>
      <c r="C107" s="39"/>
      <c r="D107" s="39"/>
      <c r="E107" s="39"/>
      <c r="F107" s="39"/>
      <c r="G107"/>
    </row>
    <row r="108" spans="2:7" ht="25.5" x14ac:dyDescent="0.2">
      <c r="B108" s="35" t="s">
        <v>2077</v>
      </c>
      <c r="C108" s="39"/>
      <c r="D108" s="39"/>
      <c r="E108" s="39"/>
      <c r="F108" s="39"/>
      <c r="G108"/>
    </row>
    <row r="109" spans="2:7" x14ac:dyDescent="0.2">
      <c r="B109" s="35" t="s">
        <v>2078</v>
      </c>
      <c r="C109" s="39"/>
      <c r="D109" s="39"/>
      <c r="E109" s="39"/>
      <c r="F109" s="39"/>
      <c r="G109"/>
    </row>
    <row r="110" spans="2:7" x14ac:dyDescent="0.2">
      <c r="B110" s="35" t="s">
        <v>2080</v>
      </c>
      <c r="C110" s="39"/>
      <c r="D110" s="39"/>
      <c r="E110" s="39"/>
      <c r="F110" s="39"/>
      <c r="G110"/>
    </row>
    <row r="111" spans="2:7" x14ac:dyDescent="0.2">
      <c r="B111" s="35" t="s">
        <v>2063</v>
      </c>
      <c r="C111" s="39"/>
      <c r="D111" s="39"/>
      <c r="E111" s="39"/>
      <c r="F111" s="39"/>
      <c r="G111"/>
    </row>
    <row r="112" spans="2:7" x14ac:dyDescent="0.2">
      <c r="B112" s="35" t="s">
        <v>2064</v>
      </c>
      <c r="C112" s="39"/>
      <c r="D112" s="39"/>
      <c r="E112" s="39"/>
      <c r="F112" s="39"/>
      <c r="G112"/>
    </row>
    <row r="113" spans="2:7" x14ac:dyDescent="0.2">
      <c r="B113" s="35" t="s">
        <v>2081</v>
      </c>
      <c r="C113" s="39"/>
      <c r="D113" s="39"/>
      <c r="E113" s="39"/>
      <c r="F113" s="39"/>
      <c r="G113"/>
    </row>
    <row r="114" spans="2:7" x14ac:dyDescent="0.2">
      <c r="B114" s="35" t="s">
        <v>2065</v>
      </c>
      <c r="C114" s="39"/>
      <c r="D114" s="39"/>
      <c r="E114" s="39"/>
      <c r="F114" s="39"/>
      <c r="G114"/>
    </row>
    <row r="115" spans="2:7" x14ac:dyDescent="0.2">
      <c r="B115" s="35" t="s">
        <v>2066</v>
      </c>
      <c r="C115" s="39"/>
      <c r="D115" s="39"/>
      <c r="E115" s="39"/>
      <c r="F115" s="39"/>
      <c r="G115"/>
    </row>
    <row r="116" spans="2:7" x14ac:dyDescent="0.2">
      <c r="B116" s="35" t="s">
        <v>2082</v>
      </c>
      <c r="C116" s="39"/>
      <c r="D116" s="39"/>
      <c r="E116" s="39"/>
      <c r="F116" s="39"/>
      <c r="G116"/>
    </row>
    <row r="117" spans="2:7" x14ac:dyDescent="0.2">
      <c r="B117" s="35" t="s">
        <v>2067</v>
      </c>
      <c r="C117" s="39"/>
      <c r="D117" s="39"/>
      <c r="E117" s="39"/>
      <c r="F117" s="39"/>
      <c r="G117"/>
    </row>
    <row r="118" spans="2:7" ht="25.5" x14ac:dyDescent="0.2">
      <c r="B118" s="35" t="s">
        <v>2068</v>
      </c>
      <c r="C118" s="39"/>
      <c r="D118" s="39"/>
      <c r="E118" s="39"/>
      <c r="F118" s="39"/>
      <c r="G118"/>
    </row>
    <row r="119" spans="2:7" x14ac:dyDescent="0.2">
      <c r="B119" s="35" t="s">
        <v>2083</v>
      </c>
      <c r="C119" s="39"/>
      <c r="D119" s="39"/>
      <c r="E119" s="39"/>
      <c r="F119" s="39"/>
      <c r="G119"/>
    </row>
    <row r="120" spans="2:7" x14ac:dyDescent="0.2">
      <c r="B120" s="35" t="s">
        <v>2069</v>
      </c>
      <c r="C120" s="39"/>
      <c r="D120" s="39"/>
      <c r="E120" s="39"/>
      <c r="F120" s="39"/>
      <c r="G120"/>
    </row>
    <row r="121" spans="2:7" x14ac:dyDescent="0.2">
      <c r="B121" s="35" t="s">
        <v>2070</v>
      </c>
      <c r="C121" s="39"/>
      <c r="D121" s="39"/>
      <c r="E121" s="39"/>
      <c r="F121" s="39"/>
      <c r="G121"/>
    </row>
    <row r="122" spans="2:7" x14ac:dyDescent="0.2">
      <c r="B122" s="35" t="s">
        <v>2084</v>
      </c>
      <c r="C122" s="39"/>
      <c r="D122" s="39"/>
      <c r="E122" s="39"/>
      <c r="F122" s="39"/>
      <c r="G122"/>
    </row>
    <row r="123" spans="2:7" x14ac:dyDescent="0.2">
      <c r="B123" s="35" t="s">
        <v>2071</v>
      </c>
      <c r="C123" s="39"/>
      <c r="D123" s="39"/>
      <c r="E123" s="39"/>
      <c r="F123" s="39"/>
      <c r="G123"/>
    </row>
    <row r="124" spans="2:7" x14ac:dyDescent="0.2">
      <c r="B124" s="35" t="s">
        <v>2670</v>
      </c>
      <c r="C124" s="39"/>
      <c r="D124" s="39"/>
      <c r="E124" s="39"/>
      <c r="F124" s="39"/>
      <c r="G124"/>
    </row>
    <row r="125" spans="2:7" x14ac:dyDescent="0.2">
      <c r="B125" s="35" t="s">
        <v>2671</v>
      </c>
      <c r="C125" s="39"/>
      <c r="D125" s="39"/>
      <c r="E125" s="39"/>
      <c r="F125" s="39"/>
      <c r="G125"/>
    </row>
    <row r="126" spans="2:7" x14ac:dyDescent="0.2">
      <c r="B126" s="35" t="s">
        <v>2672</v>
      </c>
      <c r="C126" s="39"/>
      <c r="D126" s="39"/>
      <c r="E126" s="39"/>
      <c r="F126" s="39"/>
      <c r="G126"/>
    </row>
    <row r="127" spans="2:7" x14ac:dyDescent="0.2">
      <c r="B127" s="35" t="s">
        <v>2362</v>
      </c>
      <c r="C127" s="39"/>
      <c r="D127" s="39"/>
      <c r="E127" s="39"/>
      <c r="F127" s="39"/>
      <c r="G127"/>
    </row>
    <row r="128" spans="2:7" x14ac:dyDescent="0.2">
      <c r="B128" s="35" t="s">
        <v>2363</v>
      </c>
      <c r="C128" s="39"/>
      <c r="D128" s="39"/>
      <c r="E128" s="39"/>
      <c r="F128" s="39"/>
      <c r="G128"/>
    </row>
    <row r="129" spans="2:7" x14ac:dyDescent="0.2">
      <c r="B129" s="35" t="s">
        <v>2673</v>
      </c>
      <c r="C129" s="39"/>
      <c r="D129" s="39"/>
      <c r="E129" s="39"/>
      <c r="F129" s="39"/>
      <c r="G129"/>
    </row>
    <row r="130" spans="2:7" x14ac:dyDescent="0.2">
      <c r="B130" s="35" t="s">
        <v>2674</v>
      </c>
      <c r="C130" s="39"/>
      <c r="D130" s="39"/>
      <c r="E130" s="39"/>
      <c r="F130" s="39"/>
      <c r="G130"/>
    </row>
    <row r="131" spans="2:7" x14ac:dyDescent="0.2">
      <c r="B131" s="35" t="s">
        <v>2367</v>
      </c>
      <c r="C131" s="39"/>
      <c r="D131" s="39"/>
      <c r="E131" s="39"/>
      <c r="F131" s="39"/>
      <c r="G131"/>
    </row>
    <row r="132" spans="2:7" x14ac:dyDescent="0.2">
      <c r="B132" s="35" t="s">
        <v>2368</v>
      </c>
      <c r="C132" s="39"/>
      <c r="D132" s="39"/>
      <c r="E132" s="39"/>
      <c r="F132" s="39"/>
      <c r="G132"/>
    </row>
    <row r="133" spans="2:7" x14ac:dyDescent="0.2">
      <c r="B133" s="35" t="s">
        <v>2675</v>
      </c>
      <c r="C133" s="39"/>
      <c r="D133" s="39"/>
      <c r="E133" s="39"/>
      <c r="F133" s="39"/>
      <c r="G133"/>
    </row>
    <row r="134" spans="2:7" x14ac:dyDescent="0.2">
      <c r="B134" s="35" t="s">
        <v>2676</v>
      </c>
      <c r="C134" s="39"/>
      <c r="D134" s="39"/>
      <c r="E134" s="39"/>
      <c r="F134" s="39"/>
      <c r="G134"/>
    </row>
    <row r="135" spans="2:7" x14ac:dyDescent="0.2">
      <c r="B135" s="35" t="s">
        <v>2677</v>
      </c>
      <c r="C135" s="39"/>
      <c r="D135" s="39"/>
      <c r="E135" s="39"/>
      <c r="F135" s="39"/>
      <c r="G135"/>
    </row>
    <row r="136" spans="2:7" x14ac:dyDescent="0.2">
      <c r="B136" s="35" t="s">
        <v>2678</v>
      </c>
      <c r="C136" s="39"/>
      <c r="D136" s="39"/>
      <c r="E136" s="39"/>
      <c r="F136" s="39"/>
      <c r="G136"/>
    </row>
    <row r="137" spans="2:7" x14ac:dyDescent="0.2">
      <c r="B137" s="35" t="s">
        <v>2679</v>
      </c>
      <c r="C137" s="39"/>
      <c r="D137" s="39"/>
      <c r="E137" s="39"/>
      <c r="F137" s="39"/>
      <c r="G137"/>
    </row>
    <row r="138" spans="2:7" x14ac:dyDescent="0.2">
      <c r="B138" s="35" t="s">
        <v>2680</v>
      </c>
      <c r="C138" s="39"/>
      <c r="D138" s="39"/>
      <c r="E138" s="39"/>
      <c r="F138" s="39"/>
      <c r="G138"/>
    </row>
    <row r="139" spans="2:7" x14ac:dyDescent="0.2">
      <c r="B139" s="35" t="s">
        <v>2681</v>
      </c>
      <c r="C139" s="39"/>
      <c r="D139" s="39"/>
      <c r="E139" s="39"/>
      <c r="F139" s="39"/>
      <c r="G139"/>
    </row>
    <row r="140" spans="2:7" x14ac:dyDescent="0.2">
      <c r="B140" s="35" t="s">
        <v>2682</v>
      </c>
      <c r="C140" s="39"/>
      <c r="D140" s="39"/>
      <c r="E140" s="39"/>
      <c r="F140" s="39"/>
      <c r="G140"/>
    </row>
    <row r="141" spans="2:7" x14ac:dyDescent="0.2">
      <c r="B141" s="35" t="s">
        <v>2683</v>
      </c>
      <c r="C141" s="39"/>
      <c r="D141" s="39"/>
      <c r="E141" s="39"/>
      <c r="F141" s="39"/>
      <c r="G141"/>
    </row>
    <row r="142" spans="2:7" x14ac:dyDescent="0.2">
      <c r="B142" s="35" t="s">
        <v>2684</v>
      </c>
      <c r="C142" s="39"/>
      <c r="D142" s="39"/>
      <c r="E142" s="39"/>
      <c r="F142" s="39"/>
      <c r="G142"/>
    </row>
    <row r="143" spans="2:7" x14ac:dyDescent="0.2">
      <c r="B143" s="35" t="s">
        <v>2685</v>
      </c>
      <c r="C143" s="39"/>
      <c r="D143" s="39"/>
      <c r="E143" s="39"/>
      <c r="F143" s="39"/>
      <c r="G143"/>
    </row>
    <row r="144" spans="2:7" x14ac:dyDescent="0.2">
      <c r="B144" s="35" t="s">
        <v>2381</v>
      </c>
      <c r="C144" s="39"/>
      <c r="D144" s="39"/>
      <c r="E144" s="39"/>
      <c r="F144" s="39"/>
      <c r="G144"/>
    </row>
    <row r="145" spans="2:7" x14ac:dyDescent="0.2">
      <c r="B145" s="35" t="s">
        <v>2686</v>
      </c>
      <c r="C145" s="39"/>
      <c r="D145" s="39"/>
      <c r="E145" s="39"/>
      <c r="F145" s="39"/>
      <c r="G145"/>
    </row>
    <row r="146" spans="2:7" x14ac:dyDescent="0.2">
      <c r="B146" s="35" t="s">
        <v>2688</v>
      </c>
      <c r="C146" s="39"/>
      <c r="D146" s="39"/>
      <c r="E146" s="39"/>
      <c r="F146" s="39"/>
      <c r="G146"/>
    </row>
    <row r="147" spans="2:7" x14ac:dyDescent="0.2">
      <c r="B147" s="35" t="s">
        <v>2687</v>
      </c>
      <c r="C147" s="39"/>
      <c r="D147" s="39"/>
      <c r="E147" s="39"/>
      <c r="F147" s="39"/>
      <c r="G147"/>
    </row>
    <row r="148" spans="2:7" ht="25.5" x14ac:dyDescent="0.2">
      <c r="B148" s="35" t="s">
        <v>2689</v>
      </c>
      <c r="C148" s="39"/>
      <c r="D148" s="39"/>
      <c r="E148" s="39"/>
      <c r="F148" s="39"/>
      <c r="G148"/>
    </row>
    <row r="149" spans="2:7" x14ac:dyDescent="0.2">
      <c r="B149" s="35" t="s">
        <v>2690</v>
      </c>
      <c r="C149" s="39"/>
      <c r="D149" s="39"/>
      <c r="E149" s="39"/>
      <c r="F149" s="39"/>
      <c r="G149"/>
    </row>
    <row r="150" spans="2:7" x14ac:dyDescent="0.2">
      <c r="B150" s="35" t="s">
        <v>2691</v>
      </c>
      <c r="C150" s="39"/>
      <c r="D150" s="39"/>
      <c r="E150" s="39"/>
      <c r="F150" s="39"/>
      <c r="G150"/>
    </row>
    <row r="151" spans="2:7" x14ac:dyDescent="0.2">
      <c r="B151" s="35" t="s">
        <v>2692</v>
      </c>
      <c r="C151" s="39"/>
      <c r="D151" s="39"/>
      <c r="E151" s="39"/>
      <c r="F151" s="39"/>
      <c r="G151"/>
    </row>
    <row r="152" spans="2:7" x14ac:dyDescent="0.2">
      <c r="B152" s="35" t="s">
        <v>2693</v>
      </c>
      <c r="C152" s="39"/>
      <c r="D152" s="39"/>
      <c r="E152" s="39"/>
      <c r="F152" s="39"/>
      <c r="G152"/>
    </row>
    <row r="153" spans="2:7" x14ac:dyDescent="0.2">
      <c r="B153" s="35" t="s">
        <v>2694</v>
      </c>
      <c r="C153" s="39"/>
      <c r="D153" s="39"/>
      <c r="E153" s="39"/>
      <c r="F153" s="39"/>
      <c r="G153"/>
    </row>
    <row r="154" spans="2:7" x14ac:dyDescent="0.2">
      <c r="B154" s="35" t="s">
        <v>2695</v>
      </c>
      <c r="C154" s="39"/>
      <c r="D154" s="39"/>
      <c r="E154" s="39"/>
      <c r="F154" s="39"/>
      <c r="G154"/>
    </row>
    <row r="155" spans="2:7" x14ac:dyDescent="0.2">
      <c r="B155" s="35" t="s">
        <v>2696</v>
      </c>
      <c r="C155" s="39"/>
      <c r="D155" s="39"/>
      <c r="E155" s="39"/>
      <c r="F155" s="39"/>
      <c r="G155"/>
    </row>
    <row r="156" spans="2:7" x14ac:dyDescent="0.2">
      <c r="B156" s="35" t="s">
        <v>2697</v>
      </c>
      <c r="C156" s="39"/>
      <c r="D156" s="39"/>
      <c r="E156" s="39"/>
      <c r="F156" s="39"/>
      <c r="G156"/>
    </row>
    <row r="157" spans="2:7" x14ac:dyDescent="0.2">
      <c r="B157" s="35" t="s">
        <v>2698</v>
      </c>
      <c r="C157" s="39"/>
      <c r="D157" s="39"/>
      <c r="E157" s="39"/>
      <c r="F157" s="39"/>
      <c r="G157"/>
    </row>
    <row r="158" spans="2:7" ht="25.5" x14ac:dyDescent="0.2">
      <c r="B158" s="35" t="s">
        <v>2701</v>
      </c>
      <c r="C158" s="39"/>
      <c r="D158" s="39"/>
      <c r="E158" s="39"/>
      <c r="F158" s="39"/>
      <c r="G158"/>
    </row>
    <row r="159" spans="2:7" ht="25.5" x14ac:dyDescent="0.2">
      <c r="B159" s="35" t="s">
        <v>2700</v>
      </c>
      <c r="C159" s="39"/>
      <c r="D159" s="39"/>
      <c r="E159" s="39"/>
      <c r="F159" s="39"/>
      <c r="G159"/>
    </row>
    <row r="160" spans="2:7" x14ac:dyDescent="0.2">
      <c r="B160" s="35" t="s">
        <v>2699</v>
      </c>
      <c r="C160" s="39"/>
      <c r="D160" s="39"/>
      <c r="E160" s="39"/>
      <c r="F160" s="39"/>
      <c r="G160"/>
    </row>
    <row r="161" spans="2:7" x14ac:dyDescent="0.2">
      <c r="B161" s="35" t="s">
        <v>2702</v>
      </c>
      <c r="C161" s="39"/>
      <c r="D161" s="39"/>
      <c r="E161" s="39"/>
      <c r="F161" s="39"/>
      <c r="G161"/>
    </row>
    <row r="162" spans="2:7" x14ac:dyDescent="0.2">
      <c r="B162" s="35" t="s">
        <v>2402</v>
      </c>
      <c r="C162" s="39"/>
      <c r="D162" s="39"/>
      <c r="E162" s="39"/>
      <c r="F162" s="39"/>
      <c r="G162"/>
    </row>
    <row r="163" spans="2:7" x14ac:dyDescent="0.2">
      <c r="B163" s="35" t="s">
        <v>2403</v>
      </c>
      <c r="C163" s="39"/>
      <c r="D163" s="39"/>
      <c r="E163" s="39"/>
      <c r="F163" s="39"/>
      <c r="G163"/>
    </row>
    <row r="164" spans="2:7" x14ac:dyDescent="0.2">
      <c r="B164" s="35" t="s">
        <v>2404</v>
      </c>
      <c r="C164" s="39"/>
      <c r="D164" s="39"/>
      <c r="E164" s="39"/>
      <c r="F164" s="39"/>
      <c r="G164"/>
    </row>
    <row r="165" spans="2:7" x14ac:dyDescent="0.2">
      <c r="B165" s="35" t="s">
        <v>2405</v>
      </c>
      <c r="C165" s="39"/>
      <c r="D165" s="39"/>
      <c r="E165" s="39"/>
      <c r="F165" s="39"/>
      <c r="G165"/>
    </row>
    <row r="166" spans="2:7" x14ac:dyDescent="0.2">
      <c r="B166" s="35" t="s">
        <v>2703</v>
      </c>
      <c r="C166" s="39"/>
      <c r="D166" s="39"/>
      <c r="E166" s="39"/>
      <c r="F166" s="39"/>
      <c r="G166"/>
    </row>
    <row r="167" spans="2:7" x14ac:dyDescent="0.2">
      <c r="B167" s="35" t="s">
        <v>2704</v>
      </c>
      <c r="C167" s="39"/>
      <c r="D167" s="39"/>
      <c r="E167" s="39"/>
      <c r="F167" s="39"/>
      <c r="G167"/>
    </row>
    <row r="168" spans="2:7" x14ac:dyDescent="0.2">
      <c r="B168" s="35" t="s">
        <v>2705</v>
      </c>
      <c r="C168" s="39"/>
      <c r="D168" s="39"/>
      <c r="E168" s="39"/>
      <c r="F168" s="39"/>
      <c r="G168"/>
    </row>
    <row r="169" spans="2:7" x14ac:dyDescent="0.2">
      <c r="B169" s="35" t="s">
        <v>2409</v>
      </c>
      <c r="C169" s="39"/>
      <c r="D169" s="39"/>
      <c r="E169" s="39"/>
      <c r="F169" s="39"/>
      <c r="G169"/>
    </row>
    <row r="170" spans="2:7" x14ac:dyDescent="0.2">
      <c r="B170" s="35" t="s">
        <v>2706</v>
      </c>
      <c r="C170" s="39"/>
      <c r="D170" s="39"/>
      <c r="E170" s="39"/>
      <c r="F170" s="39"/>
      <c r="G170"/>
    </row>
    <row r="171" spans="2:7" x14ac:dyDescent="0.2">
      <c r="B171" s="35" t="s">
        <v>2707</v>
      </c>
      <c r="C171" s="39"/>
      <c r="D171" s="39"/>
      <c r="E171" s="39"/>
      <c r="F171" s="39"/>
      <c r="G171"/>
    </row>
    <row r="172" spans="2:7" x14ac:dyDescent="0.2">
      <c r="B172" s="35" t="s">
        <v>2413</v>
      </c>
      <c r="C172" s="39"/>
      <c r="D172" s="39"/>
      <c r="E172" s="39"/>
      <c r="F172" s="39"/>
      <c r="G172"/>
    </row>
    <row r="173" spans="2:7" x14ac:dyDescent="0.2">
      <c r="B173" s="35" t="s">
        <v>2708</v>
      </c>
      <c r="C173" s="39"/>
      <c r="D173" s="39"/>
      <c r="E173" s="39"/>
      <c r="F173" s="39"/>
      <c r="G173"/>
    </row>
    <row r="174" spans="2:7" x14ac:dyDescent="0.2">
      <c r="B174" s="35" t="s">
        <v>2709</v>
      </c>
      <c r="C174" s="39"/>
      <c r="D174" s="39"/>
      <c r="E174" s="39"/>
      <c r="F174" s="39"/>
      <c r="G174"/>
    </row>
    <row r="175" spans="2:7" x14ac:dyDescent="0.2">
      <c r="B175" s="35" t="s">
        <v>2416</v>
      </c>
      <c r="C175" s="39"/>
      <c r="D175" s="39"/>
      <c r="E175" s="39"/>
      <c r="F175" s="39"/>
      <c r="G175"/>
    </row>
    <row r="176" spans="2:7" x14ac:dyDescent="0.2">
      <c r="B176" s="35" t="s">
        <v>2417</v>
      </c>
      <c r="C176" s="39"/>
      <c r="D176" s="39"/>
      <c r="E176" s="39"/>
      <c r="F176" s="39"/>
      <c r="G176"/>
    </row>
    <row r="177" spans="2:7" x14ac:dyDescent="0.2">
      <c r="B177" s="35" t="s">
        <v>2418</v>
      </c>
      <c r="C177" s="39"/>
      <c r="D177" s="39"/>
      <c r="E177" s="39"/>
      <c r="F177" s="39"/>
      <c r="G177"/>
    </row>
    <row r="178" spans="2:7" x14ac:dyDescent="0.2">
      <c r="B178" s="35" t="s">
        <v>2419</v>
      </c>
      <c r="C178" s="39"/>
      <c r="D178" s="39"/>
      <c r="E178" s="39"/>
      <c r="F178" s="39"/>
      <c r="G178"/>
    </row>
    <row r="179" spans="2:7" x14ac:dyDescent="0.2">
      <c r="B179" s="35" t="s">
        <v>2420</v>
      </c>
      <c r="C179" s="39"/>
      <c r="D179" s="39"/>
      <c r="E179" s="39"/>
      <c r="F179" s="39"/>
      <c r="G179"/>
    </row>
    <row r="180" spans="2:7" x14ac:dyDescent="0.2">
      <c r="B180" s="35" t="s">
        <v>2710</v>
      </c>
      <c r="C180" s="39"/>
      <c r="D180" s="39"/>
      <c r="E180" s="39"/>
      <c r="F180" s="39"/>
      <c r="G180"/>
    </row>
    <row r="181" spans="2:7" x14ac:dyDescent="0.2">
      <c r="B181" s="35" t="s">
        <v>2423</v>
      </c>
      <c r="C181" s="39"/>
      <c r="D181" s="39"/>
      <c r="E181" s="39"/>
      <c r="F181" s="39"/>
      <c r="G181"/>
    </row>
    <row r="182" spans="2:7" x14ac:dyDescent="0.2">
      <c r="B182" s="35" t="s">
        <v>2711</v>
      </c>
      <c r="C182" s="39"/>
      <c r="D182" s="39"/>
      <c r="E182" s="39"/>
      <c r="F182" s="39"/>
      <c r="G182"/>
    </row>
    <row r="183" spans="2:7" x14ac:dyDescent="0.2">
      <c r="B183" s="35" t="s">
        <v>2712</v>
      </c>
      <c r="C183" s="39"/>
      <c r="D183" s="39"/>
      <c r="E183" s="39"/>
      <c r="F183" s="39"/>
      <c r="G183"/>
    </row>
    <row r="184" spans="2:7" x14ac:dyDescent="0.2">
      <c r="B184" s="35" t="s">
        <v>2428</v>
      </c>
      <c r="C184" s="39"/>
      <c r="D184" s="39"/>
      <c r="E184" s="39"/>
      <c r="F184" s="39"/>
      <c r="G184"/>
    </row>
    <row r="185" spans="2:7" x14ac:dyDescent="0.2">
      <c r="B185" s="35" t="s">
        <v>2429</v>
      </c>
      <c r="C185" s="39"/>
      <c r="D185" s="39"/>
      <c r="E185" s="39"/>
      <c r="F185" s="39"/>
      <c r="G185"/>
    </row>
    <row r="186" spans="2:7" x14ac:dyDescent="0.2">
      <c r="B186" s="35" t="s">
        <v>2713</v>
      </c>
      <c r="C186" s="39"/>
      <c r="D186" s="39"/>
      <c r="E186" s="39"/>
      <c r="F186" s="39"/>
      <c r="G186"/>
    </row>
    <row r="187" spans="2:7" x14ac:dyDescent="0.2">
      <c r="B187" s="35" t="s">
        <v>2431</v>
      </c>
      <c r="C187" s="39"/>
      <c r="D187" s="39"/>
      <c r="E187" s="39"/>
      <c r="F187" s="39"/>
      <c r="G187"/>
    </row>
    <row r="188" spans="2:7" x14ac:dyDescent="0.2">
      <c r="B188" s="35" t="s">
        <v>2714</v>
      </c>
      <c r="C188" s="39"/>
      <c r="D188" s="39"/>
      <c r="E188" s="39"/>
      <c r="F188" s="39"/>
      <c r="G188"/>
    </row>
    <row r="189" spans="2:7" x14ac:dyDescent="0.2">
      <c r="B189" s="35" t="s">
        <v>2434</v>
      </c>
      <c r="C189" s="39"/>
      <c r="D189" s="39"/>
      <c r="E189" s="39"/>
      <c r="F189" s="39"/>
      <c r="G189"/>
    </row>
    <row r="190" spans="2:7" x14ac:dyDescent="0.2">
      <c r="B190" s="35" t="s">
        <v>2435</v>
      </c>
      <c r="C190" s="39"/>
      <c r="D190" s="39"/>
      <c r="E190" s="39"/>
      <c r="F190" s="39"/>
      <c r="G190"/>
    </row>
    <row r="191" spans="2:7" x14ac:dyDescent="0.2">
      <c r="B191" s="35" t="s">
        <v>2437</v>
      </c>
      <c r="C191" s="39"/>
      <c r="D191" s="39"/>
      <c r="E191" s="39"/>
      <c r="F191" s="39"/>
      <c r="G191"/>
    </row>
    <row r="192" spans="2:7" x14ac:dyDescent="0.2">
      <c r="B192" s="35" t="s">
        <v>2438</v>
      </c>
      <c r="C192" s="39"/>
      <c r="D192" s="39"/>
      <c r="E192" s="39"/>
      <c r="F192" s="39"/>
      <c r="G192"/>
    </row>
    <row r="193" spans="1:7" x14ac:dyDescent="0.2">
      <c r="B193" s="35" t="s">
        <v>2440</v>
      </c>
      <c r="C193" s="39"/>
      <c r="D193" s="39"/>
      <c r="E193" s="39"/>
      <c r="F193" s="39"/>
      <c r="G193"/>
    </row>
    <row r="194" spans="1:7" x14ac:dyDescent="0.2">
      <c r="B194" s="35" t="s">
        <v>2715</v>
      </c>
      <c r="C194" s="39"/>
      <c r="D194" s="39"/>
      <c r="E194" s="39"/>
      <c r="F194" s="39"/>
      <c r="G194"/>
    </row>
    <row r="195" spans="1:7" x14ac:dyDescent="0.2">
      <c r="B195" s="35" t="s">
        <v>2444</v>
      </c>
      <c r="C195" s="39"/>
      <c r="D195" s="39"/>
      <c r="E195" s="39"/>
      <c r="F195" s="39"/>
      <c r="G195"/>
    </row>
    <row r="196" spans="1:7" x14ac:dyDescent="0.2">
      <c r="B196" s="35" t="s">
        <v>2716</v>
      </c>
      <c r="C196" s="39"/>
      <c r="D196" s="39"/>
      <c r="E196" s="39"/>
      <c r="F196" s="39"/>
      <c r="G196"/>
    </row>
    <row r="197" spans="1:7" x14ac:dyDescent="0.2">
      <c r="B197" s="35" t="s">
        <v>2446</v>
      </c>
      <c r="C197" s="39"/>
      <c r="D197" s="39"/>
      <c r="E197" s="39"/>
      <c r="F197" s="39"/>
      <c r="G197"/>
    </row>
    <row r="198" spans="1:7" x14ac:dyDescent="0.2">
      <c r="B198" s="35" t="s">
        <v>2717</v>
      </c>
      <c r="C198" s="39"/>
      <c r="D198" s="39"/>
      <c r="E198" s="39"/>
      <c r="F198" s="39"/>
      <c r="G198"/>
    </row>
    <row r="199" spans="1:7" x14ac:dyDescent="0.2">
      <c r="B199" s="35" t="s">
        <v>2718</v>
      </c>
      <c r="C199" s="39"/>
      <c r="D199" s="39"/>
      <c r="E199" s="39"/>
      <c r="F199" s="39"/>
      <c r="G199"/>
    </row>
    <row r="200" spans="1:7" x14ac:dyDescent="0.2">
      <c r="B200" s="35" t="s">
        <v>2450</v>
      </c>
      <c r="C200" s="39"/>
      <c r="D200" s="39"/>
      <c r="E200" s="39"/>
      <c r="F200" s="39"/>
      <c r="G200"/>
    </row>
    <row r="201" spans="1:7" x14ac:dyDescent="0.2">
      <c r="B201" s="35" t="s">
        <v>2719</v>
      </c>
      <c r="C201" s="39"/>
      <c r="D201" s="39"/>
      <c r="E201" s="39"/>
      <c r="F201" s="39"/>
      <c r="G201"/>
    </row>
    <row r="202" spans="1:7" x14ac:dyDescent="0.2">
      <c r="B202" s="35" t="s">
        <v>2720</v>
      </c>
      <c r="C202" s="39"/>
      <c r="D202" s="39"/>
      <c r="E202" s="39"/>
      <c r="F202" s="39"/>
      <c r="G202"/>
    </row>
    <row r="203" spans="1:7" x14ac:dyDescent="0.2">
      <c r="B203" s="35" t="s">
        <v>2454</v>
      </c>
      <c r="C203" s="39"/>
      <c r="D203" s="39"/>
      <c r="E203" s="39"/>
      <c r="F203" s="39"/>
      <c r="G203"/>
    </row>
    <row r="204" spans="1:7" x14ac:dyDescent="0.2">
      <c r="B204" s="35" t="s">
        <v>2455</v>
      </c>
      <c r="C204" s="39"/>
      <c r="D204" s="39"/>
      <c r="E204" s="39"/>
      <c r="F204" s="39"/>
      <c r="G204"/>
    </row>
    <row r="205" spans="1:7" x14ac:dyDescent="0.2">
      <c r="B205" s="35" t="s">
        <v>2721</v>
      </c>
      <c r="C205" s="39"/>
      <c r="D205" s="39"/>
      <c r="E205" s="39"/>
      <c r="F205" s="39"/>
      <c r="G205"/>
    </row>
    <row r="206" spans="1:7" x14ac:dyDescent="0.2">
      <c r="B206" s="35" t="s">
        <v>2457</v>
      </c>
      <c r="C206" s="39"/>
      <c r="D206" s="39"/>
      <c r="E206" s="39"/>
      <c r="F206" s="39"/>
      <c r="G206"/>
    </row>
    <row r="207" spans="1:7" x14ac:dyDescent="0.2">
      <c r="A207" s="7" t="s">
        <v>2722</v>
      </c>
      <c r="C207" s="39"/>
      <c r="D207" s="39"/>
      <c r="E207" s="39"/>
      <c r="F207" s="39"/>
      <c r="G207"/>
    </row>
    <row r="208" spans="1:7" x14ac:dyDescent="0.2">
      <c r="B208" s="35" t="s">
        <v>2723</v>
      </c>
      <c r="C208" s="39"/>
      <c r="D208" s="39"/>
      <c r="E208" s="39"/>
      <c r="F208" s="39"/>
      <c r="G208"/>
    </row>
    <row r="209" spans="2:7" x14ac:dyDescent="0.2">
      <c r="B209" s="35" t="s">
        <v>2724</v>
      </c>
      <c r="C209" s="39"/>
      <c r="D209" s="39"/>
      <c r="E209" s="39"/>
      <c r="F209" s="39"/>
      <c r="G209"/>
    </row>
    <row r="210" spans="2:7" x14ac:dyDescent="0.2">
      <c r="B210" s="35" t="s">
        <v>2725</v>
      </c>
      <c r="C210" s="39"/>
      <c r="D210" s="39"/>
      <c r="E210" s="39"/>
      <c r="F210" s="39"/>
      <c r="G210"/>
    </row>
    <row r="211" spans="2:7" x14ac:dyDescent="0.2">
      <c r="B211" s="35" t="s">
        <v>2726</v>
      </c>
      <c r="C211" s="39"/>
      <c r="D211" s="39"/>
      <c r="E211" s="39"/>
      <c r="F211" s="39"/>
      <c r="G211"/>
    </row>
    <row r="212" spans="2:7" x14ac:dyDescent="0.2">
      <c r="B212" s="35" t="s">
        <v>2727</v>
      </c>
      <c r="C212" s="39"/>
      <c r="D212" s="39"/>
      <c r="E212" s="39"/>
      <c r="F212" s="39"/>
      <c r="G212"/>
    </row>
    <row r="213" spans="2:7" x14ac:dyDescent="0.2">
      <c r="B213" s="35" t="s">
        <v>2728</v>
      </c>
      <c r="C213" s="39"/>
      <c r="D213" s="39"/>
      <c r="E213" s="39"/>
      <c r="F213" s="39"/>
      <c r="G213"/>
    </row>
    <row r="214" spans="2:7" x14ac:dyDescent="0.2">
      <c r="B214" s="35" t="s">
        <v>2729</v>
      </c>
      <c r="C214" s="39"/>
      <c r="D214" s="39"/>
      <c r="E214" s="39"/>
      <c r="F214" s="39"/>
      <c r="G214"/>
    </row>
    <row r="215" spans="2:7" x14ac:dyDescent="0.2">
      <c r="B215" s="35" t="s">
        <v>2730</v>
      </c>
      <c r="C215" s="39"/>
      <c r="D215" s="39"/>
      <c r="E215" s="39"/>
      <c r="F215" s="39"/>
      <c r="G215"/>
    </row>
    <row r="216" spans="2:7" x14ac:dyDescent="0.2">
      <c r="B216" s="35" t="s">
        <v>2175</v>
      </c>
      <c r="C216" s="39"/>
      <c r="D216" s="39"/>
      <c r="E216" s="39"/>
      <c r="F216" s="39"/>
      <c r="G216"/>
    </row>
    <row r="217" spans="2:7" x14ac:dyDescent="0.2">
      <c r="B217" s="35" t="s">
        <v>2731</v>
      </c>
      <c r="C217" s="39"/>
      <c r="D217" s="39"/>
      <c r="E217" s="39"/>
      <c r="F217" s="39"/>
      <c r="G217"/>
    </row>
    <row r="218" spans="2:7" x14ac:dyDescent="0.2">
      <c r="B218" s="35" t="s">
        <v>2732</v>
      </c>
      <c r="C218" s="39"/>
      <c r="D218" s="39"/>
      <c r="E218" s="39"/>
      <c r="F218" s="39"/>
      <c r="G218"/>
    </row>
    <row r="219" spans="2:7" x14ac:dyDescent="0.2">
      <c r="B219" s="35" t="s">
        <v>2733</v>
      </c>
      <c r="C219" s="39"/>
      <c r="D219" s="39"/>
      <c r="E219" s="39"/>
      <c r="F219" s="39"/>
      <c r="G219"/>
    </row>
    <row r="220" spans="2:7" x14ac:dyDescent="0.2">
      <c r="B220" s="35" t="s">
        <v>2179</v>
      </c>
      <c r="C220" s="39"/>
      <c r="D220" s="39"/>
      <c r="E220" s="39"/>
      <c r="F220" s="39"/>
      <c r="G220"/>
    </row>
    <row r="221" spans="2:7" x14ac:dyDescent="0.2">
      <c r="B221" s="35" t="s">
        <v>2734</v>
      </c>
      <c r="C221" s="39"/>
      <c r="D221" s="39"/>
      <c r="E221" s="39"/>
      <c r="F221" s="39"/>
      <c r="G221"/>
    </row>
    <row r="222" spans="2:7" x14ac:dyDescent="0.2">
      <c r="B222" s="35" t="s">
        <v>2181</v>
      </c>
      <c r="C222" s="39"/>
      <c r="D222" s="39"/>
      <c r="E222" s="39"/>
      <c r="F222" s="39"/>
      <c r="G222"/>
    </row>
    <row r="223" spans="2:7" x14ac:dyDescent="0.2">
      <c r="B223" s="35" t="s">
        <v>2182</v>
      </c>
      <c r="C223" s="39"/>
      <c r="D223" s="39"/>
      <c r="E223" s="39"/>
      <c r="F223" s="39"/>
      <c r="G223"/>
    </row>
    <row r="224" spans="2:7" x14ac:dyDescent="0.2">
      <c r="B224" s="35" t="s">
        <v>2184</v>
      </c>
      <c r="C224" s="39"/>
      <c r="D224" s="39"/>
      <c r="E224" s="39"/>
      <c r="F224" s="39"/>
      <c r="G224"/>
    </row>
    <row r="225" spans="2:7" x14ac:dyDescent="0.2">
      <c r="B225" s="35" t="s">
        <v>2735</v>
      </c>
      <c r="C225" s="39"/>
      <c r="D225" s="39"/>
      <c r="E225" s="39"/>
      <c r="F225" s="39"/>
      <c r="G225"/>
    </row>
    <row r="226" spans="2:7" x14ac:dyDescent="0.2">
      <c r="B226" s="35" t="s">
        <v>2736</v>
      </c>
      <c r="C226" s="39"/>
      <c r="D226" s="39"/>
      <c r="E226" s="39"/>
      <c r="F226" s="39"/>
      <c r="G226"/>
    </row>
    <row r="227" spans="2:7" x14ac:dyDescent="0.2">
      <c r="B227" s="35" t="s">
        <v>2737</v>
      </c>
      <c r="C227" s="39"/>
      <c r="D227" s="39"/>
      <c r="E227" s="39"/>
      <c r="F227" s="39"/>
      <c r="G227"/>
    </row>
    <row r="228" spans="2:7" x14ac:dyDescent="0.2">
      <c r="B228" s="35" t="s">
        <v>2738</v>
      </c>
      <c r="C228" s="39"/>
      <c r="D228" s="39"/>
      <c r="E228" s="39"/>
      <c r="F228" s="39"/>
      <c r="G228"/>
    </row>
    <row r="229" spans="2:7" x14ac:dyDescent="0.2">
      <c r="B229" s="35" t="s">
        <v>2739</v>
      </c>
      <c r="C229" s="39"/>
      <c r="D229" s="39"/>
      <c r="E229" s="39"/>
      <c r="F229" s="39"/>
      <c r="G229"/>
    </row>
    <row r="230" spans="2:7" x14ac:dyDescent="0.2">
      <c r="B230" s="35" t="s">
        <v>2191</v>
      </c>
      <c r="C230" s="39"/>
      <c r="D230" s="39"/>
      <c r="E230" s="39"/>
      <c r="F230" s="39"/>
      <c r="G230"/>
    </row>
    <row r="231" spans="2:7" x14ac:dyDescent="0.2">
      <c r="B231" s="35" t="s">
        <v>2740</v>
      </c>
      <c r="C231" s="39"/>
      <c r="D231" s="39"/>
      <c r="E231" s="39"/>
      <c r="F231" s="39"/>
      <c r="G231"/>
    </row>
    <row r="232" spans="2:7" x14ac:dyDescent="0.2">
      <c r="B232" s="35" t="s">
        <v>2741</v>
      </c>
      <c r="C232" s="39"/>
      <c r="D232" s="39"/>
      <c r="E232" s="39"/>
      <c r="F232" s="39"/>
      <c r="G232"/>
    </row>
    <row r="233" spans="2:7" x14ac:dyDescent="0.2">
      <c r="B233" s="35" t="s">
        <v>2742</v>
      </c>
      <c r="C233" s="39"/>
      <c r="D233" s="39"/>
      <c r="E233" s="39"/>
      <c r="F233" s="39"/>
      <c r="G233"/>
    </row>
    <row r="234" spans="2:7" x14ac:dyDescent="0.2">
      <c r="B234" s="35" t="s">
        <v>2743</v>
      </c>
      <c r="C234" s="39"/>
      <c r="D234" s="39"/>
      <c r="E234" s="39"/>
      <c r="F234" s="39"/>
      <c r="G234"/>
    </row>
    <row r="235" spans="2:7" x14ac:dyDescent="0.2">
      <c r="B235" s="35" t="s">
        <v>2744</v>
      </c>
      <c r="C235" s="39"/>
      <c r="D235" s="39"/>
      <c r="E235" s="39"/>
      <c r="F235" s="39"/>
      <c r="G235"/>
    </row>
    <row r="236" spans="2:7" x14ac:dyDescent="0.2">
      <c r="B236" s="35" t="s">
        <v>2745</v>
      </c>
      <c r="C236" s="39"/>
      <c r="D236" s="39"/>
      <c r="E236" s="39"/>
      <c r="F236" s="39"/>
      <c r="G236"/>
    </row>
    <row r="237" spans="2:7" x14ac:dyDescent="0.2">
      <c r="B237" s="35" t="s">
        <v>2199</v>
      </c>
      <c r="C237" s="39"/>
      <c r="D237" s="39"/>
      <c r="E237" s="39"/>
      <c r="F237" s="39"/>
      <c r="G237"/>
    </row>
    <row r="238" spans="2:7" x14ac:dyDescent="0.2">
      <c r="B238" s="35" t="s">
        <v>2746</v>
      </c>
      <c r="C238" s="39"/>
      <c r="D238" s="39"/>
      <c r="E238" s="39"/>
      <c r="F238" s="39"/>
      <c r="G238"/>
    </row>
    <row r="239" spans="2:7" x14ac:dyDescent="0.2">
      <c r="B239" s="35" t="s">
        <v>2747</v>
      </c>
      <c r="C239" s="39"/>
      <c r="D239" s="39"/>
      <c r="E239" s="39"/>
      <c r="F239" s="39"/>
      <c r="G239"/>
    </row>
    <row r="240" spans="2:7" x14ac:dyDescent="0.2">
      <c r="B240" s="35" t="s">
        <v>2748</v>
      </c>
      <c r="C240" s="39"/>
      <c r="D240" s="39"/>
      <c r="E240" s="39"/>
      <c r="F240" s="39"/>
      <c r="G240"/>
    </row>
    <row r="241" spans="2:7" x14ac:dyDescent="0.2">
      <c r="B241" s="35" t="s">
        <v>2203</v>
      </c>
      <c r="C241" s="39"/>
      <c r="D241" s="39"/>
      <c r="E241" s="39"/>
      <c r="F241" s="39"/>
      <c r="G241"/>
    </row>
    <row r="242" spans="2:7" x14ac:dyDescent="0.2">
      <c r="B242" s="35" t="s">
        <v>2749</v>
      </c>
      <c r="C242" s="39"/>
      <c r="D242" s="39"/>
      <c r="E242" s="39"/>
      <c r="F242" s="39"/>
      <c r="G242"/>
    </row>
    <row r="243" spans="2:7" x14ac:dyDescent="0.2">
      <c r="B243" s="35" t="s">
        <v>2750</v>
      </c>
      <c r="C243" s="39"/>
      <c r="D243" s="39"/>
      <c r="E243" s="39"/>
      <c r="F243" s="39"/>
      <c r="G243"/>
    </row>
    <row r="244" spans="2:7" x14ac:dyDescent="0.2">
      <c r="B244" s="35" t="s">
        <v>2206</v>
      </c>
      <c r="C244" s="39"/>
      <c r="D244" s="39"/>
      <c r="E244" s="39"/>
      <c r="F244" s="39"/>
      <c r="G244"/>
    </row>
    <row r="245" spans="2:7" x14ac:dyDescent="0.2">
      <c r="B245" s="35" t="s">
        <v>2751</v>
      </c>
      <c r="C245" s="39"/>
      <c r="D245" s="39"/>
      <c r="E245" s="39"/>
      <c r="F245" s="39"/>
      <c r="G245"/>
    </row>
    <row r="246" spans="2:7" x14ac:dyDescent="0.2">
      <c r="B246" s="35" t="s">
        <v>2752</v>
      </c>
      <c r="C246" s="39"/>
      <c r="D246" s="39"/>
      <c r="E246" s="39"/>
      <c r="F246" s="39"/>
      <c r="G246"/>
    </row>
    <row r="247" spans="2:7" x14ac:dyDescent="0.2">
      <c r="B247" s="35" t="s">
        <v>2753</v>
      </c>
      <c r="C247" s="39"/>
      <c r="D247" s="39"/>
      <c r="E247" s="39"/>
      <c r="F247" s="39"/>
      <c r="G247"/>
    </row>
    <row r="248" spans="2:7" x14ac:dyDescent="0.2">
      <c r="B248" s="35" t="s">
        <v>2754</v>
      </c>
      <c r="C248" s="39"/>
      <c r="D248" s="39"/>
      <c r="E248" s="39"/>
      <c r="F248" s="39"/>
      <c r="G248"/>
    </row>
    <row r="249" spans="2:7" x14ac:dyDescent="0.2">
      <c r="B249" s="35" t="s">
        <v>2755</v>
      </c>
      <c r="C249" s="39"/>
      <c r="D249" s="39"/>
      <c r="E249" s="39"/>
      <c r="F249" s="39"/>
      <c r="G249"/>
    </row>
    <row r="250" spans="2:7" x14ac:dyDescent="0.2">
      <c r="B250" s="35" t="s">
        <v>2756</v>
      </c>
      <c r="C250" s="39"/>
      <c r="D250" s="39"/>
      <c r="E250" s="39"/>
      <c r="F250" s="39"/>
      <c r="G250"/>
    </row>
    <row r="251" spans="2:7" x14ac:dyDescent="0.2">
      <c r="B251" s="35" t="s">
        <v>2757</v>
      </c>
      <c r="C251" s="39"/>
      <c r="D251" s="39"/>
      <c r="E251" s="39"/>
      <c r="F251" s="39"/>
      <c r="G251"/>
    </row>
    <row r="252" spans="2:7" x14ac:dyDescent="0.2">
      <c r="B252" s="35" t="s">
        <v>2758</v>
      </c>
      <c r="C252" s="39"/>
      <c r="D252" s="39"/>
      <c r="E252" s="39"/>
      <c r="F252" s="39"/>
      <c r="G252"/>
    </row>
    <row r="253" spans="2:7" x14ac:dyDescent="0.2">
      <c r="B253" s="35" t="s">
        <v>2759</v>
      </c>
      <c r="C253" s="39"/>
      <c r="D253" s="39"/>
      <c r="E253" s="39"/>
      <c r="F253" s="39"/>
      <c r="G253"/>
    </row>
    <row r="254" spans="2:7" x14ac:dyDescent="0.2">
      <c r="B254" s="35" t="s">
        <v>2760</v>
      </c>
      <c r="C254" s="39"/>
      <c r="D254" s="39"/>
      <c r="E254" s="39"/>
      <c r="F254" s="39"/>
      <c r="G254"/>
    </row>
    <row r="255" spans="2:7" x14ac:dyDescent="0.2">
      <c r="B255" s="35" t="s">
        <v>2761</v>
      </c>
      <c r="C255" s="39"/>
      <c r="D255" s="39"/>
      <c r="E255" s="39"/>
      <c r="F255" s="39"/>
      <c r="G255"/>
    </row>
    <row r="256" spans="2:7" x14ac:dyDescent="0.2">
      <c r="B256" s="35" t="s">
        <v>2762</v>
      </c>
      <c r="C256" s="39"/>
      <c r="D256" s="39"/>
      <c r="E256" s="39"/>
      <c r="F256" s="39"/>
      <c r="G256"/>
    </row>
    <row r="257" spans="2:7" x14ac:dyDescent="0.2">
      <c r="B257" s="35" t="s">
        <v>2763</v>
      </c>
      <c r="C257" s="39"/>
      <c r="D257" s="39"/>
      <c r="E257" s="39"/>
      <c r="F257" s="39"/>
      <c r="G257"/>
    </row>
    <row r="258" spans="2:7" x14ac:dyDescent="0.2">
      <c r="B258" s="35" t="s">
        <v>2764</v>
      </c>
      <c r="C258" s="39"/>
      <c r="D258" s="39"/>
      <c r="E258" s="39"/>
      <c r="F258" s="39"/>
      <c r="G258"/>
    </row>
    <row r="259" spans="2:7" x14ac:dyDescent="0.2">
      <c r="B259" s="35" t="s">
        <v>2765</v>
      </c>
      <c r="C259" s="39"/>
      <c r="D259" s="39"/>
      <c r="E259" s="39"/>
      <c r="F259" s="39"/>
      <c r="G259"/>
    </row>
    <row r="260" spans="2:7" x14ac:dyDescent="0.2">
      <c r="B260" s="35" t="s">
        <v>2766</v>
      </c>
      <c r="C260" s="39"/>
      <c r="D260" s="39"/>
      <c r="E260" s="39"/>
      <c r="F260" s="39"/>
      <c r="G260"/>
    </row>
    <row r="261" spans="2:7" x14ac:dyDescent="0.2">
      <c r="B261" s="35" t="s">
        <v>2767</v>
      </c>
      <c r="C261" s="39"/>
      <c r="D261" s="39"/>
      <c r="E261" s="39"/>
      <c r="F261" s="39"/>
      <c r="G261"/>
    </row>
    <row r="262" spans="2:7" x14ac:dyDescent="0.2">
      <c r="B262" s="35" t="s">
        <v>2768</v>
      </c>
      <c r="C262" s="39"/>
      <c r="D262" s="39"/>
      <c r="E262" s="39"/>
      <c r="F262" s="39"/>
      <c r="G262"/>
    </row>
    <row r="263" spans="2:7" x14ac:dyDescent="0.2">
      <c r="B263" s="35" t="s">
        <v>2769</v>
      </c>
      <c r="C263" s="39"/>
      <c r="D263" s="39"/>
      <c r="E263" s="39"/>
      <c r="F263" s="39"/>
      <c r="G263"/>
    </row>
    <row r="264" spans="2:7" x14ac:dyDescent="0.2">
      <c r="B264" s="35" t="s">
        <v>2770</v>
      </c>
      <c r="C264" s="39"/>
      <c r="D264" s="39"/>
      <c r="E264" s="39"/>
      <c r="F264" s="39"/>
      <c r="G264"/>
    </row>
    <row r="265" spans="2:7" x14ac:dyDescent="0.2">
      <c r="B265" s="35" t="s">
        <v>2771</v>
      </c>
      <c r="C265" s="39"/>
      <c r="D265" s="39"/>
      <c r="E265" s="39"/>
      <c r="F265" s="39"/>
      <c r="G265"/>
    </row>
    <row r="266" spans="2:7" x14ac:dyDescent="0.2">
      <c r="B266" s="35" t="s">
        <v>2772</v>
      </c>
      <c r="C266" s="39"/>
      <c r="D266" s="39"/>
      <c r="E266" s="39"/>
      <c r="F266" s="39"/>
      <c r="G266"/>
    </row>
    <row r="267" spans="2:7" x14ac:dyDescent="0.2">
      <c r="B267" s="35" t="s">
        <v>2773</v>
      </c>
      <c r="C267" s="39"/>
      <c r="D267" s="39"/>
      <c r="E267" s="39"/>
      <c r="F267" s="39"/>
      <c r="G267"/>
    </row>
    <row r="268" spans="2:7" x14ac:dyDescent="0.2">
      <c r="B268" s="35" t="s">
        <v>2774</v>
      </c>
      <c r="C268" s="39"/>
      <c r="D268" s="39"/>
      <c r="E268" s="39"/>
      <c r="F268" s="39"/>
      <c r="G268"/>
    </row>
    <row r="269" spans="2:7" x14ac:dyDescent="0.2">
      <c r="B269" s="35" t="s">
        <v>2775</v>
      </c>
      <c r="C269" s="39"/>
      <c r="D269" s="39"/>
      <c r="E269" s="39"/>
      <c r="F269" s="39"/>
      <c r="G269"/>
    </row>
    <row r="270" spans="2:7" x14ac:dyDescent="0.2">
      <c r="B270" s="35" t="s">
        <v>2776</v>
      </c>
      <c r="C270" s="39"/>
      <c r="D270" s="39"/>
      <c r="E270" s="39"/>
      <c r="F270" s="39"/>
      <c r="G270"/>
    </row>
    <row r="271" spans="2:7" x14ac:dyDescent="0.2">
      <c r="B271" s="35" t="s">
        <v>2777</v>
      </c>
      <c r="C271" s="39"/>
      <c r="D271" s="39"/>
      <c r="E271" s="39"/>
      <c r="F271" s="39"/>
      <c r="G271"/>
    </row>
    <row r="272" spans="2:7" x14ac:dyDescent="0.2">
      <c r="B272" s="35" t="s">
        <v>2778</v>
      </c>
      <c r="C272" s="39"/>
      <c r="D272" s="39"/>
      <c r="E272" s="39"/>
      <c r="F272" s="39"/>
      <c r="G272"/>
    </row>
    <row r="273" spans="2:7" x14ac:dyDescent="0.2">
      <c r="B273" s="35" t="s">
        <v>2779</v>
      </c>
      <c r="C273" s="39"/>
      <c r="D273" s="39"/>
      <c r="E273" s="39"/>
      <c r="F273" s="39"/>
      <c r="G273"/>
    </row>
    <row r="274" spans="2:7" x14ac:dyDescent="0.2">
      <c r="B274" s="35" t="s">
        <v>2780</v>
      </c>
      <c r="C274" s="39"/>
      <c r="D274" s="39"/>
      <c r="E274" s="39"/>
      <c r="F274" s="39"/>
      <c r="G274"/>
    </row>
    <row r="275" spans="2:7" x14ac:dyDescent="0.2">
      <c r="B275" s="35" t="s">
        <v>2781</v>
      </c>
      <c r="C275" s="39"/>
      <c r="D275" s="39"/>
      <c r="E275" s="39"/>
      <c r="F275" s="39"/>
      <c r="G275"/>
    </row>
    <row r="276" spans="2:7" x14ac:dyDescent="0.2">
      <c r="B276" s="35" t="s">
        <v>2782</v>
      </c>
      <c r="C276" s="39"/>
      <c r="D276" s="39"/>
      <c r="E276" s="39"/>
      <c r="F276" s="39"/>
      <c r="G276"/>
    </row>
    <row r="277" spans="2:7" x14ac:dyDescent="0.2">
      <c r="B277" s="35" t="s">
        <v>2783</v>
      </c>
      <c r="C277" s="39"/>
      <c r="D277" s="39"/>
      <c r="E277" s="39"/>
      <c r="F277" s="39"/>
      <c r="G277"/>
    </row>
    <row r="278" spans="2:7" x14ac:dyDescent="0.2">
      <c r="B278" s="35" t="s">
        <v>2784</v>
      </c>
      <c r="C278" s="39"/>
      <c r="D278" s="39"/>
      <c r="E278" s="39"/>
      <c r="F278" s="39"/>
      <c r="G278"/>
    </row>
    <row r="279" spans="2:7" x14ac:dyDescent="0.2">
      <c r="B279" s="35" t="s">
        <v>2785</v>
      </c>
      <c r="C279" s="39"/>
      <c r="D279" s="39"/>
      <c r="E279" s="39"/>
      <c r="F279" s="39"/>
      <c r="G279"/>
    </row>
    <row r="280" spans="2:7" x14ac:dyDescent="0.2">
      <c r="B280" s="35" t="s">
        <v>2786</v>
      </c>
      <c r="C280" s="39"/>
      <c r="D280" s="39"/>
      <c r="E280" s="39"/>
      <c r="F280" s="39"/>
      <c r="G280"/>
    </row>
    <row r="281" spans="2:7" x14ac:dyDescent="0.2">
      <c r="B281" s="35" t="s">
        <v>2789</v>
      </c>
      <c r="C281" s="39"/>
      <c r="D281" s="39"/>
      <c r="E281" s="39"/>
      <c r="F281" s="39"/>
      <c r="G281"/>
    </row>
    <row r="282" spans="2:7" x14ac:dyDescent="0.2">
      <c r="B282" s="35" t="s">
        <v>2787</v>
      </c>
      <c r="C282" s="39"/>
      <c r="D282" s="39"/>
      <c r="E282" s="39"/>
      <c r="F282" s="39"/>
      <c r="G282"/>
    </row>
    <row r="283" spans="2:7" x14ac:dyDescent="0.2">
      <c r="B283" s="35" t="s">
        <v>2214</v>
      </c>
      <c r="C283" s="39"/>
      <c r="D283" s="39"/>
      <c r="E283" s="39"/>
      <c r="F283" s="39"/>
      <c r="G283"/>
    </row>
    <row r="284" spans="2:7" x14ac:dyDescent="0.2">
      <c r="B284" s="35" t="s">
        <v>2215</v>
      </c>
      <c r="C284" s="39"/>
      <c r="D284" s="39"/>
      <c r="E284" s="39"/>
      <c r="F284" s="39"/>
      <c r="G284"/>
    </row>
    <row r="285" spans="2:7" x14ac:dyDescent="0.2">
      <c r="B285" s="35" t="s">
        <v>2216</v>
      </c>
      <c r="C285" s="39"/>
      <c r="D285" s="39"/>
      <c r="E285" s="39"/>
      <c r="F285" s="39"/>
      <c r="G285"/>
    </row>
    <row r="286" spans="2:7" x14ac:dyDescent="0.2">
      <c r="B286" s="35" t="s">
        <v>2788</v>
      </c>
      <c r="C286" s="39"/>
      <c r="D286" s="39"/>
      <c r="E286" s="39"/>
      <c r="F286" s="39"/>
      <c r="G286"/>
    </row>
    <row r="287" spans="2:7" x14ac:dyDescent="0.2">
      <c r="B287" s="35" t="s">
        <v>2790</v>
      </c>
      <c r="C287" s="39"/>
      <c r="D287" s="39"/>
      <c r="E287" s="39"/>
      <c r="F287" s="39"/>
      <c r="G287"/>
    </row>
    <row r="288" spans="2:7" x14ac:dyDescent="0.2">
      <c r="B288" s="35" t="s">
        <v>2791</v>
      </c>
      <c r="C288" s="39"/>
      <c r="D288" s="39"/>
      <c r="E288" s="39"/>
      <c r="F288" s="39"/>
      <c r="G288"/>
    </row>
    <row r="289" spans="1:7" x14ac:dyDescent="0.2">
      <c r="B289" s="35" t="s">
        <v>2792</v>
      </c>
      <c r="C289" s="39"/>
      <c r="D289" s="39"/>
      <c r="E289" s="39"/>
      <c r="F289" s="39"/>
      <c r="G289"/>
    </row>
    <row r="290" spans="1:7" x14ac:dyDescent="0.2">
      <c r="B290" s="35" t="s">
        <v>2793</v>
      </c>
      <c r="C290" s="39"/>
      <c r="D290" s="39"/>
      <c r="E290" s="39"/>
      <c r="F290" s="39"/>
      <c r="G290"/>
    </row>
    <row r="291" spans="1:7" x14ac:dyDescent="0.2">
      <c r="B291" s="35" t="s">
        <v>2794</v>
      </c>
      <c r="C291" s="39"/>
      <c r="D291" s="39"/>
      <c r="E291" s="39"/>
      <c r="F291" s="39"/>
      <c r="G291"/>
    </row>
    <row r="292" spans="1:7" x14ac:dyDescent="0.2">
      <c r="B292" s="35" t="s">
        <v>2795</v>
      </c>
      <c r="C292" s="39"/>
      <c r="D292" s="39"/>
      <c r="E292" s="39"/>
      <c r="F292" s="39"/>
      <c r="G292"/>
    </row>
    <row r="293" spans="1:7" x14ac:dyDescent="0.2">
      <c r="B293" s="35" t="s">
        <v>2227</v>
      </c>
      <c r="C293" s="39"/>
      <c r="D293" s="39"/>
      <c r="E293" s="39"/>
      <c r="F293" s="39"/>
      <c r="G293"/>
    </row>
    <row r="294" spans="1:7" x14ac:dyDescent="0.2">
      <c r="B294" s="35" t="s">
        <v>2796</v>
      </c>
      <c r="C294" s="39"/>
      <c r="D294" s="39"/>
      <c r="E294" s="39"/>
      <c r="F294" s="39"/>
      <c r="G294"/>
    </row>
    <row r="295" spans="1:7" x14ac:dyDescent="0.2">
      <c r="A295" s="7" t="s">
        <v>2797</v>
      </c>
      <c r="C295" s="39"/>
      <c r="D295" s="39"/>
      <c r="E295" s="39"/>
      <c r="F295" s="39"/>
      <c r="G295"/>
    </row>
    <row r="296" spans="1:7" x14ac:dyDescent="0.2">
      <c r="B296" s="35" t="s">
        <v>2497</v>
      </c>
      <c r="C296" s="39"/>
      <c r="D296" s="39"/>
      <c r="E296" s="39"/>
      <c r="F296" s="39"/>
      <c r="G296"/>
    </row>
    <row r="297" spans="1:7" x14ac:dyDescent="0.2">
      <c r="B297" s="35" t="s">
        <v>2798</v>
      </c>
      <c r="C297" s="39"/>
      <c r="D297" s="39"/>
      <c r="E297" s="39"/>
      <c r="F297" s="39"/>
      <c r="G297"/>
    </row>
    <row r="298" spans="1:7" x14ac:dyDescent="0.2">
      <c r="B298" s="35" t="s">
        <v>2799</v>
      </c>
      <c r="C298" s="39"/>
      <c r="D298" s="39"/>
      <c r="E298" s="39"/>
      <c r="F298" s="39"/>
      <c r="G298"/>
    </row>
    <row r="299" spans="1:7" x14ac:dyDescent="0.2">
      <c r="B299" s="35" t="s">
        <v>2800</v>
      </c>
      <c r="C299" s="39"/>
      <c r="D299" s="39"/>
      <c r="E299" s="39"/>
      <c r="F299" s="39"/>
      <c r="G299"/>
    </row>
    <row r="300" spans="1:7" ht="25.5" x14ac:dyDescent="0.2">
      <c r="B300" s="35" t="s">
        <v>2801</v>
      </c>
      <c r="C300" s="39"/>
      <c r="D300" s="39"/>
      <c r="E300" s="39"/>
      <c r="F300" s="39"/>
      <c r="G300"/>
    </row>
    <row r="301" spans="1:7" x14ac:dyDescent="0.2">
      <c r="B301" s="35" t="s">
        <v>2803</v>
      </c>
      <c r="C301" s="39"/>
      <c r="D301" s="39"/>
      <c r="E301" s="39"/>
      <c r="F301" s="39"/>
      <c r="G301"/>
    </row>
    <row r="302" spans="1:7" x14ac:dyDescent="0.2">
      <c r="B302" s="35" t="s">
        <v>2802</v>
      </c>
      <c r="C302" s="39"/>
      <c r="D302" s="39"/>
      <c r="E302" s="39"/>
      <c r="F302" s="39"/>
      <c r="G302"/>
    </row>
    <row r="303" spans="1:7" x14ac:dyDescent="0.2">
      <c r="B303" s="35" t="s">
        <v>2804</v>
      </c>
      <c r="C303" s="39"/>
      <c r="D303" s="39"/>
      <c r="E303" s="39"/>
      <c r="F303" s="39"/>
      <c r="G303"/>
    </row>
    <row r="304" spans="1:7" x14ac:dyDescent="0.2">
      <c r="B304" s="35" t="s">
        <v>2805</v>
      </c>
      <c r="C304" s="39"/>
      <c r="D304" s="39"/>
      <c r="E304" s="39"/>
      <c r="F304" s="39"/>
      <c r="G304"/>
    </row>
    <row r="305" spans="2:7" x14ac:dyDescent="0.2">
      <c r="B305" s="35" t="s">
        <v>2806</v>
      </c>
      <c r="C305" s="39"/>
      <c r="D305" s="39"/>
      <c r="E305" s="39"/>
      <c r="F305" s="39"/>
      <c r="G305"/>
    </row>
    <row r="306" spans="2:7" x14ac:dyDescent="0.2">
      <c r="B306" s="35" t="s">
        <v>2807</v>
      </c>
      <c r="C306" s="39"/>
      <c r="D306" s="39"/>
      <c r="E306" s="39"/>
      <c r="F306" s="39"/>
      <c r="G306"/>
    </row>
    <row r="307" spans="2:7" x14ac:dyDescent="0.2">
      <c r="B307" s="35" t="s">
        <v>2808</v>
      </c>
      <c r="C307" s="39"/>
      <c r="D307" s="39"/>
      <c r="E307" s="39"/>
      <c r="F307" s="39"/>
      <c r="G307"/>
    </row>
    <row r="308" spans="2:7" x14ac:dyDescent="0.2">
      <c r="B308" s="35" t="s">
        <v>2809</v>
      </c>
      <c r="C308" s="39"/>
      <c r="D308" s="39"/>
      <c r="E308" s="39"/>
      <c r="F308" s="39"/>
      <c r="G308"/>
    </row>
    <row r="309" spans="2:7" x14ac:dyDescent="0.2">
      <c r="B309" s="35" t="s">
        <v>2810</v>
      </c>
      <c r="C309" s="39"/>
      <c r="D309" s="39"/>
      <c r="E309" s="39"/>
      <c r="F309" s="39"/>
      <c r="G309"/>
    </row>
    <row r="310" spans="2:7" x14ac:dyDescent="0.2">
      <c r="B310" s="35" t="s">
        <v>2811</v>
      </c>
      <c r="C310" s="39"/>
      <c r="D310" s="39"/>
      <c r="E310" s="39"/>
      <c r="F310" s="39"/>
      <c r="G310"/>
    </row>
    <row r="311" spans="2:7" x14ac:dyDescent="0.2">
      <c r="B311" s="35" t="s">
        <v>2517</v>
      </c>
      <c r="C311" s="39"/>
      <c r="D311" s="39"/>
      <c r="E311" s="39"/>
      <c r="F311" s="39"/>
      <c r="G311"/>
    </row>
    <row r="312" spans="2:7" x14ac:dyDescent="0.2">
      <c r="B312" s="35" t="s">
        <v>2812</v>
      </c>
      <c r="C312" s="39"/>
      <c r="D312" s="39"/>
      <c r="E312" s="39"/>
      <c r="F312" s="39"/>
      <c r="G312"/>
    </row>
    <row r="313" spans="2:7" x14ac:dyDescent="0.2">
      <c r="B313" s="35" t="s">
        <v>2519</v>
      </c>
      <c r="C313" s="39"/>
      <c r="D313" s="39"/>
      <c r="E313" s="39"/>
      <c r="F313" s="39"/>
      <c r="G313"/>
    </row>
    <row r="314" spans="2:7" x14ac:dyDescent="0.2">
      <c r="B314" s="35" t="s">
        <v>2520</v>
      </c>
      <c r="C314" s="39"/>
      <c r="D314" s="39"/>
      <c r="E314" s="39"/>
      <c r="F314" s="39"/>
      <c r="G314"/>
    </row>
    <row r="315" spans="2:7" x14ac:dyDescent="0.2">
      <c r="B315" s="35" t="s">
        <v>2813</v>
      </c>
      <c r="C315" s="39"/>
      <c r="D315" s="39"/>
      <c r="E315" s="39"/>
      <c r="F315" s="39"/>
      <c r="G315"/>
    </row>
    <row r="316" spans="2:7" x14ac:dyDescent="0.2">
      <c r="B316" s="35" t="s">
        <v>2814</v>
      </c>
      <c r="C316" s="39"/>
      <c r="D316" s="39"/>
      <c r="E316" s="39"/>
      <c r="F316" s="39"/>
      <c r="G316"/>
    </row>
    <row r="317" spans="2:7" x14ac:dyDescent="0.2">
      <c r="B317" s="35" t="s">
        <v>2524</v>
      </c>
      <c r="C317" s="39"/>
      <c r="D317" s="39"/>
      <c r="E317" s="39"/>
      <c r="F317" s="39"/>
      <c r="G317"/>
    </row>
    <row r="318" spans="2:7" x14ac:dyDescent="0.2">
      <c r="B318" s="35" t="s">
        <v>2525</v>
      </c>
      <c r="C318" s="39"/>
      <c r="D318" s="39"/>
      <c r="E318" s="39"/>
      <c r="F318" s="39"/>
      <c r="G318"/>
    </row>
    <row r="319" spans="2:7" x14ac:dyDescent="0.2">
      <c r="B319" s="35" t="s">
        <v>2526</v>
      </c>
      <c r="C319" s="39"/>
      <c r="D319" s="39"/>
      <c r="E319" s="39"/>
      <c r="F319" s="39"/>
      <c r="G319"/>
    </row>
    <row r="320" spans="2:7" x14ac:dyDescent="0.2">
      <c r="B320" s="35" t="s">
        <v>2815</v>
      </c>
      <c r="C320" s="39"/>
      <c r="D320" s="39"/>
      <c r="E320" s="39"/>
      <c r="F320" s="39"/>
      <c r="G320"/>
    </row>
    <row r="321" spans="1:7" x14ac:dyDescent="0.2">
      <c r="B321" s="35" t="s">
        <v>2528</v>
      </c>
      <c r="C321" s="39"/>
      <c r="D321" s="39"/>
      <c r="E321" s="39"/>
      <c r="F321" s="39"/>
      <c r="G321"/>
    </row>
    <row r="322" spans="1:7" x14ac:dyDescent="0.2">
      <c r="B322" s="35" t="s">
        <v>2529</v>
      </c>
      <c r="C322" s="39"/>
      <c r="D322" s="39"/>
      <c r="E322" s="39"/>
      <c r="F322" s="39"/>
      <c r="G322"/>
    </row>
    <row r="323" spans="1:7" x14ac:dyDescent="0.2">
      <c r="B323" s="35" t="s">
        <v>2816</v>
      </c>
      <c r="C323" s="39"/>
      <c r="D323" s="39"/>
      <c r="E323" s="39"/>
      <c r="F323" s="39"/>
      <c r="G323"/>
    </row>
    <row r="324" spans="1:7" x14ac:dyDescent="0.2">
      <c r="B324" s="35" t="s">
        <v>2531</v>
      </c>
      <c r="C324" s="39"/>
      <c r="D324" s="39"/>
      <c r="E324" s="39"/>
      <c r="F324" s="39"/>
      <c r="G324"/>
    </row>
    <row r="325" spans="1:7" x14ac:dyDescent="0.2">
      <c r="B325" s="35" t="s">
        <v>2817</v>
      </c>
      <c r="C325" s="39"/>
      <c r="D325" s="39"/>
      <c r="E325" s="39"/>
      <c r="F325" s="39"/>
      <c r="G325"/>
    </row>
    <row r="326" spans="1:7" x14ac:dyDescent="0.2">
      <c r="B326" s="35" t="s">
        <v>2818</v>
      </c>
      <c r="C326" s="39"/>
      <c r="D326" s="39"/>
      <c r="E326" s="39"/>
      <c r="F326" s="39"/>
      <c r="G326"/>
    </row>
    <row r="327" spans="1:7" x14ac:dyDescent="0.2">
      <c r="A327" s="7" t="s">
        <v>2819</v>
      </c>
      <c r="C327" s="39"/>
      <c r="D327" s="39"/>
      <c r="E327" s="39"/>
      <c r="F327" s="39"/>
      <c r="G327"/>
    </row>
    <row r="328" spans="1:7" x14ac:dyDescent="0.2">
      <c r="B328" s="35" t="s">
        <v>2820</v>
      </c>
      <c r="C328" s="39"/>
      <c r="D328" s="39"/>
      <c r="E328" s="39"/>
      <c r="F328" s="39"/>
      <c r="G328"/>
    </row>
    <row r="329" spans="1:7" x14ac:dyDescent="0.2">
      <c r="B329" s="35" t="s">
        <v>2821</v>
      </c>
      <c r="C329" s="39"/>
      <c r="D329" s="39"/>
      <c r="E329" s="39"/>
      <c r="F329" s="39"/>
      <c r="G329"/>
    </row>
    <row r="330" spans="1:7" x14ac:dyDescent="0.2">
      <c r="B330" s="35" t="s">
        <v>2822</v>
      </c>
      <c r="C330" s="39"/>
      <c r="D330" s="39"/>
      <c r="E330" s="39"/>
      <c r="F330" s="39"/>
      <c r="G330"/>
    </row>
    <row r="331" spans="1:7" x14ac:dyDescent="0.2">
      <c r="B331" s="35" t="s">
        <v>2823</v>
      </c>
      <c r="C331" s="39"/>
      <c r="D331" s="39"/>
      <c r="E331" s="39"/>
      <c r="F331" s="39"/>
      <c r="G331"/>
    </row>
    <row r="332" spans="1:7" x14ac:dyDescent="0.2">
      <c r="B332" s="35" t="s">
        <v>2824</v>
      </c>
      <c r="C332" s="39"/>
      <c r="D332" s="39"/>
      <c r="E332" s="39"/>
      <c r="F332" s="39"/>
      <c r="G332"/>
    </row>
    <row r="333" spans="1:7" x14ac:dyDescent="0.2">
      <c r="B333" s="35" t="s">
        <v>2825</v>
      </c>
      <c r="C333" s="39"/>
      <c r="D333" s="39"/>
      <c r="E333" s="39"/>
      <c r="F333" s="39"/>
      <c r="G333"/>
    </row>
    <row r="334" spans="1:7" x14ac:dyDescent="0.2">
      <c r="B334" s="35" t="s">
        <v>2826</v>
      </c>
      <c r="C334" s="39"/>
      <c r="D334" s="39"/>
      <c r="E334" s="39"/>
      <c r="F334" s="39"/>
      <c r="G334"/>
    </row>
    <row r="335" spans="1:7" x14ac:dyDescent="0.2">
      <c r="B335" s="35" t="s">
        <v>2827</v>
      </c>
      <c r="C335" s="39"/>
      <c r="D335" s="39"/>
      <c r="E335" s="39"/>
      <c r="F335" s="39"/>
      <c r="G335"/>
    </row>
    <row r="336" spans="1:7" x14ac:dyDescent="0.2">
      <c r="B336" s="35" t="s">
        <v>2828</v>
      </c>
      <c r="C336" s="39"/>
      <c r="D336" s="39"/>
      <c r="E336" s="39"/>
      <c r="F336" s="39"/>
      <c r="G336"/>
    </row>
    <row r="337" spans="1:7" x14ac:dyDescent="0.2">
      <c r="B337" s="35" t="s">
        <v>2829</v>
      </c>
      <c r="C337" s="39"/>
      <c r="D337" s="39"/>
      <c r="E337" s="39"/>
      <c r="F337" s="39"/>
      <c r="G337"/>
    </row>
    <row r="338" spans="1:7" x14ac:dyDescent="0.2">
      <c r="A338"/>
      <c r="B338"/>
      <c r="C338"/>
      <c r="D338"/>
      <c r="E338"/>
      <c r="F338"/>
      <c r="G338"/>
    </row>
    <row r="339" spans="1:7" x14ac:dyDescent="0.2">
      <c r="A339"/>
      <c r="B339"/>
      <c r="C339"/>
      <c r="D339"/>
      <c r="E339"/>
      <c r="F339"/>
      <c r="G339"/>
    </row>
    <row r="340" spans="1:7" x14ac:dyDescent="0.2">
      <c r="A340"/>
      <c r="B340"/>
      <c r="C340"/>
      <c r="D340"/>
      <c r="E340"/>
      <c r="F340"/>
      <c r="G340"/>
    </row>
    <row r="341" spans="1:7" x14ac:dyDescent="0.2">
      <c r="A341"/>
      <c r="B341"/>
      <c r="C341"/>
      <c r="D341"/>
      <c r="E341"/>
      <c r="F341"/>
      <c r="G341"/>
    </row>
    <row r="342" spans="1:7" x14ac:dyDescent="0.2">
      <c r="A342"/>
      <c r="B342"/>
      <c r="C342"/>
      <c r="D342"/>
      <c r="E342"/>
      <c r="F342"/>
      <c r="G342"/>
    </row>
    <row r="343" spans="1:7" x14ac:dyDescent="0.2">
      <c r="A343"/>
      <c r="B343"/>
      <c r="C343"/>
      <c r="D343"/>
      <c r="E343"/>
      <c r="F343"/>
      <c r="G343"/>
    </row>
    <row r="344" spans="1:7" x14ac:dyDescent="0.2">
      <c r="A344"/>
      <c r="B344"/>
      <c r="C344"/>
      <c r="D344"/>
      <c r="E344"/>
      <c r="F344"/>
      <c r="G344"/>
    </row>
    <row r="345" spans="1:7" x14ac:dyDescent="0.2">
      <c r="A345"/>
      <c r="B345"/>
      <c r="C345"/>
      <c r="D345"/>
      <c r="E345"/>
      <c r="F345"/>
      <c r="G345"/>
    </row>
    <row r="346" spans="1:7" x14ac:dyDescent="0.2">
      <c r="A346"/>
      <c r="B346"/>
      <c r="C346"/>
      <c r="D346"/>
      <c r="E346"/>
      <c r="F346"/>
      <c r="G346"/>
    </row>
    <row r="347" spans="1:7" x14ac:dyDescent="0.2">
      <c r="A347"/>
      <c r="B347"/>
      <c r="C347"/>
      <c r="D347"/>
      <c r="E347"/>
      <c r="F347"/>
      <c r="G347"/>
    </row>
    <row r="348" spans="1:7" x14ac:dyDescent="0.2">
      <c r="A348"/>
      <c r="B348"/>
      <c r="C348"/>
      <c r="D348"/>
      <c r="E348"/>
      <c r="F348"/>
      <c r="G348"/>
    </row>
    <row r="349" spans="1:7" x14ac:dyDescent="0.2">
      <c r="A349"/>
      <c r="B349"/>
      <c r="C349"/>
      <c r="D349"/>
      <c r="E349"/>
      <c r="F349"/>
      <c r="G349"/>
    </row>
    <row r="350" spans="1:7" x14ac:dyDescent="0.2">
      <c r="A350"/>
      <c r="B350"/>
      <c r="C350"/>
      <c r="D350"/>
      <c r="E350"/>
      <c r="F350"/>
      <c r="G350"/>
    </row>
    <row r="351" spans="1:7" x14ac:dyDescent="0.2">
      <c r="A351"/>
      <c r="B351"/>
      <c r="C351"/>
      <c r="D351"/>
      <c r="E351"/>
      <c r="F351"/>
      <c r="G351"/>
    </row>
    <row r="352" spans="1:7" x14ac:dyDescent="0.2">
      <c r="A352"/>
      <c r="B352"/>
      <c r="C352"/>
      <c r="D352"/>
      <c r="E352"/>
      <c r="F352"/>
      <c r="G352"/>
    </row>
    <row r="353" spans="1:7" x14ac:dyDescent="0.2">
      <c r="A353"/>
      <c r="B353"/>
      <c r="C353"/>
      <c r="D353"/>
      <c r="E353"/>
      <c r="F353"/>
      <c r="G353"/>
    </row>
    <row r="354" spans="1:7" x14ac:dyDescent="0.2">
      <c r="A354"/>
      <c r="B354"/>
      <c r="C354"/>
      <c r="D354"/>
      <c r="E354"/>
      <c r="F354"/>
      <c r="G354"/>
    </row>
    <row r="355" spans="1:7" x14ac:dyDescent="0.2">
      <c r="A355"/>
      <c r="B355"/>
      <c r="C355"/>
      <c r="D355"/>
      <c r="E355"/>
      <c r="F355"/>
      <c r="G355"/>
    </row>
    <row r="356" spans="1:7" x14ac:dyDescent="0.2">
      <c r="A356"/>
      <c r="B356"/>
      <c r="C356"/>
      <c r="D356"/>
      <c r="E356"/>
      <c r="F356"/>
      <c r="G356"/>
    </row>
    <row r="357" spans="1:7" x14ac:dyDescent="0.2">
      <c r="A357"/>
      <c r="B357"/>
      <c r="C357"/>
      <c r="D357"/>
      <c r="E357"/>
      <c r="F357"/>
      <c r="G357"/>
    </row>
    <row r="358" spans="1:7" x14ac:dyDescent="0.2">
      <c r="A358"/>
      <c r="B358"/>
      <c r="C358"/>
      <c r="D358"/>
      <c r="E358"/>
      <c r="F358"/>
      <c r="G358"/>
    </row>
    <row r="359" spans="1:7" x14ac:dyDescent="0.2">
      <c r="A359"/>
      <c r="B359"/>
      <c r="C359"/>
      <c r="D359"/>
      <c r="E359"/>
      <c r="F359"/>
      <c r="G359"/>
    </row>
    <row r="360" spans="1:7" x14ac:dyDescent="0.2">
      <c r="A360"/>
      <c r="B360"/>
      <c r="C360"/>
      <c r="D360"/>
      <c r="E360"/>
      <c r="F360"/>
      <c r="G360"/>
    </row>
    <row r="361" spans="1:7" x14ac:dyDescent="0.2">
      <c r="A361"/>
      <c r="B361"/>
      <c r="C361"/>
      <c r="D361"/>
      <c r="E361"/>
      <c r="F361"/>
      <c r="G361"/>
    </row>
    <row r="362" spans="1:7" x14ac:dyDescent="0.2">
      <c r="A362"/>
      <c r="B362"/>
      <c r="C362"/>
      <c r="D362"/>
      <c r="E362"/>
      <c r="F362"/>
      <c r="G362"/>
    </row>
    <row r="363" spans="1:7" x14ac:dyDescent="0.2">
      <c r="A363"/>
      <c r="B363"/>
      <c r="C363"/>
      <c r="D363"/>
      <c r="E363"/>
      <c r="F363"/>
      <c r="G363"/>
    </row>
    <row r="364" spans="1:7" x14ac:dyDescent="0.2">
      <c r="A364"/>
      <c r="B364"/>
      <c r="C364"/>
      <c r="D364"/>
      <c r="E364"/>
      <c r="F364"/>
      <c r="G364"/>
    </row>
    <row r="365" spans="1:7" x14ac:dyDescent="0.2">
      <c r="A365"/>
      <c r="B365"/>
      <c r="C365"/>
      <c r="D365"/>
      <c r="E365"/>
      <c r="F365"/>
      <c r="G365"/>
    </row>
    <row r="366" spans="1:7" x14ac:dyDescent="0.2">
      <c r="A366"/>
      <c r="B366"/>
      <c r="C366"/>
      <c r="D366"/>
      <c r="E366"/>
      <c r="F366"/>
      <c r="G366"/>
    </row>
    <row r="367" spans="1:7" x14ac:dyDescent="0.2">
      <c r="A367"/>
      <c r="B367"/>
      <c r="C367"/>
      <c r="D367"/>
      <c r="E367"/>
      <c r="F367"/>
      <c r="G367"/>
    </row>
    <row r="368" spans="1:7" x14ac:dyDescent="0.2">
      <c r="A368"/>
      <c r="B368"/>
      <c r="C368"/>
      <c r="D368"/>
      <c r="E368"/>
      <c r="F368"/>
      <c r="G368"/>
    </row>
    <row r="369" spans="1:7" x14ac:dyDescent="0.2">
      <c r="A369"/>
      <c r="B369"/>
      <c r="C369"/>
      <c r="D369"/>
      <c r="E369"/>
      <c r="F369"/>
      <c r="G369"/>
    </row>
    <row r="370" spans="1:7" x14ac:dyDescent="0.2">
      <c r="A370"/>
      <c r="B370"/>
      <c r="C370"/>
      <c r="D370"/>
      <c r="E370"/>
      <c r="F370"/>
      <c r="G370"/>
    </row>
    <row r="371" spans="1:7" x14ac:dyDescent="0.2">
      <c r="A371"/>
      <c r="B371"/>
      <c r="C371"/>
      <c r="D371"/>
      <c r="E371"/>
      <c r="F371"/>
      <c r="G371"/>
    </row>
    <row r="372" spans="1:7" x14ac:dyDescent="0.2">
      <c r="A372"/>
      <c r="B372"/>
      <c r="C372"/>
      <c r="D372"/>
      <c r="E372"/>
      <c r="F372"/>
      <c r="G372"/>
    </row>
    <row r="373" spans="1:7" x14ac:dyDescent="0.2">
      <c r="A373"/>
      <c r="B373"/>
      <c r="C373"/>
      <c r="D373"/>
      <c r="E373"/>
      <c r="F373"/>
      <c r="G373"/>
    </row>
    <row r="374" spans="1:7" x14ac:dyDescent="0.2">
      <c r="A374"/>
      <c r="B374"/>
      <c r="C374"/>
      <c r="D374"/>
      <c r="E374"/>
      <c r="F374"/>
      <c r="G374"/>
    </row>
    <row r="375" spans="1:7" x14ac:dyDescent="0.2">
      <c r="A375"/>
      <c r="B375"/>
      <c r="C375"/>
      <c r="D375"/>
      <c r="E375"/>
      <c r="F375"/>
      <c r="G375"/>
    </row>
    <row r="376" spans="1:7" x14ac:dyDescent="0.2">
      <c r="A376"/>
      <c r="B376"/>
      <c r="C376"/>
      <c r="D376"/>
      <c r="E376"/>
      <c r="F376"/>
      <c r="G376"/>
    </row>
    <row r="377" spans="1:7" x14ac:dyDescent="0.2">
      <c r="A377"/>
      <c r="B377"/>
      <c r="C377"/>
      <c r="D377"/>
      <c r="E377"/>
      <c r="F377"/>
      <c r="G377"/>
    </row>
    <row r="378" spans="1:7" x14ac:dyDescent="0.2">
      <c r="A378"/>
      <c r="B378"/>
      <c r="C378"/>
      <c r="D378"/>
      <c r="E378"/>
      <c r="F378"/>
      <c r="G378"/>
    </row>
    <row r="379" spans="1:7" x14ac:dyDescent="0.2">
      <c r="A379"/>
      <c r="B379"/>
      <c r="C379"/>
      <c r="D379"/>
      <c r="E379"/>
      <c r="F379"/>
      <c r="G379"/>
    </row>
    <row r="380" spans="1:7" x14ac:dyDescent="0.2">
      <c r="A380"/>
      <c r="B380"/>
      <c r="C380"/>
      <c r="D380"/>
      <c r="E380"/>
      <c r="F380"/>
      <c r="G380"/>
    </row>
    <row r="381" spans="1:7" x14ac:dyDescent="0.2">
      <c r="A381"/>
      <c r="B381"/>
      <c r="C381"/>
      <c r="D381"/>
      <c r="E381"/>
      <c r="F381"/>
      <c r="G381"/>
    </row>
    <row r="382" spans="1:7" x14ac:dyDescent="0.2">
      <c r="A382"/>
      <c r="B382"/>
      <c r="C382"/>
      <c r="D382"/>
      <c r="E382"/>
      <c r="F382"/>
      <c r="G382"/>
    </row>
    <row r="383" spans="1:7" x14ac:dyDescent="0.2">
      <c r="A383"/>
      <c r="B383"/>
      <c r="C383"/>
      <c r="D383"/>
      <c r="E383"/>
      <c r="F383"/>
      <c r="G383"/>
    </row>
    <row r="384" spans="1:7" x14ac:dyDescent="0.2">
      <c r="A384"/>
      <c r="B384"/>
      <c r="C384"/>
      <c r="D384"/>
      <c r="E384"/>
      <c r="F384"/>
      <c r="G384"/>
    </row>
    <row r="385" spans="1:7" x14ac:dyDescent="0.2">
      <c r="A385"/>
      <c r="B385"/>
      <c r="C385"/>
      <c r="D385"/>
      <c r="E385"/>
      <c r="F385"/>
      <c r="G385"/>
    </row>
    <row r="386" spans="1:7" x14ac:dyDescent="0.2">
      <c r="A386"/>
      <c r="B386"/>
      <c r="C386"/>
      <c r="D386"/>
      <c r="E386"/>
      <c r="F386"/>
      <c r="G386"/>
    </row>
    <row r="387" spans="1:7" x14ac:dyDescent="0.2">
      <c r="A387"/>
      <c r="B387"/>
      <c r="C387"/>
      <c r="D387"/>
      <c r="E387"/>
      <c r="F387"/>
      <c r="G387"/>
    </row>
    <row r="388" spans="1:7" x14ac:dyDescent="0.2">
      <c r="A388"/>
      <c r="B388"/>
      <c r="C388"/>
      <c r="D388"/>
      <c r="E388"/>
      <c r="F388"/>
      <c r="G388"/>
    </row>
    <row r="389" spans="1:7" x14ac:dyDescent="0.2">
      <c r="A389"/>
      <c r="B389"/>
      <c r="C389"/>
      <c r="D389"/>
      <c r="E389"/>
      <c r="F389"/>
      <c r="G389"/>
    </row>
    <row r="390" spans="1:7" x14ac:dyDescent="0.2">
      <c r="A390"/>
      <c r="B390"/>
      <c r="C390"/>
      <c r="D390"/>
      <c r="E390"/>
      <c r="F390"/>
      <c r="G390"/>
    </row>
    <row r="391" spans="1:7" x14ac:dyDescent="0.2">
      <c r="A391"/>
      <c r="B391"/>
      <c r="C391"/>
      <c r="D391"/>
      <c r="E391"/>
      <c r="F391"/>
      <c r="G391"/>
    </row>
    <row r="392" spans="1:7" x14ac:dyDescent="0.2">
      <c r="A392"/>
      <c r="B392"/>
      <c r="C392"/>
      <c r="D392"/>
      <c r="E392"/>
      <c r="F392"/>
      <c r="G392"/>
    </row>
    <row r="393" spans="1:7" x14ac:dyDescent="0.2">
      <c r="A393"/>
      <c r="B393"/>
      <c r="C393"/>
      <c r="D393"/>
      <c r="E393"/>
      <c r="F393"/>
      <c r="G393"/>
    </row>
    <row r="394" spans="1:7" x14ac:dyDescent="0.2">
      <c r="A394"/>
      <c r="B394"/>
      <c r="C394"/>
      <c r="D394"/>
      <c r="E394"/>
      <c r="F394"/>
      <c r="G394"/>
    </row>
    <row r="395" spans="1:7" x14ac:dyDescent="0.2">
      <c r="A395"/>
      <c r="B395"/>
      <c r="C395"/>
      <c r="D395"/>
      <c r="E395"/>
      <c r="F395"/>
      <c r="G395"/>
    </row>
    <row r="396" spans="1:7" x14ac:dyDescent="0.2">
      <c r="A396"/>
      <c r="B396"/>
      <c r="C396"/>
      <c r="D396"/>
      <c r="E396"/>
      <c r="F396"/>
      <c r="G396"/>
    </row>
    <row r="397" spans="1:7" x14ac:dyDescent="0.2">
      <c r="A397"/>
      <c r="B397"/>
      <c r="C397"/>
      <c r="D397"/>
      <c r="E397"/>
      <c r="F397"/>
      <c r="G397"/>
    </row>
    <row r="398" spans="1:7" x14ac:dyDescent="0.2">
      <c r="A398"/>
      <c r="B398"/>
      <c r="C398"/>
      <c r="D398"/>
      <c r="E398"/>
      <c r="F398"/>
      <c r="G398"/>
    </row>
    <row r="399" spans="1:7" x14ac:dyDescent="0.2">
      <c r="A399"/>
      <c r="B399"/>
      <c r="C399"/>
      <c r="D399"/>
      <c r="E399"/>
      <c r="F399"/>
      <c r="G399"/>
    </row>
    <row r="400" spans="1:7" x14ac:dyDescent="0.2">
      <c r="A400"/>
      <c r="B400"/>
      <c r="C400"/>
      <c r="D400"/>
      <c r="E400"/>
      <c r="F400"/>
      <c r="G400"/>
    </row>
    <row r="401" spans="1:7" x14ac:dyDescent="0.2">
      <c r="A401"/>
      <c r="B401"/>
      <c r="C401"/>
      <c r="D401"/>
      <c r="E401"/>
      <c r="F401"/>
      <c r="G401"/>
    </row>
    <row r="402" spans="1:7" x14ac:dyDescent="0.2">
      <c r="A402"/>
      <c r="B402"/>
      <c r="C402"/>
      <c r="D402"/>
      <c r="E402"/>
      <c r="F402"/>
      <c r="G402"/>
    </row>
    <row r="403" spans="1:7" x14ac:dyDescent="0.2">
      <c r="A403"/>
      <c r="B403"/>
      <c r="C403"/>
      <c r="D403"/>
      <c r="E403"/>
      <c r="F403"/>
      <c r="G403"/>
    </row>
    <row r="404" spans="1:7" x14ac:dyDescent="0.2">
      <c r="A404"/>
      <c r="B404"/>
      <c r="C404"/>
      <c r="D404"/>
      <c r="E404"/>
      <c r="F404"/>
      <c r="G404"/>
    </row>
    <row r="405" spans="1:7" x14ac:dyDescent="0.2">
      <c r="A405"/>
      <c r="B405"/>
      <c r="C405"/>
      <c r="D405"/>
      <c r="E405"/>
      <c r="F405"/>
      <c r="G405"/>
    </row>
    <row r="406" spans="1:7" x14ac:dyDescent="0.2">
      <c r="A406"/>
      <c r="B406"/>
      <c r="C406"/>
      <c r="D406"/>
      <c r="E406"/>
      <c r="F406"/>
      <c r="G406"/>
    </row>
    <row r="407" spans="1:7" x14ac:dyDescent="0.2">
      <c r="A407"/>
      <c r="B407"/>
      <c r="C407"/>
      <c r="D407"/>
      <c r="E407"/>
      <c r="F407"/>
      <c r="G407"/>
    </row>
    <row r="408" spans="1:7" x14ac:dyDescent="0.2">
      <c r="A408"/>
      <c r="B408"/>
      <c r="C408"/>
      <c r="D408"/>
      <c r="E408"/>
      <c r="F408"/>
      <c r="G408"/>
    </row>
    <row r="409" spans="1:7" x14ac:dyDescent="0.2">
      <c r="A409"/>
      <c r="B409"/>
      <c r="C409"/>
      <c r="D409"/>
      <c r="E409"/>
      <c r="F409"/>
      <c r="G409"/>
    </row>
    <row r="410" spans="1:7" x14ac:dyDescent="0.2">
      <c r="A410"/>
      <c r="B410"/>
      <c r="C410"/>
      <c r="D410"/>
      <c r="E410"/>
      <c r="F410"/>
      <c r="G410"/>
    </row>
    <row r="411" spans="1:7" x14ac:dyDescent="0.2">
      <c r="A411"/>
      <c r="B411"/>
      <c r="C411"/>
      <c r="D411"/>
      <c r="E411"/>
      <c r="F411"/>
      <c r="G411"/>
    </row>
    <row r="412" spans="1:7" x14ac:dyDescent="0.2">
      <c r="A412"/>
      <c r="B412"/>
      <c r="C412"/>
      <c r="D412"/>
      <c r="E412"/>
      <c r="F412"/>
      <c r="G412"/>
    </row>
    <row r="413" spans="1:7" x14ac:dyDescent="0.2">
      <c r="A413"/>
      <c r="B413"/>
      <c r="C413"/>
      <c r="D413"/>
      <c r="E413"/>
      <c r="F413"/>
      <c r="G413"/>
    </row>
    <row r="414" spans="1:7" x14ac:dyDescent="0.2">
      <c r="A414"/>
      <c r="B414"/>
      <c r="C414"/>
      <c r="D414"/>
      <c r="E414"/>
      <c r="F414"/>
      <c r="G414"/>
    </row>
    <row r="415" spans="1:7" x14ac:dyDescent="0.2">
      <c r="A415"/>
      <c r="B415"/>
      <c r="C415"/>
      <c r="D415"/>
      <c r="E415"/>
      <c r="F415"/>
      <c r="G415"/>
    </row>
    <row r="416" spans="1:7" x14ac:dyDescent="0.2">
      <c r="A416"/>
      <c r="B416"/>
      <c r="C416"/>
      <c r="D416"/>
      <c r="E416"/>
      <c r="F416"/>
      <c r="G416"/>
    </row>
    <row r="417" spans="1:7" x14ac:dyDescent="0.2">
      <c r="A417"/>
      <c r="B417"/>
      <c r="C417"/>
      <c r="D417"/>
      <c r="E417"/>
      <c r="F417"/>
      <c r="G417"/>
    </row>
    <row r="418" spans="1:7" x14ac:dyDescent="0.2">
      <c r="A418"/>
      <c r="B418"/>
      <c r="C418"/>
      <c r="D418"/>
      <c r="E418"/>
      <c r="F418"/>
      <c r="G418"/>
    </row>
    <row r="419" spans="1:7" x14ac:dyDescent="0.2">
      <c r="A419"/>
      <c r="B419"/>
      <c r="C419"/>
      <c r="D419"/>
      <c r="E419"/>
      <c r="F419"/>
      <c r="G419"/>
    </row>
    <row r="420" spans="1:7" x14ac:dyDescent="0.2">
      <c r="A420"/>
      <c r="B420"/>
      <c r="C420"/>
      <c r="D420"/>
      <c r="E420"/>
      <c r="F420"/>
      <c r="G420"/>
    </row>
    <row r="421" spans="1:7" x14ac:dyDescent="0.2">
      <c r="A421"/>
      <c r="B421"/>
      <c r="C421"/>
      <c r="D421"/>
      <c r="E421"/>
      <c r="F421"/>
      <c r="G421"/>
    </row>
    <row r="422" spans="1:7" x14ac:dyDescent="0.2">
      <c r="A422"/>
      <c r="B422"/>
      <c r="C422"/>
      <c r="D422"/>
      <c r="E422"/>
      <c r="F422"/>
      <c r="G422"/>
    </row>
    <row r="423" spans="1:7" x14ac:dyDescent="0.2">
      <c r="A423"/>
      <c r="B423"/>
      <c r="C423"/>
      <c r="D423"/>
      <c r="E423"/>
      <c r="F423"/>
      <c r="G423"/>
    </row>
    <row r="424" spans="1:7" x14ac:dyDescent="0.2">
      <c r="A424"/>
      <c r="B424"/>
      <c r="C424"/>
      <c r="D424"/>
      <c r="E424"/>
      <c r="F424"/>
      <c r="G424"/>
    </row>
    <row r="425" spans="1:7" x14ac:dyDescent="0.2">
      <c r="A425"/>
      <c r="B425"/>
      <c r="C425"/>
      <c r="D425"/>
      <c r="E425"/>
      <c r="F425"/>
      <c r="G425"/>
    </row>
    <row r="426" spans="1:7" x14ac:dyDescent="0.2">
      <c r="A426"/>
      <c r="B426"/>
      <c r="C426"/>
      <c r="D426"/>
      <c r="E426"/>
      <c r="F426"/>
      <c r="G426"/>
    </row>
    <row r="427" spans="1:7" x14ac:dyDescent="0.2">
      <c r="A427"/>
      <c r="B427"/>
      <c r="C427"/>
      <c r="D427"/>
      <c r="E427"/>
      <c r="F427"/>
      <c r="G427"/>
    </row>
    <row r="428" spans="1:7" x14ac:dyDescent="0.2">
      <c r="A428"/>
      <c r="B428"/>
      <c r="C428"/>
      <c r="D428"/>
      <c r="E428"/>
      <c r="F428"/>
      <c r="G428"/>
    </row>
    <row r="429" spans="1:7" x14ac:dyDescent="0.2">
      <c r="A429"/>
      <c r="B429"/>
      <c r="C429"/>
      <c r="D429"/>
      <c r="E429"/>
      <c r="F429"/>
      <c r="G429"/>
    </row>
    <row r="430" spans="1:7" x14ac:dyDescent="0.2">
      <c r="A430"/>
      <c r="B430"/>
      <c r="C430"/>
      <c r="D430"/>
      <c r="E430"/>
      <c r="F430"/>
      <c r="G430"/>
    </row>
    <row r="431" spans="1:7" x14ac:dyDescent="0.2">
      <c r="A431"/>
      <c r="B431"/>
      <c r="C431"/>
      <c r="D431"/>
      <c r="E431"/>
      <c r="F431"/>
      <c r="G431"/>
    </row>
    <row r="432" spans="1:7" x14ac:dyDescent="0.2">
      <c r="A432"/>
      <c r="B432"/>
      <c r="C432"/>
      <c r="D432"/>
      <c r="E432"/>
      <c r="F432"/>
      <c r="G432"/>
    </row>
    <row r="433" spans="1:7" x14ac:dyDescent="0.2">
      <c r="A433"/>
      <c r="B433"/>
      <c r="C433"/>
      <c r="D433"/>
      <c r="E433"/>
      <c r="F433"/>
      <c r="G433"/>
    </row>
    <row r="434" spans="1:7" x14ac:dyDescent="0.2">
      <c r="A434"/>
      <c r="B434"/>
      <c r="C434"/>
      <c r="D434"/>
      <c r="E434"/>
      <c r="F434"/>
      <c r="G434"/>
    </row>
    <row r="435" spans="1:7" x14ac:dyDescent="0.2">
      <c r="A435"/>
      <c r="B435"/>
      <c r="C435"/>
      <c r="D435"/>
      <c r="E435"/>
      <c r="F435"/>
      <c r="G435"/>
    </row>
    <row r="436" spans="1:7" x14ac:dyDescent="0.2">
      <c r="A436"/>
      <c r="B436"/>
      <c r="C436"/>
      <c r="D436"/>
      <c r="E436"/>
      <c r="F436"/>
      <c r="G436"/>
    </row>
    <row r="437" spans="1:7" x14ac:dyDescent="0.2">
      <c r="A437"/>
      <c r="B437"/>
      <c r="C437"/>
      <c r="D437"/>
      <c r="E437"/>
      <c r="F437"/>
      <c r="G437"/>
    </row>
    <row r="438" spans="1:7" x14ac:dyDescent="0.2">
      <c r="A438"/>
      <c r="B438"/>
      <c r="C438"/>
      <c r="D438"/>
      <c r="E438"/>
      <c r="F438"/>
      <c r="G438"/>
    </row>
    <row r="439" spans="1:7" x14ac:dyDescent="0.2">
      <c r="A439"/>
      <c r="B439"/>
      <c r="C439"/>
      <c r="D439"/>
      <c r="E439"/>
      <c r="F439"/>
      <c r="G439"/>
    </row>
    <row r="440" spans="1:7" x14ac:dyDescent="0.2">
      <c r="A440"/>
      <c r="B440"/>
      <c r="C440"/>
      <c r="D440"/>
      <c r="E440"/>
      <c r="F440"/>
      <c r="G440"/>
    </row>
    <row r="441" spans="1:7" x14ac:dyDescent="0.2">
      <c r="A441"/>
      <c r="B441"/>
      <c r="C441"/>
      <c r="D441"/>
      <c r="E441"/>
      <c r="F441"/>
      <c r="G441"/>
    </row>
    <row r="442" spans="1:7" x14ac:dyDescent="0.2">
      <c r="A442"/>
      <c r="B442"/>
      <c r="C442"/>
      <c r="D442"/>
      <c r="E442"/>
      <c r="F442"/>
      <c r="G442"/>
    </row>
    <row r="443" spans="1:7" x14ac:dyDescent="0.2">
      <c r="A443"/>
      <c r="B443"/>
      <c r="C443"/>
      <c r="D443"/>
      <c r="E443"/>
      <c r="F443"/>
      <c r="G443"/>
    </row>
    <row r="444" spans="1:7" x14ac:dyDescent="0.2">
      <c r="A444"/>
      <c r="B444"/>
      <c r="C444"/>
      <c r="D444"/>
      <c r="E444"/>
      <c r="F444"/>
      <c r="G444"/>
    </row>
    <row r="445" spans="1:7" x14ac:dyDescent="0.2">
      <c r="A445"/>
      <c r="B445"/>
      <c r="C445"/>
      <c r="D445"/>
      <c r="E445"/>
      <c r="F445"/>
      <c r="G445"/>
    </row>
    <row r="446" spans="1:7" x14ac:dyDescent="0.2">
      <c r="A446"/>
      <c r="B446"/>
      <c r="C446"/>
      <c r="D446"/>
      <c r="E446"/>
      <c r="F446"/>
      <c r="G446"/>
    </row>
    <row r="447" spans="1:7" x14ac:dyDescent="0.2">
      <c r="A447"/>
      <c r="B447"/>
      <c r="C447"/>
      <c r="D447"/>
      <c r="E447"/>
      <c r="F447"/>
      <c r="G447"/>
    </row>
    <row r="448" spans="1:7" x14ac:dyDescent="0.2">
      <c r="A448"/>
      <c r="B448"/>
      <c r="C448"/>
      <c r="D448"/>
      <c r="E448"/>
      <c r="F448"/>
      <c r="G448"/>
    </row>
    <row r="449" spans="1:7" x14ac:dyDescent="0.2">
      <c r="A449"/>
      <c r="B449"/>
      <c r="C449"/>
      <c r="D449"/>
      <c r="E449"/>
      <c r="F449"/>
      <c r="G449"/>
    </row>
    <row r="450" spans="1:7" x14ac:dyDescent="0.2">
      <c r="A450"/>
      <c r="B450"/>
      <c r="C450"/>
      <c r="D450"/>
      <c r="E450"/>
      <c r="F450"/>
      <c r="G450"/>
    </row>
    <row r="451" spans="1:7" x14ac:dyDescent="0.2">
      <c r="A451"/>
      <c r="B451"/>
      <c r="C451"/>
      <c r="D451"/>
      <c r="E451"/>
      <c r="F451"/>
      <c r="G451"/>
    </row>
    <row r="452" spans="1:7" x14ac:dyDescent="0.2">
      <c r="A452"/>
      <c r="B452"/>
      <c r="C452"/>
      <c r="D452"/>
      <c r="E452"/>
      <c r="F452"/>
      <c r="G452"/>
    </row>
    <row r="453" spans="1:7" x14ac:dyDescent="0.2">
      <c r="A453"/>
      <c r="B453"/>
      <c r="C453"/>
      <c r="D453"/>
      <c r="E453"/>
      <c r="F453"/>
      <c r="G453"/>
    </row>
    <row r="454" spans="1:7" x14ac:dyDescent="0.2">
      <c r="A454"/>
      <c r="B454"/>
      <c r="C454"/>
      <c r="D454"/>
      <c r="E454"/>
      <c r="F454"/>
      <c r="G454"/>
    </row>
    <row r="455" spans="1:7" x14ac:dyDescent="0.2">
      <c r="A455"/>
      <c r="B455"/>
      <c r="C455"/>
      <c r="D455"/>
      <c r="E455"/>
      <c r="F455"/>
      <c r="G455"/>
    </row>
    <row r="456" spans="1:7" x14ac:dyDescent="0.2">
      <c r="A456"/>
      <c r="B456"/>
      <c r="C456"/>
      <c r="D456"/>
      <c r="E456"/>
      <c r="F456"/>
      <c r="G456"/>
    </row>
    <row r="457" spans="1:7" x14ac:dyDescent="0.2">
      <c r="A457"/>
      <c r="B457"/>
      <c r="C457"/>
      <c r="D457"/>
      <c r="E457"/>
      <c r="F457"/>
      <c r="G457"/>
    </row>
    <row r="458" spans="1:7" x14ac:dyDescent="0.2">
      <c r="A458"/>
      <c r="B458"/>
      <c r="C458"/>
      <c r="D458"/>
      <c r="E458"/>
      <c r="F458"/>
      <c r="G458"/>
    </row>
    <row r="459" spans="1:7" x14ac:dyDescent="0.2">
      <c r="A459"/>
      <c r="B459"/>
      <c r="C459"/>
      <c r="D459"/>
      <c r="E459"/>
      <c r="F459"/>
      <c r="G459"/>
    </row>
    <row r="460" spans="1:7" x14ac:dyDescent="0.2">
      <c r="A460"/>
      <c r="B460"/>
      <c r="C460"/>
      <c r="D460"/>
      <c r="E460"/>
      <c r="F460"/>
      <c r="G460"/>
    </row>
    <row r="461" spans="1:7" x14ac:dyDescent="0.2">
      <c r="A461"/>
      <c r="B461"/>
      <c r="C461"/>
      <c r="D461"/>
      <c r="E461"/>
      <c r="F461"/>
      <c r="G461"/>
    </row>
    <row r="462" spans="1:7" x14ac:dyDescent="0.2">
      <c r="A462"/>
      <c r="B462"/>
      <c r="C462"/>
      <c r="D462"/>
      <c r="E462"/>
      <c r="F462"/>
      <c r="G462"/>
    </row>
    <row r="463" spans="1:7" x14ac:dyDescent="0.2">
      <c r="A463"/>
      <c r="B463"/>
      <c r="C463"/>
      <c r="D463"/>
      <c r="E463"/>
      <c r="F463"/>
      <c r="G463"/>
    </row>
    <row r="464" spans="1:7" x14ac:dyDescent="0.2">
      <c r="A464"/>
      <c r="B464"/>
      <c r="C464"/>
      <c r="D464"/>
      <c r="E464"/>
      <c r="F464"/>
      <c r="G464"/>
    </row>
    <row r="465" spans="1:7" x14ac:dyDescent="0.2">
      <c r="A465"/>
      <c r="B465"/>
      <c r="C465"/>
      <c r="D465"/>
      <c r="E465"/>
      <c r="F465"/>
      <c r="G465"/>
    </row>
    <row r="466" spans="1:7" x14ac:dyDescent="0.2">
      <c r="A466"/>
      <c r="B466"/>
      <c r="C466"/>
      <c r="D466"/>
      <c r="E466"/>
      <c r="F466"/>
      <c r="G466"/>
    </row>
    <row r="467" spans="1:7" x14ac:dyDescent="0.2">
      <c r="A467"/>
      <c r="B467"/>
      <c r="C467"/>
      <c r="D467"/>
      <c r="E467"/>
      <c r="F467"/>
      <c r="G467"/>
    </row>
    <row r="468" spans="1:7" x14ac:dyDescent="0.2">
      <c r="A468"/>
      <c r="B468"/>
      <c r="C468"/>
      <c r="D468"/>
      <c r="E468"/>
      <c r="F468"/>
      <c r="G468"/>
    </row>
    <row r="469" spans="1:7" x14ac:dyDescent="0.2">
      <c r="A469"/>
      <c r="B469"/>
      <c r="C469"/>
      <c r="D469"/>
      <c r="E469"/>
      <c r="F469"/>
      <c r="G469"/>
    </row>
    <row r="470" spans="1:7" x14ac:dyDescent="0.2">
      <c r="A470"/>
      <c r="B470"/>
      <c r="C470"/>
      <c r="D470"/>
      <c r="E470"/>
      <c r="F470"/>
      <c r="G470"/>
    </row>
    <row r="471" spans="1:7" x14ac:dyDescent="0.2">
      <c r="A471"/>
      <c r="B471"/>
      <c r="C471"/>
      <c r="D471"/>
      <c r="E471"/>
      <c r="F471"/>
      <c r="G471"/>
    </row>
    <row r="472" spans="1:7" x14ac:dyDescent="0.2">
      <c r="A472"/>
      <c r="B472"/>
      <c r="C472"/>
      <c r="D472"/>
      <c r="E472"/>
      <c r="F472"/>
      <c r="G472"/>
    </row>
    <row r="473" spans="1:7" x14ac:dyDescent="0.2">
      <c r="A473"/>
      <c r="B473"/>
      <c r="C473"/>
      <c r="D473"/>
      <c r="E473"/>
      <c r="F473"/>
      <c r="G473"/>
    </row>
    <row r="474" spans="1:7" x14ac:dyDescent="0.2">
      <c r="A474"/>
      <c r="B474"/>
      <c r="C474"/>
      <c r="D474"/>
      <c r="E474"/>
      <c r="F474"/>
      <c r="G474"/>
    </row>
    <row r="475" spans="1:7" x14ac:dyDescent="0.2">
      <c r="A475"/>
      <c r="B475"/>
      <c r="C475"/>
      <c r="D475"/>
      <c r="E475"/>
      <c r="F475"/>
      <c r="G475"/>
    </row>
    <row r="476" spans="1:7" x14ac:dyDescent="0.2">
      <c r="A476"/>
      <c r="B476"/>
      <c r="C476"/>
      <c r="D476"/>
      <c r="E476"/>
      <c r="F476"/>
      <c r="G476"/>
    </row>
    <row r="477" spans="1:7" x14ac:dyDescent="0.2">
      <c r="A477"/>
      <c r="B477"/>
      <c r="C477"/>
      <c r="D477"/>
      <c r="E477"/>
      <c r="F477"/>
      <c r="G477"/>
    </row>
    <row r="478" spans="1:7" x14ac:dyDescent="0.2">
      <c r="A478"/>
      <c r="B478"/>
      <c r="C478"/>
      <c r="D478"/>
      <c r="E478"/>
      <c r="F478"/>
      <c r="G478"/>
    </row>
    <row r="479" spans="1:7" x14ac:dyDescent="0.2">
      <c r="A479"/>
      <c r="B479"/>
      <c r="C479"/>
      <c r="D479"/>
      <c r="E479"/>
      <c r="F479"/>
      <c r="G479"/>
    </row>
    <row r="480" spans="1:7" x14ac:dyDescent="0.2">
      <c r="A480"/>
      <c r="B480"/>
      <c r="C480"/>
      <c r="D480"/>
      <c r="E480"/>
      <c r="F480"/>
      <c r="G480"/>
    </row>
    <row r="481" spans="1:7" x14ac:dyDescent="0.2">
      <c r="A481"/>
      <c r="B481"/>
      <c r="C481"/>
      <c r="D481"/>
      <c r="E481"/>
      <c r="F481"/>
      <c r="G481"/>
    </row>
    <row r="482" spans="1:7" x14ac:dyDescent="0.2">
      <c r="A482"/>
      <c r="B482"/>
      <c r="C482"/>
      <c r="D482"/>
      <c r="E482"/>
      <c r="F482"/>
      <c r="G482"/>
    </row>
    <row r="483" spans="1:7" x14ac:dyDescent="0.2">
      <c r="A483"/>
      <c r="B483"/>
      <c r="C483"/>
      <c r="D483"/>
      <c r="E483"/>
      <c r="F483"/>
      <c r="G483"/>
    </row>
    <row r="484" spans="1:7" x14ac:dyDescent="0.2">
      <c r="A484"/>
      <c r="B484"/>
      <c r="C484"/>
      <c r="D484"/>
      <c r="E484"/>
      <c r="F484"/>
      <c r="G484"/>
    </row>
    <row r="485" spans="1:7" x14ac:dyDescent="0.2">
      <c r="A485"/>
      <c r="B485"/>
      <c r="C485"/>
      <c r="D485"/>
      <c r="E485"/>
      <c r="F485"/>
      <c r="G485"/>
    </row>
    <row r="486" spans="1:7" x14ac:dyDescent="0.2">
      <c r="A486"/>
      <c r="B486"/>
      <c r="C486"/>
      <c r="D486"/>
      <c r="E486"/>
      <c r="F486"/>
      <c r="G486"/>
    </row>
    <row r="487" spans="1:7" x14ac:dyDescent="0.2">
      <c r="A487"/>
      <c r="B487"/>
      <c r="C487"/>
      <c r="D487"/>
      <c r="E487"/>
      <c r="F487"/>
      <c r="G487"/>
    </row>
    <row r="488" spans="1:7" x14ac:dyDescent="0.2">
      <c r="A488"/>
      <c r="B488"/>
      <c r="C488"/>
      <c r="D488"/>
      <c r="E488"/>
      <c r="F488"/>
      <c r="G488"/>
    </row>
    <row r="489" spans="1:7" x14ac:dyDescent="0.2">
      <c r="A489"/>
      <c r="B489"/>
      <c r="C489"/>
      <c r="D489"/>
      <c r="E489"/>
      <c r="F489"/>
      <c r="G489"/>
    </row>
    <row r="490" spans="1:7" x14ac:dyDescent="0.2">
      <c r="A490"/>
      <c r="B490"/>
      <c r="C490"/>
      <c r="D490"/>
      <c r="E490"/>
      <c r="F490"/>
      <c r="G490"/>
    </row>
    <row r="491" spans="1:7" x14ac:dyDescent="0.2">
      <c r="A491"/>
      <c r="B491"/>
      <c r="C491"/>
      <c r="D491"/>
      <c r="E491"/>
      <c r="F491"/>
      <c r="G491"/>
    </row>
    <row r="492" spans="1:7" x14ac:dyDescent="0.2">
      <c r="A492"/>
      <c r="B492"/>
      <c r="C492"/>
      <c r="D492"/>
      <c r="E492"/>
      <c r="F492"/>
      <c r="G492"/>
    </row>
    <row r="493" spans="1:7" x14ac:dyDescent="0.2">
      <c r="A493"/>
      <c r="B493"/>
      <c r="C493"/>
      <c r="D493"/>
      <c r="E493"/>
      <c r="F493"/>
      <c r="G493"/>
    </row>
    <row r="494" spans="1:7" x14ac:dyDescent="0.2">
      <c r="A494"/>
      <c r="B494"/>
      <c r="C494"/>
      <c r="D494"/>
      <c r="E494"/>
      <c r="F494"/>
      <c r="G494"/>
    </row>
    <row r="495" spans="1:7" x14ac:dyDescent="0.2">
      <c r="A495"/>
      <c r="B495"/>
      <c r="C495"/>
      <c r="D495"/>
      <c r="E495"/>
      <c r="F495"/>
      <c r="G495"/>
    </row>
    <row r="496" spans="1:7" x14ac:dyDescent="0.2">
      <c r="A496"/>
      <c r="B496"/>
      <c r="C496"/>
      <c r="D496"/>
      <c r="E496"/>
      <c r="F496"/>
      <c r="G496"/>
    </row>
    <row r="497" spans="1:7" x14ac:dyDescent="0.2">
      <c r="A497"/>
      <c r="B497"/>
      <c r="C497"/>
      <c r="D497"/>
      <c r="E497"/>
      <c r="F497"/>
      <c r="G497"/>
    </row>
    <row r="498" spans="1:7" x14ac:dyDescent="0.2">
      <c r="A498"/>
      <c r="B498"/>
      <c r="C498"/>
      <c r="D498"/>
      <c r="E498"/>
      <c r="F498"/>
      <c r="G498"/>
    </row>
    <row r="499" spans="1:7" x14ac:dyDescent="0.2">
      <c r="A499"/>
      <c r="B499"/>
      <c r="C499"/>
      <c r="D499"/>
      <c r="E499"/>
      <c r="F499"/>
      <c r="G499"/>
    </row>
    <row r="500" spans="1:7" x14ac:dyDescent="0.2">
      <c r="A500"/>
      <c r="B500"/>
      <c r="C500"/>
      <c r="D500"/>
      <c r="E500"/>
      <c r="F500"/>
      <c r="G500"/>
    </row>
    <row r="501" spans="1:7" x14ac:dyDescent="0.2">
      <c r="A501"/>
      <c r="B501"/>
      <c r="C501"/>
      <c r="D501"/>
      <c r="E501"/>
      <c r="F501"/>
      <c r="G501"/>
    </row>
    <row r="502" spans="1:7" x14ac:dyDescent="0.2">
      <c r="A502"/>
      <c r="B502"/>
      <c r="C502"/>
      <c r="D502"/>
      <c r="E502"/>
      <c r="F502"/>
      <c r="G502"/>
    </row>
    <row r="503" spans="1:7" x14ac:dyDescent="0.2">
      <c r="A503"/>
      <c r="B503"/>
      <c r="C503"/>
      <c r="D503"/>
      <c r="E503"/>
      <c r="F503"/>
      <c r="G503"/>
    </row>
    <row r="504" spans="1:7" x14ac:dyDescent="0.2">
      <c r="A504"/>
      <c r="B504"/>
      <c r="C504"/>
      <c r="D504"/>
      <c r="E504"/>
      <c r="F504"/>
      <c r="G504"/>
    </row>
    <row r="505" spans="1:7" x14ac:dyDescent="0.2">
      <c r="A505"/>
      <c r="B505"/>
      <c r="C505"/>
      <c r="D505"/>
      <c r="E505"/>
      <c r="F505"/>
      <c r="G505"/>
    </row>
    <row r="506" spans="1:7" x14ac:dyDescent="0.2">
      <c r="A506"/>
      <c r="B506"/>
      <c r="C506"/>
      <c r="D506"/>
      <c r="E506"/>
      <c r="F506"/>
      <c r="G506"/>
    </row>
    <row r="507" spans="1:7" x14ac:dyDescent="0.2">
      <c r="A507"/>
      <c r="B507"/>
      <c r="C507"/>
      <c r="D507"/>
      <c r="E507"/>
      <c r="F507"/>
      <c r="G507"/>
    </row>
    <row r="508" spans="1:7" x14ac:dyDescent="0.2">
      <c r="A508"/>
      <c r="B508"/>
      <c r="C508"/>
      <c r="D508"/>
      <c r="E508"/>
      <c r="F508"/>
      <c r="G508"/>
    </row>
    <row r="509" spans="1:7" x14ac:dyDescent="0.2">
      <c r="A509"/>
      <c r="B509"/>
      <c r="C509"/>
      <c r="D509"/>
      <c r="E509"/>
      <c r="F509"/>
      <c r="G509"/>
    </row>
    <row r="510" spans="1:7" x14ac:dyDescent="0.2">
      <c r="A510"/>
      <c r="B510"/>
      <c r="C510"/>
      <c r="D510"/>
      <c r="E510"/>
      <c r="F510"/>
      <c r="G510"/>
    </row>
    <row r="511" spans="1:7" x14ac:dyDescent="0.2">
      <c r="A511"/>
      <c r="B511"/>
      <c r="C511"/>
      <c r="D511"/>
      <c r="E511"/>
      <c r="F511"/>
      <c r="G511"/>
    </row>
    <row r="512" spans="1:7" x14ac:dyDescent="0.2">
      <c r="A512"/>
      <c r="B512"/>
      <c r="C512"/>
      <c r="D512"/>
      <c r="E512"/>
      <c r="F512"/>
      <c r="G512"/>
    </row>
    <row r="513" spans="1:7" x14ac:dyDescent="0.2">
      <c r="A513"/>
      <c r="B513"/>
      <c r="C513"/>
      <c r="D513"/>
      <c r="E513"/>
      <c r="F513"/>
      <c r="G513"/>
    </row>
    <row r="514" spans="1:7" x14ac:dyDescent="0.2">
      <c r="A514"/>
      <c r="B514"/>
      <c r="C514"/>
      <c r="D514"/>
      <c r="E514"/>
      <c r="F514"/>
      <c r="G514"/>
    </row>
    <row r="515" spans="1:7" x14ac:dyDescent="0.2">
      <c r="A515"/>
      <c r="B515"/>
      <c r="C515"/>
      <c r="D515"/>
      <c r="E515"/>
      <c r="F515"/>
      <c r="G515"/>
    </row>
    <row r="516" spans="1:7" x14ac:dyDescent="0.2">
      <c r="A516"/>
      <c r="B516"/>
      <c r="C516"/>
      <c r="D516"/>
      <c r="E516"/>
      <c r="F516"/>
      <c r="G516"/>
    </row>
    <row r="517" spans="1:7" x14ac:dyDescent="0.2">
      <c r="A517"/>
      <c r="B517"/>
      <c r="C517"/>
      <c r="D517"/>
      <c r="E517"/>
      <c r="F517"/>
      <c r="G517"/>
    </row>
    <row r="518" spans="1:7" x14ac:dyDescent="0.2">
      <c r="A518"/>
      <c r="B518"/>
      <c r="C518"/>
      <c r="D518"/>
      <c r="E518"/>
      <c r="F518"/>
      <c r="G518"/>
    </row>
    <row r="519" spans="1:7" x14ac:dyDescent="0.2">
      <c r="A519"/>
      <c r="B519"/>
      <c r="C519"/>
      <c r="D519"/>
      <c r="E519"/>
      <c r="F519"/>
      <c r="G519"/>
    </row>
    <row r="520" spans="1:7" x14ac:dyDescent="0.2">
      <c r="A520"/>
      <c r="B520"/>
      <c r="C520"/>
      <c r="D520"/>
      <c r="E520"/>
      <c r="F520"/>
      <c r="G520"/>
    </row>
    <row r="521" spans="1:7" x14ac:dyDescent="0.2">
      <c r="A521"/>
      <c r="B521"/>
      <c r="C521"/>
      <c r="D521"/>
      <c r="E521"/>
      <c r="F521"/>
      <c r="G521"/>
    </row>
    <row r="522" spans="1:7" x14ac:dyDescent="0.2">
      <c r="A522"/>
      <c r="B522"/>
      <c r="C522"/>
      <c r="D522"/>
      <c r="E522"/>
      <c r="F522"/>
      <c r="G522"/>
    </row>
    <row r="523" spans="1:7" x14ac:dyDescent="0.2">
      <c r="A523"/>
      <c r="B523"/>
      <c r="C523"/>
      <c r="D523"/>
      <c r="E523"/>
      <c r="F523"/>
      <c r="G523"/>
    </row>
    <row r="524" spans="1:7" x14ac:dyDescent="0.2">
      <c r="A524"/>
      <c r="B524"/>
      <c r="C524"/>
      <c r="D524"/>
      <c r="E524"/>
      <c r="F524"/>
      <c r="G524"/>
    </row>
    <row r="525" spans="1:7" x14ac:dyDescent="0.2">
      <c r="A525"/>
      <c r="B525"/>
      <c r="C525"/>
      <c r="D525"/>
      <c r="E525"/>
      <c r="F525"/>
      <c r="G525"/>
    </row>
    <row r="526" spans="1:7" x14ac:dyDescent="0.2">
      <c r="A526"/>
      <c r="B526"/>
      <c r="C526"/>
      <c r="D526"/>
      <c r="E526"/>
      <c r="F526"/>
      <c r="G526"/>
    </row>
    <row r="527" spans="1:7" x14ac:dyDescent="0.2">
      <c r="A527"/>
      <c r="B527"/>
      <c r="C527"/>
      <c r="D527"/>
      <c r="E527"/>
      <c r="F527"/>
      <c r="G527"/>
    </row>
    <row r="528" spans="1:7" x14ac:dyDescent="0.2">
      <c r="A528"/>
      <c r="B528"/>
      <c r="C528"/>
      <c r="D528"/>
      <c r="E528"/>
      <c r="F528"/>
      <c r="G528"/>
    </row>
    <row r="529" spans="1:7" x14ac:dyDescent="0.2">
      <c r="A529"/>
      <c r="B529"/>
      <c r="C529"/>
      <c r="D529"/>
      <c r="E529"/>
      <c r="F529"/>
      <c r="G529"/>
    </row>
    <row r="530" spans="1:7" x14ac:dyDescent="0.2">
      <c r="A530"/>
      <c r="B530"/>
      <c r="C530"/>
      <c r="D530"/>
      <c r="E530"/>
      <c r="F530"/>
      <c r="G530"/>
    </row>
    <row r="531" spans="1:7" x14ac:dyDescent="0.2">
      <c r="A531"/>
      <c r="B531"/>
      <c r="C531"/>
      <c r="D531"/>
      <c r="E531"/>
      <c r="F531"/>
      <c r="G531"/>
    </row>
    <row r="532" spans="1:7" x14ac:dyDescent="0.2">
      <c r="A532"/>
      <c r="B532"/>
      <c r="C532"/>
      <c r="D532"/>
      <c r="E532"/>
      <c r="F532"/>
      <c r="G532"/>
    </row>
    <row r="533" spans="1:7" x14ac:dyDescent="0.2">
      <c r="A533"/>
      <c r="B533"/>
      <c r="C533"/>
      <c r="D533"/>
      <c r="E533"/>
      <c r="F533"/>
      <c r="G533"/>
    </row>
    <row r="534" spans="1:7" x14ac:dyDescent="0.2">
      <c r="A534"/>
      <c r="B534"/>
      <c r="C534"/>
      <c r="D534"/>
      <c r="E534"/>
      <c r="F534"/>
      <c r="G534"/>
    </row>
    <row r="535" spans="1:7" x14ac:dyDescent="0.2">
      <c r="A535"/>
      <c r="B535"/>
      <c r="C535"/>
      <c r="D535"/>
      <c r="E535"/>
      <c r="F535"/>
      <c r="G535"/>
    </row>
    <row r="536" spans="1:7" x14ac:dyDescent="0.2">
      <c r="A536"/>
      <c r="B536"/>
      <c r="C536"/>
      <c r="D536"/>
      <c r="E536"/>
      <c r="F536"/>
      <c r="G536"/>
    </row>
    <row r="537" spans="1:7" x14ac:dyDescent="0.2">
      <c r="A537"/>
      <c r="B537"/>
      <c r="C537"/>
      <c r="D537"/>
      <c r="E537"/>
      <c r="F537"/>
      <c r="G537"/>
    </row>
    <row r="538" spans="1:7" x14ac:dyDescent="0.2">
      <c r="A538"/>
      <c r="B538"/>
      <c r="C538"/>
      <c r="D538"/>
      <c r="E538"/>
      <c r="F538"/>
      <c r="G538"/>
    </row>
    <row r="539" spans="1:7" x14ac:dyDescent="0.2">
      <c r="A539"/>
      <c r="B539"/>
      <c r="C539"/>
      <c r="D539"/>
      <c r="E539"/>
      <c r="F539"/>
      <c r="G539"/>
    </row>
    <row r="540" spans="1:7" x14ac:dyDescent="0.2">
      <c r="A540"/>
      <c r="B540"/>
      <c r="C540"/>
      <c r="D540"/>
      <c r="E540"/>
      <c r="F540"/>
      <c r="G540"/>
    </row>
    <row r="541" spans="1:7" x14ac:dyDescent="0.2">
      <c r="A541"/>
      <c r="B541"/>
      <c r="C541"/>
      <c r="D541"/>
      <c r="E541"/>
      <c r="F541"/>
      <c r="G541"/>
    </row>
    <row r="542" spans="1:7" x14ac:dyDescent="0.2">
      <c r="A542"/>
      <c r="B542"/>
      <c r="C542"/>
      <c r="D542"/>
      <c r="E542"/>
      <c r="F542"/>
      <c r="G542"/>
    </row>
    <row r="543" spans="1:7" x14ac:dyDescent="0.2">
      <c r="A543"/>
      <c r="B543"/>
      <c r="C543"/>
      <c r="D543"/>
      <c r="E543"/>
      <c r="F543"/>
      <c r="G543"/>
    </row>
    <row r="544" spans="1:7" x14ac:dyDescent="0.2">
      <c r="A544"/>
      <c r="B544"/>
      <c r="C544"/>
      <c r="D544"/>
      <c r="E544"/>
      <c r="F544"/>
      <c r="G544"/>
    </row>
    <row r="545" spans="1:7" x14ac:dyDescent="0.2">
      <c r="A545"/>
      <c r="B545"/>
      <c r="C545"/>
      <c r="D545"/>
      <c r="E545"/>
      <c r="F545"/>
      <c r="G545"/>
    </row>
    <row r="546" spans="1:7" x14ac:dyDescent="0.2">
      <c r="A546"/>
      <c r="B546"/>
      <c r="C546"/>
      <c r="D546"/>
      <c r="E546"/>
      <c r="F546"/>
      <c r="G546"/>
    </row>
    <row r="547" spans="1:7" x14ac:dyDescent="0.2">
      <c r="A547"/>
      <c r="B547"/>
      <c r="C547"/>
      <c r="D547"/>
      <c r="E547"/>
      <c r="F547"/>
      <c r="G547"/>
    </row>
    <row r="548" spans="1:7" x14ac:dyDescent="0.2">
      <c r="A548"/>
      <c r="B548"/>
      <c r="C548"/>
      <c r="D548"/>
      <c r="E548"/>
      <c r="F548"/>
      <c r="G548"/>
    </row>
    <row r="549" spans="1:7" x14ac:dyDescent="0.2">
      <c r="A549"/>
      <c r="B549"/>
      <c r="C549"/>
      <c r="D549"/>
      <c r="E549"/>
      <c r="F549"/>
      <c r="G549"/>
    </row>
    <row r="550" spans="1:7" x14ac:dyDescent="0.2">
      <c r="A550"/>
      <c r="B550"/>
      <c r="C550"/>
      <c r="D550"/>
      <c r="E550"/>
      <c r="F550"/>
      <c r="G550"/>
    </row>
    <row r="551" spans="1:7" x14ac:dyDescent="0.2">
      <c r="A551"/>
      <c r="B551"/>
      <c r="C551"/>
      <c r="D551"/>
      <c r="E551"/>
      <c r="F551"/>
      <c r="G551"/>
    </row>
    <row r="552" spans="1:7" x14ac:dyDescent="0.2">
      <c r="A552"/>
      <c r="B552"/>
      <c r="C552"/>
      <c r="D552"/>
      <c r="E552"/>
      <c r="F552"/>
      <c r="G552"/>
    </row>
    <row r="553" spans="1:7" x14ac:dyDescent="0.2">
      <c r="A553"/>
      <c r="B553"/>
      <c r="C553"/>
      <c r="D553"/>
      <c r="E553"/>
      <c r="F553"/>
      <c r="G553"/>
    </row>
    <row r="554" spans="1:7" x14ac:dyDescent="0.2">
      <c r="A554"/>
      <c r="B554"/>
      <c r="C554"/>
      <c r="D554"/>
      <c r="E554"/>
      <c r="F554"/>
      <c r="G554"/>
    </row>
    <row r="555" spans="1:7" x14ac:dyDescent="0.2">
      <c r="A555"/>
      <c r="B555"/>
      <c r="C555"/>
      <c r="D555"/>
      <c r="E555"/>
      <c r="F555"/>
      <c r="G555"/>
    </row>
    <row r="556" spans="1:7" x14ac:dyDescent="0.2">
      <c r="A556"/>
      <c r="B556"/>
      <c r="C556"/>
      <c r="D556"/>
      <c r="E556"/>
      <c r="F556"/>
      <c r="G556"/>
    </row>
    <row r="557" spans="1:7" x14ac:dyDescent="0.2">
      <c r="A557"/>
      <c r="B557"/>
      <c r="C557"/>
      <c r="D557"/>
      <c r="E557"/>
      <c r="F557"/>
      <c r="G557"/>
    </row>
    <row r="558" spans="1:7" x14ac:dyDescent="0.2">
      <c r="A558"/>
      <c r="B558"/>
      <c r="C558"/>
      <c r="D558"/>
      <c r="E558"/>
      <c r="F558"/>
      <c r="G558"/>
    </row>
    <row r="559" spans="1:7" x14ac:dyDescent="0.2">
      <c r="A559"/>
      <c r="B559"/>
      <c r="C559"/>
      <c r="D559"/>
      <c r="E559"/>
      <c r="F559"/>
      <c r="G559"/>
    </row>
    <row r="560" spans="1:7" x14ac:dyDescent="0.2">
      <c r="A560"/>
      <c r="B560"/>
      <c r="C560"/>
      <c r="D560"/>
      <c r="E560"/>
      <c r="F560"/>
      <c r="G560"/>
    </row>
    <row r="561" spans="1:7" x14ac:dyDescent="0.2">
      <c r="A561"/>
      <c r="B561"/>
      <c r="C561"/>
      <c r="D561"/>
      <c r="E561"/>
      <c r="F561"/>
      <c r="G561"/>
    </row>
    <row r="562" spans="1:7" x14ac:dyDescent="0.2">
      <c r="A562"/>
      <c r="B562"/>
      <c r="C562"/>
      <c r="D562"/>
      <c r="E562"/>
      <c r="F562"/>
      <c r="G562"/>
    </row>
    <row r="563" spans="1:7" x14ac:dyDescent="0.2">
      <c r="A563"/>
      <c r="B563"/>
      <c r="C563"/>
      <c r="D563"/>
      <c r="E563"/>
      <c r="F563"/>
      <c r="G563"/>
    </row>
    <row r="564" spans="1:7" x14ac:dyDescent="0.2">
      <c r="A564"/>
      <c r="B564"/>
      <c r="C564"/>
      <c r="D564"/>
      <c r="E564"/>
      <c r="F564"/>
      <c r="G564"/>
    </row>
    <row r="565" spans="1:7" x14ac:dyDescent="0.2">
      <c r="A565"/>
      <c r="B565"/>
      <c r="C565"/>
      <c r="D565"/>
      <c r="E565"/>
      <c r="F565"/>
      <c r="G565"/>
    </row>
    <row r="566" spans="1:7" x14ac:dyDescent="0.2">
      <c r="A566"/>
      <c r="B566"/>
      <c r="C566"/>
      <c r="D566"/>
      <c r="E566"/>
      <c r="F566"/>
      <c r="G566"/>
    </row>
    <row r="567" spans="1:7" x14ac:dyDescent="0.2">
      <c r="A567"/>
      <c r="B567"/>
      <c r="C567"/>
      <c r="D567"/>
      <c r="E567"/>
      <c r="F567"/>
      <c r="G567"/>
    </row>
    <row r="568" spans="1:7" x14ac:dyDescent="0.2">
      <c r="A568"/>
      <c r="B568"/>
      <c r="C568"/>
      <c r="D568"/>
      <c r="E568"/>
      <c r="F568"/>
      <c r="G568"/>
    </row>
    <row r="569" spans="1:7" x14ac:dyDescent="0.2">
      <c r="A569"/>
      <c r="B569"/>
      <c r="C569"/>
      <c r="D569"/>
      <c r="E569"/>
      <c r="F569"/>
      <c r="G569"/>
    </row>
    <row r="570" spans="1:7" x14ac:dyDescent="0.2">
      <c r="A570"/>
      <c r="B570"/>
      <c r="C570"/>
      <c r="D570"/>
      <c r="E570"/>
      <c r="F570"/>
      <c r="G570"/>
    </row>
    <row r="571" spans="1:7" x14ac:dyDescent="0.2">
      <c r="A571"/>
      <c r="B571"/>
      <c r="C571"/>
      <c r="D571"/>
      <c r="E571"/>
      <c r="F571"/>
      <c r="G571"/>
    </row>
    <row r="572" spans="1:7" x14ac:dyDescent="0.2">
      <c r="A572"/>
      <c r="B572"/>
      <c r="C572"/>
      <c r="D572"/>
      <c r="E572"/>
      <c r="F572"/>
      <c r="G572"/>
    </row>
    <row r="573" spans="1:7" x14ac:dyDescent="0.2">
      <c r="A573"/>
      <c r="B573"/>
      <c r="C573"/>
      <c r="D573"/>
      <c r="E573"/>
      <c r="F573"/>
      <c r="G573"/>
    </row>
    <row r="574" spans="1:7" x14ac:dyDescent="0.2">
      <c r="A574"/>
      <c r="B574"/>
      <c r="C574"/>
      <c r="D574"/>
      <c r="E574"/>
      <c r="F574"/>
      <c r="G574"/>
    </row>
    <row r="575" spans="1:7" x14ac:dyDescent="0.2">
      <c r="A575"/>
      <c r="B575"/>
      <c r="C575"/>
      <c r="D575"/>
      <c r="E575"/>
      <c r="F575"/>
      <c r="G575"/>
    </row>
    <row r="576" spans="1:7" x14ac:dyDescent="0.2">
      <c r="A576"/>
      <c r="B576"/>
      <c r="C576"/>
      <c r="D576"/>
      <c r="E576"/>
      <c r="F576"/>
      <c r="G576"/>
    </row>
    <row r="577" spans="1:7" x14ac:dyDescent="0.2">
      <c r="A577"/>
      <c r="B577"/>
      <c r="C577"/>
      <c r="D577"/>
      <c r="E577"/>
      <c r="F577"/>
      <c r="G577"/>
    </row>
    <row r="578" spans="1:7" x14ac:dyDescent="0.2">
      <c r="A578"/>
      <c r="B578"/>
      <c r="C578"/>
      <c r="D578"/>
      <c r="E578"/>
      <c r="F578"/>
      <c r="G578"/>
    </row>
    <row r="579" spans="1:7" x14ac:dyDescent="0.2">
      <c r="A579"/>
      <c r="B579"/>
      <c r="C579"/>
      <c r="D579"/>
      <c r="E579"/>
      <c r="F579"/>
      <c r="G579"/>
    </row>
    <row r="580" spans="1:7" x14ac:dyDescent="0.2">
      <c r="A580"/>
      <c r="B580"/>
      <c r="C580"/>
      <c r="D580"/>
      <c r="E580"/>
      <c r="F580"/>
      <c r="G580"/>
    </row>
    <row r="581" spans="1:7" x14ac:dyDescent="0.2">
      <c r="A581"/>
      <c r="B581"/>
      <c r="C581"/>
      <c r="D581"/>
      <c r="E581"/>
      <c r="F581"/>
      <c r="G581"/>
    </row>
    <row r="582" spans="1:7" x14ac:dyDescent="0.2">
      <c r="A582"/>
      <c r="B582"/>
      <c r="C582"/>
      <c r="D582"/>
      <c r="E582"/>
      <c r="F582"/>
      <c r="G582"/>
    </row>
    <row r="583" spans="1:7" x14ac:dyDescent="0.2">
      <c r="A583"/>
      <c r="B583"/>
      <c r="C583"/>
      <c r="D583"/>
      <c r="E583"/>
      <c r="F583"/>
      <c r="G583"/>
    </row>
    <row r="584" spans="1:7" x14ac:dyDescent="0.2">
      <c r="A584"/>
      <c r="B584"/>
      <c r="C584"/>
      <c r="D584"/>
      <c r="E584"/>
      <c r="F584"/>
      <c r="G584"/>
    </row>
    <row r="585" spans="1:7" x14ac:dyDescent="0.2">
      <c r="A585"/>
      <c r="B585"/>
      <c r="C585"/>
      <c r="D585"/>
      <c r="E585"/>
      <c r="F585"/>
      <c r="G585"/>
    </row>
    <row r="586" spans="1:7" x14ac:dyDescent="0.2">
      <c r="A586"/>
      <c r="B586"/>
      <c r="C586"/>
      <c r="D586"/>
      <c r="E586"/>
      <c r="F586"/>
      <c r="G586"/>
    </row>
    <row r="587" spans="1:7" x14ac:dyDescent="0.2">
      <c r="A587"/>
      <c r="B587"/>
      <c r="C587"/>
      <c r="D587"/>
      <c r="E587"/>
      <c r="F587"/>
      <c r="G587"/>
    </row>
    <row r="588" spans="1:7" x14ac:dyDescent="0.2">
      <c r="A588"/>
      <c r="B588"/>
      <c r="C588"/>
      <c r="D588"/>
      <c r="E588"/>
      <c r="F588"/>
      <c r="G588"/>
    </row>
    <row r="589" spans="1:7" x14ac:dyDescent="0.2">
      <c r="A589"/>
      <c r="B589"/>
      <c r="C589"/>
      <c r="D589"/>
      <c r="E589"/>
      <c r="F589"/>
      <c r="G589"/>
    </row>
    <row r="590" spans="1:7" x14ac:dyDescent="0.2">
      <c r="A590"/>
      <c r="B590"/>
      <c r="C590"/>
      <c r="D590"/>
      <c r="E590"/>
      <c r="F590"/>
      <c r="G590"/>
    </row>
    <row r="591" spans="1:7" x14ac:dyDescent="0.2">
      <c r="A591"/>
      <c r="B591"/>
      <c r="C591"/>
      <c r="D591"/>
      <c r="E591"/>
      <c r="F591"/>
      <c r="G591"/>
    </row>
    <row r="592" spans="1:7" x14ac:dyDescent="0.2">
      <c r="A592"/>
      <c r="B592"/>
      <c r="C592"/>
      <c r="D592"/>
      <c r="E592"/>
      <c r="F592"/>
      <c r="G592"/>
    </row>
    <row r="593" spans="1:7" x14ac:dyDescent="0.2">
      <c r="A593"/>
      <c r="B593"/>
      <c r="C593"/>
      <c r="D593"/>
      <c r="E593"/>
      <c r="F593"/>
      <c r="G593"/>
    </row>
    <row r="594" spans="1:7" x14ac:dyDescent="0.2">
      <c r="A594"/>
      <c r="B594"/>
      <c r="C594"/>
      <c r="D594"/>
      <c r="E594"/>
      <c r="F594"/>
      <c r="G594"/>
    </row>
    <row r="595" spans="1:7" x14ac:dyDescent="0.2">
      <c r="A595"/>
      <c r="B595"/>
      <c r="C595"/>
      <c r="D595"/>
      <c r="E595"/>
      <c r="F595"/>
      <c r="G595"/>
    </row>
    <row r="596" spans="1:7" x14ac:dyDescent="0.2">
      <c r="A596"/>
      <c r="B596"/>
      <c r="C596"/>
      <c r="D596"/>
      <c r="E596"/>
      <c r="F596"/>
      <c r="G596"/>
    </row>
    <row r="597" spans="1:7" x14ac:dyDescent="0.2">
      <c r="A597"/>
      <c r="B597"/>
      <c r="C597"/>
      <c r="D597"/>
      <c r="E597"/>
      <c r="F597"/>
      <c r="G597"/>
    </row>
    <row r="598" spans="1:7" x14ac:dyDescent="0.2">
      <c r="A598"/>
      <c r="B598"/>
      <c r="C598"/>
      <c r="D598"/>
      <c r="E598"/>
      <c r="F598"/>
      <c r="G598"/>
    </row>
    <row r="599" spans="1:7" x14ac:dyDescent="0.2">
      <c r="A599"/>
      <c r="B599"/>
      <c r="C599"/>
      <c r="D599"/>
      <c r="E599"/>
      <c r="F599"/>
      <c r="G599"/>
    </row>
    <row r="600" spans="1:7" x14ac:dyDescent="0.2">
      <c r="A600"/>
      <c r="B600"/>
      <c r="C600"/>
      <c r="D600"/>
      <c r="E600"/>
      <c r="F600"/>
      <c r="G600"/>
    </row>
    <row r="601" spans="1:7" x14ac:dyDescent="0.2">
      <c r="A601"/>
      <c r="B601"/>
      <c r="C601"/>
      <c r="D601"/>
      <c r="E601"/>
      <c r="F601"/>
      <c r="G601"/>
    </row>
    <row r="602" spans="1:7" x14ac:dyDescent="0.2">
      <c r="A602"/>
      <c r="B602"/>
      <c r="C602"/>
      <c r="D602"/>
      <c r="E602"/>
      <c r="F602"/>
      <c r="G602"/>
    </row>
    <row r="603" spans="1:7" x14ac:dyDescent="0.2">
      <c r="A603"/>
      <c r="B603"/>
      <c r="C603"/>
      <c r="D603"/>
      <c r="E603"/>
      <c r="F603"/>
      <c r="G603"/>
    </row>
    <row r="604" spans="1:7" x14ac:dyDescent="0.2">
      <c r="A604"/>
      <c r="B604"/>
      <c r="C604"/>
      <c r="D604"/>
      <c r="E604"/>
      <c r="F604"/>
      <c r="G604"/>
    </row>
    <row r="605" spans="1:7" x14ac:dyDescent="0.2">
      <c r="A605"/>
      <c r="B605"/>
      <c r="C605"/>
      <c r="D605"/>
      <c r="E605"/>
      <c r="F605"/>
      <c r="G605"/>
    </row>
    <row r="606" spans="1:7" x14ac:dyDescent="0.2">
      <c r="A606"/>
      <c r="B606"/>
      <c r="C606"/>
      <c r="D606"/>
      <c r="E606"/>
      <c r="F606"/>
      <c r="G606"/>
    </row>
    <row r="607" spans="1:7" x14ac:dyDescent="0.2">
      <c r="A607"/>
      <c r="B607"/>
      <c r="C607"/>
      <c r="D607"/>
      <c r="E607"/>
      <c r="F607"/>
      <c r="G607"/>
    </row>
    <row r="608" spans="1:7" x14ac:dyDescent="0.2">
      <c r="A608"/>
      <c r="B608"/>
      <c r="C608"/>
      <c r="D608"/>
      <c r="E608"/>
      <c r="F608"/>
      <c r="G608"/>
    </row>
    <row r="609" spans="1:7" x14ac:dyDescent="0.2">
      <c r="A609"/>
      <c r="B609"/>
      <c r="C609"/>
      <c r="D609"/>
      <c r="E609"/>
      <c r="F609"/>
      <c r="G609"/>
    </row>
    <row r="610" spans="1:7" x14ac:dyDescent="0.2">
      <c r="A610"/>
      <c r="B610"/>
      <c r="C610"/>
      <c r="D610"/>
      <c r="E610"/>
      <c r="F610"/>
      <c r="G610"/>
    </row>
    <row r="611" spans="1:7" x14ac:dyDescent="0.2">
      <c r="A611"/>
      <c r="B611"/>
      <c r="C611"/>
      <c r="D611"/>
      <c r="E611"/>
      <c r="F611"/>
      <c r="G611"/>
    </row>
    <row r="612" spans="1:7" x14ac:dyDescent="0.2">
      <c r="A612"/>
      <c r="B612"/>
      <c r="C612"/>
      <c r="D612"/>
      <c r="E612"/>
      <c r="F612"/>
      <c r="G612"/>
    </row>
    <row r="613" spans="1:7" x14ac:dyDescent="0.2">
      <c r="A613"/>
      <c r="B613"/>
      <c r="C613"/>
      <c r="D613"/>
      <c r="E613"/>
      <c r="F613"/>
      <c r="G613"/>
    </row>
    <row r="614" spans="1:7" x14ac:dyDescent="0.2">
      <c r="A614"/>
      <c r="B614"/>
      <c r="C614"/>
      <c r="D614"/>
      <c r="E614"/>
      <c r="F614"/>
      <c r="G614"/>
    </row>
    <row r="615" spans="1:7" x14ac:dyDescent="0.2">
      <c r="A615"/>
      <c r="B615"/>
      <c r="C615"/>
      <c r="D615"/>
      <c r="E615"/>
      <c r="F615"/>
      <c r="G615"/>
    </row>
    <row r="616" spans="1:7" x14ac:dyDescent="0.2">
      <c r="A616"/>
      <c r="B616"/>
      <c r="C616"/>
      <c r="D616"/>
      <c r="E616"/>
      <c r="F616"/>
      <c r="G616"/>
    </row>
    <row r="617" spans="1:7" x14ac:dyDescent="0.2">
      <c r="A617"/>
      <c r="B617"/>
      <c r="C617"/>
      <c r="D617"/>
      <c r="E617"/>
      <c r="F617"/>
      <c r="G617"/>
    </row>
    <row r="618" spans="1:7" x14ac:dyDescent="0.2">
      <c r="A618"/>
      <c r="B618"/>
      <c r="C618"/>
      <c r="D618"/>
      <c r="E618"/>
      <c r="F618"/>
      <c r="G618"/>
    </row>
    <row r="619" spans="1:7" x14ac:dyDescent="0.2">
      <c r="A619"/>
      <c r="B619"/>
      <c r="C619"/>
      <c r="D619"/>
      <c r="E619"/>
      <c r="F619"/>
      <c r="G619"/>
    </row>
    <row r="620" spans="1:7" x14ac:dyDescent="0.2">
      <c r="A620"/>
      <c r="B620"/>
      <c r="C620"/>
      <c r="D620"/>
      <c r="E620"/>
      <c r="F620"/>
      <c r="G620"/>
    </row>
    <row r="621" spans="1:7" x14ac:dyDescent="0.2">
      <c r="A621"/>
      <c r="B621"/>
      <c r="C621"/>
      <c r="D621"/>
      <c r="E621"/>
      <c r="F621"/>
      <c r="G621"/>
    </row>
    <row r="622" spans="1:7" x14ac:dyDescent="0.2">
      <c r="A622"/>
      <c r="B622"/>
      <c r="C622"/>
      <c r="D622"/>
      <c r="E622"/>
      <c r="F622"/>
      <c r="G622"/>
    </row>
    <row r="623" spans="1:7" x14ac:dyDescent="0.2">
      <c r="A623"/>
      <c r="B623"/>
      <c r="C623"/>
      <c r="D623"/>
      <c r="E623"/>
      <c r="F623"/>
      <c r="G623"/>
    </row>
    <row r="624" spans="1:7" x14ac:dyDescent="0.2">
      <c r="A624"/>
      <c r="B624"/>
      <c r="C624"/>
      <c r="D624"/>
      <c r="E624"/>
      <c r="F624"/>
      <c r="G624"/>
    </row>
    <row r="625" spans="1:7" x14ac:dyDescent="0.2">
      <c r="A625"/>
      <c r="B625"/>
      <c r="C625"/>
      <c r="D625"/>
      <c r="E625"/>
      <c r="F625"/>
      <c r="G625"/>
    </row>
    <row r="626" spans="1:7" x14ac:dyDescent="0.2">
      <c r="A626"/>
      <c r="B626"/>
      <c r="C626"/>
      <c r="D626"/>
      <c r="E626"/>
      <c r="F626"/>
      <c r="G626"/>
    </row>
    <row r="627" spans="1:7" x14ac:dyDescent="0.2">
      <c r="A627"/>
      <c r="B627"/>
      <c r="C627"/>
      <c r="D627"/>
      <c r="E627"/>
      <c r="F627"/>
      <c r="G627"/>
    </row>
    <row r="628" spans="1:7" x14ac:dyDescent="0.2">
      <c r="A628"/>
      <c r="B628"/>
      <c r="C628"/>
      <c r="D628"/>
      <c r="E628"/>
      <c r="F628"/>
      <c r="G628"/>
    </row>
    <row r="629" spans="1:7" x14ac:dyDescent="0.2">
      <c r="A629"/>
      <c r="B629"/>
      <c r="C629"/>
      <c r="D629"/>
      <c r="E629"/>
      <c r="F629"/>
      <c r="G629"/>
    </row>
    <row r="630" spans="1:7" x14ac:dyDescent="0.2">
      <c r="A630"/>
      <c r="B630"/>
      <c r="C630"/>
      <c r="D630"/>
      <c r="E630"/>
      <c r="F630"/>
      <c r="G630"/>
    </row>
    <row r="631" spans="1:7" x14ac:dyDescent="0.2">
      <c r="A631"/>
      <c r="B631"/>
      <c r="C631"/>
      <c r="D631"/>
      <c r="E631"/>
      <c r="F631"/>
      <c r="G631"/>
    </row>
    <row r="632" spans="1:7" x14ac:dyDescent="0.2">
      <c r="A632"/>
      <c r="B632"/>
      <c r="C632"/>
      <c r="D632"/>
      <c r="E632"/>
      <c r="F632"/>
      <c r="G632"/>
    </row>
    <row r="633" spans="1:7" x14ac:dyDescent="0.2">
      <c r="A633"/>
      <c r="B633"/>
      <c r="C633"/>
      <c r="D633"/>
      <c r="E633"/>
      <c r="F633"/>
      <c r="G633"/>
    </row>
    <row r="634" spans="1:7" x14ac:dyDescent="0.2">
      <c r="A634"/>
      <c r="B634"/>
      <c r="C634"/>
      <c r="D634"/>
      <c r="E634"/>
      <c r="F634"/>
      <c r="G634"/>
    </row>
    <row r="635" spans="1:7" x14ac:dyDescent="0.2">
      <c r="A635"/>
      <c r="B635"/>
      <c r="C635"/>
      <c r="D635"/>
      <c r="E635"/>
      <c r="F635"/>
      <c r="G635"/>
    </row>
    <row r="636" spans="1:7" x14ac:dyDescent="0.2">
      <c r="A636"/>
      <c r="B636"/>
      <c r="C636"/>
      <c r="D636"/>
      <c r="E636"/>
      <c r="F636"/>
      <c r="G636"/>
    </row>
    <row r="637" spans="1:7" x14ac:dyDescent="0.2">
      <c r="A637"/>
      <c r="B637"/>
      <c r="C637"/>
      <c r="D637"/>
      <c r="E637"/>
      <c r="F637"/>
      <c r="G637"/>
    </row>
    <row r="638" spans="1:7" x14ac:dyDescent="0.2">
      <c r="A638"/>
      <c r="B638"/>
      <c r="C638"/>
      <c r="D638"/>
      <c r="E638"/>
      <c r="F638"/>
      <c r="G638"/>
    </row>
    <row r="639" spans="1:7" x14ac:dyDescent="0.2">
      <c r="A639"/>
      <c r="B639"/>
      <c r="C639"/>
      <c r="D639"/>
      <c r="E639"/>
      <c r="F639"/>
      <c r="G639"/>
    </row>
    <row r="640" spans="1:7" x14ac:dyDescent="0.2">
      <c r="A640"/>
      <c r="B640"/>
      <c r="C640"/>
      <c r="D640"/>
      <c r="E640"/>
      <c r="F640"/>
      <c r="G640"/>
    </row>
    <row r="641" spans="1:7" x14ac:dyDescent="0.2">
      <c r="A641"/>
      <c r="B641"/>
      <c r="C641"/>
      <c r="D641"/>
      <c r="E641"/>
      <c r="F641"/>
      <c r="G641"/>
    </row>
    <row r="642" spans="1:7" x14ac:dyDescent="0.2">
      <c r="A642"/>
      <c r="B642"/>
      <c r="C642"/>
      <c r="D642"/>
      <c r="E642"/>
      <c r="F642"/>
      <c r="G642"/>
    </row>
    <row r="643" spans="1:7" x14ac:dyDescent="0.2">
      <c r="A643"/>
      <c r="B643"/>
      <c r="C643"/>
      <c r="D643"/>
      <c r="E643"/>
      <c r="F643"/>
      <c r="G643"/>
    </row>
    <row r="644" spans="1:7" x14ac:dyDescent="0.2">
      <c r="A644"/>
      <c r="B644"/>
      <c r="C644"/>
      <c r="D644"/>
      <c r="E644"/>
      <c r="F644"/>
      <c r="G644"/>
    </row>
    <row r="645" spans="1:7" x14ac:dyDescent="0.2">
      <c r="A645"/>
      <c r="B645"/>
      <c r="C645"/>
      <c r="D645"/>
      <c r="E645"/>
      <c r="F645"/>
      <c r="G645"/>
    </row>
    <row r="646" spans="1:7" x14ac:dyDescent="0.2">
      <c r="A646"/>
      <c r="B646"/>
      <c r="C646"/>
      <c r="D646"/>
      <c r="E646"/>
      <c r="F646"/>
      <c r="G646"/>
    </row>
    <row r="647" spans="1:7" x14ac:dyDescent="0.2">
      <c r="A647"/>
      <c r="B647"/>
      <c r="C647"/>
      <c r="D647"/>
      <c r="E647"/>
      <c r="F647"/>
      <c r="G647"/>
    </row>
    <row r="648" spans="1:7" x14ac:dyDescent="0.2">
      <c r="A648"/>
      <c r="B648"/>
      <c r="C648"/>
      <c r="D648"/>
      <c r="E648"/>
      <c r="F648"/>
      <c r="G648"/>
    </row>
    <row r="649" spans="1:7" x14ac:dyDescent="0.2">
      <c r="A649"/>
      <c r="B649"/>
      <c r="C649"/>
      <c r="D649"/>
      <c r="E649"/>
      <c r="F649"/>
      <c r="G649"/>
    </row>
    <row r="650" spans="1:7" x14ac:dyDescent="0.2">
      <c r="A650"/>
      <c r="B650"/>
      <c r="C650"/>
      <c r="D650"/>
      <c r="E650"/>
      <c r="F650"/>
      <c r="G650"/>
    </row>
    <row r="651" spans="1:7" x14ac:dyDescent="0.2">
      <c r="A651"/>
      <c r="B651"/>
      <c r="C651"/>
      <c r="D651"/>
      <c r="E651"/>
      <c r="F651"/>
      <c r="G651"/>
    </row>
    <row r="652" spans="1:7" x14ac:dyDescent="0.2">
      <c r="A652"/>
      <c r="B652"/>
      <c r="C652"/>
      <c r="D652"/>
      <c r="E652"/>
      <c r="F652"/>
      <c r="G652"/>
    </row>
    <row r="653" spans="1:7" x14ac:dyDescent="0.2">
      <c r="A653"/>
      <c r="B653"/>
      <c r="C653"/>
      <c r="D653"/>
      <c r="E653"/>
      <c r="F653"/>
      <c r="G653"/>
    </row>
    <row r="654" spans="1:7" x14ac:dyDescent="0.2">
      <c r="A654"/>
      <c r="B654"/>
      <c r="C654"/>
      <c r="D654"/>
      <c r="E654"/>
      <c r="F654"/>
      <c r="G654"/>
    </row>
    <row r="655" spans="1:7" x14ac:dyDescent="0.2">
      <c r="A655"/>
      <c r="B655"/>
      <c r="C655"/>
      <c r="D655"/>
      <c r="E655"/>
      <c r="F655"/>
      <c r="G655"/>
    </row>
    <row r="656" spans="1:7" x14ac:dyDescent="0.2">
      <c r="A656"/>
      <c r="B656"/>
      <c r="C656"/>
      <c r="D656"/>
      <c r="E656"/>
      <c r="F656"/>
      <c r="G656"/>
    </row>
    <row r="657" spans="1:7" x14ac:dyDescent="0.2">
      <c r="A657"/>
      <c r="B657"/>
      <c r="C657"/>
      <c r="D657"/>
      <c r="E657"/>
      <c r="F657"/>
      <c r="G657"/>
    </row>
    <row r="658" spans="1:7" x14ac:dyDescent="0.2">
      <c r="A658"/>
      <c r="B658"/>
      <c r="C658"/>
      <c r="D658"/>
      <c r="E658"/>
      <c r="F658"/>
      <c r="G658"/>
    </row>
    <row r="659" spans="1:7" x14ac:dyDescent="0.2">
      <c r="A659"/>
      <c r="B659"/>
      <c r="C659"/>
      <c r="D659"/>
      <c r="E659"/>
      <c r="F659"/>
      <c r="G659"/>
    </row>
    <row r="660" spans="1:7" x14ac:dyDescent="0.2">
      <c r="A660"/>
      <c r="B660"/>
      <c r="C660"/>
      <c r="D660"/>
      <c r="E660"/>
      <c r="F660"/>
      <c r="G660"/>
    </row>
    <row r="661" spans="1:7" x14ac:dyDescent="0.2">
      <c r="A661"/>
      <c r="B661"/>
      <c r="C661"/>
      <c r="D661"/>
      <c r="E661"/>
      <c r="F661"/>
      <c r="G661"/>
    </row>
    <row r="662" spans="1:7" x14ac:dyDescent="0.2">
      <c r="A662"/>
      <c r="B662"/>
      <c r="C662"/>
      <c r="D662"/>
      <c r="E662"/>
      <c r="F662"/>
      <c r="G662"/>
    </row>
    <row r="663" spans="1:7" x14ac:dyDescent="0.2">
      <c r="A663"/>
      <c r="B663"/>
      <c r="C663"/>
      <c r="D663"/>
      <c r="E663"/>
      <c r="F663"/>
      <c r="G663"/>
    </row>
    <row r="664" spans="1:7" x14ac:dyDescent="0.2">
      <c r="A664"/>
      <c r="B664"/>
      <c r="C664"/>
      <c r="D664"/>
      <c r="E664"/>
      <c r="F664"/>
      <c r="G664"/>
    </row>
    <row r="665" spans="1:7" x14ac:dyDescent="0.2">
      <c r="A665"/>
      <c r="B665"/>
      <c r="C665"/>
      <c r="D665"/>
      <c r="E665"/>
      <c r="F665"/>
      <c r="G665"/>
    </row>
    <row r="666" spans="1:7" x14ac:dyDescent="0.2">
      <c r="A666"/>
      <c r="B666"/>
      <c r="C666"/>
      <c r="D666"/>
      <c r="E666"/>
      <c r="F666"/>
      <c r="G666"/>
    </row>
    <row r="667" spans="1:7" x14ac:dyDescent="0.2">
      <c r="A667"/>
      <c r="B667"/>
      <c r="C667"/>
      <c r="D667"/>
      <c r="E667"/>
      <c r="F667"/>
      <c r="G667"/>
    </row>
    <row r="668" spans="1:7" x14ac:dyDescent="0.2">
      <c r="A668"/>
      <c r="B668"/>
      <c r="C668"/>
      <c r="D668"/>
      <c r="E668"/>
      <c r="F668"/>
      <c r="G668"/>
    </row>
    <row r="669" spans="1:7" x14ac:dyDescent="0.2">
      <c r="A669"/>
      <c r="B669"/>
      <c r="C669"/>
      <c r="D669"/>
      <c r="E669"/>
      <c r="F669"/>
      <c r="G669"/>
    </row>
    <row r="670" spans="1:7" x14ac:dyDescent="0.2">
      <c r="A670"/>
      <c r="B670"/>
      <c r="C670"/>
      <c r="D670"/>
      <c r="E670"/>
      <c r="F670"/>
      <c r="G670"/>
    </row>
    <row r="671" spans="1:7" x14ac:dyDescent="0.2">
      <c r="A671"/>
      <c r="B671"/>
      <c r="C671"/>
      <c r="D671"/>
      <c r="E671"/>
      <c r="F671"/>
      <c r="G671"/>
    </row>
    <row r="672" spans="1:7" x14ac:dyDescent="0.2">
      <c r="A672"/>
      <c r="B672"/>
      <c r="C672"/>
      <c r="D672"/>
      <c r="E672"/>
      <c r="F672"/>
      <c r="G672"/>
    </row>
    <row r="673" spans="1:7" x14ac:dyDescent="0.2">
      <c r="A673"/>
      <c r="B673"/>
      <c r="C673"/>
      <c r="D673"/>
      <c r="E673"/>
      <c r="F673"/>
      <c r="G673"/>
    </row>
    <row r="674" spans="1:7" x14ac:dyDescent="0.2">
      <c r="A674"/>
      <c r="B674"/>
      <c r="C674"/>
      <c r="D674"/>
      <c r="E674"/>
      <c r="F674"/>
      <c r="G674"/>
    </row>
    <row r="675" spans="1:7" x14ac:dyDescent="0.2">
      <c r="A675"/>
      <c r="B675"/>
      <c r="C675"/>
      <c r="D675"/>
      <c r="E675"/>
      <c r="F675"/>
      <c r="G675"/>
    </row>
    <row r="676" spans="1:7" x14ac:dyDescent="0.2">
      <c r="A676"/>
      <c r="B676"/>
      <c r="C676"/>
      <c r="D676"/>
      <c r="E676"/>
      <c r="F676"/>
      <c r="G676"/>
    </row>
    <row r="677" spans="1:7" x14ac:dyDescent="0.2">
      <c r="A677"/>
      <c r="B677"/>
      <c r="C677"/>
      <c r="D677"/>
      <c r="E677"/>
      <c r="F677"/>
      <c r="G677"/>
    </row>
    <row r="678" spans="1:7" x14ac:dyDescent="0.2">
      <c r="A678"/>
      <c r="B678"/>
      <c r="C678"/>
      <c r="D678"/>
      <c r="E678"/>
      <c r="F678"/>
      <c r="G678"/>
    </row>
    <row r="679" spans="1:7" x14ac:dyDescent="0.2">
      <c r="A679"/>
      <c r="B679"/>
      <c r="C679"/>
      <c r="D679"/>
      <c r="E679"/>
      <c r="F679"/>
      <c r="G679"/>
    </row>
    <row r="680" spans="1:7" x14ac:dyDescent="0.2">
      <c r="A680"/>
      <c r="B680"/>
      <c r="C680"/>
      <c r="D680"/>
      <c r="E680"/>
      <c r="F680"/>
      <c r="G680"/>
    </row>
    <row r="681" spans="1:7" x14ac:dyDescent="0.2">
      <c r="A681"/>
      <c r="B681"/>
      <c r="C681"/>
      <c r="D681"/>
      <c r="E681"/>
      <c r="F681"/>
      <c r="G681"/>
    </row>
    <row r="682" spans="1:7" x14ac:dyDescent="0.2">
      <c r="A682"/>
      <c r="B682"/>
      <c r="C682"/>
      <c r="D682"/>
      <c r="E682"/>
      <c r="F682"/>
      <c r="G682"/>
    </row>
    <row r="683" spans="1:7" x14ac:dyDescent="0.2">
      <c r="A683"/>
      <c r="B683"/>
      <c r="C683"/>
      <c r="D683"/>
      <c r="E683"/>
      <c r="F683"/>
      <c r="G683"/>
    </row>
    <row r="684" spans="1:7" x14ac:dyDescent="0.2">
      <c r="A684"/>
      <c r="B684"/>
      <c r="C684"/>
      <c r="D684"/>
      <c r="E684"/>
      <c r="F684"/>
      <c r="G684"/>
    </row>
    <row r="685" spans="1:7" x14ac:dyDescent="0.2">
      <c r="A685"/>
      <c r="B685"/>
      <c r="C685"/>
      <c r="D685"/>
      <c r="E685"/>
      <c r="F685"/>
      <c r="G685"/>
    </row>
    <row r="686" spans="1:7" x14ac:dyDescent="0.2">
      <c r="A686"/>
      <c r="B686"/>
      <c r="C686"/>
      <c r="D686"/>
      <c r="E686"/>
      <c r="F686"/>
      <c r="G686"/>
    </row>
    <row r="687" spans="1:7" x14ac:dyDescent="0.2">
      <c r="A687"/>
      <c r="B687"/>
      <c r="C687"/>
      <c r="D687"/>
      <c r="E687"/>
      <c r="F687"/>
      <c r="G687"/>
    </row>
    <row r="688" spans="1:7" x14ac:dyDescent="0.2">
      <c r="A688"/>
      <c r="B688"/>
      <c r="C688"/>
      <c r="D688"/>
      <c r="E688"/>
      <c r="F688"/>
      <c r="G688"/>
    </row>
    <row r="689" spans="1:7" x14ac:dyDescent="0.2">
      <c r="A689"/>
      <c r="B689"/>
      <c r="C689"/>
      <c r="D689"/>
      <c r="E689"/>
      <c r="F689"/>
      <c r="G689"/>
    </row>
    <row r="690" spans="1:7" x14ac:dyDescent="0.2">
      <c r="A690"/>
      <c r="B690"/>
      <c r="C690"/>
      <c r="D690"/>
      <c r="E690"/>
      <c r="F690"/>
      <c r="G690"/>
    </row>
    <row r="691" spans="1:7" x14ac:dyDescent="0.2">
      <c r="A691"/>
      <c r="B691"/>
      <c r="C691"/>
      <c r="D691"/>
      <c r="E691"/>
      <c r="F691"/>
      <c r="G691"/>
    </row>
    <row r="692" spans="1:7" x14ac:dyDescent="0.2">
      <c r="A692"/>
      <c r="B692"/>
      <c r="C692"/>
      <c r="D692"/>
      <c r="E692"/>
      <c r="F692"/>
      <c r="G692"/>
    </row>
    <row r="693" spans="1:7" x14ac:dyDescent="0.2">
      <c r="A693"/>
      <c r="B693"/>
      <c r="C693"/>
      <c r="D693"/>
      <c r="E693"/>
      <c r="F693"/>
      <c r="G693"/>
    </row>
    <row r="694" spans="1:7" x14ac:dyDescent="0.2">
      <c r="A694"/>
      <c r="B694"/>
      <c r="C694"/>
      <c r="D694"/>
      <c r="E694"/>
      <c r="F694"/>
      <c r="G694"/>
    </row>
    <row r="695" spans="1:7" x14ac:dyDescent="0.2">
      <c r="A695"/>
      <c r="B695"/>
      <c r="C695"/>
      <c r="D695"/>
      <c r="E695"/>
      <c r="F695"/>
      <c r="G695"/>
    </row>
    <row r="696" spans="1:7" x14ac:dyDescent="0.2">
      <c r="A696"/>
      <c r="B696"/>
      <c r="C696"/>
      <c r="D696"/>
      <c r="E696"/>
      <c r="F696"/>
      <c r="G696"/>
    </row>
    <row r="697" spans="1:7" x14ac:dyDescent="0.2">
      <c r="A697"/>
      <c r="B697"/>
      <c r="C697"/>
      <c r="D697"/>
      <c r="E697"/>
      <c r="F697"/>
      <c r="G697"/>
    </row>
    <row r="698" spans="1:7" x14ac:dyDescent="0.2">
      <c r="A698"/>
      <c r="B698"/>
      <c r="C698"/>
      <c r="D698"/>
      <c r="E698"/>
      <c r="F698"/>
      <c r="G698"/>
    </row>
    <row r="699" spans="1:7" x14ac:dyDescent="0.2">
      <c r="A699"/>
      <c r="B699"/>
      <c r="C699"/>
      <c r="D699"/>
      <c r="E699"/>
      <c r="F699"/>
      <c r="G699"/>
    </row>
    <row r="700" spans="1:7" x14ac:dyDescent="0.2">
      <c r="A700"/>
      <c r="B700"/>
      <c r="C700"/>
      <c r="D700"/>
      <c r="E700"/>
      <c r="F700"/>
      <c r="G700"/>
    </row>
    <row r="701" spans="1:7" x14ac:dyDescent="0.2">
      <c r="A701"/>
      <c r="B701"/>
      <c r="C701"/>
      <c r="D701"/>
      <c r="E701"/>
      <c r="F701"/>
      <c r="G701"/>
    </row>
    <row r="702" spans="1:7" x14ac:dyDescent="0.2">
      <c r="A702"/>
      <c r="B702"/>
      <c r="C702"/>
      <c r="D702"/>
      <c r="E702"/>
      <c r="F702"/>
      <c r="G702"/>
    </row>
    <row r="703" spans="1:7" x14ac:dyDescent="0.2">
      <c r="A703"/>
      <c r="B703"/>
      <c r="C703"/>
      <c r="D703"/>
      <c r="E703"/>
      <c r="F703"/>
      <c r="G703"/>
    </row>
    <row r="704" spans="1:7" x14ac:dyDescent="0.2">
      <c r="A704"/>
      <c r="B704"/>
      <c r="C704"/>
      <c r="D704"/>
      <c r="E704"/>
      <c r="F704"/>
      <c r="G704"/>
    </row>
    <row r="705" spans="1:7" x14ac:dyDescent="0.2">
      <c r="A705"/>
      <c r="B705"/>
      <c r="C705"/>
      <c r="D705"/>
      <c r="E705"/>
      <c r="F705"/>
      <c r="G705"/>
    </row>
    <row r="706" spans="1:7" x14ac:dyDescent="0.2">
      <c r="A706"/>
      <c r="B706"/>
      <c r="C706"/>
      <c r="D706"/>
      <c r="E706"/>
      <c r="F706"/>
      <c r="G706"/>
    </row>
    <row r="707" spans="1:7" x14ac:dyDescent="0.2">
      <c r="A707"/>
      <c r="B707"/>
      <c r="C707"/>
      <c r="D707"/>
      <c r="E707"/>
      <c r="F707"/>
      <c r="G707"/>
    </row>
    <row r="708" spans="1:7" x14ac:dyDescent="0.2">
      <c r="A708"/>
      <c r="B708"/>
      <c r="C708"/>
      <c r="D708"/>
      <c r="E708"/>
      <c r="F708"/>
      <c r="G708"/>
    </row>
    <row r="709" spans="1:7" x14ac:dyDescent="0.2">
      <c r="A709"/>
      <c r="B709"/>
      <c r="C709"/>
      <c r="D709"/>
      <c r="E709"/>
      <c r="F709"/>
      <c r="G709"/>
    </row>
    <row r="710" spans="1:7" x14ac:dyDescent="0.2">
      <c r="A710"/>
      <c r="B710"/>
      <c r="C710"/>
      <c r="D710"/>
      <c r="E710"/>
      <c r="F710"/>
      <c r="G710"/>
    </row>
    <row r="711" spans="1:7" x14ac:dyDescent="0.2">
      <c r="A711"/>
      <c r="B711"/>
      <c r="C711"/>
      <c r="D711"/>
      <c r="E711"/>
      <c r="F711"/>
      <c r="G711"/>
    </row>
    <row r="712" spans="1:7" x14ac:dyDescent="0.2">
      <c r="A712"/>
      <c r="B712"/>
      <c r="C712"/>
      <c r="D712"/>
      <c r="E712"/>
      <c r="F712"/>
      <c r="G712"/>
    </row>
    <row r="713" spans="1:7" x14ac:dyDescent="0.2">
      <c r="A713"/>
      <c r="B713"/>
      <c r="C713"/>
      <c r="D713"/>
      <c r="E713"/>
      <c r="F713"/>
      <c r="G713"/>
    </row>
    <row r="714" spans="1:7" x14ac:dyDescent="0.2">
      <c r="A714"/>
      <c r="B714"/>
      <c r="C714"/>
      <c r="D714"/>
      <c r="E714"/>
      <c r="F714"/>
      <c r="G714"/>
    </row>
    <row r="715" spans="1:7" x14ac:dyDescent="0.2">
      <c r="A715"/>
      <c r="B715"/>
      <c r="C715"/>
      <c r="D715"/>
      <c r="E715"/>
      <c r="F715"/>
      <c r="G715"/>
    </row>
    <row r="716" spans="1:7" x14ac:dyDescent="0.2">
      <c r="A716"/>
      <c r="B716"/>
      <c r="C716"/>
      <c r="D716"/>
      <c r="E716"/>
      <c r="F716"/>
      <c r="G716"/>
    </row>
    <row r="717" spans="1:7" x14ac:dyDescent="0.2">
      <c r="A717"/>
      <c r="B717"/>
      <c r="C717"/>
      <c r="D717"/>
      <c r="E717"/>
      <c r="F717"/>
      <c r="G717"/>
    </row>
    <row r="718" spans="1:7" x14ac:dyDescent="0.2">
      <c r="A718"/>
      <c r="B718"/>
      <c r="C718"/>
      <c r="D718"/>
      <c r="E718"/>
      <c r="F718"/>
      <c r="G718"/>
    </row>
    <row r="719" spans="1:7" x14ac:dyDescent="0.2">
      <c r="A719"/>
      <c r="B719"/>
      <c r="C719"/>
      <c r="D719"/>
      <c r="E719"/>
      <c r="F719"/>
      <c r="G719"/>
    </row>
    <row r="720" spans="1:7" x14ac:dyDescent="0.2">
      <c r="A720"/>
      <c r="B720"/>
      <c r="C720"/>
      <c r="D720"/>
      <c r="E720"/>
      <c r="F720"/>
      <c r="G720"/>
    </row>
    <row r="721" spans="1:7" x14ac:dyDescent="0.2">
      <c r="A721"/>
      <c r="B721"/>
      <c r="C721"/>
      <c r="D721"/>
      <c r="E721"/>
      <c r="F721"/>
      <c r="G721"/>
    </row>
    <row r="722" spans="1:7" x14ac:dyDescent="0.2">
      <c r="A722"/>
      <c r="B722"/>
      <c r="C722"/>
      <c r="D722"/>
      <c r="E722"/>
      <c r="F722"/>
      <c r="G722"/>
    </row>
    <row r="723" spans="1:7" x14ac:dyDescent="0.2">
      <c r="A723"/>
      <c r="B723"/>
      <c r="C723"/>
      <c r="D723"/>
      <c r="E723"/>
      <c r="F723"/>
      <c r="G723"/>
    </row>
    <row r="724" spans="1:7" x14ac:dyDescent="0.2">
      <c r="A724"/>
      <c r="B724"/>
      <c r="C724"/>
      <c r="D724"/>
      <c r="E724"/>
      <c r="F724"/>
      <c r="G724"/>
    </row>
    <row r="725" spans="1:7" x14ac:dyDescent="0.2">
      <c r="A725"/>
      <c r="B725"/>
      <c r="C725"/>
      <c r="D725"/>
      <c r="E725"/>
      <c r="F725"/>
      <c r="G725"/>
    </row>
    <row r="726" spans="1:7" x14ac:dyDescent="0.2">
      <c r="A726"/>
      <c r="B726"/>
      <c r="C726"/>
      <c r="D726"/>
      <c r="E726"/>
      <c r="F726"/>
      <c r="G726"/>
    </row>
    <row r="727" spans="1:7" x14ac:dyDescent="0.2">
      <c r="A727"/>
      <c r="B727"/>
      <c r="C727"/>
      <c r="D727"/>
      <c r="E727"/>
      <c r="F727"/>
      <c r="G727"/>
    </row>
    <row r="728" spans="1:7" x14ac:dyDescent="0.2">
      <c r="A728"/>
      <c r="B728"/>
      <c r="C728"/>
      <c r="D728"/>
      <c r="E728"/>
      <c r="F728"/>
      <c r="G728"/>
    </row>
    <row r="729" spans="1:7" x14ac:dyDescent="0.2">
      <c r="A729"/>
      <c r="B729"/>
      <c r="C729"/>
      <c r="D729"/>
      <c r="E729"/>
      <c r="F729"/>
      <c r="G729"/>
    </row>
    <row r="730" spans="1:7" x14ac:dyDescent="0.2">
      <c r="A730"/>
      <c r="B730"/>
      <c r="C730"/>
      <c r="D730"/>
      <c r="E730"/>
      <c r="F730"/>
      <c r="G730"/>
    </row>
    <row r="731" spans="1:7" x14ac:dyDescent="0.2">
      <c r="A731"/>
      <c r="B731"/>
      <c r="C731"/>
      <c r="D731"/>
      <c r="E731"/>
      <c r="F731"/>
      <c r="G731"/>
    </row>
    <row r="732" spans="1:7" x14ac:dyDescent="0.2">
      <c r="A732"/>
      <c r="B732"/>
      <c r="C732"/>
      <c r="D732"/>
      <c r="E732"/>
      <c r="F732"/>
      <c r="G732"/>
    </row>
    <row r="733" spans="1:7" x14ac:dyDescent="0.2">
      <c r="A733"/>
      <c r="B733"/>
      <c r="C733"/>
      <c r="D733"/>
      <c r="E733"/>
      <c r="F733"/>
      <c r="G733"/>
    </row>
    <row r="734" spans="1:7" x14ac:dyDescent="0.2">
      <c r="A734"/>
      <c r="B734"/>
      <c r="C734"/>
      <c r="D734"/>
      <c r="E734"/>
      <c r="F734"/>
      <c r="G734"/>
    </row>
    <row r="735" spans="1:7" x14ac:dyDescent="0.2">
      <c r="A735"/>
      <c r="B735"/>
      <c r="C735"/>
      <c r="D735"/>
      <c r="E735"/>
      <c r="F735"/>
      <c r="G735"/>
    </row>
    <row r="736" spans="1:7" x14ac:dyDescent="0.2">
      <c r="A736"/>
      <c r="B736"/>
      <c r="C736"/>
      <c r="D736"/>
      <c r="E736"/>
      <c r="F736"/>
      <c r="G736"/>
    </row>
    <row r="737" spans="1:7" x14ac:dyDescent="0.2">
      <c r="A737"/>
      <c r="B737"/>
      <c r="C737"/>
      <c r="D737"/>
      <c r="E737"/>
      <c r="F737"/>
      <c r="G737"/>
    </row>
    <row r="738" spans="1:7" x14ac:dyDescent="0.2">
      <c r="A738"/>
      <c r="B738"/>
      <c r="C738"/>
      <c r="D738"/>
      <c r="E738"/>
      <c r="F738"/>
      <c r="G738"/>
    </row>
    <row r="739" spans="1:7" x14ac:dyDescent="0.2">
      <c r="A739"/>
      <c r="B739"/>
      <c r="C739"/>
      <c r="D739"/>
      <c r="E739"/>
      <c r="F739"/>
      <c r="G739"/>
    </row>
    <row r="740" spans="1:7" x14ac:dyDescent="0.2">
      <c r="A740"/>
      <c r="B740"/>
      <c r="C740"/>
      <c r="D740"/>
      <c r="E740"/>
      <c r="F740"/>
      <c r="G740"/>
    </row>
    <row r="741" spans="1:7" x14ac:dyDescent="0.2">
      <c r="A741"/>
      <c r="B741"/>
      <c r="C741"/>
      <c r="D741"/>
      <c r="E741"/>
      <c r="F741"/>
      <c r="G741"/>
    </row>
    <row r="742" spans="1:7" x14ac:dyDescent="0.2">
      <c r="A742"/>
      <c r="B742"/>
      <c r="C742"/>
      <c r="D742"/>
      <c r="E742"/>
      <c r="F742"/>
      <c r="G742"/>
    </row>
    <row r="743" spans="1:7" x14ac:dyDescent="0.2">
      <c r="A743"/>
      <c r="B743"/>
      <c r="C743"/>
      <c r="D743"/>
      <c r="E743"/>
      <c r="F743"/>
      <c r="G743"/>
    </row>
    <row r="744" spans="1:7" x14ac:dyDescent="0.2">
      <c r="A744"/>
      <c r="B744"/>
      <c r="C744"/>
      <c r="D744"/>
      <c r="E744"/>
      <c r="F744"/>
      <c r="G744"/>
    </row>
    <row r="745" spans="1:7" x14ac:dyDescent="0.2">
      <c r="A745"/>
      <c r="B745"/>
      <c r="C745"/>
      <c r="D745"/>
      <c r="E745"/>
      <c r="F745"/>
      <c r="G745"/>
    </row>
    <row r="746" spans="1:7" x14ac:dyDescent="0.2">
      <c r="A746"/>
      <c r="B746"/>
      <c r="C746"/>
      <c r="D746"/>
      <c r="E746"/>
      <c r="F746"/>
      <c r="G746"/>
    </row>
    <row r="747" spans="1:7" x14ac:dyDescent="0.2">
      <c r="A747"/>
      <c r="B747"/>
      <c r="C747"/>
      <c r="D747"/>
      <c r="E747"/>
      <c r="F747"/>
      <c r="G747"/>
    </row>
    <row r="748" spans="1:7" x14ac:dyDescent="0.2">
      <c r="A748"/>
      <c r="B748"/>
      <c r="C748"/>
      <c r="D748"/>
      <c r="E748"/>
      <c r="F748"/>
      <c r="G748"/>
    </row>
    <row r="749" spans="1:7" x14ac:dyDescent="0.2">
      <c r="A749"/>
      <c r="B749"/>
      <c r="C749"/>
      <c r="D749"/>
      <c r="E749"/>
      <c r="F749"/>
      <c r="G749"/>
    </row>
    <row r="750" spans="1:7" x14ac:dyDescent="0.2">
      <c r="A750"/>
      <c r="B750"/>
      <c r="C750"/>
      <c r="D750"/>
      <c r="E750"/>
      <c r="F750"/>
      <c r="G750"/>
    </row>
    <row r="751" spans="1:7" x14ac:dyDescent="0.2">
      <c r="A751"/>
      <c r="B751"/>
      <c r="C751"/>
      <c r="D751"/>
      <c r="E751"/>
      <c r="F751"/>
      <c r="G751"/>
    </row>
    <row r="752" spans="1:7" x14ac:dyDescent="0.2">
      <c r="A752"/>
      <c r="B752"/>
      <c r="C752"/>
      <c r="D752"/>
      <c r="E752"/>
      <c r="F752"/>
      <c r="G752"/>
    </row>
    <row r="753" spans="1:7" x14ac:dyDescent="0.2">
      <c r="A753"/>
      <c r="B753"/>
      <c r="C753"/>
      <c r="D753"/>
      <c r="E753"/>
      <c r="F753"/>
      <c r="G753"/>
    </row>
    <row r="754" spans="1:7" x14ac:dyDescent="0.2">
      <c r="A754"/>
      <c r="B754"/>
      <c r="C754"/>
      <c r="D754"/>
      <c r="E754"/>
      <c r="F754"/>
      <c r="G754"/>
    </row>
    <row r="755" spans="1:7" x14ac:dyDescent="0.2">
      <c r="A755"/>
      <c r="B755"/>
      <c r="C755"/>
      <c r="D755"/>
      <c r="E755"/>
      <c r="F755"/>
      <c r="G755"/>
    </row>
    <row r="756" spans="1:7" x14ac:dyDescent="0.2">
      <c r="A756"/>
      <c r="B756"/>
      <c r="C756"/>
      <c r="D756"/>
      <c r="E756"/>
      <c r="F756"/>
      <c r="G756"/>
    </row>
    <row r="757" spans="1:7" x14ac:dyDescent="0.2">
      <c r="A757"/>
      <c r="B757"/>
      <c r="C757"/>
      <c r="D757"/>
      <c r="E757"/>
      <c r="F757"/>
      <c r="G757"/>
    </row>
    <row r="758" spans="1:7" x14ac:dyDescent="0.2">
      <c r="A758"/>
      <c r="B758"/>
      <c r="C758"/>
      <c r="D758"/>
      <c r="E758"/>
      <c r="F758"/>
      <c r="G758"/>
    </row>
    <row r="759" spans="1:7" x14ac:dyDescent="0.2">
      <c r="A759"/>
      <c r="B759"/>
      <c r="C759"/>
      <c r="D759"/>
      <c r="E759"/>
      <c r="F759"/>
      <c r="G759"/>
    </row>
    <row r="760" spans="1:7" x14ac:dyDescent="0.2">
      <c r="A760"/>
      <c r="B760"/>
      <c r="C760"/>
      <c r="D760"/>
      <c r="E760"/>
      <c r="F760"/>
      <c r="G760"/>
    </row>
    <row r="761" spans="1:7" x14ac:dyDescent="0.2">
      <c r="A761"/>
      <c r="B761"/>
      <c r="C761"/>
      <c r="D761"/>
      <c r="E761"/>
      <c r="F761"/>
      <c r="G761"/>
    </row>
    <row r="762" spans="1:7" x14ac:dyDescent="0.2">
      <c r="A762"/>
      <c r="B762"/>
      <c r="C762"/>
      <c r="D762"/>
      <c r="E762"/>
      <c r="F762"/>
      <c r="G762"/>
    </row>
    <row r="763" spans="1:7" x14ac:dyDescent="0.2">
      <c r="A763"/>
      <c r="B763"/>
      <c r="C763"/>
      <c r="D763"/>
      <c r="E763"/>
      <c r="F763"/>
      <c r="G763"/>
    </row>
    <row r="764" spans="1:7" x14ac:dyDescent="0.2">
      <c r="A764"/>
      <c r="B764"/>
      <c r="C764"/>
      <c r="D764"/>
      <c r="E764"/>
      <c r="F764"/>
      <c r="G764"/>
    </row>
    <row r="765" spans="1:7" x14ac:dyDescent="0.2">
      <c r="A765"/>
      <c r="B765"/>
      <c r="C765"/>
      <c r="D765"/>
      <c r="E765"/>
      <c r="F765"/>
      <c r="G765"/>
    </row>
    <row r="766" spans="1:7" x14ac:dyDescent="0.2">
      <c r="A766"/>
      <c r="B766"/>
      <c r="C766"/>
      <c r="D766"/>
      <c r="E766"/>
      <c r="F766"/>
      <c r="G766"/>
    </row>
    <row r="767" spans="1:7" x14ac:dyDescent="0.2">
      <c r="A767"/>
      <c r="B767"/>
      <c r="C767"/>
      <c r="D767"/>
      <c r="E767"/>
      <c r="F767"/>
      <c r="G767"/>
    </row>
    <row r="768" spans="1:7" x14ac:dyDescent="0.2">
      <c r="A768"/>
      <c r="B768"/>
      <c r="C768"/>
      <c r="D768"/>
      <c r="E768"/>
      <c r="F768"/>
      <c r="G768"/>
    </row>
    <row r="769" spans="1:7" x14ac:dyDescent="0.2">
      <c r="A769"/>
      <c r="B769"/>
      <c r="C769"/>
      <c r="D769"/>
      <c r="E769"/>
      <c r="F769"/>
      <c r="G769"/>
    </row>
    <row r="770" spans="1:7" x14ac:dyDescent="0.2">
      <c r="A770"/>
      <c r="B770"/>
      <c r="C770"/>
      <c r="D770"/>
      <c r="E770"/>
      <c r="F770"/>
      <c r="G770"/>
    </row>
    <row r="771" spans="1:7" x14ac:dyDescent="0.2">
      <c r="A771"/>
      <c r="B771"/>
      <c r="C771"/>
      <c r="D771"/>
      <c r="E771"/>
      <c r="F771"/>
      <c r="G771"/>
    </row>
    <row r="772" spans="1:7" x14ac:dyDescent="0.2">
      <c r="A772"/>
      <c r="B772"/>
      <c r="C772"/>
      <c r="D772"/>
      <c r="E772"/>
      <c r="F772"/>
      <c r="G772"/>
    </row>
    <row r="773" spans="1:7" x14ac:dyDescent="0.2">
      <c r="A773"/>
      <c r="B773"/>
      <c r="C773"/>
      <c r="D773"/>
      <c r="E773"/>
      <c r="F773"/>
      <c r="G773"/>
    </row>
    <row r="774" spans="1:7" x14ac:dyDescent="0.2">
      <c r="A774"/>
      <c r="B774"/>
      <c r="C774"/>
      <c r="D774"/>
      <c r="E774"/>
      <c r="F774"/>
      <c r="G774"/>
    </row>
    <row r="775" spans="1:7" x14ac:dyDescent="0.2">
      <c r="A775"/>
      <c r="B775"/>
      <c r="C775"/>
      <c r="D775"/>
      <c r="E775"/>
      <c r="F775"/>
      <c r="G775"/>
    </row>
    <row r="776" spans="1:7" x14ac:dyDescent="0.2">
      <c r="A776"/>
      <c r="B776"/>
      <c r="C776"/>
      <c r="D776"/>
      <c r="E776"/>
      <c r="F776"/>
      <c r="G776"/>
    </row>
    <row r="777" spans="1:7" x14ac:dyDescent="0.2">
      <c r="A777"/>
      <c r="B777"/>
      <c r="C777"/>
      <c r="D777"/>
      <c r="E777"/>
      <c r="F777"/>
      <c r="G777"/>
    </row>
    <row r="778" spans="1:7" x14ac:dyDescent="0.2">
      <c r="A778"/>
      <c r="B778"/>
      <c r="C778"/>
      <c r="D778"/>
      <c r="E778"/>
      <c r="F778"/>
      <c r="G778"/>
    </row>
    <row r="779" spans="1:7" x14ac:dyDescent="0.2">
      <c r="A779"/>
      <c r="B779"/>
      <c r="C779"/>
      <c r="D779"/>
      <c r="E779"/>
      <c r="F779"/>
      <c r="G779"/>
    </row>
    <row r="780" spans="1:7" x14ac:dyDescent="0.2">
      <c r="A780"/>
      <c r="B780"/>
      <c r="C780"/>
      <c r="D780"/>
      <c r="E780"/>
      <c r="F780"/>
      <c r="G780"/>
    </row>
    <row r="781" spans="1:7" x14ac:dyDescent="0.2">
      <c r="A781"/>
      <c r="B781"/>
      <c r="C781"/>
      <c r="D781"/>
      <c r="E781"/>
      <c r="F781"/>
      <c r="G781"/>
    </row>
    <row r="782" spans="1:7" x14ac:dyDescent="0.2">
      <c r="A782"/>
      <c r="B782"/>
      <c r="C782"/>
      <c r="D782"/>
      <c r="E782"/>
      <c r="F782"/>
      <c r="G782"/>
    </row>
    <row r="783" spans="1:7" x14ac:dyDescent="0.2">
      <c r="A783"/>
      <c r="B783"/>
      <c r="C783"/>
      <c r="D783"/>
      <c r="E783"/>
      <c r="F783"/>
      <c r="G783"/>
    </row>
    <row r="784" spans="1:7" x14ac:dyDescent="0.2">
      <c r="A784"/>
      <c r="B784"/>
      <c r="C784"/>
      <c r="D784"/>
      <c r="E784"/>
      <c r="F784"/>
      <c r="G784"/>
    </row>
    <row r="785" spans="1:7" x14ac:dyDescent="0.2">
      <c r="A785"/>
      <c r="B785"/>
      <c r="C785"/>
      <c r="D785"/>
      <c r="E785"/>
      <c r="F785"/>
      <c r="G785"/>
    </row>
    <row r="786" spans="1:7" x14ac:dyDescent="0.2">
      <c r="A786"/>
      <c r="B786"/>
      <c r="C786"/>
      <c r="D786"/>
      <c r="E786"/>
      <c r="F786"/>
      <c r="G786"/>
    </row>
    <row r="787" spans="1:7" x14ac:dyDescent="0.2">
      <c r="A787"/>
      <c r="B787"/>
      <c r="C787"/>
      <c r="D787"/>
      <c r="E787"/>
      <c r="F787"/>
      <c r="G787"/>
    </row>
    <row r="788" spans="1:7" x14ac:dyDescent="0.2">
      <c r="A788"/>
      <c r="B788"/>
      <c r="C788"/>
      <c r="D788"/>
      <c r="E788"/>
      <c r="F788"/>
      <c r="G788"/>
    </row>
    <row r="789" spans="1:7" x14ac:dyDescent="0.2">
      <c r="A789"/>
      <c r="B789"/>
      <c r="C789"/>
      <c r="D789"/>
      <c r="E789"/>
      <c r="F789"/>
      <c r="G789"/>
    </row>
    <row r="790" spans="1:7" x14ac:dyDescent="0.2">
      <c r="A790"/>
      <c r="B790"/>
      <c r="C790"/>
      <c r="D790"/>
      <c r="E790"/>
      <c r="F790"/>
      <c r="G790"/>
    </row>
    <row r="791" spans="1:7" x14ac:dyDescent="0.2">
      <c r="A791"/>
      <c r="B791"/>
      <c r="C791"/>
      <c r="D791"/>
      <c r="E791"/>
      <c r="F791"/>
      <c r="G791"/>
    </row>
    <row r="792" spans="1:7" x14ac:dyDescent="0.2">
      <c r="A792"/>
      <c r="B792"/>
      <c r="C792"/>
      <c r="D792"/>
      <c r="E792"/>
      <c r="F792"/>
      <c r="G792"/>
    </row>
    <row r="793" spans="1:7" x14ac:dyDescent="0.2">
      <c r="A793"/>
      <c r="B793"/>
      <c r="C793"/>
      <c r="D793"/>
      <c r="E793"/>
      <c r="F793"/>
      <c r="G793"/>
    </row>
    <row r="794" spans="1:7" x14ac:dyDescent="0.2">
      <c r="A794"/>
      <c r="B794"/>
      <c r="C794"/>
      <c r="D794"/>
      <c r="E794"/>
      <c r="F794"/>
      <c r="G794"/>
    </row>
    <row r="795" spans="1:7" x14ac:dyDescent="0.2">
      <c r="A795"/>
      <c r="B795"/>
      <c r="C795"/>
      <c r="D795"/>
      <c r="E795"/>
      <c r="F795"/>
      <c r="G795"/>
    </row>
    <row r="796" spans="1:7" x14ac:dyDescent="0.2">
      <c r="A796"/>
      <c r="B796"/>
      <c r="C796"/>
      <c r="D796"/>
      <c r="E796"/>
      <c r="F796"/>
      <c r="G796"/>
    </row>
    <row r="797" spans="1:7" x14ac:dyDescent="0.2">
      <c r="A797"/>
      <c r="B797"/>
      <c r="C797"/>
      <c r="D797"/>
      <c r="E797"/>
      <c r="F797"/>
      <c r="G797"/>
    </row>
    <row r="798" spans="1:7" x14ac:dyDescent="0.2">
      <c r="A798"/>
      <c r="B798"/>
      <c r="C798"/>
      <c r="D798"/>
      <c r="E798"/>
      <c r="F798"/>
      <c r="G798"/>
    </row>
    <row r="799" spans="1:7" x14ac:dyDescent="0.2">
      <c r="A799"/>
      <c r="B799"/>
      <c r="C799"/>
      <c r="D799"/>
      <c r="E799"/>
      <c r="F799"/>
      <c r="G799"/>
    </row>
    <row r="800" spans="1:7" x14ac:dyDescent="0.2">
      <c r="A800"/>
      <c r="B800"/>
      <c r="C800"/>
      <c r="D800"/>
      <c r="E800"/>
      <c r="F800"/>
      <c r="G800"/>
    </row>
    <row r="801" spans="1:7" x14ac:dyDescent="0.2">
      <c r="A801"/>
      <c r="B801"/>
      <c r="C801"/>
      <c r="D801"/>
      <c r="E801"/>
      <c r="F801"/>
      <c r="G801"/>
    </row>
    <row r="802" spans="1:7" x14ac:dyDescent="0.2">
      <c r="A802"/>
      <c r="B802"/>
      <c r="C802"/>
      <c r="D802"/>
      <c r="E802"/>
      <c r="F802"/>
      <c r="G802"/>
    </row>
    <row r="803" spans="1:7" x14ac:dyDescent="0.2">
      <c r="A803"/>
      <c r="B803"/>
      <c r="C803"/>
      <c r="D803"/>
      <c r="E803"/>
      <c r="F803"/>
      <c r="G803"/>
    </row>
    <row r="804" spans="1:7" x14ac:dyDescent="0.2">
      <c r="A804"/>
      <c r="B804"/>
      <c r="C804"/>
      <c r="D804"/>
      <c r="E804"/>
      <c r="F804"/>
      <c r="G804"/>
    </row>
    <row r="805" spans="1:7" x14ac:dyDescent="0.2">
      <c r="A805"/>
      <c r="B805"/>
      <c r="C805"/>
      <c r="D805"/>
      <c r="E805"/>
      <c r="F805"/>
      <c r="G805"/>
    </row>
    <row r="806" spans="1:7" x14ac:dyDescent="0.2">
      <c r="A806"/>
      <c r="B806"/>
      <c r="C806"/>
      <c r="D806"/>
      <c r="E806"/>
      <c r="F806"/>
      <c r="G806"/>
    </row>
    <row r="807" spans="1:7" x14ac:dyDescent="0.2">
      <c r="A807"/>
      <c r="B807"/>
      <c r="C807"/>
      <c r="D807"/>
      <c r="E807"/>
      <c r="F807"/>
      <c r="G807"/>
    </row>
    <row r="808" spans="1:7" x14ac:dyDescent="0.2">
      <c r="A808"/>
      <c r="B808"/>
      <c r="C808"/>
      <c r="D808"/>
      <c r="E808"/>
      <c r="F808"/>
      <c r="G808"/>
    </row>
    <row r="809" spans="1:7" x14ac:dyDescent="0.2">
      <c r="A809"/>
      <c r="B809"/>
      <c r="C809"/>
      <c r="D809"/>
      <c r="E809"/>
      <c r="F809"/>
      <c r="G809"/>
    </row>
    <row r="810" spans="1:7" x14ac:dyDescent="0.2">
      <c r="A810"/>
      <c r="B810"/>
      <c r="C810"/>
      <c r="D810"/>
      <c r="E810"/>
      <c r="F810"/>
      <c r="G810"/>
    </row>
    <row r="811" spans="1:7" x14ac:dyDescent="0.2">
      <c r="A811"/>
      <c r="B811"/>
      <c r="C811"/>
      <c r="D811"/>
      <c r="E811"/>
      <c r="F811"/>
      <c r="G811"/>
    </row>
    <row r="812" spans="1:7" x14ac:dyDescent="0.2">
      <c r="A812"/>
      <c r="B812"/>
      <c r="C812"/>
      <c r="D812"/>
      <c r="E812"/>
      <c r="F812"/>
      <c r="G812"/>
    </row>
    <row r="813" spans="1:7" x14ac:dyDescent="0.2">
      <c r="A813"/>
      <c r="B813"/>
      <c r="C813"/>
      <c r="D813"/>
      <c r="E813"/>
      <c r="F813"/>
      <c r="G813"/>
    </row>
    <row r="814" spans="1:7" x14ac:dyDescent="0.2">
      <c r="A814"/>
      <c r="B814"/>
      <c r="C814"/>
      <c r="D814"/>
      <c r="E814"/>
      <c r="F814"/>
      <c r="G814"/>
    </row>
    <row r="815" spans="1:7" x14ac:dyDescent="0.2">
      <c r="A815"/>
      <c r="B815"/>
      <c r="C815"/>
      <c r="D815"/>
      <c r="E815"/>
      <c r="F815"/>
      <c r="G815"/>
    </row>
    <row r="816" spans="1:7" x14ac:dyDescent="0.2">
      <c r="A816"/>
      <c r="B816"/>
      <c r="C816"/>
      <c r="D816"/>
      <c r="E816"/>
      <c r="F816"/>
      <c r="G816"/>
    </row>
    <row r="817" spans="1:7" x14ac:dyDescent="0.2">
      <c r="A817"/>
      <c r="B817"/>
      <c r="C817"/>
      <c r="D817"/>
      <c r="E817"/>
      <c r="F817"/>
      <c r="G817"/>
    </row>
    <row r="818" spans="1:7" x14ac:dyDescent="0.2">
      <c r="A818"/>
      <c r="B818"/>
      <c r="C818"/>
      <c r="D818"/>
      <c r="E818"/>
      <c r="F818"/>
      <c r="G818"/>
    </row>
    <row r="819" spans="1:7" x14ac:dyDescent="0.2">
      <c r="A819"/>
      <c r="B819"/>
      <c r="C819"/>
      <c r="D819"/>
      <c r="E819"/>
      <c r="F819"/>
      <c r="G819"/>
    </row>
    <row r="820" spans="1:7" x14ac:dyDescent="0.2">
      <c r="A820"/>
      <c r="B820"/>
      <c r="C820"/>
      <c r="D820"/>
      <c r="E820"/>
      <c r="F820"/>
      <c r="G820"/>
    </row>
    <row r="821" spans="1:7" x14ac:dyDescent="0.2">
      <c r="A821"/>
      <c r="B821"/>
      <c r="C821"/>
      <c r="D821"/>
      <c r="E821"/>
      <c r="F821"/>
      <c r="G821"/>
    </row>
    <row r="822" spans="1:7" x14ac:dyDescent="0.2">
      <c r="A822"/>
      <c r="B822"/>
      <c r="C822"/>
      <c r="D822"/>
      <c r="E822"/>
      <c r="F822"/>
      <c r="G822"/>
    </row>
    <row r="823" spans="1:7" x14ac:dyDescent="0.2">
      <c r="A823"/>
      <c r="B823"/>
      <c r="C823"/>
      <c r="D823"/>
      <c r="E823"/>
      <c r="F823"/>
      <c r="G823"/>
    </row>
    <row r="824" spans="1:7" x14ac:dyDescent="0.2">
      <c r="A824"/>
      <c r="B824"/>
      <c r="C824"/>
      <c r="D824"/>
      <c r="E824"/>
      <c r="F824"/>
      <c r="G824"/>
    </row>
    <row r="825" spans="1:7" x14ac:dyDescent="0.2">
      <c r="A825"/>
      <c r="B825"/>
      <c r="C825"/>
      <c r="D825"/>
      <c r="E825"/>
      <c r="F825"/>
      <c r="G825"/>
    </row>
    <row r="826" spans="1:7" x14ac:dyDescent="0.2">
      <c r="A826"/>
      <c r="B826"/>
      <c r="C826"/>
      <c r="D826"/>
      <c r="E826"/>
      <c r="F826"/>
      <c r="G826"/>
    </row>
    <row r="827" spans="1:7" x14ac:dyDescent="0.2">
      <c r="A827"/>
      <c r="B827"/>
      <c r="C827"/>
      <c r="D827"/>
      <c r="E827"/>
      <c r="F827"/>
      <c r="G827"/>
    </row>
    <row r="828" spans="1:7" x14ac:dyDescent="0.2">
      <c r="A828"/>
      <c r="B828"/>
      <c r="C828"/>
      <c r="D828"/>
      <c r="E828"/>
      <c r="F828"/>
      <c r="G828"/>
    </row>
    <row r="829" spans="1:7" x14ac:dyDescent="0.2">
      <c r="A829"/>
      <c r="B829"/>
      <c r="C829"/>
      <c r="D829"/>
      <c r="E829"/>
      <c r="F829"/>
      <c r="G829"/>
    </row>
    <row r="830" spans="1:7" x14ac:dyDescent="0.2">
      <c r="A830"/>
      <c r="B830"/>
      <c r="C830"/>
      <c r="D830"/>
      <c r="E830"/>
      <c r="F830"/>
      <c r="G830"/>
    </row>
    <row r="831" spans="1:7" x14ac:dyDescent="0.2">
      <c r="A831"/>
      <c r="B831"/>
      <c r="C831"/>
      <c r="D831"/>
      <c r="E831"/>
      <c r="F831"/>
      <c r="G831"/>
    </row>
    <row r="832" spans="1:7" x14ac:dyDescent="0.2">
      <c r="A832"/>
      <c r="B832"/>
      <c r="C832"/>
      <c r="D832"/>
      <c r="E832"/>
      <c r="F832"/>
      <c r="G832"/>
    </row>
    <row r="833" spans="1:7" x14ac:dyDescent="0.2">
      <c r="A833"/>
      <c r="B833"/>
      <c r="C833"/>
      <c r="D833"/>
      <c r="E833"/>
      <c r="F833"/>
      <c r="G833"/>
    </row>
    <row r="834" spans="1:7" x14ac:dyDescent="0.2">
      <c r="A834"/>
      <c r="B834"/>
      <c r="C834"/>
      <c r="D834"/>
      <c r="E834"/>
      <c r="F834"/>
      <c r="G834"/>
    </row>
    <row r="835" spans="1:7" x14ac:dyDescent="0.2">
      <c r="A835"/>
      <c r="B835"/>
      <c r="C835"/>
      <c r="D835"/>
      <c r="E835"/>
      <c r="F835"/>
      <c r="G835"/>
    </row>
    <row r="836" spans="1:7" x14ac:dyDescent="0.2">
      <c r="A836"/>
      <c r="B836"/>
      <c r="C836"/>
      <c r="D836"/>
      <c r="E836"/>
      <c r="F836"/>
      <c r="G836"/>
    </row>
    <row r="837" spans="1:7" x14ac:dyDescent="0.2">
      <c r="A837"/>
      <c r="B837"/>
      <c r="C837"/>
      <c r="D837"/>
      <c r="E837"/>
      <c r="F837"/>
      <c r="G837"/>
    </row>
    <row r="838" spans="1:7" x14ac:dyDescent="0.2">
      <c r="A838"/>
      <c r="B838"/>
      <c r="C838"/>
      <c r="D838"/>
      <c r="E838"/>
      <c r="F838"/>
      <c r="G838"/>
    </row>
    <row r="839" spans="1:7" x14ac:dyDescent="0.2">
      <c r="A839"/>
      <c r="B839"/>
      <c r="C839"/>
      <c r="D839"/>
      <c r="E839"/>
      <c r="F839"/>
      <c r="G839"/>
    </row>
    <row r="840" spans="1:7" x14ac:dyDescent="0.2">
      <c r="A840"/>
      <c r="B840"/>
      <c r="C840"/>
      <c r="D840"/>
      <c r="E840"/>
      <c r="F840"/>
      <c r="G840"/>
    </row>
    <row r="841" spans="1:7" x14ac:dyDescent="0.2">
      <c r="A841"/>
      <c r="B841"/>
      <c r="C841"/>
      <c r="D841"/>
      <c r="E841"/>
      <c r="F841"/>
      <c r="G841"/>
    </row>
    <row r="842" spans="1:7" x14ac:dyDescent="0.2">
      <c r="A842"/>
      <c r="B842"/>
      <c r="C842"/>
      <c r="D842"/>
      <c r="E842"/>
      <c r="F842"/>
      <c r="G842"/>
    </row>
    <row r="843" spans="1:7" x14ac:dyDescent="0.2">
      <c r="A843"/>
      <c r="B843"/>
      <c r="C843"/>
      <c r="D843"/>
      <c r="E843"/>
      <c r="F843"/>
      <c r="G843"/>
    </row>
    <row r="844" spans="1:7" x14ac:dyDescent="0.2">
      <c r="A844"/>
      <c r="B844"/>
      <c r="C844"/>
      <c r="D844"/>
      <c r="E844"/>
      <c r="F844"/>
      <c r="G844"/>
    </row>
    <row r="845" spans="1:7" x14ac:dyDescent="0.2">
      <c r="A845"/>
      <c r="B845"/>
      <c r="C845"/>
      <c r="D845"/>
      <c r="E845"/>
      <c r="F845"/>
      <c r="G845"/>
    </row>
    <row r="846" spans="1:7" x14ac:dyDescent="0.2">
      <c r="A846"/>
      <c r="B846"/>
      <c r="C846"/>
      <c r="D846"/>
      <c r="E846"/>
      <c r="F846"/>
      <c r="G846"/>
    </row>
    <row r="847" spans="1:7" x14ac:dyDescent="0.2">
      <c r="A847"/>
      <c r="B847"/>
      <c r="C847"/>
      <c r="D847"/>
      <c r="E847"/>
      <c r="F847"/>
      <c r="G847"/>
    </row>
    <row r="848" spans="1:7" x14ac:dyDescent="0.2">
      <c r="A848"/>
      <c r="B848"/>
      <c r="C848"/>
      <c r="D848"/>
      <c r="E848"/>
      <c r="F848"/>
      <c r="G848"/>
    </row>
    <row r="849" spans="1:7" x14ac:dyDescent="0.2">
      <c r="A849"/>
      <c r="B849"/>
      <c r="C849"/>
      <c r="D849"/>
      <c r="E849"/>
      <c r="F849"/>
      <c r="G849"/>
    </row>
    <row r="850" spans="1:7" x14ac:dyDescent="0.2">
      <c r="A850"/>
      <c r="B850"/>
      <c r="C850"/>
      <c r="D850"/>
      <c r="E850"/>
      <c r="F850"/>
      <c r="G850"/>
    </row>
    <row r="851" spans="1:7" x14ac:dyDescent="0.2">
      <c r="A851"/>
      <c r="B851"/>
      <c r="C851"/>
      <c r="D851"/>
      <c r="E851"/>
      <c r="F851"/>
      <c r="G851"/>
    </row>
    <row r="852" spans="1:7" x14ac:dyDescent="0.2">
      <c r="A852"/>
      <c r="B852"/>
      <c r="C852"/>
      <c r="D852"/>
      <c r="E852"/>
      <c r="F852"/>
      <c r="G852"/>
    </row>
    <row r="853" spans="1:7" x14ac:dyDescent="0.2">
      <c r="A853"/>
      <c r="B853"/>
      <c r="C853"/>
      <c r="D853"/>
      <c r="E853"/>
      <c r="F853"/>
      <c r="G853"/>
    </row>
    <row r="854" spans="1:7" x14ac:dyDescent="0.2">
      <c r="A854"/>
      <c r="B854"/>
      <c r="C854"/>
      <c r="D854"/>
      <c r="E854"/>
      <c r="F854"/>
      <c r="G854"/>
    </row>
    <row r="855" spans="1:7" x14ac:dyDescent="0.2">
      <c r="A855"/>
      <c r="B855"/>
      <c r="C855"/>
      <c r="D855"/>
      <c r="E855"/>
      <c r="F855"/>
      <c r="G855"/>
    </row>
    <row r="856" spans="1:7" x14ac:dyDescent="0.2">
      <c r="A856"/>
      <c r="B856"/>
      <c r="C856"/>
      <c r="D856"/>
      <c r="E856"/>
      <c r="F856"/>
      <c r="G856"/>
    </row>
    <row r="857" spans="1:7" x14ac:dyDescent="0.2">
      <c r="A857"/>
      <c r="B857"/>
      <c r="C857"/>
      <c r="D857"/>
      <c r="E857"/>
      <c r="F857"/>
      <c r="G857"/>
    </row>
    <row r="858" spans="1:7" x14ac:dyDescent="0.2">
      <c r="A858"/>
      <c r="B858"/>
      <c r="C858"/>
      <c r="D858"/>
      <c r="E858"/>
      <c r="F858"/>
      <c r="G858"/>
    </row>
    <row r="859" spans="1:7" x14ac:dyDescent="0.2">
      <c r="A859"/>
      <c r="B859"/>
      <c r="C859"/>
      <c r="D859"/>
      <c r="E859"/>
      <c r="F859"/>
      <c r="G859"/>
    </row>
    <row r="860" spans="1:7" x14ac:dyDescent="0.2">
      <c r="A860"/>
      <c r="B860"/>
      <c r="C860"/>
      <c r="D860"/>
      <c r="E860"/>
      <c r="F860"/>
      <c r="G860"/>
    </row>
    <row r="861" spans="1:7" x14ac:dyDescent="0.2">
      <c r="A861"/>
      <c r="B861"/>
      <c r="C861"/>
      <c r="D861"/>
      <c r="E861"/>
      <c r="F861"/>
      <c r="G861"/>
    </row>
    <row r="862" spans="1:7" x14ac:dyDescent="0.2">
      <c r="A862"/>
      <c r="B862"/>
      <c r="C862"/>
      <c r="D862"/>
      <c r="E862"/>
      <c r="F862"/>
      <c r="G862"/>
    </row>
    <row r="863" spans="1:7" x14ac:dyDescent="0.2">
      <c r="A863"/>
      <c r="B863"/>
      <c r="C863"/>
      <c r="D863"/>
      <c r="E863"/>
      <c r="F863"/>
      <c r="G863"/>
    </row>
    <row r="864" spans="1:7" x14ac:dyDescent="0.2">
      <c r="A864"/>
      <c r="B864"/>
      <c r="C864"/>
      <c r="D864"/>
      <c r="E864"/>
      <c r="F864"/>
      <c r="G864"/>
    </row>
    <row r="865" spans="1:7" x14ac:dyDescent="0.2">
      <c r="A865"/>
      <c r="B865"/>
      <c r="C865"/>
      <c r="D865"/>
      <c r="E865"/>
      <c r="F865"/>
      <c r="G865"/>
    </row>
    <row r="866" spans="1:7" x14ac:dyDescent="0.2">
      <c r="A866"/>
      <c r="B866"/>
      <c r="C866"/>
      <c r="D866"/>
      <c r="E866"/>
      <c r="F866"/>
      <c r="G866"/>
    </row>
    <row r="867" spans="1:7" x14ac:dyDescent="0.2">
      <c r="A867"/>
      <c r="B867"/>
      <c r="C867"/>
      <c r="D867"/>
      <c r="E867"/>
      <c r="F867"/>
      <c r="G867"/>
    </row>
    <row r="868" spans="1:7" x14ac:dyDescent="0.2">
      <c r="A868"/>
      <c r="B868"/>
      <c r="C868"/>
      <c r="D868"/>
      <c r="E868"/>
      <c r="F868"/>
      <c r="G868"/>
    </row>
    <row r="869" spans="1:7" x14ac:dyDescent="0.2">
      <c r="A869"/>
      <c r="B869"/>
      <c r="C869"/>
      <c r="D869"/>
      <c r="E869"/>
      <c r="F869"/>
      <c r="G869"/>
    </row>
    <row r="870" spans="1:7" x14ac:dyDescent="0.2">
      <c r="A870"/>
      <c r="B870"/>
      <c r="C870"/>
      <c r="D870"/>
      <c r="E870"/>
      <c r="F870"/>
      <c r="G870"/>
    </row>
    <row r="871" spans="1:7" x14ac:dyDescent="0.2">
      <c r="A871"/>
      <c r="B871"/>
      <c r="C871"/>
      <c r="D871"/>
      <c r="E871"/>
      <c r="F871"/>
      <c r="G871"/>
    </row>
    <row r="872" spans="1:7" x14ac:dyDescent="0.2">
      <c r="A872"/>
      <c r="B872"/>
      <c r="C872"/>
      <c r="D872"/>
      <c r="E872"/>
      <c r="F872"/>
      <c r="G872"/>
    </row>
    <row r="873" spans="1:7" x14ac:dyDescent="0.2">
      <c r="A873"/>
      <c r="B873"/>
      <c r="C873"/>
      <c r="D873"/>
      <c r="E873"/>
      <c r="F873"/>
      <c r="G873"/>
    </row>
    <row r="874" spans="1:7" x14ac:dyDescent="0.2">
      <c r="A874"/>
      <c r="B874"/>
      <c r="C874"/>
      <c r="D874"/>
      <c r="E874"/>
      <c r="F874"/>
      <c r="G874"/>
    </row>
    <row r="875" spans="1:7" x14ac:dyDescent="0.2">
      <c r="A875"/>
      <c r="B875"/>
      <c r="C875"/>
      <c r="D875"/>
      <c r="E875"/>
      <c r="F875"/>
      <c r="G875"/>
    </row>
    <row r="876" spans="1:7" x14ac:dyDescent="0.2">
      <c r="A876"/>
      <c r="B876"/>
      <c r="C876"/>
      <c r="D876"/>
      <c r="E876"/>
      <c r="F876"/>
      <c r="G876"/>
    </row>
    <row r="877" spans="1:7" x14ac:dyDescent="0.2">
      <c r="A877"/>
      <c r="B877"/>
      <c r="C877"/>
      <c r="D877"/>
      <c r="E877"/>
      <c r="F877"/>
      <c r="G877"/>
    </row>
    <row r="878" spans="1:7" x14ac:dyDescent="0.2">
      <c r="A878"/>
      <c r="B878"/>
      <c r="C878"/>
      <c r="D878"/>
      <c r="E878"/>
      <c r="F878"/>
      <c r="G878"/>
    </row>
    <row r="879" spans="1:7" x14ac:dyDescent="0.2">
      <c r="A879"/>
      <c r="B879"/>
      <c r="C879"/>
      <c r="D879"/>
      <c r="E879"/>
      <c r="F879"/>
      <c r="G879"/>
    </row>
    <row r="880" spans="1:7" x14ac:dyDescent="0.2">
      <c r="A880"/>
      <c r="B880"/>
      <c r="C880"/>
      <c r="D880"/>
      <c r="E880"/>
      <c r="F880"/>
      <c r="G880"/>
    </row>
    <row r="881" spans="1:7" x14ac:dyDescent="0.2">
      <c r="A881"/>
      <c r="B881"/>
      <c r="C881"/>
      <c r="D881"/>
      <c r="E881"/>
      <c r="F881"/>
      <c r="G881"/>
    </row>
    <row r="882" spans="1:7" x14ac:dyDescent="0.2">
      <c r="A882"/>
      <c r="B882"/>
      <c r="C882"/>
      <c r="D882"/>
      <c r="E882"/>
      <c r="F882"/>
      <c r="G882"/>
    </row>
    <row r="883" spans="1:7" x14ac:dyDescent="0.2">
      <c r="A883"/>
      <c r="B883"/>
      <c r="C883"/>
      <c r="D883"/>
      <c r="E883"/>
      <c r="F883"/>
      <c r="G883"/>
    </row>
    <row r="884" spans="1:7" x14ac:dyDescent="0.2">
      <c r="A884"/>
      <c r="B884"/>
      <c r="C884"/>
      <c r="D884"/>
      <c r="E884"/>
      <c r="F884"/>
      <c r="G884"/>
    </row>
    <row r="885" spans="1:7" x14ac:dyDescent="0.2">
      <c r="A885"/>
      <c r="B885"/>
      <c r="C885"/>
      <c r="D885"/>
      <c r="E885"/>
      <c r="F885"/>
      <c r="G885"/>
    </row>
    <row r="886" spans="1:7" x14ac:dyDescent="0.2">
      <c r="A886"/>
      <c r="B886"/>
      <c r="C886"/>
      <c r="D886"/>
      <c r="E886"/>
      <c r="F886"/>
      <c r="G886"/>
    </row>
    <row r="887" spans="1:7" x14ac:dyDescent="0.2">
      <c r="A887"/>
      <c r="B887"/>
      <c r="C887"/>
      <c r="D887"/>
      <c r="E887"/>
      <c r="F887"/>
      <c r="G887"/>
    </row>
    <row r="888" spans="1:7" x14ac:dyDescent="0.2">
      <c r="A888"/>
      <c r="B888"/>
      <c r="C888"/>
      <c r="D888"/>
      <c r="E888"/>
      <c r="F888"/>
      <c r="G888"/>
    </row>
    <row r="889" spans="1:7" x14ac:dyDescent="0.2">
      <c r="A889"/>
      <c r="B889"/>
      <c r="C889"/>
      <c r="D889"/>
      <c r="E889"/>
      <c r="F889"/>
      <c r="G889"/>
    </row>
    <row r="890" spans="1:7" x14ac:dyDescent="0.2">
      <c r="A890"/>
      <c r="B890"/>
      <c r="C890"/>
      <c r="D890"/>
      <c r="E890"/>
      <c r="F890"/>
      <c r="G890"/>
    </row>
    <row r="891" spans="1:7" x14ac:dyDescent="0.2">
      <c r="A891"/>
      <c r="B891"/>
      <c r="C891"/>
      <c r="D891"/>
      <c r="E891"/>
      <c r="F891"/>
      <c r="G891"/>
    </row>
    <row r="892" spans="1:7" x14ac:dyDescent="0.2">
      <c r="A892"/>
      <c r="B892"/>
      <c r="C892"/>
      <c r="D892"/>
      <c r="E892"/>
      <c r="F892"/>
      <c r="G892"/>
    </row>
    <row r="893" spans="1:7" x14ac:dyDescent="0.2">
      <c r="A893"/>
      <c r="B893"/>
      <c r="C893"/>
      <c r="D893"/>
      <c r="E893"/>
      <c r="F893"/>
      <c r="G893"/>
    </row>
    <row r="894" spans="1:7" x14ac:dyDescent="0.2">
      <c r="A894"/>
      <c r="B894"/>
      <c r="C894"/>
      <c r="D894"/>
      <c r="E894"/>
      <c r="F894"/>
      <c r="G894"/>
    </row>
    <row r="895" spans="1:7" x14ac:dyDescent="0.2">
      <c r="A895"/>
      <c r="B895"/>
      <c r="C895"/>
      <c r="D895"/>
      <c r="E895"/>
      <c r="F895"/>
      <c r="G895"/>
    </row>
    <row r="896" spans="1:7" x14ac:dyDescent="0.2">
      <c r="A896"/>
      <c r="B896"/>
      <c r="C896"/>
      <c r="D896"/>
      <c r="E896"/>
      <c r="F896"/>
      <c r="G896"/>
    </row>
    <row r="897" spans="1:7" x14ac:dyDescent="0.2">
      <c r="A897"/>
      <c r="B897"/>
      <c r="C897"/>
      <c r="D897"/>
      <c r="E897"/>
      <c r="F897"/>
      <c r="G897"/>
    </row>
    <row r="898" spans="1:7" x14ac:dyDescent="0.2">
      <c r="A898"/>
      <c r="B898"/>
      <c r="C898"/>
      <c r="D898"/>
      <c r="E898"/>
      <c r="F898"/>
      <c r="G898"/>
    </row>
    <row r="899" spans="1:7" x14ac:dyDescent="0.2">
      <c r="A899"/>
      <c r="B899"/>
      <c r="C899"/>
      <c r="D899"/>
      <c r="E899"/>
      <c r="F899"/>
      <c r="G899"/>
    </row>
    <row r="900" spans="1:7" x14ac:dyDescent="0.2">
      <c r="A900"/>
      <c r="B900"/>
      <c r="C900"/>
      <c r="D900"/>
      <c r="E900"/>
      <c r="F900"/>
      <c r="G900"/>
    </row>
    <row r="901" spans="1:7" x14ac:dyDescent="0.2">
      <c r="A901"/>
      <c r="B901"/>
      <c r="C901"/>
      <c r="D901"/>
      <c r="E901"/>
      <c r="F901"/>
      <c r="G901"/>
    </row>
    <row r="902" spans="1:7" x14ac:dyDescent="0.2">
      <c r="A902"/>
      <c r="B902"/>
      <c r="C902"/>
      <c r="D902"/>
      <c r="E902"/>
      <c r="F902"/>
      <c r="G902"/>
    </row>
    <row r="903" spans="1:7" x14ac:dyDescent="0.2">
      <c r="A903"/>
      <c r="B903"/>
      <c r="C903"/>
      <c r="D903"/>
      <c r="E903"/>
      <c r="F903"/>
      <c r="G903"/>
    </row>
    <row r="904" spans="1:7" x14ac:dyDescent="0.2">
      <c r="A904"/>
      <c r="B904"/>
      <c r="C904"/>
      <c r="D904"/>
      <c r="E904"/>
      <c r="F904"/>
      <c r="G904"/>
    </row>
    <row r="905" spans="1:7" x14ac:dyDescent="0.2">
      <c r="A905"/>
      <c r="B905"/>
      <c r="C905"/>
      <c r="D905"/>
      <c r="E905"/>
      <c r="F905"/>
      <c r="G905"/>
    </row>
    <row r="906" spans="1:7" x14ac:dyDescent="0.2">
      <c r="A906"/>
      <c r="B906"/>
      <c r="C906"/>
      <c r="D906"/>
      <c r="E906"/>
      <c r="F906"/>
      <c r="G906"/>
    </row>
    <row r="907" spans="1:7" x14ac:dyDescent="0.2">
      <c r="A907"/>
      <c r="B907"/>
      <c r="C907"/>
      <c r="D907"/>
      <c r="E907"/>
      <c r="F907"/>
      <c r="G907"/>
    </row>
    <row r="908" spans="1:7" x14ac:dyDescent="0.2">
      <c r="A908"/>
      <c r="B908"/>
      <c r="C908"/>
      <c r="D908"/>
      <c r="E908"/>
      <c r="F908"/>
      <c r="G908"/>
    </row>
    <row r="909" spans="1:7" x14ac:dyDescent="0.2">
      <c r="A909"/>
      <c r="B909"/>
      <c r="C909"/>
      <c r="D909"/>
      <c r="E909"/>
      <c r="F909"/>
      <c r="G909"/>
    </row>
    <row r="910" spans="1:7" x14ac:dyDescent="0.2">
      <c r="A910"/>
      <c r="B910"/>
      <c r="C910"/>
      <c r="D910"/>
      <c r="E910"/>
      <c r="F910"/>
      <c r="G910"/>
    </row>
    <row r="911" spans="1:7" x14ac:dyDescent="0.2">
      <c r="A911"/>
      <c r="B911"/>
      <c r="C911"/>
      <c r="D911"/>
      <c r="E911"/>
      <c r="F911"/>
      <c r="G911"/>
    </row>
    <row r="912" spans="1:7" x14ac:dyDescent="0.2">
      <c r="A912"/>
      <c r="B912"/>
      <c r="C912"/>
      <c r="D912"/>
      <c r="E912"/>
      <c r="F912"/>
      <c r="G912"/>
    </row>
    <row r="913" spans="1:7" x14ac:dyDescent="0.2">
      <c r="A913"/>
      <c r="B913"/>
      <c r="C913"/>
      <c r="D913"/>
      <c r="E913"/>
      <c r="F913"/>
      <c r="G913"/>
    </row>
    <row r="914" spans="1:7" x14ac:dyDescent="0.2">
      <c r="A914"/>
      <c r="B914"/>
      <c r="C914"/>
      <c r="D914"/>
      <c r="E914"/>
      <c r="F914"/>
      <c r="G914"/>
    </row>
    <row r="915" spans="1:7" x14ac:dyDescent="0.2">
      <c r="A915"/>
      <c r="B915"/>
      <c r="C915"/>
      <c r="D915"/>
      <c r="E915"/>
      <c r="F915"/>
      <c r="G915"/>
    </row>
    <row r="916" spans="1:7" x14ac:dyDescent="0.2">
      <c r="A916"/>
      <c r="B916"/>
      <c r="C916"/>
      <c r="D916"/>
      <c r="E916"/>
      <c r="F916"/>
      <c r="G916"/>
    </row>
    <row r="917" spans="1:7" x14ac:dyDescent="0.2">
      <c r="A917"/>
      <c r="B917"/>
      <c r="C917"/>
      <c r="D917"/>
      <c r="E917"/>
      <c r="F917"/>
      <c r="G917"/>
    </row>
    <row r="918" spans="1:7" x14ac:dyDescent="0.2">
      <c r="A918"/>
      <c r="B918"/>
      <c r="C918"/>
      <c r="D918"/>
      <c r="E918"/>
      <c r="F918"/>
      <c r="G918"/>
    </row>
    <row r="919" spans="1:7" x14ac:dyDescent="0.2">
      <c r="A919"/>
      <c r="B919"/>
      <c r="C919"/>
      <c r="D919"/>
      <c r="E919"/>
      <c r="F919"/>
      <c r="G919"/>
    </row>
    <row r="920" spans="1:7" x14ac:dyDescent="0.2">
      <c r="A920"/>
      <c r="B920"/>
      <c r="C920"/>
      <c r="D920"/>
      <c r="E920"/>
      <c r="F920"/>
      <c r="G920"/>
    </row>
    <row r="921" spans="1:7" x14ac:dyDescent="0.2">
      <c r="A921"/>
      <c r="B921"/>
      <c r="C921"/>
      <c r="D921"/>
      <c r="E921"/>
      <c r="F921"/>
      <c r="G921"/>
    </row>
    <row r="922" spans="1:7" x14ac:dyDescent="0.2">
      <c r="A922"/>
      <c r="B922"/>
      <c r="C922"/>
      <c r="D922"/>
      <c r="E922"/>
      <c r="F922"/>
      <c r="G922"/>
    </row>
    <row r="923" spans="1:7" x14ac:dyDescent="0.2">
      <c r="A923"/>
      <c r="B923"/>
      <c r="C923"/>
      <c r="D923"/>
      <c r="E923"/>
      <c r="F923"/>
      <c r="G923"/>
    </row>
    <row r="924" spans="1:7" x14ac:dyDescent="0.2">
      <c r="A924"/>
      <c r="B924"/>
      <c r="C924"/>
      <c r="D924"/>
      <c r="E924"/>
      <c r="F924"/>
      <c r="G924"/>
    </row>
    <row r="925" spans="1:7" x14ac:dyDescent="0.2">
      <c r="A925"/>
      <c r="B925"/>
      <c r="C925"/>
      <c r="D925"/>
      <c r="E925"/>
      <c r="F925"/>
      <c r="G925"/>
    </row>
    <row r="926" spans="1:7" x14ac:dyDescent="0.2">
      <c r="A926"/>
      <c r="B926"/>
      <c r="C926"/>
      <c r="D926"/>
      <c r="E926"/>
      <c r="F926"/>
      <c r="G926"/>
    </row>
    <row r="927" spans="1:7" x14ac:dyDescent="0.2">
      <c r="A927"/>
      <c r="B927"/>
      <c r="C927"/>
      <c r="D927"/>
      <c r="E927"/>
      <c r="F927"/>
      <c r="G927"/>
    </row>
    <row r="928" spans="1:7" x14ac:dyDescent="0.2">
      <c r="A928"/>
      <c r="B928"/>
      <c r="C928"/>
      <c r="D928"/>
      <c r="E928"/>
      <c r="F928"/>
      <c r="G928"/>
    </row>
    <row r="929" spans="1:7" x14ac:dyDescent="0.2">
      <c r="A929"/>
      <c r="B929"/>
      <c r="C929"/>
      <c r="D929"/>
      <c r="E929"/>
      <c r="F929"/>
      <c r="G929"/>
    </row>
    <row r="930" spans="1:7" x14ac:dyDescent="0.2">
      <c r="A930"/>
      <c r="B930"/>
      <c r="C930"/>
      <c r="D930"/>
      <c r="E930"/>
      <c r="F930"/>
      <c r="G930"/>
    </row>
    <row r="931" spans="1:7" x14ac:dyDescent="0.2">
      <c r="A931"/>
      <c r="B931"/>
      <c r="C931"/>
      <c r="D931"/>
      <c r="E931"/>
      <c r="F931"/>
      <c r="G931"/>
    </row>
    <row r="932" spans="1:7" x14ac:dyDescent="0.2">
      <c r="A932"/>
      <c r="B932"/>
      <c r="C932"/>
      <c r="D932"/>
      <c r="E932"/>
      <c r="F932"/>
      <c r="G932"/>
    </row>
    <row r="933" spans="1:7" x14ac:dyDescent="0.2">
      <c r="A933"/>
      <c r="B933"/>
      <c r="C933"/>
      <c r="D933"/>
      <c r="E933"/>
      <c r="F933"/>
      <c r="G933"/>
    </row>
    <row r="934" spans="1:7" x14ac:dyDescent="0.2">
      <c r="A934"/>
      <c r="B934"/>
      <c r="C934"/>
      <c r="D934"/>
      <c r="E934"/>
      <c r="F934"/>
      <c r="G934"/>
    </row>
    <row r="935" spans="1:7" x14ac:dyDescent="0.2">
      <c r="A935"/>
      <c r="B935"/>
      <c r="C935"/>
      <c r="D935"/>
      <c r="E935"/>
      <c r="F935"/>
      <c r="G935"/>
    </row>
    <row r="936" spans="1:7" x14ac:dyDescent="0.2">
      <c r="A936"/>
      <c r="B936"/>
      <c r="C936"/>
      <c r="D936"/>
      <c r="E936"/>
      <c r="F936"/>
      <c r="G936"/>
    </row>
    <row r="937" spans="1:7" x14ac:dyDescent="0.2">
      <c r="A937"/>
      <c r="B937"/>
      <c r="C937"/>
      <c r="D937"/>
      <c r="E937"/>
      <c r="F937"/>
      <c r="G937"/>
    </row>
    <row r="938" spans="1:7" x14ac:dyDescent="0.2">
      <c r="A938"/>
      <c r="B938"/>
      <c r="C938"/>
      <c r="D938"/>
      <c r="E938"/>
      <c r="F938"/>
      <c r="G938"/>
    </row>
    <row r="939" spans="1:7" x14ac:dyDescent="0.2">
      <c r="A939"/>
      <c r="B939"/>
      <c r="C939"/>
      <c r="D939"/>
      <c r="E939"/>
      <c r="F939"/>
      <c r="G939"/>
    </row>
    <row r="940" spans="1:7" x14ac:dyDescent="0.2">
      <c r="A940"/>
      <c r="B940"/>
      <c r="C940"/>
      <c r="D940"/>
      <c r="E940"/>
      <c r="F940"/>
      <c r="G940"/>
    </row>
    <row r="941" spans="1:7" x14ac:dyDescent="0.2">
      <c r="A941"/>
      <c r="B941"/>
      <c r="C941"/>
      <c r="D941"/>
      <c r="E941"/>
      <c r="F941"/>
      <c r="G941"/>
    </row>
    <row r="942" spans="1:7" x14ac:dyDescent="0.2">
      <c r="A942"/>
      <c r="B942"/>
      <c r="C942"/>
      <c r="D942"/>
      <c r="E942"/>
      <c r="F942"/>
      <c r="G942"/>
    </row>
    <row r="943" spans="1:7" x14ac:dyDescent="0.2">
      <c r="A943"/>
      <c r="B943"/>
      <c r="C943"/>
      <c r="D943"/>
      <c r="E943"/>
      <c r="F943"/>
      <c r="G943"/>
    </row>
    <row r="944" spans="1:7" x14ac:dyDescent="0.2">
      <c r="A944"/>
      <c r="B944"/>
      <c r="C944"/>
      <c r="D944"/>
      <c r="E944"/>
      <c r="F944"/>
      <c r="G944"/>
    </row>
    <row r="945" spans="1:7" x14ac:dyDescent="0.2">
      <c r="A945"/>
      <c r="B945"/>
      <c r="C945"/>
      <c r="D945"/>
      <c r="E945"/>
      <c r="F945"/>
      <c r="G945"/>
    </row>
    <row r="946" spans="1:7" x14ac:dyDescent="0.2">
      <c r="A946"/>
      <c r="B946"/>
      <c r="C946"/>
      <c r="D946"/>
      <c r="E946"/>
      <c r="F946"/>
      <c r="G946"/>
    </row>
    <row r="947" spans="1:7" x14ac:dyDescent="0.2">
      <c r="A947"/>
      <c r="B947"/>
      <c r="C947"/>
      <c r="D947"/>
      <c r="E947"/>
      <c r="F947"/>
      <c r="G947"/>
    </row>
    <row r="948" spans="1:7" x14ac:dyDescent="0.2">
      <c r="A948"/>
      <c r="B948"/>
      <c r="C948"/>
      <c r="D948"/>
      <c r="E948"/>
      <c r="F948"/>
      <c r="G948"/>
    </row>
    <row r="949" spans="1:7" x14ac:dyDescent="0.2">
      <c r="A949"/>
      <c r="B949"/>
      <c r="C949"/>
      <c r="D949"/>
      <c r="E949"/>
      <c r="F949"/>
      <c r="G949"/>
    </row>
    <row r="950" spans="1:7" x14ac:dyDescent="0.2">
      <c r="A950"/>
      <c r="B950"/>
      <c r="C950"/>
      <c r="D950"/>
      <c r="E950"/>
      <c r="F950"/>
      <c r="G950"/>
    </row>
    <row r="951" spans="1:7" x14ac:dyDescent="0.2">
      <c r="A951"/>
      <c r="B951"/>
      <c r="C951"/>
      <c r="D951"/>
      <c r="E951"/>
      <c r="F951"/>
      <c r="G951"/>
    </row>
    <row r="952" spans="1:7" x14ac:dyDescent="0.2">
      <c r="A952"/>
      <c r="B952"/>
      <c r="C952"/>
      <c r="D952"/>
      <c r="E952"/>
      <c r="F952"/>
      <c r="G952"/>
    </row>
    <row r="953" spans="1:7" x14ac:dyDescent="0.2">
      <c r="A953"/>
      <c r="B953"/>
      <c r="C953"/>
      <c r="D953"/>
      <c r="E953"/>
      <c r="F953"/>
      <c r="G953"/>
    </row>
    <row r="954" spans="1:7" x14ac:dyDescent="0.2">
      <c r="A954"/>
      <c r="B954"/>
      <c r="C954"/>
      <c r="D954"/>
      <c r="E954"/>
      <c r="F954"/>
      <c r="G954"/>
    </row>
    <row r="955" spans="1:7" x14ac:dyDescent="0.2">
      <c r="A955"/>
      <c r="B955"/>
      <c r="C955"/>
      <c r="D955"/>
      <c r="E955"/>
      <c r="F955"/>
      <c r="G955"/>
    </row>
    <row r="956" spans="1:7" x14ac:dyDescent="0.2">
      <c r="A956"/>
      <c r="B956"/>
      <c r="C956"/>
      <c r="D956"/>
      <c r="E956"/>
      <c r="F956"/>
      <c r="G956"/>
    </row>
    <row r="957" spans="1:7" x14ac:dyDescent="0.2">
      <c r="A957"/>
      <c r="B957"/>
      <c r="C957"/>
      <c r="D957"/>
      <c r="E957"/>
      <c r="F957"/>
      <c r="G957"/>
    </row>
    <row r="958" spans="1:7" x14ac:dyDescent="0.2">
      <c r="A958"/>
      <c r="B958"/>
      <c r="C958"/>
      <c r="D958"/>
      <c r="E958"/>
      <c r="F958"/>
      <c r="G958"/>
    </row>
    <row r="959" spans="1:7" x14ac:dyDescent="0.2">
      <c r="A959"/>
      <c r="B959"/>
      <c r="C959"/>
      <c r="D959"/>
      <c r="E959"/>
      <c r="F959"/>
      <c r="G959"/>
    </row>
    <row r="960" spans="1:7" x14ac:dyDescent="0.2">
      <c r="A960"/>
      <c r="B960"/>
      <c r="C960"/>
      <c r="D960"/>
      <c r="E960"/>
      <c r="F960"/>
      <c r="G960"/>
    </row>
    <row r="961" spans="1:7" x14ac:dyDescent="0.2">
      <c r="A961"/>
      <c r="B961"/>
      <c r="C961"/>
      <c r="D961"/>
      <c r="E961"/>
      <c r="F961"/>
      <c r="G961"/>
    </row>
    <row r="962" spans="1:7" x14ac:dyDescent="0.2">
      <c r="A962"/>
      <c r="B962"/>
      <c r="C962"/>
      <c r="D962"/>
      <c r="E962"/>
      <c r="F962"/>
      <c r="G962"/>
    </row>
    <row r="963" spans="1:7" x14ac:dyDescent="0.2">
      <c r="A963"/>
      <c r="B963"/>
      <c r="C963"/>
      <c r="D963"/>
      <c r="E963"/>
      <c r="F963"/>
      <c r="G963"/>
    </row>
    <row r="964" spans="1:7" x14ac:dyDescent="0.2">
      <c r="A964"/>
      <c r="B964"/>
      <c r="C964"/>
      <c r="D964"/>
      <c r="E964"/>
      <c r="F964"/>
      <c r="G964"/>
    </row>
    <row r="965" spans="1:7" x14ac:dyDescent="0.2">
      <c r="A965"/>
      <c r="B965"/>
      <c r="C965"/>
      <c r="D965"/>
      <c r="E965"/>
      <c r="F965"/>
      <c r="G965"/>
    </row>
    <row r="966" spans="1:7" x14ac:dyDescent="0.2">
      <c r="A966"/>
      <c r="B966"/>
      <c r="C966"/>
      <c r="D966"/>
      <c r="E966"/>
      <c r="F966"/>
      <c r="G966"/>
    </row>
    <row r="967" spans="1:7" x14ac:dyDescent="0.2">
      <c r="A967"/>
      <c r="B967"/>
      <c r="C967"/>
      <c r="D967"/>
      <c r="E967"/>
      <c r="F967"/>
      <c r="G967"/>
    </row>
    <row r="968" spans="1:7" x14ac:dyDescent="0.2">
      <c r="A968"/>
      <c r="B968"/>
      <c r="C968"/>
      <c r="D968"/>
      <c r="E968"/>
      <c r="F968"/>
      <c r="G968"/>
    </row>
    <row r="969" spans="1:7" x14ac:dyDescent="0.2">
      <c r="A969"/>
      <c r="B969"/>
      <c r="C969"/>
      <c r="D969"/>
      <c r="E969"/>
      <c r="F969"/>
      <c r="G969"/>
    </row>
    <row r="970" spans="1:7" x14ac:dyDescent="0.2">
      <c r="A970"/>
      <c r="B970"/>
      <c r="C970"/>
      <c r="D970"/>
      <c r="E970"/>
      <c r="F970"/>
      <c r="G970"/>
    </row>
    <row r="971" spans="1:7" x14ac:dyDescent="0.2">
      <c r="A971"/>
      <c r="B971"/>
      <c r="C971"/>
      <c r="D971"/>
      <c r="E971"/>
      <c r="F971"/>
      <c r="G971"/>
    </row>
    <row r="972" spans="1:7" x14ac:dyDescent="0.2">
      <c r="A972"/>
      <c r="B972"/>
      <c r="C972"/>
      <c r="D972"/>
      <c r="E972"/>
      <c r="F972"/>
      <c r="G972"/>
    </row>
    <row r="973" spans="1:7" x14ac:dyDescent="0.2">
      <c r="A973"/>
      <c r="B973"/>
      <c r="C973"/>
      <c r="D973"/>
      <c r="E973"/>
      <c r="F973"/>
      <c r="G973"/>
    </row>
    <row r="974" spans="1:7" x14ac:dyDescent="0.2">
      <c r="A974"/>
      <c r="B974"/>
      <c r="C974"/>
      <c r="D974"/>
      <c r="E974"/>
      <c r="F974"/>
      <c r="G974"/>
    </row>
    <row r="975" spans="1:7" x14ac:dyDescent="0.2">
      <c r="A975"/>
      <c r="B975"/>
      <c r="C975"/>
      <c r="D975"/>
      <c r="E975"/>
      <c r="F975"/>
      <c r="G975"/>
    </row>
    <row r="976" spans="1:7" x14ac:dyDescent="0.2">
      <c r="A976"/>
      <c r="B976"/>
      <c r="C976"/>
      <c r="D976"/>
      <c r="E976"/>
      <c r="F976"/>
      <c r="G976"/>
    </row>
    <row r="977" spans="1:7" x14ac:dyDescent="0.2">
      <c r="A977"/>
      <c r="B977"/>
      <c r="C977"/>
      <c r="D977"/>
      <c r="E977"/>
      <c r="F977"/>
      <c r="G977"/>
    </row>
    <row r="978" spans="1:7" x14ac:dyDescent="0.2">
      <c r="A978"/>
      <c r="B978"/>
      <c r="C978"/>
      <c r="D978"/>
      <c r="E978"/>
      <c r="F978"/>
      <c r="G978"/>
    </row>
    <row r="979" spans="1:7" x14ac:dyDescent="0.2">
      <c r="A979"/>
      <c r="B979"/>
      <c r="C979"/>
      <c r="D979"/>
      <c r="E979"/>
      <c r="F979"/>
      <c r="G979"/>
    </row>
    <row r="980" spans="1:7" x14ac:dyDescent="0.2">
      <c r="A980"/>
      <c r="B980"/>
      <c r="C980"/>
      <c r="D980"/>
      <c r="E980"/>
      <c r="F980"/>
      <c r="G980"/>
    </row>
    <row r="981" spans="1:7" x14ac:dyDescent="0.2">
      <c r="A981"/>
      <c r="B981"/>
      <c r="C981"/>
      <c r="D981"/>
      <c r="E981"/>
      <c r="F981"/>
      <c r="G981"/>
    </row>
    <row r="982" spans="1:7" x14ac:dyDescent="0.2">
      <c r="A982"/>
      <c r="B982"/>
      <c r="C982"/>
      <c r="D982"/>
      <c r="E982"/>
      <c r="F982"/>
      <c r="G982"/>
    </row>
    <row r="983" spans="1:7" x14ac:dyDescent="0.2">
      <c r="A983"/>
      <c r="B983"/>
      <c r="C983"/>
      <c r="D983"/>
      <c r="E983"/>
      <c r="F983"/>
      <c r="G983"/>
    </row>
    <row r="984" spans="1:7" x14ac:dyDescent="0.2">
      <c r="A984"/>
      <c r="B984"/>
      <c r="C984"/>
      <c r="D984"/>
      <c r="E984"/>
      <c r="F984"/>
      <c r="G984"/>
    </row>
    <row r="985" spans="1:7" x14ac:dyDescent="0.2">
      <c r="A985"/>
      <c r="B985"/>
      <c r="C985"/>
      <c r="D985"/>
      <c r="E985"/>
      <c r="F985"/>
      <c r="G985"/>
    </row>
    <row r="986" spans="1:7" x14ac:dyDescent="0.2">
      <c r="A986"/>
      <c r="B986"/>
      <c r="C986"/>
      <c r="D986"/>
      <c r="E986"/>
      <c r="F986"/>
      <c r="G986"/>
    </row>
    <row r="987" spans="1:7" x14ac:dyDescent="0.2">
      <c r="A987"/>
      <c r="B987"/>
      <c r="C987"/>
      <c r="D987"/>
      <c r="E987"/>
      <c r="F987"/>
      <c r="G987"/>
    </row>
    <row r="988" spans="1:7" x14ac:dyDescent="0.2">
      <c r="A988"/>
      <c r="B988"/>
      <c r="C988"/>
      <c r="D988"/>
      <c r="E988"/>
      <c r="F988"/>
      <c r="G988"/>
    </row>
    <row r="989" spans="1:7" x14ac:dyDescent="0.2">
      <c r="A989"/>
      <c r="B989"/>
      <c r="C989"/>
      <c r="D989"/>
      <c r="E989"/>
      <c r="F989"/>
      <c r="G989"/>
    </row>
    <row r="990" spans="1:7" x14ac:dyDescent="0.2">
      <c r="A990"/>
      <c r="B990"/>
      <c r="C990"/>
      <c r="D990"/>
      <c r="E990"/>
      <c r="F990"/>
      <c r="G990"/>
    </row>
    <row r="991" spans="1:7" x14ac:dyDescent="0.2">
      <c r="A991"/>
      <c r="B991"/>
      <c r="C991"/>
      <c r="D991"/>
      <c r="E991"/>
      <c r="F991"/>
      <c r="G991"/>
    </row>
    <row r="992" spans="1:7" x14ac:dyDescent="0.2">
      <c r="A992"/>
      <c r="B992"/>
      <c r="C992"/>
      <c r="D992"/>
      <c r="E992"/>
      <c r="F992"/>
      <c r="G992"/>
    </row>
    <row r="993" spans="1:7" x14ac:dyDescent="0.2">
      <c r="A993"/>
      <c r="B993"/>
      <c r="C993"/>
      <c r="D993"/>
      <c r="E993"/>
      <c r="F993"/>
      <c r="G993"/>
    </row>
    <row r="994" spans="1:7" x14ac:dyDescent="0.2">
      <c r="A994"/>
      <c r="B994"/>
      <c r="C994"/>
      <c r="D994"/>
      <c r="E994"/>
      <c r="F994"/>
      <c r="G994"/>
    </row>
    <row r="995" spans="1:7" x14ac:dyDescent="0.2">
      <c r="A995"/>
      <c r="B995"/>
      <c r="C995"/>
      <c r="D995"/>
      <c r="E995"/>
      <c r="F995"/>
      <c r="G995"/>
    </row>
    <row r="996" spans="1:7" x14ac:dyDescent="0.2">
      <c r="A996"/>
      <c r="B996"/>
      <c r="C996"/>
      <c r="D996"/>
      <c r="E996"/>
      <c r="F996"/>
      <c r="G996"/>
    </row>
    <row r="997" spans="1:7" x14ac:dyDescent="0.2">
      <c r="A997"/>
      <c r="B997"/>
      <c r="C997"/>
      <c r="D997"/>
      <c r="E997"/>
      <c r="F997"/>
      <c r="G997"/>
    </row>
    <row r="998" spans="1:7" x14ac:dyDescent="0.2">
      <c r="A998"/>
      <c r="B998"/>
      <c r="C998"/>
      <c r="D998"/>
      <c r="E998"/>
      <c r="F998"/>
      <c r="G998"/>
    </row>
    <row r="999" spans="1:7" x14ac:dyDescent="0.2">
      <c r="A999"/>
      <c r="B999"/>
      <c r="C999"/>
      <c r="D999"/>
      <c r="E999"/>
      <c r="F999"/>
      <c r="G999"/>
    </row>
    <row r="1000" spans="1:7" x14ac:dyDescent="0.2">
      <c r="A1000"/>
      <c r="B1000"/>
      <c r="C1000"/>
      <c r="D1000"/>
      <c r="E1000"/>
      <c r="F1000"/>
      <c r="G1000"/>
    </row>
    <row r="1001" spans="1:7" x14ac:dyDescent="0.2">
      <c r="A1001"/>
      <c r="B1001"/>
      <c r="C1001"/>
      <c r="D1001"/>
      <c r="E1001"/>
      <c r="F1001"/>
      <c r="G1001"/>
    </row>
    <row r="1002" spans="1:7" x14ac:dyDescent="0.2">
      <c r="A1002"/>
      <c r="B1002"/>
      <c r="C1002"/>
      <c r="D1002"/>
      <c r="E1002"/>
      <c r="F1002"/>
      <c r="G1002"/>
    </row>
    <row r="1003" spans="1:7" x14ac:dyDescent="0.2">
      <c r="A1003"/>
      <c r="B1003"/>
      <c r="C1003"/>
      <c r="D1003"/>
      <c r="E1003"/>
      <c r="F1003"/>
      <c r="G1003"/>
    </row>
    <row r="1004" spans="1:7" x14ac:dyDescent="0.2">
      <c r="A1004"/>
      <c r="B1004"/>
      <c r="C1004"/>
      <c r="D1004"/>
      <c r="E1004"/>
      <c r="F1004"/>
      <c r="G1004"/>
    </row>
    <row r="1005" spans="1:7" x14ac:dyDescent="0.2">
      <c r="A1005"/>
      <c r="B1005"/>
      <c r="C1005"/>
      <c r="D1005"/>
      <c r="E1005"/>
      <c r="F1005"/>
      <c r="G1005"/>
    </row>
    <row r="1006" spans="1:7" x14ac:dyDescent="0.2">
      <c r="A1006"/>
      <c r="B1006"/>
      <c r="C1006"/>
      <c r="D1006"/>
      <c r="E1006"/>
      <c r="F1006"/>
      <c r="G1006"/>
    </row>
    <row r="1007" spans="1:7" x14ac:dyDescent="0.2">
      <c r="A1007"/>
      <c r="B1007"/>
      <c r="C1007"/>
      <c r="D1007"/>
      <c r="E1007"/>
      <c r="F1007"/>
      <c r="G1007"/>
    </row>
    <row r="1008" spans="1:7" x14ac:dyDescent="0.2">
      <c r="A1008"/>
      <c r="B1008"/>
      <c r="C1008"/>
      <c r="D1008"/>
      <c r="E1008"/>
      <c r="F1008"/>
      <c r="G1008"/>
    </row>
    <row r="1009" spans="1:7" x14ac:dyDescent="0.2">
      <c r="A1009"/>
      <c r="B1009"/>
      <c r="C1009"/>
      <c r="D1009"/>
      <c r="E1009"/>
      <c r="F1009"/>
      <c r="G1009"/>
    </row>
    <row r="1010" spans="1:7" x14ac:dyDescent="0.2">
      <c r="A1010"/>
      <c r="B1010"/>
      <c r="C1010"/>
      <c r="D1010"/>
      <c r="E1010"/>
      <c r="F1010"/>
      <c r="G1010"/>
    </row>
    <row r="1011" spans="1:7" x14ac:dyDescent="0.2">
      <c r="A1011"/>
      <c r="B1011"/>
      <c r="C1011"/>
      <c r="D1011"/>
      <c r="E1011"/>
      <c r="F1011"/>
      <c r="G1011"/>
    </row>
    <row r="1012" spans="1:7" x14ac:dyDescent="0.2">
      <c r="A1012"/>
      <c r="B1012"/>
      <c r="C1012"/>
      <c r="D1012"/>
      <c r="E1012"/>
      <c r="F1012"/>
      <c r="G1012"/>
    </row>
    <row r="1013" spans="1:7" x14ac:dyDescent="0.2">
      <c r="A1013"/>
      <c r="B1013"/>
      <c r="C1013"/>
      <c r="D1013"/>
      <c r="E1013"/>
      <c r="F1013"/>
      <c r="G1013"/>
    </row>
    <row r="1014" spans="1:7" x14ac:dyDescent="0.2">
      <c r="A1014"/>
      <c r="B1014"/>
      <c r="C1014"/>
      <c r="D1014"/>
      <c r="E1014"/>
      <c r="F1014"/>
      <c r="G1014"/>
    </row>
    <row r="1015" spans="1:7" x14ac:dyDescent="0.2">
      <c r="A1015"/>
      <c r="B1015"/>
      <c r="C1015"/>
      <c r="D1015"/>
      <c r="E1015"/>
      <c r="F1015"/>
      <c r="G1015"/>
    </row>
    <row r="1016" spans="1:7" x14ac:dyDescent="0.2">
      <c r="A1016"/>
      <c r="B1016"/>
      <c r="C1016"/>
      <c r="D1016"/>
      <c r="E1016"/>
      <c r="F1016"/>
      <c r="G1016"/>
    </row>
    <row r="1017" spans="1:7" x14ac:dyDescent="0.2">
      <c r="A1017"/>
      <c r="B1017"/>
      <c r="C1017"/>
      <c r="D1017"/>
      <c r="E1017"/>
      <c r="F1017"/>
      <c r="G1017"/>
    </row>
    <row r="1018" spans="1:7" x14ac:dyDescent="0.2">
      <c r="A1018"/>
      <c r="B1018"/>
      <c r="C1018"/>
      <c r="D1018"/>
      <c r="E1018"/>
      <c r="F1018"/>
      <c r="G1018"/>
    </row>
    <row r="1019" spans="1:7" x14ac:dyDescent="0.2">
      <c r="A1019"/>
      <c r="B1019"/>
      <c r="C1019"/>
      <c r="D1019"/>
      <c r="E1019"/>
      <c r="F1019"/>
      <c r="G1019"/>
    </row>
    <row r="1020" spans="1:7" x14ac:dyDescent="0.2">
      <c r="A1020"/>
      <c r="B1020"/>
      <c r="C1020"/>
      <c r="D1020"/>
      <c r="E1020"/>
      <c r="F1020"/>
      <c r="G1020"/>
    </row>
    <row r="1021" spans="1:7" x14ac:dyDescent="0.2">
      <c r="A1021"/>
      <c r="B1021"/>
      <c r="C1021"/>
      <c r="D1021"/>
      <c r="E1021"/>
      <c r="F1021"/>
      <c r="G1021"/>
    </row>
    <row r="1022" spans="1:7" x14ac:dyDescent="0.2">
      <c r="A1022"/>
      <c r="B1022"/>
      <c r="C1022"/>
      <c r="D1022"/>
      <c r="E1022"/>
      <c r="F1022"/>
      <c r="G1022"/>
    </row>
    <row r="1023" spans="1:7" x14ac:dyDescent="0.2">
      <c r="A1023"/>
      <c r="B1023"/>
      <c r="C1023"/>
      <c r="D1023"/>
      <c r="E1023"/>
      <c r="F1023"/>
      <c r="G1023"/>
    </row>
    <row r="1024" spans="1:7" x14ac:dyDescent="0.2">
      <c r="A1024"/>
      <c r="B1024"/>
      <c r="C1024"/>
      <c r="D1024"/>
      <c r="E1024"/>
      <c r="F1024"/>
      <c r="G1024"/>
    </row>
    <row r="1025" spans="1:7" x14ac:dyDescent="0.2">
      <c r="A1025"/>
      <c r="B1025"/>
      <c r="C1025"/>
      <c r="D1025"/>
      <c r="E1025"/>
      <c r="F1025"/>
      <c r="G1025"/>
    </row>
    <row r="1026" spans="1:7" x14ac:dyDescent="0.2">
      <c r="A1026"/>
      <c r="B1026"/>
      <c r="C1026"/>
      <c r="D1026"/>
      <c r="E1026"/>
      <c r="F1026"/>
      <c r="G1026"/>
    </row>
    <row r="1027" spans="1:7" x14ac:dyDescent="0.2">
      <c r="A1027"/>
      <c r="B1027"/>
      <c r="C1027"/>
      <c r="D1027"/>
      <c r="E1027"/>
      <c r="F1027"/>
      <c r="G1027"/>
    </row>
    <row r="1028" spans="1:7" x14ac:dyDescent="0.2">
      <c r="A1028"/>
      <c r="B1028"/>
      <c r="C1028"/>
      <c r="D1028"/>
      <c r="E1028"/>
      <c r="F1028"/>
      <c r="G1028"/>
    </row>
    <row r="1029" spans="1:7" x14ac:dyDescent="0.2">
      <c r="A1029"/>
      <c r="B1029"/>
      <c r="C1029"/>
      <c r="D1029"/>
      <c r="E1029"/>
      <c r="F1029"/>
      <c r="G1029"/>
    </row>
    <row r="1030" spans="1:7" x14ac:dyDescent="0.2">
      <c r="A1030"/>
      <c r="B1030"/>
      <c r="C1030"/>
      <c r="D1030"/>
      <c r="E1030"/>
      <c r="F1030"/>
      <c r="G1030"/>
    </row>
    <row r="1031" spans="1:7" x14ac:dyDescent="0.2">
      <c r="A1031"/>
      <c r="B1031"/>
      <c r="C1031"/>
      <c r="D1031"/>
      <c r="E1031"/>
      <c r="F1031"/>
      <c r="G1031"/>
    </row>
    <row r="1032" spans="1:7" x14ac:dyDescent="0.2">
      <c r="A1032"/>
      <c r="B1032"/>
      <c r="C1032"/>
      <c r="D1032"/>
      <c r="E1032"/>
      <c r="F1032"/>
      <c r="G1032"/>
    </row>
    <row r="1033" spans="1:7" x14ac:dyDescent="0.2">
      <c r="A1033"/>
      <c r="B1033"/>
      <c r="C1033"/>
      <c r="D1033"/>
      <c r="E1033"/>
      <c r="F1033"/>
      <c r="G1033"/>
    </row>
    <row r="1034" spans="1:7" x14ac:dyDescent="0.2">
      <c r="A1034"/>
      <c r="B1034"/>
      <c r="C1034"/>
      <c r="D1034"/>
      <c r="E1034"/>
      <c r="F1034"/>
      <c r="G1034"/>
    </row>
    <row r="1035" spans="1:7" x14ac:dyDescent="0.2">
      <c r="A1035"/>
      <c r="B1035"/>
      <c r="C1035"/>
      <c r="D1035"/>
      <c r="E1035"/>
      <c r="F1035"/>
      <c r="G1035"/>
    </row>
    <row r="1036" spans="1:7" x14ac:dyDescent="0.2">
      <c r="A1036"/>
      <c r="B1036"/>
      <c r="C1036"/>
      <c r="D1036"/>
      <c r="E1036"/>
      <c r="F1036"/>
      <c r="G1036"/>
    </row>
    <row r="1037" spans="1:7" x14ac:dyDescent="0.2">
      <c r="A1037"/>
      <c r="B1037"/>
      <c r="C1037"/>
      <c r="D1037"/>
      <c r="E1037"/>
      <c r="F1037"/>
      <c r="G1037"/>
    </row>
    <row r="1038" spans="1:7" x14ac:dyDescent="0.2">
      <c r="A1038"/>
      <c r="B1038"/>
      <c r="C1038"/>
      <c r="D1038"/>
      <c r="E1038"/>
      <c r="F1038"/>
      <c r="G1038"/>
    </row>
    <row r="1039" spans="1:7" x14ac:dyDescent="0.2">
      <c r="A1039"/>
      <c r="B1039"/>
      <c r="C1039"/>
      <c r="D1039"/>
      <c r="E1039"/>
      <c r="F1039"/>
      <c r="G1039"/>
    </row>
    <row r="1040" spans="1:7" x14ac:dyDescent="0.2">
      <c r="A1040"/>
      <c r="B1040"/>
      <c r="C1040"/>
      <c r="D1040"/>
      <c r="E1040"/>
      <c r="F1040"/>
      <c r="G1040"/>
    </row>
    <row r="1041" spans="1:7" x14ac:dyDescent="0.2">
      <c r="A1041"/>
      <c r="B1041"/>
      <c r="C1041"/>
      <c r="D1041"/>
      <c r="E1041"/>
      <c r="F1041"/>
      <c r="G1041"/>
    </row>
    <row r="1042" spans="1:7" x14ac:dyDescent="0.2">
      <c r="A1042"/>
      <c r="B1042"/>
      <c r="C1042"/>
      <c r="D1042"/>
      <c r="E1042"/>
      <c r="F1042"/>
      <c r="G1042"/>
    </row>
    <row r="1043" spans="1:7" x14ac:dyDescent="0.2">
      <c r="A1043"/>
      <c r="B1043"/>
      <c r="C1043"/>
      <c r="D1043"/>
      <c r="E1043"/>
      <c r="F1043"/>
      <c r="G1043"/>
    </row>
    <row r="1044" spans="1:7" x14ac:dyDescent="0.2">
      <c r="A1044"/>
      <c r="B1044"/>
      <c r="C1044"/>
      <c r="D1044"/>
      <c r="E1044"/>
      <c r="F1044"/>
      <c r="G1044"/>
    </row>
    <row r="1045" spans="1:7" x14ac:dyDescent="0.2">
      <c r="A1045"/>
      <c r="B1045"/>
      <c r="C1045"/>
      <c r="D1045"/>
      <c r="E1045"/>
      <c r="F1045"/>
      <c r="G1045"/>
    </row>
    <row r="1046" spans="1:7" x14ac:dyDescent="0.2">
      <c r="A1046"/>
      <c r="B1046"/>
      <c r="C1046"/>
      <c r="D1046"/>
      <c r="E1046"/>
      <c r="F1046"/>
      <c r="G1046"/>
    </row>
    <row r="1047" spans="1:7" x14ac:dyDescent="0.2">
      <c r="A1047"/>
      <c r="B1047"/>
      <c r="C1047"/>
      <c r="D1047"/>
      <c r="E1047"/>
      <c r="F1047"/>
      <c r="G1047"/>
    </row>
    <row r="1048" spans="1:7" x14ac:dyDescent="0.2">
      <c r="A1048"/>
      <c r="B1048"/>
      <c r="C1048"/>
      <c r="D1048"/>
      <c r="E1048"/>
      <c r="F1048"/>
      <c r="G1048"/>
    </row>
    <row r="1049" spans="1:7" x14ac:dyDescent="0.2">
      <c r="A1049"/>
      <c r="B1049"/>
      <c r="C1049"/>
      <c r="D1049"/>
      <c r="E1049"/>
      <c r="F1049"/>
      <c r="G1049"/>
    </row>
    <row r="1050" spans="1:7" x14ac:dyDescent="0.2">
      <c r="A1050"/>
      <c r="B1050"/>
      <c r="C1050"/>
      <c r="D1050"/>
      <c r="E1050"/>
      <c r="F1050"/>
      <c r="G1050"/>
    </row>
    <row r="1051" spans="1:7" x14ac:dyDescent="0.2">
      <c r="A1051"/>
      <c r="B1051"/>
      <c r="C1051"/>
      <c r="D1051"/>
      <c r="E1051"/>
      <c r="F1051"/>
      <c r="G1051"/>
    </row>
    <row r="1052" spans="1:7" x14ac:dyDescent="0.2">
      <c r="A1052"/>
      <c r="B1052"/>
      <c r="C1052"/>
      <c r="D1052"/>
      <c r="E1052"/>
      <c r="F1052"/>
      <c r="G1052"/>
    </row>
    <row r="1053" spans="1:7" x14ac:dyDescent="0.2">
      <c r="A1053"/>
      <c r="B1053"/>
      <c r="C1053"/>
      <c r="D1053"/>
      <c r="E1053"/>
      <c r="F1053"/>
      <c r="G1053"/>
    </row>
    <row r="1054" spans="1:7" x14ac:dyDescent="0.2">
      <c r="A1054"/>
      <c r="B1054"/>
      <c r="C1054"/>
      <c r="D1054"/>
      <c r="E1054"/>
      <c r="F1054"/>
      <c r="G1054"/>
    </row>
    <row r="1055" spans="1:7" x14ac:dyDescent="0.2">
      <c r="A1055"/>
      <c r="B1055"/>
      <c r="C1055"/>
      <c r="D1055"/>
      <c r="E1055"/>
      <c r="F1055"/>
      <c r="G1055"/>
    </row>
    <row r="1056" spans="1:7" x14ac:dyDescent="0.2">
      <c r="A1056"/>
      <c r="B1056"/>
      <c r="C1056"/>
      <c r="D1056"/>
      <c r="E1056"/>
      <c r="F1056"/>
      <c r="G1056"/>
    </row>
    <row r="1057" spans="1:7" x14ac:dyDescent="0.2">
      <c r="A1057"/>
      <c r="B1057"/>
      <c r="C1057"/>
      <c r="D1057"/>
      <c r="E1057"/>
      <c r="F1057"/>
      <c r="G1057"/>
    </row>
    <row r="1058" spans="1:7" x14ac:dyDescent="0.2">
      <c r="A1058"/>
      <c r="B1058"/>
      <c r="C1058"/>
      <c r="D1058"/>
      <c r="E1058"/>
      <c r="F1058"/>
      <c r="G1058"/>
    </row>
    <row r="1059" spans="1:7" x14ac:dyDescent="0.2">
      <c r="A1059"/>
      <c r="B1059"/>
      <c r="C1059"/>
      <c r="D1059"/>
      <c r="E1059"/>
      <c r="F1059"/>
      <c r="G1059"/>
    </row>
    <row r="1060" spans="1:7" x14ac:dyDescent="0.2">
      <c r="A1060"/>
      <c r="B1060"/>
      <c r="C1060"/>
      <c r="D1060"/>
      <c r="E1060"/>
      <c r="F1060"/>
      <c r="G1060"/>
    </row>
    <row r="1061" spans="1:7" x14ac:dyDescent="0.2">
      <c r="A1061"/>
      <c r="B1061"/>
      <c r="C1061"/>
      <c r="D1061"/>
      <c r="E1061"/>
      <c r="F1061"/>
      <c r="G1061"/>
    </row>
    <row r="1062" spans="1:7" x14ac:dyDescent="0.2">
      <c r="A1062"/>
      <c r="B1062"/>
      <c r="C1062"/>
      <c r="D1062"/>
      <c r="E1062"/>
      <c r="F1062"/>
      <c r="G1062"/>
    </row>
    <row r="1063" spans="1:7" x14ac:dyDescent="0.2">
      <c r="A1063"/>
      <c r="B1063"/>
      <c r="C1063"/>
      <c r="D1063"/>
      <c r="E1063"/>
      <c r="F1063"/>
      <c r="G1063"/>
    </row>
    <row r="1064" spans="1:7" x14ac:dyDescent="0.2">
      <c r="A1064"/>
      <c r="B1064"/>
      <c r="C1064"/>
      <c r="D1064"/>
      <c r="E1064"/>
      <c r="F1064"/>
      <c r="G1064"/>
    </row>
    <row r="1065" spans="1:7" x14ac:dyDescent="0.2">
      <c r="A1065"/>
      <c r="B1065"/>
      <c r="C1065"/>
      <c r="D1065"/>
      <c r="E1065"/>
      <c r="F1065"/>
      <c r="G1065"/>
    </row>
    <row r="1066" spans="1:7" x14ac:dyDescent="0.2">
      <c r="A1066"/>
      <c r="B1066"/>
      <c r="C1066"/>
      <c r="D1066"/>
      <c r="E1066"/>
      <c r="F1066"/>
      <c r="G1066"/>
    </row>
    <row r="1067" spans="1:7" x14ac:dyDescent="0.2">
      <c r="A1067"/>
      <c r="B1067"/>
      <c r="C1067"/>
      <c r="D1067"/>
      <c r="E1067"/>
      <c r="F1067"/>
      <c r="G1067"/>
    </row>
    <row r="1068" spans="1:7" x14ac:dyDescent="0.2">
      <c r="A1068"/>
      <c r="B1068"/>
      <c r="C1068"/>
      <c r="D1068"/>
      <c r="E1068"/>
      <c r="F1068"/>
      <c r="G1068"/>
    </row>
    <row r="1069" spans="1:7" x14ac:dyDescent="0.2">
      <c r="A1069"/>
      <c r="B1069"/>
      <c r="C1069"/>
      <c r="D1069"/>
      <c r="E1069"/>
      <c r="F1069"/>
      <c r="G1069"/>
    </row>
    <row r="1070" spans="1:7" x14ac:dyDescent="0.2">
      <c r="A1070"/>
      <c r="B1070"/>
      <c r="C1070"/>
      <c r="D1070"/>
      <c r="E1070"/>
      <c r="F1070"/>
      <c r="G1070"/>
    </row>
    <row r="1071" spans="1:7" x14ac:dyDescent="0.2">
      <c r="A1071"/>
      <c r="B1071"/>
      <c r="C1071"/>
      <c r="D1071"/>
      <c r="E1071"/>
      <c r="F1071"/>
      <c r="G1071"/>
    </row>
    <row r="1072" spans="1:7" x14ac:dyDescent="0.2">
      <c r="A1072"/>
      <c r="B1072"/>
      <c r="C1072"/>
      <c r="D1072"/>
      <c r="E1072"/>
      <c r="F1072"/>
      <c r="G1072"/>
    </row>
    <row r="1073" spans="1:7" x14ac:dyDescent="0.2">
      <c r="A1073"/>
      <c r="B1073"/>
      <c r="C1073"/>
      <c r="D1073"/>
      <c r="E1073"/>
      <c r="F1073"/>
      <c r="G1073"/>
    </row>
    <row r="1074" spans="1:7" x14ac:dyDescent="0.2">
      <c r="A1074"/>
      <c r="B1074"/>
      <c r="C1074"/>
      <c r="D1074"/>
      <c r="E1074"/>
      <c r="F1074"/>
      <c r="G1074"/>
    </row>
    <row r="1075" spans="1:7" x14ac:dyDescent="0.2">
      <c r="A1075"/>
      <c r="B1075"/>
      <c r="C1075"/>
      <c r="D1075"/>
      <c r="E1075"/>
      <c r="F1075"/>
      <c r="G1075"/>
    </row>
    <row r="1076" spans="1:7" x14ac:dyDescent="0.2">
      <c r="A1076"/>
      <c r="B1076"/>
      <c r="C1076"/>
      <c r="D1076"/>
      <c r="E1076"/>
      <c r="F1076"/>
      <c r="G1076"/>
    </row>
    <row r="1077" spans="1:7" x14ac:dyDescent="0.2">
      <c r="A1077"/>
      <c r="B1077"/>
      <c r="C1077"/>
      <c r="D1077"/>
      <c r="E1077"/>
      <c r="F1077"/>
      <c r="G1077"/>
    </row>
    <row r="1078" spans="1:7" x14ac:dyDescent="0.2">
      <c r="A1078"/>
      <c r="B1078"/>
      <c r="C1078"/>
      <c r="D1078"/>
      <c r="E1078"/>
      <c r="F1078"/>
      <c r="G1078"/>
    </row>
    <row r="1079" spans="1:7" x14ac:dyDescent="0.2">
      <c r="A1079"/>
      <c r="B1079"/>
      <c r="C1079"/>
      <c r="D1079"/>
      <c r="E1079"/>
      <c r="F1079"/>
      <c r="G1079"/>
    </row>
    <row r="1080" spans="1:7" x14ac:dyDescent="0.2">
      <c r="A1080"/>
      <c r="B1080"/>
      <c r="C1080"/>
      <c r="D1080"/>
      <c r="E1080"/>
      <c r="F1080"/>
      <c r="G1080"/>
    </row>
    <row r="1081" spans="1:7" x14ac:dyDescent="0.2">
      <c r="A1081"/>
      <c r="B1081"/>
      <c r="C1081"/>
      <c r="D1081"/>
      <c r="E1081"/>
      <c r="F1081"/>
      <c r="G1081"/>
    </row>
    <row r="1082" spans="1:7" x14ac:dyDescent="0.2">
      <c r="A1082"/>
      <c r="B1082"/>
      <c r="C1082"/>
      <c r="D1082"/>
      <c r="E1082"/>
      <c r="F1082"/>
      <c r="G1082"/>
    </row>
    <row r="1083" spans="1:7" x14ac:dyDescent="0.2">
      <c r="A1083"/>
      <c r="B1083"/>
      <c r="C1083"/>
      <c r="D1083"/>
      <c r="E1083"/>
      <c r="F1083"/>
      <c r="G1083"/>
    </row>
    <row r="1084" spans="1:7" x14ac:dyDescent="0.2">
      <c r="A1084"/>
      <c r="B1084"/>
      <c r="C1084"/>
      <c r="D1084"/>
      <c r="E1084"/>
      <c r="F1084"/>
      <c r="G1084"/>
    </row>
    <row r="1085" spans="1:7" x14ac:dyDescent="0.2">
      <c r="A1085"/>
      <c r="B1085"/>
      <c r="C1085"/>
      <c r="D1085"/>
      <c r="E1085"/>
      <c r="F1085"/>
      <c r="G1085"/>
    </row>
    <row r="1086" spans="1:7" x14ac:dyDescent="0.2">
      <c r="A1086"/>
      <c r="B1086"/>
      <c r="C1086"/>
      <c r="D1086"/>
      <c r="E1086"/>
      <c r="F1086"/>
      <c r="G1086"/>
    </row>
    <row r="1087" spans="1:7" x14ac:dyDescent="0.2">
      <c r="A1087"/>
      <c r="B1087"/>
      <c r="C1087"/>
      <c r="D1087"/>
      <c r="E1087"/>
      <c r="F1087"/>
      <c r="G1087"/>
    </row>
    <row r="1088" spans="1:7" x14ac:dyDescent="0.2">
      <c r="A1088"/>
      <c r="B1088"/>
      <c r="C1088"/>
      <c r="D1088"/>
      <c r="E1088"/>
      <c r="F1088"/>
      <c r="G1088"/>
    </row>
    <row r="1089" spans="1:7" x14ac:dyDescent="0.2">
      <c r="A1089"/>
      <c r="B1089"/>
      <c r="C1089"/>
      <c r="D1089"/>
      <c r="E1089"/>
      <c r="F1089"/>
      <c r="G1089"/>
    </row>
    <row r="1090" spans="1:7" x14ac:dyDescent="0.2">
      <c r="A1090"/>
      <c r="B1090"/>
      <c r="C1090"/>
      <c r="D1090"/>
      <c r="E1090"/>
      <c r="F1090"/>
      <c r="G1090"/>
    </row>
    <row r="1091" spans="1:7" x14ac:dyDescent="0.2">
      <c r="A1091"/>
      <c r="B1091"/>
      <c r="C1091"/>
      <c r="D1091"/>
      <c r="E1091"/>
      <c r="F1091"/>
      <c r="G1091"/>
    </row>
    <row r="1092" spans="1:7" x14ac:dyDescent="0.2">
      <c r="A1092"/>
      <c r="B1092"/>
      <c r="C1092"/>
      <c r="D1092"/>
      <c r="E1092"/>
      <c r="F1092"/>
      <c r="G1092"/>
    </row>
    <row r="1093" spans="1:7" x14ac:dyDescent="0.2">
      <c r="A1093"/>
      <c r="B1093"/>
      <c r="C1093"/>
      <c r="D1093"/>
      <c r="E1093"/>
      <c r="F1093"/>
      <c r="G1093"/>
    </row>
    <row r="1094" spans="1:7" x14ac:dyDescent="0.2">
      <c r="A1094"/>
      <c r="B1094"/>
      <c r="C1094"/>
      <c r="D1094"/>
      <c r="E1094"/>
      <c r="F1094"/>
      <c r="G1094"/>
    </row>
    <row r="1095" spans="1:7" x14ac:dyDescent="0.2">
      <c r="A1095"/>
      <c r="B1095"/>
      <c r="C1095"/>
      <c r="D1095"/>
      <c r="E1095"/>
      <c r="F1095"/>
      <c r="G1095"/>
    </row>
    <row r="1096" spans="1:7" x14ac:dyDescent="0.2">
      <c r="A1096"/>
      <c r="B1096"/>
      <c r="C1096"/>
      <c r="D1096"/>
      <c r="E1096"/>
      <c r="F1096"/>
      <c r="G1096"/>
    </row>
    <row r="1097" spans="1:7" x14ac:dyDescent="0.2">
      <c r="A1097"/>
      <c r="B1097"/>
      <c r="C1097"/>
      <c r="D1097"/>
      <c r="E1097"/>
      <c r="F1097"/>
      <c r="G1097"/>
    </row>
    <row r="1098" spans="1:7" x14ac:dyDescent="0.2">
      <c r="A1098"/>
      <c r="B1098"/>
      <c r="C1098"/>
      <c r="D1098"/>
      <c r="E1098"/>
      <c r="F1098"/>
      <c r="G1098"/>
    </row>
    <row r="1099" spans="1:7" x14ac:dyDescent="0.2">
      <c r="A1099"/>
      <c r="B1099"/>
      <c r="C1099"/>
      <c r="D1099"/>
      <c r="E1099"/>
      <c r="F1099"/>
      <c r="G1099"/>
    </row>
    <row r="1100" spans="1:7" x14ac:dyDescent="0.2">
      <c r="A1100"/>
      <c r="B1100"/>
      <c r="C1100"/>
      <c r="D1100"/>
      <c r="E1100"/>
      <c r="F1100"/>
      <c r="G1100"/>
    </row>
    <row r="1101" spans="1:7" x14ac:dyDescent="0.2">
      <c r="A1101"/>
      <c r="B1101"/>
      <c r="C1101"/>
      <c r="D1101"/>
      <c r="E1101"/>
      <c r="F1101"/>
      <c r="G1101"/>
    </row>
    <row r="1102" spans="1:7" x14ac:dyDescent="0.2">
      <c r="A1102"/>
      <c r="B1102"/>
      <c r="C1102"/>
      <c r="D1102"/>
      <c r="E1102"/>
      <c r="F1102"/>
      <c r="G1102"/>
    </row>
    <row r="1103" spans="1:7" x14ac:dyDescent="0.2">
      <c r="A1103"/>
      <c r="B1103"/>
      <c r="C1103"/>
      <c r="D1103"/>
      <c r="E1103"/>
      <c r="F1103"/>
      <c r="G1103"/>
    </row>
    <row r="1104" spans="1:7" x14ac:dyDescent="0.2">
      <c r="A1104"/>
      <c r="B1104"/>
      <c r="C1104"/>
      <c r="D1104"/>
      <c r="E1104"/>
      <c r="F1104"/>
      <c r="G1104"/>
    </row>
    <row r="1105" spans="1:7" x14ac:dyDescent="0.2">
      <c r="A1105"/>
      <c r="B1105"/>
      <c r="C1105"/>
      <c r="D1105"/>
      <c r="E1105"/>
      <c r="F1105"/>
      <c r="G1105"/>
    </row>
    <row r="1106" spans="1:7" x14ac:dyDescent="0.2">
      <c r="A1106"/>
      <c r="B1106"/>
      <c r="C1106"/>
      <c r="D1106"/>
      <c r="E1106"/>
      <c r="F1106"/>
      <c r="G1106"/>
    </row>
    <row r="1107" spans="1:7" x14ac:dyDescent="0.2">
      <c r="A1107"/>
      <c r="B1107"/>
      <c r="C1107"/>
      <c r="D1107"/>
      <c r="E1107"/>
      <c r="F1107"/>
      <c r="G1107"/>
    </row>
    <row r="1108" spans="1:7" x14ac:dyDescent="0.2">
      <c r="A1108"/>
      <c r="B1108"/>
      <c r="C1108"/>
      <c r="D1108"/>
      <c r="E1108"/>
      <c r="F1108"/>
      <c r="G1108"/>
    </row>
    <row r="1109" spans="1:7" x14ac:dyDescent="0.2">
      <c r="A1109"/>
      <c r="B1109"/>
      <c r="C1109"/>
      <c r="D1109"/>
      <c r="E1109"/>
      <c r="F1109"/>
      <c r="G1109"/>
    </row>
    <row r="1110" spans="1:7" x14ac:dyDescent="0.2">
      <c r="A1110"/>
      <c r="B1110"/>
      <c r="C1110"/>
      <c r="D1110"/>
      <c r="E1110"/>
      <c r="F1110"/>
      <c r="G1110"/>
    </row>
    <row r="1111" spans="1:7" x14ac:dyDescent="0.2">
      <c r="A1111"/>
      <c r="B1111"/>
      <c r="C1111"/>
      <c r="D1111"/>
      <c r="E1111"/>
      <c r="F1111"/>
      <c r="G1111"/>
    </row>
    <row r="1112" spans="1:7" x14ac:dyDescent="0.2">
      <c r="A1112"/>
      <c r="B1112"/>
      <c r="C1112"/>
      <c r="D1112"/>
      <c r="E1112"/>
      <c r="F1112"/>
      <c r="G1112"/>
    </row>
    <row r="1113" spans="1:7" x14ac:dyDescent="0.2">
      <c r="A1113"/>
      <c r="B1113"/>
      <c r="C1113"/>
      <c r="D1113"/>
      <c r="E1113"/>
      <c r="F1113"/>
      <c r="G1113"/>
    </row>
    <row r="1114" spans="1:7" x14ac:dyDescent="0.2">
      <c r="A1114"/>
      <c r="B1114"/>
      <c r="C1114"/>
      <c r="D1114"/>
      <c r="E1114"/>
      <c r="F1114"/>
      <c r="G1114"/>
    </row>
    <row r="1115" spans="1:7" x14ac:dyDescent="0.2">
      <c r="A1115"/>
      <c r="B1115"/>
      <c r="C1115"/>
      <c r="D1115"/>
      <c r="E1115"/>
      <c r="F1115"/>
      <c r="G1115"/>
    </row>
    <row r="1116" spans="1:7" x14ac:dyDescent="0.2">
      <c r="A1116"/>
      <c r="B1116"/>
      <c r="C1116"/>
      <c r="D1116"/>
      <c r="E1116"/>
      <c r="F1116"/>
      <c r="G1116"/>
    </row>
    <row r="1117" spans="1:7" x14ac:dyDescent="0.2">
      <c r="A1117"/>
      <c r="B1117"/>
      <c r="C1117"/>
      <c r="D1117"/>
      <c r="E1117"/>
      <c r="F1117"/>
      <c r="G1117"/>
    </row>
    <row r="1118" spans="1:7" x14ac:dyDescent="0.2">
      <c r="A1118"/>
      <c r="B1118"/>
      <c r="C1118"/>
      <c r="D1118"/>
      <c r="E1118"/>
      <c r="F1118"/>
      <c r="G1118"/>
    </row>
    <row r="1119" spans="1:7" x14ac:dyDescent="0.2">
      <c r="A1119"/>
      <c r="B1119"/>
      <c r="C1119"/>
      <c r="D1119"/>
      <c r="E1119"/>
      <c r="F1119"/>
      <c r="G1119"/>
    </row>
    <row r="1120" spans="1:7" x14ac:dyDescent="0.2">
      <c r="A1120"/>
      <c r="B1120"/>
      <c r="C1120"/>
      <c r="D1120"/>
      <c r="E1120"/>
      <c r="F1120"/>
      <c r="G1120"/>
    </row>
    <row r="1121" spans="1:7" x14ac:dyDescent="0.2">
      <c r="A1121"/>
      <c r="B1121"/>
      <c r="C1121"/>
      <c r="D1121"/>
      <c r="E1121"/>
      <c r="F1121"/>
      <c r="G1121"/>
    </row>
    <row r="1122" spans="1:7" x14ac:dyDescent="0.2">
      <c r="A1122"/>
      <c r="B1122"/>
      <c r="C1122"/>
      <c r="D1122"/>
      <c r="E1122"/>
      <c r="F1122"/>
      <c r="G1122"/>
    </row>
    <row r="1123" spans="1:7" x14ac:dyDescent="0.2">
      <c r="A1123"/>
      <c r="B1123"/>
      <c r="C1123"/>
      <c r="D1123"/>
      <c r="E1123"/>
      <c r="F1123"/>
      <c r="G1123"/>
    </row>
    <row r="1124" spans="1:7" x14ac:dyDescent="0.2">
      <c r="A1124"/>
      <c r="B1124"/>
      <c r="C1124"/>
      <c r="D1124"/>
      <c r="E1124"/>
      <c r="F1124"/>
      <c r="G1124"/>
    </row>
    <row r="1125" spans="1:7" x14ac:dyDescent="0.2">
      <c r="A1125"/>
      <c r="B1125"/>
      <c r="C1125"/>
      <c r="D1125"/>
      <c r="E1125"/>
      <c r="F1125"/>
      <c r="G1125"/>
    </row>
    <row r="1126" spans="1:7" x14ac:dyDescent="0.2">
      <c r="A1126"/>
      <c r="B1126"/>
      <c r="C1126"/>
      <c r="D1126"/>
      <c r="E1126"/>
      <c r="F1126"/>
      <c r="G1126"/>
    </row>
    <row r="1127" spans="1:7" x14ac:dyDescent="0.2">
      <c r="A1127"/>
      <c r="B1127"/>
      <c r="C1127"/>
      <c r="D1127"/>
      <c r="E1127"/>
      <c r="F1127"/>
      <c r="G1127"/>
    </row>
    <row r="1128" spans="1:7" x14ac:dyDescent="0.2">
      <c r="A1128"/>
      <c r="B1128"/>
      <c r="C1128"/>
      <c r="D1128"/>
      <c r="E1128"/>
      <c r="F1128"/>
      <c r="G1128"/>
    </row>
    <row r="1129" spans="1:7" x14ac:dyDescent="0.2">
      <c r="A1129"/>
      <c r="B1129"/>
      <c r="C1129"/>
      <c r="D1129"/>
      <c r="E1129"/>
      <c r="F1129"/>
      <c r="G1129"/>
    </row>
    <row r="1130" spans="1:7" x14ac:dyDescent="0.2">
      <c r="A1130"/>
      <c r="B1130"/>
      <c r="C1130"/>
      <c r="D1130"/>
      <c r="E1130"/>
      <c r="F1130"/>
      <c r="G1130"/>
    </row>
    <row r="1131" spans="1:7" x14ac:dyDescent="0.2">
      <c r="A1131"/>
      <c r="B1131"/>
      <c r="C1131"/>
      <c r="D1131"/>
      <c r="E1131"/>
      <c r="F1131"/>
      <c r="G1131"/>
    </row>
    <row r="1132" spans="1:7" x14ac:dyDescent="0.2">
      <c r="A1132"/>
      <c r="B1132"/>
      <c r="C1132"/>
      <c r="D1132"/>
      <c r="E1132"/>
      <c r="F1132"/>
      <c r="G1132"/>
    </row>
    <row r="1133" spans="1:7" x14ac:dyDescent="0.2">
      <c r="A1133"/>
      <c r="B1133"/>
      <c r="C1133"/>
      <c r="D1133"/>
      <c r="E1133"/>
      <c r="F1133"/>
      <c r="G1133"/>
    </row>
    <row r="1134" spans="1:7" x14ac:dyDescent="0.2">
      <c r="A1134"/>
      <c r="B1134"/>
      <c r="C1134"/>
      <c r="D1134"/>
      <c r="E1134"/>
      <c r="F1134"/>
      <c r="G1134"/>
    </row>
    <row r="1135" spans="1:7" x14ac:dyDescent="0.2">
      <c r="A1135"/>
      <c r="B1135"/>
      <c r="C1135"/>
      <c r="D1135"/>
      <c r="E1135"/>
      <c r="F1135"/>
      <c r="G1135"/>
    </row>
    <row r="1136" spans="1:7" x14ac:dyDescent="0.2">
      <c r="A1136"/>
      <c r="B1136"/>
      <c r="C1136"/>
      <c r="D1136"/>
      <c r="E1136"/>
      <c r="F1136"/>
      <c r="G1136"/>
    </row>
    <row r="1137" spans="1:7" x14ac:dyDescent="0.2">
      <c r="A1137"/>
      <c r="B1137"/>
      <c r="C1137"/>
      <c r="D1137"/>
      <c r="E1137"/>
      <c r="F1137"/>
      <c r="G1137"/>
    </row>
    <row r="1138" spans="1:7" x14ac:dyDescent="0.2">
      <c r="A1138"/>
      <c r="B1138"/>
      <c r="C1138"/>
      <c r="D1138"/>
      <c r="E1138"/>
      <c r="F1138"/>
      <c r="G1138"/>
    </row>
    <row r="1139" spans="1:7" x14ac:dyDescent="0.2">
      <c r="A1139"/>
      <c r="B1139"/>
      <c r="C1139"/>
      <c r="D1139"/>
      <c r="E1139"/>
      <c r="F1139"/>
      <c r="G1139"/>
    </row>
    <row r="1140" spans="1:7" x14ac:dyDescent="0.2">
      <c r="A1140"/>
      <c r="B1140"/>
      <c r="C1140"/>
      <c r="D1140"/>
      <c r="E1140"/>
      <c r="F1140"/>
      <c r="G1140"/>
    </row>
    <row r="1141" spans="1:7" x14ac:dyDescent="0.2">
      <c r="A1141"/>
      <c r="B1141"/>
      <c r="C1141"/>
      <c r="D1141"/>
      <c r="E1141"/>
      <c r="F1141"/>
      <c r="G1141"/>
    </row>
    <row r="1142" spans="1:7" x14ac:dyDescent="0.2">
      <c r="A1142"/>
      <c r="B1142"/>
      <c r="C1142"/>
      <c r="D1142"/>
      <c r="E1142"/>
      <c r="F1142"/>
      <c r="G1142"/>
    </row>
    <row r="1143" spans="1:7" x14ac:dyDescent="0.2">
      <c r="A1143"/>
      <c r="B1143"/>
      <c r="C1143"/>
      <c r="D1143"/>
      <c r="E1143"/>
      <c r="F1143"/>
      <c r="G1143"/>
    </row>
    <row r="1144" spans="1:7" x14ac:dyDescent="0.2">
      <c r="A1144"/>
      <c r="B1144"/>
      <c r="C1144"/>
      <c r="D1144"/>
      <c r="E1144"/>
      <c r="F1144"/>
      <c r="G1144"/>
    </row>
    <row r="1145" spans="1:7" x14ac:dyDescent="0.2">
      <c r="A1145"/>
      <c r="B1145"/>
      <c r="C1145"/>
      <c r="D1145"/>
      <c r="E1145"/>
      <c r="F1145"/>
      <c r="G1145"/>
    </row>
    <row r="1146" spans="1:7" x14ac:dyDescent="0.2">
      <c r="A1146"/>
      <c r="B1146"/>
      <c r="C1146"/>
      <c r="D1146"/>
      <c r="E1146"/>
      <c r="F1146"/>
      <c r="G1146"/>
    </row>
    <row r="1147" spans="1:7" x14ac:dyDescent="0.2">
      <c r="A1147"/>
      <c r="B1147"/>
      <c r="C1147"/>
      <c r="D1147"/>
      <c r="E1147"/>
      <c r="F1147"/>
      <c r="G1147"/>
    </row>
    <row r="1148" spans="1:7" x14ac:dyDescent="0.2">
      <c r="A1148"/>
      <c r="B1148"/>
      <c r="C1148"/>
      <c r="D1148"/>
      <c r="E1148"/>
      <c r="F1148"/>
      <c r="G1148"/>
    </row>
    <row r="1149" spans="1:7" x14ac:dyDescent="0.2">
      <c r="A1149"/>
      <c r="B1149"/>
      <c r="C1149"/>
      <c r="D1149"/>
      <c r="E1149"/>
      <c r="F1149"/>
      <c r="G1149"/>
    </row>
    <row r="1150" spans="1:7" x14ac:dyDescent="0.2">
      <c r="A1150"/>
      <c r="B1150"/>
      <c r="C1150"/>
      <c r="D1150"/>
      <c r="E1150"/>
      <c r="F1150"/>
      <c r="G1150"/>
    </row>
    <row r="1151" spans="1:7" x14ac:dyDescent="0.2">
      <c r="A1151"/>
      <c r="B1151"/>
      <c r="C1151"/>
      <c r="D1151"/>
      <c r="E1151"/>
      <c r="F1151"/>
      <c r="G1151"/>
    </row>
    <row r="1152" spans="1:7" x14ac:dyDescent="0.2">
      <c r="A1152"/>
      <c r="B1152"/>
      <c r="C1152"/>
      <c r="D1152"/>
      <c r="E1152"/>
      <c r="F1152"/>
      <c r="G1152"/>
    </row>
    <row r="1153" spans="1:7" x14ac:dyDescent="0.2">
      <c r="A1153"/>
      <c r="B1153"/>
      <c r="C1153"/>
      <c r="D1153"/>
      <c r="E1153"/>
      <c r="F1153"/>
      <c r="G1153"/>
    </row>
    <row r="1154" spans="1:7" x14ac:dyDescent="0.2">
      <c r="A1154"/>
      <c r="B1154"/>
      <c r="C1154"/>
      <c r="D1154"/>
      <c r="E1154"/>
      <c r="F1154"/>
      <c r="G1154"/>
    </row>
    <row r="1155" spans="1:7" x14ac:dyDescent="0.2">
      <c r="A1155"/>
      <c r="B1155"/>
      <c r="C1155"/>
      <c r="D1155"/>
      <c r="E1155"/>
      <c r="F1155"/>
      <c r="G1155"/>
    </row>
    <row r="1156" spans="1:7" x14ac:dyDescent="0.2">
      <c r="A1156"/>
      <c r="B1156"/>
      <c r="C1156"/>
      <c r="D1156"/>
      <c r="E1156"/>
      <c r="F1156"/>
      <c r="G1156"/>
    </row>
    <row r="1157" spans="1:7" x14ac:dyDescent="0.2">
      <c r="A1157"/>
      <c r="B1157"/>
      <c r="C1157"/>
      <c r="D1157"/>
      <c r="E1157"/>
      <c r="F1157"/>
      <c r="G1157"/>
    </row>
    <row r="1158" spans="1:7" x14ac:dyDescent="0.2">
      <c r="A1158"/>
      <c r="B1158"/>
      <c r="C1158"/>
      <c r="D1158"/>
      <c r="E1158"/>
      <c r="F1158"/>
      <c r="G1158"/>
    </row>
    <row r="1159" spans="1:7" x14ac:dyDescent="0.2">
      <c r="A1159"/>
      <c r="B1159"/>
      <c r="C1159"/>
      <c r="D1159"/>
      <c r="E1159"/>
      <c r="F1159"/>
      <c r="G1159"/>
    </row>
    <row r="1160" spans="1:7" x14ac:dyDescent="0.2">
      <c r="A1160"/>
      <c r="B1160"/>
      <c r="C1160"/>
      <c r="D1160"/>
      <c r="E1160"/>
      <c r="F1160"/>
      <c r="G1160"/>
    </row>
    <row r="1161" spans="1:7" x14ac:dyDescent="0.2">
      <c r="A1161"/>
      <c r="B1161"/>
      <c r="C1161"/>
      <c r="D1161"/>
      <c r="E1161"/>
      <c r="F1161"/>
      <c r="G1161"/>
    </row>
    <row r="1162" spans="1:7" x14ac:dyDescent="0.2">
      <c r="A1162"/>
      <c r="B1162"/>
      <c r="C1162"/>
      <c r="D1162"/>
      <c r="E1162"/>
      <c r="F1162"/>
      <c r="G1162"/>
    </row>
    <row r="1163" spans="1:7" x14ac:dyDescent="0.2">
      <c r="A1163"/>
      <c r="B1163"/>
      <c r="C1163"/>
      <c r="D1163"/>
      <c r="E1163"/>
      <c r="F1163"/>
      <c r="G1163"/>
    </row>
    <row r="1164" spans="1:7" x14ac:dyDescent="0.2">
      <c r="A1164"/>
      <c r="B1164"/>
      <c r="C1164"/>
      <c r="D1164"/>
      <c r="E1164"/>
      <c r="F1164"/>
      <c r="G1164"/>
    </row>
    <row r="1165" spans="1:7" x14ac:dyDescent="0.2">
      <c r="A1165"/>
      <c r="B1165"/>
      <c r="C1165"/>
      <c r="D1165"/>
      <c r="E1165"/>
      <c r="F1165"/>
      <c r="G1165"/>
    </row>
    <row r="1166" spans="1:7" x14ac:dyDescent="0.2">
      <c r="A1166"/>
      <c r="B1166"/>
      <c r="C1166"/>
      <c r="D1166"/>
      <c r="E1166"/>
      <c r="F1166"/>
      <c r="G1166"/>
    </row>
    <row r="1167" spans="1:7" x14ac:dyDescent="0.2">
      <c r="A1167"/>
      <c r="B1167"/>
      <c r="C1167"/>
      <c r="D1167"/>
      <c r="E1167"/>
      <c r="F1167"/>
      <c r="G1167"/>
    </row>
    <row r="1168" spans="1:7" x14ac:dyDescent="0.2">
      <c r="A1168"/>
      <c r="B1168"/>
      <c r="C1168"/>
      <c r="D1168"/>
      <c r="E1168"/>
      <c r="F1168"/>
      <c r="G1168"/>
    </row>
    <row r="1169" spans="1:7" x14ac:dyDescent="0.2">
      <c r="A1169"/>
      <c r="B1169"/>
      <c r="C1169"/>
      <c r="D1169"/>
      <c r="E1169"/>
      <c r="F1169"/>
      <c r="G1169"/>
    </row>
    <row r="1170" spans="1:7" x14ac:dyDescent="0.2">
      <c r="A1170"/>
      <c r="B1170"/>
      <c r="C1170"/>
      <c r="D1170"/>
      <c r="E1170"/>
      <c r="F1170"/>
      <c r="G1170"/>
    </row>
    <row r="1171" spans="1:7" x14ac:dyDescent="0.2">
      <c r="A1171"/>
      <c r="B1171"/>
      <c r="C1171"/>
      <c r="D1171"/>
      <c r="E1171"/>
      <c r="F1171"/>
      <c r="G1171"/>
    </row>
    <row r="1172" spans="1:7" x14ac:dyDescent="0.2">
      <c r="A1172"/>
      <c r="B1172"/>
      <c r="C1172"/>
      <c r="D1172"/>
      <c r="E1172"/>
      <c r="F1172"/>
      <c r="G1172"/>
    </row>
    <row r="1173" spans="1:7" x14ac:dyDescent="0.2">
      <c r="A1173"/>
      <c r="B1173"/>
      <c r="C1173"/>
      <c r="D1173"/>
      <c r="E1173"/>
      <c r="F1173"/>
      <c r="G1173"/>
    </row>
    <row r="1174" spans="1:7" x14ac:dyDescent="0.2">
      <c r="A1174"/>
      <c r="B1174"/>
      <c r="C1174"/>
      <c r="D1174"/>
      <c r="E1174"/>
      <c r="F1174"/>
      <c r="G1174"/>
    </row>
    <row r="1175" spans="1:7" x14ac:dyDescent="0.2">
      <c r="A1175"/>
      <c r="B1175"/>
      <c r="C1175"/>
      <c r="D1175"/>
      <c r="E1175"/>
      <c r="F1175"/>
      <c r="G1175"/>
    </row>
    <row r="1176" spans="1:7" x14ac:dyDescent="0.2">
      <c r="A1176"/>
      <c r="B1176"/>
      <c r="C1176"/>
      <c r="D1176"/>
      <c r="E1176"/>
      <c r="F1176"/>
      <c r="G1176"/>
    </row>
    <row r="1177" spans="1:7" x14ac:dyDescent="0.2">
      <c r="A1177"/>
      <c r="B1177"/>
      <c r="C1177"/>
      <c r="D1177"/>
      <c r="E1177"/>
      <c r="F1177"/>
      <c r="G1177"/>
    </row>
    <row r="1178" spans="1:7" x14ac:dyDescent="0.2">
      <c r="A1178"/>
      <c r="B1178"/>
      <c r="C1178"/>
      <c r="D1178"/>
      <c r="E1178"/>
      <c r="F1178"/>
      <c r="G1178"/>
    </row>
    <row r="1179" spans="1:7" x14ac:dyDescent="0.2">
      <c r="A1179"/>
      <c r="B1179"/>
      <c r="C1179"/>
      <c r="D1179"/>
      <c r="E1179"/>
      <c r="F1179"/>
      <c r="G1179"/>
    </row>
    <row r="1180" spans="1:7" x14ac:dyDescent="0.2">
      <c r="A1180"/>
      <c r="B1180"/>
      <c r="C1180"/>
      <c r="D1180"/>
      <c r="E1180"/>
      <c r="F1180"/>
      <c r="G1180"/>
    </row>
    <row r="1181" spans="1:7" x14ac:dyDescent="0.2">
      <c r="A1181"/>
      <c r="B1181"/>
      <c r="C1181"/>
      <c r="D1181"/>
      <c r="E1181"/>
      <c r="F1181"/>
      <c r="G1181"/>
    </row>
    <row r="1182" spans="1:7" x14ac:dyDescent="0.2">
      <c r="A1182"/>
      <c r="B1182"/>
      <c r="C1182"/>
      <c r="D1182"/>
      <c r="E1182"/>
      <c r="F1182"/>
      <c r="G1182"/>
    </row>
    <row r="1183" spans="1:7" x14ac:dyDescent="0.2">
      <c r="A1183"/>
      <c r="B1183"/>
      <c r="C1183"/>
      <c r="D1183"/>
      <c r="E1183"/>
      <c r="F1183"/>
      <c r="G1183"/>
    </row>
    <row r="1184" spans="1:7" x14ac:dyDescent="0.2">
      <c r="A1184"/>
      <c r="B1184"/>
      <c r="C1184"/>
      <c r="D1184"/>
      <c r="E1184"/>
      <c r="F1184"/>
      <c r="G1184"/>
    </row>
    <row r="1185" spans="1:7" x14ac:dyDescent="0.2">
      <c r="A1185"/>
      <c r="B1185"/>
      <c r="C1185"/>
      <c r="D1185"/>
      <c r="E1185"/>
      <c r="F1185"/>
      <c r="G1185"/>
    </row>
    <row r="1186" spans="1:7" x14ac:dyDescent="0.2">
      <c r="A1186"/>
      <c r="B1186"/>
      <c r="C1186"/>
      <c r="D1186"/>
      <c r="E1186"/>
      <c r="F1186"/>
      <c r="G1186"/>
    </row>
    <row r="1187" spans="1:7" x14ac:dyDescent="0.2">
      <c r="A1187"/>
      <c r="B1187"/>
      <c r="C1187"/>
      <c r="D1187"/>
      <c r="E1187"/>
      <c r="F1187"/>
      <c r="G1187"/>
    </row>
    <row r="1188" spans="1:7" x14ac:dyDescent="0.2">
      <c r="A1188"/>
      <c r="B1188"/>
      <c r="C1188"/>
      <c r="D1188"/>
      <c r="E1188"/>
      <c r="F1188"/>
      <c r="G1188"/>
    </row>
    <row r="1189" spans="1:7" x14ac:dyDescent="0.2">
      <c r="A1189"/>
      <c r="B1189"/>
      <c r="C1189"/>
      <c r="D1189"/>
      <c r="E1189"/>
      <c r="F1189"/>
      <c r="G1189"/>
    </row>
    <row r="1190" spans="1:7" x14ac:dyDescent="0.2">
      <c r="A1190"/>
      <c r="B1190"/>
      <c r="C1190"/>
      <c r="D1190"/>
      <c r="E1190"/>
      <c r="F1190"/>
      <c r="G1190"/>
    </row>
    <row r="1191" spans="1:7" x14ac:dyDescent="0.2">
      <c r="A1191"/>
      <c r="B1191"/>
      <c r="C1191"/>
      <c r="D1191"/>
      <c r="E1191"/>
      <c r="F1191"/>
      <c r="G1191"/>
    </row>
    <row r="1192" spans="1:7" x14ac:dyDescent="0.2">
      <c r="A1192"/>
      <c r="B1192"/>
      <c r="C1192"/>
      <c r="D1192"/>
      <c r="E1192"/>
      <c r="F1192"/>
      <c r="G1192"/>
    </row>
    <row r="1193" spans="1:7" x14ac:dyDescent="0.2">
      <c r="A1193"/>
      <c r="B1193"/>
      <c r="C1193"/>
      <c r="D1193"/>
      <c r="E1193"/>
      <c r="F1193"/>
      <c r="G1193"/>
    </row>
    <row r="1194" spans="1:7" x14ac:dyDescent="0.2">
      <c r="A1194"/>
      <c r="B1194"/>
      <c r="C1194"/>
      <c r="D1194"/>
      <c r="E1194"/>
      <c r="F1194"/>
      <c r="G1194"/>
    </row>
    <row r="1195" spans="1:7" x14ac:dyDescent="0.2">
      <c r="A1195"/>
      <c r="B1195"/>
      <c r="C1195"/>
      <c r="D1195"/>
      <c r="E1195"/>
      <c r="F1195"/>
      <c r="G1195"/>
    </row>
    <row r="1196" spans="1:7" x14ac:dyDescent="0.2">
      <c r="A1196"/>
      <c r="B1196"/>
      <c r="C1196"/>
      <c r="D1196"/>
      <c r="E1196"/>
      <c r="F1196"/>
      <c r="G1196"/>
    </row>
    <row r="1197" spans="1:7" x14ac:dyDescent="0.2">
      <c r="A1197"/>
      <c r="B1197"/>
      <c r="C1197"/>
      <c r="D1197"/>
      <c r="E1197"/>
      <c r="F1197"/>
      <c r="G1197"/>
    </row>
    <row r="1198" spans="1:7" x14ac:dyDescent="0.2">
      <c r="A1198"/>
      <c r="B1198"/>
      <c r="C1198"/>
      <c r="D1198"/>
      <c r="E1198"/>
      <c r="F1198"/>
      <c r="G1198"/>
    </row>
    <row r="1199" spans="1:7" x14ac:dyDescent="0.2">
      <c r="A1199"/>
      <c r="B1199"/>
      <c r="C1199"/>
      <c r="D1199"/>
      <c r="E1199"/>
      <c r="F1199"/>
      <c r="G1199"/>
    </row>
    <row r="1200" spans="1:7" x14ac:dyDescent="0.2">
      <c r="A1200"/>
      <c r="B1200"/>
      <c r="C1200"/>
      <c r="D1200"/>
      <c r="E1200"/>
      <c r="F1200"/>
      <c r="G1200"/>
    </row>
    <row r="1201" spans="1:7" x14ac:dyDescent="0.2">
      <c r="A1201"/>
      <c r="B1201"/>
      <c r="C1201"/>
      <c r="D1201"/>
      <c r="E1201"/>
      <c r="F1201"/>
      <c r="G1201"/>
    </row>
    <row r="1202" spans="1:7" x14ac:dyDescent="0.2">
      <c r="A1202"/>
      <c r="B1202"/>
      <c r="C1202"/>
      <c r="D1202"/>
      <c r="E1202"/>
      <c r="F1202"/>
      <c r="G1202"/>
    </row>
    <row r="1203" spans="1:7" x14ac:dyDescent="0.2">
      <c r="A1203"/>
      <c r="B1203"/>
      <c r="C1203"/>
      <c r="D1203"/>
      <c r="E1203"/>
      <c r="F1203"/>
      <c r="G1203"/>
    </row>
    <row r="1204" spans="1:7" x14ac:dyDescent="0.2">
      <c r="A1204"/>
      <c r="B1204"/>
      <c r="C1204"/>
      <c r="D1204"/>
      <c r="E1204"/>
      <c r="F1204"/>
      <c r="G1204"/>
    </row>
    <row r="1205" spans="1:7" x14ac:dyDescent="0.2">
      <c r="A1205"/>
      <c r="B1205"/>
      <c r="C1205"/>
      <c r="D1205"/>
      <c r="E1205"/>
      <c r="F1205"/>
      <c r="G1205"/>
    </row>
    <row r="1206" spans="1:7" x14ac:dyDescent="0.2">
      <c r="A1206"/>
      <c r="B1206"/>
      <c r="C1206"/>
      <c r="D1206"/>
      <c r="E1206"/>
      <c r="F1206"/>
      <c r="G1206"/>
    </row>
    <row r="1207" spans="1:7" x14ac:dyDescent="0.2">
      <c r="A1207"/>
      <c r="B1207"/>
      <c r="C1207"/>
      <c r="D1207"/>
      <c r="E1207"/>
      <c r="F1207"/>
      <c r="G1207"/>
    </row>
    <row r="1208" spans="1:7" x14ac:dyDescent="0.2">
      <c r="A1208"/>
      <c r="B1208"/>
      <c r="C1208"/>
      <c r="D1208"/>
      <c r="E1208"/>
      <c r="F1208"/>
      <c r="G1208"/>
    </row>
    <row r="1209" spans="1:7" x14ac:dyDescent="0.2">
      <c r="A1209"/>
      <c r="B1209"/>
      <c r="C1209"/>
      <c r="D1209"/>
      <c r="E1209"/>
      <c r="F1209"/>
      <c r="G1209"/>
    </row>
    <row r="1210" spans="1:7" x14ac:dyDescent="0.2">
      <c r="A1210"/>
      <c r="B1210"/>
      <c r="C1210"/>
      <c r="D1210"/>
      <c r="E1210"/>
      <c r="F1210"/>
      <c r="G1210"/>
    </row>
    <row r="1211" spans="1:7" x14ac:dyDescent="0.2">
      <c r="A1211"/>
      <c r="B1211"/>
      <c r="C1211"/>
      <c r="D1211"/>
      <c r="E1211"/>
      <c r="F1211"/>
      <c r="G1211"/>
    </row>
    <row r="1212" spans="1:7" x14ac:dyDescent="0.2">
      <c r="A1212"/>
      <c r="B1212"/>
      <c r="C1212"/>
      <c r="D1212"/>
      <c r="E1212"/>
      <c r="F1212"/>
      <c r="G1212"/>
    </row>
    <row r="1213" spans="1:7" x14ac:dyDescent="0.2">
      <c r="A1213"/>
      <c r="B1213"/>
      <c r="C1213"/>
      <c r="D1213"/>
      <c r="E1213"/>
      <c r="F1213"/>
      <c r="G1213"/>
    </row>
    <row r="1214" spans="1:7" x14ac:dyDescent="0.2">
      <c r="A1214"/>
      <c r="B1214"/>
      <c r="C1214"/>
      <c r="D1214"/>
      <c r="E1214"/>
      <c r="F1214"/>
      <c r="G1214"/>
    </row>
    <row r="1215" spans="1:7" x14ac:dyDescent="0.2">
      <c r="A1215"/>
      <c r="B1215"/>
      <c r="C1215"/>
      <c r="D1215"/>
      <c r="E1215"/>
      <c r="F1215"/>
      <c r="G1215"/>
    </row>
    <row r="1216" spans="1:7" x14ac:dyDescent="0.2">
      <c r="A1216"/>
      <c r="B1216"/>
      <c r="C1216"/>
      <c r="D1216"/>
      <c r="E1216"/>
      <c r="F1216"/>
      <c r="G1216"/>
    </row>
    <row r="1217" spans="1:7" x14ac:dyDescent="0.2">
      <c r="A1217"/>
      <c r="B1217"/>
      <c r="C1217"/>
      <c r="D1217"/>
      <c r="E1217"/>
      <c r="F1217"/>
      <c r="G1217"/>
    </row>
    <row r="1218" spans="1:7" x14ac:dyDescent="0.2">
      <c r="A1218"/>
      <c r="B1218"/>
      <c r="C1218"/>
      <c r="D1218"/>
      <c r="E1218"/>
      <c r="F1218"/>
      <c r="G1218"/>
    </row>
    <row r="1219" spans="1:7" x14ac:dyDescent="0.2">
      <c r="A1219"/>
      <c r="B1219"/>
      <c r="C1219"/>
      <c r="D1219"/>
      <c r="E1219"/>
      <c r="F1219"/>
      <c r="G1219"/>
    </row>
    <row r="1220" spans="1:7" x14ac:dyDescent="0.2">
      <c r="A1220"/>
      <c r="B1220"/>
      <c r="C1220"/>
      <c r="D1220"/>
      <c r="E1220"/>
      <c r="F1220"/>
      <c r="G1220"/>
    </row>
    <row r="1221" spans="1:7" x14ac:dyDescent="0.2">
      <c r="A1221"/>
      <c r="B1221"/>
      <c r="C1221"/>
      <c r="D1221"/>
      <c r="E1221"/>
      <c r="F1221"/>
      <c r="G1221"/>
    </row>
    <row r="1222" spans="1:7" x14ac:dyDescent="0.2">
      <c r="A1222"/>
      <c r="B1222"/>
      <c r="C1222"/>
      <c r="D1222"/>
      <c r="E1222"/>
      <c r="F1222"/>
      <c r="G1222"/>
    </row>
    <row r="1223" spans="1:7" x14ac:dyDescent="0.2">
      <c r="A1223"/>
      <c r="B1223"/>
      <c r="C1223"/>
      <c r="D1223"/>
      <c r="E1223"/>
      <c r="F1223"/>
      <c r="G1223"/>
    </row>
    <row r="1224" spans="1:7" x14ac:dyDescent="0.2">
      <c r="A1224"/>
      <c r="B1224"/>
      <c r="C1224"/>
      <c r="D1224"/>
      <c r="E1224"/>
      <c r="F1224"/>
      <c r="G1224"/>
    </row>
    <row r="1225" spans="1:7" x14ac:dyDescent="0.2">
      <c r="A1225"/>
      <c r="B1225"/>
      <c r="C1225"/>
      <c r="D1225"/>
      <c r="E1225"/>
      <c r="F1225"/>
      <c r="G1225"/>
    </row>
    <row r="1226" spans="1:7" x14ac:dyDescent="0.2">
      <c r="A1226"/>
      <c r="B1226"/>
      <c r="C1226"/>
      <c r="D1226"/>
      <c r="E1226"/>
      <c r="F1226"/>
      <c r="G1226"/>
    </row>
    <row r="1227" spans="1:7" x14ac:dyDescent="0.2">
      <c r="A1227"/>
      <c r="B1227"/>
      <c r="C1227"/>
      <c r="D1227"/>
      <c r="E1227"/>
      <c r="F1227"/>
      <c r="G1227"/>
    </row>
    <row r="1228" spans="1:7" x14ac:dyDescent="0.2">
      <c r="A1228"/>
      <c r="B1228"/>
      <c r="C1228"/>
      <c r="D1228"/>
      <c r="E1228"/>
      <c r="F1228"/>
      <c r="G1228"/>
    </row>
    <row r="1229" spans="1:7" x14ac:dyDescent="0.2">
      <c r="A1229"/>
      <c r="B1229"/>
      <c r="C1229"/>
      <c r="D1229"/>
      <c r="E1229"/>
      <c r="F1229"/>
      <c r="G1229"/>
    </row>
    <row r="1230" spans="1:7" x14ac:dyDescent="0.2">
      <c r="A1230"/>
      <c r="B1230"/>
      <c r="C1230"/>
      <c r="D1230"/>
      <c r="E1230"/>
      <c r="F1230"/>
      <c r="G1230"/>
    </row>
    <row r="1231" spans="1:7" x14ac:dyDescent="0.2">
      <c r="A1231"/>
      <c r="B1231"/>
      <c r="C1231"/>
      <c r="D1231"/>
      <c r="E1231"/>
      <c r="F1231"/>
      <c r="G1231"/>
    </row>
    <row r="1232" spans="1:7" x14ac:dyDescent="0.2">
      <c r="A1232"/>
      <c r="B1232"/>
      <c r="C1232"/>
      <c r="D1232"/>
      <c r="E1232"/>
      <c r="F1232"/>
      <c r="G1232"/>
    </row>
    <row r="1233" spans="1:7" x14ac:dyDescent="0.2">
      <c r="A1233"/>
      <c r="B1233"/>
      <c r="C1233"/>
      <c r="D1233"/>
      <c r="E1233"/>
      <c r="F1233"/>
      <c r="G1233"/>
    </row>
    <row r="1234" spans="1:7" x14ac:dyDescent="0.2">
      <c r="A1234"/>
      <c r="B1234"/>
      <c r="C1234"/>
      <c r="D1234"/>
      <c r="E1234"/>
      <c r="F1234"/>
      <c r="G1234"/>
    </row>
    <row r="1235" spans="1:7" x14ac:dyDescent="0.2">
      <c r="A1235"/>
      <c r="B1235"/>
      <c r="C1235"/>
      <c r="D1235"/>
      <c r="E1235"/>
      <c r="F1235"/>
      <c r="G1235"/>
    </row>
    <row r="1236" spans="1:7" x14ac:dyDescent="0.2">
      <c r="A1236"/>
      <c r="B1236"/>
      <c r="C1236"/>
      <c r="D1236"/>
      <c r="E1236"/>
      <c r="F1236"/>
      <c r="G1236"/>
    </row>
    <row r="1237" spans="1:7" x14ac:dyDescent="0.2">
      <c r="A1237"/>
      <c r="B1237"/>
      <c r="C1237"/>
      <c r="D1237"/>
      <c r="E1237"/>
      <c r="F1237"/>
      <c r="G1237"/>
    </row>
    <row r="1238" spans="1:7" x14ac:dyDescent="0.2">
      <c r="A1238"/>
      <c r="B1238"/>
      <c r="C1238"/>
      <c r="D1238"/>
      <c r="E1238"/>
      <c r="F1238"/>
      <c r="G1238"/>
    </row>
    <row r="1239" spans="1:7" x14ac:dyDescent="0.2">
      <c r="A1239"/>
      <c r="B1239"/>
      <c r="C1239"/>
      <c r="D1239"/>
      <c r="E1239"/>
      <c r="F1239"/>
      <c r="G1239"/>
    </row>
    <row r="1240" spans="1:7" x14ac:dyDescent="0.2">
      <c r="A1240"/>
      <c r="B1240"/>
      <c r="C1240"/>
      <c r="D1240"/>
      <c r="E1240"/>
      <c r="F1240"/>
      <c r="G1240"/>
    </row>
    <row r="1241" spans="1:7" x14ac:dyDescent="0.2">
      <c r="A1241"/>
      <c r="B1241"/>
      <c r="C1241"/>
      <c r="D1241"/>
      <c r="E1241"/>
      <c r="F1241"/>
      <c r="G1241"/>
    </row>
    <row r="1242" spans="1:7" x14ac:dyDescent="0.2">
      <c r="A1242"/>
      <c r="B1242"/>
      <c r="C1242"/>
      <c r="D1242"/>
      <c r="E1242"/>
      <c r="F1242"/>
      <c r="G1242"/>
    </row>
    <row r="1243" spans="1:7" x14ac:dyDescent="0.2">
      <c r="A1243"/>
      <c r="B1243"/>
      <c r="C1243"/>
      <c r="D1243"/>
      <c r="E1243"/>
      <c r="F1243"/>
      <c r="G1243"/>
    </row>
    <row r="1244" spans="1:7" x14ac:dyDescent="0.2">
      <c r="A1244"/>
      <c r="B1244"/>
      <c r="C1244"/>
      <c r="D1244"/>
      <c r="E1244"/>
      <c r="F1244"/>
      <c r="G1244"/>
    </row>
    <row r="1245" spans="1:7" x14ac:dyDescent="0.2">
      <c r="A1245"/>
      <c r="B1245"/>
      <c r="C1245"/>
      <c r="D1245"/>
      <c r="E1245"/>
      <c r="F1245"/>
      <c r="G1245"/>
    </row>
    <row r="1246" spans="1:7" x14ac:dyDescent="0.2">
      <c r="A1246"/>
      <c r="B1246"/>
      <c r="C1246"/>
      <c r="D1246"/>
      <c r="E1246"/>
      <c r="F1246"/>
      <c r="G1246"/>
    </row>
    <row r="1247" spans="1:7" x14ac:dyDescent="0.2">
      <c r="A1247"/>
      <c r="B1247"/>
      <c r="C1247"/>
      <c r="D1247"/>
      <c r="E1247"/>
      <c r="F1247"/>
      <c r="G1247"/>
    </row>
    <row r="1248" spans="1:7" x14ac:dyDescent="0.2">
      <c r="A1248"/>
      <c r="B1248"/>
      <c r="C1248"/>
      <c r="D1248"/>
      <c r="E1248"/>
      <c r="F1248"/>
      <c r="G1248"/>
    </row>
    <row r="1249" spans="1:7" x14ac:dyDescent="0.2">
      <c r="A1249"/>
      <c r="B1249"/>
      <c r="C1249"/>
      <c r="D1249"/>
      <c r="E1249"/>
      <c r="F1249"/>
      <c r="G1249"/>
    </row>
    <row r="1250" spans="1:7" x14ac:dyDescent="0.2">
      <c r="A1250"/>
      <c r="B1250"/>
      <c r="C1250"/>
      <c r="D1250"/>
      <c r="E1250"/>
      <c r="F1250"/>
      <c r="G1250"/>
    </row>
    <row r="1251" spans="1:7" x14ac:dyDescent="0.2">
      <c r="A1251"/>
      <c r="B1251"/>
      <c r="C1251"/>
      <c r="D1251"/>
      <c r="E1251"/>
      <c r="F1251"/>
      <c r="G1251"/>
    </row>
    <row r="1252" spans="1:7" x14ac:dyDescent="0.2">
      <c r="A1252"/>
      <c r="B1252"/>
      <c r="C1252"/>
      <c r="D1252"/>
      <c r="E1252"/>
      <c r="F1252"/>
      <c r="G1252"/>
    </row>
    <row r="1253" spans="1:7" x14ac:dyDescent="0.2">
      <c r="A1253"/>
      <c r="B1253"/>
      <c r="C1253"/>
      <c r="D1253"/>
      <c r="E1253"/>
      <c r="F1253"/>
      <c r="G1253"/>
    </row>
    <row r="1254" spans="1:7" x14ac:dyDescent="0.2">
      <c r="A1254"/>
      <c r="B1254"/>
      <c r="C1254"/>
      <c r="D1254"/>
      <c r="E1254"/>
      <c r="F1254"/>
      <c r="G1254"/>
    </row>
    <row r="1255" spans="1:7" x14ac:dyDescent="0.2">
      <c r="A1255"/>
      <c r="B1255"/>
      <c r="C1255"/>
      <c r="D1255"/>
      <c r="E1255"/>
      <c r="F1255"/>
      <c r="G1255"/>
    </row>
    <row r="1256" spans="1:7" x14ac:dyDescent="0.2">
      <c r="A1256"/>
      <c r="B1256"/>
      <c r="C1256"/>
      <c r="D1256"/>
      <c r="E1256"/>
      <c r="F1256"/>
      <c r="G1256"/>
    </row>
    <row r="1257" spans="1:7" x14ac:dyDescent="0.2">
      <c r="A1257"/>
      <c r="B1257"/>
      <c r="C1257"/>
      <c r="D1257"/>
      <c r="E1257"/>
      <c r="F1257"/>
      <c r="G1257"/>
    </row>
    <row r="1258" spans="1:7" x14ac:dyDescent="0.2">
      <c r="A1258"/>
      <c r="B1258"/>
      <c r="C1258"/>
      <c r="D1258"/>
      <c r="E1258"/>
      <c r="F1258"/>
      <c r="G1258"/>
    </row>
    <row r="1259" spans="1:7" x14ac:dyDescent="0.2">
      <c r="A1259"/>
      <c r="B1259"/>
      <c r="C1259"/>
      <c r="D1259"/>
      <c r="E1259"/>
      <c r="F1259"/>
      <c r="G1259"/>
    </row>
    <row r="1260" spans="1:7" x14ac:dyDescent="0.2">
      <c r="A1260"/>
      <c r="B1260"/>
      <c r="C1260"/>
      <c r="D1260"/>
      <c r="E1260"/>
      <c r="F1260"/>
      <c r="G1260"/>
    </row>
    <row r="1261" spans="1:7" x14ac:dyDescent="0.2">
      <c r="A1261"/>
      <c r="B1261"/>
      <c r="C1261"/>
      <c r="D1261"/>
      <c r="E1261"/>
      <c r="F1261"/>
      <c r="G1261"/>
    </row>
    <row r="1262" spans="1:7" x14ac:dyDescent="0.2">
      <c r="A1262"/>
      <c r="B1262"/>
      <c r="C1262"/>
      <c r="D1262"/>
      <c r="E1262"/>
      <c r="F1262"/>
      <c r="G1262"/>
    </row>
    <row r="1263" spans="1:7" x14ac:dyDescent="0.2">
      <c r="A1263"/>
      <c r="B1263"/>
      <c r="C1263"/>
      <c r="D1263"/>
      <c r="E1263"/>
      <c r="F1263"/>
      <c r="G1263"/>
    </row>
    <row r="1264" spans="1:7" x14ac:dyDescent="0.2">
      <c r="A1264"/>
      <c r="B1264"/>
      <c r="C1264"/>
      <c r="D1264"/>
      <c r="E1264"/>
      <c r="F1264"/>
      <c r="G1264"/>
    </row>
    <row r="1265" spans="1:7" x14ac:dyDescent="0.2">
      <c r="A1265"/>
      <c r="B1265"/>
      <c r="C1265"/>
      <c r="D1265"/>
      <c r="E1265"/>
      <c r="F1265"/>
      <c r="G1265"/>
    </row>
    <row r="1266" spans="1:7" x14ac:dyDescent="0.2">
      <c r="A1266"/>
      <c r="B1266"/>
      <c r="C1266"/>
      <c r="D1266"/>
      <c r="E1266"/>
      <c r="F1266"/>
      <c r="G1266"/>
    </row>
    <row r="1267" spans="1:7" x14ac:dyDescent="0.2">
      <c r="A1267"/>
      <c r="B1267"/>
      <c r="C1267"/>
      <c r="D1267"/>
      <c r="E1267"/>
      <c r="F1267"/>
      <c r="G1267"/>
    </row>
    <row r="1268" spans="1:7" x14ac:dyDescent="0.2">
      <c r="A1268"/>
      <c r="B1268"/>
      <c r="C1268"/>
      <c r="D1268"/>
      <c r="E1268"/>
      <c r="F1268"/>
      <c r="G1268"/>
    </row>
    <row r="1269" spans="1:7" x14ac:dyDescent="0.2">
      <c r="A1269"/>
      <c r="B1269"/>
      <c r="C1269"/>
      <c r="D1269"/>
      <c r="E1269"/>
      <c r="F1269"/>
      <c r="G1269"/>
    </row>
    <row r="1270" spans="1:7" x14ac:dyDescent="0.2">
      <c r="A1270"/>
      <c r="B1270"/>
      <c r="C1270"/>
      <c r="D1270"/>
      <c r="E1270"/>
      <c r="F1270"/>
      <c r="G1270"/>
    </row>
    <row r="1271" spans="1:7" x14ac:dyDescent="0.2">
      <c r="A1271"/>
      <c r="B1271"/>
      <c r="C1271"/>
      <c r="D1271"/>
      <c r="E1271"/>
      <c r="F1271"/>
      <c r="G1271"/>
    </row>
    <row r="1272" spans="1:7" x14ac:dyDescent="0.2">
      <c r="A1272"/>
      <c r="B1272"/>
      <c r="C1272"/>
      <c r="D1272"/>
      <c r="E1272"/>
      <c r="F1272"/>
      <c r="G1272"/>
    </row>
    <row r="1273" spans="1:7" x14ac:dyDescent="0.2">
      <c r="A1273"/>
      <c r="B1273"/>
      <c r="C1273"/>
      <c r="D1273"/>
      <c r="E1273"/>
      <c r="F1273"/>
      <c r="G1273"/>
    </row>
    <row r="1274" spans="1:7" x14ac:dyDescent="0.2">
      <c r="A1274"/>
      <c r="B1274"/>
      <c r="C1274"/>
      <c r="D1274"/>
      <c r="E1274"/>
      <c r="F1274"/>
      <c r="G1274"/>
    </row>
    <row r="1275" spans="1:7" x14ac:dyDescent="0.2">
      <c r="A1275"/>
      <c r="B1275"/>
      <c r="C1275"/>
      <c r="D1275"/>
      <c r="E1275"/>
      <c r="F1275"/>
      <c r="G1275"/>
    </row>
    <row r="1276" spans="1:7" x14ac:dyDescent="0.2">
      <c r="A1276"/>
      <c r="B1276"/>
      <c r="C1276"/>
      <c r="D1276"/>
      <c r="E1276"/>
      <c r="F1276"/>
      <c r="G1276"/>
    </row>
    <row r="1277" spans="1:7" x14ac:dyDescent="0.2">
      <c r="A1277"/>
      <c r="B1277"/>
      <c r="C1277"/>
      <c r="D1277"/>
      <c r="E1277"/>
      <c r="F1277"/>
      <c r="G1277"/>
    </row>
    <row r="1278" spans="1:7" x14ac:dyDescent="0.2">
      <c r="A1278"/>
      <c r="B1278"/>
      <c r="C1278"/>
      <c r="D1278"/>
      <c r="E1278"/>
      <c r="F1278"/>
      <c r="G1278"/>
    </row>
    <row r="1279" spans="1:7" x14ac:dyDescent="0.2">
      <c r="A1279"/>
      <c r="B1279"/>
      <c r="C1279"/>
      <c r="D1279"/>
      <c r="E1279"/>
      <c r="F1279"/>
      <c r="G1279"/>
    </row>
    <row r="1280" spans="1:7" x14ac:dyDescent="0.2">
      <c r="A1280"/>
      <c r="B1280"/>
      <c r="C1280"/>
      <c r="D1280"/>
      <c r="E1280"/>
      <c r="F1280"/>
      <c r="G1280"/>
    </row>
    <row r="1281" spans="1:7" x14ac:dyDescent="0.2">
      <c r="A1281"/>
      <c r="B1281"/>
      <c r="C1281"/>
      <c r="D1281"/>
      <c r="E1281"/>
      <c r="F1281"/>
      <c r="G1281"/>
    </row>
    <row r="1282" spans="1:7" x14ac:dyDescent="0.2">
      <c r="A1282"/>
      <c r="B1282"/>
      <c r="C1282"/>
      <c r="D1282"/>
      <c r="E1282"/>
      <c r="F1282"/>
      <c r="G1282"/>
    </row>
    <row r="1283" spans="1:7" x14ac:dyDescent="0.2">
      <c r="A1283"/>
      <c r="B1283"/>
      <c r="C1283"/>
      <c r="D1283"/>
      <c r="E1283"/>
      <c r="F1283"/>
      <c r="G1283"/>
    </row>
    <row r="1284" spans="1:7" x14ac:dyDescent="0.2">
      <c r="A1284"/>
      <c r="B1284"/>
      <c r="C1284"/>
      <c r="D1284"/>
      <c r="E1284"/>
      <c r="F1284"/>
      <c r="G1284"/>
    </row>
    <row r="1285" spans="1:7" x14ac:dyDescent="0.2">
      <c r="A1285"/>
      <c r="B1285"/>
      <c r="C1285"/>
      <c r="D1285"/>
      <c r="E1285"/>
      <c r="F1285"/>
      <c r="G1285"/>
    </row>
    <row r="1286" spans="1:7" x14ac:dyDescent="0.2">
      <c r="A1286"/>
      <c r="B1286"/>
      <c r="C1286"/>
      <c r="D1286"/>
      <c r="E1286"/>
      <c r="F1286"/>
      <c r="G1286"/>
    </row>
    <row r="1287" spans="1:7" x14ac:dyDescent="0.2">
      <c r="A1287"/>
      <c r="B1287"/>
      <c r="C1287"/>
      <c r="D1287"/>
      <c r="E1287"/>
      <c r="F1287"/>
      <c r="G1287"/>
    </row>
    <row r="1288" spans="1:7" x14ac:dyDescent="0.2">
      <c r="A1288"/>
      <c r="B1288"/>
      <c r="C1288"/>
      <c r="D1288"/>
      <c r="E1288"/>
      <c r="F1288"/>
      <c r="G1288"/>
    </row>
    <row r="1289" spans="1:7" x14ac:dyDescent="0.2">
      <c r="A1289"/>
      <c r="B1289"/>
      <c r="C1289"/>
      <c r="D1289"/>
      <c r="E1289"/>
      <c r="F1289"/>
      <c r="G1289"/>
    </row>
    <row r="1290" spans="1:7" x14ac:dyDescent="0.2">
      <c r="A1290"/>
      <c r="B1290"/>
      <c r="C1290"/>
      <c r="D1290"/>
      <c r="E1290"/>
      <c r="F1290"/>
      <c r="G1290"/>
    </row>
    <row r="1291" spans="1:7" x14ac:dyDescent="0.2">
      <c r="A1291"/>
      <c r="B1291"/>
      <c r="C1291"/>
      <c r="D1291"/>
      <c r="E1291"/>
      <c r="F1291"/>
      <c r="G1291"/>
    </row>
    <row r="1292" spans="1:7" x14ac:dyDescent="0.2">
      <c r="A1292"/>
      <c r="B1292"/>
      <c r="C1292"/>
      <c r="D1292"/>
      <c r="E1292"/>
      <c r="F1292"/>
      <c r="G1292"/>
    </row>
    <row r="1293" spans="1:7" x14ac:dyDescent="0.2">
      <c r="A1293"/>
      <c r="B1293"/>
      <c r="C1293"/>
      <c r="D1293"/>
      <c r="E1293"/>
      <c r="F1293"/>
      <c r="G1293"/>
    </row>
    <row r="1294" spans="1:7" x14ac:dyDescent="0.2">
      <c r="A1294"/>
      <c r="B1294"/>
      <c r="C1294"/>
      <c r="D1294"/>
      <c r="E1294"/>
      <c r="F1294"/>
      <c r="G1294"/>
    </row>
    <row r="1295" spans="1:7" x14ac:dyDescent="0.2">
      <c r="A1295"/>
      <c r="B1295"/>
      <c r="C1295"/>
      <c r="D1295"/>
      <c r="E1295"/>
      <c r="F1295"/>
      <c r="G1295"/>
    </row>
    <row r="1296" spans="1:7" x14ac:dyDescent="0.2">
      <c r="A1296"/>
      <c r="B1296"/>
      <c r="C1296"/>
      <c r="D1296"/>
      <c r="E1296"/>
      <c r="F1296"/>
      <c r="G1296"/>
    </row>
    <row r="1297" spans="1:7" x14ac:dyDescent="0.2">
      <c r="A1297"/>
      <c r="B1297"/>
      <c r="C1297"/>
      <c r="D1297"/>
      <c r="E1297"/>
      <c r="F1297"/>
      <c r="G1297"/>
    </row>
    <row r="1298" spans="1:7" x14ac:dyDescent="0.2">
      <c r="A1298"/>
      <c r="B1298"/>
      <c r="C1298"/>
      <c r="D1298"/>
      <c r="E1298"/>
      <c r="F1298"/>
      <c r="G1298"/>
    </row>
    <row r="1299" spans="1:7" x14ac:dyDescent="0.2">
      <c r="A1299"/>
      <c r="B1299"/>
      <c r="C1299"/>
      <c r="D1299"/>
      <c r="E1299"/>
      <c r="F1299"/>
      <c r="G1299"/>
    </row>
    <row r="1300" spans="1:7" x14ac:dyDescent="0.2">
      <c r="A1300"/>
      <c r="B1300"/>
      <c r="C1300"/>
      <c r="D1300"/>
      <c r="E1300"/>
      <c r="F1300"/>
      <c r="G1300"/>
    </row>
    <row r="1301" spans="1:7" x14ac:dyDescent="0.2">
      <c r="A1301"/>
      <c r="B1301"/>
      <c r="C1301"/>
      <c r="D1301"/>
      <c r="E1301"/>
      <c r="F1301"/>
      <c r="G1301"/>
    </row>
    <row r="1302" spans="1:7" x14ac:dyDescent="0.2">
      <c r="A1302"/>
      <c r="B1302"/>
      <c r="C1302"/>
      <c r="D1302"/>
      <c r="E1302"/>
      <c r="F1302"/>
      <c r="G1302"/>
    </row>
    <row r="1303" spans="1:7" x14ac:dyDescent="0.2">
      <c r="A1303"/>
      <c r="B1303"/>
      <c r="C1303"/>
      <c r="D1303"/>
      <c r="E1303"/>
      <c r="F1303"/>
      <c r="G1303"/>
    </row>
    <row r="1304" spans="1:7" x14ac:dyDescent="0.2">
      <c r="A1304"/>
      <c r="B1304"/>
      <c r="C1304"/>
      <c r="D1304"/>
      <c r="E1304"/>
      <c r="F1304"/>
      <c r="G1304"/>
    </row>
    <row r="1305" spans="1:7" x14ac:dyDescent="0.2">
      <c r="A1305"/>
      <c r="B1305"/>
      <c r="C1305"/>
      <c r="D1305"/>
      <c r="E1305"/>
      <c r="F1305"/>
      <c r="G1305"/>
    </row>
    <row r="1306" spans="1:7" x14ac:dyDescent="0.2">
      <c r="A1306"/>
      <c r="B1306"/>
      <c r="C1306"/>
      <c r="D1306"/>
      <c r="E1306"/>
      <c r="F1306"/>
      <c r="G1306"/>
    </row>
    <row r="1307" spans="1:7" x14ac:dyDescent="0.2">
      <c r="A1307"/>
      <c r="B1307"/>
      <c r="C1307"/>
      <c r="D1307"/>
      <c r="E1307"/>
      <c r="F1307"/>
      <c r="G1307"/>
    </row>
    <row r="1308" spans="1:7" x14ac:dyDescent="0.2">
      <c r="A1308"/>
      <c r="B1308"/>
      <c r="C1308"/>
      <c r="D1308"/>
      <c r="E1308"/>
      <c r="F1308"/>
      <c r="G1308"/>
    </row>
    <row r="1309" spans="1:7" x14ac:dyDescent="0.2">
      <c r="A1309"/>
      <c r="B1309"/>
      <c r="C1309"/>
      <c r="D1309"/>
      <c r="E1309"/>
      <c r="F1309"/>
      <c r="G1309"/>
    </row>
    <row r="1310" spans="1:7" x14ac:dyDescent="0.2">
      <c r="A1310"/>
      <c r="B1310"/>
      <c r="C1310"/>
      <c r="D1310"/>
      <c r="E1310"/>
      <c r="F1310"/>
      <c r="G1310"/>
    </row>
    <row r="1311" spans="1:7" x14ac:dyDescent="0.2">
      <c r="A1311"/>
      <c r="B1311"/>
      <c r="C1311"/>
      <c r="D1311"/>
      <c r="E1311"/>
      <c r="F1311"/>
      <c r="G1311"/>
    </row>
    <row r="1312" spans="1:7" x14ac:dyDescent="0.2">
      <c r="A1312"/>
      <c r="B1312"/>
      <c r="C1312"/>
      <c r="D1312"/>
      <c r="E1312"/>
      <c r="F1312"/>
      <c r="G1312"/>
    </row>
    <row r="1313" spans="1:7" x14ac:dyDescent="0.2">
      <c r="A1313"/>
      <c r="B1313"/>
      <c r="C1313"/>
      <c r="D1313"/>
      <c r="E1313"/>
      <c r="F1313"/>
      <c r="G1313"/>
    </row>
    <row r="1314" spans="1:7" x14ac:dyDescent="0.2">
      <c r="A1314"/>
      <c r="B1314"/>
      <c r="C1314"/>
      <c r="D1314"/>
      <c r="E1314"/>
      <c r="F1314"/>
      <c r="G1314"/>
    </row>
    <row r="1315" spans="1:7" x14ac:dyDescent="0.2">
      <c r="A1315"/>
      <c r="B1315"/>
      <c r="C1315"/>
      <c r="D1315"/>
      <c r="E1315"/>
      <c r="F1315"/>
      <c r="G1315"/>
    </row>
    <row r="1316" spans="1:7" x14ac:dyDescent="0.2">
      <c r="A1316"/>
      <c r="B1316"/>
      <c r="C1316"/>
      <c r="D1316"/>
      <c r="E1316"/>
      <c r="F1316"/>
      <c r="G1316"/>
    </row>
    <row r="1317" spans="1:7" x14ac:dyDescent="0.2">
      <c r="A1317"/>
      <c r="B1317"/>
      <c r="C1317"/>
      <c r="D1317"/>
      <c r="E1317"/>
      <c r="F1317"/>
      <c r="G1317"/>
    </row>
    <row r="1318" spans="1:7" x14ac:dyDescent="0.2">
      <c r="A1318"/>
      <c r="B1318"/>
      <c r="C1318"/>
      <c r="D1318"/>
      <c r="E1318"/>
      <c r="F1318"/>
      <c r="G1318"/>
    </row>
    <row r="1319" spans="1:7" x14ac:dyDescent="0.2">
      <c r="A1319"/>
      <c r="B1319"/>
      <c r="C1319"/>
      <c r="D1319"/>
      <c r="E1319"/>
      <c r="F1319"/>
      <c r="G1319"/>
    </row>
    <row r="1320" spans="1:7" x14ac:dyDescent="0.2">
      <c r="A1320"/>
      <c r="B1320"/>
      <c r="C1320"/>
      <c r="D1320"/>
      <c r="E1320"/>
      <c r="F1320"/>
      <c r="G1320"/>
    </row>
    <row r="1321" spans="1:7" x14ac:dyDescent="0.2">
      <c r="A1321"/>
      <c r="B1321"/>
      <c r="C1321"/>
      <c r="D1321"/>
      <c r="E1321"/>
      <c r="F1321"/>
      <c r="G1321"/>
    </row>
    <row r="1322" spans="1:7" x14ac:dyDescent="0.2">
      <c r="A1322"/>
      <c r="B1322"/>
      <c r="C1322"/>
      <c r="D1322"/>
      <c r="E1322"/>
      <c r="F1322"/>
      <c r="G1322"/>
    </row>
    <row r="1323" spans="1:7" x14ac:dyDescent="0.2">
      <c r="A1323"/>
      <c r="B1323"/>
      <c r="C1323"/>
      <c r="D1323"/>
      <c r="E1323"/>
      <c r="F1323"/>
      <c r="G1323"/>
    </row>
    <row r="1324" spans="1:7" x14ac:dyDescent="0.2">
      <c r="A1324"/>
      <c r="B1324"/>
      <c r="C1324"/>
      <c r="D1324"/>
      <c r="E1324"/>
      <c r="F1324"/>
      <c r="G1324"/>
    </row>
    <row r="1325" spans="1:7" x14ac:dyDescent="0.2">
      <c r="A1325"/>
      <c r="B1325"/>
      <c r="C1325"/>
      <c r="D1325"/>
      <c r="E1325"/>
      <c r="F1325"/>
      <c r="G1325"/>
    </row>
    <row r="1326" spans="1:7" x14ac:dyDescent="0.2">
      <c r="A1326"/>
      <c r="B1326"/>
      <c r="C1326"/>
      <c r="D1326"/>
      <c r="E1326"/>
      <c r="F1326"/>
      <c r="G1326"/>
    </row>
    <row r="1327" spans="1:7" x14ac:dyDescent="0.2">
      <c r="A1327"/>
      <c r="B1327"/>
      <c r="C1327"/>
      <c r="D1327"/>
      <c r="E1327"/>
      <c r="F1327"/>
      <c r="G1327"/>
    </row>
    <row r="1328" spans="1:7" x14ac:dyDescent="0.2">
      <c r="A1328"/>
      <c r="B1328"/>
      <c r="C1328"/>
      <c r="D1328"/>
      <c r="E1328"/>
      <c r="F1328"/>
      <c r="G1328"/>
    </row>
    <row r="1329" spans="1:7" x14ac:dyDescent="0.2">
      <c r="A1329"/>
      <c r="B1329"/>
      <c r="C1329"/>
      <c r="D1329"/>
      <c r="E1329"/>
      <c r="F1329"/>
      <c r="G1329"/>
    </row>
    <row r="1330" spans="1:7" x14ac:dyDescent="0.2">
      <c r="A1330"/>
      <c r="B1330"/>
      <c r="C1330"/>
      <c r="D1330"/>
      <c r="E1330"/>
      <c r="F1330"/>
      <c r="G1330"/>
    </row>
    <row r="1331" spans="1:7" x14ac:dyDescent="0.2">
      <c r="A1331"/>
      <c r="B1331"/>
      <c r="C1331"/>
      <c r="D1331"/>
      <c r="E1331"/>
      <c r="F1331"/>
      <c r="G1331"/>
    </row>
    <row r="1332" spans="1:7" x14ac:dyDescent="0.2">
      <c r="A1332"/>
      <c r="B1332"/>
      <c r="C1332"/>
      <c r="D1332"/>
      <c r="E1332"/>
      <c r="F1332"/>
      <c r="G1332"/>
    </row>
    <row r="1333" spans="1:7" x14ac:dyDescent="0.2">
      <c r="A1333"/>
      <c r="B1333"/>
      <c r="C1333"/>
      <c r="D1333"/>
      <c r="E1333"/>
      <c r="F1333"/>
      <c r="G1333"/>
    </row>
    <row r="1334" spans="1:7" x14ac:dyDescent="0.2">
      <c r="A1334"/>
      <c r="B1334"/>
      <c r="C1334"/>
      <c r="D1334"/>
      <c r="E1334"/>
      <c r="F1334"/>
      <c r="G1334"/>
    </row>
    <row r="1335" spans="1:7" x14ac:dyDescent="0.2">
      <c r="A1335"/>
      <c r="B1335"/>
      <c r="C1335"/>
      <c r="D1335"/>
      <c r="E1335"/>
      <c r="F1335"/>
      <c r="G1335"/>
    </row>
    <row r="1336" spans="1:7" x14ac:dyDescent="0.2">
      <c r="A1336"/>
      <c r="B1336"/>
      <c r="C1336"/>
      <c r="D1336"/>
      <c r="E1336"/>
      <c r="F1336"/>
      <c r="G1336"/>
    </row>
    <row r="1337" spans="1:7" x14ac:dyDescent="0.2">
      <c r="A1337"/>
      <c r="B1337"/>
      <c r="C1337"/>
      <c r="D1337"/>
      <c r="E1337"/>
      <c r="F1337"/>
      <c r="G1337"/>
    </row>
    <row r="1338" spans="1:7" x14ac:dyDescent="0.2">
      <c r="A1338"/>
      <c r="B1338"/>
      <c r="C1338"/>
      <c r="D1338"/>
      <c r="E1338"/>
      <c r="F1338"/>
      <c r="G1338"/>
    </row>
    <row r="1339" spans="1:7" x14ac:dyDescent="0.2">
      <c r="A1339"/>
      <c r="B1339"/>
      <c r="C1339"/>
      <c r="D1339"/>
      <c r="E1339"/>
      <c r="F1339"/>
      <c r="G1339"/>
    </row>
    <row r="1340" spans="1:7" x14ac:dyDescent="0.2">
      <c r="A1340"/>
      <c r="B1340"/>
      <c r="C1340"/>
      <c r="D1340"/>
      <c r="E1340"/>
      <c r="F1340"/>
      <c r="G1340"/>
    </row>
    <row r="1341" spans="1:7" x14ac:dyDescent="0.2">
      <c r="A1341"/>
      <c r="B1341"/>
      <c r="C1341"/>
      <c r="D1341"/>
      <c r="E1341"/>
      <c r="F1341"/>
      <c r="G1341"/>
    </row>
    <row r="1342" spans="1:7" x14ac:dyDescent="0.2">
      <c r="A1342"/>
      <c r="B1342"/>
      <c r="C1342"/>
      <c r="D1342"/>
      <c r="E1342"/>
      <c r="F1342"/>
      <c r="G1342"/>
    </row>
    <row r="1343" spans="1:7" x14ac:dyDescent="0.2">
      <c r="A1343"/>
      <c r="B1343"/>
      <c r="C1343"/>
      <c r="D1343"/>
      <c r="E1343"/>
      <c r="F1343"/>
      <c r="G1343"/>
    </row>
    <row r="1344" spans="1:7" x14ac:dyDescent="0.2">
      <c r="A1344"/>
      <c r="B1344"/>
      <c r="C1344"/>
      <c r="D1344"/>
      <c r="E1344"/>
      <c r="F1344"/>
      <c r="G1344"/>
    </row>
    <row r="1345" spans="1:7" x14ac:dyDescent="0.2">
      <c r="A1345"/>
      <c r="B1345"/>
      <c r="C1345"/>
      <c r="D1345"/>
      <c r="E1345"/>
      <c r="F1345"/>
      <c r="G1345"/>
    </row>
    <row r="1346" spans="1:7" x14ac:dyDescent="0.2">
      <c r="A1346"/>
      <c r="B1346"/>
      <c r="C1346"/>
      <c r="D1346"/>
      <c r="E1346"/>
      <c r="F1346"/>
      <c r="G1346"/>
    </row>
    <row r="1347" spans="1:7" x14ac:dyDescent="0.2">
      <c r="A1347"/>
      <c r="B1347"/>
      <c r="C1347"/>
      <c r="D1347"/>
      <c r="E1347"/>
      <c r="F1347"/>
      <c r="G1347"/>
    </row>
    <row r="1348" spans="1:7" x14ac:dyDescent="0.2">
      <c r="A1348"/>
      <c r="B1348"/>
      <c r="C1348"/>
      <c r="D1348"/>
      <c r="E1348"/>
      <c r="F1348"/>
      <c r="G1348"/>
    </row>
    <row r="1349" spans="1:7" x14ac:dyDescent="0.2">
      <c r="A1349"/>
      <c r="B1349"/>
      <c r="C1349"/>
      <c r="D1349"/>
      <c r="E1349"/>
      <c r="F1349"/>
      <c r="G1349"/>
    </row>
    <row r="1350" spans="1:7" x14ac:dyDescent="0.2">
      <c r="A1350"/>
      <c r="B1350"/>
      <c r="C1350"/>
      <c r="D1350"/>
      <c r="E1350"/>
      <c r="F1350"/>
      <c r="G1350"/>
    </row>
    <row r="1351" spans="1:7" x14ac:dyDescent="0.2">
      <c r="A1351"/>
      <c r="B1351"/>
      <c r="C1351"/>
      <c r="D1351"/>
      <c r="E1351"/>
      <c r="F1351"/>
      <c r="G1351"/>
    </row>
    <row r="1352" spans="1:7" x14ac:dyDescent="0.2">
      <c r="A1352"/>
      <c r="B1352"/>
      <c r="C1352"/>
      <c r="D1352"/>
      <c r="E1352"/>
      <c r="F1352"/>
      <c r="G1352"/>
    </row>
    <row r="1353" spans="1:7" x14ac:dyDescent="0.2">
      <c r="A1353"/>
      <c r="B1353"/>
      <c r="C1353"/>
      <c r="D1353"/>
      <c r="E1353"/>
      <c r="F1353"/>
      <c r="G1353"/>
    </row>
    <row r="1354" spans="1:7" x14ac:dyDescent="0.2">
      <c r="A1354"/>
      <c r="B1354"/>
      <c r="C1354"/>
      <c r="D1354"/>
      <c r="E1354"/>
      <c r="F1354"/>
      <c r="G1354"/>
    </row>
    <row r="1355" spans="1:7" x14ac:dyDescent="0.2">
      <c r="A1355"/>
      <c r="B1355"/>
      <c r="C1355"/>
      <c r="D1355"/>
      <c r="E1355"/>
      <c r="F1355"/>
      <c r="G1355"/>
    </row>
    <row r="1356" spans="1:7" x14ac:dyDescent="0.2">
      <c r="A1356"/>
      <c r="B1356"/>
      <c r="C1356"/>
      <c r="D1356"/>
      <c r="E1356"/>
      <c r="F1356"/>
      <c r="G1356"/>
    </row>
    <row r="1357" spans="1:7" x14ac:dyDescent="0.2">
      <c r="A1357"/>
      <c r="B1357"/>
      <c r="C1357"/>
      <c r="D1357"/>
      <c r="E1357"/>
      <c r="F1357"/>
      <c r="G1357"/>
    </row>
    <row r="1358" spans="1:7" x14ac:dyDescent="0.2">
      <c r="A1358"/>
      <c r="B1358"/>
      <c r="C1358"/>
      <c r="D1358"/>
      <c r="E1358"/>
      <c r="F1358"/>
      <c r="G1358"/>
    </row>
    <row r="1359" spans="1:7" x14ac:dyDescent="0.2">
      <c r="A1359"/>
      <c r="B1359"/>
      <c r="C1359"/>
      <c r="D1359"/>
      <c r="E1359"/>
      <c r="F1359"/>
      <c r="G1359"/>
    </row>
    <row r="1360" spans="1:7" x14ac:dyDescent="0.2">
      <c r="A1360"/>
      <c r="B1360"/>
      <c r="C1360"/>
      <c r="D1360"/>
      <c r="E1360"/>
      <c r="F1360"/>
      <c r="G1360"/>
    </row>
    <row r="1361" spans="1:7" x14ac:dyDescent="0.2">
      <c r="A1361"/>
      <c r="B1361"/>
      <c r="C1361"/>
      <c r="D1361"/>
      <c r="E1361"/>
      <c r="F1361"/>
      <c r="G1361"/>
    </row>
    <row r="1362" spans="1:7" x14ac:dyDescent="0.2">
      <c r="A1362"/>
      <c r="B1362"/>
      <c r="C1362"/>
      <c r="D1362"/>
      <c r="E1362"/>
      <c r="F1362"/>
      <c r="G1362"/>
    </row>
    <row r="1363" spans="1:7" x14ac:dyDescent="0.2">
      <c r="A1363"/>
      <c r="B1363"/>
      <c r="C1363"/>
      <c r="D1363"/>
      <c r="E1363"/>
      <c r="F1363"/>
      <c r="G1363"/>
    </row>
    <row r="1364" spans="1:7" x14ac:dyDescent="0.2">
      <c r="A1364"/>
      <c r="B1364"/>
      <c r="C1364"/>
      <c r="D1364"/>
      <c r="E1364"/>
      <c r="F1364"/>
      <c r="G1364"/>
    </row>
    <row r="1365" spans="1:7" x14ac:dyDescent="0.2">
      <c r="A1365"/>
      <c r="B1365"/>
      <c r="C1365"/>
      <c r="D1365"/>
      <c r="E1365"/>
      <c r="F1365"/>
      <c r="G1365"/>
    </row>
    <row r="1366" spans="1:7" x14ac:dyDescent="0.2">
      <c r="A1366"/>
      <c r="B1366"/>
      <c r="C1366"/>
      <c r="D1366"/>
      <c r="E1366"/>
      <c r="F1366"/>
      <c r="G1366"/>
    </row>
    <row r="1367" spans="1:7" x14ac:dyDescent="0.2">
      <c r="A1367"/>
      <c r="B1367"/>
      <c r="C1367"/>
      <c r="D1367"/>
      <c r="E1367"/>
      <c r="F1367"/>
      <c r="G1367"/>
    </row>
    <row r="1368" spans="1:7" x14ac:dyDescent="0.2">
      <c r="A1368"/>
      <c r="B1368"/>
      <c r="C1368"/>
      <c r="D1368"/>
      <c r="E1368"/>
      <c r="F1368"/>
      <c r="G1368"/>
    </row>
    <row r="1369" spans="1:7" x14ac:dyDescent="0.2">
      <c r="A1369"/>
      <c r="B1369"/>
      <c r="C1369"/>
      <c r="D1369"/>
      <c r="E1369"/>
      <c r="F1369"/>
      <c r="G1369"/>
    </row>
    <row r="1370" spans="1:7" x14ac:dyDescent="0.2">
      <c r="A1370"/>
      <c r="B1370"/>
      <c r="C1370"/>
      <c r="D1370"/>
      <c r="E1370"/>
      <c r="F1370"/>
      <c r="G1370"/>
    </row>
    <row r="1371" spans="1:7" x14ac:dyDescent="0.2">
      <c r="A1371"/>
      <c r="B1371"/>
      <c r="C1371"/>
      <c r="D1371"/>
      <c r="E1371"/>
      <c r="F1371"/>
      <c r="G1371"/>
    </row>
    <row r="1372" spans="1:7" x14ac:dyDescent="0.2">
      <c r="A1372"/>
      <c r="B1372"/>
      <c r="C1372"/>
      <c r="D1372"/>
      <c r="E1372"/>
      <c r="F1372"/>
      <c r="G1372"/>
    </row>
    <row r="1373" spans="1:7" x14ac:dyDescent="0.2">
      <c r="A1373"/>
      <c r="B1373"/>
      <c r="C1373"/>
      <c r="D1373"/>
      <c r="E1373"/>
      <c r="F1373"/>
      <c r="G1373"/>
    </row>
    <row r="1374" spans="1:7" x14ac:dyDescent="0.2">
      <c r="A1374"/>
      <c r="B1374"/>
      <c r="C1374"/>
      <c r="D1374"/>
      <c r="E1374"/>
      <c r="F1374"/>
      <c r="G1374"/>
    </row>
    <row r="1375" spans="1:7" x14ac:dyDescent="0.2">
      <c r="A1375"/>
      <c r="B1375"/>
      <c r="C1375"/>
      <c r="D1375"/>
      <c r="E1375"/>
      <c r="F1375"/>
      <c r="G1375"/>
    </row>
    <row r="1376" spans="1:7" x14ac:dyDescent="0.2">
      <c r="A1376"/>
      <c r="B1376"/>
      <c r="C1376"/>
      <c r="D1376"/>
      <c r="E1376"/>
      <c r="F1376"/>
      <c r="G1376"/>
    </row>
    <row r="1377" spans="1:7" x14ac:dyDescent="0.2">
      <c r="A1377"/>
      <c r="B1377"/>
      <c r="C1377"/>
      <c r="D1377"/>
      <c r="E1377"/>
      <c r="F1377"/>
      <c r="G1377"/>
    </row>
    <row r="1378" spans="1:7" x14ac:dyDescent="0.2">
      <c r="A1378"/>
      <c r="B1378"/>
      <c r="C1378"/>
      <c r="D1378"/>
      <c r="E1378"/>
      <c r="F1378"/>
      <c r="G1378"/>
    </row>
    <row r="1379" spans="1:7" x14ac:dyDescent="0.2">
      <c r="A1379"/>
      <c r="B1379"/>
      <c r="C1379"/>
      <c r="D1379"/>
      <c r="E1379"/>
      <c r="F1379"/>
      <c r="G1379"/>
    </row>
    <row r="1380" spans="1:7" x14ac:dyDescent="0.2">
      <c r="A1380"/>
      <c r="B1380"/>
      <c r="C1380"/>
      <c r="D1380"/>
      <c r="E1380"/>
      <c r="F1380"/>
      <c r="G1380"/>
    </row>
    <row r="1381" spans="1:7" x14ac:dyDescent="0.2">
      <c r="A1381"/>
      <c r="B1381"/>
      <c r="C1381"/>
      <c r="D1381"/>
      <c r="E1381"/>
      <c r="F1381"/>
      <c r="G1381"/>
    </row>
    <row r="1382" spans="1:7" x14ac:dyDescent="0.2">
      <c r="A1382"/>
      <c r="B1382"/>
      <c r="C1382"/>
      <c r="D1382"/>
      <c r="E1382"/>
      <c r="F1382"/>
      <c r="G1382"/>
    </row>
    <row r="1383" spans="1:7" x14ac:dyDescent="0.2">
      <c r="A1383"/>
      <c r="B1383"/>
      <c r="C1383"/>
      <c r="D1383"/>
      <c r="E1383"/>
      <c r="F1383"/>
      <c r="G1383"/>
    </row>
    <row r="1384" spans="1:7" x14ac:dyDescent="0.2">
      <c r="A1384"/>
      <c r="B1384"/>
      <c r="C1384"/>
      <c r="D1384"/>
      <c r="E1384"/>
      <c r="F1384"/>
      <c r="G1384"/>
    </row>
    <row r="1385" spans="1:7" x14ac:dyDescent="0.2">
      <c r="A1385"/>
      <c r="B1385"/>
      <c r="C1385"/>
      <c r="D1385"/>
      <c r="E1385"/>
      <c r="F1385"/>
      <c r="G1385"/>
    </row>
    <row r="1386" spans="1:7" x14ac:dyDescent="0.2">
      <c r="A1386"/>
      <c r="B1386"/>
      <c r="C1386"/>
      <c r="D1386"/>
      <c r="E1386"/>
      <c r="F1386"/>
      <c r="G1386"/>
    </row>
    <row r="1387" spans="1:7" x14ac:dyDescent="0.2">
      <c r="A1387"/>
      <c r="B1387"/>
      <c r="C1387"/>
      <c r="D1387"/>
      <c r="E1387"/>
      <c r="F1387"/>
      <c r="G1387"/>
    </row>
    <row r="1388" spans="1:7" x14ac:dyDescent="0.2">
      <c r="A1388"/>
      <c r="B1388"/>
      <c r="C1388"/>
      <c r="D1388"/>
      <c r="E1388"/>
      <c r="F1388"/>
      <c r="G1388"/>
    </row>
    <row r="1389" spans="1:7" x14ac:dyDescent="0.2">
      <c r="A1389"/>
      <c r="B1389"/>
      <c r="C1389"/>
      <c r="D1389"/>
      <c r="E1389"/>
      <c r="F1389"/>
      <c r="G1389"/>
    </row>
    <row r="1390" spans="1:7" x14ac:dyDescent="0.2">
      <c r="A1390"/>
      <c r="B1390"/>
      <c r="C1390"/>
      <c r="D1390"/>
      <c r="E1390"/>
      <c r="F1390"/>
      <c r="G1390"/>
    </row>
    <row r="1391" spans="1:7" x14ac:dyDescent="0.2">
      <c r="A1391"/>
      <c r="B1391"/>
      <c r="C1391"/>
      <c r="D1391"/>
      <c r="E1391"/>
      <c r="F1391"/>
      <c r="G1391"/>
    </row>
    <row r="1392" spans="1:7" x14ac:dyDescent="0.2">
      <c r="A1392"/>
      <c r="B1392"/>
      <c r="C1392"/>
      <c r="D1392"/>
      <c r="E1392"/>
      <c r="F1392"/>
      <c r="G1392"/>
    </row>
    <row r="1393" spans="1:7" x14ac:dyDescent="0.2">
      <c r="A1393"/>
      <c r="B1393"/>
      <c r="C1393"/>
      <c r="D1393"/>
      <c r="E1393"/>
      <c r="F1393"/>
      <c r="G1393"/>
    </row>
    <row r="1394" spans="1:7" x14ac:dyDescent="0.2">
      <c r="A1394"/>
      <c r="B1394"/>
      <c r="C1394"/>
      <c r="D1394"/>
      <c r="E1394"/>
      <c r="F1394"/>
      <c r="G1394"/>
    </row>
    <row r="1395" spans="1:7" x14ac:dyDescent="0.2">
      <c r="A1395"/>
      <c r="B1395"/>
      <c r="C1395"/>
      <c r="D1395"/>
      <c r="E1395"/>
      <c r="F1395"/>
      <c r="G1395"/>
    </row>
    <row r="1396" spans="1:7" x14ac:dyDescent="0.2">
      <c r="A1396"/>
      <c r="B1396"/>
      <c r="C1396"/>
      <c r="D1396"/>
      <c r="E1396"/>
      <c r="F1396"/>
      <c r="G1396"/>
    </row>
    <row r="1397" spans="1:7" x14ac:dyDescent="0.2">
      <c r="A1397"/>
      <c r="B1397"/>
      <c r="C1397"/>
      <c r="D1397"/>
      <c r="E1397"/>
      <c r="F1397"/>
      <c r="G1397"/>
    </row>
    <row r="1398" spans="1:7" x14ac:dyDescent="0.2">
      <c r="A1398"/>
      <c r="B1398"/>
      <c r="C1398"/>
      <c r="D1398"/>
      <c r="E1398"/>
      <c r="F1398"/>
      <c r="G1398"/>
    </row>
    <row r="1399" spans="1:7" x14ac:dyDescent="0.2">
      <c r="A1399"/>
      <c r="B1399"/>
      <c r="C1399"/>
      <c r="D1399"/>
      <c r="E1399"/>
      <c r="F1399"/>
      <c r="G1399"/>
    </row>
    <row r="1400" spans="1:7" x14ac:dyDescent="0.2">
      <c r="A1400"/>
      <c r="B1400"/>
      <c r="C1400"/>
      <c r="D1400"/>
      <c r="E1400"/>
      <c r="F1400"/>
      <c r="G1400"/>
    </row>
    <row r="1401" spans="1:7" x14ac:dyDescent="0.2">
      <c r="A1401"/>
      <c r="B1401"/>
      <c r="C1401"/>
      <c r="D1401"/>
      <c r="E1401"/>
      <c r="F1401"/>
      <c r="G1401"/>
    </row>
    <row r="1402" spans="1:7" x14ac:dyDescent="0.2">
      <c r="A1402"/>
      <c r="B1402"/>
      <c r="C1402"/>
      <c r="D1402"/>
      <c r="E1402"/>
      <c r="F1402"/>
      <c r="G1402"/>
    </row>
    <row r="1403" spans="1:7" x14ac:dyDescent="0.2">
      <c r="A1403"/>
      <c r="B1403"/>
      <c r="C1403"/>
      <c r="D1403"/>
      <c r="E1403"/>
      <c r="F1403"/>
      <c r="G1403"/>
    </row>
    <row r="1404" spans="1:7" x14ac:dyDescent="0.2">
      <c r="A1404"/>
      <c r="B1404"/>
      <c r="C1404"/>
      <c r="D1404"/>
      <c r="E1404"/>
      <c r="F1404"/>
      <c r="G1404"/>
    </row>
    <row r="1405" spans="1:7" x14ac:dyDescent="0.2">
      <c r="A1405"/>
      <c r="B1405"/>
      <c r="C1405"/>
      <c r="D1405"/>
      <c r="E1405"/>
      <c r="F1405"/>
      <c r="G1405"/>
    </row>
    <row r="1406" spans="1:7" x14ac:dyDescent="0.2">
      <c r="A1406"/>
      <c r="B1406"/>
      <c r="C1406"/>
      <c r="D1406"/>
      <c r="E1406"/>
      <c r="F1406"/>
      <c r="G1406"/>
    </row>
    <row r="1407" spans="1:7" x14ac:dyDescent="0.2">
      <c r="A1407"/>
      <c r="B1407"/>
      <c r="C1407"/>
      <c r="D1407"/>
      <c r="E1407"/>
      <c r="F1407"/>
      <c r="G1407"/>
    </row>
    <row r="1408" spans="1:7" x14ac:dyDescent="0.2">
      <c r="A1408"/>
      <c r="B1408"/>
      <c r="C1408"/>
      <c r="D1408"/>
      <c r="E1408"/>
      <c r="F1408"/>
      <c r="G1408"/>
    </row>
    <row r="1409" spans="1:7" x14ac:dyDescent="0.2">
      <c r="A1409"/>
      <c r="B1409"/>
      <c r="C1409"/>
      <c r="D1409"/>
      <c r="E1409"/>
      <c r="F1409"/>
      <c r="G1409"/>
    </row>
    <row r="1410" spans="1:7" x14ac:dyDescent="0.2">
      <c r="A1410"/>
      <c r="B1410"/>
      <c r="C1410"/>
      <c r="D1410"/>
      <c r="E1410"/>
      <c r="F1410"/>
      <c r="G1410"/>
    </row>
    <row r="1411" spans="1:7" x14ac:dyDescent="0.2">
      <c r="A1411"/>
      <c r="B1411"/>
      <c r="C1411"/>
      <c r="D1411"/>
      <c r="E1411"/>
      <c r="F1411"/>
      <c r="G1411"/>
    </row>
    <row r="1412" spans="1:7" x14ac:dyDescent="0.2">
      <c r="A1412"/>
      <c r="B1412"/>
      <c r="C1412"/>
      <c r="D1412"/>
      <c r="E1412"/>
      <c r="F1412"/>
      <c r="G1412"/>
    </row>
    <row r="1413" spans="1:7" x14ac:dyDescent="0.2">
      <c r="A1413"/>
      <c r="B1413"/>
      <c r="C1413"/>
      <c r="D1413"/>
      <c r="E1413"/>
      <c r="F1413"/>
      <c r="G1413"/>
    </row>
    <row r="1414" spans="1:7" x14ac:dyDescent="0.2">
      <c r="A1414"/>
      <c r="B1414"/>
      <c r="C1414"/>
      <c r="D1414"/>
      <c r="E1414"/>
      <c r="F1414"/>
      <c r="G1414"/>
    </row>
    <row r="1415" spans="1:7" x14ac:dyDescent="0.2">
      <c r="A1415"/>
      <c r="B1415"/>
      <c r="C1415"/>
      <c r="D1415"/>
      <c r="E1415"/>
      <c r="F1415"/>
      <c r="G1415"/>
    </row>
    <row r="1416" spans="1:7" x14ac:dyDescent="0.2">
      <c r="A1416"/>
      <c r="B1416"/>
      <c r="C1416"/>
      <c r="D1416"/>
      <c r="E1416"/>
      <c r="F1416"/>
      <c r="G1416"/>
    </row>
    <row r="1417" spans="1:7" x14ac:dyDescent="0.2">
      <c r="A1417"/>
      <c r="B1417"/>
      <c r="C1417"/>
      <c r="D1417"/>
      <c r="E1417"/>
      <c r="F1417"/>
      <c r="G1417"/>
    </row>
    <row r="1418" spans="1:7" x14ac:dyDescent="0.2">
      <c r="A1418"/>
      <c r="B1418"/>
      <c r="C1418"/>
      <c r="D1418"/>
      <c r="E1418"/>
      <c r="F1418"/>
      <c r="G1418"/>
    </row>
    <row r="1419" spans="1:7" x14ac:dyDescent="0.2">
      <c r="A1419"/>
      <c r="B1419"/>
      <c r="C1419"/>
      <c r="D1419"/>
      <c r="E1419"/>
      <c r="F1419"/>
      <c r="G1419"/>
    </row>
    <row r="1420" spans="1:7" x14ac:dyDescent="0.2">
      <c r="A1420"/>
      <c r="B1420"/>
      <c r="C1420"/>
      <c r="D1420"/>
      <c r="E1420"/>
      <c r="F1420"/>
      <c r="G1420"/>
    </row>
    <row r="1421" spans="1:7" x14ac:dyDescent="0.2">
      <c r="A1421"/>
      <c r="B1421"/>
      <c r="C1421"/>
      <c r="D1421"/>
      <c r="E1421"/>
      <c r="F1421"/>
      <c r="G1421"/>
    </row>
    <row r="1422" spans="1:7" x14ac:dyDescent="0.2">
      <c r="A1422"/>
      <c r="B1422"/>
      <c r="C1422"/>
      <c r="D1422"/>
      <c r="E1422"/>
      <c r="F1422"/>
      <c r="G1422"/>
    </row>
    <row r="1423" spans="1:7" x14ac:dyDescent="0.2">
      <c r="A1423"/>
      <c r="B1423"/>
      <c r="C1423"/>
      <c r="D1423"/>
      <c r="E1423"/>
      <c r="F1423"/>
      <c r="G1423"/>
    </row>
    <row r="1424" spans="1:7" x14ac:dyDescent="0.2">
      <c r="A1424"/>
      <c r="B1424"/>
      <c r="C1424"/>
      <c r="D1424"/>
      <c r="E1424"/>
      <c r="F1424"/>
      <c r="G1424"/>
    </row>
    <row r="1425" spans="1:7" x14ac:dyDescent="0.2">
      <c r="A1425"/>
      <c r="B1425"/>
      <c r="C1425"/>
      <c r="D1425"/>
      <c r="E1425"/>
      <c r="F1425"/>
      <c r="G1425"/>
    </row>
    <row r="1426" spans="1:7" x14ac:dyDescent="0.2">
      <c r="A1426"/>
      <c r="B1426"/>
      <c r="C1426"/>
      <c r="D1426"/>
      <c r="E1426"/>
      <c r="F1426"/>
      <c r="G1426"/>
    </row>
    <row r="1427" spans="1:7" x14ac:dyDescent="0.2">
      <c r="A1427"/>
      <c r="B1427"/>
      <c r="C1427"/>
      <c r="D1427"/>
      <c r="E1427"/>
      <c r="F1427"/>
      <c r="G1427"/>
    </row>
    <row r="1428" spans="1:7" x14ac:dyDescent="0.2">
      <c r="A1428"/>
      <c r="B1428"/>
      <c r="C1428"/>
      <c r="D1428"/>
      <c r="E1428"/>
      <c r="F1428"/>
      <c r="G1428"/>
    </row>
    <row r="1429" spans="1:7" x14ac:dyDescent="0.2">
      <c r="A1429"/>
      <c r="B1429"/>
      <c r="C1429"/>
      <c r="D1429"/>
      <c r="E1429"/>
      <c r="F1429"/>
      <c r="G1429"/>
    </row>
    <row r="1430" spans="1:7" x14ac:dyDescent="0.2">
      <c r="A1430"/>
      <c r="B1430"/>
      <c r="C1430"/>
      <c r="D1430"/>
      <c r="E1430"/>
      <c r="F1430"/>
      <c r="G1430"/>
    </row>
    <row r="1431" spans="1:7" x14ac:dyDescent="0.2">
      <c r="A1431"/>
      <c r="B1431"/>
      <c r="C1431"/>
      <c r="D1431"/>
      <c r="E1431"/>
      <c r="F1431"/>
      <c r="G1431"/>
    </row>
    <row r="1432" spans="1:7" x14ac:dyDescent="0.2">
      <c r="A1432"/>
      <c r="B1432"/>
      <c r="C1432"/>
      <c r="D1432"/>
      <c r="E1432"/>
      <c r="F1432"/>
      <c r="G1432"/>
    </row>
    <row r="1433" spans="1:7" x14ac:dyDescent="0.2">
      <c r="A1433"/>
      <c r="B1433"/>
      <c r="C1433"/>
      <c r="D1433"/>
      <c r="E1433"/>
      <c r="F1433"/>
      <c r="G1433"/>
    </row>
    <row r="1434" spans="1:7" x14ac:dyDescent="0.2">
      <c r="A1434"/>
      <c r="B1434"/>
      <c r="C1434"/>
      <c r="D1434"/>
      <c r="E1434"/>
      <c r="F1434"/>
      <c r="G1434"/>
    </row>
    <row r="1435" spans="1:7" x14ac:dyDescent="0.2">
      <c r="A1435"/>
      <c r="B1435"/>
      <c r="C1435"/>
      <c r="D1435"/>
      <c r="E1435"/>
      <c r="F1435"/>
      <c r="G1435"/>
    </row>
    <row r="1436" spans="1:7" x14ac:dyDescent="0.2">
      <c r="A1436"/>
      <c r="B1436"/>
      <c r="C1436"/>
      <c r="D1436"/>
      <c r="E1436"/>
      <c r="F1436"/>
      <c r="G1436"/>
    </row>
    <row r="1437" spans="1:7" x14ac:dyDescent="0.2">
      <c r="A1437"/>
      <c r="B1437"/>
      <c r="C1437"/>
      <c r="D1437"/>
      <c r="E1437"/>
      <c r="F1437"/>
      <c r="G1437"/>
    </row>
    <row r="1438" spans="1:7" x14ac:dyDescent="0.2">
      <c r="A1438"/>
      <c r="B1438"/>
      <c r="C1438"/>
      <c r="D1438"/>
      <c r="E1438"/>
      <c r="F1438"/>
      <c r="G1438"/>
    </row>
    <row r="1439" spans="1:7" x14ac:dyDescent="0.2">
      <c r="A1439"/>
      <c r="B1439"/>
      <c r="C1439"/>
      <c r="D1439"/>
      <c r="E1439"/>
      <c r="F1439"/>
      <c r="G1439"/>
    </row>
    <row r="1440" spans="1:7" x14ac:dyDescent="0.2">
      <c r="A1440"/>
      <c r="B1440"/>
      <c r="C1440"/>
      <c r="D1440"/>
      <c r="E1440"/>
      <c r="F1440"/>
      <c r="G1440"/>
    </row>
    <row r="1441" spans="1:7" x14ac:dyDescent="0.2">
      <c r="A1441"/>
      <c r="B1441"/>
      <c r="C1441"/>
      <c r="D1441"/>
      <c r="E1441"/>
      <c r="F1441"/>
      <c r="G1441"/>
    </row>
    <row r="1442" spans="1:7" x14ac:dyDescent="0.2">
      <c r="A1442"/>
      <c r="B1442"/>
      <c r="C1442"/>
      <c r="D1442"/>
      <c r="E1442"/>
      <c r="F1442"/>
      <c r="G1442"/>
    </row>
    <row r="1443" spans="1:7" x14ac:dyDescent="0.2">
      <c r="A1443"/>
      <c r="B1443"/>
      <c r="C1443"/>
      <c r="D1443"/>
      <c r="E1443"/>
      <c r="F1443"/>
      <c r="G1443"/>
    </row>
    <row r="1444" spans="1:7" x14ac:dyDescent="0.2">
      <c r="A1444"/>
      <c r="B1444"/>
      <c r="C1444"/>
      <c r="D1444"/>
      <c r="E1444"/>
      <c r="F1444"/>
      <c r="G1444"/>
    </row>
    <row r="1445" spans="1:7" x14ac:dyDescent="0.2">
      <c r="A1445"/>
      <c r="B1445"/>
      <c r="C1445"/>
      <c r="D1445"/>
      <c r="E1445"/>
      <c r="F1445"/>
      <c r="G1445"/>
    </row>
    <row r="1446" spans="1:7" x14ac:dyDescent="0.2">
      <c r="A1446"/>
      <c r="B1446"/>
      <c r="C1446"/>
      <c r="D1446"/>
      <c r="E1446"/>
      <c r="F1446"/>
      <c r="G1446"/>
    </row>
    <row r="1447" spans="1:7" x14ac:dyDescent="0.2">
      <c r="A1447"/>
      <c r="B1447"/>
      <c r="C1447"/>
      <c r="D1447"/>
      <c r="E1447"/>
      <c r="F1447"/>
      <c r="G1447"/>
    </row>
    <row r="1448" spans="1:7" x14ac:dyDescent="0.2">
      <c r="A1448"/>
      <c r="B1448"/>
      <c r="C1448"/>
      <c r="D1448"/>
      <c r="E1448"/>
      <c r="F1448"/>
      <c r="G1448"/>
    </row>
    <row r="1449" spans="1:7" x14ac:dyDescent="0.2">
      <c r="A1449"/>
      <c r="B1449"/>
      <c r="C1449"/>
      <c r="D1449"/>
      <c r="E1449"/>
      <c r="F1449"/>
      <c r="G1449"/>
    </row>
    <row r="1450" spans="1:7" x14ac:dyDescent="0.2">
      <c r="A1450"/>
      <c r="B1450"/>
      <c r="C1450"/>
      <c r="D1450"/>
      <c r="E1450"/>
      <c r="F1450"/>
      <c r="G1450"/>
    </row>
    <row r="1451" spans="1:7" x14ac:dyDescent="0.2">
      <c r="A1451"/>
      <c r="B1451"/>
      <c r="C1451"/>
      <c r="D1451"/>
      <c r="E1451"/>
      <c r="F1451"/>
      <c r="G1451"/>
    </row>
    <row r="1452" spans="1:7" x14ac:dyDescent="0.2">
      <c r="A1452"/>
      <c r="B1452"/>
      <c r="C1452"/>
      <c r="D1452"/>
      <c r="E1452"/>
      <c r="F1452"/>
      <c r="G1452"/>
    </row>
    <row r="1453" spans="1:7" x14ac:dyDescent="0.2">
      <c r="A1453"/>
      <c r="B1453"/>
      <c r="C1453"/>
      <c r="D1453"/>
      <c r="E1453"/>
      <c r="F1453"/>
      <c r="G1453"/>
    </row>
    <row r="1454" spans="1:7" x14ac:dyDescent="0.2">
      <c r="A1454"/>
      <c r="B1454"/>
      <c r="C1454"/>
      <c r="D1454"/>
      <c r="E1454"/>
      <c r="F1454"/>
      <c r="G1454"/>
    </row>
    <row r="1455" spans="1:7" x14ac:dyDescent="0.2">
      <c r="A1455"/>
      <c r="B1455"/>
      <c r="C1455"/>
      <c r="D1455"/>
      <c r="E1455"/>
      <c r="F1455"/>
      <c r="G1455"/>
    </row>
    <row r="1456" spans="1:7" x14ac:dyDescent="0.2">
      <c r="A1456"/>
      <c r="B1456"/>
      <c r="C1456"/>
      <c r="D1456"/>
      <c r="E1456"/>
      <c r="F1456"/>
      <c r="G1456"/>
    </row>
    <row r="1457" spans="1:7" x14ac:dyDescent="0.2">
      <c r="A1457"/>
      <c r="B1457"/>
      <c r="C1457"/>
      <c r="D1457"/>
      <c r="E1457"/>
      <c r="F1457"/>
      <c r="G1457"/>
    </row>
    <row r="1458" spans="1:7" x14ac:dyDescent="0.2">
      <c r="A1458"/>
      <c r="B1458"/>
      <c r="C1458"/>
      <c r="D1458"/>
      <c r="E1458"/>
      <c r="F1458"/>
      <c r="G1458"/>
    </row>
    <row r="1459" spans="1:7" x14ac:dyDescent="0.2">
      <c r="A1459"/>
      <c r="B1459"/>
      <c r="C1459"/>
      <c r="D1459"/>
      <c r="E1459"/>
      <c r="F1459"/>
      <c r="G1459"/>
    </row>
    <row r="1460" spans="1:7" x14ac:dyDescent="0.2">
      <c r="A1460"/>
      <c r="B1460"/>
      <c r="C1460"/>
      <c r="D1460"/>
      <c r="E1460"/>
      <c r="F1460"/>
      <c r="G1460"/>
    </row>
    <row r="1461" spans="1:7" x14ac:dyDescent="0.2">
      <c r="A1461"/>
      <c r="B1461"/>
      <c r="C1461"/>
      <c r="D1461"/>
      <c r="E1461"/>
      <c r="F1461"/>
      <c r="G1461"/>
    </row>
    <row r="1462" spans="1:7" x14ac:dyDescent="0.2">
      <c r="A1462"/>
      <c r="B1462"/>
      <c r="C1462"/>
      <c r="D1462"/>
      <c r="E1462"/>
      <c r="F1462"/>
      <c r="G1462"/>
    </row>
    <row r="1463" spans="1:7" x14ac:dyDescent="0.2">
      <c r="A1463"/>
      <c r="B1463"/>
      <c r="C1463"/>
      <c r="D1463"/>
      <c r="E1463"/>
      <c r="F1463"/>
      <c r="G1463"/>
    </row>
    <row r="1464" spans="1:7" x14ac:dyDescent="0.2">
      <c r="A1464"/>
      <c r="B1464"/>
      <c r="C1464"/>
      <c r="D1464"/>
      <c r="E1464"/>
      <c r="F1464"/>
      <c r="G1464"/>
    </row>
    <row r="1465" spans="1:7" x14ac:dyDescent="0.2">
      <c r="A1465"/>
      <c r="B1465"/>
      <c r="C1465"/>
      <c r="D1465"/>
      <c r="E1465"/>
      <c r="F1465"/>
      <c r="G1465"/>
    </row>
    <row r="1466" spans="1:7" x14ac:dyDescent="0.2">
      <c r="A1466"/>
      <c r="B1466"/>
      <c r="C1466"/>
      <c r="D1466"/>
      <c r="E1466"/>
      <c r="F1466"/>
      <c r="G1466"/>
    </row>
    <row r="1467" spans="1:7" x14ac:dyDescent="0.2">
      <c r="A1467"/>
      <c r="B1467"/>
      <c r="C1467"/>
      <c r="D1467"/>
      <c r="E1467"/>
      <c r="F1467"/>
      <c r="G1467"/>
    </row>
    <row r="1468" spans="1:7" x14ac:dyDescent="0.2">
      <c r="A1468"/>
      <c r="B1468"/>
      <c r="C1468"/>
      <c r="D1468"/>
      <c r="E1468"/>
      <c r="F1468"/>
      <c r="G1468"/>
    </row>
    <row r="1469" spans="1:7" x14ac:dyDescent="0.2">
      <c r="A1469"/>
      <c r="B1469"/>
      <c r="C1469"/>
      <c r="D1469"/>
      <c r="E1469"/>
      <c r="F1469"/>
      <c r="G1469"/>
    </row>
    <row r="1470" spans="1:7" x14ac:dyDescent="0.2">
      <c r="A1470"/>
      <c r="B1470"/>
      <c r="C1470"/>
      <c r="D1470"/>
      <c r="E1470"/>
      <c r="F1470"/>
      <c r="G1470"/>
    </row>
    <row r="1471" spans="1:7" x14ac:dyDescent="0.2">
      <c r="A1471"/>
      <c r="B1471"/>
      <c r="C1471"/>
      <c r="D1471"/>
      <c r="E1471"/>
      <c r="F1471"/>
      <c r="G1471"/>
    </row>
    <row r="1472" spans="1:7" x14ac:dyDescent="0.2">
      <c r="A1472"/>
      <c r="B1472"/>
      <c r="C1472"/>
      <c r="D1472"/>
      <c r="E1472"/>
      <c r="F1472"/>
      <c r="G1472"/>
    </row>
    <row r="1473" spans="1:7" x14ac:dyDescent="0.2">
      <c r="A1473"/>
      <c r="B1473"/>
      <c r="C1473"/>
      <c r="D1473"/>
      <c r="E1473"/>
      <c r="F1473"/>
      <c r="G1473"/>
    </row>
    <row r="1474" spans="1:7" x14ac:dyDescent="0.2">
      <c r="A1474"/>
      <c r="B1474"/>
      <c r="C1474"/>
      <c r="D1474"/>
      <c r="E1474"/>
      <c r="F1474"/>
      <c r="G1474"/>
    </row>
    <row r="1475" spans="1:7" x14ac:dyDescent="0.2">
      <c r="A1475"/>
      <c r="B1475"/>
      <c r="C1475"/>
      <c r="D1475"/>
      <c r="E1475"/>
      <c r="F1475"/>
      <c r="G1475"/>
    </row>
    <row r="1476" spans="1:7" x14ac:dyDescent="0.2">
      <c r="A1476"/>
      <c r="B1476"/>
      <c r="C1476"/>
      <c r="D1476"/>
      <c r="E1476"/>
      <c r="F1476"/>
      <c r="G1476"/>
    </row>
    <row r="1477" spans="1:7" x14ac:dyDescent="0.2">
      <c r="A1477"/>
      <c r="B1477"/>
      <c r="C1477"/>
      <c r="D1477"/>
      <c r="E1477"/>
      <c r="F1477"/>
      <c r="G1477"/>
    </row>
    <row r="1478" spans="1:7" x14ac:dyDescent="0.2">
      <c r="A1478"/>
      <c r="B1478"/>
      <c r="C1478"/>
      <c r="D1478"/>
      <c r="E1478"/>
      <c r="F1478"/>
      <c r="G1478"/>
    </row>
    <row r="1479" spans="1:7" x14ac:dyDescent="0.2">
      <c r="A1479"/>
      <c r="B1479"/>
      <c r="C1479"/>
      <c r="D1479"/>
      <c r="E1479"/>
      <c r="F1479"/>
      <c r="G1479"/>
    </row>
    <row r="1480" spans="1:7" x14ac:dyDescent="0.2">
      <c r="A1480"/>
      <c r="B1480"/>
      <c r="C1480"/>
      <c r="D1480"/>
      <c r="E1480"/>
      <c r="F1480"/>
      <c r="G1480"/>
    </row>
    <row r="1481" spans="1:7" x14ac:dyDescent="0.2">
      <c r="A1481"/>
      <c r="B1481"/>
      <c r="C1481"/>
      <c r="D1481"/>
      <c r="E1481"/>
      <c r="F1481"/>
      <c r="G1481"/>
    </row>
    <row r="1482" spans="1:7" x14ac:dyDescent="0.2">
      <c r="A1482"/>
      <c r="B1482"/>
      <c r="C1482"/>
      <c r="D1482"/>
      <c r="E1482"/>
      <c r="F1482"/>
      <c r="G1482"/>
    </row>
    <row r="1483" spans="1:7" x14ac:dyDescent="0.2">
      <c r="A1483"/>
      <c r="B1483"/>
      <c r="C1483"/>
      <c r="D1483"/>
      <c r="E1483"/>
      <c r="F1483"/>
      <c r="G1483"/>
    </row>
    <row r="1484" spans="1:7" x14ac:dyDescent="0.2">
      <c r="A1484"/>
      <c r="B1484"/>
      <c r="C1484"/>
      <c r="D1484"/>
      <c r="E1484"/>
      <c r="F1484"/>
      <c r="G1484"/>
    </row>
    <row r="1485" spans="1:7" x14ac:dyDescent="0.2">
      <c r="A1485"/>
      <c r="B1485"/>
      <c r="C1485"/>
      <c r="D1485"/>
      <c r="E1485"/>
      <c r="F1485"/>
      <c r="G1485"/>
    </row>
    <row r="1486" spans="1:7" x14ac:dyDescent="0.2">
      <c r="A1486"/>
      <c r="B1486"/>
      <c r="C1486"/>
      <c r="D1486"/>
      <c r="E1486"/>
      <c r="F1486"/>
      <c r="G1486"/>
    </row>
    <row r="1487" spans="1:7" x14ac:dyDescent="0.2">
      <c r="A1487"/>
      <c r="B1487"/>
      <c r="C1487"/>
      <c r="D1487"/>
      <c r="E1487"/>
      <c r="F1487"/>
      <c r="G1487"/>
    </row>
    <row r="1488" spans="1:7" x14ac:dyDescent="0.2">
      <c r="A1488"/>
      <c r="B1488"/>
      <c r="C1488"/>
      <c r="D1488"/>
      <c r="E1488"/>
      <c r="F1488"/>
      <c r="G1488"/>
    </row>
    <row r="1489" spans="1:7" x14ac:dyDescent="0.2">
      <c r="A1489"/>
      <c r="B1489"/>
      <c r="C1489"/>
      <c r="D1489"/>
      <c r="E1489"/>
      <c r="F1489"/>
      <c r="G1489"/>
    </row>
  </sheetData>
  <pageMargins left="0.25" right="0.25" top="0.75" bottom="0.75" header="0.3" footer="0.3"/>
  <pageSetup paperSize="9" scale="55" orientation="portrait" r:id="rId2"/>
  <headerFooter>
    <oddHeader>&amp;L&amp;12ცხრილი 6&amp;C&amp;"Arial,Полужирный"&amp;14მიწოდების განაწილება  - სავარაუდო ბალანსი</oddHeader>
    <oddFooter>&amp;R&amp;P</oddFooter>
  </headerFooter>
  <rowBreaks count="5" manualBreakCount="5">
    <brk id="78" max="16383" man="1"/>
    <brk id="166" max="16383" man="1"/>
    <brk id="251" max="16383" man="1"/>
    <brk id="308" max="16383" man="1"/>
    <brk id="38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A1:H270"/>
  <sheetViews>
    <sheetView topLeftCell="A204" workbookViewId="0">
      <selection activeCell="B208" sqref="B208"/>
    </sheetView>
  </sheetViews>
  <sheetFormatPr defaultRowHeight="11.25" x14ac:dyDescent="0.2"/>
  <cols>
    <col min="2" max="2" width="77.83203125" bestFit="1" customWidth="1"/>
    <col min="3" max="3" width="21.83203125" bestFit="1" customWidth="1"/>
  </cols>
  <sheetData>
    <row r="1" spans="1:8" x14ac:dyDescent="0.2">
      <c r="A1" s="1">
        <v>1000</v>
      </c>
      <c r="B1" s="1" t="s">
        <v>8</v>
      </c>
      <c r="C1" t="s">
        <v>816</v>
      </c>
    </row>
    <row r="2" spans="1:8" x14ac:dyDescent="0.2">
      <c r="A2" s="1">
        <v>1100</v>
      </c>
      <c r="B2" s="1" t="s">
        <v>9</v>
      </c>
      <c r="C2" t="s">
        <v>815</v>
      </c>
    </row>
    <row r="3" spans="1:8" x14ac:dyDescent="0.2">
      <c r="A3" s="1">
        <v>1110</v>
      </c>
      <c r="B3" s="1" t="s">
        <v>10</v>
      </c>
      <c r="C3" t="s">
        <v>813</v>
      </c>
      <c r="G3">
        <v>4</v>
      </c>
      <c r="H3" t="s">
        <v>825</v>
      </c>
    </row>
    <row r="4" spans="1:8" x14ac:dyDescent="0.2">
      <c r="A4" s="1">
        <v>1120</v>
      </c>
      <c r="B4" s="1" t="s">
        <v>12</v>
      </c>
      <c r="C4" t="s">
        <v>813</v>
      </c>
      <c r="G4">
        <v>6</v>
      </c>
      <c r="H4" t="s">
        <v>826</v>
      </c>
    </row>
    <row r="5" spans="1:8" x14ac:dyDescent="0.2">
      <c r="A5" s="1">
        <v>1200</v>
      </c>
      <c r="B5" s="1" t="s">
        <v>13</v>
      </c>
      <c r="C5" t="s">
        <v>815</v>
      </c>
      <c r="G5">
        <v>7</v>
      </c>
      <c r="H5" t="s">
        <v>827</v>
      </c>
    </row>
    <row r="6" spans="1:8" x14ac:dyDescent="0.2">
      <c r="A6" s="1">
        <v>1210</v>
      </c>
      <c r="B6" s="1" t="s">
        <v>14</v>
      </c>
      <c r="C6" t="s">
        <v>813</v>
      </c>
      <c r="G6">
        <v>8</v>
      </c>
      <c r="H6" t="s">
        <v>828</v>
      </c>
    </row>
    <row r="7" spans="1:8" x14ac:dyDescent="0.2">
      <c r="A7" s="1">
        <v>1220</v>
      </c>
      <c r="B7" s="1" t="s">
        <v>15</v>
      </c>
      <c r="C7" t="s">
        <v>813</v>
      </c>
      <c r="G7">
        <v>9</v>
      </c>
      <c r="H7" t="s">
        <v>829</v>
      </c>
    </row>
    <row r="8" spans="1:8" x14ac:dyDescent="0.2">
      <c r="A8" s="1">
        <v>1230</v>
      </c>
      <c r="B8" s="1" t="s">
        <v>16</v>
      </c>
      <c r="C8" t="s">
        <v>813</v>
      </c>
      <c r="G8">
        <v>10</v>
      </c>
      <c r="H8" t="s">
        <v>830</v>
      </c>
    </row>
    <row r="9" spans="1:8" x14ac:dyDescent="0.2">
      <c r="A9" s="1">
        <v>1290</v>
      </c>
      <c r="B9" s="1" t="s">
        <v>17</v>
      </c>
      <c r="C9" t="s">
        <v>813</v>
      </c>
      <c r="G9">
        <v>16</v>
      </c>
      <c r="H9" t="s">
        <v>830</v>
      </c>
    </row>
    <row r="10" spans="1:8" x14ac:dyDescent="0.2">
      <c r="A10" s="1">
        <v>1300</v>
      </c>
      <c r="B10" s="1" t="s">
        <v>18</v>
      </c>
      <c r="C10" t="s">
        <v>815</v>
      </c>
    </row>
    <row r="11" spans="1:8" x14ac:dyDescent="0.2">
      <c r="A11" s="1">
        <v>1310</v>
      </c>
      <c r="B11" s="1" t="s">
        <v>19</v>
      </c>
      <c r="C11" t="s">
        <v>813</v>
      </c>
    </row>
    <row r="12" spans="1:8" x14ac:dyDescent="0.2">
      <c r="A12" s="1">
        <v>1320</v>
      </c>
      <c r="B12" s="1" t="s">
        <v>20</v>
      </c>
      <c r="C12" t="s">
        <v>813</v>
      </c>
    </row>
    <row r="13" spans="1:8" x14ac:dyDescent="0.2">
      <c r="A13" s="1">
        <v>1330</v>
      </c>
      <c r="B13" s="1" t="s">
        <v>21</v>
      </c>
      <c r="C13" t="s">
        <v>813</v>
      </c>
    </row>
    <row r="14" spans="1:8" x14ac:dyDescent="0.2">
      <c r="A14" s="1">
        <v>1390</v>
      </c>
      <c r="B14" s="1" t="s">
        <v>22</v>
      </c>
      <c r="C14" t="s">
        <v>813</v>
      </c>
    </row>
    <row r="15" spans="1:8" x14ac:dyDescent="0.2">
      <c r="A15" s="1">
        <v>1400</v>
      </c>
      <c r="B15" s="1" t="s">
        <v>23</v>
      </c>
      <c r="C15" t="s">
        <v>815</v>
      </c>
    </row>
    <row r="16" spans="1:8" x14ac:dyDescent="0.2">
      <c r="A16" s="1">
        <v>1410</v>
      </c>
      <c r="B16" s="1" t="s">
        <v>24</v>
      </c>
      <c r="C16" t="s">
        <v>25</v>
      </c>
    </row>
    <row r="17" spans="1:3" x14ac:dyDescent="0.2">
      <c r="A17" s="1">
        <v>1415</v>
      </c>
      <c r="B17" s="1" t="s">
        <v>30</v>
      </c>
      <c r="C17" t="s">
        <v>813</v>
      </c>
    </row>
    <row r="18" spans="1:3" x14ac:dyDescent="0.2">
      <c r="A18" s="1">
        <v>1420</v>
      </c>
      <c r="B18" s="1" t="s">
        <v>31</v>
      </c>
      <c r="C18" t="s">
        <v>813</v>
      </c>
    </row>
    <row r="19" spans="1:3" x14ac:dyDescent="0.2">
      <c r="A19" s="1">
        <v>1430</v>
      </c>
      <c r="B19" s="1" t="s">
        <v>32</v>
      </c>
      <c r="C19" t="s">
        <v>813</v>
      </c>
    </row>
    <row r="20" spans="1:3" x14ac:dyDescent="0.2">
      <c r="A20" s="1">
        <v>1440</v>
      </c>
      <c r="B20" s="1" t="s">
        <v>33</v>
      </c>
      <c r="C20" t="s">
        <v>813</v>
      </c>
    </row>
    <row r="21" spans="1:3" x14ac:dyDescent="0.2">
      <c r="A21" s="1">
        <v>1450</v>
      </c>
      <c r="B21" s="1" t="s">
        <v>34</v>
      </c>
      <c r="C21" t="s">
        <v>813</v>
      </c>
    </row>
    <row r="22" spans="1:3" x14ac:dyDescent="0.2">
      <c r="A22" s="1">
        <v>1460</v>
      </c>
      <c r="B22" s="1" t="s">
        <v>35</v>
      </c>
      <c r="C22" t="s">
        <v>813</v>
      </c>
    </row>
    <row r="23" spans="1:3" x14ac:dyDescent="0.2">
      <c r="A23" s="1">
        <v>1470</v>
      </c>
      <c r="B23" s="1" t="s">
        <v>36</v>
      </c>
      <c r="C23" t="s">
        <v>813</v>
      </c>
    </row>
    <row r="24" spans="1:3" x14ac:dyDescent="0.2">
      <c r="A24" s="1">
        <v>1480</v>
      </c>
      <c r="B24" s="1" t="s">
        <v>37</v>
      </c>
      <c r="C24" t="s">
        <v>813</v>
      </c>
    </row>
    <row r="25" spans="1:3" x14ac:dyDescent="0.2">
      <c r="A25" s="1">
        <v>1485</v>
      </c>
      <c r="B25" s="1" t="s">
        <v>38</v>
      </c>
      <c r="C25" t="s">
        <v>813</v>
      </c>
    </row>
    <row r="26" spans="1:3" x14ac:dyDescent="0.2">
      <c r="A26" s="1">
        <v>1490</v>
      </c>
      <c r="B26" s="1" t="s">
        <v>39</v>
      </c>
      <c r="C26" t="s">
        <v>813</v>
      </c>
    </row>
    <row r="27" spans="1:3" x14ac:dyDescent="0.2">
      <c r="A27" s="1">
        <v>1500</v>
      </c>
      <c r="B27" s="1" t="s">
        <v>40</v>
      </c>
      <c r="C27" t="s">
        <v>815</v>
      </c>
    </row>
    <row r="28" spans="1:3" x14ac:dyDescent="0.2">
      <c r="A28" s="1">
        <v>1510</v>
      </c>
      <c r="B28" s="1" t="s">
        <v>41</v>
      </c>
      <c r="C28" t="s">
        <v>813</v>
      </c>
    </row>
    <row r="29" spans="1:3" x14ac:dyDescent="0.2">
      <c r="A29" s="1">
        <v>1520</v>
      </c>
      <c r="B29" s="1" t="s">
        <v>42</v>
      </c>
      <c r="C29" t="s">
        <v>813</v>
      </c>
    </row>
    <row r="30" spans="1:3" x14ac:dyDescent="0.2">
      <c r="A30" s="1">
        <v>1600</v>
      </c>
      <c r="B30" s="1" t="s">
        <v>43</v>
      </c>
      <c r="C30" t="s">
        <v>815</v>
      </c>
    </row>
    <row r="31" spans="1:3" x14ac:dyDescent="0.2">
      <c r="A31" s="1">
        <v>1610</v>
      </c>
      <c r="B31" s="1" t="s">
        <v>44</v>
      </c>
      <c r="C31" t="s">
        <v>813</v>
      </c>
    </row>
    <row r="32" spans="1:3" x14ac:dyDescent="0.2">
      <c r="A32" s="1">
        <v>1620</v>
      </c>
      <c r="B32" s="1" t="s">
        <v>45</v>
      </c>
      <c r="C32" t="s">
        <v>813</v>
      </c>
    </row>
    <row r="33" spans="1:3" x14ac:dyDescent="0.2">
      <c r="A33" s="1">
        <v>1630</v>
      </c>
      <c r="B33" s="1" t="s">
        <v>46</v>
      </c>
      <c r="C33" t="s">
        <v>813</v>
      </c>
    </row>
    <row r="34" spans="1:3" x14ac:dyDescent="0.2">
      <c r="A34" s="1">
        <v>1635</v>
      </c>
      <c r="B34" s="1" t="s">
        <v>47</v>
      </c>
      <c r="C34" t="s">
        <v>813</v>
      </c>
    </row>
    <row r="35" spans="1:3" x14ac:dyDescent="0.2">
      <c r="A35" s="1">
        <v>1640</v>
      </c>
      <c r="B35" s="1" t="s">
        <v>48</v>
      </c>
      <c r="C35" t="s">
        <v>813</v>
      </c>
    </row>
    <row r="36" spans="1:3" x14ac:dyDescent="0.2">
      <c r="A36" s="1">
        <v>1690</v>
      </c>
      <c r="B36" s="1" t="s">
        <v>49</v>
      </c>
      <c r="C36" t="s">
        <v>813</v>
      </c>
    </row>
    <row r="37" spans="1:3" x14ac:dyDescent="0.2">
      <c r="A37" s="1">
        <v>1700</v>
      </c>
      <c r="B37" s="1" t="s">
        <v>50</v>
      </c>
      <c r="C37" t="s">
        <v>815</v>
      </c>
    </row>
    <row r="38" spans="1:3" x14ac:dyDescent="0.2">
      <c r="A38" s="1">
        <v>1710</v>
      </c>
      <c r="B38" s="1" t="s">
        <v>51</v>
      </c>
      <c r="C38" t="s">
        <v>813</v>
      </c>
    </row>
    <row r="39" spans="1:3" x14ac:dyDescent="0.2">
      <c r="A39" s="1">
        <v>1720</v>
      </c>
      <c r="B39" s="1" t="s">
        <v>52</v>
      </c>
      <c r="C39" t="s">
        <v>813</v>
      </c>
    </row>
    <row r="40" spans="1:3" x14ac:dyDescent="0.2">
      <c r="A40" s="1">
        <v>1790</v>
      </c>
      <c r="B40" s="1" t="s">
        <v>53</v>
      </c>
      <c r="C40" t="s">
        <v>813</v>
      </c>
    </row>
    <row r="41" spans="1:3" x14ac:dyDescent="0.2">
      <c r="A41" s="1">
        <v>1800</v>
      </c>
      <c r="B41" s="1" t="s">
        <v>54</v>
      </c>
      <c r="C41" t="s">
        <v>815</v>
      </c>
    </row>
    <row r="42" spans="1:3" x14ac:dyDescent="0.2">
      <c r="A42" s="1">
        <v>1810</v>
      </c>
      <c r="B42" s="1" t="s">
        <v>55</v>
      </c>
      <c r="C42" t="s">
        <v>813</v>
      </c>
    </row>
    <row r="43" spans="1:3" x14ac:dyDescent="0.2">
      <c r="A43" s="1">
        <v>1820</v>
      </c>
      <c r="B43" s="1" t="s">
        <v>56</v>
      </c>
      <c r="C43" t="s">
        <v>813</v>
      </c>
    </row>
    <row r="44" spans="1:3" x14ac:dyDescent="0.2">
      <c r="A44" s="1">
        <v>1890</v>
      </c>
      <c r="B44" s="1" t="s">
        <v>57</v>
      </c>
      <c r="C44" t="s">
        <v>813</v>
      </c>
    </row>
    <row r="45" spans="1:3" x14ac:dyDescent="0.2">
      <c r="A45" s="1">
        <v>1900</v>
      </c>
      <c r="B45" s="1" t="s">
        <v>58</v>
      </c>
      <c r="C45" t="s">
        <v>815</v>
      </c>
    </row>
    <row r="46" spans="1:3" x14ac:dyDescent="0.2">
      <c r="A46" s="1">
        <v>1910</v>
      </c>
      <c r="B46" s="1" t="s">
        <v>58</v>
      </c>
      <c r="C46" t="s">
        <v>25</v>
      </c>
    </row>
    <row r="47" spans="1:3" x14ac:dyDescent="0.2">
      <c r="A47" s="1">
        <v>2000</v>
      </c>
      <c r="B47" s="1" t="s">
        <v>61</v>
      </c>
      <c r="C47" t="s">
        <v>816</v>
      </c>
    </row>
    <row r="48" spans="1:3" x14ac:dyDescent="0.2">
      <c r="A48" s="1">
        <v>2100</v>
      </c>
      <c r="B48" s="1" t="s">
        <v>62</v>
      </c>
      <c r="C48" t="s">
        <v>815</v>
      </c>
    </row>
    <row r="49" spans="1:3" x14ac:dyDescent="0.2">
      <c r="A49" s="1">
        <v>2110</v>
      </c>
      <c r="B49" s="1" t="s">
        <v>63</v>
      </c>
      <c r="C49" t="s">
        <v>25</v>
      </c>
    </row>
    <row r="50" spans="1:3" x14ac:dyDescent="0.2">
      <c r="A50" s="1">
        <v>2120</v>
      </c>
      <c r="B50" s="1" t="s">
        <v>65</v>
      </c>
      <c r="C50" t="s">
        <v>25</v>
      </c>
    </row>
    <row r="51" spans="1:3" x14ac:dyDescent="0.2">
      <c r="A51" s="1">
        <v>2130</v>
      </c>
      <c r="B51" s="1" t="s">
        <v>66</v>
      </c>
      <c r="C51" t="s">
        <v>25</v>
      </c>
    </row>
    <row r="52" spans="1:3" x14ac:dyDescent="0.2">
      <c r="A52" s="1">
        <v>2140</v>
      </c>
      <c r="B52" s="1" t="s">
        <v>67</v>
      </c>
      <c r="C52" t="s">
        <v>25</v>
      </c>
    </row>
    <row r="53" spans="1:3" x14ac:dyDescent="0.2">
      <c r="A53" s="1">
        <v>2150</v>
      </c>
      <c r="B53" s="1" t="s">
        <v>71</v>
      </c>
      <c r="C53" t="s">
        <v>25</v>
      </c>
    </row>
    <row r="54" spans="1:3" x14ac:dyDescent="0.2">
      <c r="A54" s="1">
        <v>2155</v>
      </c>
      <c r="B54" s="1" t="s">
        <v>84</v>
      </c>
      <c r="C54" t="s">
        <v>25</v>
      </c>
    </row>
    <row r="55" spans="1:3" x14ac:dyDescent="0.2">
      <c r="A55" s="1">
        <v>2157</v>
      </c>
      <c r="B55" s="1" t="s">
        <v>1066</v>
      </c>
      <c r="C55" t="s">
        <v>25</v>
      </c>
    </row>
    <row r="56" spans="1:3" x14ac:dyDescent="0.2">
      <c r="A56" s="1">
        <v>2160</v>
      </c>
      <c r="B56" s="1" t="s">
        <v>85</v>
      </c>
      <c r="C56" t="s">
        <v>25</v>
      </c>
    </row>
    <row r="57" spans="1:3" x14ac:dyDescent="0.2">
      <c r="A57" s="1">
        <v>2170</v>
      </c>
      <c r="B57" s="1" t="s">
        <v>86</v>
      </c>
      <c r="C57" t="s">
        <v>25</v>
      </c>
    </row>
    <row r="58" spans="1:3" x14ac:dyDescent="0.2">
      <c r="A58" s="1">
        <v>2180</v>
      </c>
      <c r="B58" s="1" t="s">
        <v>87</v>
      </c>
      <c r="C58" t="s">
        <v>25</v>
      </c>
    </row>
    <row r="59" spans="1:3" x14ac:dyDescent="0.2">
      <c r="A59" s="1">
        <v>2185</v>
      </c>
      <c r="B59" s="1" t="s">
        <v>881</v>
      </c>
      <c r="C59" t="s">
        <v>25</v>
      </c>
    </row>
    <row r="60" spans="1:3" x14ac:dyDescent="0.2">
      <c r="A60" s="1">
        <v>2190</v>
      </c>
      <c r="B60" s="1" t="s">
        <v>88</v>
      </c>
      <c r="C60" t="s">
        <v>25</v>
      </c>
    </row>
    <row r="61" spans="1:3" x14ac:dyDescent="0.2">
      <c r="A61" s="1">
        <v>2195</v>
      </c>
      <c r="B61" s="1" t="s">
        <v>883</v>
      </c>
      <c r="C61" t="s">
        <v>25</v>
      </c>
    </row>
    <row r="62" spans="1:3" x14ac:dyDescent="0.2">
      <c r="A62" s="1">
        <v>2200</v>
      </c>
      <c r="B62" s="1" t="s">
        <v>89</v>
      </c>
      <c r="C62" t="s">
        <v>815</v>
      </c>
    </row>
    <row r="63" spans="1:3" x14ac:dyDescent="0.2">
      <c r="A63" s="1">
        <v>2230</v>
      </c>
      <c r="B63" s="1" t="s">
        <v>90</v>
      </c>
      <c r="C63" t="s">
        <v>25</v>
      </c>
    </row>
    <row r="64" spans="1:3" x14ac:dyDescent="0.2">
      <c r="A64" s="1">
        <v>2240</v>
      </c>
      <c r="B64" s="1" t="s">
        <v>91</v>
      </c>
      <c r="C64" t="s">
        <v>25</v>
      </c>
    </row>
    <row r="65" spans="1:3" x14ac:dyDescent="0.2">
      <c r="A65" s="1">
        <v>2250</v>
      </c>
      <c r="B65" s="1" t="s">
        <v>92</v>
      </c>
      <c r="C65" t="s">
        <v>25</v>
      </c>
    </row>
    <row r="66" spans="1:3" x14ac:dyDescent="0.2">
      <c r="A66" s="1">
        <v>2255</v>
      </c>
      <c r="B66" s="1" t="s">
        <v>93</v>
      </c>
      <c r="C66" t="s">
        <v>25</v>
      </c>
    </row>
    <row r="67" spans="1:3" x14ac:dyDescent="0.2">
      <c r="A67" s="1">
        <v>2257</v>
      </c>
      <c r="B67" s="10" t="s">
        <v>1067</v>
      </c>
      <c r="C67" t="s">
        <v>25</v>
      </c>
    </row>
    <row r="68" spans="1:3" x14ac:dyDescent="0.2">
      <c r="A68" s="1">
        <v>2260</v>
      </c>
      <c r="B68" s="1" t="s">
        <v>94</v>
      </c>
      <c r="C68" t="s">
        <v>25</v>
      </c>
    </row>
    <row r="69" spans="1:3" x14ac:dyDescent="0.2">
      <c r="A69" s="1">
        <v>2270</v>
      </c>
      <c r="B69" s="1" t="s">
        <v>95</v>
      </c>
      <c r="C69" t="s">
        <v>25</v>
      </c>
    </row>
    <row r="70" spans="1:3" x14ac:dyDescent="0.2">
      <c r="A70" s="1">
        <v>2280</v>
      </c>
      <c r="B70" s="1" t="s">
        <v>96</v>
      </c>
      <c r="C70" t="s">
        <v>25</v>
      </c>
    </row>
    <row r="71" spans="1:3" x14ac:dyDescent="0.2">
      <c r="A71" s="1">
        <v>2285</v>
      </c>
      <c r="B71" s="1" t="s">
        <v>882</v>
      </c>
      <c r="C71" t="s">
        <v>25</v>
      </c>
    </row>
    <row r="72" spans="1:3" x14ac:dyDescent="0.2">
      <c r="A72" s="1">
        <v>2290</v>
      </c>
      <c r="B72" s="1" t="s">
        <v>97</v>
      </c>
      <c r="C72" t="s">
        <v>25</v>
      </c>
    </row>
    <row r="73" spans="1:3" x14ac:dyDescent="0.2">
      <c r="A73" s="1">
        <v>2300</v>
      </c>
      <c r="B73" s="1" t="s">
        <v>98</v>
      </c>
      <c r="C73" t="s">
        <v>815</v>
      </c>
    </row>
    <row r="74" spans="1:3" x14ac:dyDescent="0.2">
      <c r="A74" s="1">
        <v>2310</v>
      </c>
      <c r="B74" s="1" t="s">
        <v>99</v>
      </c>
      <c r="C74" t="s">
        <v>813</v>
      </c>
    </row>
    <row r="75" spans="1:3" x14ac:dyDescent="0.2">
      <c r="A75" s="1">
        <v>2320</v>
      </c>
      <c r="B75" s="1" t="s">
        <v>100</v>
      </c>
      <c r="C75" t="s">
        <v>813</v>
      </c>
    </row>
    <row r="76" spans="1:3" x14ac:dyDescent="0.2">
      <c r="A76" s="1">
        <v>2330</v>
      </c>
      <c r="B76" s="1" t="s">
        <v>101</v>
      </c>
      <c r="C76" t="s">
        <v>813</v>
      </c>
    </row>
    <row r="77" spans="1:3" x14ac:dyDescent="0.2">
      <c r="A77" s="1">
        <v>2340</v>
      </c>
      <c r="B77" s="1" t="s">
        <v>102</v>
      </c>
      <c r="C77" t="s">
        <v>813</v>
      </c>
    </row>
    <row r="78" spans="1:3" x14ac:dyDescent="0.2">
      <c r="A78" s="1">
        <v>2390</v>
      </c>
      <c r="B78" s="1" t="s">
        <v>103</v>
      </c>
      <c r="C78" t="s">
        <v>813</v>
      </c>
    </row>
    <row r="79" spans="1:3" x14ac:dyDescent="0.2">
      <c r="A79" s="1">
        <v>2400</v>
      </c>
      <c r="B79" s="1" t="s">
        <v>104</v>
      </c>
      <c r="C79" t="s">
        <v>815</v>
      </c>
    </row>
    <row r="80" spans="1:3" x14ac:dyDescent="0.2">
      <c r="A80" s="1">
        <v>2410</v>
      </c>
      <c r="B80" s="1" t="s">
        <v>105</v>
      </c>
      <c r="C80" t="s">
        <v>813</v>
      </c>
    </row>
    <row r="81" spans="1:3" x14ac:dyDescent="0.2">
      <c r="A81" s="1">
        <v>2420</v>
      </c>
      <c r="B81" s="1" t="s">
        <v>106</v>
      </c>
      <c r="C81" t="s">
        <v>813</v>
      </c>
    </row>
    <row r="82" spans="1:3" x14ac:dyDescent="0.2">
      <c r="A82" s="1">
        <v>2430</v>
      </c>
      <c r="B82" s="1" t="s">
        <v>107</v>
      </c>
      <c r="C82" t="s">
        <v>813</v>
      </c>
    </row>
    <row r="83" spans="1:3" x14ac:dyDescent="0.2">
      <c r="A83" s="1">
        <v>2490</v>
      </c>
      <c r="B83" s="1" t="s">
        <v>108</v>
      </c>
      <c r="C83" t="s">
        <v>813</v>
      </c>
    </row>
    <row r="84" spans="1:3" x14ac:dyDescent="0.2">
      <c r="A84" s="1">
        <v>2500</v>
      </c>
      <c r="B84" s="1" t="s">
        <v>109</v>
      </c>
      <c r="C84" t="s">
        <v>815</v>
      </c>
    </row>
    <row r="85" spans="1:3" x14ac:dyDescent="0.2">
      <c r="A85" s="1">
        <v>2510</v>
      </c>
      <c r="B85" s="1" t="s">
        <v>110</v>
      </c>
      <c r="C85" t="s">
        <v>25</v>
      </c>
    </row>
    <row r="86" spans="1:3" x14ac:dyDescent="0.2">
      <c r="A86" s="1">
        <v>2520</v>
      </c>
      <c r="B86" s="1" t="s">
        <v>111</v>
      </c>
      <c r="C86" t="s">
        <v>25</v>
      </c>
    </row>
    <row r="87" spans="1:3" x14ac:dyDescent="0.2">
      <c r="A87" s="1">
        <v>2530</v>
      </c>
      <c r="B87" s="1" t="s">
        <v>112</v>
      </c>
      <c r="C87" t="s">
        <v>25</v>
      </c>
    </row>
    <row r="88" spans="1:3" x14ac:dyDescent="0.2">
      <c r="A88" s="1">
        <v>2540</v>
      </c>
      <c r="B88" s="1" t="s">
        <v>113</v>
      </c>
      <c r="C88" t="s">
        <v>25</v>
      </c>
    </row>
    <row r="89" spans="1:3" x14ac:dyDescent="0.2">
      <c r="A89" s="1">
        <v>2590</v>
      </c>
      <c r="B89" s="1" t="s">
        <v>114</v>
      </c>
      <c r="C89" t="s">
        <v>25</v>
      </c>
    </row>
    <row r="90" spans="1:3" x14ac:dyDescent="0.2">
      <c r="A90" s="1">
        <v>2600</v>
      </c>
      <c r="B90" s="1" t="s">
        <v>115</v>
      </c>
      <c r="C90" t="s">
        <v>815</v>
      </c>
    </row>
    <row r="91" spans="1:3" x14ac:dyDescent="0.2">
      <c r="A91" s="1">
        <v>2610</v>
      </c>
      <c r="B91" s="1" t="s">
        <v>116</v>
      </c>
      <c r="C91" t="s">
        <v>25</v>
      </c>
    </row>
    <row r="92" spans="1:3" x14ac:dyDescent="0.2">
      <c r="A92" s="1">
        <v>2620</v>
      </c>
      <c r="B92" s="1" t="s">
        <v>117</v>
      </c>
      <c r="C92" t="s">
        <v>25</v>
      </c>
    </row>
    <row r="93" spans="1:3" x14ac:dyDescent="0.2">
      <c r="A93" s="1">
        <v>2630</v>
      </c>
      <c r="B93" s="1" t="s">
        <v>118</v>
      </c>
      <c r="C93" t="s">
        <v>25</v>
      </c>
    </row>
    <row r="94" spans="1:3" x14ac:dyDescent="0.2">
      <c r="A94" s="1">
        <v>2640</v>
      </c>
      <c r="B94" s="1" t="s">
        <v>119</v>
      </c>
      <c r="C94" t="s">
        <v>813</v>
      </c>
    </row>
    <row r="95" spans="1:3" x14ac:dyDescent="0.2">
      <c r="A95" s="1">
        <v>2690</v>
      </c>
      <c r="B95" s="1" t="s">
        <v>120</v>
      </c>
      <c r="C95" t="s">
        <v>25</v>
      </c>
    </row>
    <row r="96" spans="1:3" x14ac:dyDescent="0.2">
      <c r="A96" s="1">
        <v>3000</v>
      </c>
      <c r="B96" s="1" t="s">
        <v>121</v>
      </c>
      <c r="C96" t="s">
        <v>816</v>
      </c>
    </row>
    <row r="97" spans="1:3" x14ac:dyDescent="0.2">
      <c r="A97" s="1">
        <v>3100</v>
      </c>
      <c r="B97" s="1" t="s">
        <v>122</v>
      </c>
      <c r="C97" t="s">
        <v>815</v>
      </c>
    </row>
    <row r="98" spans="1:3" x14ac:dyDescent="0.2">
      <c r="A98" s="1">
        <v>3110</v>
      </c>
      <c r="B98" s="1" t="s">
        <v>123</v>
      </c>
      <c r="C98" t="s">
        <v>813</v>
      </c>
    </row>
    <row r="99" spans="1:3" x14ac:dyDescent="0.2">
      <c r="A99" s="1">
        <v>3120</v>
      </c>
      <c r="B99" s="1" t="s">
        <v>124</v>
      </c>
      <c r="C99" t="s">
        <v>813</v>
      </c>
    </row>
    <row r="100" spans="1:3" x14ac:dyDescent="0.2">
      <c r="A100" s="1">
        <v>3130</v>
      </c>
      <c r="B100" s="1" t="s">
        <v>125</v>
      </c>
      <c r="C100" t="s">
        <v>813</v>
      </c>
    </row>
    <row r="101" spans="1:3" x14ac:dyDescent="0.2">
      <c r="A101" s="1">
        <v>3140</v>
      </c>
      <c r="B101" s="1" t="s">
        <v>126</v>
      </c>
      <c r="C101" t="s">
        <v>813</v>
      </c>
    </row>
    <row r="102" spans="1:3" x14ac:dyDescent="0.2">
      <c r="A102" s="1">
        <v>3150</v>
      </c>
      <c r="B102" s="1" t="s">
        <v>127</v>
      </c>
      <c r="C102" t="s">
        <v>813</v>
      </c>
    </row>
    <row r="103" spans="1:3" x14ac:dyDescent="0.2">
      <c r="A103" s="1">
        <v>3160</v>
      </c>
      <c r="B103" s="1" t="s">
        <v>128</v>
      </c>
      <c r="C103" t="s">
        <v>813</v>
      </c>
    </row>
    <row r="104" spans="1:3" x14ac:dyDescent="0.2">
      <c r="A104" s="1">
        <v>3170</v>
      </c>
      <c r="B104" s="1" t="s">
        <v>129</v>
      </c>
      <c r="C104" t="s">
        <v>813</v>
      </c>
    </row>
    <row r="105" spans="1:3" x14ac:dyDescent="0.2">
      <c r="A105" s="1">
        <v>3190</v>
      </c>
      <c r="B105" s="1" t="s">
        <v>130</v>
      </c>
      <c r="C105" t="s">
        <v>813</v>
      </c>
    </row>
    <row r="106" spans="1:3" x14ac:dyDescent="0.2">
      <c r="A106" s="1">
        <v>3200</v>
      </c>
      <c r="B106" s="1" t="s">
        <v>131</v>
      </c>
      <c r="C106" t="s">
        <v>815</v>
      </c>
    </row>
    <row r="107" spans="1:3" x14ac:dyDescent="0.2">
      <c r="A107" s="1">
        <v>3210</v>
      </c>
      <c r="B107" s="1" t="s">
        <v>132</v>
      </c>
      <c r="C107" t="s">
        <v>813</v>
      </c>
    </row>
    <row r="108" spans="1:3" x14ac:dyDescent="0.2">
      <c r="A108" s="1">
        <v>3220</v>
      </c>
      <c r="B108" s="1" t="s">
        <v>133</v>
      </c>
      <c r="C108" t="s">
        <v>813</v>
      </c>
    </row>
    <row r="109" spans="1:3" x14ac:dyDescent="0.2">
      <c r="A109" s="1">
        <v>3230</v>
      </c>
      <c r="B109" s="1" t="s">
        <v>134</v>
      </c>
      <c r="C109" t="s">
        <v>813</v>
      </c>
    </row>
    <row r="110" spans="1:3" x14ac:dyDescent="0.2">
      <c r="A110" s="1">
        <v>3300</v>
      </c>
      <c r="B110" s="1" t="s">
        <v>135</v>
      </c>
      <c r="C110" t="s">
        <v>815</v>
      </c>
    </row>
    <row r="111" spans="1:3" x14ac:dyDescent="0.2">
      <c r="A111" s="1">
        <v>3310</v>
      </c>
      <c r="B111" s="1" t="s">
        <v>136</v>
      </c>
      <c r="C111" t="s">
        <v>813</v>
      </c>
    </row>
    <row r="112" spans="1:3" x14ac:dyDescent="0.2">
      <c r="A112" s="1">
        <v>3320</v>
      </c>
      <c r="B112" s="1" t="s">
        <v>137</v>
      </c>
      <c r="C112" t="s">
        <v>813</v>
      </c>
    </row>
    <row r="113" spans="1:3" x14ac:dyDescent="0.2">
      <c r="A113" s="1">
        <v>3330</v>
      </c>
      <c r="B113" s="1" t="s">
        <v>138</v>
      </c>
      <c r="C113" t="s">
        <v>813</v>
      </c>
    </row>
    <row r="114" spans="1:3" x14ac:dyDescent="0.2">
      <c r="A114" s="1">
        <v>3340</v>
      </c>
      <c r="B114" s="1" t="s">
        <v>139</v>
      </c>
      <c r="C114" t="s">
        <v>813</v>
      </c>
    </row>
    <row r="115" spans="1:3" x14ac:dyDescent="0.2">
      <c r="A115" s="1">
        <v>3350</v>
      </c>
      <c r="B115" s="1" t="s">
        <v>140</v>
      </c>
      <c r="C115" t="s">
        <v>813</v>
      </c>
    </row>
    <row r="116" spans="1:3" x14ac:dyDescent="0.2">
      <c r="A116" s="1">
        <v>3360</v>
      </c>
      <c r="B116" s="1" t="s">
        <v>141</v>
      </c>
      <c r="C116" t="s">
        <v>813</v>
      </c>
    </row>
    <row r="117" spans="1:3" x14ac:dyDescent="0.2">
      <c r="A117" s="1">
        <v>3370</v>
      </c>
      <c r="B117" s="1" t="s">
        <v>142</v>
      </c>
      <c r="C117" t="s">
        <v>813</v>
      </c>
    </row>
    <row r="118" spans="1:3" x14ac:dyDescent="0.2">
      <c r="A118" s="1">
        <v>3380</v>
      </c>
      <c r="B118" s="1" t="s">
        <v>143</v>
      </c>
      <c r="C118" t="s">
        <v>813</v>
      </c>
    </row>
    <row r="119" spans="1:3" x14ac:dyDescent="0.2">
      <c r="A119" s="1">
        <v>3385</v>
      </c>
      <c r="B119" s="1" t="s">
        <v>144</v>
      </c>
      <c r="C119" t="s">
        <v>813</v>
      </c>
    </row>
    <row r="120" spans="1:3" x14ac:dyDescent="0.2">
      <c r="A120" s="1">
        <v>3390</v>
      </c>
      <c r="B120" s="1" t="s">
        <v>145</v>
      </c>
      <c r="C120" t="s">
        <v>813</v>
      </c>
    </row>
    <row r="121" spans="1:3" x14ac:dyDescent="0.2">
      <c r="A121" s="1">
        <v>3400</v>
      </c>
      <c r="B121" s="1" t="s">
        <v>146</v>
      </c>
      <c r="C121" t="s">
        <v>815</v>
      </c>
    </row>
    <row r="122" spans="1:3" x14ac:dyDescent="0.2">
      <c r="A122" s="1">
        <v>3410</v>
      </c>
      <c r="B122" s="1" t="s">
        <v>147</v>
      </c>
      <c r="C122" t="s">
        <v>813</v>
      </c>
    </row>
    <row r="123" spans="1:3" x14ac:dyDescent="0.2">
      <c r="A123" s="1">
        <v>3420</v>
      </c>
      <c r="B123" s="1" t="s">
        <v>148</v>
      </c>
      <c r="C123" t="s">
        <v>813</v>
      </c>
    </row>
    <row r="124" spans="1:3" x14ac:dyDescent="0.2">
      <c r="A124" s="1">
        <v>3430</v>
      </c>
      <c r="B124" s="1" t="s">
        <v>149</v>
      </c>
      <c r="C124" t="s">
        <v>813</v>
      </c>
    </row>
    <row r="125" spans="1:3" x14ac:dyDescent="0.2">
      <c r="A125" s="1">
        <v>3490</v>
      </c>
      <c r="B125" s="1" t="s">
        <v>150</v>
      </c>
      <c r="C125" t="s">
        <v>813</v>
      </c>
    </row>
    <row r="126" spans="1:3" x14ac:dyDescent="0.2">
      <c r="A126" s="1">
        <v>4000</v>
      </c>
      <c r="B126" s="1" t="s">
        <v>151</v>
      </c>
      <c r="C126" t="s">
        <v>816</v>
      </c>
    </row>
    <row r="127" spans="1:3" x14ac:dyDescent="0.2">
      <c r="A127" s="1">
        <v>4100</v>
      </c>
      <c r="B127" s="1" t="s">
        <v>152</v>
      </c>
      <c r="C127" t="s">
        <v>815</v>
      </c>
    </row>
    <row r="128" spans="1:3" x14ac:dyDescent="0.2">
      <c r="A128" s="1">
        <v>4110</v>
      </c>
      <c r="B128" s="1" t="s">
        <v>153</v>
      </c>
      <c r="C128" t="s">
        <v>813</v>
      </c>
    </row>
    <row r="129" spans="1:3" x14ac:dyDescent="0.2">
      <c r="A129" s="1">
        <v>4120</v>
      </c>
      <c r="B129" s="1" t="s">
        <v>154</v>
      </c>
      <c r="C129" t="s">
        <v>813</v>
      </c>
    </row>
    <row r="130" spans="1:3" x14ac:dyDescent="0.2">
      <c r="A130" s="1">
        <v>4130</v>
      </c>
      <c r="B130" s="1" t="s">
        <v>155</v>
      </c>
      <c r="C130" t="s">
        <v>813</v>
      </c>
    </row>
    <row r="131" spans="1:3" x14ac:dyDescent="0.2">
      <c r="A131" s="1">
        <v>4140</v>
      </c>
      <c r="B131" s="1" t="s">
        <v>156</v>
      </c>
      <c r="C131" t="s">
        <v>813</v>
      </c>
    </row>
    <row r="132" spans="1:3" x14ac:dyDescent="0.2">
      <c r="A132" s="1">
        <v>4190</v>
      </c>
      <c r="B132" s="1" t="s">
        <v>157</v>
      </c>
      <c r="C132" t="s">
        <v>813</v>
      </c>
    </row>
    <row r="133" spans="1:3" x14ac:dyDescent="0.2">
      <c r="A133" s="1">
        <v>4200</v>
      </c>
      <c r="B133" s="1" t="s">
        <v>158</v>
      </c>
      <c r="C133" t="s">
        <v>815</v>
      </c>
    </row>
    <row r="134" spans="1:3" x14ac:dyDescent="0.2">
      <c r="A134" s="1">
        <v>4210</v>
      </c>
      <c r="B134" s="1" t="s">
        <v>159</v>
      </c>
      <c r="C134" t="s">
        <v>813</v>
      </c>
    </row>
    <row r="135" spans="1:3" x14ac:dyDescent="0.2">
      <c r="A135" s="1">
        <v>4220</v>
      </c>
      <c r="B135" s="1" t="s">
        <v>160</v>
      </c>
      <c r="C135" t="s">
        <v>813</v>
      </c>
    </row>
    <row r="136" spans="1:3" x14ac:dyDescent="0.2">
      <c r="A136" s="1">
        <v>4300</v>
      </c>
      <c r="B136" s="1" t="s">
        <v>161</v>
      </c>
      <c r="C136" t="s">
        <v>815</v>
      </c>
    </row>
    <row r="137" spans="1:3" x14ac:dyDescent="0.2">
      <c r="A137" s="1">
        <v>4310</v>
      </c>
      <c r="B137" s="1" t="s">
        <v>162</v>
      </c>
      <c r="C137" t="s">
        <v>813</v>
      </c>
    </row>
    <row r="138" spans="1:3" x14ac:dyDescent="0.2">
      <c r="A138" s="1">
        <v>4320</v>
      </c>
      <c r="B138" s="1" t="s">
        <v>163</v>
      </c>
      <c r="C138" t="s">
        <v>813</v>
      </c>
    </row>
    <row r="139" spans="1:3" x14ac:dyDescent="0.2">
      <c r="A139" s="1">
        <v>4400</v>
      </c>
      <c r="B139" s="1" t="s">
        <v>164</v>
      </c>
      <c r="C139" t="s">
        <v>815</v>
      </c>
    </row>
    <row r="140" spans="1:3" x14ac:dyDescent="0.2">
      <c r="A140" s="1">
        <v>4410</v>
      </c>
      <c r="B140" s="1" t="s">
        <v>164</v>
      </c>
      <c r="C140" t="s">
        <v>813</v>
      </c>
    </row>
    <row r="141" spans="1:3" x14ac:dyDescent="0.2">
      <c r="A141" s="1">
        <v>5000</v>
      </c>
      <c r="B141" s="1" t="s">
        <v>165</v>
      </c>
      <c r="C141" t="s">
        <v>816</v>
      </c>
    </row>
    <row r="142" spans="1:3" x14ac:dyDescent="0.2">
      <c r="A142" s="1">
        <v>5100</v>
      </c>
      <c r="B142" s="1" t="s">
        <v>166</v>
      </c>
      <c r="C142" t="s">
        <v>815</v>
      </c>
    </row>
    <row r="143" spans="1:3" x14ac:dyDescent="0.2">
      <c r="A143" s="1">
        <v>5110</v>
      </c>
      <c r="B143" s="1" t="s">
        <v>167</v>
      </c>
      <c r="C143" t="s">
        <v>813</v>
      </c>
    </row>
    <row r="144" spans="1:3" x14ac:dyDescent="0.2">
      <c r="A144" s="1">
        <v>5120</v>
      </c>
      <c r="B144" s="1" t="s">
        <v>168</v>
      </c>
      <c r="C144" t="s">
        <v>813</v>
      </c>
    </row>
    <row r="145" spans="1:3" x14ac:dyDescent="0.2">
      <c r="A145" s="1">
        <v>5130</v>
      </c>
      <c r="B145" s="1" t="s">
        <v>169</v>
      </c>
      <c r="C145" t="s">
        <v>813</v>
      </c>
    </row>
    <row r="146" spans="1:3" x14ac:dyDescent="0.2">
      <c r="A146" s="1">
        <v>5140</v>
      </c>
      <c r="B146" s="1" t="s">
        <v>884</v>
      </c>
      <c r="C146" t="s">
        <v>813</v>
      </c>
    </row>
    <row r="147" spans="1:3" x14ac:dyDescent="0.2">
      <c r="A147" s="1">
        <v>5150</v>
      </c>
      <c r="B147" s="1" t="s">
        <v>170</v>
      </c>
      <c r="C147" t="s">
        <v>813</v>
      </c>
    </row>
    <row r="148" spans="1:3" x14ac:dyDescent="0.2">
      <c r="A148" s="1">
        <v>5200</v>
      </c>
      <c r="B148" s="1" t="s">
        <v>171</v>
      </c>
      <c r="C148" t="s">
        <v>815</v>
      </c>
    </row>
    <row r="149" spans="1:3" x14ac:dyDescent="0.2">
      <c r="A149" s="1">
        <v>5210</v>
      </c>
      <c r="B149" s="1" t="s">
        <v>172</v>
      </c>
      <c r="C149" t="s">
        <v>813</v>
      </c>
    </row>
    <row r="150" spans="1:3" x14ac:dyDescent="0.2">
      <c r="A150" s="1">
        <v>5300</v>
      </c>
      <c r="B150" s="1" t="s">
        <v>173</v>
      </c>
      <c r="C150" t="s">
        <v>815</v>
      </c>
    </row>
    <row r="151" spans="1:3" x14ac:dyDescent="0.2">
      <c r="A151" s="1">
        <v>5310</v>
      </c>
      <c r="B151" s="1" t="s">
        <v>174</v>
      </c>
      <c r="C151" t="s">
        <v>813</v>
      </c>
    </row>
    <row r="152" spans="1:3" x14ac:dyDescent="0.2">
      <c r="A152" s="1">
        <v>5320</v>
      </c>
      <c r="B152" s="1" t="s">
        <v>175</v>
      </c>
      <c r="C152" t="s">
        <v>813</v>
      </c>
    </row>
    <row r="153" spans="1:3" x14ac:dyDescent="0.2">
      <c r="A153" s="1">
        <v>5330</v>
      </c>
      <c r="B153" s="1" t="s">
        <v>176</v>
      </c>
      <c r="C153" t="s">
        <v>813</v>
      </c>
    </row>
    <row r="154" spans="1:3" x14ac:dyDescent="0.2">
      <c r="A154" s="1">
        <v>5400</v>
      </c>
      <c r="B154" s="1" t="s">
        <v>177</v>
      </c>
      <c r="C154" t="s">
        <v>815</v>
      </c>
    </row>
    <row r="155" spans="1:3" x14ac:dyDescent="0.2">
      <c r="A155" s="1">
        <v>5410</v>
      </c>
      <c r="B155" s="1" t="s">
        <v>178</v>
      </c>
      <c r="C155" t="s">
        <v>813</v>
      </c>
    </row>
    <row r="156" spans="1:3" x14ac:dyDescent="0.2">
      <c r="A156" s="1">
        <v>5420</v>
      </c>
      <c r="B156" s="1" t="s">
        <v>179</v>
      </c>
      <c r="C156" t="s">
        <v>813</v>
      </c>
    </row>
    <row r="157" spans="1:3" x14ac:dyDescent="0.2">
      <c r="A157" s="1">
        <v>5430</v>
      </c>
      <c r="B157" s="1" t="s">
        <v>180</v>
      </c>
      <c r="C157" t="s">
        <v>813</v>
      </c>
    </row>
    <row r="158" spans="1:3" x14ac:dyDescent="0.2">
      <c r="A158" s="1">
        <v>5490</v>
      </c>
      <c r="B158" s="1" t="s">
        <v>181</v>
      </c>
      <c r="C158" t="s">
        <v>813</v>
      </c>
    </row>
    <row r="159" spans="1:3" x14ac:dyDescent="0.2">
      <c r="A159" s="1">
        <v>6000</v>
      </c>
      <c r="B159" s="1" t="s">
        <v>182</v>
      </c>
      <c r="C159" t="s">
        <v>816</v>
      </c>
    </row>
    <row r="160" spans="1:3" x14ac:dyDescent="0.2">
      <c r="A160" s="1">
        <v>6100</v>
      </c>
      <c r="B160" s="1" t="s">
        <v>182</v>
      </c>
      <c r="C160" t="s">
        <v>820</v>
      </c>
    </row>
    <row r="161" spans="1:3" x14ac:dyDescent="0.2">
      <c r="A161" s="1">
        <v>6110</v>
      </c>
      <c r="B161" s="1" t="s">
        <v>187</v>
      </c>
      <c r="C161" t="s">
        <v>813</v>
      </c>
    </row>
    <row r="162" spans="1:3" x14ac:dyDescent="0.2">
      <c r="A162" s="1">
        <v>6120</v>
      </c>
      <c r="B162" s="1" t="s">
        <v>188</v>
      </c>
      <c r="C162" t="s">
        <v>813</v>
      </c>
    </row>
    <row r="163" spans="1:3" x14ac:dyDescent="0.2">
      <c r="A163" s="1">
        <v>6190</v>
      </c>
      <c r="B163" s="1" t="s">
        <v>189</v>
      </c>
      <c r="C163" t="s">
        <v>813</v>
      </c>
    </row>
    <row r="164" spans="1:3" x14ac:dyDescent="0.2">
      <c r="A164" s="1">
        <v>7000</v>
      </c>
      <c r="B164" s="1" t="s">
        <v>190</v>
      </c>
      <c r="C164" t="s">
        <v>816</v>
      </c>
    </row>
    <row r="165" spans="1:3" x14ac:dyDescent="0.2">
      <c r="A165" s="1">
        <v>7100</v>
      </c>
      <c r="B165" s="1" t="s">
        <v>192</v>
      </c>
      <c r="C165" t="s">
        <v>820</v>
      </c>
    </row>
    <row r="166" spans="1:3" x14ac:dyDescent="0.2">
      <c r="A166" s="1">
        <v>7110</v>
      </c>
      <c r="B166" s="1" t="s">
        <v>433</v>
      </c>
      <c r="C166" t="s">
        <v>813</v>
      </c>
    </row>
    <row r="167" spans="1:3" x14ac:dyDescent="0.2">
      <c r="A167" s="1">
        <v>7120</v>
      </c>
      <c r="B167" s="1" t="s">
        <v>434</v>
      </c>
      <c r="C167" t="s">
        <v>813</v>
      </c>
    </row>
    <row r="168" spans="1:3" x14ac:dyDescent="0.2">
      <c r="A168" s="1">
        <v>7130</v>
      </c>
      <c r="B168" s="1" t="s">
        <v>435</v>
      </c>
      <c r="C168" t="s">
        <v>813</v>
      </c>
    </row>
    <row r="169" spans="1:3" x14ac:dyDescent="0.2">
      <c r="A169" s="1">
        <v>7140</v>
      </c>
      <c r="B169" s="1" t="s">
        <v>436</v>
      </c>
      <c r="C169" t="s">
        <v>813</v>
      </c>
    </row>
    <row r="170" spans="1:3" x14ac:dyDescent="0.2">
      <c r="A170" s="1">
        <v>7150</v>
      </c>
      <c r="B170" s="1" t="s">
        <v>437</v>
      </c>
      <c r="C170" t="s">
        <v>813</v>
      </c>
    </row>
    <row r="171" spans="1:3" x14ac:dyDescent="0.2">
      <c r="A171" s="1">
        <v>7160</v>
      </c>
      <c r="B171" s="1" t="s">
        <v>438</v>
      </c>
      <c r="C171" t="s">
        <v>813</v>
      </c>
    </row>
    <row r="172" spans="1:3" x14ac:dyDescent="0.2">
      <c r="A172" s="1">
        <v>7170</v>
      </c>
      <c r="B172" s="1" t="s">
        <v>439</v>
      </c>
      <c r="C172" t="s">
        <v>813</v>
      </c>
    </row>
    <row r="173" spans="1:3" x14ac:dyDescent="0.2">
      <c r="A173" s="1">
        <v>7180</v>
      </c>
      <c r="B173" s="1" t="s">
        <v>440</v>
      </c>
      <c r="C173" t="s">
        <v>813</v>
      </c>
    </row>
    <row r="174" spans="1:3" x14ac:dyDescent="0.2">
      <c r="A174" s="1">
        <v>7185</v>
      </c>
      <c r="B174" s="1" t="s">
        <v>441</v>
      </c>
      <c r="C174" t="s">
        <v>813</v>
      </c>
    </row>
    <row r="175" spans="1:3" x14ac:dyDescent="0.2">
      <c r="A175" s="1">
        <v>7190</v>
      </c>
      <c r="B175" s="1" t="s">
        <v>442</v>
      </c>
      <c r="C175" t="s">
        <v>813</v>
      </c>
    </row>
    <row r="176" spans="1:3" x14ac:dyDescent="0.2">
      <c r="A176" s="1">
        <v>7200</v>
      </c>
      <c r="B176" s="1" t="s">
        <v>443</v>
      </c>
      <c r="C176" t="s">
        <v>815</v>
      </c>
    </row>
    <row r="177" spans="1:3" x14ac:dyDescent="0.2">
      <c r="A177" s="1">
        <v>7210</v>
      </c>
      <c r="B177" s="1" t="s">
        <v>444</v>
      </c>
      <c r="C177" t="s">
        <v>813</v>
      </c>
    </row>
    <row r="178" spans="1:3" x14ac:dyDescent="0.2">
      <c r="A178" s="1">
        <v>7220</v>
      </c>
      <c r="B178" s="1" t="s">
        <v>445</v>
      </c>
      <c r="C178" t="s">
        <v>813</v>
      </c>
    </row>
    <row r="179" spans="1:3" x14ac:dyDescent="0.2">
      <c r="A179" s="1">
        <v>7290</v>
      </c>
      <c r="B179" s="1" t="s">
        <v>446</v>
      </c>
      <c r="C179" t="s">
        <v>813</v>
      </c>
    </row>
    <row r="180" spans="1:3" x14ac:dyDescent="0.2">
      <c r="A180" s="1">
        <v>7300</v>
      </c>
      <c r="B180" s="1" t="s">
        <v>447</v>
      </c>
      <c r="C180" t="s">
        <v>815</v>
      </c>
    </row>
    <row r="181" spans="1:3" x14ac:dyDescent="0.2">
      <c r="A181" s="1">
        <v>7310</v>
      </c>
      <c r="B181" s="1" t="s">
        <v>448</v>
      </c>
      <c r="C181" t="s">
        <v>813</v>
      </c>
    </row>
    <row r="182" spans="1:3" x14ac:dyDescent="0.2">
      <c r="A182" s="1">
        <v>7320</v>
      </c>
      <c r="B182" s="1" t="s">
        <v>449</v>
      </c>
      <c r="C182" t="s">
        <v>813</v>
      </c>
    </row>
    <row r="183" spans="1:3" x14ac:dyDescent="0.2">
      <c r="A183" s="1">
        <v>7330</v>
      </c>
      <c r="B183" s="1" t="s">
        <v>450</v>
      </c>
      <c r="C183" t="s">
        <v>813</v>
      </c>
    </row>
    <row r="184" spans="1:3" x14ac:dyDescent="0.2">
      <c r="A184" s="1">
        <v>7340</v>
      </c>
      <c r="B184" s="1" t="s">
        <v>451</v>
      </c>
      <c r="C184" t="s">
        <v>813</v>
      </c>
    </row>
    <row r="185" spans="1:3" x14ac:dyDescent="0.2">
      <c r="A185" s="1">
        <v>7390</v>
      </c>
      <c r="B185" s="1" t="s">
        <v>452</v>
      </c>
      <c r="C185" t="s">
        <v>813</v>
      </c>
    </row>
    <row r="186" spans="1:3" x14ac:dyDescent="0.2">
      <c r="A186" s="1">
        <v>7400</v>
      </c>
      <c r="B186" s="1" t="s">
        <v>4</v>
      </c>
      <c r="C186" t="s">
        <v>820</v>
      </c>
    </row>
    <row r="187" spans="1:3" x14ac:dyDescent="0.2">
      <c r="A187" s="1">
        <v>7410</v>
      </c>
      <c r="B187" s="1" t="s">
        <v>488</v>
      </c>
      <c r="C187" t="s">
        <v>813</v>
      </c>
    </row>
    <row r="188" spans="1:3" x14ac:dyDescent="0.2">
      <c r="A188" s="1">
        <v>7415</v>
      </c>
      <c r="B188" s="1" t="s">
        <v>489</v>
      </c>
      <c r="C188" t="s">
        <v>813</v>
      </c>
    </row>
    <row r="189" spans="1:3" x14ac:dyDescent="0.2">
      <c r="A189" s="1">
        <v>7420</v>
      </c>
      <c r="B189" s="1" t="s">
        <v>457</v>
      </c>
      <c r="C189" t="s">
        <v>813</v>
      </c>
    </row>
    <row r="190" spans="1:3" x14ac:dyDescent="0.2">
      <c r="A190" s="1">
        <v>7425</v>
      </c>
      <c r="B190" s="1" t="s">
        <v>490</v>
      </c>
      <c r="C190" t="s">
        <v>813</v>
      </c>
    </row>
    <row r="191" spans="1:3" x14ac:dyDescent="0.2">
      <c r="A191" s="1">
        <v>7430</v>
      </c>
      <c r="B191" s="1" t="s">
        <v>491</v>
      </c>
      <c r="C191" t="s">
        <v>813</v>
      </c>
    </row>
    <row r="192" spans="1:3" x14ac:dyDescent="0.2">
      <c r="A192" s="1">
        <v>7435</v>
      </c>
      <c r="B192" s="1" t="s">
        <v>465</v>
      </c>
      <c r="C192" t="s">
        <v>813</v>
      </c>
    </row>
    <row r="193" spans="1:3" x14ac:dyDescent="0.2">
      <c r="A193" s="1">
        <v>7440</v>
      </c>
      <c r="B193" s="1" t="s">
        <v>461</v>
      </c>
      <c r="C193" t="s">
        <v>813</v>
      </c>
    </row>
    <row r="194" spans="1:3" x14ac:dyDescent="0.2">
      <c r="A194" s="1">
        <v>7445</v>
      </c>
      <c r="B194" s="1" t="s">
        <v>492</v>
      </c>
      <c r="C194" t="s">
        <v>813</v>
      </c>
    </row>
    <row r="195" spans="1:3" x14ac:dyDescent="0.2">
      <c r="A195" s="1">
        <v>7450</v>
      </c>
      <c r="B195" s="1" t="s">
        <v>493</v>
      </c>
      <c r="C195" t="s">
        <v>813</v>
      </c>
    </row>
    <row r="196" spans="1:3" x14ac:dyDescent="0.2">
      <c r="A196" s="1">
        <v>7455</v>
      </c>
      <c r="B196" s="1" t="s">
        <v>439</v>
      </c>
      <c r="C196" t="s">
        <v>813</v>
      </c>
    </row>
    <row r="197" spans="1:3" x14ac:dyDescent="0.2">
      <c r="A197" s="1">
        <v>7460</v>
      </c>
      <c r="B197" s="1" t="s">
        <v>494</v>
      </c>
      <c r="C197" t="s">
        <v>813</v>
      </c>
    </row>
    <row r="198" spans="1:3" x14ac:dyDescent="0.2">
      <c r="A198" s="1">
        <v>7465</v>
      </c>
      <c r="B198" s="1" t="s">
        <v>495</v>
      </c>
      <c r="C198" t="s">
        <v>813</v>
      </c>
    </row>
    <row r="199" spans="1:3" x14ac:dyDescent="0.2">
      <c r="A199" s="1">
        <v>7490</v>
      </c>
      <c r="B199" s="1" t="s">
        <v>496</v>
      </c>
      <c r="C199" t="s">
        <v>813</v>
      </c>
    </row>
    <row r="200" spans="1:3" x14ac:dyDescent="0.2">
      <c r="A200" s="1">
        <v>7500</v>
      </c>
      <c r="B200" s="1" t="s">
        <v>497</v>
      </c>
      <c r="C200" t="s">
        <v>820</v>
      </c>
    </row>
    <row r="201" spans="1:3" x14ac:dyDescent="0.2">
      <c r="A201" s="1">
        <v>7700</v>
      </c>
      <c r="B201" s="1" t="s">
        <v>501</v>
      </c>
      <c r="C201" t="s">
        <v>820</v>
      </c>
    </row>
    <row r="202" spans="1:3" x14ac:dyDescent="0.2">
      <c r="A202" s="1">
        <v>8000</v>
      </c>
      <c r="B202" s="1" t="s">
        <v>538</v>
      </c>
      <c r="C202" t="s">
        <v>816</v>
      </c>
    </row>
    <row r="203" spans="1:3" x14ac:dyDescent="0.2">
      <c r="A203" s="1">
        <v>8100</v>
      </c>
      <c r="B203" s="1" t="s">
        <v>539</v>
      </c>
      <c r="C203" t="s">
        <v>815</v>
      </c>
    </row>
    <row r="204" spans="1:3" x14ac:dyDescent="0.2">
      <c r="A204" s="1">
        <v>8110</v>
      </c>
      <c r="B204" s="1" t="s">
        <v>540</v>
      </c>
      <c r="C204" t="s">
        <v>813</v>
      </c>
    </row>
    <row r="205" spans="1:3" x14ac:dyDescent="0.2">
      <c r="A205" s="1">
        <v>8120</v>
      </c>
      <c r="B205" s="1" t="s">
        <v>541</v>
      </c>
      <c r="C205" t="s">
        <v>813</v>
      </c>
    </row>
    <row r="206" spans="1:3" x14ac:dyDescent="0.2">
      <c r="A206" s="1">
        <v>8130</v>
      </c>
      <c r="B206" s="1" t="s">
        <v>542</v>
      </c>
      <c r="C206" t="s">
        <v>813</v>
      </c>
    </row>
    <row r="207" spans="1:3" x14ac:dyDescent="0.2">
      <c r="A207" s="1">
        <v>8190</v>
      </c>
      <c r="B207" s="1" t="s">
        <v>543</v>
      </c>
      <c r="C207" t="s">
        <v>813</v>
      </c>
    </row>
    <row r="208" spans="1:3" x14ac:dyDescent="0.2">
      <c r="A208" s="1">
        <v>8200</v>
      </c>
      <c r="B208" s="1" t="s">
        <v>544</v>
      </c>
      <c r="C208" t="s">
        <v>815</v>
      </c>
    </row>
    <row r="209" spans="1:3" x14ac:dyDescent="0.2">
      <c r="A209" s="1">
        <v>8210</v>
      </c>
      <c r="B209" s="1" t="s">
        <v>545</v>
      </c>
      <c r="C209" t="s">
        <v>813</v>
      </c>
    </row>
    <row r="210" spans="1:3" x14ac:dyDescent="0.2">
      <c r="A210" s="1">
        <v>8220</v>
      </c>
      <c r="B210" s="1" t="s">
        <v>553</v>
      </c>
      <c r="C210" t="s">
        <v>813</v>
      </c>
    </row>
    <row r="211" spans="1:3" x14ac:dyDescent="0.2">
      <c r="A211" s="1">
        <v>8290</v>
      </c>
      <c r="B211" s="1" t="s">
        <v>554</v>
      </c>
      <c r="C211" t="s">
        <v>813</v>
      </c>
    </row>
    <row r="212" spans="1:3" x14ac:dyDescent="0.2">
      <c r="A212" s="1">
        <v>9000</v>
      </c>
      <c r="B212" s="1" t="s">
        <v>546</v>
      </c>
      <c r="C212" t="s">
        <v>816</v>
      </c>
    </row>
    <row r="213" spans="1:3" x14ac:dyDescent="0.2">
      <c r="A213" s="1">
        <v>9100</v>
      </c>
      <c r="B213" s="1" t="s">
        <v>548</v>
      </c>
      <c r="C213" t="s">
        <v>815</v>
      </c>
    </row>
    <row r="214" spans="1:3" x14ac:dyDescent="0.2">
      <c r="A214" s="1">
        <v>9110</v>
      </c>
      <c r="B214" s="1" t="s">
        <v>549</v>
      </c>
      <c r="C214" t="s">
        <v>813</v>
      </c>
    </row>
    <row r="215" spans="1:3" x14ac:dyDescent="0.2">
      <c r="A215" s="1">
        <v>9120</v>
      </c>
      <c r="B215" s="1" t="s">
        <v>550</v>
      </c>
      <c r="C215" t="s">
        <v>813</v>
      </c>
    </row>
    <row r="216" spans="1:3" x14ac:dyDescent="0.2">
      <c r="A216" s="1">
        <v>9200</v>
      </c>
      <c r="B216" s="1" t="s">
        <v>551</v>
      </c>
      <c r="C216" t="s">
        <v>815</v>
      </c>
    </row>
    <row r="217" spans="1:3" x14ac:dyDescent="0.2">
      <c r="A217" s="1">
        <v>9210</v>
      </c>
      <c r="B217" s="1" t="s">
        <v>552</v>
      </c>
      <c r="C217" t="s">
        <v>813</v>
      </c>
    </row>
    <row r="222" spans="1:3" x14ac:dyDescent="0.2">
      <c r="A222" s="1" t="str">
        <f>LEFT(C222,1)</f>
        <v>1</v>
      </c>
      <c r="B222" s="1" t="s">
        <v>876</v>
      </c>
      <c r="C222" s="1">
        <v>1000</v>
      </c>
    </row>
    <row r="223" spans="1:3" x14ac:dyDescent="0.2">
      <c r="A223" s="1" t="str">
        <f t="shared" ref="A223:A230" si="0">LEFT(C223,1)</f>
        <v>2</v>
      </c>
      <c r="B223" s="1" t="s">
        <v>877</v>
      </c>
      <c r="C223" s="1">
        <v>2000</v>
      </c>
    </row>
    <row r="224" spans="1:3" x14ac:dyDescent="0.2">
      <c r="A224" s="1" t="str">
        <f t="shared" si="0"/>
        <v>3</v>
      </c>
      <c r="B224" s="1" t="s">
        <v>121</v>
      </c>
      <c r="C224" s="1">
        <v>3000</v>
      </c>
    </row>
    <row r="225" spans="1:3" x14ac:dyDescent="0.2">
      <c r="A225" s="1" t="str">
        <f t="shared" si="0"/>
        <v>4</v>
      </c>
      <c r="B225" s="1" t="s">
        <v>878</v>
      </c>
      <c r="C225" s="1">
        <v>4000</v>
      </c>
    </row>
    <row r="226" spans="1:3" x14ac:dyDescent="0.2">
      <c r="A226" s="1" t="str">
        <f t="shared" si="0"/>
        <v>5</v>
      </c>
      <c r="B226" s="1" t="s">
        <v>165</v>
      </c>
      <c r="C226" s="1">
        <v>5000</v>
      </c>
    </row>
    <row r="227" spans="1:3" x14ac:dyDescent="0.2">
      <c r="A227" s="1" t="str">
        <f t="shared" si="0"/>
        <v>6</v>
      </c>
      <c r="B227" s="1" t="s">
        <v>182</v>
      </c>
      <c r="C227" s="1">
        <v>6000</v>
      </c>
    </row>
    <row r="228" spans="1:3" x14ac:dyDescent="0.2">
      <c r="A228" s="1" t="str">
        <f t="shared" si="0"/>
        <v>7</v>
      </c>
      <c r="B228" s="1" t="s">
        <v>190</v>
      </c>
      <c r="C228" s="1">
        <v>7000</v>
      </c>
    </row>
    <row r="229" spans="1:3" x14ac:dyDescent="0.2">
      <c r="A229" s="1" t="str">
        <f t="shared" si="0"/>
        <v>8</v>
      </c>
      <c r="B229" s="1" t="s">
        <v>538</v>
      </c>
      <c r="C229" s="1">
        <v>8000</v>
      </c>
    </row>
    <row r="230" spans="1:3" x14ac:dyDescent="0.2">
      <c r="A230" s="1" t="str">
        <f t="shared" si="0"/>
        <v>9</v>
      </c>
      <c r="B230" s="1" t="s">
        <v>808</v>
      </c>
      <c r="C230" s="1">
        <v>9000</v>
      </c>
    </row>
    <row r="233" spans="1:3" x14ac:dyDescent="0.2">
      <c r="A233" s="1" t="str">
        <f>LEFT(C233,2)</f>
        <v>11</v>
      </c>
      <c r="B233" s="1" t="s">
        <v>9</v>
      </c>
      <c r="C233" s="1">
        <v>1100</v>
      </c>
    </row>
    <row r="234" spans="1:3" x14ac:dyDescent="0.2">
      <c r="A234" s="1" t="str">
        <f t="shared" ref="A234:A270" si="1">LEFT(C234,2)</f>
        <v>12</v>
      </c>
      <c r="B234" s="1" t="s">
        <v>13</v>
      </c>
      <c r="C234" s="1">
        <v>1200</v>
      </c>
    </row>
    <row r="235" spans="1:3" x14ac:dyDescent="0.2">
      <c r="A235" s="1" t="str">
        <f t="shared" si="1"/>
        <v>13</v>
      </c>
      <c r="B235" s="1" t="s">
        <v>18</v>
      </c>
      <c r="C235" s="1">
        <v>1300</v>
      </c>
    </row>
    <row r="236" spans="1:3" x14ac:dyDescent="0.2">
      <c r="A236" s="1" t="str">
        <f t="shared" si="1"/>
        <v>14</v>
      </c>
      <c r="B236" s="1" t="s">
        <v>23</v>
      </c>
      <c r="C236" s="1">
        <v>1400</v>
      </c>
    </row>
    <row r="237" spans="1:3" x14ac:dyDescent="0.2">
      <c r="A237" s="1" t="str">
        <f t="shared" si="1"/>
        <v>15</v>
      </c>
      <c r="B237" s="1" t="s">
        <v>40</v>
      </c>
      <c r="C237" s="1">
        <v>1500</v>
      </c>
    </row>
    <row r="238" spans="1:3" x14ac:dyDescent="0.2">
      <c r="A238" s="1" t="str">
        <f t="shared" si="1"/>
        <v>16</v>
      </c>
      <c r="B238" s="1" t="s">
        <v>43</v>
      </c>
      <c r="C238" s="1">
        <v>1600</v>
      </c>
    </row>
    <row r="239" spans="1:3" x14ac:dyDescent="0.2">
      <c r="A239" s="1" t="str">
        <f t="shared" si="1"/>
        <v>17</v>
      </c>
      <c r="B239" s="1" t="s">
        <v>50</v>
      </c>
      <c r="C239" s="1">
        <v>1700</v>
      </c>
    </row>
    <row r="240" spans="1:3" x14ac:dyDescent="0.2">
      <c r="A240" s="1" t="str">
        <f t="shared" si="1"/>
        <v>18</v>
      </c>
      <c r="B240" s="1" t="s">
        <v>54</v>
      </c>
      <c r="C240" s="1">
        <v>1800</v>
      </c>
    </row>
    <row r="241" spans="1:3" x14ac:dyDescent="0.2">
      <c r="A241" s="1" t="str">
        <f t="shared" si="1"/>
        <v>19</v>
      </c>
      <c r="B241" s="1" t="s">
        <v>58</v>
      </c>
      <c r="C241" s="1">
        <v>1900</v>
      </c>
    </row>
    <row r="242" spans="1:3" x14ac:dyDescent="0.2">
      <c r="A242" s="1" t="str">
        <f t="shared" si="1"/>
        <v>21</v>
      </c>
      <c r="B242" s="1" t="s">
        <v>62</v>
      </c>
      <c r="C242" s="1">
        <v>2100</v>
      </c>
    </row>
    <row r="243" spans="1:3" x14ac:dyDescent="0.2">
      <c r="A243" s="1" t="str">
        <f t="shared" si="1"/>
        <v>22</v>
      </c>
      <c r="B243" s="1" t="s">
        <v>89</v>
      </c>
      <c r="C243" s="1">
        <v>2200</v>
      </c>
    </row>
    <row r="244" spans="1:3" x14ac:dyDescent="0.2">
      <c r="A244" s="1" t="str">
        <f t="shared" si="1"/>
        <v>23</v>
      </c>
      <c r="B244" s="1" t="s">
        <v>98</v>
      </c>
      <c r="C244" s="1">
        <v>2300</v>
      </c>
    </row>
    <row r="245" spans="1:3" x14ac:dyDescent="0.2">
      <c r="A245" s="1" t="str">
        <f t="shared" si="1"/>
        <v>24</v>
      </c>
      <c r="B245" s="1" t="s">
        <v>104</v>
      </c>
      <c r="C245" s="1">
        <v>2400</v>
      </c>
    </row>
    <row r="246" spans="1:3" x14ac:dyDescent="0.2">
      <c r="A246" s="1" t="str">
        <f t="shared" si="1"/>
        <v>25</v>
      </c>
      <c r="B246" s="1" t="s">
        <v>109</v>
      </c>
      <c r="C246" s="1">
        <v>2500</v>
      </c>
    </row>
    <row r="247" spans="1:3" x14ac:dyDescent="0.2">
      <c r="A247" s="1" t="str">
        <f t="shared" si="1"/>
        <v>26</v>
      </c>
      <c r="B247" s="1" t="s">
        <v>115</v>
      </c>
      <c r="C247" s="1">
        <v>2600</v>
      </c>
    </row>
    <row r="248" spans="1:3" x14ac:dyDescent="0.2">
      <c r="A248" s="1" t="str">
        <f t="shared" si="1"/>
        <v>31</v>
      </c>
      <c r="B248" s="1" t="s">
        <v>122</v>
      </c>
      <c r="C248" s="1">
        <v>3100</v>
      </c>
    </row>
    <row r="249" spans="1:3" x14ac:dyDescent="0.2">
      <c r="A249" s="1" t="str">
        <f t="shared" si="1"/>
        <v>32</v>
      </c>
      <c r="B249" s="1" t="s">
        <v>131</v>
      </c>
      <c r="C249" s="1">
        <v>3200</v>
      </c>
    </row>
    <row r="250" spans="1:3" x14ac:dyDescent="0.2">
      <c r="A250" s="1" t="str">
        <f t="shared" si="1"/>
        <v>33</v>
      </c>
      <c r="B250" s="1" t="s">
        <v>135</v>
      </c>
      <c r="C250" s="1">
        <v>3300</v>
      </c>
    </row>
    <row r="251" spans="1:3" x14ac:dyDescent="0.2">
      <c r="A251" s="1" t="str">
        <f t="shared" si="1"/>
        <v>34</v>
      </c>
      <c r="B251" s="1" t="s">
        <v>146</v>
      </c>
      <c r="C251" s="1">
        <v>3400</v>
      </c>
    </row>
    <row r="252" spans="1:3" x14ac:dyDescent="0.2">
      <c r="A252" s="1" t="str">
        <f t="shared" si="1"/>
        <v>41</v>
      </c>
      <c r="B252" s="1" t="s">
        <v>152</v>
      </c>
      <c r="C252" s="1">
        <v>4100</v>
      </c>
    </row>
    <row r="253" spans="1:3" x14ac:dyDescent="0.2">
      <c r="A253" s="1" t="str">
        <f t="shared" si="1"/>
        <v>42</v>
      </c>
      <c r="B253" s="1" t="s">
        <v>158</v>
      </c>
      <c r="C253" s="1">
        <v>4200</v>
      </c>
    </row>
    <row r="254" spans="1:3" x14ac:dyDescent="0.2">
      <c r="A254" s="1" t="str">
        <f t="shared" si="1"/>
        <v>43</v>
      </c>
      <c r="B254" s="1" t="s">
        <v>161</v>
      </c>
      <c r="C254" s="1">
        <v>4300</v>
      </c>
    </row>
    <row r="255" spans="1:3" x14ac:dyDescent="0.2">
      <c r="A255" s="1" t="str">
        <f t="shared" si="1"/>
        <v>44</v>
      </c>
      <c r="B255" s="1" t="s">
        <v>164</v>
      </c>
      <c r="C255" s="1">
        <v>4400</v>
      </c>
    </row>
    <row r="256" spans="1:3" x14ac:dyDescent="0.2">
      <c r="A256" s="1" t="str">
        <f t="shared" si="1"/>
        <v>51</v>
      </c>
      <c r="B256" s="1" t="s">
        <v>166</v>
      </c>
      <c r="C256" s="1">
        <v>5100</v>
      </c>
    </row>
    <row r="257" spans="1:3" x14ac:dyDescent="0.2">
      <c r="A257" s="1" t="str">
        <f t="shared" si="1"/>
        <v>52</v>
      </c>
      <c r="B257" s="1" t="s">
        <v>171</v>
      </c>
      <c r="C257" s="1">
        <v>5200</v>
      </c>
    </row>
    <row r="258" spans="1:3" x14ac:dyDescent="0.2">
      <c r="A258" s="1" t="str">
        <f t="shared" si="1"/>
        <v>53</v>
      </c>
      <c r="B258" s="1" t="s">
        <v>173</v>
      </c>
      <c r="C258" s="1">
        <v>5300</v>
      </c>
    </row>
    <row r="259" spans="1:3" x14ac:dyDescent="0.2">
      <c r="A259" s="1" t="str">
        <f t="shared" si="1"/>
        <v>54</v>
      </c>
      <c r="B259" s="1" t="s">
        <v>177</v>
      </c>
      <c r="C259" s="1">
        <v>5400</v>
      </c>
    </row>
    <row r="260" spans="1:3" x14ac:dyDescent="0.2">
      <c r="A260" s="1" t="str">
        <f t="shared" si="1"/>
        <v>61</v>
      </c>
      <c r="B260" s="1" t="s">
        <v>182</v>
      </c>
      <c r="C260" s="1">
        <v>6100</v>
      </c>
    </row>
    <row r="261" spans="1:3" x14ac:dyDescent="0.2">
      <c r="A261" s="1" t="str">
        <f t="shared" si="1"/>
        <v>71</v>
      </c>
      <c r="B261" s="1" t="s">
        <v>192</v>
      </c>
      <c r="C261" s="1">
        <v>7100</v>
      </c>
    </row>
    <row r="262" spans="1:3" x14ac:dyDescent="0.2">
      <c r="A262" s="1" t="str">
        <f t="shared" si="1"/>
        <v>72</v>
      </c>
      <c r="B262" s="1" t="s">
        <v>443</v>
      </c>
      <c r="C262" s="1">
        <v>7200</v>
      </c>
    </row>
    <row r="263" spans="1:3" x14ac:dyDescent="0.2">
      <c r="A263" s="1" t="str">
        <f t="shared" si="1"/>
        <v>73</v>
      </c>
      <c r="B263" s="1" t="s">
        <v>447</v>
      </c>
      <c r="C263" s="1">
        <v>7300</v>
      </c>
    </row>
    <row r="264" spans="1:3" x14ac:dyDescent="0.2">
      <c r="A264" s="1" t="str">
        <f t="shared" si="1"/>
        <v>74</v>
      </c>
      <c r="B264" s="1" t="s">
        <v>4</v>
      </c>
      <c r="C264" s="1">
        <v>7400</v>
      </c>
    </row>
    <row r="265" spans="1:3" x14ac:dyDescent="0.2">
      <c r="A265" s="1" t="str">
        <f t="shared" si="1"/>
        <v>75</v>
      </c>
      <c r="B265" s="1" t="s">
        <v>497</v>
      </c>
      <c r="C265" s="1">
        <v>7500</v>
      </c>
    </row>
    <row r="266" spans="1:3" x14ac:dyDescent="0.2">
      <c r="A266" s="1" t="str">
        <f t="shared" si="1"/>
        <v>77</v>
      </c>
      <c r="B266" s="1" t="s">
        <v>501</v>
      </c>
      <c r="C266" s="1">
        <v>7700</v>
      </c>
    </row>
    <row r="267" spans="1:3" x14ac:dyDescent="0.2">
      <c r="A267" s="1" t="str">
        <f t="shared" si="1"/>
        <v>81</v>
      </c>
      <c r="B267" s="1" t="s">
        <v>539</v>
      </c>
      <c r="C267" s="1">
        <v>8100</v>
      </c>
    </row>
    <row r="268" spans="1:3" x14ac:dyDescent="0.2">
      <c r="A268" s="1" t="str">
        <f t="shared" si="1"/>
        <v>82</v>
      </c>
      <c r="B268" s="1" t="s">
        <v>544</v>
      </c>
      <c r="C268" s="1">
        <v>8200</v>
      </c>
    </row>
    <row r="269" spans="1:3" x14ac:dyDescent="0.2">
      <c r="A269" s="1" t="str">
        <f t="shared" si="1"/>
        <v>91</v>
      </c>
      <c r="B269" s="1" t="s">
        <v>547</v>
      </c>
      <c r="C269" s="1">
        <v>9100</v>
      </c>
    </row>
    <row r="270" spans="1:3" x14ac:dyDescent="0.2">
      <c r="A270" s="1" t="str">
        <f t="shared" si="1"/>
        <v>92</v>
      </c>
      <c r="B270" s="1" t="s">
        <v>551</v>
      </c>
      <c r="C270" s="1">
        <v>9200</v>
      </c>
    </row>
  </sheetData>
  <autoFilter ref="A1:C217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"/>
  <sheetViews>
    <sheetView workbookViewId="0"/>
  </sheetViews>
  <sheetFormatPr defaultRowHeight="11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I27"/>
  <sheetViews>
    <sheetView view="pageLayout" zoomScaleNormal="100" workbookViewId="0">
      <selection activeCell="F27" sqref="F27"/>
    </sheetView>
  </sheetViews>
  <sheetFormatPr defaultRowHeight="12.75" x14ac:dyDescent="0.2"/>
  <cols>
    <col min="1" max="1" width="36.33203125" style="7" customWidth="1"/>
    <col min="2" max="2" width="20.1640625" style="7" customWidth="1"/>
    <col min="3" max="3" width="17.5" style="7" customWidth="1"/>
    <col min="4" max="4" width="18.83203125" style="7" customWidth="1"/>
    <col min="5" max="6" width="16.5" style="7" customWidth="1"/>
    <col min="7" max="7" width="17.5" style="7" customWidth="1"/>
    <col min="8" max="8" width="15" style="7" customWidth="1"/>
    <col min="9" max="9" width="13.83203125" style="7" customWidth="1"/>
    <col min="10" max="16384" width="9.33203125" style="7"/>
  </cols>
  <sheetData>
    <row r="1" spans="1:9" x14ac:dyDescent="0.2">
      <c r="A1" s="7" t="s">
        <v>2085</v>
      </c>
      <c r="C1" s="7" t="s">
        <v>2086</v>
      </c>
      <c r="G1" s="7" t="s">
        <v>2087</v>
      </c>
    </row>
    <row r="3" spans="1:9" x14ac:dyDescent="0.2">
      <c r="A3" s="26" t="s">
        <v>2116</v>
      </c>
    </row>
    <row r="5" spans="1:9" ht="37.5" customHeight="1" x14ac:dyDescent="0.2">
      <c r="A5" s="85" t="s">
        <v>2117</v>
      </c>
      <c r="B5" s="85" t="s">
        <v>2118</v>
      </c>
      <c r="C5" s="85" t="s">
        <v>2119</v>
      </c>
      <c r="D5" s="85" t="s">
        <v>2120</v>
      </c>
      <c r="E5" s="85" t="s">
        <v>2121</v>
      </c>
    </row>
    <row r="6" spans="1:9" x14ac:dyDescent="0.2">
      <c r="A6" s="29"/>
      <c r="B6" s="29"/>
      <c r="C6" s="29"/>
      <c r="D6" s="29"/>
      <c r="E6" s="29"/>
    </row>
    <row r="9" spans="1:9" x14ac:dyDescent="0.2">
      <c r="A9" s="72" t="s">
        <v>2122</v>
      </c>
      <c r="B9" s="73"/>
      <c r="C9" s="73"/>
      <c r="D9" s="73"/>
      <c r="E9" s="73"/>
      <c r="F9" s="73"/>
      <c r="G9" s="73"/>
      <c r="H9" s="73"/>
      <c r="I9" s="74"/>
    </row>
    <row r="10" spans="1:9" x14ac:dyDescent="0.2">
      <c r="A10" s="66"/>
      <c r="B10" s="67"/>
      <c r="C10" s="67"/>
      <c r="D10" s="67"/>
      <c r="E10" s="67"/>
      <c r="F10" s="67"/>
      <c r="G10" s="67"/>
      <c r="H10" s="67"/>
      <c r="I10" s="68"/>
    </row>
    <row r="11" spans="1:9" x14ac:dyDescent="0.2">
      <c r="A11" s="66"/>
      <c r="B11" s="67"/>
      <c r="C11" s="67"/>
      <c r="D11" s="67"/>
      <c r="E11" s="67"/>
      <c r="F11" s="67"/>
      <c r="G11" s="67"/>
      <c r="H11" s="67"/>
      <c r="I11" s="68"/>
    </row>
    <row r="12" spans="1:9" x14ac:dyDescent="0.2">
      <c r="A12" s="66"/>
      <c r="B12" s="67"/>
      <c r="C12" s="67"/>
      <c r="D12" s="67"/>
      <c r="E12" s="67"/>
      <c r="F12" s="67"/>
      <c r="G12" s="67"/>
      <c r="H12" s="67"/>
      <c r="I12" s="68"/>
    </row>
    <row r="13" spans="1:9" x14ac:dyDescent="0.2">
      <c r="A13" s="66"/>
      <c r="B13" s="67"/>
      <c r="C13" s="67"/>
      <c r="D13" s="67"/>
      <c r="E13" s="67"/>
      <c r="F13" s="67"/>
      <c r="G13" s="67"/>
      <c r="H13" s="67"/>
      <c r="I13" s="68"/>
    </row>
    <row r="14" spans="1:9" x14ac:dyDescent="0.2">
      <c r="A14" s="66"/>
      <c r="B14" s="67"/>
      <c r="C14" s="67"/>
      <c r="D14" s="67"/>
      <c r="E14" s="67"/>
      <c r="F14" s="67"/>
      <c r="G14" s="67"/>
      <c r="H14" s="67"/>
      <c r="I14" s="68"/>
    </row>
    <row r="15" spans="1:9" x14ac:dyDescent="0.2">
      <c r="A15" s="69"/>
      <c r="B15" s="70"/>
      <c r="C15" s="70"/>
      <c r="D15" s="70"/>
      <c r="E15" s="70"/>
      <c r="F15" s="70"/>
      <c r="G15" s="70"/>
      <c r="H15" s="70"/>
      <c r="I15" s="71"/>
    </row>
    <row r="18" spans="1:9" ht="24.75" customHeight="1" x14ac:dyDescent="0.2">
      <c r="A18" s="99" t="s">
        <v>2123</v>
      </c>
      <c r="B18" s="98" t="s">
        <v>2124</v>
      </c>
      <c r="C18" s="98"/>
      <c r="D18" s="98" t="s">
        <v>2125</v>
      </c>
      <c r="E18" s="98"/>
      <c r="F18" s="98" t="s">
        <v>2126</v>
      </c>
      <c r="G18" s="98"/>
      <c r="H18" s="96" t="s">
        <v>2127</v>
      </c>
      <c r="I18" s="96" t="s">
        <v>2128</v>
      </c>
    </row>
    <row r="19" spans="1:9" ht="38.25" x14ac:dyDescent="0.2">
      <c r="A19" s="99"/>
      <c r="B19" s="85" t="s">
        <v>2129</v>
      </c>
      <c r="C19" s="85" t="s">
        <v>2128</v>
      </c>
      <c r="D19" s="85" t="s">
        <v>2129</v>
      </c>
      <c r="E19" s="85" t="s">
        <v>2128</v>
      </c>
      <c r="F19" s="85" t="s">
        <v>2129</v>
      </c>
      <c r="G19" s="85" t="s">
        <v>2128</v>
      </c>
      <c r="H19" s="97"/>
      <c r="I19" s="97"/>
    </row>
    <row r="20" spans="1:9" x14ac:dyDescent="0.2">
      <c r="A20" s="28"/>
      <c r="B20" s="27"/>
      <c r="C20" s="27"/>
      <c r="D20" s="27"/>
      <c r="E20" s="27"/>
      <c r="F20" s="27"/>
      <c r="G20" s="27"/>
      <c r="H20" s="27"/>
      <c r="I20" s="31"/>
    </row>
    <row r="21" spans="1:9" x14ac:dyDescent="0.2">
      <c r="A21" s="28"/>
      <c r="B21" s="27"/>
      <c r="C21" s="27"/>
      <c r="D21" s="27"/>
      <c r="E21" s="27"/>
      <c r="F21" s="27"/>
      <c r="G21" s="27"/>
      <c r="H21" s="27"/>
      <c r="I21" s="31"/>
    </row>
    <row r="22" spans="1:9" x14ac:dyDescent="0.2">
      <c r="A22" s="28"/>
      <c r="B22" s="27"/>
      <c r="C22" s="27"/>
      <c r="D22" s="27"/>
      <c r="E22" s="27"/>
      <c r="F22" s="27"/>
      <c r="G22" s="27"/>
      <c r="H22" s="27"/>
      <c r="I22" s="31"/>
    </row>
    <row r="23" spans="1:9" x14ac:dyDescent="0.2">
      <c r="A23" s="28"/>
      <c r="B23" s="27"/>
      <c r="C23" s="27"/>
      <c r="D23" s="27"/>
      <c r="E23" s="27"/>
      <c r="F23" s="27"/>
      <c r="G23" s="27"/>
      <c r="H23" s="27"/>
      <c r="I23" s="31"/>
    </row>
    <row r="24" spans="1:9" x14ac:dyDescent="0.2">
      <c r="A24" s="28"/>
      <c r="B24" s="27"/>
      <c r="C24" s="27"/>
      <c r="D24" s="27"/>
      <c r="E24" s="27"/>
      <c r="F24" s="27"/>
      <c r="G24" s="27"/>
      <c r="H24" s="27"/>
      <c r="I24" s="31"/>
    </row>
    <row r="25" spans="1:9" x14ac:dyDescent="0.2">
      <c r="A25" s="28"/>
      <c r="B25" s="27"/>
      <c r="C25" s="27"/>
      <c r="D25" s="27"/>
      <c r="E25" s="27"/>
      <c r="F25" s="27"/>
      <c r="G25" s="27"/>
      <c r="H25" s="27"/>
      <c r="I25" s="31"/>
    </row>
    <row r="26" spans="1:9" ht="13.5" thickBot="1" x14ac:dyDescent="0.25">
      <c r="A26" s="30" t="s">
        <v>2109</v>
      </c>
      <c r="B26" s="30"/>
      <c r="C26" s="30"/>
      <c r="D26" s="30"/>
      <c r="E26" s="30"/>
      <c r="F26" s="30"/>
      <c r="G26" s="30"/>
      <c r="H26" s="30"/>
      <c r="I26" s="30"/>
    </row>
    <row r="27" spans="1:9" ht="13.5" thickTop="1" x14ac:dyDescent="0.2"/>
  </sheetData>
  <mergeCells count="6">
    <mergeCell ref="I18:I19"/>
    <mergeCell ref="B18:C18"/>
    <mergeCell ref="D18:E18"/>
    <mergeCell ref="F18:G18"/>
    <mergeCell ref="A18:A19"/>
    <mergeCell ref="H18:H19"/>
  </mergeCells>
  <pageMargins left="0.25" right="0.25" top="0.75" bottom="0.75" header="0.3" footer="0.3"/>
  <pageSetup paperSize="9" orientation="landscape" r:id="rId1"/>
  <headerFooter>
    <oddHeader>&amp;L&amp;12ცხრილი 7&amp;C&amp;14კაპიტალური დანახარჯების ფორმა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G28"/>
  <sheetViews>
    <sheetView view="pageLayout" zoomScaleNormal="100" workbookViewId="0">
      <selection activeCell="D17" sqref="D17"/>
    </sheetView>
  </sheetViews>
  <sheetFormatPr defaultRowHeight="14.25" x14ac:dyDescent="0.2"/>
  <cols>
    <col min="1" max="1" width="40.33203125" style="25" bestFit="1" customWidth="1"/>
    <col min="2" max="16384" width="9.33203125" style="25"/>
  </cols>
  <sheetData>
    <row r="1" spans="1:7" x14ac:dyDescent="0.2">
      <c r="A1" s="25" t="s">
        <v>1182</v>
      </c>
      <c r="D1" s="25" t="s">
        <v>1172</v>
      </c>
      <c r="G1" s="25" t="s">
        <v>1173</v>
      </c>
    </row>
    <row r="4" spans="1:7" x14ac:dyDescent="0.2">
      <c r="A4" s="25" t="s">
        <v>905</v>
      </c>
    </row>
    <row r="8" spans="1:7" x14ac:dyDescent="0.2">
      <c r="A8" s="25" t="s">
        <v>1146</v>
      </c>
    </row>
    <row r="9" spans="1:7" x14ac:dyDescent="0.2">
      <c r="A9" s="25" t="s">
        <v>1147</v>
      </c>
    </row>
    <row r="10" spans="1:7" x14ac:dyDescent="0.2">
      <c r="A10" s="25" t="s">
        <v>1147</v>
      </c>
    </row>
    <row r="11" spans="1:7" x14ac:dyDescent="0.2">
      <c r="A11" s="25" t="s">
        <v>1147</v>
      </c>
    </row>
    <row r="12" spans="1:7" x14ac:dyDescent="0.2">
      <c r="A12" s="25" t="s">
        <v>1147</v>
      </c>
    </row>
    <row r="13" spans="1:7" x14ac:dyDescent="0.2">
      <c r="A13" s="25" t="s">
        <v>1147</v>
      </c>
    </row>
    <row r="14" spans="1:7" x14ac:dyDescent="0.2">
      <c r="A14" s="25" t="s">
        <v>1147</v>
      </c>
    </row>
    <row r="16" spans="1:7" x14ac:dyDescent="0.2">
      <c r="A16" s="25" t="s">
        <v>1145</v>
      </c>
    </row>
    <row r="17" spans="1:1" x14ac:dyDescent="0.2">
      <c r="A17" s="25" t="s">
        <v>1147</v>
      </c>
    </row>
    <row r="18" spans="1:1" x14ac:dyDescent="0.2">
      <c r="A18" s="25" t="s">
        <v>1147</v>
      </c>
    </row>
    <row r="19" spans="1:1" x14ac:dyDescent="0.2">
      <c r="A19" s="25" t="s">
        <v>1147</v>
      </c>
    </row>
    <row r="20" spans="1:1" x14ac:dyDescent="0.2">
      <c r="A20" s="25" t="s">
        <v>1147</v>
      </c>
    </row>
    <row r="21" spans="1:1" x14ac:dyDescent="0.2">
      <c r="A21" s="25" t="s">
        <v>1147</v>
      </c>
    </row>
    <row r="22" spans="1:1" x14ac:dyDescent="0.2">
      <c r="A22" s="25" t="s">
        <v>1147</v>
      </c>
    </row>
    <row r="25" spans="1:1" x14ac:dyDescent="0.2">
      <c r="A25" s="25" t="s">
        <v>1148</v>
      </c>
    </row>
    <row r="28" spans="1:1" ht="13.5" customHeight="1" x14ac:dyDescent="0.2"/>
  </sheetData>
  <pageMargins left="0.7" right="0.7" top="0.75" bottom="0.75" header="0.3" footer="0.3"/>
  <pageSetup scale="92" orientation="portrait" r:id="rId1"/>
  <headerFooter>
    <oddHeader>&amp;L&amp;12Table 8&amp;C&amp;14Transmission System Data Form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view="pageLayout" topLeftCell="A4" zoomScaleNormal="100" workbookViewId="0">
      <selection activeCell="H34" sqref="H34"/>
    </sheetView>
  </sheetViews>
  <sheetFormatPr defaultRowHeight="11.25" x14ac:dyDescent="0.2"/>
  <cols>
    <col min="1" max="1" width="22.1640625" bestFit="1" customWidth="1"/>
    <col min="3" max="3" width="15.5" bestFit="1" customWidth="1"/>
    <col min="4" max="4" width="13" customWidth="1"/>
  </cols>
  <sheetData>
    <row r="2" spans="1:8" ht="22.5" x14ac:dyDescent="0.2">
      <c r="A2" s="75" t="str">
        <f>'Table 8'!A1</f>
        <v>Company Name</v>
      </c>
      <c r="B2" s="75"/>
      <c r="D2" s="77" t="str">
        <f>'Table 8'!D1</f>
        <v>Reporting Period</v>
      </c>
      <c r="E2" s="75"/>
      <c r="G2" s="77" t="str">
        <f>'Table 8'!G1</f>
        <v>Submission Version</v>
      </c>
      <c r="H2" s="75"/>
    </row>
    <row r="5" spans="1:8" x14ac:dyDescent="0.2">
      <c r="A5" s="75" t="s">
        <v>1179</v>
      </c>
      <c r="B5" s="75"/>
    </row>
    <row r="6" spans="1:8" x14ac:dyDescent="0.2">
      <c r="A6" s="75" t="s">
        <v>1180</v>
      </c>
      <c r="B6" s="75"/>
    </row>
    <row r="11" spans="1:8" ht="22.5" x14ac:dyDescent="0.2">
      <c r="A11" s="75"/>
      <c r="B11" s="76" t="s">
        <v>1176</v>
      </c>
      <c r="C11" s="76" t="s">
        <v>1175</v>
      </c>
      <c r="D11" s="76" t="s">
        <v>1181</v>
      </c>
    </row>
    <row r="12" spans="1:8" x14ac:dyDescent="0.2">
      <c r="A12" s="75" t="s">
        <v>1174</v>
      </c>
      <c r="B12" s="75"/>
      <c r="C12" s="75"/>
      <c r="D12" s="75"/>
    </row>
    <row r="14" spans="1:8" x14ac:dyDescent="0.2">
      <c r="A14" s="75"/>
      <c r="B14" s="75" t="s">
        <v>1176</v>
      </c>
      <c r="D14" s="75"/>
      <c r="E14" s="75" t="s">
        <v>1176</v>
      </c>
    </row>
    <row r="15" spans="1:8" ht="22.5" x14ac:dyDescent="0.2">
      <c r="A15" s="77" t="s">
        <v>1177</v>
      </c>
      <c r="B15" s="75"/>
      <c r="D15" s="77" t="s">
        <v>411</v>
      </c>
      <c r="E15" s="75"/>
    </row>
    <row r="17" spans="1:3" x14ac:dyDescent="0.2">
      <c r="A17" s="75"/>
      <c r="B17" s="75" t="s">
        <v>1176</v>
      </c>
      <c r="C17" s="75" t="s">
        <v>1175</v>
      </c>
    </row>
    <row r="18" spans="1:3" x14ac:dyDescent="0.2">
      <c r="A18" s="75" t="s">
        <v>1178</v>
      </c>
      <c r="B18" s="75"/>
      <c r="C18" s="75"/>
    </row>
  </sheetData>
  <pageMargins left="0.7" right="0.7" top="0.75" bottom="0.75" header="0.3" footer="0.3"/>
  <pageSetup orientation="portrait" r:id="rId1"/>
  <headerFooter>
    <oddHeader>&amp;L&amp;12Table 9&amp;C&amp;12Electricity Production Form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view="pageLayout" zoomScaleNormal="100" workbookViewId="0"/>
  </sheetViews>
  <sheetFormatPr defaultRowHeight="11.25" x14ac:dyDescent="0.2"/>
  <sheetData>
    <row r="3" spans="1:1" x14ac:dyDescent="0.2">
      <c r="A3" t="s">
        <v>2115</v>
      </c>
    </row>
  </sheetData>
  <pageMargins left="0.7" right="0.7" top="0.75" bottom="0.75" header="0.3" footer="0.3"/>
  <pageSetup orientation="portrait" r:id="rId1"/>
  <headerFooter>
    <oddHeader>&amp;L&amp;12ცხრილი 10&amp;C&amp;12ორგანიზაციული გეგმა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2:H39"/>
  <sheetViews>
    <sheetView view="pageLayout" zoomScaleNormal="100" workbookViewId="0"/>
  </sheetViews>
  <sheetFormatPr defaultRowHeight="12.75" x14ac:dyDescent="0.2"/>
  <cols>
    <col min="1" max="1" width="18.33203125" style="7" customWidth="1"/>
    <col min="2" max="2" width="19.83203125" style="7" customWidth="1"/>
    <col min="3" max="3" width="22.6640625" style="7" bestFit="1" customWidth="1"/>
    <col min="4" max="4" width="21.6640625" style="7" customWidth="1"/>
    <col min="5" max="5" width="12" style="7" customWidth="1"/>
    <col min="6" max="6" width="16.1640625" style="7" customWidth="1"/>
    <col min="7" max="7" width="23.1640625" style="7" customWidth="1"/>
    <col min="8" max="8" width="23.83203125" style="7" customWidth="1"/>
    <col min="9" max="16384" width="9.33203125" style="7"/>
  </cols>
  <sheetData>
    <row r="2" spans="1:8" ht="25.5" x14ac:dyDescent="0.2">
      <c r="A2" s="35" t="s">
        <v>2085</v>
      </c>
      <c r="C2" s="35" t="s">
        <v>2086</v>
      </c>
      <c r="G2" s="7" t="s">
        <v>2087</v>
      </c>
    </row>
    <row r="4" spans="1:8" x14ac:dyDescent="0.2">
      <c r="A4" s="7" t="s">
        <v>2100</v>
      </c>
    </row>
    <row r="7" spans="1:8" ht="76.5" x14ac:dyDescent="0.2">
      <c r="A7" s="85" t="s">
        <v>2101</v>
      </c>
      <c r="B7" s="85" t="s">
        <v>2102</v>
      </c>
      <c r="C7" s="85" t="s">
        <v>2103</v>
      </c>
      <c r="D7" s="85" t="s">
        <v>2104</v>
      </c>
      <c r="E7" s="85" t="s">
        <v>2105</v>
      </c>
      <c r="F7" s="85" t="s">
        <v>2106</v>
      </c>
      <c r="G7" s="85" t="s">
        <v>2107</v>
      </c>
      <c r="H7" s="85" t="s">
        <v>2108</v>
      </c>
    </row>
    <row r="8" spans="1:8" x14ac:dyDescent="0.2">
      <c r="A8" s="27"/>
      <c r="B8" s="27"/>
      <c r="C8" s="27"/>
      <c r="D8" s="27"/>
      <c r="E8" s="27"/>
      <c r="F8" s="27"/>
      <c r="G8" s="27"/>
      <c r="H8" s="27"/>
    </row>
    <row r="9" spans="1:8" x14ac:dyDescent="0.2">
      <c r="A9" s="27"/>
      <c r="B9" s="27"/>
      <c r="C9" s="27"/>
      <c r="D9" s="27"/>
      <c r="E9" s="27"/>
      <c r="F9" s="27"/>
      <c r="G9" s="27"/>
      <c r="H9" s="27"/>
    </row>
    <row r="10" spans="1:8" x14ac:dyDescent="0.2">
      <c r="A10" s="27"/>
      <c r="B10" s="27"/>
      <c r="C10" s="27"/>
      <c r="D10" s="27"/>
      <c r="E10" s="27"/>
      <c r="F10" s="27"/>
      <c r="G10" s="27"/>
      <c r="H10" s="27"/>
    </row>
    <row r="11" spans="1:8" x14ac:dyDescent="0.2">
      <c r="A11" s="27"/>
      <c r="B11" s="27"/>
      <c r="C11" s="27"/>
      <c r="D11" s="27"/>
      <c r="E11" s="27"/>
      <c r="F11" s="27"/>
      <c r="G11" s="27"/>
      <c r="H11" s="27"/>
    </row>
    <row r="12" spans="1:8" x14ac:dyDescent="0.2">
      <c r="A12" s="27"/>
      <c r="B12" s="27"/>
      <c r="C12" s="27"/>
      <c r="D12" s="27"/>
      <c r="E12" s="27"/>
      <c r="F12" s="27"/>
      <c r="G12" s="27"/>
      <c r="H12" s="27"/>
    </row>
    <row r="13" spans="1:8" x14ac:dyDescent="0.2">
      <c r="A13" s="27"/>
      <c r="B13" s="27"/>
      <c r="C13" s="27"/>
      <c r="D13" s="27"/>
      <c r="E13" s="27"/>
      <c r="F13" s="27"/>
      <c r="G13" s="27"/>
      <c r="H13" s="27"/>
    </row>
    <row r="14" spans="1:8" x14ac:dyDescent="0.2">
      <c r="A14" s="27"/>
      <c r="B14" s="27"/>
      <c r="C14" s="27"/>
      <c r="D14" s="27"/>
      <c r="E14" s="27"/>
      <c r="F14" s="27"/>
      <c r="G14" s="27"/>
      <c r="H14" s="27"/>
    </row>
    <row r="15" spans="1:8" x14ac:dyDescent="0.2">
      <c r="A15" s="27"/>
      <c r="B15" s="27"/>
      <c r="C15" s="27"/>
      <c r="D15" s="27"/>
      <c r="E15" s="27"/>
      <c r="F15" s="27"/>
      <c r="G15" s="27"/>
      <c r="H15" s="27"/>
    </row>
    <row r="16" spans="1:8" x14ac:dyDescent="0.2">
      <c r="A16" s="27"/>
      <c r="B16" s="27"/>
      <c r="C16" s="27"/>
      <c r="D16" s="27"/>
      <c r="E16" s="27"/>
      <c r="F16" s="27"/>
      <c r="G16" s="27"/>
      <c r="H16" s="27"/>
    </row>
    <row r="17" spans="1:8" x14ac:dyDescent="0.2">
      <c r="A17" s="27"/>
      <c r="B17" s="27"/>
      <c r="C17" s="27"/>
      <c r="D17" s="27"/>
      <c r="E17" s="27"/>
      <c r="F17" s="27"/>
      <c r="G17" s="27"/>
      <c r="H17" s="27"/>
    </row>
    <row r="18" spans="1:8" x14ac:dyDescent="0.2">
      <c r="A18" s="27"/>
      <c r="B18" s="27"/>
      <c r="C18" s="27"/>
      <c r="D18" s="27"/>
      <c r="E18" s="27"/>
      <c r="F18" s="27"/>
      <c r="G18" s="27"/>
      <c r="H18" s="27"/>
    </row>
    <row r="19" spans="1:8" x14ac:dyDescent="0.2">
      <c r="A19" s="27"/>
      <c r="B19" s="27"/>
      <c r="C19" s="27"/>
      <c r="D19" s="27"/>
      <c r="E19" s="27"/>
      <c r="F19" s="27"/>
      <c r="G19" s="27"/>
      <c r="H19" s="27"/>
    </row>
    <row r="20" spans="1:8" x14ac:dyDescent="0.2">
      <c r="A20" s="27"/>
      <c r="B20" s="27"/>
      <c r="C20" s="27"/>
      <c r="D20" s="27"/>
      <c r="E20" s="27"/>
      <c r="F20" s="27"/>
      <c r="G20" s="27"/>
      <c r="H20" s="27"/>
    </row>
    <row r="21" spans="1:8" ht="16.5" thickBot="1" x14ac:dyDescent="0.3">
      <c r="A21" s="32" t="s">
        <v>2109</v>
      </c>
      <c r="B21" s="32"/>
      <c r="C21" s="32"/>
      <c r="D21" s="32"/>
      <c r="E21" s="32"/>
      <c r="F21" s="32"/>
      <c r="G21" s="32"/>
      <c r="H21" s="32"/>
    </row>
    <row r="22" spans="1:8" ht="13.5" thickTop="1" x14ac:dyDescent="0.2"/>
    <row r="23" spans="1:8" x14ac:dyDescent="0.2">
      <c r="A23" s="26" t="s">
        <v>2110</v>
      </c>
    </row>
    <row r="24" spans="1:8" ht="25.5" x14ac:dyDescent="0.2">
      <c r="A24" s="85" t="s">
        <v>2111</v>
      </c>
      <c r="B24" s="85" t="s">
        <v>2112</v>
      </c>
      <c r="C24" s="85" t="s">
        <v>2113</v>
      </c>
      <c r="D24" s="85" t="s">
        <v>2114</v>
      </c>
    </row>
    <row r="25" spans="1:8" x14ac:dyDescent="0.2">
      <c r="A25" s="27"/>
      <c r="B25" s="27"/>
      <c r="C25" s="27"/>
      <c r="D25" s="27"/>
    </row>
    <row r="26" spans="1:8" x14ac:dyDescent="0.2">
      <c r="A26" s="27"/>
      <c r="B26" s="27"/>
      <c r="C26" s="27"/>
      <c r="D26" s="27"/>
    </row>
    <row r="27" spans="1:8" x14ac:dyDescent="0.2">
      <c r="A27" s="27"/>
      <c r="B27" s="27"/>
      <c r="C27" s="27"/>
      <c r="D27" s="27"/>
    </row>
    <row r="28" spans="1:8" x14ac:dyDescent="0.2">
      <c r="A28" s="27"/>
      <c r="B28" s="27"/>
      <c r="C28" s="27"/>
      <c r="D28" s="27"/>
    </row>
    <row r="29" spans="1:8" x14ac:dyDescent="0.2">
      <c r="A29" s="27"/>
      <c r="B29" s="27"/>
      <c r="C29" s="27"/>
      <c r="D29" s="27"/>
    </row>
    <row r="30" spans="1:8" x14ac:dyDescent="0.2">
      <c r="A30" s="27"/>
      <c r="B30" s="27"/>
      <c r="C30" s="27"/>
      <c r="D30" s="27"/>
    </row>
    <row r="31" spans="1:8" x14ac:dyDescent="0.2">
      <c r="A31" s="27"/>
      <c r="B31" s="27"/>
      <c r="C31" s="27"/>
      <c r="D31" s="27"/>
    </row>
    <row r="32" spans="1:8" x14ac:dyDescent="0.2">
      <c r="A32" s="27"/>
      <c r="B32" s="27"/>
      <c r="C32" s="27"/>
      <c r="D32" s="27"/>
    </row>
    <row r="33" spans="1:4" x14ac:dyDescent="0.2">
      <c r="A33" s="27"/>
      <c r="B33" s="27"/>
      <c r="C33" s="27"/>
      <c r="D33" s="27"/>
    </row>
    <row r="34" spans="1:4" x14ac:dyDescent="0.2">
      <c r="A34" s="27"/>
      <c r="B34" s="27"/>
      <c r="C34" s="27"/>
      <c r="D34" s="27"/>
    </row>
    <row r="35" spans="1:4" x14ac:dyDescent="0.2">
      <c r="A35" s="27"/>
      <c r="B35" s="27"/>
      <c r="C35" s="27"/>
      <c r="D35" s="27"/>
    </row>
    <row r="36" spans="1:4" x14ac:dyDescent="0.2">
      <c r="A36" s="27"/>
      <c r="B36" s="27"/>
      <c r="C36" s="27"/>
      <c r="D36" s="27"/>
    </row>
    <row r="37" spans="1:4" x14ac:dyDescent="0.2">
      <c r="A37" s="27"/>
      <c r="B37" s="27"/>
      <c r="C37" s="27"/>
      <c r="D37" s="27"/>
    </row>
    <row r="38" spans="1:4" ht="16.5" thickBot="1" x14ac:dyDescent="0.3">
      <c r="A38" s="32" t="s">
        <v>1144</v>
      </c>
      <c r="B38" s="32"/>
      <c r="C38" s="32"/>
      <c r="D38" s="32"/>
    </row>
    <row r="39" spans="1:4" ht="13.5" thickTop="1" x14ac:dyDescent="0.2"/>
  </sheetData>
  <pageMargins left="0.7" right="0.7" top="0.75" bottom="0.75" header="0.3" footer="0.3"/>
  <pageSetup paperSize="9" orientation="landscape" r:id="rId1"/>
  <headerFooter>
    <oddHeader>&amp;L&amp;12ცხრილი 11&amp;C&amp;14ინფორმაცია პერსონალის შესახებ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H11"/>
  <sheetViews>
    <sheetView view="pageLayout" topLeftCell="A4" zoomScale="85" zoomScaleNormal="100" zoomScalePageLayoutView="85" workbookViewId="0"/>
  </sheetViews>
  <sheetFormatPr defaultRowHeight="12.75" x14ac:dyDescent="0.2"/>
  <cols>
    <col min="1" max="1" width="21.33203125" style="7" customWidth="1"/>
    <col min="2" max="2" width="13" style="7" bestFit="1" customWidth="1"/>
    <col min="3" max="3" width="18.83203125" style="7" customWidth="1"/>
    <col min="4" max="4" width="26.1640625" style="7" customWidth="1"/>
    <col min="5" max="5" width="17.33203125" style="7" customWidth="1"/>
    <col min="6" max="6" width="15" style="7" customWidth="1"/>
    <col min="7" max="7" width="15.5" style="7" customWidth="1"/>
    <col min="8" max="16384" width="9.33203125" style="7"/>
  </cols>
  <sheetData>
    <row r="1" spans="1:8" ht="25.5" x14ac:dyDescent="0.2">
      <c r="A1" s="27" t="str">
        <f>'[1]table 13'!A1</f>
        <v>კომპანიის სახელწოდება</v>
      </c>
      <c r="B1" s="27"/>
      <c r="D1" s="27" t="str">
        <f>'[1]table 13'!C1</f>
        <v>ანგარიშგების პერიოდი</v>
      </c>
      <c r="E1" s="27"/>
      <c r="G1" s="78" t="str">
        <f>'[1]table 13'!G1</f>
        <v>წარსადგენი ვერსია</v>
      </c>
      <c r="H1" s="27"/>
    </row>
    <row r="4" spans="1:8" x14ac:dyDescent="0.2">
      <c r="A4" s="7" t="s">
        <v>2098</v>
      </c>
    </row>
    <row r="7" spans="1:8" ht="63.75" x14ac:dyDescent="0.2">
      <c r="A7" s="37" t="s">
        <v>2090</v>
      </c>
      <c r="B7" s="37" t="s">
        <v>2099</v>
      </c>
      <c r="C7" s="37" t="s">
        <v>2092</v>
      </c>
      <c r="D7" s="37" t="s">
        <v>2093</v>
      </c>
      <c r="E7" s="37" t="s">
        <v>2094</v>
      </c>
      <c r="F7" s="37" t="s">
        <v>2095</v>
      </c>
      <c r="G7" s="37" t="s">
        <v>2097</v>
      </c>
    </row>
    <row r="8" spans="1:8" x14ac:dyDescent="0.2">
      <c r="A8" s="27"/>
      <c r="B8" s="27"/>
      <c r="C8" s="27"/>
      <c r="D8" s="27"/>
      <c r="E8" s="27"/>
      <c r="F8" s="27"/>
      <c r="G8" s="27"/>
    </row>
    <row r="9" spans="1:8" x14ac:dyDescent="0.2">
      <c r="A9" s="27"/>
      <c r="B9" s="27"/>
      <c r="C9" s="27"/>
      <c r="D9" s="27"/>
      <c r="E9" s="27"/>
      <c r="F9" s="27"/>
      <c r="G9" s="27"/>
    </row>
    <row r="10" spans="1:8" x14ac:dyDescent="0.2">
      <c r="A10" s="27"/>
      <c r="B10" s="27"/>
      <c r="C10" s="27"/>
      <c r="D10" s="27"/>
      <c r="E10" s="27"/>
      <c r="F10" s="27"/>
      <c r="G10" s="27"/>
    </row>
    <row r="11" spans="1:8" x14ac:dyDescent="0.2">
      <c r="A11" s="27"/>
      <c r="B11" s="27"/>
      <c r="C11" s="27"/>
      <c r="D11" s="27"/>
      <c r="E11" s="27"/>
      <c r="F11" s="27"/>
      <c r="G11" s="27"/>
    </row>
  </sheetData>
  <pageMargins left="0.7" right="0.7" top="0.75" bottom="0.75" header="0.3" footer="0.3"/>
  <pageSetup orientation="landscape" r:id="rId1"/>
  <headerFooter>
    <oddHeader>&amp;L&amp;12ცხრილი 12&amp;C&amp;12გამყიდველის შესახებ ანგარიშგება</oddHeader>
    <oddFooter xml:space="preserve">&amp;R&amp;P
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H14"/>
  <sheetViews>
    <sheetView view="pageLayout" zoomScaleNormal="100" workbookViewId="0">
      <selection activeCell="H19" sqref="H19"/>
    </sheetView>
  </sheetViews>
  <sheetFormatPr defaultRowHeight="12.75" x14ac:dyDescent="0.2"/>
  <cols>
    <col min="1" max="2" width="21.33203125" style="7" customWidth="1"/>
    <col min="3" max="3" width="17.6640625" style="7" customWidth="1"/>
    <col min="4" max="4" width="24.1640625" style="7" customWidth="1"/>
    <col min="5" max="6" width="18.1640625" style="7" customWidth="1"/>
    <col min="7" max="7" width="15.5" style="7" customWidth="1"/>
    <col min="8" max="8" width="9.6640625" style="7" customWidth="1"/>
    <col min="9" max="16384" width="9.33203125" style="7"/>
  </cols>
  <sheetData>
    <row r="1" spans="1:8" ht="25.5" x14ac:dyDescent="0.2">
      <c r="A1" s="35" t="s">
        <v>2085</v>
      </c>
      <c r="C1" s="35" t="s">
        <v>2086</v>
      </c>
      <c r="G1" s="7" t="s">
        <v>2087</v>
      </c>
    </row>
    <row r="4" spans="1:8" x14ac:dyDescent="0.2">
      <c r="A4" s="7" t="s">
        <v>2088</v>
      </c>
    </row>
    <row r="5" spans="1:8" x14ac:dyDescent="0.2">
      <c r="A5" s="7" t="s">
        <v>2089</v>
      </c>
    </row>
    <row r="10" spans="1:8" ht="63.75" x14ac:dyDescent="0.2">
      <c r="A10" s="36" t="s">
        <v>2090</v>
      </c>
      <c r="B10" s="36" t="s">
        <v>2091</v>
      </c>
      <c r="C10" s="36" t="s">
        <v>2092</v>
      </c>
      <c r="D10" s="36" t="s">
        <v>2093</v>
      </c>
      <c r="E10" s="36" t="s">
        <v>2094</v>
      </c>
      <c r="F10" s="36" t="s">
        <v>2095</v>
      </c>
      <c r="G10" s="36" t="s">
        <v>2096</v>
      </c>
      <c r="H10" s="36" t="s">
        <v>2097</v>
      </c>
    </row>
    <row r="11" spans="1:8" x14ac:dyDescent="0.2">
      <c r="A11" s="27"/>
      <c r="B11" s="27"/>
      <c r="C11" s="27"/>
      <c r="D11" s="27"/>
      <c r="E11" s="27"/>
      <c r="F11" s="27"/>
      <c r="G11" s="27"/>
      <c r="H11" s="27"/>
    </row>
    <row r="12" spans="1:8" x14ac:dyDescent="0.2">
      <c r="A12" s="27"/>
      <c r="B12" s="27"/>
      <c r="C12" s="27"/>
      <c r="D12" s="27"/>
      <c r="E12" s="27"/>
      <c r="F12" s="27"/>
      <c r="G12" s="27"/>
      <c r="H12" s="27"/>
    </row>
    <row r="13" spans="1:8" x14ac:dyDescent="0.2">
      <c r="A13" s="27"/>
      <c r="B13" s="27"/>
      <c r="C13" s="27"/>
      <c r="D13" s="27"/>
      <c r="E13" s="27"/>
      <c r="F13" s="27"/>
      <c r="G13" s="27"/>
      <c r="H13" s="27"/>
    </row>
    <row r="14" spans="1:8" x14ac:dyDescent="0.2">
      <c r="A14" s="27"/>
      <c r="B14" s="27"/>
      <c r="C14" s="27"/>
      <c r="D14" s="27"/>
      <c r="E14" s="27"/>
      <c r="F14" s="27"/>
      <c r="G14" s="27"/>
      <c r="H14" s="27"/>
    </row>
  </sheetData>
  <pageMargins left="0.25" right="0.25" top="0.75" bottom="0.75" header="0.3" footer="0.3"/>
  <pageSetup orientation="landscape" r:id="rId1"/>
  <headerFooter>
    <oddHeader>&amp;L&amp;"Arial,Полужирный"&amp;12ცხრილი 13
&amp;C&amp;12დაკავშირებული პირების ტრანზაქციების  ფორმა</oddHeader>
    <oddFooter>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tabColor rgb="FFFFFF00"/>
  </sheetPr>
  <dimension ref="A1:AZ1893"/>
  <sheetViews>
    <sheetView zoomScaleNormal="100" workbookViewId="0">
      <selection activeCell="G28" sqref="G28"/>
    </sheetView>
  </sheetViews>
  <sheetFormatPr defaultRowHeight="11.25" outlineLevelCol="1" x14ac:dyDescent="0.2"/>
  <cols>
    <col min="1" max="1" width="13.33203125" style="14" customWidth="1"/>
    <col min="2" max="2" width="22" style="14" customWidth="1"/>
    <col min="3" max="3" width="15.1640625" style="14" customWidth="1"/>
    <col min="4" max="4" width="8.33203125" style="6" customWidth="1"/>
    <col min="5" max="5" width="19.5" style="6" customWidth="1"/>
    <col min="6" max="6" width="16" style="6" customWidth="1"/>
    <col min="7" max="7" width="12.1640625" style="6" customWidth="1"/>
    <col min="8" max="8" width="5.6640625" style="6" customWidth="1"/>
    <col min="9" max="9" width="5.1640625" style="6" customWidth="1"/>
    <col min="10" max="10" width="14.1640625" style="6" customWidth="1"/>
    <col min="11" max="11" width="5.1640625" style="6" customWidth="1"/>
    <col min="12" max="12" width="4" style="6" customWidth="1"/>
    <col min="13" max="13" width="7.5" style="6" customWidth="1"/>
    <col min="14" max="14" width="5.6640625" style="6" customWidth="1"/>
    <col min="15" max="15" width="6.33203125" style="6" customWidth="1"/>
    <col min="16" max="17" width="9.33203125" style="6" customWidth="1" outlineLevel="1"/>
    <col min="18" max="18" width="13.33203125" style="6" customWidth="1" outlineLevel="1"/>
    <col min="19" max="19" width="5" style="6" customWidth="1" outlineLevel="1"/>
    <col min="20" max="22" width="6.6640625" style="6" customWidth="1" outlineLevel="1"/>
    <col min="23" max="23" width="8.33203125" style="6" customWidth="1" outlineLevel="1"/>
    <col min="24" max="24" width="8.1640625" style="6" customWidth="1" outlineLevel="1"/>
    <col min="25" max="25" width="8.83203125" style="6" customWidth="1" outlineLevel="1"/>
    <col min="26" max="26" width="10" style="6" customWidth="1" outlineLevel="1"/>
    <col min="27" max="27" width="12.1640625" style="6" customWidth="1" outlineLevel="1"/>
    <col min="28" max="28" width="13.5" style="6" customWidth="1" outlineLevel="1"/>
    <col min="29" max="29" width="35.83203125" style="6" customWidth="1" outlineLevel="1"/>
    <col min="30" max="30" width="12.83203125" style="6" customWidth="1" outlineLevel="1"/>
    <col min="31" max="31" width="19.5" style="6" customWidth="1" outlineLevel="1"/>
    <col min="32" max="32" width="15" style="6" customWidth="1" outlineLevel="1"/>
    <col min="33" max="33" width="9.33203125" style="6" customWidth="1"/>
    <col min="34" max="34" width="8.5" style="6" customWidth="1"/>
    <col min="35" max="35" width="30.33203125" style="6" customWidth="1"/>
    <col min="36" max="36" width="11" style="6" customWidth="1"/>
    <col min="37" max="37" width="18.33203125" bestFit="1" customWidth="1"/>
    <col min="38" max="38" width="7.1640625" style="6" customWidth="1"/>
    <col min="39" max="45" width="24.1640625" style="6" customWidth="1"/>
    <col min="46" max="46" width="15.33203125" style="6" customWidth="1"/>
    <col min="48" max="48" width="138.5" bestFit="1" customWidth="1"/>
    <col min="52" max="52" width="0" hidden="1" customWidth="1"/>
  </cols>
  <sheetData>
    <row r="1" spans="1:52" ht="33.75" x14ac:dyDescent="0.2">
      <c r="A1" s="6" t="s">
        <v>0</v>
      </c>
      <c r="B1" s="6" t="s">
        <v>555</v>
      </c>
      <c r="C1" s="6" t="s">
        <v>835</v>
      </c>
      <c r="D1" s="6" t="s">
        <v>911</v>
      </c>
      <c r="E1" s="6" t="s">
        <v>879</v>
      </c>
      <c r="F1" s="6" t="s">
        <v>880</v>
      </c>
      <c r="G1" s="6" t="s">
        <v>7</v>
      </c>
      <c r="H1" s="6" t="s">
        <v>831</v>
      </c>
      <c r="I1" s="6" t="s">
        <v>811</v>
      </c>
      <c r="J1" s="6" t="s">
        <v>842</v>
      </c>
      <c r="K1" s="6" t="s">
        <v>812</v>
      </c>
      <c r="L1" s="6" t="s">
        <v>814</v>
      </c>
      <c r="M1" s="6" t="s">
        <v>817</v>
      </c>
      <c r="N1" s="6" t="s">
        <v>818</v>
      </c>
      <c r="O1" s="6" t="s">
        <v>819</v>
      </c>
      <c r="P1" s="6" t="s">
        <v>832</v>
      </c>
      <c r="Q1" s="6" t="s">
        <v>833</v>
      </c>
      <c r="R1" s="6" t="s">
        <v>834</v>
      </c>
      <c r="S1" s="6" t="s">
        <v>1125</v>
      </c>
      <c r="T1" s="6" t="s">
        <v>1126</v>
      </c>
      <c r="U1" s="6" t="s">
        <v>1129</v>
      </c>
      <c r="V1" s="6" t="s">
        <v>1130</v>
      </c>
      <c r="W1" s="18">
        <v>6</v>
      </c>
      <c r="X1" s="18">
        <v>7</v>
      </c>
      <c r="Y1" s="18">
        <v>8</v>
      </c>
      <c r="Z1" s="18">
        <v>9</v>
      </c>
      <c r="AA1" s="18">
        <v>10</v>
      </c>
      <c r="AB1" s="18" t="s">
        <v>837</v>
      </c>
      <c r="AC1" s="18" t="s">
        <v>838</v>
      </c>
      <c r="AD1" s="18" t="s">
        <v>839</v>
      </c>
      <c r="AE1" s="18" t="s">
        <v>840</v>
      </c>
      <c r="AF1" s="18" t="s">
        <v>841</v>
      </c>
      <c r="AG1" s="18" t="s">
        <v>1027</v>
      </c>
      <c r="AH1" s="19" t="s">
        <v>889</v>
      </c>
      <c r="AI1" s="18" t="s">
        <v>848</v>
      </c>
      <c r="AJ1" s="18" t="s">
        <v>912</v>
      </c>
      <c r="AK1" s="2" t="s">
        <v>892</v>
      </c>
      <c r="AL1" s="19" t="s">
        <v>1133</v>
      </c>
      <c r="AM1" s="18" t="s">
        <v>1134</v>
      </c>
      <c r="AN1" s="18" t="s">
        <v>1166</v>
      </c>
      <c r="AO1" s="18" t="s">
        <v>1165</v>
      </c>
      <c r="AP1" s="18" t="s">
        <v>1163</v>
      </c>
      <c r="AQ1" s="18" t="s">
        <v>1168</v>
      </c>
      <c r="AR1" s="18" t="s">
        <v>1169</v>
      </c>
      <c r="AS1" s="18" t="s">
        <v>1164</v>
      </c>
      <c r="AT1" s="23" t="s">
        <v>926</v>
      </c>
      <c r="AZ1" s="3" t="s">
        <v>836</v>
      </c>
    </row>
    <row r="2" spans="1:52" ht="11.25" customHeight="1" x14ac:dyDescent="0.2">
      <c r="A2" s="14">
        <v>1000</v>
      </c>
      <c r="B2" t="s">
        <v>8</v>
      </c>
      <c r="C2" s="33" t="str">
        <f t="shared" ref="C2:C65" si="0">CONCATENATE(A2," ",B2)</f>
        <v>1000 Current Assets (ST Assets)</v>
      </c>
      <c r="D2" s="6" t="s">
        <v>2</v>
      </c>
      <c r="E2" s="6" t="s">
        <v>778</v>
      </c>
      <c r="F2" s="6">
        <v>0</v>
      </c>
      <c r="G2" s="6" t="s">
        <v>816</v>
      </c>
      <c r="H2" s="34" t="str">
        <f>VLOOKUP(I2,'heading tables'!$G$3:$H$9,2,FALSE)</f>
        <v>M</v>
      </c>
      <c r="I2" s="34">
        <f t="shared" ref="I2:I65" si="1">LEN(A2)</f>
        <v>4</v>
      </c>
      <c r="J2" s="34" t="str">
        <f>IF(ABS(M2)&gt;5,"Income statement","Balance Sheet")</f>
        <v>Balance Sheet</v>
      </c>
      <c r="K2" s="34">
        <f t="shared" ref="K2:K65" si="2">COUNTIF(O:O,O2)</f>
        <v>42</v>
      </c>
      <c r="L2" s="34" t="str">
        <f t="shared" ref="L2:L65" si="3">RIGHT(A2,2)</f>
        <v>00</v>
      </c>
      <c r="M2" s="34" t="str">
        <f>LEFT($A2,1)</f>
        <v>1</v>
      </c>
      <c r="N2" s="34" t="str">
        <f>LEFT($A2,2)</f>
        <v>10</v>
      </c>
      <c r="O2" s="6" t="s">
        <v>1122</v>
      </c>
      <c r="P2" s="34" t="str">
        <f>CONCATENATE(M2," ",VLOOKUP(M2,'heading tables'!$A:$C,2,FALSE))</f>
        <v>1 Current Assets</v>
      </c>
      <c r="Q2" s="6" t="s">
        <v>1123</v>
      </c>
      <c r="R2" s="6" t="s">
        <v>1122</v>
      </c>
      <c r="S2" s="34" t="str">
        <f>N2</f>
        <v>10</v>
      </c>
      <c r="T2" s="34" t="str">
        <f>O2</f>
        <v>Not include</v>
      </c>
      <c r="U2" s="6" t="s">
        <v>1131</v>
      </c>
      <c r="V2" s="6" t="s">
        <v>1131</v>
      </c>
      <c r="W2" s="34" t="str">
        <f t="shared" ref="W2:W65" si="4">IF(LEFT($A2,W$1)=O2,$AZ$1,LEFT($A2,W$1))</f>
        <v>1000</v>
      </c>
      <c r="X2" s="34" t="str">
        <f t="shared" ref="X2:AA21" si="5">IF(OR(LEFT($A2,X$1)=W2,W2=$AZ$1),$AZ$1,LEFT($A2,X$1))</f>
        <v>" "</v>
      </c>
      <c r="Y2" s="34" t="str">
        <f t="shared" si="5"/>
        <v>" "</v>
      </c>
      <c r="Z2" s="34" t="str">
        <f t="shared" si="5"/>
        <v>" "</v>
      </c>
      <c r="AA2" s="34" t="str">
        <f t="shared" si="5"/>
        <v>" "</v>
      </c>
      <c r="AB2" s="34" t="str">
        <f t="shared" ref="AB2:AB65" si="6">IFERROR(VLOOKUP(ABS(W2),$A:$C,3,FALSE),$AZ$1)</f>
        <v>1000 Current Assets (ST Assets)</v>
      </c>
      <c r="AC2" s="34" t="str">
        <f t="shared" ref="AC2:AC65" si="7">IFERROR(VLOOKUP(ABS(X2),$A:$C,3,FALSE),$AZ$1)</f>
        <v>" "</v>
      </c>
      <c r="AD2" s="34" t="str">
        <f t="shared" ref="AD2:AD65" si="8">IFERROR(VLOOKUP(ABS(Y2),$A:$C,3,FALSE),$AZ$1)</f>
        <v>" "</v>
      </c>
      <c r="AE2" s="34" t="str">
        <f t="shared" ref="AE2:AE65" si="9">IFERROR(VLOOKUP(ABS(Z2),$A:$C,3,FALSE),$AZ$1)</f>
        <v>" "</v>
      </c>
      <c r="AF2" s="34" t="str">
        <f t="shared" ref="AF2:AF65" si="10">IFERROR(VLOOKUP(ABS(AA2),$A:$C,3,FALSE),$AZ$1)</f>
        <v>" "</v>
      </c>
      <c r="AI2" t="s">
        <v>8</v>
      </c>
      <c r="AJ2" s="14" t="s">
        <v>913</v>
      </c>
      <c r="AL2"/>
      <c r="AM2"/>
      <c r="AN2"/>
      <c r="AO2"/>
      <c r="AP2"/>
      <c r="AQ2"/>
      <c r="AR2"/>
      <c r="AS2"/>
      <c r="AV2" t="s">
        <v>8</v>
      </c>
      <c r="AW2">
        <f>LEN(AV2)</f>
        <v>26</v>
      </c>
    </row>
    <row r="3" spans="1:52" ht="11.25" customHeight="1" x14ac:dyDescent="0.2">
      <c r="A3" s="14">
        <v>1100</v>
      </c>
      <c r="B3" t="s">
        <v>9</v>
      </c>
      <c r="C3" s="33" t="str">
        <f t="shared" si="0"/>
        <v>1100 Cash on Hand</v>
      </c>
      <c r="D3" s="6" t="s">
        <v>2</v>
      </c>
      <c r="E3" s="6" t="s">
        <v>779</v>
      </c>
      <c r="F3" s="6">
        <v>0</v>
      </c>
      <c r="G3" s="6" t="s">
        <v>815</v>
      </c>
      <c r="H3" s="34" t="str">
        <f>VLOOKUP(I3,'heading tables'!$G$3:$H$9,2,FALSE)</f>
        <v>M</v>
      </c>
      <c r="I3" s="34">
        <f t="shared" si="1"/>
        <v>4</v>
      </c>
      <c r="J3" s="34" t="str">
        <f t="shared" ref="J3:J63" si="11">IF(ABS(M3)&gt;5,"Income statement","Balance Sheet")</f>
        <v>Balance Sheet</v>
      </c>
      <c r="K3" s="34">
        <f t="shared" si="2"/>
        <v>42</v>
      </c>
      <c r="L3" s="34" t="str">
        <f t="shared" si="3"/>
        <v>00</v>
      </c>
      <c r="M3" s="34" t="str">
        <f t="shared" ref="M3:M63" si="12">LEFT($A3,1)</f>
        <v>1</v>
      </c>
      <c r="N3" s="34" t="str">
        <f t="shared" ref="N3:N63" si="13">LEFT($A3,2)</f>
        <v>11</v>
      </c>
      <c r="O3" s="6" t="s">
        <v>1122</v>
      </c>
      <c r="P3" s="34" t="str">
        <f>CONCATENATE(M3," ",VLOOKUP(M3,'heading tables'!$A:$C,2,FALSE))</f>
        <v>1 Current Assets</v>
      </c>
      <c r="Q3" s="34" t="str">
        <f>CONCATENATE(N3," ",VLOOKUP(N3,'heading tables'!$A:$C,2,FALSE))</f>
        <v>11 Cash on Hand</v>
      </c>
      <c r="R3" s="6" t="s">
        <v>1122</v>
      </c>
      <c r="S3" s="34" t="str">
        <f t="shared" ref="S3:S66" si="14">N3</f>
        <v>11</v>
      </c>
      <c r="T3" s="34" t="str">
        <f t="shared" ref="T3:T66" si="15">O3</f>
        <v>Not include</v>
      </c>
      <c r="U3" s="34" t="str">
        <f>CONCATENATE(S3," ",VLOOKUP(S3,'heading tables'!$A:$C,2,FALSE))</f>
        <v>11 Cash on Hand</v>
      </c>
      <c r="V3" s="6" t="s">
        <v>1131</v>
      </c>
      <c r="W3" s="34" t="str">
        <f t="shared" si="4"/>
        <v>1100</v>
      </c>
      <c r="X3" s="34" t="str">
        <f t="shared" si="5"/>
        <v>" "</v>
      </c>
      <c r="Y3" s="34" t="str">
        <f t="shared" si="5"/>
        <v>" "</v>
      </c>
      <c r="Z3" s="34" t="str">
        <f t="shared" si="5"/>
        <v>" "</v>
      </c>
      <c r="AA3" s="34" t="str">
        <f t="shared" si="5"/>
        <v>" "</v>
      </c>
      <c r="AB3" s="34" t="str">
        <f t="shared" si="6"/>
        <v>1100 Cash on Hand</v>
      </c>
      <c r="AC3" s="34" t="str">
        <f t="shared" si="7"/>
        <v>" "</v>
      </c>
      <c r="AD3" s="34" t="str">
        <f t="shared" si="8"/>
        <v>" "</v>
      </c>
      <c r="AE3" s="34" t="str">
        <f t="shared" si="9"/>
        <v>" "</v>
      </c>
      <c r="AF3" s="34" t="str">
        <f t="shared" si="10"/>
        <v>" "</v>
      </c>
      <c r="AI3" t="s">
        <v>9</v>
      </c>
      <c r="AJ3" s="14" t="s">
        <v>913</v>
      </c>
      <c r="AL3"/>
      <c r="AM3"/>
      <c r="AN3"/>
      <c r="AO3"/>
      <c r="AP3"/>
      <c r="AQ3"/>
      <c r="AR3"/>
      <c r="AS3"/>
      <c r="AV3" t="s">
        <v>9</v>
      </c>
      <c r="AW3">
        <f t="shared" ref="AW3:AW66" si="16">LEN(AV3)</f>
        <v>12</v>
      </c>
    </row>
    <row r="4" spans="1:52" ht="11.25" customHeight="1" x14ac:dyDescent="0.2">
      <c r="A4" s="14">
        <v>1110</v>
      </c>
      <c r="B4" t="s">
        <v>10</v>
      </c>
      <c r="C4" s="33" t="str">
        <f t="shared" si="0"/>
        <v>1110 Cash on Hand Local Currency</v>
      </c>
      <c r="D4" s="6" t="s">
        <v>2</v>
      </c>
      <c r="E4" s="6" t="s">
        <v>779</v>
      </c>
      <c r="F4" s="6" t="s">
        <v>556</v>
      </c>
      <c r="G4" s="6" t="s">
        <v>813</v>
      </c>
      <c r="H4" s="34" t="str">
        <f>VLOOKUP(I4,'heading tables'!$G$3:$H$9,2,FALSE)</f>
        <v>M</v>
      </c>
      <c r="I4" s="34">
        <f t="shared" si="1"/>
        <v>4</v>
      </c>
      <c r="J4" s="34" t="str">
        <f t="shared" si="11"/>
        <v>Balance Sheet</v>
      </c>
      <c r="K4" s="34">
        <f t="shared" si="2"/>
        <v>1</v>
      </c>
      <c r="L4" s="34" t="str">
        <f t="shared" si="3"/>
        <v>10</v>
      </c>
      <c r="M4" s="34" t="str">
        <f t="shared" si="12"/>
        <v>1</v>
      </c>
      <c r="N4" s="34" t="str">
        <f t="shared" si="13"/>
        <v>11</v>
      </c>
      <c r="O4" s="34" t="str">
        <f t="shared" ref="O4:O63" si="17">LEFT($A4,4)</f>
        <v>1110</v>
      </c>
      <c r="P4" s="34" t="str">
        <f>CONCATENATE(M4," ",VLOOKUP(M4,'heading tables'!$A:$C,2,FALSE))</f>
        <v>1 Current Assets</v>
      </c>
      <c r="Q4" s="34" t="str">
        <f>CONCATENATE(N4," ",VLOOKUP(N4,'heading tables'!$A:$C,2,FALSE))</f>
        <v>11 Cash on Hand</v>
      </c>
      <c r="R4" s="34" t="str">
        <f>CONCATENATE(O4," ",VLOOKUP(ABS(O4),'heading tables'!$A:$C,2,FALSE))</f>
        <v>1110 Cash on Hand Local Currency</v>
      </c>
      <c r="S4" s="34" t="str">
        <f t="shared" si="14"/>
        <v>11</v>
      </c>
      <c r="T4" s="34" t="str">
        <f t="shared" si="15"/>
        <v>1110</v>
      </c>
      <c r="U4" s="34" t="str">
        <f>CONCATENATE(S4," ",VLOOKUP(S4,'heading tables'!$A:$C,2,FALSE))</f>
        <v>11 Cash on Hand</v>
      </c>
      <c r="V4" s="34" t="str">
        <f>CONCATENATE(T4," ",VLOOKUP(ABS(T4),'heading tables'!$A:$C,2,FALSE))</f>
        <v>1110 Cash on Hand Local Currency</v>
      </c>
      <c r="W4" s="34" t="str">
        <f t="shared" si="4"/>
        <v>" "</v>
      </c>
      <c r="X4" s="34" t="str">
        <f t="shared" si="5"/>
        <v>" "</v>
      </c>
      <c r="Y4" s="34" t="str">
        <f t="shared" si="5"/>
        <v>" "</v>
      </c>
      <c r="Z4" s="34" t="str">
        <f t="shared" si="5"/>
        <v>" "</v>
      </c>
      <c r="AA4" s="34" t="str">
        <f t="shared" si="5"/>
        <v>" "</v>
      </c>
      <c r="AB4" s="34" t="str">
        <f t="shared" si="6"/>
        <v>" "</v>
      </c>
      <c r="AC4" s="34" t="str">
        <f t="shared" si="7"/>
        <v>" "</v>
      </c>
      <c r="AD4" s="34" t="str">
        <f t="shared" si="8"/>
        <v>" "</v>
      </c>
      <c r="AE4" s="34" t="str">
        <f t="shared" si="9"/>
        <v>" "</v>
      </c>
      <c r="AF4" s="34" t="str">
        <f t="shared" si="10"/>
        <v>" "</v>
      </c>
      <c r="AI4" t="s">
        <v>10</v>
      </c>
      <c r="AJ4" s="14" t="s">
        <v>11</v>
      </c>
      <c r="AL4"/>
      <c r="AM4"/>
      <c r="AN4"/>
      <c r="AO4"/>
      <c r="AP4"/>
      <c r="AQ4"/>
      <c r="AR4"/>
      <c r="AS4"/>
      <c r="AV4" t="s">
        <v>10</v>
      </c>
      <c r="AW4">
        <f t="shared" si="16"/>
        <v>27</v>
      </c>
    </row>
    <row r="5" spans="1:52" ht="11.25" customHeight="1" x14ac:dyDescent="0.2">
      <c r="A5" s="14">
        <v>1120</v>
      </c>
      <c r="B5" t="s">
        <v>12</v>
      </c>
      <c r="C5" s="33" t="str">
        <f t="shared" si="0"/>
        <v>1120 Cash on Hand Foreign Currency</v>
      </c>
      <c r="D5" s="6" t="s">
        <v>2</v>
      </c>
      <c r="E5" s="6" t="s">
        <v>779</v>
      </c>
      <c r="F5" s="6" t="s">
        <v>557</v>
      </c>
      <c r="G5" s="6" t="s">
        <v>813</v>
      </c>
      <c r="H5" s="34" t="str">
        <f>VLOOKUP(I5,'heading tables'!$G$3:$H$9,2,FALSE)</f>
        <v>M</v>
      </c>
      <c r="I5" s="34">
        <f t="shared" si="1"/>
        <v>4</v>
      </c>
      <c r="J5" s="34" t="str">
        <f t="shared" si="11"/>
        <v>Balance Sheet</v>
      </c>
      <c r="K5" s="34">
        <f t="shared" si="2"/>
        <v>1</v>
      </c>
      <c r="L5" s="34" t="str">
        <f t="shared" si="3"/>
        <v>20</v>
      </c>
      <c r="M5" s="34" t="str">
        <f t="shared" si="12"/>
        <v>1</v>
      </c>
      <c r="N5" s="34" t="str">
        <f t="shared" si="13"/>
        <v>11</v>
      </c>
      <c r="O5" s="34" t="str">
        <f t="shared" si="17"/>
        <v>1120</v>
      </c>
      <c r="P5" s="34" t="str">
        <f>CONCATENATE(M5," ",VLOOKUP(M5,'heading tables'!$A:$C,2,FALSE))</f>
        <v>1 Current Assets</v>
      </c>
      <c r="Q5" s="34" t="str">
        <f>CONCATENATE(N5," ",VLOOKUP(N5,'heading tables'!$A:$C,2,FALSE))</f>
        <v>11 Cash on Hand</v>
      </c>
      <c r="R5" s="34" t="str">
        <f>CONCATENATE(O5," ",VLOOKUP(ABS(O5),'heading tables'!$A:$C,2,FALSE))</f>
        <v>1120 Cash on Hand Foreign Currency</v>
      </c>
      <c r="S5" s="34" t="str">
        <f t="shared" si="14"/>
        <v>11</v>
      </c>
      <c r="T5" s="34" t="str">
        <f t="shared" si="15"/>
        <v>1120</v>
      </c>
      <c r="U5" s="34" t="str">
        <f>CONCATENATE(S5," ",VLOOKUP(S5,'heading tables'!$A:$C,2,FALSE))</f>
        <v>11 Cash on Hand</v>
      </c>
      <c r="V5" s="34" t="str">
        <f>CONCATENATE(T5," ",VLOOKUP(ABS(T5),'heading tables'!$A:$C,2,FALSE))</f>
        <v>1120 Cash on Hand Foreign Currency</v>
      </c>
      <c r="W5" s="34" t="str">
        <f t="shared" si="4"/>
        <v>" "</v>
      </c>
      <c r="X5" s="34" t="str">
        <f t="shared" si="5"/>
        <v>" "</v>
      </c>
      <c r="Y5" s="34" t="str">
        <f t="shared" si="5"/>
        <v>" "</v>
      </c>
      <c r="Z5" s="34" t="str">
        <f t="shared" si="5"/>
        <v>" "</v>
      </c>
      <c r="AA5" s="34" t="str">
        <f t="shared" si="5"/>
        <v>" "</v>
      </c>
      <c r="AB5" s="34" t="str">
        <f t="shared" si="6"/>
        <v>" "</v>
      </c>
      <c r="AC5" s="34" t="str">
        <f t="shared" si="7"/>
        <v>" "</v>
      </c>
      <c r="AD5" s="34" t="str">
        <f t="shared" si="8"/>
        <v>" "</v>
      </c>
      <c r="AE5" s="34" t="str">
        <f t="shared" si="9"/>
        <v>" "</v>
      </c>
      <c r="AF5" s="34" t="str">
        <f t="shared" si="10"/>
        <v>" "</v>
      </c>
      <c r="AI5" t="s">
        <v>12</v>
      </c>
      <c r="AJ5" s="14" t="s">
        <v>11</v>
      </c>
      <c r="AL5"/>
      <c r="AM5"/>
      <c r="AN5"/>
      <c r="AO5"/>
      <c r="AP5"/>
      <c r="AQ5"/>
      <c r="AR5"/>
      <c r="AS5"/>
      <c r="AV5" t="s">
        <v>12</v>
      </c>
      <c r="AW5">
        <f t="shared" si="16"/>
        <v>29</v>
      </c>
    </row>
    <row r="6" spans="1:52" ht="11.25" customHeight="1" x14ac:dyDescent="0.2">
      <c r="A6" s="14">
        <v>1200</v>
      </c>
      <c r="B6" t="s">
        <v>13</v>
      </c>
      <c r="C6" s="33" t="str">
        <f t="shared" si="0"/>
        <v>1200 Cash in Bank</v>
      </c>
      <c r="D6" s="6" t="s">
        <v>2</v>
      </c>
      <c r="E6" s="6" t="s">
        <v>780</v>
      </c>
      <c r="F6" s="6">
        <v>0</v>
      </c>
      <c r="G6" s="6" t="s">
        <v>815</v>
      </c>
      <c r="H6" s="34" t="str">
        <f>VLOOKUP(I6,'heading tables'!$G$3:$H$9,2,FALSE)</f>
        <v>M</v>
      </c>
      <c r="I6" s="34">
        <f t="shared" si="1"/>
        <v>4</v>
      </c>
      <c r="J6" s="34" t="str">
        <f t="shared" si="11"/>
        <v>Balance Sheet</v>
      </c>
      <c r="K6" s="34">
        <f t="shared" si="2"/>
        <v>42</v>
      </c>
      <c r="L6" s="34" t="str">
        <f t="shared" si="3"/>
        <v>00</v>
      </c>
      <c r="M6" s="34" t="str">
        <f t="shared" si="12"/>
        <v>1</v>
      </c>
      <c r="N6" s="34" t="str">
        <f t="shared" si="13"/>
        <v>12</v>
      </c>
      <c r="O6" s="6" t="s">
        <v>1122</v>
      </c>
      <c r="P6" s="34" t="str">
        <f>CONCATENATE(M6," ",VLOOKUP(M6,'heading tables'!$A:$C,2,FALSE))</f>
        <v>1 Current Assets</v>
      </c>
      <c r="Q6" s="34" t="str">
        <f>CONCATENATE(N6," ",VLOOKUP(N6,'heading tables'!$A:$C,2,FALSE))</f>
        <v>12 Cash in Bank</v>
      </c>
      <c r="R6" s="6" t="s">
        <v>1122</v>
      </c>
      <c r="S6" s="34" t="str">
        <f t="shared" si="14"/>
        <v>12</v>
      </c>
      <c r="T6" s="34" t="str">
        <f t="shared" si="15"/>
        <v>Not include</v>
      </c>
      <c r="U6" s="34" t="str">
        <f>CONCATENATE(S6," ",VLOOKUP(S6,'heading tables'!$A:$C,2,FALSE))</f>
        <v>12 Cash in Bank</v>
      </c>
      <c r="V6" s="6" t="s">
        <v>1131</v>
      </c>
      <c r="W6" s="34" t="str">
        <f t="shared" si="4"/>
        <v>1200</v>
      </c>
      <c r="X6" s="34" t="str">
        <f t="shared" si="5"/>
        <v>" "</v>
      </c>
      <c r="Y6" s="34" t="str">
        <f t="shared" si="5"/>
        <v>" "</v>
      </c>
      <c r="Z6" s="34" t="str">
        <f t="shared" si="5"/>
        <v>" "</v>
      </c>
      <c r="AA6" s="34" t="str">
        <f t="shared" si="5"/>
        <v>" "</v>
      </c>
      <c r="AB6" s="34" t="str">
        <f t="shared" si="6"/>
        <v>1200 Cash in Bank</v>
      </c>
      <c r="AC6" s="34" t="str">
        <f t="shared" si="7"/>
        <v>" "</v>
      </c>
      <c r="AD6" s="34" t="str">
        <f t="shared" si="8"/>
        <v>" "</v>
      </c>
      <c r="AE6" s="34" t="str">
        <f t="shared" si="9"/>
        <v>" "</v>
      </c>
      <c r="AF6" s="34" t="str">
        <f t="shared" si="10"/>
        <v>" "</v>
      </c>
      <c r="AI6" t="s">
        <v>13</v>
      </c>
      <c r="AJ6" s="14" t="s">
        <v>913</v>
      </c>
      <c r="AL6"/>
      <c r="AM6"/>
      <c r="AN6"/>
      <c r="AO6"/>
      <c r="AP6"/>
      <c r="AQ6"/>
      <c r="AR6"/>
      <c r="AS6"/>
      <c r="AV6" t="s">
        <v>13</v>
      </c>
      <c r="AW6">
        <f t="shared" si="16"/>
        <v>12</v>
      </c>
    </row>
    <row r="7" spans="1:52" ht="11.25" customHeight="1" x14ac:dyDescent="0.2">
      <c r="A7" s="14">
        <v>1210</v>
      </c>
      <c r="B7" t="s">
        <v>14</v>
      </c>
      <c r="C7" s="33" t="str">
        <f t="shared" si="0"/>
        <v>1210 Bank - national currency (resident banks)</v>
      </c>
      <c r="D7" s="6" t="s">
        <v>2</v>
      </c>
      <c r="E7" s="6" t="s">
        <v>780</v>
      </c>
      <c r="F7" s="6" t="s">
        <v>558</v>
      </c>
      <c r="G7" s="6" t="s">
        <v>813</v>
      </c>
      <c r="H7" s="34" t="str">
        <f>VLOOKUP(I7,'heading tables'!$G$3:$H$9,2,FALSE)</f>
        <v>M</v>
      </c>
      <c r="I7" s="34">
        <f t="shared" si="1"/>
        <v>4</v>
      </c>
      <c r="J7" s="34" t="str">
        <f t="shared" si="11"/>
        <v>Balance Sheet</v>
      </c>
      <c r="K7" s="34">
        <f t="shared" si="2"/>
        <v>1</v>
      </c>
      <c r="L7" s="34" t="str">
        <f t="shared" si="3"/>
        <v>10</v>
      </c>
      <c r="M7" s="34" t="str">
        <f t="shared" si="12"/>
        <v>1</v>
      </c>
      <c r="N7" s="34" t="str">
        <f t="shared" si="13"/>
        <v>12</v>
      </c>
      <c r="O7" s="34" t="str">
        <f t="shared" si="17"/>
        <v>1210</v>
      </c>
      <c r="P7" s="34" t="str">
        <f>CONCATENATE(M7," ",VLOOKUP(M7,'heading tables'!$A:$C,2,FALSE))</f>
        <v>1 Current Assets</v>
      </c>
      <c r="Q7" s="34" t="str">
        <f>CONCATENATE(N7," ",VLOOKUP(N7,'heading tables'!$A:$C,2,FALSE))</f>
        <v>12 Cash in Bank</v>
      </c>
      <c r="R7" s="34" t="str">
        <f>CONCATENATE(O7," ",VLOOKUP(ABS(O7),'heading tables'!$A:$C,2,FALSE))</f>
        <v>1210 Bank - national currency (resident banks)</v>
      </c>
      <c r="S7" s="34" t="str">
        <f t="shared" si="14"/>
        <v>12</v>
      </c>
      <c r="T7" s="34" t="str">
        <f t="shared" si="15"/>
        <v>1210</v>
      </c>
      <c r="U7" s="34" t="str">
        <f>CONCATENATE(S7," ",VLOOKUP(S7,'heading tables'!$A:$C,2,FALSE))</f>
        <v>12 Cash in Bank</v>
      </c>
      <c r="V7" s="34" t="str">
        <f>CONCATENATE(T7," ",VLOOKUP(ABS(T7),'heading tables'!$A:$C,2,FALSE))</f>
        <v>1210 Bank - national currency (resident banks)</v>
      </c>
      <c r="W7" s="34" t="str">
        <f t="shared" si="4"/>
        <v>" "</v>
      </c>
      <c r="X7" s="34" t="str">
        <f t="shared" si="5"/>
        <v>" "</v>
      </c>
      <c r="Y7" s="34" t="str">
        <f t="shared" si="5"/>
        <v>" "</v>
      </c>
      <c r="Z7" s="34" t="str">
        <f t="shared" si="5"/>
        <v>" "</v>
      </c>
      <c r="AA7" s="34" t="str">
        <f t="shared" si="5"/>
        <v>" "</v>
      </c>
      <c r="AB7" s="34" t="str">
        <f t="shared" si="6"/>
        <v>" "</v>
      </c>
      <c r="AC7" s="34" t="str">
        <f t="shared" si="7"/>
        <v>" "</v>
      </c>
      <c r="AD7" s="34" t="str">
        <f t="shared" si="8"/>
        <v>" "</v>
      </c>
      <c r="AE7" s="34" t="str">
        <f t="shared" si="9"/>
        <v>" "</v>
      </c>
      <c r="AF7" s="34" t="str">
        <f t="shared" si="10"/>
        <v>" "</v>
      </c>
      <c r="AI7" t="s">
        <v>14</v>
      </c>
      <c r="AJ7" s="14" t="s">
        <v>11</v>
      </c>
      <c r="AL7"/>
      <c r="AM7"/>
      <c r="AN7"/>
      <c r="AO7"/>
      <c r="AP7"/>
      <c r="AQ7"/>
      <c r="AR7"/>
      <c r="AS7"/>
      <c r="AV7" t="s">
        <v>14</v>
      </c>
      <c r="AW7">
        <f t="shared" si="16"/>
        <v>41</v>
      </c>
    </row>
    <row r="8" spans="1:52" ht="11.25" customHeight="1" x14ac:dyDescent="0.2">
      <c r="A8" s="14">
        <v>1220</v>
      </c>
      <c r="B8" t="s">
        <v>15</v>
      </c>
      <c r="C8" s="33" t="str">
        <f t="shared" si="0"/>
        <v>1220 Bank - foreign currency (resident banks)</v>
      </c>
      <c r="D8" s="6" t="s">
        <v>2</v>
      </c>
      <c r="E8" s="6" t="s">
        <v>780</v>
      </c>
      <c r="F8" s="6" t="s">
        <v>559</v>
      </c>
      <c r="G8" s="6" t="s">
        <v>813</v>
      </c>
      <c r="H8" s="34" t="str">
        <f>VLOOKUP(I8,'heading tables'!$G$3:$H$9,2,FALSE)</f>
        <v>M</v>
      </c>
      <c r="I8" s="34">
        <f t="shared" si="1"/>
        <v>4</v>
      </c>
      <c r="J8" s="34" t="str">
        <f t="shared" si="11"/>
        <v>Balance Sheet</v>
      </c>
      <c r="K8" s="34">
        <f t="shared" si="2"/>
        <v>1</v>
      </c>
      <c r="L8" s="34" t="str">
        <f t="shared" si="3"/>
        <v>20</v>
      </c>
      <c r="M8" s="34" t="str">
        <f t="shared" si="12"/>
        <v>1</v>
      </c>
      <c r="N8" s="34" t="str">
        <f t="shared" si="13"/>
        <v>12</v>
      </c>
      <c r="O8" s="34" t="str">
        <f t="shared" si="17"/>
        <v>1220</v>
      </c>
      <c r="P8" s="34" t="str">
        <f>CONCATENATE(M8," ",VLOOKUP(M8,'heading tables'!$A:$C,2,FALSE))</f>
        <v>1 Current Assets</v>
      </c>
      <c r="Q8" s="34" t="str">
        <f>CONCATENATE(N8," ",VLOOKUP(N8,'heading tables'!$A:$C,2,FALSE))</f>
        <v>12 Cash in Bank</v>
      </c>
      <c r="R8" s="34" t="str">
        <f>CONCATENATE(O8," ",VLOOKUP(ABS(O8),'heading tables'!$A:$C,2,FALSE))</f>
        <v>1220 Bank - foreign currency (resident banks)</v>
      </c>
      <c r="S8" s="34" t="str">
        <f t="shared" si="14"/>
        <v>12</v>
      </c>
      <c r="T8" s="34" t="str">
        <f t="shared" si="15"/>
        <v>1220</v>
      </c>
      <c r="U8" s="34" t="str">
        <f>CONCATENATE(S8," ",VLOOKUP(S8,'heading tables'!$A:$C,2,FALSE))</f>
        <v>12 Cash in Bank</v>
      </c>
      <c r="V8" s="34" t="str">
        <f>CONCATENATE(T8," ",VLOOKUP(ABS(T8),'heading tables'!$A:$C,2,FALSE))</f>
        <v>1220 Bank - foreign currency (resident banks)</v>
      </c>
      <c r="W8" s="34" t="str">
        <f t="shared" si="4"/>
        <v>" "</v>
      </c>
      <c r="X8" s="34" t="str">
        <f t="shared" si="5"/>
        <v>" "</v>
      </c>
      <c r="Y8" s="34" t="str">
        <f t="shared" si="5"/>
        <v>" "</v>
      </c>
      <c r="Z8" s="34" t="str">
        <f t="shared" si="5"/>
        <v>" "</v>
      </c>
      <c r="AA8" s="34" t="str">
        <f t="shared" si="5"/>
        <v>" "</v>
      </c>
      <c r="AB8" s="34" t="str">
        <f t="shared" si="6"/>
        <v>" "</v>
      </c>
      <c r="AC8" s="34" t="str">
        <f t="shared" si="7"/>
        <v>" "</v>
      </c>
      <c r="AD8" s="34" t="str">
        <f t="shared" si="8"/>
        <v>" "</v>
      </c>
      <c r="AE8" s="34" t="str">
        <f t="shared" si="9"/>
        <v>" "</v>
      </c>
      <c r="AF8" s="34" t="str">
        <f t="shared" si="10"/>
        <v>" "</v>
      </c>
      <c r="AI8" t="s">
        <v>15</v>
      </c>
      <c r="AJ8" s="14" t="s">
        <v>11</v>
      </c>
      <c r="AL8"/>
      <c r="AM8"/>
      <c r="AN8"/>
      <c r="AO8"/>
      <c r="AP8"/>
      <c r="AQ8"/>
      <c r="AR8"/>
      <c r="AS8"/>
      <c r="AV8" t="s">
        <v>15</v>
      </c>
      <c r="AW8">
        <f t="shared" si="16"/>
        <v>40</v>
      </c>
    </row>
    <row r="9" spans="1:52" ht="11.25" customHeight="1" x14ac:dyDescent="0.2">
      <c r="A9" s="14">
        <v>1230</v>
      </c>
      <c r="B9" t="s">
        <v>16</v>
      </c>
      <c r="C9" s="33" t="str">
        <f t="shared" si="0"/>
        <v>1230 International Bank-foreign currency</v>
      </c>
      <c r="D9" s="6" t="s">
        <v>2</v>
      </c>
      <c r="E9" s="6" t="s">
        <v>780</v>
      </c>
      <c r="F9" s="6" t="s">
        <v>560</v>
      </c>
      <c r="G9" s="6" t="s">
        <v>813</v>
      </c>
      <c r="H9" s="34" t="str">
        <f>VLOOKUP(I9,'heading tables'!$G$3:$H$9,2,FALSE)</f>
        <v>M</v>
      </c>
      <c r="I9" s="34">
        <f t="shared" si="1"/>
        <v>4</v>
      </c>
      <c r="J9" s="34" t="str">
        <f t="shared" si="11"/>
        <v>Balance Sheet</v>
      </c>
      <c r="K9" s="34">
        <f t="shared" si="2"/>
        <v>1</v>
      </c>
      <c r="L9" s="34" t="str">
        <f t="shared" si="3"/>
        <v>30</v>
      </c>
      <c r="M9" s="34" t="str">
        <f t="shared" si="12"/>
        <v>1</v>
      </c>
      <c r="N9" s="34" t="str">
        <f t="shared" si="13"/>
        <v>12</v>
      </c>
      <c r="O9" s="34" t="str">
        <f t="shared" si="17"/>
        <v>1230</v>
      </c>
      <c r="P9" s="34" t="str">
        <f>CONCATENATE(M9," ",VLOOKUP(M9,'heading tables'!$A:$C,2,FALSE))</f>
        <v>1 Current Assets</v>
      </c>
      <c r="Q9" s="34" t="str">
        <f>CONCATENATE(N9," ",VLOOKUP(N9,'heading tables'!$A:$C,2,FALSE))</f>
        <v>12 Cash in Bank</v>
      </c>
      <c r="R9" s="34" t="str">
        <f>CONCATENATE(O9," ",VLOOKUP(ABS(O9),'heading tables'!$A:$C,2,FALSE))</f>
        <v>1230 International Bank-foreign currency</v>
      </c>
      <c r="S9" s="34" t="str">
        <f t="shared" si="14"/>
        <v>12</v>
      </c>
      <c r="T9" s="34" t="str">
        <f t="shared" si="15"/>
        <v>1230</v>
      </c>
      <c r="U9" s="34" t="str">
        <f>CONCATENATE(S9," ",VLOOKUP(S9,'heading tables'!$A:$C,2,FALSE))</f>
        <v>12 Cash in Bank</v>
      </c>
      <c r="V9" s="34" t="str">
        <f>CONCATENATE(T9," ",VLOOKUP(ABS(T9),'heading tables'!$A:$C,2,FALSE))</f>
        <v>1230 International Bank-foreign currency</v>
      </c>
      <c r="W9" s="34" t="str">
        <f t="shared" si="4"/>
        <v>" "</v>
      </c>
      <c r="X9" s="34" t="str">
        <f t="shared" si="5"/>
        <v>" "</v>
      </c>
      <c r="Y9" s="34" t="str">
        <f t="shared" si="5"/>
        <v>" "</v>
      </c>
      <c r="Z9" s="34" t="str">
        <f t="shared" si="5"/>
        <v>" "</v>
      </c>
      <c r="AA9" s="34" t="str">
        <f t="shared" si="5"/>
        <v>" "</v>
      </c>
      <c r="AB9" s="34" t="str">
        <f t="shared" si="6"/>
        <v>" "</v>
      </c>
      <c r="AC9" s="34" t="str">
        <f t="shared" si="7"/>
        <v>" "</v>
      </c>
      <c r="AD9" s="34" t="str">
        <f t="shared" si="8"/>
        <v>" "</v>
      </c>
      <c r="AE9" s="34" t="str">
        <f t="shared" si="9"/>
        <v>" "</v>
      </c>
      <c r="AF9" s="34" t="str">
        <f t="shared" si="10"/>
        <v>" "</v>
      </c>
      <c r="AI9" t="s">
        <v>16</v>
      </c>
      <c r="AJ9" s="14" t="s">
        <v>11</v>
      </c>
      <c r="AL9"/>
      <c r="AM9"/>
      <c r="AN9"/>
      <c r="AO9"/>
      <c r="AP9"/>
      <c r="AQ9"/>
      <c r="AR9"/>
      <c r="AS9"/>
      <c r="AV9" t="s">
        <v>16</v>
      </c>
      <c r="AW9">
        <f t="shared" si="16"/>
        <v>35</v>
      </c>
    </row>
    <row r="10" spans="1:52" ht="11.25" customHeight="1" x14ac:dyDescent="0.2">
      <c r="A10" s="14">
        <v>1290</v>
      </c>
      <c r="B10" t="s">
        <v>17</v>
      </c>
      <c r="C10" s="33" t="str">
        <f t="shared" si="0"/>
        <v>1290 Cash on other bank account</v>
      </c>
      <c r="D10" s="6" t="s">
        <v>2</v>
      </c>
      <c r="E10" s="6" t="s">
        <v>780</v>
      </c>
      <c r="F10" s="6" t="s">
        <v>561</v>
      </c>
      <c r="G10" s="6" t="s">
        <v>813</v>
      </c>
      <c r="H10" s="34" t="str">
        <f>VLOOKUP(I10,'heading tables'!$G$3:$H$9,2,FALSE)</f>
        <v>M</v>
      </c>
      <c r="I10" s="34">
        <f t="shared" si="1"/>
        <v>4</v>
      </c>
      <c r="J10" s="34" t="str">
        <f t="shared" si="11"/>
        <v>Balance Sheet</v>
      </c>
      <c r="K10" s="34">
        <f t="shared" si="2"/>
        <v>1</v>
      </c>
      <c r="L10" s="34" t="str">
        <f t="shared" si="3"/>
        <v>90</v>
      </c>
      <c r="M10" s="34" t="str">
        <f t="shared" si="12"/>
        <v>1</v>
      </c>
      <c r="N10" s="34" t="str">
        <f t="shared" si="13"/>
        <v>12</v>
      </c>
      <c r="O10" s="34" t="str">
        <f t="shared" si="17"/>
        <v>1290</v>
      </c>
      <c r="P10" s="34" t="str">
        <f>CONCATENATE(M10," ",VLOOKUP(M10,'heading tables'!$A:$C,2,FALSE))</f>
        <v>1 Current Assets</v>
      </c>
      <c r="Q10" s="34" t="str">
        <f>CONCATENATE(N10," ",VLOOKUP(N10,'heading tables'!$A:$C,2,FALSE))</f>
        <v>12 Cash in Bank</v>
      </c>
      <c r="R10" s="34" t="str">
        <f>CONCATENATE(O10," ",VLOOKUP(ABS(O10),'heading tables'!$A:$C,2,FALSE))</f>
        <v>1290 Cash on other bank account</v>
      </c>
      <c r="S10" s="34" t="str">
        <f t="shared" si="14"/>
        <v>12</v>
      </c>
      <c r="T10" s="34" t="str">
        <f t="shared" si="15"/>
        <v>1290</v>
      </c>
      <c r="U10" s="34" t="str">
        <f>CONCATENATE(S10," ",VLOOKUP(S10,'heading tables'!$A:$C,2,FALSE))</f>
        <v>12 Cash in Bank</v>
      </c>
      <c r="V10" s="34" t="str">
        <f>CONCATENATE(T10," ",VLOOKUP(ABS(T10),'heading tables'!$A:$C,2,FALSE))</f>
        <v>1290 Cash on other bank account</v>
      </c>
      <c r="W10" s="34" t="str">
        <f t="shared" si="4"/>
        <v>" "</v>
      </c>
      <c r="X10" s="34" t="str">
        <f t="shared" si="5"/>
        <v>" "</v>
      </c>
      <c r="Y10" s="34" t="str">
        <f t="shared" si="5"/>
        <v>" "</v>
      </c>
      <c r="Z10" s="34" t="str">
        <f t="shared" si="5"/>
        <v>" "</v>
      </c>
      <c r="AA10" s="34" t="str">
        <f t="shared" si="5"/>
        <v>" "</v>
      </c>
      <c r="AB10" s="34" t="str">
        <f t="shared" si="6"/>
        <v>" "</v>
      </c>
      <c r="AC10" s="34" t="str">
        <f t="shared" si="7"/>
        <v>" "</v>
      </c>
      <c r="AD10" s="34" t="str">
        <f t="shared" si="8"/>
        <v>" "</v>
      </c>
      <c r="AE10" s="34" t="str">
        <f t="shared" si="9"/>
        <v>" "</v>
      </c>
      <c r="AF10" s="34" t="str">
        <f t="shared" si="10"/>
        <v>" "</v>
      </c>
      <c r="AI10" t="s">
        <v>17</v>
      </c>
      <c r="AJ10" s="14" t="s">
        <v>11</v>
      </c>
      <c r="AL10"/>
      <c r="AM10"/>
      <c r="AN10"/>
      <c r="AO10"/>
      <c r="AP10"/>
      <c r="AQ10"/>
      <c r="AR10"/>
      <c r="AS10"/>
      <c r="AV10" t="s">
        <v>17</v>
      </c>
      <c r="AW10">
        <f t="shared" si="16"/>
        <v>26</v>
      </c>
    </row>
    <row r="11" spans="1:52" ht="11.25" customHeight="1" x14ac:dyDescent="0.2">
      <c r="A11" s="14">
        <v>1300</v>
      </c>
      <c r="B11" t="s">
        <v>18</v>
      </c>
      <c r="C11" s="33" t="str">
        <f t="shared" si="0"/>
        <v>1300 ST Investments</v>
      </c>
      <c r="D11" s="6" t="s">
        <v>2</v>
      </c>
      <c r="E11" s="6" t="s">
        <v>781</v>
      </c>
      <c r="F11" s="6">
        <v>0</v>
      </c>
      <c r="G11" s="6" t="s">
        <v>815</v>
      </c>
      <c r="H11" s="34" t="str">
        <f>VLOOKUP(I11,'heading tables'!$G$3:$H$9,2,FALSE)</f>
        <v>M</v>
      </c>
      <c r="I11" s="34">
        <f t="shared" si="1"/>
        <v>4</v>
      </c>
      <c r="J11" s="34" t="str">
        <f t="shared" si="11"/>
        <v>Balance Sheet</v>
      </c>
      <c r="K11" s="34">
        <f t="shared" si="2"/>
        <v>42</v>
      </c>
      <c r="L11" s="34" t="str">
        <f t="shared" si="3"/>
        <v>00</v>
      </c>
      <c r="M11" s="34" t="str">
        <f t="shared" si="12"/>
        <v>1</v>
      </c>
      <c r="N11" s="34" t="str">
        <f t="shared" si="13"/>
        <v>13</v>
      </c>
      <c r="O11" s="6" t="s">
        <v>1122</v>
      </c>
      <c r="P11" s="34" t="str">
        <f>CONCATENATE(M11," ",VLOOKUP(M11,'heading tables'!$A:$C,2,FALSE))</f>
        <v>1 Current Assets</v>
      </c>
      <c r="Q11" s="34" t="str">
        <f>CONCATENATE(N11," ",VLOOKUP(N11,'heading tables'!$A:$C,2,FALSE))</f>
        <v>13 ST Investments</v>
      </c>
      <c r="R11" s="6" t="s">
        <v>1122</v>
      </c>
      <c r="S11" s="34" t="str">
        <f t="shared" si="14"/>
        <v>13</v>
      </c>
      <c r="T11" s="34" t="str">
        <f t="shared" si="15"/>
        <v>Not include</v>
      </c>
      <c r="U11" s="34" t="str">
        <f>CONCATENATE(S11," ",VLOOKUP(S11,'heading tables'!$A:$C,2,FALSE))</f>
        <v>13 ST Investments</v>
      </c>
      <c r="V11" s="6" t="s">
        <v>1131</v>
      </c>
      <c r="W11" s="34" t="str">
        <f t="shared" si="4"/>
        <v>1300</v>
      </c>
      <c r="X11" s="34" t="str">
        <f t="shared" si="5"/>
        <v>" "</v>
      </c>
      <c r="Y11" s="34" t="str">
        <f t="shared" si="5"/>
        <v>" "</v>
      </c>
      <c r="Z11" s="34" t="str">
        <f t="shared" si="5"/>
        <v>" "</v>
      </c>
      <c r="AA11" s="34" t="str">
        <f t="shared" si="5"/>
        <v>" "</v>
      </c>
      <c r="AB11" s="34" t="str">
        <f t="shared" si="6"/>
        <v>1300 ST Investments</v>
      </c>
      <c r="AC11" s="34" t="str">
        <f t="shared" si="7"/>
        <v>" "</v>
      </c>
      <c r="AD11" s="34" t="str">
        <f t="shared" si="8"/>
        <v>" "</v>
      </c>
      <c r="AE11" s="34" t="str">
        <f t="shared" si="9"/>
        <v>" "</v>
      </c>
      <c r="AF11" s="34" t="str">
        <f t="shared" si="10"/>
        <v>" "</v>
      </c>
      <c r="AI11" t="s">
        <v>18</v>
      </c>
      <c r="AJ11" s="14" t="s">
        <v>913</v>
      </c>
      <c r="AL11"/>
      <c r="AM11"/>
      <c r="AN11"/>
      <c r="AO11"/>
      <c r="AP11"/>
      <c r="AQ11"/>
      <c r="AR11"/>
      <c r="AS11"/>
      <c r="AV11" t="s">
        <v>18</v>
      </c>
      <c r="AW11">
        <f t="shared" si="16"/>
        <v>14</v>
      </c>
    </row>
    <row r="12" spans="1:52" ht="11.25" customHeight="1" x14ac:dyDescent="0.2">
      <c r="A12" s="14">
        <v>1310</v>
      </c>
      <c r="B12" t="s">
        <v>19</v>
      </c>
      <c r="C12" s="33" t="str">
        <f t="shared" si="0"/>
        <v>1310 Marketable securities</v>
      </c>
      <c r="D12" s="6" t="s">
        <v>2</v>
      </c>
      <c r="E12" s="6" t="s">
        <v>781</v>
      </c>
      <c r="F12" s="6" t="s">
        <v>562</v>
      </c>
      <c r="G12" s="6" t="s">
        <v>813</v>
      </c>
      <c r="H12" s="34" t="str">
        <f>VLOOKUP(I12,'heading tables'!$G$3:$H$9,2,FALSE)</f>
        <v>M</v>
      </c>
      <c r="I12" s="34">
        <f t="shared" si="1"/>
        <v>4</v>
      </c>
      <c r="J12" s="34" t="str">
        <f t="shared" si="11"/>
        <v>Balance Sheet</v>
      </c>
      <c r="K12" s="34">
        <f t="shared" si="2"/>
        <v>1</v>
      </c>
      <c r="L12" s="34" t="str">
        <f t="shared" si="3"/>
        <v>10</v>
      </c>
      <c r="M12" s="34" t="str">
        <f t="shared" si="12"/>
        <v>1</v>
      </c>
      <c r="N12" s="34" t="str">
        <f t="shared" si="13"/>
        <v>13</v>
      </c>
      <c r="O12" s="34" t="str">
        <f t="shared" si="17"/>
        <v>1310</v>
      </c>
      <c r="P12" s="34" t="str">
        <f>CONCATENATE(M12," ",VLOOKUP(M12,'heading tables'!$A:$C,2,FALSE))</f>
        <v>1 Current Assets</v>
      </c>
      <c r="Q12" s="34" t="str">
        <f>CONCATENATE(N12," ",VLOOKUP(N12,'heading tables'!$A:$C,2,FALSE))</f>
        <v>13 ST Investments</v>
      </c>
      <c r="R12" s="34" t="str">
        <f>CONCATENATE(O12," ",VLOOKUP(ABS(O12),'heading tables'!$A:$C,2,FALSE))</f>
        <v>1310 Marketable securities</v>
      </c>
      <c r="S12" s="34" t="str">
        <f t="shared" si="14"/>
        <v>13</v>
      </c>
      <c r="T12" s="34" t="str">
        <f t="shared" si="15"/>
        <v>1310</v>
      </c>
      <c r="U12" s="34" t="str">
        <f>CONCATENATE(S12," ",VLOOKUP(S12,'heading tables'!$A:$C,2,FALSE))</f>
        <v>13 ST Investments</v>
      </c>
      <c r="V12" s="34" t="str">
        <f>CONCATENATE(T12," ",VLOOKUP(ABS(T12),'heading tables'!$A:$C,2,FALSE))</f>
        <v>1310 Marketable securities</v>
      </c>
      <c r="W12" s="34" t="str">
        <f t="shared" si="4"/>
        <v>" "</v>
      </c>
      <c r="X12" s="34" t="str">
        <f t="shared" si="5"/>
        <v>" "</v>
      </c>
      <c r="Y12" s="34" t="str">
        <f t="shared" si="5"/>
        <v>" "</v>
      </c>
      <c r="Z12" s="34" t="str">
        <f t="shared" si="5"/>
        <v>" "</v>
      </c>
      <c r="AA12" s="34" t="str">
        <f t="shared" si="5"/>
        <v>" "</v>
      </c>
      <c r="AB12" s="34" t="str">
        <f t="shared" si="6"/>
        <v>" "</v>
      </c>
      <c r="AC12" s="34" t="str">
        <f t="shared" si="7"/>
        <v>" "</v>
      </c>
      <c r="AD12" s="34" t="str">
        <f t="shared" si="8"/>
        <v>" "</v>
      </c>
      <c r="AE12" s="34" t="str">
        <f t="shared" si="9"/>
        <v>" "</v>
      </c>
      <c r="AF12" s="34" t="str">
        <f t="shared" si="10"/>
        <v>" "</v>
      </c>
      <c r="AI12" t="s">
        <v>19</v>
      </c>
      <c r="AJ12" s="14" t="s">
        <v>11</v>
      </c>
      <c r="AL12"/>
      <c r="AM12"/>
      <c r="AN12"/>
      <c r="AO12"/>
      <c r="AP12"/>
      <c r="AQ12"/>
      <c r="AR12"/>
      <c r="AS12"/>
      <c r="AV12" t="s">
        <v>19</v>
      </c>
      <c r="AW12">
        <f t="shared" si="16"/>
        <v>21</v>
      </c>
    </row>
    <row r="13" spans="1:52" ht="11.25" customHeight="1" x14ac:dyDescent="0.2">
      <c r="A13" s="14">
        <v>1320</v>
      </c>
      <c r="B13" t="s">
        <v>20</v>
      </c>
      <c r="C13" s="33" t="str">
        <f t="shared" si="0"/>
        <v>1320 Government securities</v>
      </c>
      <c r="D13" s="6" t="s">
        <v>2</v>
      </c>
      <c r="E13" s="6" t="s">
        <v>781</v>
      </c>
      <c r="F13" s="6" t="s">
        <v>563</v>
      </c>
      <c r="G13" s="6" t="s">
        <v>813</v>
      </c>
      <c r="H13" s="34" t="str">
        <f>VLOOKUP(I13,'heading tables'!$G$3:$H$9,2,FALSE)</f>
        <v>M</v>
      </c>
      <c r="I13" s="34">
        <f t="shared" si="1"/>
        <v>4</v>
      </c>
      <c r="J13" s="34" t="str">
        <f t="shared" si="11"/>
        <v>Balance Sheet</v>
      </c>
      <c r="K13" s="34">
        <f t="shared" si="2"/>
        <v>1</v>
      </c>
      <c r="L13" s="34" t="str">
        <f t="shared" si="3"/>
        <v>20</v>
      </c>
      <c r="M13" s="34" t="str">
        <f t="shared" si="12"/>
        <v>1</v>
      </c>
      <c r="N13" s="34" t="str">
        <f t="shared" si="13"/>
        <v>13</v>
      </c>
      <c r="O13" s="34" t="str">
        <f t="shared" si="17"/>
        <v>1320</v>
      </c>
      <c r="P13" s="34" t="str">
        <f>CONCATENATE(M13," ",VLOOKUP(M13,'heading tables'!$A:$C,2,FALSE))</f>
        <v>1 Current Assets</v>
      </c>
      <c r="Q13" s="34" t="str">
        <f>CONCATENATE(N13," ",VLOOKUP(N13,'heading tables'!$A:$C,2,FALSE))</f>
        <v>13 ST Investments</v>
      </c>
      <c r="R13" s="34" t="str">
        <f>CONCATENATE(O13," ",VLOOKUP(ABS(O13),'heading tables'!$A:$C,2,FALSE))</f>
        <v>1320 Government securities</v>
      </c>
      <c r="S13" s="34" t="str">
        <f t="shared" si="14"/>
        <v>13</v>
      </c>
      <c r="T13" s="34" t="str">
        <f t="shared" si="15"/>
        <v>1320</v>
      </c>
      <c r="U13" s="34" t="str">
        <f>CONCATENATE(S13," ",VLOOKUP(S13,'heading tables'!$A:$C,2,FALSE))</f>
        <v>13 ST Investments</v>
      </c>
      <c r="V13" s="34" t="str">
        <f>CONCATENATE(T13," ",VLOOKUP(ABS(T13),'heading tables'!$A:$C,2,FALSE))</f>
        <v>1320 Government securities</v>
      </c>
      <c r="W13" s="34" t="str">
        <f t="shared" si="4"/>
        <v>" "</v>
      </c>
      <c r="X13" s="34" t="str">
        <f t="shared" si="5"/>
        <v>" "</v>
      </c>
      <c r="Y13" s="34" t="str">
        <f t="shared" si="5"/>
        <v>" "</v>
      </c>
      <c r="Z13" s="34" t="str">
        <f t="shared" si="5"/>
        <v>" "</v>
      </c>
      <c r="AA13" s="34" t="str">
        <f t="shared" si="5"/>
        <v>" "</v>
      </c>
      <c r="AB13" s="34" t="str">
        <f t="shared" si="6"/>
        <v>" "</v>
      </c>
      <c r="AC13" s="34" t="str">
        <f t="shared" si="7"/>
        <v>" "</v>
      </c>
      <c r="AD13" s="34" t="str">
        <f t="shared" si="8"/>
        <v>" "</v>
      </c>
      <c r="AE13" s="34" t="str">
        <f t="shared" si="9"/>
        <v>" "</v>
      </c>
      <c r="AF13" s="34" t="str">
        <f t="shared" si="10"/>
        <v>" "</v>
      </c>
      <c r="AI13" t="s">
        <v>20</v>
      </c>
      <c r="AJ13" s="14" t="s">
        <v>11</v>
      </c>
      <c r="AL13"/>
      <c r="AM13"/>
      <c r="AN13"/>
      <c r="AO13"/>
      <c r="AP13"/>
      <c r="AQ13"/>
      <c r="AR13"/>
      <c r="AS13"/>
      <c r="AV13" t="s">
        <v>20</v>
      </c>
      <c r="AW13">
        <f t="shared" si="16"/>
        <v>21</v>
      </c>
    </row>
    <row r="14" spans="1:52" ht="11.25" customHeight="1" x14ac:dyDescent="0.2">
      <c r="A14" s="14">
        <v>1330</v>
      </c>
      <c r="B14" t="s">
        <v>21</v>
      </c>
      <c r="C14" s="33" t="str">
        <f t="shared" si="0"/>
        <v>1330 Current portion of long-term investments</v>
      </c>
      <c r="D14" s="6" t="s">
        <v>2</v>
      </c>
      <c r="E14" s="6" t="s">
        <v>781</v>
      </c>
      <c r="F14" s="6" t="s">
        <v>564</v>
      </c>
      <c r="G14" s="6" t="s">
        <v>813</v>
      </c>
      <c r="H14" s="34" t="str">
        <f>VLOOKUP(I14,'heading tables'!$G$3:$H$9,2,FALSE)</f>
        <v>M</v>
      </c>
      <c r="I14" s="34">
        <f t="shared" si="1"/>
        <v>4</v>
      </c>
      <c r="J14" s="34" t="str">
        <f t="shared" si="11"/>
        <v>Balance Sheet</v>
      </c>
      <c r="K14" s="34">
        <f t="shared" si="2"/>
        <v>1</v>
      </c>
      <c r="L14" s="34" t="str">
        <f t="shared" si="3"/>
        <v>30</v>
      </c>
      <c r="M14" s="34" t="str">
        <f t="shared" si="12"/>
        <v>1</v>
      </c>
      <c r="N14" s="34" t="str">
        <f t="shared" si="13"/>
        <v>13</v>
      </c>
      <c r="O14" s="34" t="str">
        <f t="shared" si="17"/>
        <v>1330</v>
      </c>
      <c r="P14" s="34" t="str">
        <f>CONCATENATE(M14," ",VLOOKUP(M14,'heading tables'!$A:$C,2,FALSE))</f>
        <v>1 Current Assets</v>
      </c>
      <c r="Q14" s="34" t="str">
        <f>CONCATENATE(N14," ",VLOOKUP(N14,'heading tables'!$A:$C,2,FALSE))</f>
        <v>13 ST Investments</v>
      </c>
      <c r="R14" s="34" t="str">
        <f>CONCATENATE(O14," ",VLOOKUP(ABS(O14),'heading tables'!$A:$C,2,FALSE))</f>
        <v>1330 Current portion of long-term investments</v>
      </c>
      <c r="S14" s="34" t="str">
        <f t="shared" si="14"/>
        <v>13</v>
      </c>
      <c r="T14" s="34" t="str">
        <f t="shared" si="15"/>
        <v>1330</v>
      </c>
      <c r="U14" s="34" t="str">
        <f>CONCATENATE(S14," ",VLOOKUP(S14,'heading tables'!$A:$C,2,FALSE))</f>
        <v>13 ST Investments</v>
      </c>
      <c r="V14" s="34" t="str">
        <f>CONCATENATE(T14," ",VLOOKUP(ABS(T14),'heading tables'!$A:$C,2,FALSE))</f>
        <v>1330 Current portion of long-term investments</v>
      </c>
      <c r="W14" s="34" t="str">
        <f t="shared" si="4"/>
        <v>" "</v>
      </c>
      <c r="X14" s="34" t="str">
        <f t="shared" si="5"/>
        <v>" "</v>
      </c>
      <c r="Y14" s="34" t="str">
        <f t="shared" si="5"/>
        <v>" "</v>
      </c>
      <c r="Z14" s="34" t="str">
        <f t="shared" si="5"/>
        <v>" "</v>
      </c>
      <c r="AA14" s="34" t="str">
        <f t="shared" si="5"/>
        <v>" "</v>
      </c>
      <c r="AB14" s="34" t="str">
        <f t="shared" si="6"/>
        <v>" "</v>
      </c>
      <c r="AC14" s="34" t="str">
        <f t="shared" si="7"/>
        <v>" "</v>
      </c>
      <c r="AD14" s="34" t="str">
        <f t="shared" si="8"/>
        <v>" "</v>
      </c>
      <c r="AE14" s="34" t="str">
        <f t="shared" si="9"/>
        <v>" "</v>
      </c>
      <c r="AF14" s="34" t="str">
        <f t="shared" si="10"/>
        <v>" "</v>
      </c>
      <c r="AI14" t="s">
        <v>21</v>
      </c>
      <c r="AJ14" s="14" t="s">
        <v>11</v>
      </c>
      <c r="AL14"/>
      <c r="AM14"/>
      <c r="AN14"/>
      <c r="AO14"/>
      <c r="AP14"/>
      <c r="AQ14"/>
      <c r="AR14"/>
      <c r="AS14"/>
      <c r="AV14" t="s">
        <v>21</v>
      </c>
      <c r="AW14">
        <f t="shared" si="16"/>
        <v>40</v>
      </c>
    </row>
    <row r="15" spans="1:52" ht="11.25" customHeight="1" x14ac:dyDescent="0.2">
      <c r="A15" s="14">
        <v>1390</v>
      </c>
      <c r="B15" t="s">
        <v>22</v>
      </c>
      <c r="C15" s="33" t="str">
        <f t="shared" si="0"/>
        <v>1390 Other short-term investments</v>
      </c>
      <c r="D15" s="6" t="s">
        <v>2</v>
      </c>
      <c r="E15" s="6" t="s">
        <v>781</v>
      </c>
      <c r="F15" s="6" t="s">
        <v>565</v>
      </c>
      <c r="G15" s="6" t="s">
        <v>813</v>
      </c>
      <c r="H15" s="34" t="str">
        <f>VLOOKUP(I15,'heading tables'!$G$3:$H$9,2,FALSE)</f>
        <v>M</v>
      </c>
      <c r="I15" s="34">
        <f t="shared" si="1"/>
        <v>4</v>
      </c>
      <c r="J15" s="34" t="str">
        <f t="shared" si="11"/>
        <v>Balance Sheet</v>
      </c>
      <c r="K15" s="34">
        <f t="shared" si="2"/>
        <v>1</v>
      </c>
      <c r="L15" s="34" t="str">
        <f t="shared" si="3"/>
        <v>90</v>
      </c>
      <c r="M15" s="34" t="str">
        <f t="shared" si="12"/>
        <v>1</v>
      </c>
      <c r="N15" s="34" t="str">
        <f t="shared" si="13"/>
        <v>13</v>
      </c>
      <c r="O15" s="34" t="str">
        <f t="shared" si="17"/>
        <v>1390</v>
      </c>
      <c r="P15" s="34" t="str">
        <f>CONCATENATE(M15," ",VLOOKUP(M15,'heading tables'!$A:$C,2,FALSE))</f>
        <v>1 Current Assets</v>
      </c>
      <c r="Q15" s="34" t="str">
        <f>CONCATENATE(N15," ",VLOOKUP(N15,'heading tables'!$A:$C,2,FALSE))</f>
        <v>13 ST Investments</v>
      </c>
      <c r="R15" s="34" t="str">
        <f>CONCATENATE(O15," ",VLOOKUP(ABS(O15),'heading tables'!$A:$C,2,FALSE))</f>
        <v>1390 Other short-term investments</v>
      </c>
      <c r="S15" s="34" t="str">
        <f t="shared" si="14"/>
        <v>13</v>
      </c>
      <c r="T15" s="34" t="str">
        <f t="shared" si="15"/>
        <v>1390</v>
      </c>
      <c r="U15" s="34" t="str">
        <f>CONCATENATE(S15," ",VLOOKUP(S15,'heading tables'!$A:$C,2,FALSE))</f>
        <v>13 ST Investments</v>
      </c>
      <c r="V15" s="34" t="str">
        <f>CONCATENATE(T15," ",VLOOKUP(ABS(T15),'heading tables'!$A:$C,2,FALSE))</f>
        <v>1390 Other short-term investments</v>
      </c>
      <c r="W15" s="34" t="str">
        <f t="shared" si="4"/>
        <v>" "</v>
      </c>
      <c r="X15" s="34" t="str">
        <f t="shared" si="5"/>
        <v>" "</v>
      </c>
      <c r="Y15" s="34" t="str">
        <f t="shared" si="5"/>
        <v>" "</v>
      </c>
      <c r="Z15" s="34" t="str">
        <f t="shared" si="5"/>
        <v>" "</v>
      </c>
      <c r="AA15" s="34" t="str">
        <f t="shared" si="5"/>
        <v>" "</v>
      </c>
      <c r="AB15" s="34" t="str">
        <f t="shared" si="6"/>
        <v>" "</v>
      </c>
      <c r="AC15" s="34" t="str">
        <f t="shared" si="7"/>
        <v>" "</v>
      </c>
      <c r="AD15" s="34" t="str">
        <f t="shared" si="8"/>
        <v>" "</v>
      </c>
      <c r="AE15" s="34" t="str">
        <f t="shared" si="9"/>
        <v>" "</v>
      </c>
      <c r="AF15" s="34" t="str">
        <f t="shared" si="10"/>
        <v>" "</v>
      </c>
      <c r="AI15" t="s">
        <v>22</v>
      </c>
      <c r="AJ15" s="14" t="s">
        <v>11</v>
      </c>
      <c r="AL15"/>
      <c r="AM15"/>
      <c r="AN15"/>
      <c r="AO15"/>
      <c r="AP15"/>
      <c r="AQ15"/>
      <c r="AR15"/>
      <c r="AS15"/>
      <c r="AV15" t="s">
        <v>22</v>
      </c>
      <c r="AW15">
        <f t="shared" si="16"/>
        <v>28</v>
      </c>
    </row>
    <row r="16" spans="1:52" ht="11.25" customHeight="1" x14ac:dyDescent="0.2">
      <c r="A16" s="14">
        <v>1400</v>
      </c>
      <c r="B16" t="s">
        <v>23</v>
      </c>
      <c r="C16" s="33" t="str">
        <f t="shared" si="0"/>
        <v>1400 ST Receivables</v>
      </c>
      <c r="D16" s="6" t="s">
        <v>2</v>
      </c>
      <c r="E16" s="6" t="s">
        <v>782</v>
      </c>
      <c r="F16" s="6">
        <v>0</v>
      </c>
      <c r="G16" s="6" t="s">
        <v>815</v>
      </c>
      <c r="H16" s="34" t="str">
        <f>VLOOKUP(I16,'heading tables'!$G$3:$H$9,2,FALSE)</f>
        <v>M</v>
      </c>
      <c r="I16" s="34">
        <f t="shared" si="1"/>
        <v>4</v>
      </c>
      <c r="J16" s="34" t="str">
        <f t="shared" si="11"/>
        <v>Balance Sheet</v>
      </c>
      <c r="K16" s="34">
        <f t="shared" si="2"/>
        <v>42</v>
      </c>
      <c r="L16" s="34" t="str">
        <f t="shared" si="3"/>
        <v>00</v>
      </c>
      <c r="M16" s="34" t="str">
        <f t="shared" si="12"/>
        <v>1</v>
      </c>
      <c r="N16" s="34" t="str">
        <f t="shared" si="13"/>
        <v>14</v>
      </c>
      <c r="O16" s="6" t="s">
        <v>1122</v>
      </c>
      <c r="P16" s="34" t="str">
        <f>CONCATENATE(M16," ",VLOOKUP(M16,'heading tables'!$A:$C,2,FALSE))</f>
        <v>1 Current Assets</v>
      </c>
      <c r="Q16" s="34" t="str">
        <f>CONCATENATE(N16," ",VLOOKUP(N16,'heading tables'!$A:$C,2,FALSE))</f>
        <v>14 ST Receivables</v>
      </c>
      <c r="R16" s="6" t="s">
        <v>1122</v>
      </c>
      <c r="S16" s="34" t="str">
        <f t="shared" si="14"/>
        <v>14</v>
      </c>
      <c r="T16" s="34" t="str">
        <f t="shared" si="15"/>
        <v>Not include</v>
      </c>
      <c r="U16" s="34" t="str">
        <f>CONCATENATE(S16," ",VLOOKUP(S16,'heading tables'!$A:$C,2,FALSE))</f>
        <v>14 ST Receivables</v>
      </c>
      <c r="V16" s="6" t="s">
        <v>1131</v>
      </c>
      <c r="W16" s="34" t="str">
        <f t="shared" si="4"/>
        <v>1400</v>
      </c>
      <c r="X16" s="34" t="str">
        <f t="shared" si="5"/>
        <v>" "</v>
      </c>
      <c r="Y16" s="34" t="str">
        <f t="shared" si="5"/>
        <v>" "</v>
      </c>
      <c r="Z16" s="34" t="str">
        <f t="shared" si="5"/>
        <v>" "</v>
      </c>
      <c r="AA16" s="34" t="str">
        <f t="shared" si="5"/>
        <v>" "</v>
      </c>
      <c r="AB16" s="34" t="str">
        <f t="shared" si="6"/>
        <v>1400 ST Receivables</v>
      </c>
      <c r="AC16" s="34" t="str">
        <f t="shared" si="7"/>
        <v>" "</v>
      </c>
      <c r="AD16" s="34" t="str">
        <f t="shared" si="8"/>
        <v>" "</v>
      </c>
      <c r="AE16" s="34" t="str">
        <f t="shared" si="9"/>
        <v>" "</v>
      </c>
      <c r="AF16" s="34" t="str">
        <f t="shared" si="10"/>
        <v>" "</v>
      </c>
      <c r="AI16" t="s">
        <v>23</v>
      </c>
      <c r="AJ16" s="14" t="s">
        <v>913</v>
      </c>
      <c r="AL16"/>
      <c r="AM16"/>
      <c r="AN16"/>
      <c r="AO16"/>
      <c r="AP16"/>
      <c r="AQ16"/>
      <c r="AR16"/>
      <c r="AS16"/>
      <c r="AV16" t="s">
        <v>23</v>
      </c>
      <c r="AW16">
        <f t="shared" si="16"/>
        <v>14</v>
      </c>
    </row>
    <row r="17" spans="1:49" ht="11.25" customHeight="1" x14ac:dyDescent="0.2">
      <c r="A17" s="14">
        <v>1410</v>
      </c>
      <c r="B17" t="s">
        <v>24</v>
      </c>
      <c r="C17" s="33" t="str">
        <f t="shared" si="0"/>
        <v>1410 Accounts receivable - trade</v>
      </c>
      <c r="D17" s="6" t="s">
        <v>2</v>
      </c>
      <c r="E17" s="6" t="s">
        <v>782</v>
      </c>
      <c r="F17" s="6">
        <v>0</v>
      </c>
      <c r="G17" s="6" t="s">
        <v>25</v>
      </c>
      <c r="H17" s="34" t="str">
        <f>VLOOKUP(I17,'heading tables'!$G$3:$H$9,2,FALSE)</f>
        <v>M</v>
      </c>
      <c r="I17" s="34">
        <f t="shared" si="1"/>
        <v>4</v>
      </c>
      <c r="J17" s="34" t="str">
        <f t="shared" si="11"/>
        <v>Balance Sheet</v>
      </c>
      <c r="K17" s="34">
        <f t="shared" si="2"/>
        <v>9</v>
      </c>
      <c r="L17" s="34" t="str">
        <f t="shared" si="3"/>
        <v>10</v>
      </c>
      <c r="M17" s="34" t="str">
        <f t="shared" si="12"/>
        <v>1</v>
      </c>
      <c r="N17" s="34" t="str">
        <f t="shared" si="13"/>
        <v>14</v>
      </c>
      <c r="O17" s="34" t="str">
        <f t="shared" si="17"/>
        <v>1410</v>
      </c>
      <c r="P17" s="34" t="str">
        <f>CONCATENATE(M17," ",VLOOKUP(M17,'heading tables'!$A:$C,2,FALSE))</f>
        <v>1 Current Assets</v>
      </c>
      <c r="Q17" s="34" t="str">
        <f>CONCATENATE(N17," ",VLOOKUP(N17,'heading tables'!$A:$C,2,FALSE))</f>
        <v>14 ST Receivables</v>
      </c>
      <c r="R17" s="34" t="str">
        <f>CONCATENATE(O17," ",VLOOKUP(ABS(O17),'heading tables'!$A:$C,2,FALSE))</f>
        <v>1410 Accounts receivable - trade</v>
      </c>
      <c r="S17" s="34" t="str">
        <f t="shared" si="14"/>
        <v>14</v>
      </c>
      <c r="T17" s="34" t="str">
        <f t="shared" si="15"/>
        <v>1410</v>
      </c>
      <c r="U17" s="34" t="str">
        <f>CONCATENATE(S17," ",VLOOKUP(S17,'heading tables'!$A:$C,2,FALSE))</f>
        <v>14 ST Receivables</v>
      </c>
      <c r="V17" s="34" t="str">
        <f>CONCATENATE(T17," ",VLOOKUP(ABS(T17),'heading tables'!$A:$C,2,FALSE))</f>
        <v>1410 Accounts receivable - trade</v>
      </c>
      <c r="W17" s="34" t="str">
        <f t="shared" si="4"/>
        <v>" "</v>
      </c>
      <c r="X17" s="34" t="str">
        <f t="shared" si="5"/>
        <v>" "</v>
      </c>
      <c r="Y17" s="34" t="str">
        <f t="shared" si="5"/>
        <v>" "</v>
      </c>
      <c r="Z17" s="34" t="str">
        <f t="shared" si="5"/>
        <v>" "</v>
      </c>
      <c r="AA17" s="34" t="str">
        <f t="shared" si="5"/>
        <v>" "</v>
      </c>
      <c r="AB17" s="34" t="str">
        <f t="shared" si="6"/>
        <v>" "</v>
      </c>
      <c r="AC17" s="34" t="str">
        <f t="shared" si="7"/>
        <v>" "</v>
      </c>
      <c r="AD17" s="34" t="str">
        <f t="shared" si="8"/>
        <v>" "</v>
      </c>
      <c r="AE17" s="34" t="str">
        <f t="shared" si="9"/>
        <v>" "</v>
      </c>
      <c r="AF17" s="34" t="str">
        <f t="shared" si="10"/>
        <v>" "</v>
      </c>
      <c r="AI17" t="s">
        <v>24</v>
      </c>
      <c r="AJ17" s="14" t="s">
        <v>1064</v>
      </c>
      <c r="AL17"/>
      <c r="AM17"/>
      <c r="AN17"/>
      <c r="AO17"/>
      <c r="AP17"/>
      <c r="AQ17"/>
      <c r="AR17"/>
      <c r="AS17"/>
      <c r="AV17" t="s">
        <v>24</v>
      </c>
      <c r="AW17">
        <f t="shared" si="16"/>
        <v>27</v>
      </c>
    </row>
    <row r="18" spans="1:49" ht="11.25" customHeight="1" x14ac:dyDescent="0.2">
      <c r="A18" s="14">
        <v>1410.1</v>
      </c>
      <c r="B18" t="s">
        <v>1183</v>
      </c>
      <c r="C18" s="33" t="str">
        <f t="shared" si="0"/>
        <v>1410.1 Receivables for Regulated Activity</v>
      </c>
      <c r="D18" s="6" t="s">
        <v>855</v>
      </c>
      <c r="E18" s="6" t="s">
        <v>782</v>
      </c>
      <c r="F18" s="6">
        <v>0</v>
      </c>
      <c r="G18" s="6" t="s">
        <v>26</v>
      </c>
      <c r="H18" s="34" t="str">
        <f>VLOOKUP(I18,'heading tables'!$G$3:$H$9,2,FALSE)</f>
        <v>L1</v>
      </c>
      <c r="I18" s="34">
        <f t="shared" si="1"/>
        <v>6</v>
      </c>
      <c r="J18" s="34" t="str">
        <f t="shared" si="11"/>
        <v>Balance Sheet</v>
      </c>
      <c r="K18" s="34">
        <f t="shared" si="2"/>
        <v>9</v>
      </c>
      <c r="L18" s="34" t="str">
        <f t="shared" si="3"/>
        <v>.1</v>
      </c>
      <c r="M18" s="34" t="str">
        <f t="shared" si="12"/>
        <v>1</v>
      </c>
      <c r="N18" s="34" t="str">
        <f t="shared" si="13"/>
        <v>14</v>
      </c>
      <c r="O18" s="34" t="str">
        <f t="shared" si="17"/>
        <v>1410</v>
      </c>
      <c r="P18" s="34" t="str">
        <f>CONCATENATE(M18," ",VLOOKUP(M18,'heading tables'!$A:$C,2,FALSE))</f>
        <v>1 Current Assets</v>
      </c>
      <c r="Q18" s="34" t="str">
        <f>CONCATENATE(N18," ",VLOOKUP(N18,'heading tables'!$A:$C,2,FALSE))</f>
        <v>14 ST Receivables</v>
      </c>
      <c r="R18" s="34" t="str">
        <f>CONCATENATE(O18," ",VLOOKUP(ABS(O18),'heading tables'!$A:$C,2,FALSE))</f>
        <v>1410 Accounts receivable - trade</v>
      </c>
      <c r="S18" s="34" t="str">
        <f t="shared" si="14"/>
        <v>14</v>
      </c>
      <c r="T18" s="34" t="str">
        <f t="shared" si="15"/>
        <v>1410</v>
      </c>
      <c r="U18" s="34" t="str">
        <f>CONCATENATE(S18," ",VLOOKUP(S18,'heading tables'!$A:$C,2,FALSE))</f>
        <v>14 ST Receivables</v>
      </c>
      <c r="V18" s="34" t="str">
        <f>CONCATENATE(T18," ",VLOOKUP(ABS(T18),'heading tables'!$A:$C,2,FALSE))</f>
        <v>1410 Accounts receivable - trade</v>
      </c>
      <c r="W18" s="34" t="str">
        <f t="shared" si="4"/>
        <v>1410.1</v>
      </c>
      <c r="X18" s="34" t="str">
        <f t="shared" si="5"/>
        <v>" "</v>
      </c>
      <c r="Y18" s="34" t="str">
        <f t="shared" si="5"/>
        <v>" "</v>
      </c>
      <c r="Z18" s="34" t="str">
        <f t="shared" si="5"/>
        <v>" "</v>
      </c>
      <c r="AA18" s="34" t="str">
        <f t="shared" si="5"/>
        <v>" "</v>
      </c>
      <c r="AB18" s="34" t="str">
        <f t="shared" si="6"/>
        <v>1410.1 Receivables for Regulated Activity</v>
      </c>
      <c r="AC18" s="34" t="str">
        <f t="shared" si="7"/>
        <v>" "</v>
      </c>
      <c r="AD18" s="34" t="str">
        <f t="shared" si="8"/>
        <v>" "</v>
      </c>
      <c r="AE18" s="34" t="str">
        <f t="shared" si="9"/>
        <v>" "</v>
      </c>
      <c r="AF18" s="34" t="str">
        <f t="shared" si="10"/>
        <v>" "</v>
      </c>
      <c r="AI18" t="s">
        <v>1183</v>
      </c>
      <c r="AJ18" s="14" t="s">
        <v>1064</v>
      </c>
      <c r="AL18"/>
      <c r="AM18"/>
      <c r="AN18"/>
      <c r="AO18"/>
      <c r="AP18"/>
      <c r="AQ18"/>
      <c r="AR18"/>
      <c r="AS18"/>
      <c r="AV18" t="s">
        <v>1183</v>
      </c>
      <c r="AW18">
        <f t="shared" si="16"/>
        <v>34</v>
      </c>
    </row>
    <row r="19" spans="1:49" ht="11.25" customHeight="1" x14ac:dyDescent="0.2">
      <c r="A19" s="14">
        <v>1410.11</v>
      </c>
      <c r="B19" t="s">
        <v>1028</v>
      </c>
      <c r="C19" s="33" t="str">
        <f t="shared" si="0"/>
        <v>1410.11 Receivables for Regulated Dispatch Services</v>
      </c>
      <c r="D19" s="6" t="s">
        <v>27</v>
      </c>
      <c r="E19" s="6" t="s">
        <v>782</v>
      </c>
      <c r="F19" s="6" t="s">
        <v>566</v>
      </c>
      <c r="G19" s="6" t="s">
        <v>907</v>
      </c>
      <c r="H19" s="34" t="str">
        <f>VLOOKUP(I19,'heading tables'!$G$3:$H$9,2,FALSE)</f>
        <v>L2</v>
      </c>
      <c r="I19" s="34">
        <f t="shared" si="1"/>
        <v>7</v>
      </c>
      <c r="J19" s="34" t="str">
        <f t="shared" si="11"/>
        <v>Balance Sheet</v>
      </c>
      <c r="K19" s="34">
        <f t="shared" si="2"/>
        <v>9</v>
      </c>
      <c r="L19" s="34" t="str">
        <f t="shared" si="3"/>
        <v>11</v>
      </c>
      <c r="M19" s="34" t="str">
        <f t="shared" si="12"/>
        <v>1</v>
      </c>
      <c r="N19" s="34" t="str">
        <f t="shared" si="13"/>
        <v>14</v>
      </c>
      <c r="O19" s="34" t="str">
        <f t="shared" si="17"/>
        <v>1410</v>
      </c>
      <c r="P19" s="34" t="str">
        <f>CONCATENATE(M19," ",VLOOKUP(M19,'heading tables'!$A:$C,2,FALSE))</f>
        <v>1 Current Assets</v>
      </c>
      <c r="Q19" s="34" t="str">
        <f>CONCATENATE(N19," ",VLOOKUP(N19,'heading tables'!$A:$C,2,FALSE))</f>
        <v>14 ST Receivables</v>
      </c>
      <c r="R19" s="34" t="str">
        <f>CONCATENATE(O19," ",VLOOKUP(ABS(O19),'heading tables'!$A:$C,2,FALSE))</f>
        <v>1410 Accounts receivable - trade</v>
      </c>
      <c r="S19" s="34" t="str">
        <f t="shared" si="14"/>
        <v>14</v>
      </c>
      <c r="T19" s="34" t="str">
        <f t="shared" si="15"/>
        <v>1410</v>
      </c>
      <c r="U19" s="34" t="str">
        <f>CONCATENATE(S19," ",VLOOKUP(S19,'heading tables'!$A:$C,2,FALSE))</f>
        <v>14 ST Receivables</v>
      </c>
      <c r="V19" s="34" t="str">
        <f>CONCATENATE(T19," ",VLOOKUP(ABS(T19),'heading tables'!$A:$C,2,FALSE))</f>
        <v>1410 Accounts receivable - trade</v>
      </c>
      <c r="W19" s="34" t="str">
        <f t="shared" si="4"/>
        <v>1410.1</v>
      </c>
      <c r="X19" s="34" t="str">
        <f t="shared" si="5"/>
        <v>1410.11</v>
      </c>
      <c r="Y19" s="34" t="str">
        <f t="shared" si="5"/>
        <v>" "</v>
      </c>
      <c r="Z19" s="34" t="str">
        <f t="shared" si="5"/>
        <v>" "</v>
      </c>
      <c r="AA19" s="34" t="str">
        <f t="shared" si="5"/>
        <v>" "</v>
      </c>
      <c r="AB19" s="34" t="str">
        <f t="shared" si="6"/>
        <v>1410.1 Receivables for Regulated Activity</v>
      </c>
      <c r="AC19" s="34" t="str">
        <f t="shared" si="7"/>
        <v>1410.11 Receivables for Regulated Dispatch Services</v>
      </c>
      <c r="AD19" s="34" t="str">
        <f t="shared" si="8"/>
        <v>" "</v>
      </c>
      <c r="AE19" s="34" t="str">
        <f t="shared" si="9"/>
        <v>" "</v>
      </c>
      <c r="AF19" s="34" t="str">
        <f t="shared" si="10"/>
        <v>" "</v>
      </c>
      <c r="AI19" t="s">
        <v>1028</v>
      </c>
      <c r="AJ19" s="14" t="s">
        <v>11</v>
      </c>
      <c r="AL19"/>
      <c r="AM19"/>
      <c r="AN19"/>
      <c r="AO19"/>
      <c r="AP19"/>
      <c r="AQ19"/>
      <c r="AR19"/>
      <c r="AS19"/>
      <c r="AV19" t="s">
        <v>1028</v>
      </c>
      <c r="AW19">
        <f t="shared" si="16"/>
        <v>43</v>
      </c>
    </row>
    <row r="20" spans="1:49" ht="11.25" customHeight="1" x14ac:dyDescent="0.2">
      <c r="A20" s="14">
        <v>1410.12</v>
      </c>
      <c r="B20" t="s">
        <v>1184</v>
      </c>
      <c r="C20" s="33" t="str">
        <f t="shared" si="0"/>
        <v>1410.12 Receivables for Regulated Transmission Services</v>
      </c>
      <c r="D20" s="6" t="s">
        <v>859</v>
      </c>
      <c r="E20" s="6" t="s">
        <v>782</v>
      </c>
      <c r="F20" s="6" t="s">
        <v>566</v>
      </c>
      <c r="G20" s="6" t="s">
        <v>907</v>
      </c>
      <c r="H20" s="34" t="str">
        <f>VLOOKUP(I20,'heading tables'!$G$3:$H$9,2,FALSE)</f>
        <v>L2</v>
      </c>
      <c r="I20" s="34">
        <f t="shared" si="1"/>
        <v>7</v>
      </c>
      <c r="J20" s="34" t="str">
        <f t="shared" si="11"/>
        <v>Balance Sheet</v>
      </c>
      <c r="K20" s="34">
        <f t="shared" si="2"/>
        <v>9</v>
      </c>
      <c r="L20" s="34" t="str">
        <f t="shared" si="3"/>
        <v>12</v>
      </c>
      <c r="M20" s="34" t="str">
        <f t="shared" si="12"/>
        <v>1</v>
      </c>
      <c r="N20" s="34" t="str">
        <f t="shared" si="13"/>
        <v>14</v>
      </c>
      <c r="O20" s="34" t="str">
        <f t="shared" si="17"/>
        <v>1410</v>
      </c>
      <c r="P20" s="34" t="str">
        <f>CONCATENATE(M20," ",VLOOKUP(M20,'heading tables'!$A:$C,2,FALSE))</f>
        <v>1 Current Assets</v>
      </c>
      <c r="Q20" s="34" t="str">
        <f>CONCATENATE(N20," ",VLOOKUP(N20,'heading tables'!$A:$C,2,FALSE))</f>
        <v>14 ST Receivables</v>
      </c>
      <c r="R20" s="34" t="str">
        <f>CONCATENATE(O20," ",VLOOKUP(ABS(O20),'heading tables'!$A:$C,2,FALSE))</f>
        <v>1410 Accounts receivable - trade</v>
      </c>
      <c r="S20" s="34" t="str">
        <f t="shared" si="14"/>
        <v>14</v>
      </c>
      <c r="T20" s="34" t="str">
        <f t="shared" si="15"/>
        <v>1410</v>
      </c>
      <c r="U20" s="34" t="str">
        <f>CONCATENATE(S20," ",VLOOKUP(S20,'heading tables'!$A:$C,2,FALSE))</f>
        <v>14 ST Receivables</v>
      </c>
      <c r="V20" s="34" t="str">
        <f>CONCATENATE(T20," ",VLOOKUP(ABS(T20),'heading tables'!$A:$C,2,FALSE))</f>
        <v>1410 Accounts receivable - trade</v>
      </c>
      <c r="W20" s="34" t="str">
        <f t="shared" si="4"/>
        <v>1410.1</v>
      </c>
      <c r="X20" s="34" t="str">
        <f t="shared" si="5"/>
        <v>1410.12</v>
      </c>
      <c r="Y20" s="34" t="str">
        <f t="shared" si="5"/>
        <v>" "</v>
      </c>
      <c r="Z20" s="34" t="str">
        <f t="shared" si="5"/>
        <v>" "</v>
      </c>
      <c r="AA20" s="34" t="str">
        <f t="shared" si="5"/>
        <v>" "</v>
      </c>
      <c r="AB20" s="34" t="str">
        <f t="shared" si="6"/>
        <v>1410.1 Receivables for Regulated Activity</v>
      </c>
      <c r="AC20" s="34" t="str">
        <f t="shared" si="7"/>
        <v>1410.12 Receivables for Regulated Transmission Services</v>
      </c>
      <c r="AD20" s="34" t="str">
        <f t="shared" si="8"/>
        <v>" "</v>
      </c>
      <c r="AE20" s="34" t="str">
        <f t="shared" si="9"/>
        <v>" "</v>
      </c>
      <c r="AF20" s="34" t="str">
        <f t="shared" si="10"/>
        <v>" "</v>
      </c>
      <c r="AI20" t="s">
        <v>1184</v>
      </c>
      <c r="AJ20" s="14" t="s">
        <v>11</v>
      </c>
      <c r="AL20"/>
      <c r="AM20"/>
      <c r="AN20"/>
      <c r="AO20"/>
      <c r="AP20"/>
      <c r="AQ20"/>
      <c r="AR20"/>
      <c r="AS20"/>
      <c r="AV20" t="s">
        <v>1184</v>
      </c>
      <c r="AW20">
        <f t="shared" si="16"/>
        <v>47</v>
      </c>
    </row>
    <row r="21" spans="1:49" ht="11.25" customHeight="1" x14ac:dyDescent="0.2">
      <c r="A21" s="14">
        <v>1410.13</v>
      </c>
      <c r="B21" t="s">
        <v>1185</v>
      </c>
      <c r="C21" s="33" t="str">
        <f t="shared" si="0"/>
        <v>1410.13 Receivables for Regulated Distribution (Network) Services</v>
      </c>
      <c r="D21" s="6" t="s">
        <v>874</v>
      </c>
      <c r="E21" s="6" t="s">
        <v>782</v>
      </c>
      <c r="F21" s="6" t="s">
        <v>566</v>
      </c>
      <c r="G21" s="6" t="s">
        <v>907</v>
      </c>
      <c r="H21" s="34" t="str">
        <f>VLOOKUP(I21,'heading tables'!$G$3:$H$9,2,FALSE)</f>
        <v>L2</v>
      </c>
      <c r="I21" s="34">
        <f t="shared" si="1"/>
        <v>7</v>
      </c>
      <c r="J21" s="34" t="str">
        <f t="shared" si="11"/>
        <v>Balance Sheet</v>
      </c>
      <c r="K21" s="34">
        <f t="shared" si="2"/>
        <v>9</v>
      </c>
      <c r="L21" s="34" t="str">
        <f t="shared" si="3"/>
        <v>13</v>
      </c>
      <c r="M21" s="34" t="str">
        <f t="shared" si="12"/>
        <v>1</v>
      </c>
      <c r="N21" s="34" t="str">
        <f t="shared" si="13"/>
        <v>14</v>
      </c>
      <c r="O21" s="34" t="str">
        <f t="shared" si="17"/>
        <v>1410</v>
      </c>
      <c r="P21" s="34" t="str">
        <f>CONCATENATE(M21," ",VLOOKUP(M21,'heading tables'!$A:$C,2,FALSE))</f>
        <v>1 Current Assets</v>
      </c>
      <c r="Q21" s="34" t="str">
        <f>CONCATENATE(N21," ",VLOOKUP(N21,'heading tables'!$A:$C,2,FALSE))</f>
        <v>14 ST Receivables</v>
      </c>
      <c r="R21" s="34" t="str">
        <f>CONCATENATE(O21," ",VLOOKUP(ABS(O21),'heading tables'!$A:$C,2,FALSE))</f>
        <v>1410 Accounts receivable - trade</v>
      </c>
      <c r="S21" s="34" t="str">
        <f t="shared" si="14"/>
        <v>14</v>
      </c>
      <c r="T21" s="34" t="str">
        <f t="shared" si="15"/>
        <v>1410</v>
      </c>
      <c r="U21" s="34" t="str">
        <f>CONCATENATE(S21," ",VLOOKUP(S21,'heading tables'!$A:$C,2,FALSE))</f>
        <v>14 ST Receivables</v>
      </c>
      <c r="V21" s="34" t="str">
        <f>CONCATENATE(T21," ",VLOOKUP(ABS(T21),'heading tables'!$A:$C,2,FALSE))</f>
        <v>1410 Accounts receivable - trade</v>
      </c>
      <c r="W21" s="34" t="str">
        <f t="shared" si="4"/>
        <v>1410.1</v>
      </c>
      <c r="X21" s="34" t="str">
        <f t="shared" si="5"/>
        <v>1410.13</v>
      </c>
      <c r="Y21" s="34" t="str">
        <f t="shared" si="5"/>
        <v>" "</v>
      </c>
      <c r="Z21" s="34" t="str">
        <f t="shared" si="5"/>
        <v>" "</v>
      </c>
      <c r="AA21" s="34" t="str">
        <f t="shared" si="5"/>
        <v>" "</v>
      </c>
      <c r="AB21" s="34" t="str">
        <f t="shared" si="6"/>
        <v>1410.1 Receivables for Regulated Activity</v>
      </c>
      <c r="AC21" s="34" t="str">
        <f t="shared" si="7"/>
        <v>1410.13 Receivables for Regulated Distribution (Network) Services</v>
      </c>
      <c r="AD21" s="34" t="str">
        <f t="shared" si="8"/>
        <v>" "</v>
      </c>
      <c r="AE21" s="34" t="str">
        <f t="shared" si="9"/>
        <v>" "</v>
      </c>
      <c r="AF21" s="34" t="str">
        <f t="shared" si="10"/>
        <v>" "</v>
      </c>
      <c r="AI21" t="s">
        <v>1185</v>
      </c>
      <c r="AJ21" s="14" t="s">
        <v>11</v>
      </c>
      <c r="AL21"/>
      <c r="AM21"/>
      <c r="AN21"/>
      <c r="AO21"/>
      <c r="AP21"/>
      <c r="AQ21"/>
      <c r="AR21"/>
      <c r="AS21"/>
      <c r="AV21" t="s">
        <v>1185</v>
      </c>
      <c r="AW21">
        <f t="shared" si="16"/>
        <v>57</v>
      </c>
    </row>
    <row r="22" spans="1:49" ht="11.25" customHeight="1" x14ac:dyDescent="0.2">
      <c r="A22" s="14">
        <v>1410.14</v>
      </c>
      <c r="B22" t="s">
        <v>1186</v>
      </c>
      <c r="C22" s="33" t="str">
        <f t="shared" si="0"/>
        <v>1410.14 Receivables for Regulated Distribution (Supply) Services</v>
      </c>
      <c r="D22" s="6" t="s">
        <v>875</v>
      </c>
      <c r="E22" s="6" t="s">
        <v>782</v>
      </c>
      <c r="F22" s="6" t="s">
        <v>566</v>
      </c>
      <c r="G22" s="6" t="s">
        <v>907</v>
      </c>
      <c r="H22" s="34" t="str">
        <f>VLOOKUP(I22,'heading tables'!$G$3:$H$9,2,FALSE)</f>
        <v>L2</v>
      </c>
      <c r="I22" s="34">
        <f t="shared" si="1"/>
        <v>7</v>
      </c>
      <c r="J22" s="34" t="str">
        <f t="shared" si="11"/>
        <v>Balance Sheet</v>
      </c>
      <c r="K22" s="34">
        <f t="shared" si="2"/>
        <v>9</v>
      </c>
      <c r="L22" s="34" t="str">
        <f t="shared" si="3"/>
        <v>14</v>
      </c>
      <c r="M22" s="34" t="str">
        <f t="shared" si="12"/>
        <v>1</v>
      </c>
      <c r="N22" s="34" t="str">
        <f t="shared" si="13"/>
        <v>14</v>
      </c>
      <c r="O22" s="34" t="str">
        <f t="shared" si="17"/>
        <v>1410</v>
      </c>
      <c r="P22" s="34" t="str">
        <f>CONCATENATE(M22," ",VLOOKUP(M22,'heading tables'!$A:$C,2,FALSE))</f>
        <v>1 Current Assets</v>
      </c>
      <c r="Q22" s="34" t="str">
        <f>CONCATENATE(N22," ",VLOOKUP(N22,'heading tables'!$A:$C,2,FALSE))</f>
        <v>14 ST Receivables</v>
      </c>
      <c r="R22" s="34" t="str">
        <f>CONCATENATE(O22," ",VLOOKUP(ABS(O22),'heading tables'!$A:$C,2,FALSE))</f>
        <v>1410 Accounts receivable - trade</v>
      </c>
      <c r="S22" s="34" t="str">
        <f t="shared" si="14"/>
        <v>14</v>
      </c>
      <c r="T22" s="34" t="str">
        <f t="shared" si="15"/>
        <v>1410</v>
      </c>
      <c r="U22" s="34" t="str">
        <f>CONCATENATE(S22," ",VLOOKUP(S22,'heading tables'!$A:$C,2,FALSE))</f>
        <v>14 ST Receivables</v>
      </c>
      <c r="V22" s="34" t="str">
        <f>CONCATENATE(T22," ",VLOOKUP(ABS(T22),'heading tables'!$A:$C,2,FALSE))</f>
        <v>1410 Accounts receivable - trade</v>
      </c>
      <c r="W22" s="34" t="str">
        <f t="shared" si="4"/>
        <v>1410.1</v>
      </c>
      <c r="X22" s="34" t="str">
        <f t="shared" ref="X22:AA41" si="18">IF(OR(LEFT($A22,X$1)=W22,W22=$AZ$1),$AZ$1,LEFT($A22,X$1))</f>
        <v>1410.14</v>
      </c>
      <c r="Y22" s="34" t="str">
        <f t="shared" si="18"/>
        <v>" "</v>
      </c>
      <c r="Z22" s="34" t="str">
        <f t="shared" si="18"/>
        <v>" "</v>
      </c>
      <c r="AA22" s="34" t="str">
        <f t="shared" si="18"/>
        <v>" "</v>
      </c>
      <c r="AB22" s="34" t="str">
        <f t="shared" si="6"/>
        <v>1410.1 Receivables for Regulated Activity</v>
      </c>
      <c r="AC22" s="34" t="str">
        <f t="shared" si="7"/>
        <v>1410.14 Receivables for Regulated Distribution (Supply) Services</v>
      </c>
      <c r="AD22" s="34" t="str">
        <f t="shared" si="8"/>
        <v>" "</v>
      </c>
      <c r="AE22" s="34" t="str">
        <f t="shared" si="9"/>
        <v>" "</v>
      </c>
      <c r="AF22" s="34" t="str">
        <f t="shared" si="10"/>
        <v>" "</v>
      </c>
      <c r="AI22" t="s">
        <v>1186</v>
      </c>
      <c r="AJ22" s="14" t="s">
        <v>11</v>
      </c>
      <c r="AL22"/>
      <c r="AM22"/>
      <c r="AN22"/>
      <c r="AO22"/>
      <c r="AP22"/>
      <c r="AQ22"/>
      <c r="AR22"/>
      <c r="AS22"/>
      <c r="AV22" t="s">
        <v>1186</v>
      </c>
      <c r="AW22">
        <f t="shared" si="16"/>
        <v>56</v>
      </c>
    </row>
    <row r="23" spans="1:49" ht="11.25" customHeight="1" x14ac:dyDescent="0.2">
      <c r="A23" s="14">
        <v>1410.15</v>
      </c>
      <c r="B23" t="s">
        <v>1187</v>
      </c>
      <c r="C23" s="33" t="str">
        <f t="shared" si="0"/>
        <v>1410.15 Receivables for Regulated Generation</v>
      </c>
      <c r="D23" s="6" t="s">
        <v>870</v>
      </c>
      <c r="E23" s="6" t="s">
        <v>782</v>
      </c>
      <c r="F23" s="6" t="s">
        <v>566</v>
      </c>
      <c r="G23" s="6" t="s">
        <v>907</v>
      </c>
      <c r="H23" s="34" t="str">
        <f>VLOOKUP(I23,'heading tables'!$G$3:$H$9,2,FALSE)</f>
        <v>L2</v>
      </c>
      <c r="I23" s="34">
        <f t="shared" si="1"/>
        <v>7</v>
      </c>
      <c r="J23" s="34" t="str">
        <f t="shared" si="11"/>
        <v>Balance Sheet</v>
      </c>
      <c r="K23" s="34">
        <f t="shared" si="2"/>
        <v>9</v>
      </c>
      <c r="L23" s="34" t="str">
        <f t="shared" si="3"/>
        <v>15</v>
      </c>
      <c r="M23" s="34" t="str">
        <f t="shared" si="12"/>
        <v>1</v>
      </c>
      <c r="N23" s="34" t="str">
        <f t="shared" si="13"/>
        <v>14</v>
      </c>
      <c r="O23" s="34" t="str">
        <f t="shared" si="17"/>
        <v>1410</v>
      </c>
      <c r="P23" s="34" t="str">
        <f>CONCATENATE(M23," ",VLOOKUP(M23,'heading tables'!$A:$C,2,FALSE))</f>
        <v>1 Current Assets</v>
      </c>
      <c r="Q23" s="34" t="str">
        <f>CONCATENATE(N23," ",VLOOKUP(N23,'heading tables'!$A:$C,2,FALSE))</f>
        <v>14 ST Receivables</v>
      </c>
      <c r="R23" s="34" t="str">
        <f>CONCATENATE(O23," ",VLOOKUP(ABS(O23),'heading tables'!$A:$C,2,FALSE))</f>
        <v>1410 Accounts receivable - trade</v>
      </c>
      <c r="S23" s="34" t="str">
        <f t="shared" si="14"/>
        <v>14</v>
      </c>
      <c r="T23" s="34" t="str">
        <f t="shared" si="15"/>
        <v>1410</v>
      </c>
      <c r="U23" s="34" t="str">
        <f>CONCATENATE(S23," ",VLOOKUP(S23,'heading tables'!$A:$C,2,FALSE))</f>
        <v>14 ST Receivables</v>
      </c>
      <c r="V23" s="34" t="str">
        <f>CONCATENATE(T23," ",VLOOKUP(ABS(T23),'heading tables'!$A:$C,2,FALSE))</f>
        <v>1410 Accounts receivable - trade</v>
      </c>
      <c r="W23" s="34" t="str">
        <f t="shared" si="4"/>
        <v>1410.1</v>
      </c>
      <c r="X23" s="34" t="str">
        <f t="shared" si="18"/>
        <v>1410.15</v>
      </c>
      <c r="Y23" s="34" t="str">
        <f t="shared" si="18"/>
        <v>" "</v>
      </c>
      <c r="Z23" s="34" t="str">
        <f t="shared" si="18"/>
        <v>" "</v>
      </c>
      <c r="AA23" s="34" t="str">
        <f t="shared" si="18"/>
        <v>" "</v>
      </c>
      <c r="AB23" s="34" t="str">
        <f t="shared" si="6"/>
        <v>1410.1 Receivables for Regulated Activity</v>
      </c>
      <c r="AC23" s="34" t="str">
        <f t="shared" si="7"/>
        <v>1410.15 Receivables for Regulated Generation</v>
      </c>
      <c r="AD23" s="34" t="str">
        <f t="shared" si="8"/>
        <v>" "</v>
      </c>
      <c r="AE23" s="34" t="str">
        <f t="shared" si="9"/>
        <v>" "</v>
      </c>
      <c r="AF23" s="34" t="str">
        <f t="shared" si="10"/>
        <v>" "</v>
      </c>
      <c r="AI23" t="s">
        <v>1187</v>
      </c>
      <c r="AJ23" s="14" t="s">
        <v>11</v>
      </c>
      <c r="AL23"/>
      <c r="AM23"/>
      <c r="AN23"/>
      <c r="AO23"/>
      <c r="AP23"/>
      <c r="AQ23"/>
      <c r="AR23"/>
      <c r="AS23"/>
      <c r="AV23" t="s">
        <v>1187</v>
      </c>
      <c r="AW23">
        <f t="shared" si="16"/>
        <v>36</v>
      </c>
    </row>
    <row r="24" spans="1:49" ht="11.25" customHeight="1" x14ac:dyDescent="0.2">
      <c r="A24" s="14">
        <v>1410.19</v>
      </c>
      <c r="B24" t="s">
        <v>1029</v>
      </c>
      <c r="C24" s="33" t="str">
        <f t="shared" si="0"/>
        <v>1410.19 Receivables for other regulated Services</v>
      </c>
      <c r="D24" s="6" t="s">
        <v>29</v>
      </c>
      <c r="E24" s="6" t="s">
        <v>1</v>
      </c>
      <c r="F24" s="6" t="s">
        <v>1</v>
      </c>
      <c r="G24" s="6" t="s">
        <v>907</v>
      </c>
      <c r="H24" s="34" t="str">
        <f>VLOOKUP(I24,'heading tables'!$G$3:$H$9,2,FALSE)</f>
        <v>L2</v>
      </c>
      <c r="I24" s="34">
        <f t="shared" si="1"/>
        <v>7</v>
      </c>
      <c r="J24" s="34" t="str">
        <f t="shared" si="11"/>
        <v>Balance Sheet</v>
      </c>
      <c r="K24" s="34">
        <f t="shared" si="2"/>
        <v>9</v>
      </c>
      <c r="L24" s="34" t="str">
        <f t="shared" si="3"/>
        <v>19</v>
      </c>
      <c r="M24" s="34" t="str">
        <f t="shared" si="12"/>
        <v>1</v>
      </c>
      <c r="N24" s="34" t="str">
        <f t="shared" si="13"/>
        <v>14</v>
      </c>
      <c r="O24" s="34" t="str">
        <f t="shared" si="17"/>
        <v>1410</v>
      </c>
      <c r="P24" s="34" t="str">
        <f>CONCATENATE(M24," ",VLOOKUP(M24,'heading tables'!$A:$C,2,FALSE))</f>
        <v>1 Current Assets</v>
      </c>
      <c r="Q24" s="34" t="str">
        <f>CONCATENATE(N24," ",VLOOKUP(N24,'heading tables'!$A:$C,2,FALSE))</f>
        <v>14 ST Receivables</v>
      </c>
      <c r="R24" s="34" t="str">
        <f>CONCATENATE(O24," ",VLOOKUP(ABS(O24),'heading tables'!$A:$C,2,FALSE))</f>
        <v>1410 Accounts receivable - trade</v>
      </c>
      <c r="S24" s="34" t="str">
        <f t="shared" si="14"/>
        <v>14</v>
      </c>
      <c r="T24" s="34" t="str">
        <f t="shared" si="15"/>
        <v>1410</v>
      </c>
      <c r="U24" s="34" t="str">
        <f>CONCATENATE(S24," ",VLOOKUP(S24,'heading tables'!$A:$C,2,FALSE))</f>
        <v>14 ST Receivables</v>
      </c>
      <c r="V24" s="34" t="str">
        <f>CONCATENATE(T24," ",VLOOKUP(ABS(T24),'heading tables'!$A:$C,2,FALSE))</f>
        <v>1410 Accounts receivable - trade</v>
      </c>
      <c r="W24" s="34" t="str">
        <f t="shared" si="4"/>
        <v>1410.1</v>
      </c>
      <c r="X24" s="34" t="str">
        <f t="shared" si="18"/>
        <v>1410.19</v>
      </c>
      <c r="Y24" s="34" t="str">
        <f t="shared" si="18"/>
        <v>" "</v>
      </c>
      <c r="Z24" s="34" t="str">
        <f t="shared" si="18"/>
        <v>" "</v>
      </c>
      <c r="AA24" s="34" t="str">
        <f t="shared" si="18"/>
        <v>" "</v>
      </c>
      <c r="AB24" s="34" t="str">
        <f t="shared" si="6"/>
        <v>1410.1 Receivables for Regulated Activity</v>
      </c>
      <c r="AC24" s="34" t="str">
        <f t="shared" si="7"/>
        <v>1410.19 Receivables for other regulated Services</v>
      </c>
      <c r="AD24" s="34" t="str">
        <f t="shared" si="8"/>
        <v>" "</v>
      </c>
      <c r="AE24" s="34" t="str">
        <f t="shared" si="9"/>
        <v>" "</v>
      </c>
      <c r="AF24" s="34" t="str">
        <f t="shared" si="10"/>
        <v>" "</v>
      </c>
      <c r="AI24" t="s">
        <v>1029</v>
      </c>
      <c r="AJ24" s="14" t="s">
        <v>11</v>
      </c>
      <c r="AL24"/>
      <c r="AM24"/>
      <c r="AN24"/>
      <c r="AO24"/>
      <c r="AP24"/>
      <c r="AQ24"/>
      <c r="AR24"/>
      <c r="AS24"/>
      <c r="AV24" t="s">
        <v>1029</v>
      </c>
      <c r="AW24">
        <f t="shared" si="16"/>
        <v>40</v>
      </c>
    </row>
    <row r="25" spans="1:49" ht="11.25" customHeight="1" x14ac:dyDescent="0.2">
      <c r="A25" s="14">
        <v>1410.2</v>
      </c>
      <c r="B25" t="s">
        <v>1188</v>
      </c>
      <c r="C25" s="33" t="str">
        <f t="shared" si="0"/>
        <v>1410.2 Receivables for Non-Regulated Activity</v>
      </c>
      <c r="D25" s="6" t="s">
        <v>854</v>
      </c>
      <c r="E25" s="6" t="s">
        <v>1</v>
      </c>
      <c r="F25" s="6" t="s">
        <v>1</v>
      </c>
      <c r="G25" s="6" t="s">
        <v>908</v>
      </c>
      <c r="H25" s="34" t="str">
        <f>VLOOKUP(I25,'heading tables'!$G$3:$H$9,2,FALSE)</f>
        <v>L1</v>
      </c>
      <c r="I25" s="34">
        <f t="shared" si="1"/>
        <v>6</v>
      </c>
      <c r="J25" s="34" t="str">
        <f t="shared" si="11"/>
        <v>Balance Sheet</v>
      </c>
      <c r="K25" s="34">
        <f t="shared" si="2"/>
        <v>9</v>
      </c>
      <c r="L25" s="34" t="str">
        <f t="shared" si="3"/>
        <v>.2</v>
      </c>
      <c r="M25" s="34" t="str">
        <f t="shared" si="12"/>
        <v>1</v>
      </c>
      <c r="N25" s="34" t="str">
        <f t="shared" si="13"/>
        <v>14</v>
      </c>
      <c r="O25" s="34" t="str">
        <f t="shared" si="17"/>
        <v>1410</v>
      </c>
      <c r="P25" s="34" t="str">
        <f>CONCATENATE(M25," ",VLOOKUP(M25,'heading tables'!$A:$C,2,FALSE))</f>
        <v>1 Current Assets</v>
      </c>
      <c r="Q25" s="34" t="str">
        <f>CONCATENATE(N25," ",VLOOKUP(N25,'heading tables'!$A:$C,2,FALSE))</f>
        <v>14 ST Receivables</v>
      </c>
      <c r="R25" s="34" t="str">
        <f>CONCATENATE(O25," ",VLOOKUP(ABS(O25),'heading tables'!$A:$C,2,FALSE))</f>
        <v>1410 Accounts receivable - trade</v>
      </c>
      <c r="S25" s="34" t="str">
        <f t="shared" si="14"/>
        <v>14</v>
      </c>
      <c r="T25" s="34" t="str">
        <f t="shared" si="15"/>
        <v>1410</v>
      </c>
      <c r="U25" s="34" t="str">
        <f>CONCATENATE(S25," ",VLOOKUP(S25,'heading tables'!$A:$C,2,FALSE))</f>
        <v>14 ST Receivables</v>
      </c>
      <c r="V25" s="34" t="str">
        <f>CONCATENATE(T25," ",VLOOKUP(ABS(T25),'heading tables'!$A:$C,2,FALSE))</f>
        <v>1410 Accounts receivable - trade</v>
      </c>
      <c r="W25" s="34" t="str">
        <f t="shared" si="4"/>
        <v>1410.2</v>
      </c>
      <c r="X25" s="34" t="str">
        <f t="shared" si="18"/>
        <v>" "</v>
      </c>
      <c r="Y25" s="34" t="str">
        <f t="shared" si="18"/>
        <v>" "</v>
      </c>
      <c r="Z25" s="34" t="str">
        <f t="shared" si="18"/>
        <v>" "</v>
      </c>
      <c r="AA25" s="34" t="str">
        <f t="shared" si="18"/>
        <v>" "</v>
      </c>
      <c r="AB25" s="34" t="str">
        <f t="shared" si="6"/>
        <v>1410.2 Receivables for Non-Regulated Activity</v>
      </c>
      <c r="AC25" s="34" t="str">
        <f t="shared" si="7"/>
        <v>" "</v>
      </c>
      <c r="AD25" s="34" t="str">
        <f t="shared" si="8"/>
        <v>" "</v>
      </c>
      <c r="AE25" s="34" t="str">
        <f t="shared" si="9"/>
        <v>" "</v>
      </c>
      <c r="AF25" s="34" t="str">
        <f t="shared" si="10"/>
        <v>" "</v>
      </c>
      <c r="AI25" t="s">
        <v>1188</v>
      </c>
      <c r="AJ25" s="14" t="s">
        <v>11</v>
      </c>
      <c r="AL25"/>
      <c r="AM25"/>
      <c r="AN25"/>
      <c r="AO25"/>
      <c r="AP25"/>
      <c r="AQ25"/>
      <c r="AR25"/>
      <c r="AS25"/>
      <c r="AV25" t="s">
        <v>1188</v>
      </c>
      <c r="AW25">
        <f t="shared" si="16"/>
        <v>38</v>
      </c>
    </row>
    <row r="26" spans="1:49" ht="11.25" customHeight="1" x14ac:dyDescent="0.2">
      <c r="A26" s="14">
        <v>1415</v>
      </c>
      <c r="B26" t="s">
        <v>30</v>
      </c>
      <c r="C26" s="33" t="str">
        <f t="shared" si="0"/>
        <v>1415 Allowance for doubtful debts</v>
      </c>
      <c r="D26" s="6" t="s">
        <v>2</v>
      </c>
      <c r="E26" s="6" t="s">
        <v>782</v>
      </c>
      <c r="F26" s="6" t="s">
        <v>567</v>
      </c>
      <c r="G26" s="6" t="s">
        <v>813</v>
      </c>
      <c r="H26" s="34" t="str">
        <f>VLOOKUP(I26,'heading tables'!$G$3:$H$9,2,FALSE)</f>
        <v>M</v>
      </c>
      <c r="I26" s="34">
        <f t="shared" si="1"/>
        <v>4</v>
      </c>
      <c r="J26" s="34" t="str">
        <f t="shared" si="11"/>
        <v>Balance Sheet</v>
      </c>
      <c r="K26" s="34">
        <f t="shared" si="2"/>
        <v>1</v>
      </c>
      <c r="L26" s="34" t="str">
        <f t="shared" si="3"/>
        <v>15</v>
      </c>
      <c r="M26" s="34" t="str">
        <f t="shared" si="12"/>
        <v>1</v>
      </c>
      <c r="N26" s="34" t="str">
        <f t="shared" si="13"/>
        <v>14</v>
      </c>
      <c r="O26" s="34" t="str">
        <f t="shared" si="17"/>
        <v>1415</v>
      </c>
      <c r="P26" s="34" t="str">
        <f>CONCATENATE(M26," ",VLOOKUP(M26,'heading tables'!$A:$C,2,FALSE))</f>
        <v>1 Current Assets</v>
      </c>
      <c r="Q26" s="34" t="str">
        <f>CONCATENATE(N26," ",VLOOKUP(N26,'heading tables'!$A:$C,2,FALSE))</f>
        <v>14 ST Receivables</v>
      </c>
      <c r="R26" s="34" t="str">
        <f>CONCATENATE(O26," ",VLOOKUP(ABS(O26),'heading tables'!$A:$C,2,FALSE))</f>
        <v>1415 Allowance for doubtful debts</v>
      </c>
      <c r="S26" s="34" t="str">
        <f t="shared" si="14"/>
        <v>14</v>
      </c>
      <c r="T26" s="34" t="str">
        <f t="shared" si="15"/>
        <v>1415</v>
      </c>
      <c r="U26" s="34" t="str">
        <f>CONCATENATE(S26," ",VLOOKUP(S26,'heading tables'!$A:$C,2,FALSE))</f>
        <v>14 ST Receivables</v>
      </c>
      <c r="V26" s="34" t="str">
        <f>CONCATENATE(T26," ",VLOOKUP(ABS(T26),'heading tables'!$A:$C,2,FALSE))</f>
        <v>1415 Allowance for doubtful debts</v>
      </c>
      <c r="W26" s="34" t="str">
        <f t="shared" si="4"/>
        <v>" "</v>
      </c>
      <c r="X26" s="34" t="str">
        <f t="shared" si="18"/>
        <v>" "</v>
      </c>
      <c r="Y26" s="34" t="str">
        <f t="shared" si="18"/>
        <v>" "</v>
      </c>
      <c r="Z26" s="34" t="str">
        <f t="shared" si="18"/>
        <v>" "</v>
      </c>
      <c r="AA26" s="34" t="str">
        <f t="shared" si="18"/>
        <v>" "</v>
      </c>
      <c r="AB26" s="34" t="str">
        <f t="shared" si="6"/>
        <v>" "</v>
      </c>
      <c r="AC26" s="34" t="str">
        <f t="shared" si="7"/>
        <v>" "</v>
      </c>
      <c r="AD26" s="34" t="str">
        <f t="shared" si="8"/>
        <v>" "</v>
      </c>
      <c r="AE26" s="34" t="str">
        <f t="shared" si="9"/>
        <v>" "</v>
      </c>
      <c r="AF26" s="34" t="str">
        <f t="shared" si="10"/>
        <v>" "</v>
      </c>
      <c r="AI26" t="s">
        <v>30</v>
      </c>
      <c r="AJ26" s="14" t="s">
        <v>11</v>
      </c>
      <c r="AL26"/>
      <c r="AM26"/>
      <c r="AN26"/>
      <c r="AO26"/>
      <c r="AP26"/>
      <c r="AQ26"/>
      <c r="AR26"/>
      <c r="AS26"/>
      <c r="AV26" t="s">
        <v>30</v>
      </c>
      <c r="AW26">
        <f t="shared" si="16"/>
        <v>28</v>
      </c>
    </row>
    <row r="27" spans="1:49" ht="11.25" customHeight="1" x14ac:dyDescent="0.2">
      <c r="A27" s="14">
        <v>1420</v>
      </c>
      <c r="B27" t="s">
        <v>31</v>
      </c>
      <c r="C27" s="33" t="str">
        <f t="shared" si="0"/>
        <v>1420 AR from subsidiaries</v>
      </c>
      <c r="D27" s="6" t="s">
        <v>2</v>
      </c>
      <c r="E27" s="6" t="s">
        <v>782</v>
      </c>
      <c r="F27" s="6" t="s">
        <v>568</v>
      </c>
      <c r="G27" s="6" t="s">
        <v>813</v>
      </c>
      <c r="H27" s="34" t="str">
        <f>VLOOKUP(I27,'heading tables'!$G$3:$H$9,2,FALSE)</f>
        <v>M</v>
      </c>
      <c r="I27" s="34">
        <f t="shared" si="1"/>
        <v>4</v>
      </c>
      <c r="J27" s="34" t="str">
        <f t="shared" si="11"/>
        <v>Balance Sheet</v>
      </c>
      <c r="K27" s="34">
        <f t="shared" si="2"/>
        <v>1</v>
      </c>
      <c r="L27" s="34" t="str">
        <f t="shared" si="3"/>
        <v>20</v>
      </c>
      <c r="M27" s="34" t="str">
        <f t="shared" si="12"/>
        <v>1</v>
      </c>
      <c r="N27" s="34" t="str">
        <f t="shared" si="13"/>
        <v>14</v>
      </c>
      <c r="O27" s="34" t="str">
        <f t="shared" si="17"/>
        <v>1420</v>
      </c>
      <c r="P27" s="34" t="str">
        <f>CONCATENATE(M27," ",VLOOKUP(M27,'heading tables'!$A:$C,2,FALSE))</f>
        <v>1 Current Assets</v>
      </c>
      <c r="Q27" s="34" t="str">
        <f>CONCATENATE(N27," ",VLOOKUP(N27,'heading tables'!$A:$C,2,FALSE))</f>
        <v>14 ST Receivables</v>
      </c>
      <c r="R27" s="34" t="str">
        <f>CONCATENATE(O27," ",VLOOKUP(ABS(O27),'heading tables'!$A:$C,2,FALSE))</f>
        <v>1420 AR from subsidiaries</v>
      </c>
      <c r="S27" s="34" t="str">
        <f t="shared" si="14"/>
        <v>14</v>
      </c>
      <c r="T27" s="34" t="str">
        <f t="shared" si="15"/>
        <v>1420</v>
      </c>
      <c r="U27" s="34" t="str">
        <f>CONCATENATE(S27," ",VLOOKUP(S27,'heading tables'!$A:$C,2,FALSE))</f>
        <v>14 ST Receivables</v>
      </c>
      <c r="V27" s="34" t="str">
        <f>CONCATENATE(T27," ",VLOOKUP(ABS(T27),'heading tables'!$A:$C,2,FALSE))</f>
        <v>1420 AR from subsidiaries</v>
      </c>
      <c r="W27" s="34" t="str">
        <f t="shared" si="4"/>
        <v>" "</v>
      </c>
      <c r="X27" s="34" t="str">
        <f t="shared" si="18"/>
        <v>" "</v>
      </c>
      <c r="Y27" s="34" t="str">
        <f t="shared" si="18"/>
        <v>" "</v>
      </c>
      <c r="Z27" s="34" t="str">
        <f t="shared" si="18"/>
        <v>" "</v>
      </c>
      <c r="AA27" s="34" t="str">
        <f t="shared" si="18"/>
        <v>" "</v>
      </c>
      <c r="AB27" s="34" t="str">
        <f t="shared" si="6"/>
        <v>" "</v>
      </c>
      <c r="AC27" s="34" t="str">
        <f t="shared" si="7"/>
        <v>" "</v>
      </c>
      <c r="AD27" s="34" t="str">
        <f t="shared" si="8"/>
        <v>" "</v>
      </c>
      <c r="AE27" s="34" t="str">
        <f t="shared" si="9"/>
        <v>" "</v>
      </c>
      <c r="AF27" s="34" t="str">
        <f t="shared" si="10"/>
        <v>" "</v>
      </c>
      <c r="AI27" t="s">
        <v>31</v>
      </c>
      <c r="AJ27" s="14" t="s">
        <v>11</v>
      </c>
      <c r="AL27"/>
      <c r="AM27"/>
      <c r="AN27"/>
      <c r="AO27"/>
      <c r="AP27"/>
      <c r="AQ27"/>
      <c r="AR27"/>
      <c r="AS27"/>
      <c r="AV27" t="s">
        <v>31</v>
      </c>
      <c r="AW27">
        <f t="shared" si="16"/>
        <v>20</v>
      </c>
    </row>
    <row r="28" spans="1:49" ht="11.25" customHeight="1" x14ac:dyDescent="0.2">
      <c r="A28" s="14">
        <v>1430</v>
      </c>
      <c r="B28" t="s">
        <v>32</v>
      </c>
      <c r="C28" s="33" t="str">
        <f t="shared" si="0"/>
        <v>1430 AR - employees</v>
      </c>
      <c r="D28" s="6" t="s">
        <v>2</v>
      </c>
      <c r="E28" s="6" t="s">
        <v>782</v>
      </c>
      <c r="F28" s="6" t="s">
        <v>569</v>
      </c>
      <c r="G28" s="6" t="s">
        <v>813</v>
      </c>
      <c r="H28" s="34" t="str">
        <f>VLOOKUP(I28,'heading tables'!$G$3:$H$9,2,FALSE)</f>
        <v>M</v>
      </c>
      <c r="I28" s="34">
        <f t="shared" si="1"/>
        <v>4</v>
      </c>
      <c r="J28" s="34" t="str">
        <f t="shared" si="11"/>
        <v>Balance Sheet</v>
      </c>
      <c r="K28" s="34">
        <f t="shared" si="2"/>
        <v>1</v>
      </c>
      <c r="L28" s="34" t="str">
        <f t="shared" si="3"/>
        <v>30</v>
      </c>
      <c r="M28" s="34" t="str">
        <f t="shared" si="12"/>
        <v>1</v>
      </c>
      <c r="N28" s="34" t="str">
        <f t="shared" si="13"/>
        <v>14</v>
      </c>
      <c r="O28" s="34" t="str">
        <f t="shared" si="17"/>
        <v>1430</v>
      </c>
      <c r="P28" s="34" t="str">
        <f>CONCATENATE(M28," ",VLOOKUP(M28,'heading tables'!$A:$C,2,FALSE))</f>
        <v>1 Current Assets</v>
      </c>
      <c r="Q28" s="34" t="str">
        <f>CONCATENATE(N28," ",VLOOKUP(N28,'heading tables'!$A:$C,2,FALSE))</f>
        <v>14 ST Receivables</v>
      </c>
      <c r="R28" s="34" t="str">
        <f>CONCATENATE(O28," ",VLOOKUP(ABS(O28),'heading tables'!$A:$C,2,FALSE))</f>
        <v>1430 AR - employees</v>
      </c>
      <c r="S28" s="34" t="str">
        <f t="shared" si="14"/>
        <v>14</v>
      </c>
      <c r="T28" s="34" t="str">
        <f t="shared" si="15"/>
        <v>1430</v>
      </c>
      <c r="U28" s="34" t="str">
        <f>CONCATENATE(S28," ",VLOOKUP(S28,'heading tables'!$A:$C,2,FALSE))</f>
        <v>14 ST Receivables</v>
      </c>
      <c r="V28" s="34" t="str">
        <f>CONCATENATE(T28," ",VLOOKUP(ABS(T28),'heading tables'!$A:$C,2,FALSE))</f>
        <v>1430 AR - employees</v>
      </c>
      <c r="W28" s="34" t="str">
        <f t="shared" si="4"/>
        <v>" "</v>
      </c>
      <c r="X28" s="34" t="str">
        <f t="shared" si="18"/>
        <v>" "</v>
      </c>
      <c r="Y28" s="34" t="str">
        <f t="shared" si="18"/>
        <v>" "</v>
      </c>
      <c r="Z28" s="34" t="str">
        <f t="shared" si="18"/>
        <v>" "</v>
      </c>
      <c r="AA28" s="34" t="str">
        <f t="shared" si="18"/>
        <v>" "</v>
      </c>
      <c r="AB28" s="34" t="str">
        <f t="shared" si="6"/>
        <v>" "</v>
      </c>
      <c r="AC28" s="34" t="str">
        <f t="shared" si="7"/>
        <v>" "</v>
      </c>
      <c r="AD28" s="34" t="str">
        <f t="shared" si="8"/>
        <v>" "</v>
      </c>
      <c r="AE28" s="34" t="str">
        <f t="shared" si="9"/>
        <v>" "</v>
      </c>
      <c r="AF28" s="34" t="str">
        <f t="shared" si="10"/>
        <v>" "</v>
      </c>
      <c r="AI28" t="s">
        <v>32</v>
      </c>
      <c r="AJ28" s="14" t="s">
        <v>11</v>
      </c>
      <c r="AL28"/>
      <c r="AM28"/>
      <c r="AN28"/>
      <c r="AO28"/>
      <c r="AP28"/>
      <c r="AQ28"/>
      <c r="AR28"/>
      <c r="AS28"/>
      <c r="AV28" t="s">
        <v>32</v>
      </c>
      <c r="AW28">
        <f t="shared" si="16"/>
        <v>14</v>
      </c>
    </row>
    <row r="29" spans="1:49" ht="11.25" customHeight="1" x14ac:dyDescent="0.2">
      <c r="A29" s="14">
        <v>1440</v>
      </c>
      <c r="B29" t="s">
        <v>33</v>
      </c>
      <c r="C29" s="33" t="str">
        <f t="shared" si="0"/>
        <v>1440 AR - officers and directors</v>
      </c>
      <c r="D29" s="6" t="s">
        <v>2</v>
      </c>
      <c r="E29" s="6" t="s">
        <v>782</v>
      </c>
      <c r="F29" s="6" t="s">
        <v>570</v>
      </c>
      <c r="G29" s="6" t="s">
        <v>813</v>
      </c>
      <c r="H29" s="34" t="str">
        <f>VLOOKUP(I29,'heading tables'!$G$3:$H$9,2,FALSE)</f>
        <v>M</v>
      </c>
      <c r="I29" s="34">
        <f t="shared" si="1"/>
        <v>4</v>
      </c>
      <c r="J29" s="34" t="str">
        <f t="shared" si="11"/>
        <v>Balance Sheet</v>
      </c>
      <c r="K29" s="34">
        <f t="shared" si="2"/>
        <v>1</v>
      </c>
      <c r="L29" s="34" t="str">
        <f t="shared" si="3"/>
        <v>40</v>
      </c>
      <c r="M29" s="34" t="str">
        <f t="shared" si="12"/>
        <v>1</v>
      </c>
      <c r="N29" s="34" t="str">
        <f t="shared" si="13"/>
        <v>14</v>
      </c>
      <c r="O29" s="34" t="str">
        <f t="shared" si="17"/>
        <v>1440</v>
      </c>
      <c r="P29" s="34" t="str">
        <f>CONCATENATE(M29," ",VLOOKUP(M29,'heading tables'!$A:$C,2,FALSE))</f>
        <v>1 Current Assets</v>
      </c>
      <c r="Q29" s="34" t="str">
        <f>CONCATENATE(N29," ",VLOOKUP(N29,'heading tables'!$A:$C,2,FALSE))</f>
        <v>14 ST Receivables</v>
      </c>
      <c r="R29" s="34" t="str">
        <f>CONCATENATE(O29," ",VLOOKUP(ABS(O29),'heading tables'!$A:$C,2,FALSE))</f>
        <v>1440 AR - officers and directors</v>
      </c>
      <c r="S29" s="34" t="str">
        <f t="shared" si="14"/>
        <v>14</v>
      </c>
      <c r="T29" s="34" t="str">
        <f t="shared" si="15"/>
        <v>1440</v>
      </c>
      <c r="U29" s="34" t="str">
        <f>CONCATENATE(S29," ",VLOOKUP(S29,'heading tables'!$A:$C,2,FALSE))</f>
        <v>14 ST Receivables</v>
      </c>
      <c r="V29" s="34" t="str">
        <f>CONCATENATE(T29," ",VLOOKUP(ABS(T29),'heading tables'!$A:$C,2,FALSE))</f>
        <v>1440 AR - officers and directors</v>
      </c>
      <c r="W29" s="34" t="str">
        <f t="shared" si="4"/>
        <v>" "</v>
      </c>
      <c r="X29" s="34" t="str">
        <f t="shared" si="18"/>
        <v>" "</v>
      </c>
      <c r="Y29" s="34" t="str">
        <f t="shared" si="18"/>
        <v>" "</v>
      </c>
      <c r="Z29" s="34" t="str">
        <f t="shared" si="18"/>
        <v>" "</v>
      </c>
      <c r="AA29" s="34" t="str">
        <f t="shared" si="18"/>
        <v>" "</v>
      </c>
      <c r="AB29" s="34" t="str">
        <f t="shared" si="6"/>
        <v>" "</v>
      </c>
      <c r="AC29" s="34" t="str">
        <f t="shared" si="7"/>
        <v>" "</v>
      </c>
      <c r="AD29" s="34" t="str">
        <f t="shared" si="8"/>
        <v>" "</v>
      </c>
      <c r="AE29" s="34" t="str">
        <f t="shared" si="9"/>
        <v>" "</v>
      </c>
      <c r="AF29" s="34" t="str">
        <f t="shared" si="10"/>
        <v>" "</v>
      </c>
      <c r="AI29" t="s">
        <v>33</v>
      </c>
      <c r="AJ29" s="14" t="s">
        <v>11</v>
      </c>
      <c r="AL29"/>
      <c r="AM29"/>
      <c r="AN29"/>
      <c r="AO29"/>
      <c r="AP29"/>
      <c r="AQ29"/>
      <c r="AR29"/>
      <c r="AS29"/>
      <c r="AV29" t="s">
        <v>33</v>
      </c>
      <c r="AW29">
        <f t="shared" si="16"/>
        <v>27</v>
      </c>
    </row>
    <row r="30" spans="1:49" ht="11.25" customHeight="1" x14ac:dyDescent="0.2">
      <c r="A30" s="14">
        <v>1450</v>
      </c>
      <c r="B30" t="s">
        <v>34</v>
      </c>
      <c r="C30" s="33" t="str">
        <f t="shared" si="0"/>
        <v>1450 AR - partn. on the loans issued</v>
      </c>
      <c r="D30" s="6" t="s">
        <v>2</v>
      </c>
      <c r="E30" s="6" t="s">
        <v>782</v>
      </c>
      <c r="F30" s="6" t="s">
        <v>1030</v>
      </c>
      <c r="G30" s="6" t="s">
        <v>813</v>
      </c>
      <c r="H30" s="34" t="str">
        <f>VLOOKUP(I30,'heading tables'!$G$3:$H$9,2,FALSE)</f>
        <v>M</v>
      </c>
      <c r="I30" s="34">
        <f t="shared" si="1"/>
        <v>4</v>
      </c>
      <c r="J30" s="34" t="str">
        <f t="shared" si="11"/>
        <v>Balance Sheet</v>
      </c>
      <c r="K30" s="34">
        <f t="shared" si="2"/>
        <v>1</v>
      </c>
      <c r="L30" s="34" t="str">
        <f t="shared" si="3"/>
        <v>50</v>
      </c>
      <c r="M30" s="34" t="str">
        <f t="shared" si="12"/>
        <v>1</v>
      </c>
      <c r="N30" s="34" t="str">
        <f t="shared" si="13"/>
        <v>14</v>
      </c>
      <c r="O30" s="34" t="str">
        <f t="shared" si="17"/>
        <v>1450</v>
      </c>
      <c r="P30" s="34" t="str">
        <f>CONCATENATE(M30," ",VLOOKUP(M30,'heading tables'!$A:$C,2,FALSE))</f>
        <v>1 Current Assets</v>
      </c>
      <c r="Q30" s="34" t="str">
        <f>CONCATENATE(N30," ",VLOOKUP(N30,'heading tables'!$A:$C,2,FALSE))</f>
        <v>14 ST Receivables</v>
      </c>
      <c r="R30" s="34" t="str">
        <f>CONCATENATE(O30," ",VLOOKUP(ABS(O30),'heading tables'!$A:$C,2,FALSE))</f>
        <v>1450 AR - partn. on the loans issued</v>
      </c>
      <c r="S30" s="34" t="str">
        <f t="shared" si="14"/>
        <v>14</v>
      </c>
      <c r="T30" s="34" t="str">
        <f t="shared" si="15"/>
        <v>1450</v>
      </c>
      <c r="U30" s="34" t="str">
        <f>CONCATENATE(S30," ",VLOOKUP(S30,'heading tables'!$A:$C,2,FALSE))</f>
        <v>14 ST Receivables</v>
      </c>
      <c r="V30" s="34" t="str">
        <f>CONCATENATE(T30," ",VLOOKUP(ABS(T30),'heading tables'!$A:$C,2,FALSE))</f>
        <v>1450 AR - partn. on the loans issued</v>
      </c>
      <c r="W30" s="34" t="str">
        <f t="shared" si="4"/>
        <v>" "</v>
      </c>
      <c r="X30" s="34" t="str">
        <f t="shared" si="18"/>
        <v>" "</v>
      </c>
      <c r="Y30" s="34" t="str">
        <f t="shared" si="18"/>
        <v>" "</v>
      </c>
      <c r="Z30" s="34" t="str">
        <f t="shared" si="18"/>
        <v>" "</v>
      </c>
      <c r="AA30" s="34" t="str">
        <f t="shared" si="18"/>
        <v>" "</v>
      </c>
      <c r="AB30" s="34" t="str">
        <f t="shared" si="6"/>
        <v>" "</v>
      </c>
      <c r="AC30" s="34" t="str">
        <f t="shared" si="7"/>
        <v>" "</v>
      </c>
      <c r="AD30" s="34" t="str">
        <f t="shared" si="8"/>
        <v>" "</v>
      </c>
      <c r="AE30" s="34" t="str">
        <f t="shared" si="9"/>
        <v>" "</v>
      </c>
      <c r="AF30" s="34" t="str">
        <f t="shared" si="10"/>
        <v>" "</v>
      </c>
      <c r="AI30" t="s">
        <v>34</v>
      </c>
      <c r="AJ30" s="14" t="s">
        <v>11</v>
      </c>
      <c r="AL30"/>
      <c r="AM30"/>
      <c r="AN30"/>
      <c r="AO30"/>
      <c r="AP30"/>
      <c r="AQ30"/>
      <c r="AR30"/>
      <c r="AS30"/>
      <c r="AV30" t="s">
        <v>34</v>
      </c>
      <c r="AW30">
        <f t="shared" si="16"/>
        <v>31</v>
      </c>
    </row>
    <row r="31" spans="1:49" ht="11.25" customHeight="1" x14ac:dyDescent="0.2">
      <c r="A31" s="14">
        <v>1460</v>
      </c>
      <c r="B31" t="s">
        <v>1189</v>
      </c>
      <c r="C31" s="33" t="str">
        <f t="shared" si="0"/>
        <v>1460 Payments receivables from partn. for subscr.</v>
      </c>
      <c r="D31" s="6" t="s">
        <v>2</v>
      </c>
      <c r="E31" s="6" t="s">
        <v>782</v>
      </c>
      <c r="F31" s="6" t="s">
        <v>1031</v>
      </c>
      <c r="G31" s="6" t="s">
        <v>813</v>
      </c>
      <c r="H31" s="34" t="str">
        <f>VLOOKUP(I31,'heading tables'!$G$3:$H$9,2,FALSE)</f>
        <v>M</v>
      </c>
      <c r="I31" s="34">
        <f t="shared" si="1"/>
        <v>4</v>
      </c>
      <c r="J31" s="34" t="str">
        <f t="shared" si="11"/>
        <v>Balance Sheet</v>
      </c>
      <c r="K31" s="34">
        <f t="shared" si="2"/>
        <v>1</v>
      </c>
      <c r="L31" s="34" t="str">
        <f t="shared" si="3"/>
        <v>60</v>
      </c>
      <c r="M31" s="34" t="str">
        <f t="shared" si="12"/>
        <v>1</v>
      </c>
      <c r="N31" s="34" t="str">
        <f t="shared" si="13"/>
        <v>14</v>
      </c>
      <c r="O31" s="34" t="str">
        <f t="shared" si="17"/>
        <v>1460</v>
      </c>
      <c r="P31" s="34" t="str">
        <f>CONCATENATE(M31," ",VLOOKUP(M31,'heading tables'!$A:$C,2,FALSE))</f>
        <v>1 Current Assets</v>
      </c>
      <c r="Q31" s="34" t="str">
        <f>CONCATENATE(N31," ",VLOOKUP(N31,'heading tables'!$A:$C,2,FALSE))</f>
        <v>14 ST Receivables</v>
      </c>
      <c r="R31" s="34" t="str">
        <f>CONCATENATE(O31," ",VLOOKUP(ABS(O31),'heading tables'!$A:$C,2,FALSE))</f>
        <v>1460 Payments receiv. from partn. for subscri</v>
      </c>
      <c r="S31" s="34" t="str">
        <f t="shared" si="14"/>
        <v>14</v>
      </c>
      <c r="T31" s="34" t="str">
        <f t="shared" si="15"/>
        <v>1460</v>
      </c>
      <c r="U31" s="34" t="str">
        <f>CONCATENATE(S31," ",VLOOKUP(S31,'heading tables'!$A:$C,2,FALSE))</f>
        <v>14 ST Receivables</v>
      </c>
      <c r="V31" s="34" t="str">
        <f>CONCATENATE(T31," ",VLOOKUP(ABS(T31),'heading tables'!$A:$C,2,FALSE))</f>
        <v>1460 Payments receiv. from partn. for subscri</v>
      </c>
      <c r="W31" s="34" t="str">
        <f t="shared" si="4"/>
        <v>" "</v>
      </c>
      <c r="X31" s="34" t="str">
        <f t="shared" si="18"/>
        <v>" "</v>
      </c>
      <c r="Y31" s="34" t="str">
        <f t="shared" si="18"/>
        <v>" "</v>
      </c>
      <c r="Z31" s="34" t="str">
        <f t="shared" si="18"/>
        <v>" "</v>
      </c>
      <c r="AA31" s="34" t="str">
        <f t="shared" si="18"/>
        <v>" "</v>
      </c>
      <c r="AB31" s="34" t="str">
        <f t="shared" si="6"/>
        <v>" "</v>
      </c>
      <c r="AC31" s="34" t="str">
        <f t="shared" si="7"/>
        <v>" "</v>
      </c>
      <c r="AD31" s="34" t="str">
        <f t="shared" si="8"/>
        <v>" "</v>
      </c>
      <c r="AE31" s="34" t="str">
        <f t="shared" si="9"/>
        <v>" "</v>
      </c>
      <c r="AF31" s="34" t="str">
        <f t="shared" si="10"/>
        <v>" "</v>
      </c>
      <c r="AI31" t="s">
        <v>1189</v>
      </c>
      <c r="AJ31" s="14" t="s">
        <v>11</v>
      </c>
      <c r="AL31"/>
      <c r="AM31"/>
      <c r="AN31"/>
      <c r="AO31"/>
      <c r="AP31"/>
      <c r="AQ31"/>
      <c r="AR31"/>
      <c r="AS31"/>
      <c r="AV31" t="s">
        <v>1189</v>
      </c>
      <c r="AW31">
        <f t="shared" si="16"/>
        <v>44</v>
      </c>
    </row>
    <row r="32" spans="1:49" ht="11.25" customHeight="1" x14ac:dyDescent="0.2">
      <c r="A32" s="14">
        <v>1470</v>
      </c>
      <c r="B32" t="s">
        <v>36</v>
      </c>
      <c r="C32" s="33" t="str">
        <f t="shared" si="0"/>
        <v>1470 Current portion of long-term receivables</v>
      </c>
      <c r="D32" s="6" t="s">
        <v>2</v>
      </c>
      <c r="E32" s="6" t="s">
        <v>782</v>
      </c>
      <c r="F32" s="6" t="s">
        <v>571</v>
      </c>
      <c r="G32" s="6" t="s">
        <v>813</v>
      </c>
      <c r="H32" s="34" t="str">
        <f>VLOOKUP(I32,'heading tables'!$G$3:$H$9,2,FALSE)</f>
        <v>M</v>
      </c>
      <c r="I32" s="34">
        <f t="shared" si="1"/>
        <v>4</v>
      </c>
      <c r="J32" s="34" t="str">
        <f t="shared" si="11"/>
        <v>Balance Sheet</v>
      </c>
      <c r="K32" s="34">
        <f t="shared" si="2"/>
        <v>1</v>
      </c>
      <c r="L32" s="34" t="str">
        <f t="shared" si="3"/>
        <v>70</v>
      </c>
      <c r="M32" s="34" t="str">
        <f t="shared" si="12"/>
        <v>1</v>
      </c>
      <c r="N32" s="34" t="str">
        <f t="shared" si="13"/>
        <v>14</v>
      </c>
      <c r="O32" s="34" t="str">
        <f t="shared" si="17"/>
        <v>1470</v>
      </c>
      <c r="P32" s="34" t="str">
        <f>CONCATENATE(M32," ",VLOOKUP(M32,'heading tables'!$A:$C,2,FALSE))</f>
        <v>1 Current Assets</v>
      </c>
      <c r="Q32" s="34" t="str">
        <f>CONCATENATE(N32," ",VLOOKUP(N32,'heading tables'!$A:$C,2,FALSE))</f>
        <v>14 ST Receivables</v>
      </c>
      <c r="R32" s="34" t="str">
        <f>CONCATENATE(O32," ",VLOOKUP(ABS(O32),'heading tables'!$A:$C,2,FALSE))</f>
        <v>1470 Current portion of long-term receivables</v>
      </c>
      <c r="S32" s="34" t="str">
        <f t="shared" si="14"/>
        <v>14</v>
      </c>
      <c r="T32" s="34" t="str">
        <f t="shared" si="15"/>
        <v>1470</v>
      </c>
      <c r="U32" s="34" t="str">
        <f>CONCATENATE(S32," ",VLOOKUP(S32,'heading tables'!$A:$C,2,FALSE))</f>
        <v>14 ST Receivables</v>
      </c>
      <c r="V32" s="34" t="str">
        <f>CONCATENATE(T32," ",VLOOKUP(ABS(T32),'heading tables'!$A:$C,2,FALSE))</f>
        <v>1470 Current portion of long-term receivables</v>
      </c>
      <c r="W32" s="34" t="str">
        <f t="shared" si="4"/>
        <v>" "</v>
      </c>
      <c r="X32" s="34" t="str">
        <f t="shared" si="18"/>
        <v>" "</v>
      </c>
      <c r="Y32" s="34" t="str">
        <f t="shared" si="18"/>
        <v>" "</v>
      </c>
      <c r="Z32" s="34" t="str">
        <f t="shared" si="18"/>
        <v>" "</v>
      </c>
      <c r="AA32" s="34" t="str">
        <f t="shared" si="18"/>
        <v>" "</v>
      </c>
      <c r="AB32" s="34" t="str">
        <f t="shared" si="6"/>
        <v>" "</v>
      </c>
      <c r="AC32" s="34" t="str">
        <f t="shared" si="7"/>
        <v>" "</v>
      </c>
      <c r="AD32" s="34" t="str">
        <f t="shared" si="8"/>
        <v>" "</v>
      </c>
      <c r="AE32" s="34" t="str">
        <f t="shared" si="9"/>
        <v>" "</v>
      </c>
      <c r="AF32" s="34" t="str">
        <f t="shared" si="10"/>
        <v>" "</v>
      </c>
      <c r="AI32" t="s">
        <v>36</v>
      </c>
      <c r="AJ32" s="14" t="s">
        <v>11</v>
      </c>
      <c r="AL32"/>
      <c r="AM32"/>
      <c r="AN32"/>
      <c r="AO32"/>
      <c r="AP32"/>
      <c r="AQ32"/>
      <c r="AR32"/>
      <c r="AS32"/>
      <c r="AV32" t="s">
        <v>36</v>
      </c>
      <c r="AW32">
        <f t="shared" si="16"/>
        <v>40</v>
      </c>
    </row>
    <row r="33" spans="1:49" ht="11.25" customHeight="1" x14ac:dyDescent="0.2">
      <c r="A33" s="14">
        <v>1480</v>
      </c>
      <c r="B33" t="s">
        <v>37</v>
      </c>
      <c r="C33" s="33" t="str">
        <f t="shared" si="0"/>
        <v>1480 Prepayments to suppliers</v>
      </c>
      <c r="D33" s="6" t="s">
        <v>2</v>
      </c>
      <c r="E33" s="6" t="s">
        <v>782</v>
      </c>
      <c r="F33" s="6" t="s">
        <v>572</v>
      </c>
      <c r="G33" s="6" t="s">
        <v>813</v>
      </c>
      <c r="H33" s="34" t="str">
        <f>VLOOKUP(I33,'heading tables'!$G$3:$H$9,2,FALSE)</f>
        <v>M</v>
      </c>
      <c r="I33" s="34">
        <f t="shared" si="1"/>
        <v>4</v>
      </c>
      <c r="J33" s="34" t="str">
        <f t="shared" si="11"/>
        <v>Balance Sheet</v>
      </c>
      <c r="K33" s="34">
        <f t="shared" si="2"/>
        <v>1</v>
      </c>
      <c r="L33" s="34" t="str">
        <f t="shared" si="3"/>
        <v>80</v>
      </c>
      <c r="M33" s="34" t="str">
        <f t="shared" si="12"/>
        <v>1</v>
      </c>
      <c r="N33" s="34" t="str">
        <f t="shared" si="13"/>
        <v>14</v>
      </c>
      <c r="O33" s="34" t="str">
        <f t="shared" si="17"/>
        <v>1480</v>
      </c>
      <c r="P33" s="34" t="str">
        <f>CONCATENATE(M33," ",VLOOKUP(M33,'heading tables'!$A:$C,2,FALSE))</f>
        <v>1 Current Assets</v>
      </c>
      <c r="Q33" s="34" t="str">
        <f>CONCATENATE(N33," ",VLOOKUP(N33,'heading tables'!$A:$C,2,FALSE))</f>
        <v>14 ST Receivables</v>
      </c>
      <c r="R33" s="34" t="str">
        <f>CONCATENATE(O33," ",VLOOKUP(ABS(O33),'heading tables'!$A:$C,2,FALSE))</f>
        <v>1480 Prepayments to suppliers</v>
      </c>
      <c r="S33" s="34" t="str">
        <f t="shared" si="14"/>
        <v>14</v>
      </c>
      <c r="T33" s="34" t="str">
        <f t="shared" si="15"/>
        <v>1480</v>
      </c>
      <c r="U33" s="34" t="str">
        <f>CONCATENATE(S33," ",VLOOKUP(S33,'heading tables'!$A:$C,2,FALSE))</f>
        <v>14 ST Receivables</v>
      </c>
      <c r="V33" s="34" t="str">
        <f>CONCATENATE(T33," ",VLOOKUP(ABS(T33),'heading tables'!$A:$C,2,FALSE))</f>
        <v>1480 Prepayments to suppliers</v>
      </c>
      <c r="W33" s="34" t="str">
        <f t="shared" si="4"/>
        <v>" "</v>
      </c>
      <c r="X33" s="34" t="str">
        <f t="shared" si="18"/>
        <v>" "</v>
      </c>
      <c r="Y33" s="34" t="str">
        <f t="shared" si="18"/>
        <v>" "</v>
      </c>
      <c r="Z33" s="34" t="str">
        <f t="shared" si="18"/>
        <v>" "</v>
      </c>
      <c r="AA33" s="34" t="str">
        <f t="shared" si="18"/>
        <v>" "</v>
      </c>
      <c r="AB33" s="34" t="str">
        <f t="shared" si="6"/>
        <v>" "</v>
      </c>
      <c r="AC33" s="34" t="str">
        <f t="shared" si="7"/>
        <v>" "</v>
      </c>
      <c r="AD33" s="34" t="str">
        <f t="shared" si="8"/>
        <v>" "</v>
      </c>
      <c r="AE33" s="34" t="str">
        <f t="shared" si="9"/>
        <v>" "</v>
      </c>
      <c r="AF33" s="34" t="str">
        <f t="shared" si="10"/>
        <v>" "</v>
      </c>
      <c r="AI33" t="s">
        <v>37</v>
      </c>
      <c r="AJ33" s="14" t="s">
        <v>11</v>
      </c>
      <c r="AL33"/>
      <c r="AM33"/>
      <c r="AN33"/>
      <c r="AO33"/>
      <c r="AP33"/>
      <c r="AQ33"/>
      <c r="AR33"/>
      <c r="AS33"/>
      <c r="AV33" t="s">
        <v>37</v>
      </c>
      <c r="AW33">
        <f t="shared" si="16"/>
        <v>24</v>
      </c>
    </row>
    <row r="34" spans="1:49" ht="11.25" customHeight="1" x14ac:dyDescent="0.2">
      <c r="A34" s="14">
        <v>1485</v>
      </c>
      <c r="B34" t="s">
        <v>38</v>
      </c>
      <c r="C34" s="33" t="str">
        <f t="shared" si="0"/>
        <v>1485 Prepayments to custom-hose</v>
      </c>
      <c r="D34" s="6" t="s">
        <v>2</v>
      </c>
      <c r="E34" s="6" t="s">
        <v>1</v>
      </c>
      <c r="F34" s="6" t="s">
        <v>1</v>
      </c>
      <c r="G34" s="6" t="s">
        <v>813</v>
      </c>
      <c r="H34" s="34" t="str">
        <f>VLOOKUP(I34,'heading tables'!$G$3:$H$9,2,FALSE)</f>
        <v>M</v>
      </c>
      <c r="I34" s="34">
        <f t="shared" si="1"/>
        <v>4</v>
      </c>
      <c r="J34" s="34" t="str">
        <f t="shared" si="11"/>
        <v>Balance Sheet</v>
      </c>
      <c r="K34" s="34">
        <f t="shared" si="2"/>
        <v>1</v>
      </c>
      <c r="L34" s="34" t="str">
        <f t="shared" si="3"/>
        <v>85</v>
      </c>
      <c r="M34" s="34" t="str">
        <f t="shared" si="12"/>
        <v>1</v>
      </c>
      <c r="N34" s="34" t="str">
        <f t="shared" si="13"/>
        <v>14</v>
      </c>
      <c r="O34" s="34" t="str">
        <f t="shared" si="17"/>
        <v>1485</v>
      </c>
      <c r="P34" s="34" t="str">
        <f>CONCATENATE(M34," ",VLOOKUP(M34,'heading tables'!$A:$C,2,FALSE))</f>
        <v>1 Current Assets</v>
      </c>
      <c r="Q34" s="34" t="str">
        <f>CONCATENATE(N34," ",VLOOKUP(N34,'heading tables'!$A:$C,2,FALSE))</f>
        <v>14 ST Receivables</v>
      </c>
      <c r="R34" s="34" t="str">
        <f>CONCATENATE(O34," ",VLOOKUP(ABS(O34),'heading tables'!$A:$C,2,FALSE))</f>
        <v>1485 Prepayments to custom-hose</v>
      </c>
      <c r="S34" s="34" t="str">
        <f t="shared" si="14"/>
        <v>14</v>
      </c>
      <c r="T34" s="34" t="str">
        <f t="shared" si="15"/>
        <v>1485</v>
      </c>
      <c r="U34" s="34" t="str">
        <f>CONCATENATE(S34," ",VLOOKUP(S34,'heading tables'!$A:$C,2,FALSE))</f>
        <v>14 ST Receivables</v>
      </c>
      <c r="V34" s="34" t="str">
        <f>CONCATENATE(T34," ",VLOOKUP(ABS(T34),'heading tables'!$A:$C,2,FALSE))</f>
        <v>1485 Prepayments to custom-hose</v>
      </c>
      <c r="W34" s="34" t="str">
        <f t="shared" si="4"/>
        <v>" "</v>
      </c>
      <c r="X34" s="34" t="str">
        <f t="shared" si="18"/>
        <v>" "</v>
      </c>
      <c r="Y34" s="34" t="str">
        <f t="shared" si="18"/>
        <v>" "</v>
      </c>
      <c r="Z34" s="34" t="str">
        <f t="shared" si="18"/>
        <v>" "</v>
      </c>
      <c r="AA34" s="34" t="str">
        <f t="shared" si="18"/>
        <v>" "</v>
      </c>
      <c r="AB34" s="34" t="str">
        <f t="shared" si="6"/>
        <v>" "</v>
      </c>
      <c r="AC34" s="34" t="str">
        <f t="shared" si="7"/>
        <v>" "</v>
      </c>
      <c r="AD34" s="34" t="str">
        <f t="shared" si="8"/>
        <v>" "</v>
      </c>
      <c r="AE34" s="34" t="str">
        <f t="shared" si="9"/>
        <v>" "</v>
      </c>
      <c r="AF34" s="34" t="str">
        <f t="shared" si="10"/>
        <v>" "</v>
      </c>
      <c r="AI34" t="s">
        <v>38</v>
      </c>
      <c r="AJ34" s="14" t="s">
        <v>11</v>
      </c>
      <c r="AL34"/>
      <c r="AM34"/>
      <c r="AN34"/>
      <c r="AO34"/>
      <c r="AP34"/>
      <c r="AQ34"/>
      <c r="AR34"/>
      <c r="AS34"/>
      <c r="AV34" t="s">
        <v>38</v>
      </c>
      <c r="AW34">
        <f t="shared" si="16"/>
        <v>26</v>
      </c>
    </row>
    <row r="35" spans="1:49" ht="11.25" customHeight="1" x14ac:dyDescent="0.2">
      <c r="A35" s="14">
        <v>1490</v>
      </c>
      <c r="B35" t="s">
        <v>39</v>
      </c>
      <c r="C35" s="33" t="str">
        <f t="shared" si="0"/>
        <v>1490 Other short term receivables</v>
      </c>
      <c r="D35" s="6" t="s">
        <v>2</v>
      </c>
      <c r="E35" s="6" t="s">
        <v>782</v>
      </c>
      <c r="F35" s="6" t="s">
        <v>573</v>
      </c>
      <c r="G35" s="6" t="s">
        <v>813</v>
      </c>
      <c r="H35" s="34" t="str">
        <f>VLOOKUP(I35,'heading tables'!$G$3:$H$9,2,FALSE)</f>
        <v>M</v>
      </c>
      <c r="I35" s="34">
        <f t="shared" si="1"/>
        <v>4</v>
      </c>
      <c r="J35" s="34" t="str">
        <f t="shared" si="11"/>
        <v>Balance Sheet</v>
      </c>
      <c r="K35" s="34">
        <f t="shared" si="2"/>
        <v>1</v>
      </c>
      <c r="L35" s="34" t="str">
        <f t="shared" si="3"/>
        <v>90</v>
      </c>
      <c r="M35" s="34" t="str">
        <f t="shared" si="12"/>
        <v>1</v>
      </c>
      <c r="N35" s="34" t="str">
        <f t="shared" si="13"/>
        <v>14</v>
      </c>
      <c r="O35" s="34" t="str">
        <f t="shared" si="17"/>
        <v>1490</v>
      </c>
      <c r="P35" s="34" t="str">
        <f>CONCATENATE(M35," ",VLOOKUP(M35,'heading tables'!$A:$C,2,FALSE))</f>
        <v>1 Current Assets</v>
      </c>
      <c r="Q35" s="34" t="str">
        <f>CONCATENATE(N35," ",VLOOKUP(N35,'heading tables'!$A:$C,2,FALSE))</f>
        <v>14 ST Receivables</v>
      </c>
      <c r="R35" s="34" t="str">
        <f>CONCATENATE(O35," ",VLOOKUP(ABS(O35),'heading tables'!$A:$C,2,FALSE))</f>
        <v>1490 Other short term receivables</v>
      </c>
      <c r="S35" s="34" t="str">
        <f t="shared" si="14"/>
        <v>14</v>
      </c>
      <c r="T35" s="34" t="str">
        <f t="shared" si="15"/>
        <v>1490</v>
      </c>
      <c r="U35" s="34" t="str">
        <f>CONCATENATE(S35," ",VLOOKUP(S35,'heading tables'!$A:$C,2,FALSE))</f>
        <v>14 ST Receivables</v>
      </c>
      <c r="V35" s="34" t="str">
        <f>CONCATENATE(T35," ",VLOOKUP(ABS(T35),'heading tables'!$A:$C,2,FALSE))</f>
        <v>1490 Other short term receivables</v>
      </c>
      <c r="W35" s="34" t="str">
        <f t="shared" si="4"/>
        <v>" "</v>
      </c>
      <c r="X35" s="34" t="str">
        <f t="shared" si="18"/>
        <v>" "</v>
      </c>
      <c r="Y35" s="34" t="str">
        <f t="shared" si="18"/>
        <v>" "</v>
      </c>
      <c r="Z35" s="34" t="str">
        <f t="shared" si="18"/>
        <v>" "</v>
      </c>
      <c r="AA35" s="34" t="str">
        <f t="shared" si="18"/>
        <v>" "</v>
      </c>
      <c r="AB35" s="34" t="str">
        <f t="shared" si="6"/>
        <v>" "</v>
      </c>
      <c r="AC35" s="34" t="str">
        <f t="shared" si="7"/>
        <v>" "</v>
      </c>
      <c r="AD35" s="34" t="str">
        <f t="shared" si="8"/>
        <v>" "</v>
      </c>
      <c r="AE35" s="34" t="str">
        <f t="shared" si="9"/>
        <v>" "</v>
      </c>
      <c r="AF35" s="34" t="str">
        <f t="shared" si="10"/>
        <v>" "</v>
      </c>
      <c r="AI35" t="s">
        <v>39</v>
      </c>
      <c r="AJ35" s="14" t="s">
        <v>11</v>
      </c>
      <c r="AL35"/>
      <c r="AM35"/>
      <c r="AN35"/>
      <c r="AO35"/>
      <c r="AP35"/>
      <c r="AQ35"/>
      <c r="AR35"/>
      <c r="AS35"/>
      <c r="AV35" t="s">
        <v>39</v>
      </c>
      <c r="AW35">
        <f t="shared" si="16"/>
        <v>28</v>
      </c>
    </row>
    <row r="36" spans="1:49" ht="11.25" customHeight="1" x14ac:dyDescent="0.2">
      <c r="A36" s="14">
        <v>1500</v>
      </c>
      <c r="B36" t="s">
        <v>40</v>
      </c>
      <c r="C36" s="33" t="str">
        <f t="shared" si="0"/>
        <v>1500 ST Notes Receivable</v>
      </c>
      <c r="D36" s="6" t="s">
        <v>2</v>
      </c>
      <c r="E36" s="6" t="s">
        <v>783</v>
      </c>
      <c r="F36" s="6">
        <v>0</v>
      </c>
      <c r="G36" s="6" t="s">
        <v>815</v>
      </c>
      <c r="H36" s="34" t="str">
        <f>VLOOKUP(I36,'heading tables'!$G$3:$H$9,2,FALSE)</f>
        <v>M</v>
      </c>
      <c r="I36" s="34">
        <f t="shared" si="1"/>
        <v>4</v>
      </c>
      <c r="J36" s="34" t="str">
        <f t="shared" si="11"/>
        <v>Balance Sheet</v>
      </c>
      <c r="K36" s="34">
        <f t="shared" si="2"/>
        <v>42</v>
      </c>
      <c r="L36" s="34" t="str">
        <f t="shared" si="3"/>
        <v>00</v>
      </c>
      <c r="M36" s="34" t="str">
        <f t="shared" si="12"/>
        <v>1</v>
      </c>
      <c r="N36" s="34" t="str">
        <f t="shared" si="13"/>
        <v>15</v>
      </c>
      <c r="O36" s="6" t="s">
        <v>1122</v>
      </c>
      <c r="P36" s="34" t="str">
        <f>CONCATENATE(M36," ",VLOOKUP(M36,'heading tables'!$A:$C,2,FALSE))</f>
        <v>1 Current Assets</v>
      </c>
      <c r="Q36" s="34" t="str">
        <f>CONCATENATE(N36," ",VLOOKUP(N36,'heading tables'!$A:$C,2,FALSE))</f>
        <v>15 ST Notes Receivable</v>
      </c>
      <c r="R36" s="6" t="s">
        <v>1122</v>
      </c>
      <c r="S36" s="34" t="str">
        <f t="shared" si="14"/>
        <v>15</v>
      </c>
      <c r="T36" s="34" t="str">
        <f t="shared" si="15"/>
        <v>Not include</v>
      </c>
      <c r="U36" s="34" t="str">
        <f>CONCATENATE(S36," ",VLOOKUP(S36,'heading tables'!$A:$C,2,FALSE))</f>
        <v>15 ST Notes Receivable</v>
      </c>
      <c r="V36" s="6" t="s">
        <v>1131</v>
      </c>
      <c r="W36" s="34" t="str">
        <f t="shared" si="4"/>
        <v>1500</v>
      </c>
      <c r="X36" s="34" t="str">
        <f t="shared" si="18"/>
        <v>" "</v>
      </c>
      <c r="Y36" s="34" t="str">
        <f t="shared" si="18"/>
        <v>" "</v>
      </c>
      <c r="Z36" s="34" t="str">
        <f t="shared" si="18"/>
        <v>" "</v>
      </c>
      <c r="AA36" s="34" t="str">
        <f t="shared" si="18"/>
        <v>" "</v>
      </c>
      <c r="AB36" s="34" t="str">
        <f t="shared" si="6"/>
        <v>1500 ST Notes Receivable</v>
      </c>
      <c r="AC36" s="34" t="str">
        <f t="shared" si="7"/>
        <v>" "</v>
      </c>
      <c r="AD36" s="34" t="str">
        <f t="shared" si="8"/>
        <v>" "</v>
      </c>
      <c r="AE36" s="34" t="str">
        <f t="shared" si="9"/>
        <v>" "</v>
      </c>
      <c r="AF36" s="34" t="str">
        <f t="shared" si="10"/>
        <v>" "</v>
      </c>
      <c r="AI36" t="s">
        <v>40</v>
      </c>
      <c r="AJ36" s="14" t="s">
        <v>913</v>
      </c>
      <c r="AL36"/>
      <c r="AM36"/>
      <c r="AN36"/>
      <c r="AO36"/>
      <c r="AP36"/>
      <c r="AQ36"/>
      <c r="AR36"/>
      <c r="AS36"/>
      <c r="AV36" t="s">
        <v>40</v>
      </c>
      <c r="AW36">
        <f t="shared" si="16"/>
        <v>19</v>
      </c>
    </row>
    <row r="37" spans="1:49" ht="11.25" customHeight="1" x14ac:dyDescent="0.2">
      <c r="A37" s="14">
        <v>1510</v>
      </c>
      <c r="B37" t="s">
        <v>41</v>
      </c>
      <c r="C37" s="33" t="str">
        <f t="shared" si="0"/>
        <v>1510 Notes receivable due within one year</v>
      </c>
      <c r="D37" s="6" t="s">
        <v>2</v>
      </c>
      <c r="E37" s="6" t="s">
        <v>783</v>
      </c>
      <c r="F37" s="6" t="s">
        <v>574</v>
      </c>
      <c r="G37" s="6" t="s">
        <v>813</v>
      </c>
      <c r="H37" s="34" t="str">
        <f>VLOOKUP(I37,'heading tables'!$G$3:$H$9,2,FALSE)</f>
        <v>M</v>
      </c>
      <c r="I37" s="34">
        <f t="shared" si="1"/>
        <v>4</v>
      </c>
      <c r="J37" s="34" t="str">
        <f t="shared" si="11"/>
        <v>Balance Sheet</v>
      </c>
      <c r="K37" s="34">
        <f t="shared" si="2"/>
        <v>1</v>
      </c>
      <c r="L37" s="34" t="str">
        <f t="shared" si="3"/>
        <v>10</v>
      </c>
      <c r="M37" s="34" t="str">
        <f t="shared" si="12"/>
        <v>1</v>
      </c>
      <c r="N37" s="34" t="str">
        <f t="shared" si="13"/>
        <v>15</v>
      </c>
      <c r="O37" s="34" t="str">
        <f t="shared" si="17"/>
        <v>1510</v>
      </c>
      <c r="P37" s="34" t="str">
        <f>CONCATENATE(M37," ",VLOOKUP(M37,'heading tables'!$A:$C,2,FALSE))</f>
        <v>1 Current Assets</v>
      </c>
      <c r="Q37" s="34" t="str">
        <f>CONCATENATE(N37," ",VLOOKUP(N37,'heading tables'!$A:$C,2,FALSE))</f>
        <v>15 ST Notes Receivable</v>
      </c>
      <c r="R37" s="34" t="str">
        <f>CONCATENATE(O37," ",VLOOKUP(ABS(O37),'heading tables'!$A:$C,2,FALSE))</f>
        <v>1510 Notes receivable due within one year</v>
      </c>
      <c r="S37" s="34" t="str">
        <f t="shared" si="14"/>
        <v>15</v>
      </c>
      <c r="T37" s="34" t="str">
        <f t="shared" si="15"/>
        <v>1510</v>
      </c>
      <c r="U37" s="34" t="str">
        <f>CONCATENATE(S37," ",VLOOKUP(S37,'heading tables'!$A:$C,2,FALSE))</f>
        <v>15 ST Notes Receivable</v>
      </c>
      <c r="V37" s="34" t="str">
        <f>CONCATENATE(T37," ",VLOOKUP(ABS(T37),'heading tables'!$A:$C,2,FALSE))</f>
        <v>1510 Notes receivable due within one year</v>
      </c>
      <c r="W37" s="34" t="str">
        <f t="shared" si="4"/>
        <v>" "</v>
      </c>
      <c r="X37" s="34" t="str">
        <f t="shared" si="18"/>
        <v>" "</v>
      </c>
      <c r="Y37" s="34" t="str">
        <f t="shared" si="18"/>
        <v>" "</v>
      </c>
      <c r="Z37" s="34" t="str">
        <f t="shared" si="18"/>
        <v>" "</v>
      </c>
      <c r="AA37" s="34" t="str">
        <f t="shared" si="18"/>
        <v>" "</v>
      </c>
      <c r="AB37" s="34" t="str">
        <f t="shared" si="6"/>
        <v>" "</v>
      </c>
      <c r="AC37" s="34" t="str">
        <f t="shared" si="7"/>
        <v>" "</v>
      </c>
      <c r="AD37" s="34" t="str">
        <f t="shared" si="8"/>
        <v>" "</v>
      </c>
      <c r="AE37" s="34" t="str">
        <f t="shared" si="9"/>
        <v>" "</v>
      </c>
      <c r="AF37" s="34" t="str">
        <f t="shared" si="10"/>
        <v>" "</v>
      </c>
      <c r="AI37" t="s">
        <v>41</v>
      </c>
      <c r="AJ37" s="14" t="s">
        <v>11</v>
      </c>
      <c r="AL37"/>
      <c r="AM37"/>
      <c r="AN37"/>
      <c r="AO37"/>
      <c r="AP37"/>
      <c r="AQ37"/>
      <c r="AR37"/>
      <c r="AS37"/>
      <c r="AV37" t="s">
        <v>41</v>
      </c>
      <c r="AW37">
        <f t="shared" si="16"/>
        <v>36</v>
      </c>
    </row>
    <row r="38" spans="1:49" ht="11.25" customHeight="1" x14ac:dyDescent="0.2">
      <c r="A38" s="14">
        <v>1520</v>
      </c>
      <c r="B38" t="s">
        <v>42</v>
      </c>
      <c r="C38" s="33" t="str">
        <f t="shared" si="0"/>
        <v>1520 The current portion of long-term notes</v>
      </c>
      <c r="D38" s="6" t="s">
        <v>2</v>
      </c>
      <c r="E38" s="6" t="s">
        <v>783</v>
      </c>
      <c r="F38" s="6" t="s">
        <v>575</v>
      </c>
      <c r="G38" s="6" t="s">
        <v>813</v>
      </c>
      <c r="H38" s="34" t="str">
        <f>VLOOKUP(I38,'heading tables'!$G$3:$H$9,2,FALSE)</f>
        <v>M</v>
      </c>
      <c r="I38" s="34">
        <f t="shared" si="1"/>
        <v>4</v>
      </c>
      <c r="J38" s="34" t="str">
        <f t="shared" si="11"/>
        <v>Balance Sheet</v>
      </c>
      <c r="K38" s="34">
        <f t="shared" si="2"/>
        <v>1</v>
      </c>
      <c r="L38" s="34" t="str">
        <f t="shared" si="3"/>
        <v>20</v>
      </c>
      <c r="M38" s="34" t="str">
        <f t="shared" si="12"/>
        <v>1</v>
      </c>
      <c r="N38" s="34" t="str">
        <f t="shared" si="13"/>
        <v>15</v>
      </c>
      <c r="O38" s="34" t="str">
        <f t="shared" si="17"/>
        <v>1520</v>
      </c>
      <c r="P38" s="34" t="str">
        <f>CONCATENATE(M38," ",VLOOKUP(M38,'heading tables'!$A:$C,2,FALSE))</f>
        <v>1 Current Assets</v>
      </c>
      <c r="Q38" s="34" t="str">
        <f>CONCATENATE(N38," ",VLOOKUP(N38,'heading tables'!$A:$C,2,FALSE))</f>
        <v>15 ST Notes Receivable</v>
      </c>
      <c r="R38" s="34" t="str">
        <f>CONCATENATE(O38," ",VLOOKUP(ABS(O38),'heading tables'!$A:$C,2,FALSE))</f>
        <v>1520 The current portion of long-term notes</v>
      </c>
      <c r="S38" s="34" t="str">
        <f t="shared" si="14"/>
        <v>15</v>
      </c>
      <c r="T38" s="34" t="str">
        <f t="shared" si="15"/>
        <v>1520</v>
      </c>
      <c r="U38" s="34" t="str">
        <f>CONCATENATE(S38," ",VLOOKUP(S38,'heading tables'!$A:$C,2,FALSE))</f>
        <v>15 ST Notes Receivable</v>
      </c>
      <c r="V38" s="34" t="str">
        <f>CONCATENATE(T38," ",VLOOKUP(ABS(T38),'heading tables'!$A:$C,2,FALSE))</f>
        <v>1520 The current portion of long-term notes</v>
      </c>
      <c r="W38" s="34" t="str">
        <f t="shared" si="4"/>
        <v>" "</v>
      </c>
      <c r="X38" s="34" t="str">
        <f t="shared" si="18"/>
        <v>" "</v>
      </c>
      <c r="Y38" s="34" t="str">
        <f t="shared" si="18"/>
        <v>" "</v>
      </c>
      <c r="Z38" s="34" t="str">
        <f t="shared" si="18"/>
        <v>" "</v>
      </c>
      <c r="AA38" s="34" t="str">
        <f t="shared" si="18"/>
        <v>" "</v>
      </c>
      <c r="AB38" s="34" t="str">
        <f t="shared" si="6"/>
        <v>" "</v>
      </c>
      <c r="AC38" s="34" t="str">
        <f t="shared" si="7"/>
        <v>" "</v>
      </c>
      <c r="AD38" s="34" t="str">
        <f t="shared" si="8"/>
        <v>" "</v>
      </c>
      <c r="AE38" s="34" t="str">
        <f t="shared" si="9"/>
        <v>" "</v>
      </c>
      <c r="AF38" s="34" t="str">
        <f t="shared" si="10"/>
        <v>" "</v>
      </c>
      <c r="AI38" t="s">
        <v>42</v>
      </c>
      <c r="AJ38" s="14" t="s">
        <v>11</v>
      </c>
      <c r="AL38"/>
      <c r="AM38"/>
      <c r="AN38"/>
      <c r="AO38"/>
      <c r="AP38"/>
      <c r="AQ38"/>
      <c r="AR38"/>
      <c r="AS38"/>
      <c r="AV38" t="s">
        <v>42</v>
      </c>
      <c r="AW38">
        <f t="shared" si="16"/>
        <v>38</v>
      </c>
    </row>
    <row r="39" spans="1:49" ht="11.25" customHeight="1" x14ac:dyDescent="0.2">
      <c r="A39" s="14">
        <v>1600</v>
      </c>
      <c r="B39" t="s">
        <v>43</v>
      </c>
      <c r="C39" s="33" t="str">
        <f t="shared" si="0"/>
        <v>1600 Inventory</v>
      </c>
      <c r="D39" s="6" t="s">
        <v>2</v>
      </c>
      <c r="E39" s="6" t="s">
        <v>784</v>
      </c>
      <c r="F39" s="6">
        <v>0</v>
      </c>
      <c r="G39" s="6" t="s">
        <v>815</v>
      </c>
      <c r="H39" s="34" t="str">
        <f>VLOOKUP(I39,'heading tables'!$G$3:$H$9,2,FALSE)</f>
        <v>M</v>
      </c>
      <c r="I39" s="34">
        <f t="shared" si="1"/>
        <v>4</v>
      </c>
      <c r="J39" s="34" t="str">
        <f t="shared" si="11"/>
        <v>Balance Sheet</v>
      </c>
      <c r="K39" s="34">
        <f t="shared" si="2"/>
        <v>42</v>
      </c>
      <c r="L39" s="34" t="str">
        <f t="shared" si="3"/>
        <v>00</v>
      </c>
      <c r="M39" s="34" t="str">
        <f t="shared" si="12"/>
        <v>1</v>
      </c>
      <c r="N39" s="34" t="str">
        <f t="shared" si="13"/>
        <v>16</v>
      </c>
      <c r="O39" s="6" t="s">
        <v>1122</v>
      </c>
      <c r="P39" s="34" t="str">
        <f>CONCATENATE(M39," ",VLOOKUP(M39,'heading tables'!$A:$C,2,FALSE))</f>
        <v>1 Current Assets</v>
      </c>
      <c r="Q39" s="34" t="str">
        <f>CONCATENATE(N39," ",VLOOKUP(N39,'heading tables'!$A:$C,2,FALSE))</f>
        <v>16 Inventory</v>
      </c>
      <c r="R39" s="6" t="s">
        <v>1122</v>
      </c>
      <c r="S39" s="34" t="str">
        <f t="shared" si="14"/>
        <v>16</v>
      </c>
      <c r="T39" s="34" t="str">
        <f t="shared" si="15"/>
        <v>Not include</v>
      </c>
      <c r="U39" s="34" t="str">
        <f>CONCATENATE(S39," ",VLOOKUP(S39,'heading tables'!$A:$C,2,FALSE))</f>
        <v>16 Inventory</v>
      </c>
      <c r="V39" s="6" t="s">
        <v>1131</v>
      </c>
      <c r="W39" s="34" t="str">
        <f t="shared" si="4"/>
        <v>1600</v>
      </c>
      <c r="X39" s="34" t="str">
        <f t="shared" si="18"/>
        <v>" "</v>
      </c>
      <c r="Y39" s="34" t="str">
        <f t="shared" si="18"/>
        <v>" "</v>
      </c>
      <c r="Z39" s="34" t="str">
        <f t="shared" si="18"/>
        <v>" "</v>
      </c>
      <c r="AA39" s="34" t="str">
        <f t="shared" si="18"/>
        <v>" "</v>
      </c>
      <c r="AB39" s="34" t="str">
        <f t="shared" si="6"/>
        <v>1600 Inventory</v>
      </c>
      <c r="AC39" s="34" t="str">
        <f t="shared" si="7"/>
        <v>" "</v>
      </c>
      <c r="AD39" s="34" t="str">
        <f t="shared" si="8"/>
        <v>" "</v>
      </c>
      <c r="AE39" s="34" t="str">
        <f t="shared" si="9"/>
        <v>" "</v>
      </c>
      <c r="AF39" s="34" t="str">
        <f t="shared" si="10"/>
        <v>" "</v>
      </c>
      <c r="AI39" t="s">
        <v>43</v>
      </c>
      <c r="AJ39" s="14" t="s">
        <v>913</v>
      </c>
      <c r="AL39"/>
      <c r="AM39"/>
      <c r="AN39"/>
      <c r="AO39"/>
      <c r="AP39"/>
      <c r="AQ39"/>
      <c r="AR39"/>
      <c r="AS39"/>
      <c r="AV39" t="s">
        <v>43</v>
      </c>
      <c r="AW39">
        <f t="shared" si="16"/>
        <v>9</v>
      </c>
    </row>
    <row r="40" spans="1:49" ht="11.25" customHeight="1" x14ac:dyDescent="0.2">
      <c r="A40" s="14">
        <v>1610</v>
      </c>
      <c r="B40" t="s">
        <v>44</v>
      </c>
      <c r="C40" s="33" t="str">
        <f t="shared" si="0"/>
        <v>1610 Goods</v>
      </c>
      <c r="D40" s="6" t="s">
        <v>2</v>
      </c>
      <c r="E40" s="6" t="s">
        <v>784</v>
      </c>
      <c r="F40" s="6" t="s">
        <v>576</v>
      </c>
      <c r="G40" s="6" t="s">
        <v>813</v>
      </c>
      <c r="H40" s="34" t="str">
        <f>VLOOKUP(I40,'heading tables'!$G$3:$H$9,2,FALSE)</f>
        <v>M</v>
      </c>
      <c r="I40" s="34">
        <f t="shared" si="1"/>
        <v>4</v>
      </c>
      <c r="J40" s="34" t="str">
        <f t="shared" si="11"/>
        <v>Balance Sheet</v>
      </c>
      <c r="K40" s="34">
        <f t="shared" si="2"/>
        <v>1</v>
      </c>
      <c r="L40" s="34" t="str">
        <f t="shared" si="3"/>
        <v>10</v>
      </c>
      <c r="M40" s="34" t="str">
        <f t="shared" si="12"/>
        <v>1</v>
      </c>
      <c r="N40" s="34" t="str">
        <f t="shared" si="13"/>
        <v>16</v>
      </c>
      <c r="O40" s="34" t="str">
        <f t="shared" si="17"/>
        <v>1610</v>
      </c>
      <c r="P40" s="34" t="str">
        <f>CONCATENATE(M40," ",VLOOKUP(M40,'heading tables'!$A:$C,2,FALSE))</f>
        <v>1 Current Assets</v>
      </c>
      <c r="Q40" s="34" t="str">
        <f>CONCATENATE(N40," ",VLOOKUP(N40,'heading tables'!$A:$C,2,FALSE))</f>
        <v>16 Inventory</v>
      </c>
      <c r="R40" s="34" t="str">
        <f>CONCATENATE(O40," ",VLOOKUP(ABS(O40),'heading tables'!$A:$C,2,FALSE))</f>
        <v>1610 Goods</v>
      </c>
      <c r="S40" s="34" t="str">
        <f t="shared" si="14"/>
        <v>16</v>
      </c>
      <c r="T40" s="34" t="str">
        <f t="shared" si="15"/>
        <v>1610</v>
      </c>
      <c r="U40" s="34" t="str">
        <f>CONCATENATE(S40," ",VLOOKUP(S40,'heading tables'!$A:$C,2,FALSE))</f>
        <v>16 Inventory</v>
      </c>
      <c r="V40" s="34" t="str">
        <f>CONCATENATE(T40," ",VLOOKUP(ABS(T40),'heading tables'!$A:$C,2,FALSE))</f>
        <v>1610 Goods</v>
      </c>
      <c r="W40" s="34" t="str">
        <f t="shared" si="4"/>
        <v>" "</v>
      </c>
      <c r="X40" s="34" t="str">
        <f t="shared" si="18"/>
        <v>" "</v>
      </c>
      <c r="Y40" s="34" t="str">
        <f t="shared" si="18"/>
        <v>" "</v>
      </c>
      <c r="Z40" s="34" t="str">
        <f t="shared" si="18"/>
        <v>" "</v>
      </c>
      <c r="AA40" s="34" t="str">
        <f t="shared" si="18"/>
        <v>" "</v>
      </c>
      <c r="AB40" s="34" t="str">
        <f t="shared" si="6"/>
        <v>" "</v>
      </c>
      <c r="AC40" s="34" t="str">
        <f t="shared" si="7"/>
        <v>" "</v>
      </c>
      <c r="AD40" s="34" t="str">
        <f t="shared" si="8"/>
        <v>" "</v>
      </c>
      <c r="AE40" s="34" t="str">
        <f t="shared" si="9"/>
        <v>" "</v>
      </c>
      <c r="AF40" s="34" t="str">
        <f t="shared" si="10"/>
        <v>" "</v>
      </c>
      <c r="AI40" t="s">
        <v>44</v>
      </c>
      <c r="AJ40" s="14" t="s">
        <v>11</v>
      </c>
      <c r="AL40"/>
      <c r="AM40"/>
      <c r="AN40"/>
      <c r="AO40"/>
      <c r="AP40"/>
      <c r="AQ40"/>
      <c r="AR40"/>
      <c r="AS40"/>
      <c r="AV40" t="s">
        <v>44</v>
      </c>
      <c r="AW40">
        <f t="shared" si="16"/>
        <v>5</v>
      </c>
    </row>
    <row r="41" spans="1:49" ht="11.25" customHeight="1" x14ac:dyDescent="0.2">
      <c r="A41" s="14">
        <v>1620</v>
      </c>
      <c r="B41" t="s">
        <v>45</v>
      </c>
      <c r="C41" s="33" t="str">
        <f t="shared" si="0"/>
        <v>1620 Materials and supplies</v>
      </c>
      <c r="D41" s="6" t="s">
        <v>2</v>
      </c>
      <c r="E41" s="6" t="s">
        <v>784</v>
      </c>
      <c r="F41" s="6" t="s">
        <v>577</v>
      </c>
      <c r="G41" s="6" t="s">
        <v>813</v>
      </c>
      <c r="H41" s="34" t="str">
        <f>VLOOKUP(I41,'heading tables'!$G$3:$H$9,2,FALSE)</f>
        <v>M</v>
      </c>
      <c r="I41" s="34">
        <f t="shared" si="1"/>
        <v>4</v>
      </c>
      <c r="J41" s="34" t="str">
        <f t="shared" si="11"/>
        <v>Balance Sheet</v>
      </c>
      <c r="K41" s="34">
        <f t="shared" si="2"/>
        <v>1</v>
      </c>
      <c r="L41" s="34" t="str">
        <f t="shared" si="3"/>
        <v>20</v>
      </c>
      <c r="M41" s="34" t="str">
        <f t="shared" si="12"/>
        <v>1</v>
      </c>
      <c r="N41" s="34" t="str">
        <f t="shared" si="13"/>
        <v>16</v>
      </c>
      <c r="O41" s="34" t="str">
        <f t="shared" si="17"/>
        <v>1620</v>
      </c>
      <c r="P41" s="34" t="str">
        <f>CONCATENATE(M41," ",VLOOKUP(M41,'heading tables'!$A:$C,2,FALSE))</f>
        <v>1 Current Assets</v>
      </c>
      <c r="Q41" s="34" t="str">
        <f>CONCATENATE(N41," ",VLOOKUP(N41,'heading tables'!$A:$C,2,FALSE))</f>
        <v>16 Inventory</v>
      </c>
      <c r="R41" s="34" t="str">
        <f>CONCATENATE(O41," ",VLOOKUP(ABS(O41),'heading tables'!$A:$C,2,FALSE))</f>
        <v>1620 Materials and supplies</v>
      </c>
      <c r="S41" s="34" t="str">
        <f t="shared" si="14"/>
        <v>16</v>
      </c>
      <c r="T41" s="34" t="str">
        <f t="shared" si="15"/>
        <v>1620</v>
      </c>
      <c r="U41" s="34" t="str">
        <f>CONCATENATE(S41," ",VLOOKUP(S41,'heading tables'!$A:$C,2,FALSE))</f>
        <v>16 Inventory</v>
      </c>
      <c r="V41" s="34" t="str">
        <f>CONCATENATE(T41," ",VLOOKUP(ABS(T41),'heading tables'!$A:$C,2,FALSE))</f>
        <v>1620 Materials and supplies</v>
      </c>
      <c r="W41" s="34" t="str">
        <f t="shared" si="4"/>
        <v>" "</v>
      </c>
      <c r="X41" s="34" t="str">
        <f t="shared" si="18"/>
        <v>" "</v>
      </c>
      <c r="Y41" s="34" t="str">
        <f t="shared" si="18"/>
        <v>" "</v>
      </c>
      <c r="Z41" s="34" t="str">
        <f t="shared" si="18"/>
        <v>" "</v>
      </c>
      <c r="AA41" s="34" t="str">
        <f t="shared" si="18"/>
        <v>" "</v>
      </c>
      <c r="AB41" s="34" t="str">
        <f t="shared" si="6"/>
        <v>" "</v>
      </c>
      <c r="AC41" s="34" t="str">
        <f t="shared" si="7"/>
        <v>" "</v>
      </c>
      <c r="AD41" s="34" t="str">
        <f t="shared" si="8"/>
        <v>" "</v>
      </c>
      <c r="AE41" s="34" t="str">
        <f t="shared" si="9"/>
        <v>" "</v>
      </c>
      <c r="AF41" s="34" t="str">
        <f t="shared" si="10"/>
        <v>" "</v>
      </c>
      <c r="AI41" t="s">
        <v>45</v>
      </c>
      <c r="AJ41" s="14" t="s">
        <v>11</v>
      </c>
      <c r="AL41"/>
      <c r="AM41"/>
      <c r="AN41"/>
      <c r="AO41"/>
      <c r="AP41"/>
      <c r="AQ41"/>
      <c r="AR41"/>
      <c r="AS41"/>
      <c r="AV41" t="s">
        <v>45</v>
      </c>
      <c r="AW41">
        <f t="shared" si="16"/>
        <v>22</v>
      </c>
    </row>
    <row r="42" spans="1:49" ht="11.25" customHeight="1" x14ac:dyDescent="0.2">
      <c r="A42" s="14">
        <v>1630</v>
      </c>
      <c r="B42" t="s">
        <v>46</v>
      </c>
      <c r="C42" s="33" t="str">
        <f t="shared" si="0"/>
        <v>1630 Semi-Products</v>
      </c>
      <c r="D42" s="6" t="s">
        <v>2</v>
      </c>
      <c r="E42" s="6" t="s">
        <v>1</v>
      </c>
      <c r="F42" s="6" t="s">
        <v>1</v>
      </c>
      <c r="G42" s="6" t="s">
        <v>813</v>
      </c>
      <c r="H42" s="34" t="str">
        <f>VLOOKUP(I42,'heading tables'!$G$3:$H$9,2,FALSE)</f>
        <v>M</v>
      </c>
      <c r="I42" s="34">
        <f t="shared" si="1"/>
        <v>4</v>
      </c>
      <c r="J42" s="34" t="str">
        <f t="shared" si="11"/>
        <v>Balance Sheet</v>
      </c>
      <c r="K42" s="34">
        <f t="shared" si="2"/>
        <v>1</v>
      </c>
      <c r="L42" s="34" t="str">
        <f t="shared" si="3"/>
        <v>30</v>
      </c>
      <c r="M42" s="34" t="str">
        <f t="shared" si="12"/>
        <v>1</v>
      </c>
      <c r="N42" s="34" t="str">
        <f t="shared" si="13"/>
        <v>16</v>
      </c>
      <c r="O42" s="34" t="str">
        <f t="shared" si="17"/>
        <v>1630</v>
      </c>
      <c r="P42" s="34" t="str">
        <f>CONCATENATE(M42," ",VLOOKUP(M42,'heading tables'!$A:$C,2,FALSE))</f>
        <v>1 Current Assets</v>
      </c>
      <c r="Q42" s="34" t="str">
        <f>CONCATENATE(N42," ",VLOOKUP(N42,'heading tables'!$A:$C,2,FALSE))</f>
        <v>16 Inventory</v>
      </c>
      <c r="R42" s="34" t="str">
        <f>CONCATENATE(O42," ",VLOOKUP(ABS(O42),'heading tables'!$A:$C,2,FALSE))</f>
        <v>1630 Semi-Products</v>
      </c>
      <c r="S42" s="34" t="str">
        <f t="shared" si="14"/>
        <v>16</v>
      </c>
      <c r="T42" s="34" t="str">
        <f t="shared" si="15"/>
        <v>1630</v>
      </c>
      <c r="U42" s="34" t="str">
        <f>CONCATENATE(S42," ",VLOOKUP(S42,'heading tables'!$A:$C,2,FALSE))</f>
        <v>16 Inventory</v>
      </c>
      <c r="V42" s="34" t="str">
        <f>CONCATENATE(T42," ",VLOOKUP(ABS(T42),'heading tables'!$A:$C,2,FALSE))</f>
        <v>1630 Semi-Products</v>
      </c>
      <c r="W42" s="34" t="str">
        <f t="shared" si="4"/>
        <v>" "</v>
      </c>
      <c r="X42" s="34" t="str">
        <f t="shared" ref="X42:AA61" si="19">IF(OR(LEFT($A42,X$1)=W42,W42=$AZ$1),$AZ$1,LEFT($A42,X$1))</f>
        <v>" "</v>
      </c>
      <c r="Y42" s="34" t="str">
        <f t="shared" si="19"/>
        <v>" "</v>
      </c>
      <c r="Z42" s="34" t="str">
        <f t="shared" si="19"/>
        <v>" "</v>
      </c>
      <c r="AA42" s="34" t="str">
        <f t="shared" si="19"/>
        <v>" "</v>
      </c>
      <c r="AB42" s="34" t="str">
        <f t="shared" si="6"/>
        <v>" "</v>
      </c>
      <c r="AC42" s="34" t="str">
        <f t="shared" si="7"/>
        <v>" "</v>
      </c>
      <c r="AD42" s="34" t="str">
        <f t="shared" si="8"/>
        <v>" "</v>
      </c>
      <c r="AE42" s="34" t="str">
        <f t="shared" si="9"/>
        <v>" "</v>
      </c>
      <c r="AF42" s="34" t="str">
        <f t="shared" si="10"/>
        <v>" "</v>
      </c>
      <c r="AI42" t="s">
        <v>46</v>
      </c>
      <c r="AJ42" s="14" t="s">
        <v>11</v>
      </c>
      <c r="AL42"/>
      <c r="AM42"/>
      <c r="AN42"/>
      <c r="AO42"/>
      <c r="AP42"/>
      <c r="AQ42"/>
      <c r="AR42"/>
      <c r="AS42"/>
      <c r="AV42" t="s">
        <v>46</v>
      </c>
      <c r="AW42">
        <f t="shared" si="16"/>
        <v>13</v>
      </c>
    </row>
    <row r="43" spans="1:49" ht="11.25" customHeight="1" x14ac:dyDescent="0.2">
      <c r="A43" s="14">
        <v>1635</v>
      </c>
      <c r="B43" t="s">
        <v>47</v>
      </c>
      <c r="C43" s="33" t="str">
        <f t="shared" si="0"/>
        <v>1635 Interim account</v>
      </c>
      <c r="D43" s="6" t="s">
        <v>2</v>
      </c>
      <c r="E43" s="6" t="s">
        <v>1</v>
      </c>
      <c r="F43" s="6" t="s">
        <v>1</v>
      </c>
      <c r="G43" s="6" t="s">
        <v>813</v>
      </c>
      <c r="H43" s="34" t="str">
        <f>VLOOKUP(I43,'heading tables'!$G$3:$H$9,2,FALSE)</f>
        <v>M</v>
      </c>
      <c r="I43" s="34">
        <f t="shared" si="1"/>
        <v>4</v>
      </c>
      <c r="J43" s="34" t="str">
        <f t="shared" si="11"/>
        <v>Balance Sheet</v>
      </c>
      <c r="K43" s="34">
        <f t="shared" si="2"/>
        <v>1</v>
      </c>
      <c r="L43" s="34" t="str">
        <f t="shared" si="3"/>
        <v>35</v>
      </c>
      <c r="M43" s="34" t="str">
        <f t="shared" si="12"/>
        <v>1</v>
      </c>
      <c r="N43" s="34" t="str">
        <f t="shared" si="13"/>
        <v>16</v>
      </c>
      <c r="O43" s="34" t="str">
        <f t="shared" si="17"/>
        <v>1635</v>
      </c>
      <c r="P43" s="34" t="str">
        <f>CONCATENATE(M43," ",VLOOKUP(M43,'heading tables'!$A:$C,2,FALSE))</f>
        <v>1 Current Assets</v>
      </c>
      <c r="Q43" s="34" t="str">
        <f>CONCATENATE(N43," ",VLOOKUP(N43,'heading tables'!$A:$C,2,FALSE))</f>
        <v>16 Inventory</v>
      </c>
      <c r="R43" s="34" t="str">
        <f>CONCATENATE(O43," ",VLOOKUP(ABS(O43),'heading tables'!$A:$C,2,FALSE))</f>
        <v>1635 Interim account</v>
      </c>
      <c r="S43" s="34" t="str">
        <f t="shared" si="14"/>
        <v>16</v>
      </c>
      <c r="T43" s="34" t="str">
        <f t="shared" si="15"/>
        <v>1635</v>
      </c>
      <c r="U43" s="34" t="str">
        <f>CONCATENATE(S43," ",VLOOKUP(S43,'heading tables'!$A:$C,2,FALSE))</f>
        <v>16 Inventory</v>
      </c>
      <c r="V43" s="34" t="str">
        <f>CONCATENATE(T43," ",VLOOKUP(ABS(T43),'heading tables'!$A:$C,2,FALSE))</f>
        <v>1635 Interim account</v>
      </c>
      <c r="W43" s="34" t="str">
        <f t="shared" si="4"/>
        <v>" "</v>
      </c>
      <c r="X43" s="34" t="str">
        <f t="shared" si="19"/>
        <v>" "</v>
      </c>
      <c r="Y43" s="34" t="str">
        <f t="shared" si="19"/>
        <v>" "</v>
      </c>
      <c r="Z43" s="34" t="str">
        <f t="shared" si="19"/>
        <v>" "</v>
      </c>
      <c r="AA43" s="34" t="str">
        <f t="shared" si="19"/>
        <v>" "</v>
      </c>
      <c r="AB43" s="34" t="str">
        <f t="shared" si="6"/>
        <v>" "</v>
      </c>
      <c r="AC43" s="34" t="str">
        <f t="shared" si="7"/>
        <v>" "</v>
      </c>
      <c r="AD43" s="34" t="str">
        <f t="shared" si="8"/>
        <v>" "</v>
      </c>
      <c r="AE43" s="34" t="str">
        <f t="shared" si="9"/>
        <v>" "</v>
      </c>
      <c r="AF43" s="34" t="str">
        <f t="shared" si="10"/>
        <v>" "</v>
      </c>
      <c r="AI43" t="s">
        <v>47</v>
      </c>
      <c r="AJ43" s="14" t="s">
        <v>11</v>
      </c>
      <c r="AL43"/>
      <c r="AM43"/>
      <c r="AN43"/>
      <c r="AO43"/>
      <c r="AP43"/>
      <c r="AQ43"/>
      <c r="AR43"/>
      <c r="AS43"/>
      <c r="AV43" t="s">
        <v>47</v>
      </c>
      <c r="AW43">
        <f t="shared" si="16"/>
        <v>15</v>
      </c>
    </row>
    <row r="44" spans="1:49" ht="11.25" customHeight="1" x14ac:dyDescent="0.2">
      <c r="A44" s="14">
        <v>1640</v>
      </c>
      <c r="B44" t="s">
        <v>48</v>
      </c>
      <c r="C44" s="33" t="str">
        <f t="shared" si="0"/>
        <v>1640 Finished products</v>
      </c>
      <c r="D44" s="6" t="s">
        <v>2</v>
      </c>
      <c r="E44" s="6" t="s">
        <v>1</v>
      </c>
      <c r="F44" s="6" t="s">
        <v>1</v>
      </c>
      <c r="G44" s="6" t="s">
        <v>813</v>
      </c>
      <c r="H44" s="34" t="str">
        <f>VLOOKUP(I44,'heading tables'!$G$3:$H$9,2,FALSE)</f>
        <v>M</v>
      </c>
      <c r="I44" s="34">
        <f t="shared" si="1"/>
        <v>4</v>
      </c>
      <c r="J44" s="34" t="str">
        <f t="shared" si="11"/>
        <v>Balance Sheet</v>
      </c>
      <c r="K44" s="34">
        <f t="shared" si="2"/>
        <v>1</v>
      </c>
      <c r="L44" s="34" t="str">
        <f t="shared" si="3"/>
        <v>40</v>
      </c>
      <c r="M44" s="34" t="str">
        <f t="shared" si="12"/>
        <v>1</v>
      </c>
      <c r="N44" s="34" t="str">
        <f t="shared" si="13"/>
        <v>16</v>
      </c>
      <c r="O44" s="34" t="str">
        <f t="shared" si="17"/>
        <v>1640</v>
      </c>
      <c r="P44" s="34" t="str">
        <f>CONCATENATE(M44," ",VLOOKUP(M44,'heading tables'!$A:$C,2,FALSE))</f>
        <v>1 Current Assets</v>
      </c>
      <c r="Q44" s="34" t="str">
        <f>CONCATENATE(N44," ",VLOOKUP(N44,'heading tables'!$A:$C,2,FALSE))</f>
        <v>16 Inventory</v>
      </c>
      <c r="R44" s="34" t="str">
        <f>CONCATENATE(O44," ",VLOOKUP(ABS(O44),'heading tables'!$A:$C,2,FALSE))</f>
        <v>1640 Finished products</v>
      </c>
      <c r="S44" s="34" t="str">
        <f t="shared" si="14"/>
        <v>16</v>
      </c>
      <c r="T44" s="34" t="str">
        <f t="shared" si="15"/>
        <v>1640</v>
      </c>
      <c r="U44" s="34" t="str">
        <f>CONCATENATE(S44," ",VLOOKUP(S44,'heading tables'!$A:$C,2,FALSE))</f>
        <v>16 Inventory</v>
      </c>
      <c r="V44" s="34" t="str">
        <f>CONCATENATE(T44," ",VLOOKUP(ABS(T44),'heading tables'!$A:$C,2,FALSE))</f>
        <v>1640 Finished products</v>
      </c>
      <c r="W44" s="34" t="str">
        <f t="shared" si="4"/>
        <v>" "</v>
      </c>
      <c r="X44" s="34" t="str">
        <f t="shared" si="19"/>
        <v>" "</v>
      </c>
      <c r="Y44" s="34" t="str">
        <f t="shared" si="19"/>
        <v>" "</v>
      </c>
      <c r="Z44" s="34" t="str">
        <f t="shared" si="19"/>
        <v>" "</v>
      </c>
      <c r="AA44" s="34" t="str">
        <f t="shared" si="19"/>
        <v>" "</v>
      </c>
      <c r="AB44" s="34" t="str">
        <f t="shared" si="6"/>
        <v>" "</v>
      </c>
      <c r="AC44" s="34" t="str">
        <f t="shared" si="7"/>
        <v>" "</v>
      </c>
      <c r="AD44" s="34" t="str">
        <f t="shared" si="8"/>
        <v>" "</v>
      </c>
      <c r="AE44" s="34" t="str">
        <f t="shared" si="9"/>
        <v>" "</v>
      </c>
      <c r="AF44" s="34" t="str">
        <f t="shared" si="10"/>
        <v>" "</v>
      </c>
      <c r="AI44" t="s">
        <v>48</v>
      </c>
      <c r="AJ44" s="14" t="s">
        <v>11</v>
      </c>
      <c r="AL44"/>
      <c r="AM44"/>
      <c r="AN44"/>
      <c r="AO44"/>
      <c r="AP44"/>
      <c r="AQ44"/>
      <c r="AR44"/>
      <c r="AS44"/>
      <c r="AV44" t="s">
        <v>48</v>
      </c>
      <c r="AW44">
        <f t="shared" si="16"/>
        <v>17</v>
      </c>
    </row>
    <row r="45" spans="1:49" ht="11.25" customHeight="1" x14ac:dyDescent="0.2">
      <c r="A45" s="14">
        <v>1690</v>
      </c>
      <c r="B45" t="s">
        <v>49</v>
      </c>
      <c r="C45" s="33" t="str">
        <f t="shared" si="0"/>
        <v>1690 Other inventory (fuel, tare)</v>
      </c>
      <c r="D45" s="6" t="s">
        <v>2</v>
      </c>
      <c r="E45" s="6" t="s">
        <v>784</v>
      </c>
      <c r="F45" s="6" t="s">
        <v>578</v>
      </c>
      <c r="G45" s="6" t="s">
        <v>813</v>
      </c>
      <c r="H45" s="34" t="str">
        <f>VLOOKUP(I45,'heading tables'!$G$3:$H$9,2,FALSE)</f>
        <v>M</v>
      </c>
      <c r="I45" s="34">
        <f t="shared" si="1"/>
        <v>4</v>
      </c>
      <c r="J45" s="34" t="str">
        <f t="shared" si="11"/>
        <v>Balance Sheet</v>
      </c>
      <c r="K45" s="34">
        <f t="shared" si="2"/>
        <v>1</v>
      </c>
      <c r="L45" s="34" t="str">
        <f t="shared" si="3"/>
        <v>90</v>
      </c>
      <c r="M45" s="34" t="str">
        <f t="shared" si="12"/>
        <v>1</v>
      </c>
      <c r="N45" s="34" t="str">
        <f t="shared" si="13"/>
        <v>16</v>
      </c>
      <c r="O45" s="34" t="str">
        <f t="shared" si="17"/>
        <v>1690</v>
      </c>
      <c r="P45" s="34" t="str">
        <f>CONCATENATE(M45," ",VLOOKUP(M45,'heading tables'!$A:$C,2,FALSE))</f>
        <v>1 Current Assets</v>
      </c>
      <c r="Q45" s="34" t="str">
        <f>CONCATENATE(N45," ",VLOOKUP(N45,'heading tables'!$A:$C,2,FALSE))</f>
        <v>16 Inventory</v>
      </c>
      <c r="R45" s="34" t="str">
        <f>CONCATENATE(O45," ",VLOOKUP(ABS(O45),'heading tables'!$A:$C,2,FALSE))</f>
        <v>1690 Other inventory (fuel, tare)</v>
      </c>
      <c r="S45" s="34" t="str">
        <f t="shared" si="14"/>
        <v>16</v>
      </c>
      <c r="T45" s="34" t="str">
        <f t="shared" si="15"/>
        <v>1690</v>
      </c>
      <c r="U45" s="34" t="str">
        <f>CONCATENATE(S45," ",VLOOKUP(S45,'heading tables'!$A:$C,2,FALSE))</f>
        <v>16 Inventory</v>
      </c>
      <c r="V45" s="34" t="str">
        <f>CONCATENATE(T45," ",VLOOKUP(ABS(T45),'heading tables'!$A:$C,2,FALSE))</f>
        <v>1690 Other inventory (fuel, tare)</v>
      </c>
      <c r="W45" s="34" t="str">
        <f t="shared" si="4"/>
        <v>" "</v>
      </c>
      <c r="X45" s="34" t="str">
        <f t="shared" si="19"/>
        <v>" "</v>
      </c>
      <c r="Y45" s="34" t="str">
        <f t="shared" si="19"/>
        <v>" "</v>
      </c>
      <c r="Z45" s="34" t="str">
        <f t="shared" si="19"/>
        <v>" "</v>
      </c>
      <c r="AA45" s="34" t="str">
        <f t="shared" si="19"/>
        <v>" "</v>
      </c>
      <c r="AB45" s="34" t="str">
        <f t="shared" si="6"/>
        <v>" "</v>
      </c>
      <c r="AC45" s="34" t="str">
        <f t="shared" si="7"/>
        <v>" "</v>
      </c>
      <c r="AD45" s="34" t="str">
        <f t="shared" si="8"/>
        <v>" "</v>
      </c>
      <c r="AE45" s="34" t="str">
        <f t="shared" si="9"/>
        <v>" "</v>
      </c>
      <c r="AF45" s="34" t="str">
        <f t="shared" si="10"/>
        <v>" "</v>
      </c>
      <c r="AI45" t="s">
        <v>49</v>
      </c>
      <c r="AJ45" s="14" t="s">
        <v>11</v>
      </c>
      <c r="AL45"/>
      <c r="AM45"/>
      <c r="AN45"/>
      <c r="AO45"/>
      <c r="AP45"/>
      <c r="AQ45"/>
      <c r="AR45"/>
      <c r="AS45"/>
      <c r="AV45" t="s">
        <v>49</v>
      </c>
      <c r="AW45">
        <f t="shared" si="16"/>
        <v>28</v>
      </c>
    </row>
    <row r="46" spans="1:49" ht="11.25" customHeight="1" x14ac:dyDescent="0.2">
      <c r="A46" s="14">
        <v>1700</v>
      </c>
      <c r="B46" t="s">
        <v>50</v>
      </c>
      <c r="C46" s="33" t="str">
        <f t="shared" si="0"/>
        <v>1700 Prepaid expenses</v>
      </c>
      <c r="D46" s="6" t="s">
        <v>2</v>
      </c>
      <c r="E46" s="6" t="s">
        <v>785</v>
      </c>
      <c r="F46" s="6">
        <v>0</v>
      </c>
      <c r="G46" s="6" t="s">
        <v>815</v>
      </c>
      <c r="H46" s="34" t="str">
        <f>VLOOKUP(I46,'heading tables'!$G$3:$H$9,2,FALSE)</f>
        <v>M</v>
      </c>
      <c r="I46" s="34">
        <f t="shared" si="1"/>
        <v>4</v>
      </c>
      <c r="J46" s="34" t="str">
        <f t="shared" si="11"/>
        <v>Balance Sheet</v>
      </c>
      <c r="K46" s="34">
        <f t="shared" si="2"/>
        <v>42</v>
      </c>
      <c r="L46" s="34" t="str">
        <f t="shared" si="3"/>
        <v>00</v>
      </c>
      <c r="M46" s="34" t="str">
        <f t="shared" si="12"/>
        <v>1</v>
      </c>
      <c r="N46" s="34" t="str">
        <f t="shared" si="13"/>
        <v>17</v>
      </c>
      <c r="O46" s="6" t="s">
        <v>1122</v>
      </c>
      <c r="P46" s="34" t="str">
        <f>CONCATENATE(M46," ",VLOOKUP(M46,'heading tables'!$A:$C,2,FALSE))</f>
        <v>1 Current Assets</v>
      </c>
      <c r="Q46" s="34" t="str">
        <f>CONCATENATE(N46," ",VLOOKUP(N46,'heading tables'!$A:$C,2,FALSE))</f>
        <v>17 Prepaid expenses</v>
      </c>
      <c r="R46" s="6" t="s">
        <v>1122</v>
      </c>
      <c r="S46" s="34" t="str">
        <f t="shared" si="14"/>
        <v>17</v>
      </c>
      <c r="T46" s="34" t="str">
        <f t="shared" si="15"/>
        <v>Not include</v>
      </c>
      <c r="U46" s="34" t="str">
        <f>CONCATENATE(S46," ",VLOOKUP(S46,'heading tables'!$A:$C,2,FALSE))</f>
        <v>17 Prepaid expenses</v>
      </c>
      <c r="V46" s="6" t="s">
        <v>1131</v>
      </c>
      <c r="W46" s="34" t="str">
        <f t="shared" si="4"/>
        <v>1700</v>
      </c>
      <c r="X46" s="34" t="str">
        <f t="shared" si="19"/>
        <v>" "</v>
      </c>
      <c r="Y46" s="34" t="str">
        <f t="shared" si="19"/>
        <v>" "</v>
      </c>
      <c r="Z46" s="34" t="str">
        <f t="shared" si="19"/>
        <v>" "</v>
      </c>
      <c r="AA46" s="34" t="str">
        <f t="shared" si="19"/>
        <v>" "</v>
      </c>
      <c r="AB46" s="34" t="str">
        <f t="shared" si="6"/>
        <v>1700 Prepaid expenses</v>
      </c>
      <c r="AC46" s="34" t="str">
        <f t="shared" si="7"/>
        <v>" "</v>
      </c>
      <c r="AD46" s="34" t="str">
        <f t="shared" si="8"/>
        <v>" "</v>
      </c>
      <c r="AE46" s="34" t="str">
        <f t="shared" si="9"/>
        <v>" "</v>
      </c>
      <c r="AF46" s="34" t="str">
        <f t="shared" si="10"/>
        <v>" "</v>
      </c>
      <c r="AI46" t="s">
        <v>50</v>
      </c>
      <c r="AJ46" s="14" t="s">
        <v>913</v>
      </c>
      <c r="AL46"/>
      <c r="AM46"/>
      <c r="AN46"/>
      <c r="AO46"/>
      <c r="AP46"/>
      <c r="AQ46"/>
      <c r="AR46"/>
      <c r="AS46"/>
      <c r="AV46" t="s">
        <v>50</v>
      </c>
      <c r="AW46">
        <f t="shared" si="16"/>
        <v>16</v>
      </c>
    </row>
    <row r="47" spans="1:49" ht="11.25" customHeight="1" x14ac:dyDescent="0.2">
      <c r="A47" s="14">
        <v>1710</v>
      </c>
      <c r="B47" t="s">
        <v>51</v>
      </c>
      <c r="C47" s="33" t="str">
        <f t="shared" si="0"/>
        <v>1710 Prepaid services</v>
      </c>
      <c r="D47" s="6" t="s">
        <v>2</v>
      </c>
      <c r="E47" s="6" t="s">
        <v>785</v>
      </c>
      <c r="F47" s="6" t="s">
        <v>579</v>
      </c>
      <c r="G47" s="6" t="s">
        <v>813</v>
      </c>
      <c r="H47" s="34" t="str">
        <f>VLOOKUP(I47,'heading tables'!$G$3:$H$9,2,FALSE)</f>
        <v>M</v>
      </c>
      <c r="I47" s="34">
        <f t="shared" si="1"/>
        <v>4</v>
      </c>
      <c r="J47" s="34" t="str">
        <f t="shared" si="11"/>
        <v>Balance Sheet</v>
      </c>
      <c r="K47" s="34">
        <f t="shared" si="2"/>
        <v>1</v>
      </c>
      <c r="L47" s="34" t="str">
        <f t="shared" si="3"/>
        <v>10</v>
      </c>
      <c r="M47" s="34" t="str">
        <f t="shared" si="12"/>
        <v>1</v>
      </c>
      <c r="N47" s="34" t="str">
        <f t="shared" si="13"/>
        <v>17</v>
      </c>
      <c r="O47" s="34" t="str">
        <f t="shared" si="17"/>
        <v>1710</v>
      </c>
      <c r="P47" s="34" t="str">
        <f>CONCATENATE(M47," ",VLOOKUP(M47,'heading tables'!$A:$C,2,FALSE))</f>
        <v>1 Current Assets</v>
      </c>
      <c r="Q47" s="34" t="str">
        <f>CONCATENATE(N47," ",VLOOKUP(N47,'heading tables'!$A:$C,2,FALSE))</f>
        <v>17 Prepaid expenses</v>
      </c>
      <c r="R47" s="34" t="str">
        <f>CONCATENATE(O47," ",VLOOKUP(ABS(O47),'heading tables'!$A:$C,2,FALSE))</f>
        <v>1710 Prepaid services</v>
      </c>
      <c r="S47" s="34" t="str">
        <f t="shared" si="14"/>
        <v>17</v>
      </c>
      <c r="T47" s="34" t="str">
        <f t="shared" si="15"/>
        <v>1710</v>
      </c>
      <c r="U47" s="34" t="str">
        <f>CONCATENATE(S47," ",VLOOKUP(S47,'heading tables'!$A:$C,2,FALSE))</f>
        <v>17 Prepaid expenses</v>
      </c>
      <c r="V47" s="34" t="str">
        <f>CONCATENATE(T47," ",VLOOKUP(ABS(T47),'heading tables'!$A:$C,2,FALSE))</f>
        <v>1710 Prepaid services</v>
      </c>
      <c r="W47" s="34" t="str">
        <f t="shared" si="4"/>
        <v>" "</v>
      </c>
      <c r="X47" s="34" t="str">
        <f t="shared" si="19"/>
        <v>" "</v>
      </c>
      <c r="Y47" s="34" t="str">
        <f t="shared" si="19"/>
        <v>" "</v>
      </c>
      <c r="Z47" s="34" t="str">
        <f t="shared" si="19"/>
        <v>" "</v>
      </c>
      <c r="AA47" s="34" t="str">
        <f t="shared" si="19"/>
        <v>" "</v>
      </c>
      <c r="AB47" s="34" t="str">
        <f t="shared" si="6"/>
        <v>" "</v>
      </c>
      <c r="AC47" s="34" t="str">
        <f t="shared" si="7"/>
        <v>" "</v>
      </c>
      <c r="AD47" s="34" t="str">
        <f t="shared" si="8"/>
        <v>" "</v>
      </c>
      <c r="AE47" s="34" t="str">
        <f t="shared" si="9"/>
        <v>" "</v>
      </c>
      <c r="AF47" s="34" t="str">
        <f t="shared" si="10"/>
        <v>" "</v>
      </c>
      <c r="AI47" t="s">
        <v>51</v>
      </c>
      <c r="AJ47" s="14" t="s">
        <v>11</v>
      </c>
      <c r="AL47"/>
      <c r="AM47"/>
      <c r="AN47"/>
      <c r="AO47"/>
      <c r="AP47"/>
      <c r="AQ47"/>
      <c r="AR47"/>
      <c r="AS47"/>
      <c r="AV47" t="s">
        <v>51</v>
      </c>
      <c r="AW47">
        <f t="shared" si="16"/>
        <v>16</v>
      </c>
    </row>
    <row r="48" spans="1:49" ht="11.25" customHeight="1" x14ac:dyDescent="0.2">
      <c r="A48" s="14">
        <v>1720</v>
      </c>
      <c r="B48" t="s">
        <v>52</v>
      </c>
      <c r="C48" s="33" t="str">
        <f t="shared" si="0"/>
        <v>1720 Prepaid lease</v>
      </c>
      <c r="D48" s="6" t="s">
        <v>2</v>
      </c>
      <c r="E48" s="6" t="s">
        <v>785</v>
      </c>
      <c r="F48" s="6" t="s">
        <v>580</v>
      </c>
      <c r="G48" s="6" t="s">
        <v>813</v>
      </c>
      <c r="H48" s="34" t="str">
        <f>VLOOKUP(I48,'heading tables'!$G$3:$H$9,2,FALSE)</f>
        <v>M</v>
      </c>
      <c r="I48" s="34">
        <f t="shared" si="1"/>
        <v>4</v>
      </c>
      <c r="J48" s="34" t="str">
        <f t="shared" si="11"/>
        <v>Balance Sheet</v>
      </c>
      <c r="K48" s="34">
        <f t="shared" si="2"/>
        <v>1</v>
      </c>
      <c r="L48" s="34" t="str">
        <f t="shared" si="3"/>
        <v>20</v>
      </c>
      <c r="M48" s="34" t="str">
        <f t="shared" si="12"/>
        <v>1</v>
      </c>
      <c r="N48" s="34" t="str">
        <f t="shared" si="13"/>
        <v>17</v>
      </c>
      <c r="O48" s="34" t="str">
        <f t="shared" si="17"/>
        <v>1720</v>
      </c>
      <c r="P48" s="34" t="str">
        <f>CONCATENATE(M48," ",VLOOKUP(M48,'heading tables'!$A:$C,2,FALSE))</f>
        <v>1 Current Assets</v>
      </c>
      <c r="Q48" s="34" t="str">
        <f>CONCATENATE(N48," ",VLOOKUP(N48,'heading tables'!$A:$C,2,FALSE))</f>
        <v>17 Prepaid expenses</v>
      </c>
      <c r="R48" s="34" t="str">
        <f>CONCATENATE(O48," ",VLOOKUP(ABS(O48),'heading tables'!$A:$C,2,FALSE))</f>
        <v>1720 Prepaid lease</v>
      </c>
      <c r="S48" s="34" t="str">
        <f t="shared" si="14"/>
        <v>17</v>
      </c>
      <c r="T48" s="34" t="str">
        <f t="shared" si="15"/>
        <v>1720</v>
      </c>
      <c r="U48" s="34" t="str">
        <f>CONCATENATE(S48," ",VLOOKUP(S48,'heading tables'!$A:$C,2,FALSE))</f>
        <v>17 Prepaid expenses</v>
      </c>
      <c r="V48" s="34" t="str">
        <f>CONCATENATE(T48," ",VLOOKUP(ABS(T48),'heading tables'!$A:$C,2,FALSE))</f>
        <v>1720 Prepaid lease</v>
      </c>
      <c r="W48" s="34" t="str">
        <f t="shared" si="4"/>
        <v>" "</v>
      </c>
      <c r="X48" s="34" t="str">
        <f t="shared" si="19"/>
        <v>" "</v>
      </c>
      <c r="Y48" s="34" t="str">
        <f t="shared" si="19"/>
        <v>" "</v>
      </c>
      <c r="Z48" s="34" t="str">
        <f t="shared" si="19"/>
        <v>" "</v>
      </c>
      <c r="AA48" s="34" t="str">
        <f t="shared" si="19"/>
        <v>" "</v>
      </c>
      <c r="AB48" s="34" t="str">
        <f t="shared" si="6"/>
        <v>" "</v>
      </c>
      <c r="AC48" s="34" t="str">
        <f t="shared" si="7"/>
        <v>" "</v>
      </c>
      <c r="AD48" s="34" t="str">
        <f t="shared" si="8"/>
        <v>" "</v>
      </c>
      <c r="AE48" s="34" t="str">
        <f t="shared" si="9"/>
        <v>" "</v>
      </c>
      <c r="AF48" s="34" t="str">
        <f t="shared" si="10"/>
        <v>" "</v>
      </c>
      <c r="AI48" t="s">
        <v>52</v>
      </c>
      <c r="AJ48" s="14" t="s">
        <v>11</v>
      </c>
      <c r="AL48"/>
      <c r="AM48"/>
      <c r="AN48"/>
      <c r="AO48"/>
      <c r="AP48"/>
      <c r="AQ48"/>
      <c r="AR48"/>
      <c r="AS48"/>
      <c r="AV48" t="s">
        <v>52</v>
      </c>
      <c r="AW48">
        <f t="shared" si="16"/>
        <v>13</v>
      </c>
    </row>
    <row r="49" spans="1:49" ht="11.25" customHeight="1" x14ac:dyDescent="0.2">
      <c r="A49" s="14">
        <v>1790</v>
      </c>
      <c r="B49" t="s">
        <v>53</v>
      </c>
      <c r="C49" s="33" t="str">
        <f t="shared" si="0"/>
        <v>1790 Prepaid other</v>
      </c>
      <c r="D49" s="6" t="s">
        <v>2</v>
      </c>
      <c r="E49" s="6" t="s">
        <v>785</v>
      </c>
      <c r="F49" s="6" t="s">
        <v>581</v>
      </c>
      <c r="G49" s="6" t="s">
        <v>813</v>
      </c>
      <c r="H49" s="34" t="str">
        <f>VLOOKUP(I49,'heading tables'!$G$3:$H$9,2,FALSE)</f>
        <v>M</v>
      </c>
      <c r="I49" s="34">
        <f t="shared" si="1"/>
        <v>4</v>
      </c>
      <c r="J49" s="34" t="str">
        <f t="shared" si="11"/>
        <v>Balance Sheet</v>
      </c>
      <c r="K49" s="34">
        <f t="shared" si="2"/>
        <v>1</v>
      </c>
      <c r="L49" s="34" t="str">
        <f t="shared" si="3"/>
        <v>90</v>
      </c>
      <c r="M49" s="34" t="str">
        <f t="shared" si="12"/>
        <v>1</v>
      </c>
      <c r="N49" s="34" t="str">
        <f t="shared" si="13"/>
        <v>17</v>
      </c>
      <c r="O49" s="34" t="str">
        <f t="shared" si="17"/>
        <v>1790</v>
      </c>
      <c r="P49" s="34" t="str">
        <f>CONCATENATE(M49," ",VLOOKUP(M49,'heading tables'!$A:$C,2,FALSE))</f>
        <v>1 Current Assets</v>
      </c>
      <c r="Q49" s="34" t="str">
        <f>CONCATENATE(N49," ",VLOOKUP(N49,'heading tables'!$A:$C,2,FALSE))</f>
        <v>17 Prepaid expenses</v>
      </c>
      <c r="R49" s="34" t="str">
        <f>CONCATENATE(O49," ",VLOOKUP(ABS(O49),'heading tables'!$A:$C,2,FALSE))</f>
        <v>1790 Prepaid other</v>
      </c>
      <c r="S49" s="34" t="str">
        <f t="shared" si="14"/>
        <v>17</v>
      </c>
      <c r="T49" s="34" t="str">
        <f t="shared" si="15"/>
        <v>1790</v>
      </c>
      <c r="U49" s="34" t="str">
        <f>CONCATENATE(S49," ",VLOOKUP(S49,'heading tables'!$A:$C,2,FALSE))</f>
        <v>17 Prepaid expenses</v>
      </c>
      <c r="V49" s="34" t="str">
        <f>CONCATENATE(T49," ",VLOOKUP(ABS(T49),'heading tables'!$A:$C,2,FALSE))</f>
        <v>1790 Prepaid other</v>
      </c>
      <c r="W49" s="34" t="str">
        <f t="shared" si="4"/>
        <v>" "</v>
      </c>
      <c r="X49" s="34" t="str">
        <f t="shared" si="19"/>
        <v>" "</v>
      </c>
      <c r="Y49" s="34" t="str">
        <f t="shared" si="19"/>
        <v>" "</v>
      </c>
      <c r="Z49" s="34" t="str">
        <f t="shared" si="19"/>
        <v>" "</v>
      </c>
      <c r="AA49" s="34" t="str">
        <f t="shared" si="19"/>
        <v>" "</v>
      </c>
      <c r="AB49" s="34" t="str">
        <f t="shared" si="6"/>
        <v>" "</v>
      </c>
      <c r="AC49" s="34" t="str">
        <f t="shared" si="7"/>
        <v>" "</v>
      </c>
      <c r="AD49" s="34" t="str">
        <f t="shared" si="8"/>
        <v>" "</v>
      </c>
      <c r="AE49" s="34" t="str">
        <f t="shared" si="9"/>
        <v>" "</v>
      </c>
      <c r="AF49" s="34" t="str">
        <f t="shared" si="10"/>
        <v>" "</v>
      </c>
      <c r="AI49" t="s">
        <v>53</v>
      </c>
      <c r="AJ49" s="14" t="s">
        <v>11</v>
      </c>
      <c r="AL49"/>
      <c r="AM49"/>
      <c r="AN49"/>
      <c r="AO49"/>
      <c r="AP49"/>
      <c r="AQ49"/>
      <c r="AR49"/>
      <c r="AS49"/>
      <c r="AV49" t="s">
        <v>53</v>
      </c>
      <c r="AW49">
        <f t="shared" si="16"/>
        <v>13</v>
      </c>
    </row>
    <row r="50" spans="1:49" ht="11.25" customHeight="1" x14ac:dyDescent="0.2">
      <c r="A50" s="14">
        <v>1800</v>
      </c>
      <c r="B50" t="s">
        <v>54</v>
      </c>
      <c r="C50" s="33" t="str">
        <f t="shared" si="0"/>
        <v>1800 Accrued receivables</v>
      </c>
      <c r="D50" s="6" t="s">
        <v>2</v>
      </c>
      <c r="E50" s="6" t="s">
        <v>786</v>
      </c>
      <c r="F50" s="6">
        <v>0</v>
      </c>
      <c r="G50" s="6" t="s">
        <v>815</v>
      </c>
      <c r="H50" s="34" t="str">
        <f>VLOOKUP(I50,'heading tables'!$G$3:$H$9,2,FALSE)</f>
        <v>M</v>
      </c>
      <c r="I50" s="34">
        <f t="shared" si="1"/>
        <v>4</v>
      </c>
      <c r="J50" s="34" t="str">
        <f t="shared" si="11"/>
        <v>Balance Sheet</v>
      </c>
      <c r="K50" s="34">
        <f t="shared" si="2"/>
        <v>42</v>
      </c>
      <c r="L50" s="34" t="str">
        <f t="shared" si="3"/>
        <v>00</v>
      </c>
      <c r="M50" s="34" t="str">
        <f t="shared" si="12"/>
        <v>1</v>
      </c>
      <c r="N50" s="34" t="str">
        <f t="shared" si="13"/>
        <v>18</v>
      </c>
      <c r="O50" s="6" t="s">
        <v>1122</v>
      </c>
      <c r="P50" s="34" t="str">
        <f>CONCATENATE(M50," ",VLOOKUP(M50,'heading tables'!$A:$C,2,FALSE))</f>
        <v>1 Current Assets</v>
      </c>
      <c r="Q50" s="34" t="str">
        <f>CONCATENATE(N50," ",VLOOKUP(N50,'heading tables'!$A:$C,2,FALSE))</f>
        <v>18 Accrued receivables</v>
      </c>
      <c r="R50" s="6" t="s">
        <v>1122</v>
      </c>
      <c r="S50" s="34" t="str">
        <f t="shared" si="14"/>
        <v>18</v>
      </c>
      <c r="T50" s="34" t="str">
        <f t="shared" si="15"/>
        <v>Not include</v>
      </c>
      <c r="U50" s="34" t="str">
        <f>CONCATENATE(S50," ",VLOOKUP(S50,'heading tables'!$A:$C,2,FALSE))</f>
        <v>18 Accrued receivables</v>
      </c>
      <c r="V50" s="6" t="s">
        <v>1131</v>
      </c>
      <c r="W50" s="34" t="str">
        <f t="shared" si="4"/>
        <v>1800</v>
      </c>
      <c r="X50" s="34" t="str">
        <f t="shared" si="19"/>
        <v>" "</v>
      </c>
      <c r="Y50" s="34" t="str">
        <f t="shared" si="19"/>
        <v>" "</v>
      </c>
      <c r="Z50" s="34" t="str">
        <f t="shared" si="19"/>
        <v>" "</v>
      </c>
      <c r="AA50" s="34" t="str">
        <f t="shared" si="19"/>
        <v>" "</v>
      </c>
      <c r="AB50" s="34" t="str">
        <f t="shared" si="6"/>
        <v>1800 Accrued receivables</v>
      </c>
      <c r="AC50" s="34" t="str">
        <f t="shared" si="7"/>
        <v>" "</v>
      </c>
      <c r="AD50" s="34" t="str">
        <f t="shared" si="8"/>
        <v>" "</v>
      </c>
      <c r="AE50" s="34" t="str">
        <f t="shared" si="9"/>
        <v>" "</v>
      </c>
      <c r="AF50" s="34" t="str">
        <f t="shared" si="10"/>
        <v>" "</v>
      </c>
      <c r="AI50" t="s">
        <v>54</v>
      </c>
      <c r="AJ50" s="14" t="s">
        <v>913</v>
      </c>
      <c r="AL50"/>
      <c r="AM50"/>
      <c r="AN50"/>
      <c r="AO50"/>
      <c r="AP50"/>
      <c r="AQ50"/>
      <c r="AR50"/>
      <c r="AS50"/>
      <c r="AV50" t="s">
        <v>54</v>
      </c>
      <c r="AW50">
        <f t="shared" si="16"/>
        <v>19</v>
      </c>
    </row>
    <row r="51" spans="1:49" ht="11.25" customHeight="1" x14ac:dyDescent="0.2">
      <c r="A51" s="14">
        <v>1810</v>
      </c>
      <c r="B51" t="s">
        <v>55</v>
      </c>
      <c r="C51" s="33" t="str">
        <f t="shared" si="0"/>
        <v>1810 Accrued dividends receivable</v>
      </c>
      <c r="D51" s="6" t="s">
        <v>2</v>
      </c>
      <c r="E51" s="6" t="s">
        <v>786</v>
      </c>
      <c r="F51" s="6" t="s">
        <v>582</v>
      </c>
      <c r="G51" s="6" t="s">
        <v>813</v>
      </c>
      <c r="H51" s="34" t="str">
        <f>VLOOKUP(I51,'heading tables'!$G$3:$H$9,2,FALSE)</f>
        <v>M</v>
      </c>
      <c r="I51" s="34">
        <f t="shared" si="1"/>
        <v>4</v>
      </c>
      <c r="J51" s="34" t="str">
        <f t="shared" si="11"/>
        <v>Balance Sheet</v>
      </c>
      <c r="K51" s="34">
        <f t="shared" si="2"/>
        <v>1</v>
      </c>
      <c r="L51" s="34" t="str">
        <f t="shared" si="3"/>
        <v>10</v>
      </c>
      <c r="M51" s="34" t="str">
        <f t="shared" si="12"/>
        <v>1</v>
      </c>
      <c r="N51" s="34" t="str">
        <f t="shared" si="13"/>
        <v>18</v>
      </c>
      <c r="O51" s="34" t="str">
        <f t="shared" si="17"/>
        <v>1810</v>
      </c>
      <c r="P51" s="34" t="str">
        <f>CONCATENATE(M51," ",VLOOKUP(M51,'heading tables'!$A:$C,2,FALSE))</f>
        <v>1 Current Assets</v>
      </c>
      <c r="Q51" s="34" t="str">
        <f>CONCATENATE(N51," ",VLOOKUP(N51,'heading tables'!$A:$C,2,FALSE))</f>
        <v>18 Accrued receivables</v>
      </c>
      <c r="R51" s="34" t="str">
        <f>CONCATENATE(O51," ",VLOOKUP(ABS(O51),'heading tables'!$A:$C,2,FALSE))</f>
        <v>1810 Accrued dividends receivable</v>
      </c>
      <c r="S51" s="34" t="str">
        <f t="shared" si="14"/>
        <v>18</v>
      </c>
      <c r="T51" s="34" t="str">
        <f t="shared" si="15"/>
        <v>1810</v>
      </c>
      <c r="U51" s="34" t="str">
        <f>CONCATENATE(S51," ",VLOOKUP(S51,'heading tables'!$A:$C,2,FALSE))</f>
        <v>18 Accrued receivables</v>
      </c>
      <c r="V51" s="34" t="str">
        <f>CONCATENATE(T51," ",VLOOKUP(ABS(T51),'heading tables'!$A:$C,2,FALSE))</f>
        <v>1810 Accrued dividends receivable</v>
      </c>
      <c r="W51" s="34" t="str">
        <f t="shared" si="4"/>
        <v>" "</v>
      </c>
      <c r="X51" s="34" t="str">
        <f t="shared" si="19"/>
        <v>" "</v>
      </c>
      <c r="Y51" s="34" t="str">
        <f t="shared" si="19"/>
        <v>" "</v>
      </c>
      <c r="Z51" s="34" t="str">
        <f t="shared" si="19"/>
        <v>" "</v>
      </c>
      <c r="AA51" s="34" t="str">
        <f t="shared" si="19"/>
        <v>" "</v>
      </c>
      <c r="AB51" s="34" t="str">
        <f t="shared" si="6"/>
        <v>" "</v>
      </c>
      <c r="AC51" s="34" t="str">
        <f t="shared" si="7"/>
        <v>" "</v>
      </c>
      <c r="AD51" s="34" t="str">
        <f t="shared" si="8"/>
        <v>" "</v>
      </c>
      <c r="AE51" s="34" t="str">
        <f t="shared" si="9"/>
        <v>" "</v>
      </c>
      <c r="AF51" s="34" t="str">
        <f t="shared" si="10"/>
        <v>" "</v>
      </c>
      <c r="AI51" t="s">
        <v>55</v>
      </c>
      <c r="AJ51" s="14" t="s">
        <v>11</v>
      </c>
      <c r="AL51"/>
      <c r="AM51"/>
      <c r="AN51"/>
      <c r="AO51"/>
      <c r="AP51"/>
      <c r="AQ51"/>
      <c r="AR51"/>
      <c r="AS51"/>
      <c r="AV51" t="s">
        <v>55</v>
      </c>
      <c r="AW51">
        <f t="shared" si="16"/>
        <v>28</v>
      </c>
    </row>
    <row r="52" spans="1:49" ht="11.25" customHeight="1" x14ac:dyDescent="0.2">
      <c r="A52" s="14">
        <v>1820</v>
      </c>
      <c r="B52" t="s">
        <v>56</v>
      </c>
      <c r="C52" s="33" t="str">
        <f t="shared" si="0"/>
        <v>1820 Accrued interest receivable</v>
      </c>
      <c r="D52" s="6" t="s">
        <v>2</v>
      </c>
      <c r="E52" s="6" t="s">
        <v>786</v>
      </c>
      <c r="F52" s="6" t="s">
        <v>583</v>
      </c>
      <c r="G52" s="6" t="s">
        <v>813</v>
      </c>
      <c r="H52" s="34" t="str">
        <f>VLOOKUP(I52,'heading tables'!$G$3:$H$9,2,FALSE)</f>
        <v>M</v>
      </c>
      <c r="I52" s="34">
        <f t="shared" si="1"/>
        <v>4</v>
      </c>
      <c r="J52" s="34" t="str">
        <f t="shared" si="11"/>
        <v>Balance Sheet</v>
      </c>
      <c r="K52" s="34">
        <f t="shared" si="2"/>
        <v>1</v>
      </c>
      <c r="L52" s="34" t="str">
        <f t="shared" si="3"/>
        <v>20</v>
      </c>
      <c r="M52" s="34" t="str">
        <f t="shared" si="12"/>
        <v>1</v>
      </c>
      <c r="N52" s="34" t="str">
        <f t="shared" si="13"/>
        <v>18</v>
      </c>
      <c r="O52" s="34" t="str">
        <f t="shared" si="17"/>
        <v>1820</v>
      </c>
      <c r="P52" s="34" t="str">
        <f>CONCATENATE(M52," ",VLOOKUP(M52,'heading tables'!$A:$C,2,FALSE))</f>
        <v>1 Current Assets</v>
      </c>
      <c r="Q52" s="34" t="str">
        <f>CONCATENATE(N52," ",VLOOKUP(N52,'heading tables'!$A:$C,2,FALSE))</f>
        <v>18 Accrued receivables</v>
      </c>
      <c r="R52" s="34" t="str">
        <f>CONCATENATE(O52," ",VLOOKUP(ABS(O52),'heading tables'!$A:$C,2,FALSE))</f>
        <v>1820 Accrued interest receivable</v>
      </c>
      <c r="S52" s="34" t="str">
        <f t="shared" si="14"/>
        <v>18</v>
      </c>
      <c r="T52" s="34" t="str">
        <f t="shared" si="15"/>
        <v>1820</v>
      </c>
      <c r="U52" s="34" t="str">
        <f>CONCATENATE(S52," ",VLOOKUP(S52,'heading tables'!$A:$C,2,FALSE))</f>
        <v>18 Accrued receivables</v>
      </c>
      <c r="V52" s="34" t="str">
        <f>CONCATENATE(T52," ",VLOOKUP(ABS(T52),'heading tables'!$A:$C,2,FALSE))</f>
        <v>1820 Accrued interest receivable</v>
      </c>
      <c r="W52" s="34" t="str">
        <f t="shared" si="4"/>
        <v>" "</v>
      </c>
      <c r="X52" s="34" t="str">
        <f t="shared" si="19"/>
        <v>" "</v>
      </c>
      <c r="Y52" s="34" t="str">
        <f t="shared" si="19"/>
        <v>" "</v>
      </c>
      <c r="Z52" s="34" t="str">
        <f t="shared" si="19"/>
        <v>" "</v>
      </c>
      <c r="AA52" s="34" t="str">
        <f t="shared" si="19"/>
        <v>" "</v>
      </c>
      <c r="AB52" s="34" t="str">
        <f t="shared" si="6"/>
        <v>" "</v>
      </c>
      <c r="AC52" s="34" t="str">
        <f t="shared" si="7"/>
        <v>" "</v>
      </c>
      <c r="AD52" s="34" t="str">
        <f t="shared" si="8"/>
        <v>" "</v>
      </c>
      <c r="AE52" s="34" t="str">
        <f t="shared" si="9"/>
        <v>" "</v>
      </c>
      <c r="AF52" s="34" t="str">
        <f t="shared" si="10"/>
        <v>" "</v>
      </c>
      <c r="AI52" t="s">
        <v>56</v>
      </c>
      <c r="AJ52" s="14" t="s">
        <v>11</v>
      </c>
      <c r="AL52"/>
      <c r="AM52"/>
      <c r="AN52"/>
      <c r="AO52"/>
      <c r="AP52"/>
      <c r="AQ52"/>
      <c r="AR52"/>
      <c r="AS52"/>
      <c r="AV52" t="s">
        <v>56</v>
      </c>
      <c r="AW52">
        <f t="shared" si="16"/>
        <v>27</v>
      </c>
    </row>
    <row r="53" spans="1:49" ht="11.25" customHeight="1" x14ac:dyDescent="0.2">
      <c r="A53" s="14">
        <v>1890</v>
      </c>
      <c r="B53" t="s">
        <v>57</v>
      </c>
      <c r="C53" s="33" t="str">
        <f t="shared" si="0"/>
        <v>1890 Other accrued receivables</v>
      </c>
      <c r="D53" s="6" t="s">
        <v>2</v>
      </c>
      <c r="E53" s="6" t="s">
        <v>786</v>
      </c>
      <c r="F53" s="6" t="s">
        <v>584</v>
      </c>
      <c r="G53" s="6" t="s">
        <v>813</v>
      </c>
      <c r="H53" s="34" t="str">
        <f>VLOOKUP(I53,'heading tables'!$G$3:$H$9,2,FALSE)</f>
        <v>M</v>
      </c>
      <c r="I53" s="34">
        <f t="shared" si="1"/>
        <v>4</v>
      </c>
      <c r="J53" s="34" t="str">
        <f t="shared" si="11"/>
        <v>Balance Sheet</v>
      </c>
      <c r="K53" s="34">
        <f t="shared" si="2"/>
        <v>1</v>
      </c>
      <c r="L53" s="34" t="str">
        <f t="shared" si="3"/>
        <v>90</v>
      </c>
      <c r="M53" s="34" t="str">
        <f t="shared" si="12"/>
        <v>1</v>
      </c>
      <c r="N53" s="34" t="str">
        <f t="shared" si="13"/>
        <v>18</v>
      </c>
      <c r="O53" s="34" t="str">
        <f t="shared" si="17"/>
        <v>1890</v>
      </c>
      <c r="P53" s="34" t="str">
        <f>CONCATENATE(M53," ",VLOOKUP(M53,'heading tables'!$A:$C,2,FALSE))</f>
        <v>1 Current Assets</v>
      </c>
      <c r="Q53" s="34" t="str">
        <f>CONCATENATE(N53," ",VLOOKUP(N53,'heading tables'!$A:$C,2,FALSE))</f>
        <v>18 Accrued receivables</v>
      </c>
      <c r="R53" s="34" t="str">
        <f>CONCATENATE(O53," ",VLOOKUP(ABS(O53),'heading tables'!$A:$C,2,FALSE))</f>
        <v>1890 Other accrued receivables</v>
      </c>
      <c r="S53" s="34" t="str">
        <f t="shared" si="14"/>
        <v>18</v>
      </c>
      <c r="T53" s="34" t="str">
        <f t="shared" si="15"/>
        <v>1890</v>
      </c>
      <c r="U53" s="34" t="str">
        <f>CONCATENATE(S53," ",VLOOKUP(S53,'heading tables'!$A:$C,2,FALSE))</f>
        <v>18 Accrued receivables</v>
      </c>
      <c r="V53" s="34" t="str">
        <f>CONCATENATE(T53," ",VLOOKUP(ABS(T53),'heading tables'!$A:$C,2,FALSE))</f>
        <v>1890 Other accrued receivables</v>
      </c>
      <c r="W53" s="34" t="str">
        <f t="shared" si="4"/>
        <v>" "</v>
      </c>
      <c r="X53" s="34" t="str">
        <f t="shared" si="19"/>
        <v>" "</v>
      </c>
      <c r="Y53" s="34" t="str">
        <f t="shared" si="19"/>
        <v>" "</v>
      </c>
      <c r="Z53" s="34" t="str">
        <f t="shared" si="19"/>
        <v>" "</v>
      </c>
      <c r="AA53" s="34" t="str">
        <f t="shared" si="19"/>
        <v>" "</v>
      </c>
      <c r="AB53" s="34" t="str">
        <f t="shared" si="6"/>
        <v>" "</v>
      </c>
      <c r="AC53" s="34" t="str">
        <f t="shared" si="7"/>
        <v>" "</v>
      </c>
      <c r="AD53" s="34" t="str">
        <f t="shared" si="8"/>
        <v>" "</v>
      </c>
      <c r="AE53" s="34" t="str">
        <f t="shared" si="9"/>
        <v>" "</v>
      </c>
      <c r="AF53" s="34" t="str">
        <f t="shared" si="10"/>
        <v>" "</v>
      </c>
      <c r="AI53" t="s">
        <v>57</v>
      </c>
      <c r="AJ53" s="14" t="s">
        <v>11</v>
      </c>
      <c r="AL53"/>
      <c r="AM53"/>
      <c r="AN53"/>
      <c r="AO53"/>
      <c r="AP53"/>
      <c r="AQ53"/>
      <c r="AR53"/>
      <c r="AS53"/>
      <c r="AV53" t="s">
        <v>57</v>
      </c>
      <c r="AW53">
        <f t="shared" si="16"/>
        <v>25</v>
      </c>
    </row>
    <row r="54" spans="1:49" ht="11.25" customHeight="1" x14ac:dyDescent="0.2">
      <c r="A54" s="14">
        <v>1900</v>
      </c>
      <c r="B54" t="s">
        <v>58</v>
      </c>
      <c r="C54" s="33" t="str">
        <f t="shared" si="0"/>
        <v>1900 Other Current Assets</v>
      </c>
      <c r="D54" s="6" t="s">
        <v>2</v>
      </c>
      <c r="E54" s="6" t="s">
        <v>778</v>
      </c>
      <c r="F54" s="6">
        <v>0</v>
      </c>
      <c r="G54" s="6" t="s">
        <v>815</v>
      </c>
      <c r="H54" s="34" t="str">
        <f>VLOOKUP(I54,'heading tables'!$G$3:$H$9,2,FALSE)</f>
        <v>M</v>
      </c>
      <c r="I54" s="34">
        <f t="shared" si="1"/>
        <v>4</v>
      </c>
      <c r="J54" s="34" t="str">
        <f t="shared" si="11"/>
        <v>Balance Sheet</v>
      </c>
      <c r="K54" s="34">
        <f t="shared" si="2"/>
        <v>42</v>
      </c>
      <c r="L54" s="34" t="str">
        <f t="shared" si="3"/>
        <v>00</v>
      </c>
      <c r="M54" s="34" t="str">
        <f t="shared" si="12"/>
        <v>1</v>
      </c>
      <c r="N54" s="34" t="str">
        <f t="shared" si="13"/>
        <v>19</v>
      </c>
      <c r="O54" s="6" t="s">
        <v>1122</v>
      </c>
      <c r="P54" s="34" t="str">
        <f>CONCATENATE(M54," ",VLOOKUP(M54,'heading tables'!$A:$C,2,FALSE))</f>
        <v>1 Current Assets</v>
      </c>
      <c r="Q54" s="34" t="str">
        <f>CONCATENATE(N54," ",VLOOKUP(N54,'heading tables'!$A:$C,2,FALSE))</f>
        <v>19 Other Current Assets</v>
      </c>
      <c r="R54" s="6" t="s">
        <v>1122</v>
      </c>
      <c r="S54" s="34" t="str">
        <f t="shared" si="14"/>
        <v>19</v>
      </c>
      <c r="T54" s="34" t="str">
        <f t="shared" si="15"/>
        <v>Not include</v>
      </c>
      <c r="U54" s="34" t="str">
        <f>CONCATENATE(S54," ",VLOOKUP(S54,'heading tables'!$A:$C,2,FALSE))</f>
        <v>19 Other Current Assets</v>
      </c>
      <c r="V54" s="6" t="s">
        <v>1131</v>
      </c>
      <c r="W54" s="34" t="str">
        <f t="shared" si="4"/>
        <v>1900</v>
      </c>
      <c r="X54" s="34" t="str">
        <f t="shared" si="19"/>
        <v>" "</v>
      </c>
      <c r="Y54" s="34" t="str">
        <f t="shared" si="19"/>
        <v>" "</v>
      </c>
      <c r="Z54" s="34" t="str">
        <f t="shared" si="19"/>
        <v>" "</v>
      </c>
      <c r="AA54" s="34" t="str">
        <f t="shared" si="19"/>
        <v>" "</v>
      </c>
      <c r="AB54" s="34" t="str">
        <f t="shared" si="6"/>
        <v>1900 Other Current Assets</v>
      </c>
      <c r="AC54" s="34" t="str">
        <f t="shared" si="7"/>
        <v>" "</v>
      </c>
      <c r="AD54" s="34" t="str">
        <f t="shared" si="8"/>
        <v>" "</v>
      </c>
      <c r="AE54" s="34" t="str">
        <f t="shared" si="9"/>
        <v>" "</v>
      </c>
      <c r="AF54" s="34" t="str">
        <f t="shared" si="10"/>
        <v>" "</v>
      </c>
      <c r="AI54" t="s">
        <v>58</v>
      </c>
      <c r="AJ54" s="14" t="s">
        <v>913</v>
      </c>
      <c r="AL54"/>
      <c r="AM54"/>
      <c r="AN54"/>
      <c r="AO54"/>
      <c r="AP54"/>
      <c r="AQ54"/>
      <c r="AR54"/>
      <c r="AS54"/>
      <c r="AV54" t="s">
        <v>58</v>
      </c>
      <c r="AW54">
        <f t="shared" si="16"/>
        <v>20</v>
      </c>
    </row>
    <row r="55" spans="1:49" ht="11.25" customHeight="1" x14ac:dyDescent="0.2">
      <c r="A55" s="14">
        <v>1910</v>
      </c>
      <c r="B55" t="s">
        <v>58</v>
      </c>
      <c r="C55" s="33" t="str">
        <f t="shared" si="0"/>
        <v>1910 Other Current Assets</v>
      </c>
      <c r="D55" s="6" t="s">
        <v>2</v>
      </c>
      <c r="E55" s="6" t="s">
        <v>778</v>
      </c>
      <c r="F55" s="6" t="s">
        <v>585</v>
      </c>
      <c r="G55" s="6" t="s">
        <v>25</v>
      </c>
      <c r="H55" s="34" t="str">
        <f>VLOOKUP(I55,'heading tables'!$G$3:$H$9,2,FALSE)</f>
        <v>M</v>
      </c>
      <c r="I55" s="34">
        <f t="shared" si="1"/>
        <v>4</v>
      </c>
      <c r="J55" s="34" t="str">
        <f t="shared" si="11"/>
        <v>Balance Sheet</v>
      </c>
      <c r="K55" s="34">
        <f t="shared" si="2"/>
        <v>3</v>
      </c>
      <c r="L55" s="34" t="str">
        <f t="shared" si="3"/>
        <v>10</v>
      </c>
      <c r="M55" s="34" t="str">
        <f t="shared" si="12"/>
        <v>1</v>
      </c>
      <c r="N55" s="34" t="str">
        <f t="shared" si="13"/>
        <v>19</v>
      </c>
      <c r="O55" s="34" t="str">
        <f t="shared" si="17"/>
        <v>1910</v>
      </c>
      <c r="P55" s="34" t="str">
        <f>CONCATENATE(M55," ",VLOOKUP(M55,'heading tables'!$A:$C,2,FALSE))</f>
        <v>1 Current Assets</v>
      </c>
      <c r="Q55" s="34" t="str">
        <f>CONCATENATE(N55," ",VLOOKUP(N55,'heading tables'!$A:$C,2,FALSE))</f>
        <v>19 Other Current Assets</v>
      </c>
      <c r="R55" s="34" t="str">
        <f>CONCATENATE(O55," ",VLOOKUP(ABS(O55),'heading tables'!$A:$C,2,FALSE))</f>
        <v>1910 Other Current Assets</v>
      </c>
      <c r="S55" s="34" t="str">
        <f t="shared" si="14"/>
        <v>19</v>
      </c>
      <c r="T55" s="34" t="str">
        <f t="shared" si="15"/>
        <v>1910</v>
      </c>
      <c r="U55" s="34" t="str">
        <f>CONCATENATE(S55," ",VLOOKUP(S55,'heading tables'!$A:$C,2,FALSE))</f>
        <v>19 Other Current Assets</v>
      </c>
      <c r="V55" s="34" t="str">
        <f>CONCATENATE(T55," ",VLOOKUP(ABS(T55),'heading tables'!$A:$C,2,FALSE))</f>
        <v>1910 Other Current Assets</v>
      </c>
      <c r="W55" s="34" t="str">
        <f t="shared" si="4"/>
        <v>" "</v>
      </c>
      <c r="X55" s="34" t="str">
        <f t="shared" si="19"/>
        <v>" "</v>
      </c>
      <c r="Y55" s="34" t="str">
        <f t="shared" si="19"/>
        <v>" "</v>
      </c>
      <c r="Z55" s="34" t="str">
        <f t="shared" si="19"/>
        <v>" "</v>
      </c>
      <c r="AA55" s="34" t="str">
        <f t="shared" si="19"/>
        <v>" "</v>
      </c>
      <c r="AB55" s="34" t="str">
        <f t="shared" si="6"/>
        <v>" "</v>
      </c>
      <c r="AC55" s="34" t="str">
        <f t="shared" si="7"/>
        <v>" "</v>
      </c>
      <c r="AD55" s="34" t="str">
        <f t="shared" si="8"/>
        <v>" "</v>
      </c>
      <c r="AE55" s="34" t="str">
        <f t="shared" si="9"/>
        <v>" "</v>
      </c>
      <c r="AF55" s="34" t="str">
        <f t="shared" si="10"/>
        <v>" "</v>
      </c>
      <c r="AI55" t="s">
        <v>58</v>
      </c>
      <c r="AJ55" s="14" t="s">
        <v>1064</v>
      </c>
      <c r="AL55"/>
      <c r="AM55"/>
      <c r="AN55"/>
      <c r="AO55"/>
      <c r="AP55"/>
      <c r="AQ55"/>
      <c r="AR55"/>
      <c r="AS55"/>
      <c r="AV55" t="s">
        <v>58</v>
      </c>
      <c r="AW55">
        <f t="shared" si="16"/>
        <v>20</v>
      </c>
    </row>
    <row r="56" spans="1:49" ht="11.25" customHeight="1" x14ac:dyDescent="0.2">
      <c r="A56" s="14">
        <v>1910.1</v>
      </c>
      <c r="B56" t="s">
        <v>59</v>
      </c>
      <c r="C56" s="33" t="str">
        <f t="shared" si="0"/>
        <v>1910.1 Other Regulated Current Assets</v>
      </c>
      <c r="D56" s="6" t="s">
        <v>855</v>
      </c>
      <c r="E56" s="6" t="s">
        <v>778</v>
      </c>
      <c r="F56" s="6" t="s">
        <v>586</v>
      </c>
      <c r="G56" s="6" t="s">
        <v>908</v>
      </c>
      <c r="H56" s="34" t="str">
        <f>VLOOKUP(I56,'heading tables'!$G$3:$H$9,2,FALSE)</f>
        <v>L1</v>
      </c>
      <c r="I56" s="34">
        <f t="shared" si="1"/>
        <v>6</v>
      </c>
      <c r="J56" s="34" t="str">
        <f t="shared" si="11"/>
        <v>Balance Sheet</v>
      </c>
      <c r="K56" s="34">
        <f t="shared" si="2"/>
        <v>3</v>
      </c>
      <c r="L56" s="34" t="str">
        <f t="shared" si="3"/>
        <v>.1</v>
      </c>
      <c r="M56" s="34" t="str">
        <f t="shared" si="12"/>
        <v>1</v>
      </c>
      <c r="N56" s="34" t="str">
        <f t="shared" si="13"/>
        <v>19</v>
      </c>
      <c r="O56" s="34" t="str">
        <f t="shared" si="17"/>
        <v>1910</v>
      </c>
      <c r="P56" s="34" t="str">
        <f>CONCATENATE(M56," ",VLOOKUP(M56,'heading tables'!$A:$C,2,FALSE))</f>
        <v>1 Current Assets</v>
      </c>
      <c r="Q56" s="34" t="str">
        <f>CONCATENATE(N56," ",VLOOKUP(N56,'heading tables'!$A:$C,2,FALSE))</f>
        <v>19 Other Current Assets</v>
      </c>
      <c r="R56" s="34" t="str">
        <f>CONCATENATE(O56," ",VLOOKUP(ABS(O56),'heading tables'!$A:$C,2,FALSE))</f>
        <v>1910 Other Current Assets</v>
      </c>
      <c r="S56" s="34" t="str">
        <f t="shared" si="14"/>
        <v>19</v>
      </c>
      <c r="T56" s="34" t="str">
        <f t="shared" si="15"/>
        <v>1910</v>
      </c>
      <c r="U56" s="34" t="str">
        <f>CONCATENATE(S56," ",VLOOKUP(S56,'heading tables'!$A:$C,2,FALSE))</f>
        <v>19 Other Current Assets</v>
      </c>
      <c r="V56" s="34" t="str">
        <f>CONCATENATE(T56," ",VLOOKUP(ABS(T56),'heading tables'!$A:$C,2,FALSE))</f>
        <v>1910 Other Current Assets</v>
      </c>
      <c r="W56" s="34" t="str">
        <f t="shared" si="4"/>
        <v>1910.1</v>
      </c>
      <c r="X56" s="34" t="str">
        <f t="shared" si="19"/>
        <v>" "</v>
      </c>
      <c r="Y56" s="34" t="str">
        <f t="shared" si="19"/>
        <v>" "</v>
      </c>
      <c r="Z56" s="34" t="str">
        <f t="shared" si="19"/>
        <v>" "</v>
      </c>
      <c r="AA56" s="34" t="str">
        <f t="shared" si="19"/>
        <v>" "</v>
      </c>
      <c r="AB56" s="34" t="str">
        <f t="shared" si="6"/>
        <v>1910.1 Other Regulated Current Assets</v>
      </c>
      <c r="AC56" s="34" t="str">
        <f t="shared" si="7"/>
        <v>" "</v>
      </c>
      <c r="AD56" s="34" t="str">
        <f t="shared" si="8"/>
        <v>" "</v>
      </c>
      <c r="AE56" s="34" t="str">
        <f t="shared" si="9"/>
        <v>" "</v>
      </c>
      <c r="AF56" s="34" t="str">
        <f t="shared" si="10"/>
        <v>" "</v>
      </c>
      <c r="AI56" t="s">
        <v>59</v>
      </c>
      <c r="AJ56" s="14" t="s">
        <v>11</v>
      </c>
      <c r="AL56"/>
      <c r="AM56"/>
      <c r="AN56"/>
      <c r="AO56"/>
      <c r="AP56"/>
      <c r="AQ56"/>
      <c r="AR56"/>
      <c r="AS56"/>
      <c r="AV56" t="s">
        <v>59</v>
      </c>
      <c r="AW56">
        <f t="shared" si="16"/>
        <v>30</v>
      </c>
    </row>
    <row r="57" spans="1:49" ht="11.25" customHeight="1" x14ac:dyDescent="0.2">
      <c r="A57" s="14">
        <v>1910.2</v>
      </c>
      <c r="B57" t="s">
        <v>60</v>
      </c>
      <c r="C57" s="33" t="str">
        <f t="shared" si="0"/>
        <v>1910.2 Other Non-Regulated Current Assets</v>
      </c>
      <c r="D57" s="6" t="s">
        <v>854</v>
      </c>
      <c r="E57" s="6" t="s">
        <v>1</v>
      </c>
      <c r="F57" s="6" t="s">
        <v>1</v>
      </c>
      <c r="G57" s="6" t="s">
        <v>908</v>
      </c>
      <c r="H57" s="34" t="str">
        <f>VLOOKUP(I57,'heading tables'!$G$3:$H$9,2,FALSE)</f>
        <v>L1</v>
      </c>
      <c r="I57" s="34">
        <f t="shared" si="1"/>
        <v>6</v>
      </c>
      <c r="J57" s="34" t="str">
        <f t="shared" si="11"/>
        <v>Balance Sheet</v>
      </c>
      <c r="K57" s="34">
        <f t="shared" si="2"/>
        <v>3</v>
      </c>
      <c r="L57" s="34" t="str">
        <f t="shared" si="3"/>
        <v>.2</v>
      </c>
      <c r="M57" s="34" t="str">
        <f t="shared" si="12"/>
        <v>1</v>
      </c>
      <c r="N57" s="34" t="str">
        <f t="shared" si="13"/>
        <v>19</v>
      </c>
      <c r="O57" s="34" t="str">
        <f t="shared" si="17"/>
        <v>1910</v>
      </c>
      <c r="P57" s="34" t="str">
        <f>CONCATENATE(M57," ",VLOOKUP(M57,'heading tables'!$A:$C,2,FALSE))</f>
        <v>1 Current Assets</v>
      </c>
      <c r="Q57" s="34" t="str">
        <f>CONCATENATE(N57," ",VLOOKUP(N57,'heading tables'!$A:$C,2,FALSE))</f>
        <v>19 Other Current Assets</v>
      </c>
      <c r="R57" s="34" t="str">
        <f>CONCATENATE(O57," ",VLOOKUP(ABS(O57),'heading tables'!$A:$C,2,FALSE))</f>
        <v>1910 Other Current Assets</v>
      </c>
      <c r="S57" s="34" t="str">
        <f t="shared" si="14"/>
        <v>19</v>
      </c>
      <c r="T57" s="34" t="str">
        <f t="shared" si="15"/>
        <v>1910</v>
      </c>
      <c r="U57" s="34" t="str">
        <f>CONCATENATE(S57," ",VLOOKUP(S57,'heading tables'!$A:$C,2,FALSE))</f>
        <v>19 Other Current Assets</v>
      </c>
      <c r="V57" s="34" t="str">
        <f>CONCATENATE(T57," ",VLOOKUP(ABS(T57),'heading tables'!$A:$C,2,FALSE))</f>
        <v>1910 Other Current Assets</v>
      </c>
      <c r="W57" s="34" t="str">
        <f t="shared" si="4"/>
        <v>1910.2</v>
      </c>
      <c r="X57" s="34" t="str">
        <f t="shared" si="19"/>
        <v>" "</v>
      </c>
      <c r="Y57" s="34" t="str">
        <f t="shared" si="19"/>
        <v>" "</v>
      </c>
      <c r="Z57" s="34" t="str">
        <f t="shared" si="19"/>
        <v>" "</v>
      </c>
      <c r="AA57" s="34" t="str">
        <f t="shared" si="19"/>
        <v>" "</v>
      </c>
      <c r="AB57" s="34" t="str">
        <f t="shared" si="6"/>
        <v>1910.2 Other Non-Regulated Current Assets</v>
      </c>
      <c r="AC57" s="34" t="str">
        <f t="shared" si="7"/>
        <v>" "</v>
      </c>
      <c r="AD57" s="34" t="str">
        <f t="shared" si="8"/>
        <v>" "</v>
      </c>
      <c r="AE57" s="34" t="str">
        <f t="shared" si="9"/>
        <v>" "</v>
      </c>
      <c r="AF57" s="34" t="str">
        <f t="shared" si="10"/>
        <v>" "</v>
      </c>
      <c r="AI57" t="s">
        <v>60</v>
      </c>
      <c r="AJ57" s="14" t="s">
        <v>11</v>
      </c>
      <c r="AL57"/>
      <c r="AM57"/>
      <c r="AN57"/>
      <c r="AO57"/>
      <c r="AP57"/>
      <c r="AQ57"/>
      <c r="AR57"/>
      <c r="AS57"/>
      <c r="AV57" t="s">
        <v>60</v>
      </c>
      <c r="AW57">
        <f t="shared" si="16"/>
        <v>34</v>
      </c>
    </row>
    <row r="58" spans="1:49" ht="11.25" customHeight="1" x14ac:dyDescent="0.2">
      <c r="A58" s="14">
        <v>2000</v>
      </c>
      <c r="B58" t="s">
        <v>61</v>
      </c>
      <c r="C58" s="33" t="str">
        <f t="shared" si="0"/>
        <v>2000 Long-Term Assets</v>
      </c>
      <c r="D58" s="6" t="s">
        <v>2</v>
      </c>
      <c r="E58" s="6" t="s">
        <v>787</v>
      </c>
      <c r="F58" s="6">
        <v>0</v>
      </c>
      <c r="G58" s="6" t="s">
        <v>816</v>
      </c>
      <c r="H58" s="34" t="str">
        <f>VLOOKUP(I58,'heading tables'!$G$3:$H$9,2,FALSE)</f>
        <v>M</v>
      </c>
      <c r="I58" s="34">
        <f t="shared" si="1"/>
        <v>4</v>
      </c>
      <c r="J58" s="34" t="str">
        <f t="shared" si="11"/>
        <v>Balance Sheet</v>
      </c>
      <c r="K58" s="34">
        <f t="shared" si="2"/>
        <v>42</v>
      </c>
      <c r="L58" s="34" t="str">
        <f t="shared" si="3"/>
        <v>00</v>
      </c>
      <c r="M58" s="34" t="str">
        <f t="shared" si="12"/>
        <v>2</v>
      </c>
      <c r="N58" s="34" t="str">
        <f t="shared" si="13"/>
        <v>20</v>
      </c>
      <c r="O58" s="6" t="s">
        <v>1122</v>
      </c>
      <c r="P58" s="34" t="str">
        <f>CONCATENATE(M58," ",VLOOKUP(M58,'heading tables'!$A:$C,2,FALSE))</f>
        <v>2 Non-current Assets</v>
      </c>
      <c r="Q58" s="6" t="s">
        <v>1123</v>
      </c>
      <c r="R58" s="6" t="s">
        <v>1122</v>
      </c>
      <c r="S58" s="34" t="str">
        <f t="shared" si="14"/>
        <v>20</v>
      </c>
      <c r="T58" s="34" t="str">
        <f t="shared" si="15"/>
        <v>Not include</v>
      </c>
      <c r="U58" s="6" t="s">
        <v>1131</v>
      </c>
      <c r="V58" s="6" t="s">
        <v>1131</v>
      </c>
      <c r="W58" s="34" t="str">
        <f t="shared" si="4"/>
        <v>2000</v>
      </c>
      <c r="X58" s="34" t="str">
        <f t="shared" si="19"/>
        <v>" "</v>
      </c>
      <c r="Y58" s="34" t="str">
        <f t="shared" si="19"/>
        <v>" "</v>
      </c>
      <c r="Z58" s="34" t="str">
        <f t="shared" si="19"/>
        <v>" "</v>
      </c>
      <c r="AA58" s="34" t="str">
        <f t="shared" si="19"/>
        <v>" "</v>
      </c>
      <c r="AB58" s="34" t="str">
        <f t="shared" si="6"/>
        <v>2000 Long-Term Assets</v>
      </c>
      <c r="AC58" s="34" t="str">
        <f t="shared" si="7"/>
        <v>" "</v>
      </c>
      <c r="AD58" s="34" t="str">
        <f t="shared" si="8"/>
        <v>" "</v>
      </c>
      <c r="AE58" s="34" t="str">
        <f t="shared" si="9"/>
        <v>" "</v>
      </c>
      <c r="AF58" s="34" t="str">
        <f t="shared" si="10"/>
        <v>" "</v>
      </c>
      <c r="AI58" t="s">
        <v>61</v>
      </c>
      <c r="AJ58" s="14" t="s">
        <v>913</v>
      </c>
      <c r="AK58" t="s">
        <v>918</v>
      </c>
      <c r="AL58"/>
      <c r="AM58"/>
      <c r="AN58"/>
      <c r="AO58"/>
      <c r="AP58"/>
      <c r="AQ58"/>
      <c r="AR58"/>
      <c r="AS58"/>
      <c r="AV58" t="s">
        <v>61</v>
      </c>
      <c r="AW58">
        <f t="shared" si="16"/>
        <v>16</v>
      </c>
    </row>
    <row r="59" spans="1:49" ht="11.25" customHeight="1" x14ac:dyDescent="0.2">
      <c r="A59" s="14">
        <v>2100</v>
      </c>
      <c r="B59" t="s">
        <v>62</v>
      </c>
      <c r="C59" s="33" t="str">
        <f t="shared" si="0"/>
        <v>2100 Fixed Assets</v>
      </c>
      <c r="D59" s="6" t="s">
        <v>2</v>
      </c>
      <c r="E59" s="6" t="s">
        <v>787</v>
      </c>
      <c r="F59" s="6">
        <v>0</v>
      </c>
      <c r="G59" s="6" t="s">
        <v>815</v>
      </c>
      <c r="H59" s="34" t="str">
        <f>VLOOKUP(I59,'heading tables'!$G$3:$H$9,2,FALSE)</f>
        <v>M</v>
      </c>
      <c r="I59" s="34">
        <f t="shared" si="1"/>
        <v>4</v>
      </c>
      <c r="J59" s="34" t="str">
        <f t="shared" si="11"/>
        <v>Balance Sheet</v>
      </c>
      <c r="K59" s="34">
        <f t="shared" si="2"/>
        <v>42</v>
      </c>
      <c r="L59" s="34" t="str">
        <f t="shared" si="3"/>
        <v>00</v>
      </c>
      <c r="M59" s="34" t="str">
        <f t="shared" si="12"/>
        <v>2</v>
      </c>
      <c r="N59" s="34" t="str">
        <f t="shared" si="13"/>
        <v>21</v>
      </c>
      <c r="O59" s="6" t="s">
        <v>1122</v>
      </c>
      <c r="P59" s="34" t="str">
        <f>CONCATENATE(M59," ",VLOOKUP(M59,'heading tables'!$A:$C,2,FALSE))</f>
        <v>2 Non-current Assets</v>
      </c>
      <c r="Q59" s="34" t="str">
        <f>CONCATENATE($N59," ",VLOOKUP($N59,'heading tables'!$A:$C,2,FALSE))</f>
        <v>21 Fixed Assets</v>
      </c>
      <c r="R59" s="6" t="s">
        <v>1122</v>
      </c>
      <c r="S59" s="34" t="str">
        <f t="shared" si="14"/>
        <v>21</v>
      </c>
      <c r="T59" s="34" t="str">
        <f t="shared" si="15"/>
        <v>Not include</v>
      </c>
      <c r="U59" s="34" t="str">
        <f>CONCATENATE(S59," ",VLOOKUP(S59,'heading tables'!$A:$C,2,FALSE))</f>
        <v>21 Fixed Assets</v>
      </c>
      <c r="V59" s="6" t="s">
        <v>1131</v>
      </c>
      <c r="W59" s="34" t="str">
        <f t="shared" si="4"/>
        <v>2100</v>
      </c>
      <c r="X59" s="34" t="str">
        <f t="shared" si="19"/>
        <v>" "</v>
      </c>
      <c r="Y59" s="34" t="str">
        <f t="shared" si="19"/>
        <v>" "</v>
      </c>
      <c r="Z59" s="34" t="str">
        <f t="shared" si="19"/>
        <v>" "</v>
      </c>
      <c r="AA59" s="34" t="str">
        <f t="shared" si="19"/>
        <v>" "</v>
      </c>
      <c r="AB59" s="34" t="str">
        <f t="shared" si="6"/>
        <v>2100 Fixed Assets</v>
      </c>
      <c r="AC59" s="34" t="str">
        <f t="shared" si="7"/>
        <v>" "</v>
      </c>
      <c r="AD59" s="34" t="str">
        <f t="shared" si="8"/>
        <v>" "</v>
      </c>
      <c r="AE59" s="34" t="str">
        <f t="shared" si="9"/>
        <v>" "</v>
      </c>
      <c r="AF59" s="34" t="str">
        <f t="shared" si="10"/>
        <v>" "</v>
      </c>
      <c r="AI59" t="s">
        <v>62</v>
      </c>
      <c r="AJ59" s="14" t="s">
        <v>913</v>
      </c>
      <c r="AK59" t="s">
        <v>918</v>
      </c>
      <c r="AL59" s="6">
        <v>1</v>
      </c>
      <c r="AM59" s="6">
        <v>0</v>
      </c>
      <c r="AV59" t="s">
        <v>62</v>
      </c>
      <c r="AW59">
        <f t="shared" si="16"/>
        <v>12</v>
      </c>
    </row>
    <row r="60" spans="1:49" ht="11.25" customHeight="1" x14ac:dyDescent="0.2">
      <c r="A60" s="14">
        <v>2110</v>
      </c>
      <c r="B60" t="s">
        <v>63</v>
      </c>
      <c r="C60" s="33" t="str">
        <f t="shared" si="0"/>
        <v>2110 Land</v>
      </c>
      <c r="D60" s="6" t="s">
        <v>2</v>
      </c>
      <c r="E60" s="6" t="s">
        <v>787</v>
      </c>
      <c r="F60" s="6">
        <v>0</v>
      </c>
      <c r="G60" s="6" t="s">
        <v>25</v>
      </c>
      <c r="H60" s="34" t="str">
        <f>VLOOKUP(I60,'heading tables'!$G$3:$H$9,2,FALSE)</f>
        <v>M</v>
      </c>
      <c r="I60" s="34">
        <f t="shared" si="1"/>
        <v>4</v>
      </c>
      <c r="J60" s="34" t="str">
        <f t="shared" si="11"/>
        <v>Balance Sheet</v>
      </c>
      <c r="K60" s="34">
        <f t="shared" si="2"/>
        <v>33</v>
      </c>
      <c r="L60" s="34" t="str">
        <f t="shared" si="3"/>
        <v>10</v>
      </c>
      <c r="M60" s="34" t="str">
        <f t="shared" si="12"/>
        <v>2</v>
      </c>
      <c r="N60" s="34" t="str">
        <f t="shared" si="13"/>
        <v>21</v>
      </c>
      <c r="O60" s="34" t="str">
        <f t="shared" si="17"/>
        <v>2110</v>
      </c>
      <c r="P60" s="34" t="str">
        <f>CONCATENATE(M60," ",VLOOKUP(M60,'heading tables'!$A:$C,2,FALSE))</f>
        <v>2 Non-current Assets</v>
      </c>
      <c r="Q60" s="34" t="str">
        <f>CONCATENATE(N60," ",VLOOKUP(N60,'heading tables'!$A:$C,2,FALSE))</f>
        <v>21 Fixed Assets</v>
      </c>
      <c r="R60" s="34" t="str">
        <f>CONCATENATE(O60," ",VLOOKUP(ABS(O60),'heading tables'!$A:$C,2,FALSE))</f>
        <v>2110 Land</v>
      </c>
      <c r="S60" s="34" t="str">
        <f t="shared" si="14"/>
        <v>21</v>
      </c>
      <c r="T60" s="34" t="str">
        <f t="shared" si="15"/>
        <v>2110</v>
      </c>
      <c r="U60" s="34" t="str">
        <f>CONCATENATE(S60," ",VLOOKUP(S60,'heading tables'!$A:$C,2,FALSE))</f>
        <v>21 Fixed Assets</v>
      </c>
      <c r="V60" s="34" t="str">
        <f>CONCATENATE(T60," ",VLOOKUP(ABS(T60),'heading tables'!$A:$C,2,FALSE))</f>
        <v>2110 Land</v>
      </c>
      <c r="W60" s="34" t="str">
        <f t="shared" si="4"/>
        <v>" "</v>
      </c>
      <c r="X60" s="34" t="str">
        <f t="shared" si="19"/>
        <v>" "</v>
      </c>
      <c r="Y60" s="34" t="str">
        <f t="shared" si="19"/>
        <v>" "</v>
      </c>
      <c r="Z60" s="34" t="str">
        <f t="shared" si="19"/>
        <v>" "</v>
      </c>
      <c r="AA60" s="34" t="str">
        <f t="shared" si="19"/>
        <v>" "</v>
      </c>
      <c r="AB60" s="34" t="str">
        <f t="shared" si="6"/>
        <v>" "</v>
      </c>
      <c r="AC60" s="34" t="str">
        <f t="shared" si="7"/>
        <v>" "</v>
      </c>
      <c r="AD60" s="34" t="str">
        <f t="shared" si="8"/>
        <v>" "</v>
      </c>
      <c r="AE60" s="34" t="str">
        <f t="shared" si="9"/>
        <v>" "</v>
      </c>
      <c r="AF60" s="34" t="str">
        <f t="shared" si="10"/>
        <v>" "</v>
      </c>
      <c r="AI60" t="s">
        <v>63</v>
      </c>
      <c r="AJ60" s="14" t="s">
        <v>1064</v>
      </c>
      <c r="AK60" t="s">
        <v>918</v>
      </c>
      <c r="AL60" s="6">
        <v>2</v>
      </c>
      <c r="AM60" s="6">
        <v>0</v>
      </c>
      <c r="AV60" t="s">
        <v>63</v>
      </c>
      <c r="AW60">
        <f t="shared" si="16"/>
        <v>4</v>
      </c>
    </row>
    <row r="61" spans="1:49" ht="11.25" customHeight="1" x14ac:dyDescent="0.2">
      <c r="A61" s="14">
        <v>2110.1</v>
      </c>
      <c r="B61" t="s">
        <v>1190</v>
      </c>
      <c r="C61" s="33" t="str">
        <f t="shared" si="0"/>
        <v>2110.1 Land: Electricity Regulated Activity</v>
      </c>
      <c r="D61" s="6" t="s">
        <v>2</v>
      </c>
      <c r="E61" s="6" t="s">
        <v>787</v>
      </c>
      <c r="F61" s="6">
        <v>0</v>
      </c>
      <c r="G61" s="6" t="s">
        <v>26</v>
      </c>
      <c r="H61" s="34" t="str">
        <f>VLOOKUP(I61,'heading tables'!$G$3:$H$9,2,FALSE)</f>
        <v>L1</v>
      </c>
      <c r="I61" s="34">
        <f t="shared" si="1"/>
        <v>6</v>
      </c>
      <c r="J61" s="34" t="str">
        <f t="shared" si="11"/>
        <v>Balance Sheet</v>
      </c>
      <c r="K61" s="34">
        <f t="shared" si="2"/>
        <v>33</v>
      </c>
      <c r="L61" s="34" t="str">
        <f t="shared" si="3"/>
        <v>.1</v>
      </c>
      <c r="M61" s="34" t="str">
        <f t="shared" si="12"/>
        <v>2</v>
      </c>
      <c r="N61" s="34" t="str">
        <f t="shared" si="13"/>
        <v>21</v>
      </c>
      <c r="O61" s="34" t="str">
        <f t="shared" si="17"/>
        <v>2110</v>
      </c>
      <c r="P61" s="34" t="str">
        <f>CONCATENATE(M61," ",VLOOKUP(M61,'heading tables'!$A:$C,2,FALSE))</f>
        <v>2 Non-current Assets</v>
      </c>
      <c r="Q61" s="34" t="str">
        <f>CONCATENATE(N61," ",VLOOKUP(N61,'heading tables'!$A:$C,2,FALSE))</f>
        <v>21 Fixed Assets</v>
      </c>
      <c r="R61" s="34" t="str">
        <f>CONCATENATE(O61," ",VLOOKUP(ABS(O61),'heading tables'!$A:$C,2,FALSE))</f>
        <v>2110 Land</v>
      </c>
      <c r="S61" s="34" t="str">
        <f t="shared" si="14"/>
        <v>21</v>
      </c>
      <c r="T61" s="34" t="str">
        <f t="shared" si="15"/>
        <v>2110</v>
      </c>
      <c r="U61" s="34" t="str">
        <f>CONCATENATE(S61," ",VLOOKUP(S61,'heading tables'!$A:$C,2,FALSE))</f>
        <v>21 Fixed Assets</v>
      </c>
      <c r="V61" s="34" t="str">
        <f>CONCATENATE(T61," ",VLOOKUP(ABS(T61),'heading tables'!$A:$C,2,FALSE))</f>
        <v>2110 Land</v>
      </c>
      <c r="W61" s="34" t="str">
        <f t="shared" si="4"/>
        <v>2110.1</v>
      </c>
      <c r="X61" s="34" t="str">
        <f t="shared" si="19"/>
        <v>" "</v>
      </c>
      <c r="Y61" s="34" t="str">
        <f t="shared" si="19"/>
        <v>" "</v>
      </c>
      <c r="Z61" s="34" t="str">
        <f t="shared" si="19"/>
        <v>" "</v>
      </c>
      <c r="AA61" s="34" t="str">
        <f t="shared" si="19"/>
        <v>" "</v>
      </c>
      <c r="AB61" s="34" t="str">
        <f t="shared" si="6"/>
        <v>2110.1 Land: Electricity Regulated Activity</v>
      </c>
      <c r="AC61" s="34" t="str">
        <f t="shared" si="7"/>
        <v>" "</v>
      </c>
      <c r="AD61" s="34" t="str">
        <f t="shared" si="8"/>
        <v>" "</v>
      </c>
      <c r="AE61" s="34" t="str">
        <f t="shared" si="9"/>
        <v>" "</v>
      </c>
      <c r="AF61" s="34" t="str">
        <f t="shared" si="10"/>
        <v>" "</v>
      </c>
      <c r="AI61" t="s">
        <v>1190</v>
      </c>
      <c r="AJ61" s="14" t="s">
        <v>1064</v>
      </c>
      <c r="AK61" t="s">
        <v>918</v>
      </c>
      <c r="AL61" s="6">
        <v>3</v>
      </c>
      <c r="AM61" s="6">
        <v>0</v>
      </c>
      <c r="AV61" t="s">
        <v>1190</v>
      </c>
      <c r="AW61">
        <f t="shared" si="16"/>
        <v>36</v>
      </c>
    </row>
    <row r="62" spans="1:49" ht="11.25" customHeight="1" x14ac:dyDescent="0.2">
      <c r="A62" s="14">
        <v>2110.11</v>
      </c>
      <c r="B62" t="s">
        <v>1191</v>
      </c>
      <c r="C62" s="33" t="str">
        <f t="shared" si="0"/>
        <v>2110.11 Land: Electricity Regulated Activity, Dispatch</v>
      </c>
      <c r="D62" s="6" t="s">
        <v>27</v>
      </c>
      <c r="E62" s="6" t="s">
        <v>787</v>
      </c>
      <c r="F62" s="6" t="s">
        <v>587</v>
      </c>
      <c r="G62" s="6" t="s">
        <v>907</v>
      </c>
      <c r="H62" s="34" t="str">
        <f>VLOOKUP(I62,'heading tables'!$G$3:$H$9,2,FALSE)</f>
        <v>L2</v>
      </c>
      <c r="I62" s="34">
        <f t="shared" si="1"/>
        <v>7</v>
      </c>
      <c r="J62" s="34" t="str">
        <f t="shared" si="11"/>
        <v>Balance Sheet</v>
      </c>
      <c r="K62" s="34">
        <f t="shared" si="2"/>
        <v>33</v>
      </c>
      <c r="L62" s="34" t="str">
        <f t="shared" si="3"/>
        <v>11</v>
      </c>
      <c r="M62" s="34" t="str">
        <f t="shared" si="12"/>
        <v>2</v>
      </c>
      <c r="N62" s="34" t="str">
        <f t="shared" si="13"/>
        <v>21</v>
      </c>
      <c r="O62" s="34" t="str">
        <f t="shared" si="17"/>
        <v>2110</v>
      </c>
      <c r="P62" s="34" t="str">
        <f>CONCATENATE(M62," ",VLOOKUP(M62,'heading tables'!$A:$C,2,FALSE))</f>
        <v>2 Non-current Assets</v>
      </c>
      <c r="Q62" s="34" t="str">
        <f>CONCATENATE(N62," ",VLOOKUP(N62,'heading tables'!$A:$C,2,FALSE))</f>
        <v>21 Fixed Assets</v>
      </c>
      <c r="R62" s="34" t="str">
        <f>CONCATENATE(O62," ",VLOOKUP(ABS(O62),'heading tables'!$A:$C,2,FALSE))</f>
        <v>2110 Land</v>
      </c>
      <c r="S62" s="34" t="str">
        <f t="shared" si="14"/>
        <v>21</v>
      </c>
      <c r="T62" s="34" t="str">
        <f t="shared" si="15"/>
        <v>2110</v>
      </c>
      <c r="U62" s="34" t="str">
        <f>CONCATENATE(S62," ",VLOOKUP(S62,'heading tables'!$A:$C,2,FALSE))</f>
        <v>21 Fixed Assets</v>
      </c>
      <c r="V62" s="34" t="str">
        <f>CONCATENATE(T62," ",VLOOKUP(ABS(T62),'heading tables'!$A:$C,2,FALSE))</f>
        <v>2110 Land</v>
      </c>
      <c r="W62" s="34" t="str">
        <f t="shared" si="4"/>
        <v>2110.1</v>
      </c>
      <c r="X62" s="34" t="str">
        <f t="shared" ref="X62:AA81" si="20">IF(OR(LEFT($A62,X$1)=W62,W62=$AZ$1),$AZ$1,LEFT($A62,X$1))</f>
        <v>2110.11</v>
      </c>
      <c r="Y62" s="34" t="str">
        <f t="shared" si="20"/>
        <v>" "</v>
      </c>
      <c r="Z62" s="34" t="str">
        <f t="shared" si="20"/>
        <v>" "</v>
      </c>
      <c r="AA62" s="34" t="str">
        <f t="shared" si="20"/>
        <v>" "</v>
      </c>
      <c r="AB62" s="34" t="str">
        <f t="shared" si="6"/>
        <v>2110.1 Land: Electricity Regulated Activity</v>
      </c>
      <c r="AC62" s="34" t="str">
        <f t="shared" si="7"/>
        <v>2110.11 Land: Electricity Regulated Activity, Dispatch</v>
      </c>
      <c r="AD62" s="34" t="str">
        <f t="shared" si="8"/>
        <v>" "</v>
      </c>
      <c r="AE62" s="34" t="str">
        <f t="shared" si="9"/>
        <v>" "</v>
      </c>
      <c r="AF62" s="34" t="str">
        <f t="shared" si="10"/>
        <v>" "</v>
      </c>
      <c r="AI62" t="s">
        <v>1191</v>
      </c>
      <c r="AJ62" s="14" t="s">
        <v>11</v>
      </c>
      <c r="AK62" t="s">
        <v>918</v>
      </c>
      <c r="AL62" s="6">
        <v>4</v>
      </c>
      <c r="AM62" s="6" t="s">
        <v>927</v>
      </c>
      <c r="AT62" s="6" t="s">
        <v>927</v>
      </c>
      <c r="AV62" t="s">
        <v>1191</v>
      </c>
      <c r="AW62">
        <f t="shared" si="16"/>
        <v>46</v>
      </c>
    </row>
    <row r="63" spans="1:49" ht="11.25" customHeight="1" x14ac:dyDescent="0.2">
      <c r="A63" s="14">
        <v>2110.12</v>
      </c>
      <c r="B63" t="s">
        <v>1192</v>
      </c>
      <c r="C63" s="33" t="str">
        <f t="shared" si="0"/>
        <v>2110.12 Land: Electricity Regulated Activity, Transmission</v>
      </c>
      <c r="D63" s="6" t="s">
        <v>859</v>
      </c>
      <c r="E63" s="6" t="s">
        <v>787</v>
      </c>
      <c r="F63" s="6" t="s">
        <v>588</v>
      </c>
      <c r="G63" s="6" t="s">
        <v>64</v>
      </c>
      <c r="H63" s="34" t="str">
        <f>VLOOKUP(I63,'heading tables'!$G$3:$H$9,2,FALSE)</f>
        <v>L2</v>
      </c>
      <c r="I63" s="34">
        <f t="shared" si="1"/>
        <v>7</v>
      </c>
      <c r="J63" s="34" t="str">
        <f t="shared" si="11"/>
        <v>Balance Sheet</v>
      </c>
      <c r="K63" s="34">
        <f t="shared" si="2"/>
        <v>33</v>
      </c>
      <c r="L63" s="34" t="str">
        <f t="shared" si="3"/>
        <v>12</v>
      </c>
      <c r="M63" s="34" t="str">
        <f t="shared" si="12"/>
        <v>2</v>
      </c>
      <c r="N63" s="34" t="str">
        <f t="shared" si="13"/>
        <v>21</v>
      </c>
      <c r="O63" s="34" t="str">
        <f t="shared" si="17"/>
        <v>2110</v>
      </c>
      <c r="P63" s="34" t="str">
        <f>CONCATENATE(M63," ",VLOOKUP(M63,'heading tables'!$A:$C,2,FALSE))</f>
        <v>2 Non-current Assets</v>
      </c>
      <c r="Q63" s="34" t="str">
        <f>CONCATENATE(N63," ",VLOOKUP(N63,'heading tables'!$A:$C,2,FALSE))</f>
        <v>21 Fixed Assets</v>
      </c>
      <c r="R63" s="34" t="str">
        <f>CONCATENATE(O63," ",VLOOKUP(ABS(O63),'heading tables'!$A:$C,2,FALSE))</f>
        <v>2110 Land</v>
      </c>
      <c r="S63" s="34" t="str">
        <f t="shared" si="14"/>
        <v>21</v>
      </c>
      <c r="T63" s="34" t="str">
        <f t="shared" si="15"/>
        <v>2110</v>
      </c>
      <c r="U63" s="34" t="str">
        <f>CONCATENATE(S63," ",VLOOKUP(S63,'heading tables'!$A:$C,2,FALSE))</f>
        <v>21 Fixed Assets</v>
      </c>
      <c r="V63" s="34" t="str">
        <f>CONCATENATE(T63," ",VLOOKUP(ABS(T63),'heading tables'!$A:$C,2,FALSE))</f>
        <v>2110 Land</v>
      </c>
      <c r="W63" s="34" t="str">
        <f t="shared" si="4"/>
        <v>2110.1</v>
      </c>
      <c r="X63" s="34" t="str">
        <f t="shared" si="20"/>
        <v>2110.12</v>
      </c>
      <c r="Y63" s="34" t="str">
        <f t="shared" si="20"/>
        <v>" "</v>
      </c>
      <c r="Z63" s="34" t="str">
        <f t="shared" si="20"/>
        <v>" "</v>
      </c>
      <c r="AA63" s="34" t="str">
        <f t="shared" si="20"/>
        <v>" "</v>
      </c>
      <c r="AB63" s="34" t="str">
        <f t="shared" si="6"/>
        <v>2110.1 Land: Electricity Regulated Activity</v>
      </c>
      <c r="AC63" s="34" t="str">
        <f t="shared" si="7"/>
        <v>2110.12 Land: Electricity Regulated Activity, Transmission</v>
      </c>
      <c r="AD63" s="34" t="str">
        <f t="shared" si="8"/>
        <v>" "</v>
      </c>
      <c r="AE63" s="34" t="str">
        <f t="shared" si="9"/>
        <v>" "</v>
      </c>
      <c r="AF63" s="34" t="str">
        <f t="shared" si="10"/>
        <v>" "</v>
      </c>
      <c r="AI63" t="s">
        <v>1192</v>
      </c>
      <c r="AJ63" s="14" t="s">
        <v>1064</v>
      </c>
      <c r="AK63" t="s">
        <v>918</v>
      </c>
      <c r="AL63" s="6">
        <v>5</v>
      </c>
      <c r="AM63" s="6">
        <v>0</v>
      </c>
      <c r="AV63" t="s">
        <v>1192</v>
      </c>
      <c r="AW63">
        <f t="shared" si="16"/>
        <v>50</v>
      </c>
    </row>
    <row r="64" spans="1:49" ht="11.25" customHeight="1" x14ac:dyDescent="0.2">
      <c r="A64" s="14">
        <v>2110.1210000000001</v>
      </c>
      <c r="B64" t="s">
        <v>1193</v>
      </c>
      <c r="C64" s="33" t="str">
        <f t="shared" si="0"/>
        <v>2110.121 Land: Electricity Regulated Activity, Transmission of 500 kV</v>
      </c>
      <c r="D64" s="6" t="s">
        <v>859</v>
      </c>
      <c r="E64" s="6" t="s">
        <v>787</v>
      </c>
      <c r="F64" s="6" t="s">
        <v>588</v>
      </c>
      <c r="G64" s="6" t="s">
        <v>906</v>
      </c>
      <c r="H64" s="34" t="str">
        <f>VLOOKUP(I64,'heading tables'!$G$3:$H$9,2,FALSE)</f>
        <v>L3</v>
      </c>
      <c r="I64" s="34">
        <f t="shared" si="1"/>
        <v>8</v>
      </c>
      <c r="J64" s="34" t="str">
        <f t="shared" ref="J64:J118" si="21">IF(ABS(M64)&gt;5,"Income statement","Balance Sheet")</f>
        <v>Balance Sheet</v>
      </c>
      <c r="K64" s="34">
        <f t="shared" si="2"/>
        <v>33</v>
      </c>
      <c r="L64" s="34" t="str">
        <f t="shared" si="3"/>
        <v>21</v>
      </c>
      <c r="M64" s="34" t="str">
        <f t="shared" ref="M64:M127" si="22">LEFT($A64,1)</f>
        <v>2</v>
      </c>
      <c r="N64" s="34" t="str">
        <f t="shared" ref="N64:N127" si="23">LEFT($A64,2)</f>
        <v>21</v>
      </c>
      <c r="O64" s="34" t="str">
        <f t="shared" ref="O64:O127" si="24">LEFT($A64,4)</f>
        <v>2110</v>
      </c>
      <c r="P64" s="34" t="str">
        <f>CONCATENATE(M64," ",VLOOKUP(M64,'heading tables'!$A:$C,2,FALSE))</f>
        <v>2 Non-current Assets</v>
      </c>
      <c r="Q64" s="34" t="str">
        <f>CONCATENATE(N64," ",VLOOKUP(N64,'heading tables'!$A:$C,2,FALSE))</f>
        <v>21 Fixed Assets</v>
      </c>
      <c r="R64" s="34" t="str">
        <f>CONCATENATE(O64," ",VLOOKUP(ABS(O64),'heading tables'!$A:$C,2,FALSE))</f>
        <v>2110 Land</v>
      </c>
      <c r="S64" s="34" t="str">
        <f t="shared" si="14"/>
        <v>21</v>
      </c>
      <c r="T64" s="34" t="str">
        <f t="shared" si="15"/>
        <v>2110</v>
      </c>
      <c r="U64" s="34" t="str">
        <f>CONCATENATE(S64," ",VLOOKUP(S64,'heading tables'!$A:$C,2,FALSE))</f>
        <v>21 Fixed Assets</v>
      </c>
      <c r="V64" s="34" t="str">
        <f>CONCATENATE(T64," ",VLOOKUP(ABS(T64),'heading tables'!$A:$C,2,FALSE))</f>
        <v>2110 Land</v>
      </c>
      <c r="W64" s="34" t="str">
        <f t="shared" si="4"/>
        <v>2110.1</v>
      </c>
      <c r="X64" s="34" t="str">
        <f t="shared" si="20"/>
        <v>2110.12</v>
      </c>
      <c r="Y64" s="34" t="str">
        <f t="shared" si="20"/>
        <v>2110.121</v>
      </c>
      <c r="Z64" s="34" t="str">
        <f t="shared" si="20"/>
        <v>" "</v>
      </c>
      <c r="AA64" s="34" t="str">
        <f t="shared" si="20"/>
        <v>" "</v>
      </c>
      <c r="AB64" s="34" t="str">
        <f t="shared" si="6"/>
        <v>2110.1 Land: Electricity Regulated Activity</v>
      </c>
      <c r="AC64" s="34" t="str">
        <f t="shared" si="7"/>
        <v>2110.12 Land: Electricity Regulated Activity, Transmission</v>
      </c>
      <c r="AD64" s="34" t="str">
        <f t="shared" si="8"/>
        <v>2110.121 Land: Electricity Regulated Activity, Transmission of 500 kV</v>
      </c>
      <c r="AE64" s="34" t="str">
        <f t="shared" si="9"/>
        <v>" "</v>
      </c>
      <c r="AF64" s="34" t="str">
        <f t="shared" si="10"/>
        <v>" "</v>
      </c>
      <c r="AI64" t="s">
        <v>1193</v>
      </c>
      <c r="AJ64" s="14" t="s">
        <v>11</v>
      </c>
      <c r="AK64">
        <v>500</v>
      </c>
      <c r="AL64" s="6">
        <v>6</v>
      </c>
      <c r="AM64" s="6" t="s">
        <v>928</v>
      </c>
      <c r="AT64" s="6" t="s">
        <v>928</v>
      </c>
      <c r="AV64" t="s">
        <v>1193</v>
      </c>
      <c r="AW64">
        <f t="shared" si="16"/>
        <v>60</v>
      </c>
    </row>
    <row r="65" spans="1:49" ht="11.25" customHeight="1" x14ac:dyDescent="0.2">
      <c r="A65" s="14">
        <v>2110.1219999999998</v>
      </c>
      <c r="B65" t="s">
        <v>1194</v>
      </c>
      <c r="C65" s="33" t="str">
        <f t="shared" si="0"/>
        <v>2110.122 Land: Electricity Regulated Activity, Transmission of 400 kV</v>
      </c>
      <c r="D65" s="6" t="s">
        <v>859</v>
      </c>
      <c r="E65" s="6" t="s">
        <v>787</v>
      </c>
      <c r="F65" s="6" t="s">
        <v>588</v>
      </c>
      <c r="G65" s="6" t="s">
        <v>906</v>
      </c>
      <c r="H65" s="34" t="str">
        <f>VLOOKUP(I65,'heading tables'!$G$3:$H$9,2,FALSE)</f>
        <v>L3</v>
      </c>
      <c r="I65" s="34">
        <f t="shared" si="1"/>
        <v>8</v>
      </c>
      <c r="J65" s="34" t="str">
        <f t="shared" si="21"/>
        <v>Balance Sheet</v>
      </c>
      <c r="K65" s="34">
        <f t="shared" si="2"/>
        <v>33</v>
      </c>
      <c r="L65" s="34" t="str">
        <f t="shared" si="3"/>
        <v>22</v>
      </c>
      <c r="M65" s="34" t="str">
        <f t="shared" si="22"/>
        <v>2</v>
      </c>
      <c r="N65" s="34" t="str">
        <f t="shared" si="23"/>
        <v>21</v>
      </c>
      <c r="O65" s="34" t="str">
        <f t="shared" si="24"/>
        <v>2110</v>
      </c>
      <c r="P65" s="34" t="str">
        <f>CONCATENATE(M65," ",VLOOKUP(M65,'heading tables'!$A:$C,2,FALSE))</f>
        <v>2 Non-current Assets</v>
      </c>
      <c r="Q65" s="34" t="str">
        <f>CONCATENATE(N65," ",VLOOKUP(N65,'heading tables'!$A:$C,2,FALSE))</f>
        <v>21 Fixed Assets</v>
      </c>
      <c r="R65" s="34" t="str">
        <f>CONCATENATE(O65," ",VLOOKUP(ABS(O65),'heading tables'!$A:$C,2,FALSE))</f>
        <v>2110 Land</v>
      </c>
      <c r="S65" s="34" t="str">
        <f t="shared" si="14"/>
        <v>21</v>
      </c>
      <c r="T65" s="34" t="str">
        <f t="shared" si="15"/>
        <v>2110</v>
      </c>
      <c r="U65" s="34" t="str">
        <f>CONCATENATE(S65," ",VLOOKUP(S65,'heading tables'!$A:$C,2,FALSE))</f>
        <v>21 Fixed Assets</v>
      </c>
      <c r="V65" s="34" t="str">
        <f>CONCATENATE(T65," ",VLOOKUP(ABS(T65),'heading tables'!$A:$C,2,FALSE))</f>
        <v>2110 Land</v>
      </c>
      <c r="W65" s="34" t="str">
        <f t="shared" si="4"/>
        <v>2110.1</v>
      </c>
      <c r="X65" s="34" t="str">
        <f t="shared" si="20"/>
        <v>2110.12</v>
      </c>
      <c r="Y65" s="34" t="str">
        <f t="shared" si="20"/>
        <v>2110.122</v>
      </c>
      <c r="Z65" s="34" t="str">
        <f t="shared" si="20"/>
        <v>" "</v>
      </c>
      <c r="AA65" s="34" t="str">
        <f t="shared" si="20"/>
        <v>" "</v>
      </c>
      <c r="AB65" s="34" t="str">
        <f t="shared" si="6"/>
        <v>2110.1 Land: Electricity Regulated Activity</v>
      </c>
      <c r="AC65" s="34" t="str">
        <f t="shared" si="7"/>
        <v>2110.12 Land: Electricity Regulated Activity, Transmission</v>
      </c>
      <c r="AD65" s="34" t="str">
        <f t="shared" si="8"/>
        <v>2110.122 Land: Electricity Regulated Activity, Transmission of 400 kV</v>
      </c>
      <c r="AE65" s="34" t="str">
        <f t="shared" si="9"/>
        <v>" "</v>
      </c>
      <c r="AF65" s="34" t="str">
        <f t="shared" si="10"/>
        <v>" "</v>
      </c>
      <c r="AI65" t="s">
        <v>1194</v>
      </c>
      <c r="AJ65" s="14" t="s">
        <v>11</v>
      </c>
      <c r="AK65">
        <v>400</v>
      </c>
      <c r="AL65" s="6">
        <v>7</v>
      </c>
      <c r="AM65" s="6" t="s">
        <v>929</v>
      </c>
      <c r="AT65" s="6" t="s">
        <v>929</v>
      </c>
      <c r="AV65" t="s">
        <v>1194</v>
      </c>
      <c r="AW65">
        <f t="shared" si="16"/>
        <v>60</v>
      </c>
    </row>
    <row r="66" spans="1:49" ht="11.25" customHeight="1" x14ac:dyDescent="0.2">
      <c r="A66" s="14">
        <v>2110.123</v>
      </c>
      <c r="B66" t="s">
        <v>1195</v>
      </c>
      <c r="C66" s="33" t="str">
        <f t="shared" ref="C66:C129" si="25">CONCATENATE(A66," ",B66)</f>
        <v>2110.123 Land: Electricity Regulated Activity, Transmission of 330 kV</v>
      </c>
      <c r="D66" s="6" t="s">
        <v>859</v>
      </c>
      <c r="E66" s="6" t="s">
        <v>787</v>
      </c>
      <c r="F66" s="6" t="s">
        <v>588</v>
      </c>
      <c r="G66" s="6" t="s">
        <v>906</v>
      </c>
      <c r="H66" s="34" t="str">
        <f>VLOOKUP(I66,'heading tables'!$G$3:$H$9,2,FALSE)</f>
        <v>L3</v>
      </c>
      <c r="I66" s="34">
        <f t="shared" ref="I66:I129" si="26">LEN(A66)</f>
        <v>8</v>
      </c>
      <c r="J66" s="34" t="str">
        <f t="shared" si="21"/>
        <v>Balance Sheet</v>
      </c>
      <c r="K66" s="34">
        <f t="shared" ref="K66:K129" si="27">COUNTIF(O:O,O66)</f>
        <v>33</v>
      </c>
      <c r="L66" s="34" t="str">
        <f t="shared" ref="L66:L129" si="28">RIGHT(A66,2)</f>
        <v>23</v>
      </c>
      <c r="M66" s="34" t="str">
        <f t="shared" si="22"/>
        <v>2</v>
      </c>
      <c r="N66" s="34" t="str">
        <f t="shared" si="23"/>
        <v>21</v>
      </c>
      <c r="O66" s="34" t="str">
        <f t="shared" si="24"/>
        <v>2110</v>
      </c>
      <c r="P66" s="34" t="str">
        <f>CONCATENATE(M66," ",VLOOKUP(M66,'heading tables'!$A:$C,2,FALSE))</f>
        <v>2 Non-current Assets</v>
      </c>
      <c r="Q66" s="34" t="str">
        <f>CONCATENATE(N66," ",VLOOKUP(N66,'heading tables'!$A:$C,2,FALSE))</f>
        <v>21 Fixed Assets</v>
      </c>
      <c r="R66" s="34" t="str">
        <f>CONCATENATE(O66," ",VLOOKUP(ABS(O66),'heading tables'!$A:$C,2,FALSE))</f>
        <v>2110 Land</v>
      </c>
      <c r="S66" s="34" t="str">
        <f t="shared" si="14"/>
        <v>21</v>
      </c>
      <c r="T66" s="34" t="str">
        <f t="shared" si="15"/>
        <v>2110</v>
      </c>
      <c r="U66" s="34" t="str">
        <f>CONCATENATE(S66," ",VLOOKUP(S66,'heading tables'!$A:$C,2,FALSE))</f>
        <v>21 Fixed Assets</v>
      </c>
      <c r="V66" s="34" t="str">
        <f>CONCATENATE(T66," ",VLOOKUP(ABS(T66),'heading tables'!$A:$C,2,FALSE))</f>
        <v>2110 Land</v>
      </c>
      <c r="W66" s="34" t="str">
        <f t="shared" ref="W66:W129" si="29">IF(LEFT($A66,W$1)=O66,$AZ$1,LEFT($A66,W$1))</f>
        <v>2110.1</v>
      </c>
      <c r="X66" s="34" t="str">
        <f t="shared" si="20"/>
        <v>2110.12</v>
      </c>
      <c r="Y66" s="34" t="str">
        <f t="shared" si="20"/>
        <v>2110.123</v>
      </c>
      <c r="Z66" s="34" t="str">
        <f t="shared" si="20"/>
        <v>" "</v>
      </c>
      <c r="AA66" s="34" t="str">
        <f t="shared" si="20"/>
        <v>" "</v>
      </c>
      <c r="AB66" s="34" t="str">
        <f t="shared" ref="AB66:AB129" si="30">IFERROR(VLOOKUP(ABS(W66),$A:$C,3,FALSE),$AZ$1)</f>
        <v>2110.1 Land: Electricity Regulated Activity</v>
      </c>
      <c r="AC66" s="34" t="str">
        <f t="shared" ref="AC66:AC129" si="31">IFERROR(VLOOKUP(ABS(X66),$A:$C,3,FALSE),$AZ$1)</f>
        <v>2110.12 Land: Electricity Regulated Activity, Transmission</v>
      </c>
      <c r="AD66" s="34" t="str">
        <f t="shared" ref="AD66:AD129" si="32">IFERROR(VLOOKUP(ABS(Y66),$A:$C,3,FALSE),$AZ$1)</f>
        <v>2110.123 Land: Electricity Regulated Activity, Transmission of 330 kV</v>
      </c>
      <c r="AE66" s="34" t="str">
        <f t="shared" ref="AE66:AE129" si="33">IFERROR(VLOOKUP(ABS(Z66),$A:$C,3,FALSE),$AZ$1)</f>
        <v>" "</v>
      </c>
      <c r="AF66" s="34" t="str">
        <f t="shared" ref="AF66:AF129" si="34">IFERROR(VLOOKUP(ABS(AA66),$A:$C,3,FALSE),$AZ$1)</f>
        <v>" "</v>
      </c>
      <c r="AI66" t="s">
        <v>1195</v>
      </c>
      <c r="AJ66" s="14" t="s">
        <v>11</v>
      </c>
      <c r="AK66">
        <v>330</v>
      </c>
      <c r="AL66" s="6">
        <v>8</v>
      </c>
      <c r="AM66" s="6" t="s">
        <v>930</v>
      </c>
      <c r="AT66" s="6" t="s">
        <v>930</v>
      </c>
      <c r="AV66" t="s">
        <v>1195</v>
      </c>
      <c r="AW66">
        <f t="shared" si="16"/>
        <v>60</v>
      </c>
    </row>
    <row r="67" spans="1:49" ht="11.25" customHeight="1" x14ac:dyDescent="0.2">
      <c r="A67" s="14">
        <v>2110.1239999999998</v>
      </c>
      <c r="B67" t="s">
        <v>1196</v>
      </c>
      <c r="C67" s="33" t="str">
        <f t="shared" si="25"/>
        <v>2110.124 Land: Electricity Regulated Activity, Transmission of 220 kV</v>
      </c>
      <c r="D67" s="6" t="s">
        <v>859</v>
      </c>
      <c r="E67" s="6" t="s">
        <v>787</v>
      </c>
      <c r="F67" s="6" t="s">
        <v>588</v>
      </c>
      <c r="G67" s="6" t="s">
        <v>906</v>
      </c>
      <c r="H67" s="34" t="str">
        <f>VLOOKUP(I67,'heading tables'!$G$3:$H$9,2,FALSE)</f>
        <v>L3</v>
      </c>
      <c r="I67" s="34">
        <f t="shared" si="26"/>
        <v>8</v>
      </c>
      <c r="J67" s="34" t="str">
        <f t="shared" si="21"/>
        <v>Balance Sheet</v>
      </c>
      <c r="K67" s="34">
        <f t="shared" si="27"/>
        <v>33</v>
      </c>
      <c r="L67" s="34" t="str">
        <f t="shared" si="28"/>
        <v>24</v>
      </c>
      <c r="M67" s="34" t="str">
        <f t="shared" si="22"/>
        <v>2</v>
      </c>
      <c r="N67" s="34" t="str">
        <f t="shared" si="23"/>
        <v>21</v>
      </c>
      <c r="O67" s="34" t="str">
        <f t="shared" si="24"/>
        <v>2110</v>
      </c>
      <c r="P67" s="34" t="str">
        <f>CONCATENATE(M67," ",VLOOKUP(M67,'heading tables'!$A:$C,2,FALSE))</f>
        <v>2 Non-current Assets</v>
      </c>
      <c r="Q67" s="34" t="str">
        <f>CONCATENATE(N67," ",VLOOKUP(N67,'heading tables'!$A:$C,2,FALSE))</f>
        <v>21 Fixed Assets</v>
      </c>
      <c r="R67" s="34" t="str">
        <f>CONCATENATE(O67," ",VLOOKUP(ABS(O67),'heading tables'!$A:$C,2,FALSE))</f>
        <v>2110 Land</v>
      </c>
      <c r="S67" s="34" t="str">
        <f t="shared" ref="S67:S130" si="35">N67</f>
        <v>21</v>
      </c>
      <c r="T67" s="34" t="str">
        <f t="shared" ref="T67:T130" si="36">O67</f>
        <v>2110</v>
      </c>
      <c r="U67" s="34" t="str">
        <f>CONCATENATE(S67," ",VLOOKUP(S67,'heading tables'!$A:$C,2,FALSE))</f>
        <v>21 Fixed Assets</v>
      </c>
      <c r="V67" s="34" t="str">
        <f>CONCATENATE(T67," ",VLOOKUP(ABS(T67),'heading tables'!$A:$C,2,FALSE))</f>
        <v>2110 Land</v>
      </c>
      <c r="W67" s="34" t="str">
        <f t="shared" si="29"/>
        <v>2110.1</v>
      </c>
      <c r="X67" s="34" t="str">
        <f t="shared" si="20"/>
        <v>2110.12</v>
      </c>
      <c r="Y67" s="34" t="str">
        <f t="shared" si="20"/>
        <v>2110.124</v>
      </c>
      <c r="Z67" s="34" t="str">
        <f t="shared" si="20"/>
        <v>" "</v>
      </c>
      <c r="AA67" s="34" t="str">
        <f t="shared" si="20"/>
        <v>" "</v>
      </c>
      <c r="AB67" s="34" t="str">
        <f t="shared" si="30"/>
        <v>2110.1 Land: Electricity Regulated Activity</v>
      </c>
      <c r="AC67" s="34" t="str">
        <f t="shared" si="31"/>
        <v>2110.12 Land: Electricity Regulated Activity, Transmission</v>
      </c>
      <c r="AD67" s="34" t="str">
        <f t="shared" si="32"/>
        <v>2110.124 Land: Electricity Regulated Activity, Transmission of 220 kV</v>
      </c>
      <c r="AE67" s="34" t="str">
        <f t="shared" si="33"/>
        <v>" "</v>
      </c>
      <c r="AF67" s="34" t="str">
        <f t="shared" si="34"/>
        <v>" "</v>
      </c>
      <c r="AI67" t="s">
        <v>1196</v>
      </c>
      <c r="AJ67" s="14" t="s">
        <v>11</v>
      </c>
      <c r="AK67">
        <v>220</v>
      </c>
      <c r="AL67" s="6">
        <v>9</v>
      </c>
      <c r="AM67" s="6" t="s">
        <v>931</v>
      </c>
      <c r="AT67" s="6" t="s">
        <v>931</v>
      </c>
      <c r="AV67" t="s">
        <v>1196</v>
      </c>
      <c r="AW67">
        <f t="shared" ref="AW67:AW130" si="37">LEN(AV67)</f>
        <v>60</v>
      </c>
    </row>
    <row r="68" spans="1:49" ht="11.25" customHeight="1" x14ac:dyDescent="0.2">
      <c r="A68" s="14">
        <v>2110.125</v>
      </c>
      <c r="B68" t="s">
        <v>1197</v>
      </c>
      <c r="C68" s="33" t="str">
        <f t="shared" si="25"/>
        <v>2110.125 Land: Electricity Regulated Activity, Transmission of 110 kV</v>
      </c>
      <c r="D68" s="6" t="s">
        <v>859</v>
      </c>
      <c r="E68" s="6" t="s">
        <v>787</v>
      </c>
      <c r="F68" s="6" t="s">
        <v>588</v>
      </c>
      <c r="G68" s="6" t="s">
        <v>906</v>
      </c>
      <c r="H68" s="34" t="str">
        <f>VLOOKUP(I68,'heading tables'!$G$3:$H$9,2,FALSE)</f>
        <v>L3</v>
      </c>
      <c r="I68" s="34">
        <f t="shared" si="26"/>
        <v>8</v>
      </c>
      <c r="J68" s="34" t="str">
        <f t="shared" si="21"/>
        <v>Balance Sheet</v>
      </c>
      <c r="K68" s="34">
        <f t="shared" si="27"/>
        <v>33</v>
      </c>
      <c r="L68" s="34" t="str">
        <f t="shared" si="28"/>
        <v>25</v>
      </c>
      <c r="M68" s="34" t="str">
        <f t="shared" si="22"/>
        <v>2</v>
      </c>
      <c r="N68" s="34" t="str">
        <f t="shared" si="23"/>
        <v>21</v>
      </c>
      <c r="O68" s="34" t="str">
        <f t="shared" si="24"/>
        <v>2110</v>
      </c>
      <c r="P68" s="34" t="str">
        <f>CONCATENATE(M68," ",VLOOKUP(M68,'heading tables'!$A:$C,2,FALSE))</f>
        <v>2 Non-current Assets</v>
      </c>
      <c r="Q68" s="34" t="str">
        <f>CONCATENATE(N68," ",VLOOKUP(N68,'heading tables'!$A:$C,2,FALSE))</f>
        <v>21 Fixed Assets</v>
      </c>
      <c r="R68" s="34" t="str">
        <f>CONCATENATE(O68," ",VLOOKUP(ABS(O68),'heading tables'!$A:$C,2,FALSE))</f>
        <v>2110 Land</v>
      </c>
      <c r="S68" s="34" t="str">
        <f t="shared" si="35"/>
        <v>21</v>
      </c>
      <c r="T68" s="34" t="str">
        <f t="shared" si="36"/>
        <v>2110</v>
      </c>
      <c r="U68" s="34" t="str">
        <f>CONCATENATE(S68," ",VLOOKUP(S68,'heading tables'!$A:$C,2,FALSE))</f>
        <v>21 Fixed Assets</v>
      </c>
      <c r="V68" s="34" t="str">
        <f>CONCATENATE(T68," ",VLOOKUP(ABS(T68),'heading tables'!$A:$C,2,FALSE))</f>
        <v>2110 Land</v>
      </c>
      <c r="W68" s="34" t="str">
        <f t="shared" si="29"/>
        <v>2110.1</v>
      </c>
      <c r="X68" s="34" t="str">
        <f t="shared" si="20"/>
        <v>2110.12</v>
      </c>
      <c r="Y68" s="34" t="str">
        <f t="shared" si="20"/>
        <v>2110.125</v>
      </c>
      <c r="Z68" s="34" t="str">
        <f t="shared" si="20"/>
        <v>" "</v>
      </c>
      <c r="AA68" s="34" t="str">
        <f t="shared" si="20"/>
        <v>" "</v>
      </c>
      <c r="AB68" s="34" t="str">
        <f t="shared" si="30"/>
        <v>2110.1 Land: Electricity Regulated Activity</v>
      </c>
      <c r="AC68" s="34" t="str">
        <f t="shared" si="31"/>
        <v>2110.12 Land: Electricity Regulated Activity, Transmission</v>
      </c>
      <c r="AD68" s="34" t="str">
        <f t="shared" si="32"/>
        <v>2110.125 Land: Electricity Regulated Activity, Transmission of 110 kV</v>
      </c>
      <c r="AE68" s="34" t="str">
        <f t="shared" si="33"/>
        <v>" "</v>
      </c>
      <c r="AF68" s="34" t="str">
        <f t="shared" si="34"/>
        <v>" "</v>
      </c>
      <c r="AI68" t="s">
        <v>1197</v>
      </c>
      <c r="AJ68" s="14" t="s">
        <v>11</v>
      </c>
      <c r="AK68">
        <v>110</v>
      </c>
      <c r="AL68" s="6">
        <v>10</v>
      </c>
      <c r="AM68" s="6" t="s">
        <v>932</v>
      </c>
      <c r="AT68" s="6" t="s">
        <v>932</v>
      </c>
      <c r="AV68" t="s">
        <v>1197</v>
      </c>
      <c r="AW68">
        <f t="shared" si="37"/>
        <v>60</v>
      </c>
    </row>
    <row r="69" spans="1:49" ht="11.25" customHeight="1" x14ac:dyDescent="0.2">
      <c r="A69" s="14">
        <v>2110.1260000000002</v>
      </c>
      <c r="B69" t="s">
        <v>1198</v>
      </c>
      <c r="C69" s="33" t="str">
        <f t="shared" si="25"/>
        <v>2110.126 Land: Electricity Regulated Activity, Transmission of 35 kV</v>
      </c>
      <c r="D69" s="6" t="s">
        <v>859</v>
      </c>
      <c r="E69" s="6" t="s">
        <v>787</v>
      </c>
      <c r="F69" s="6" t="s">
        <v>588</v>
      </c>
      <c r="G69" s="6" t="s">
        <v>906</v>
      </c>
      <c r="H69" s="34" t="str">
        <f>VLOOKUP(I69,'heading tables'!$G$3:$H$9,2,FALSE)</f>
        <v>L3</v>
      </c>
      <c r="I69" s="34">
        <f t="shared" si="26"/>
        <v>8</v>
      </c>
      <c r="J69" s="34" t="str">
        <f t="shared" si="21"/>
        <v>Balance Sheet</v>
      </c>
      <c r="K69" s="34">
        <f t="shared" si="27"/>
        <v>33</v>
      </c>
      <c r="L69" s="34" t="str">
        <f t="shared" si="28"/>
        <v>26</v>
      </c>
      <c r="M69" s="34" t="str">
        <f t="shared" si="22"/>
        <v>2</v>
      </c>
      <c r="N69" s="34" t="str">
        <f t="shared" si="23"/>
        <v>21</v>
      </c>
      <c r="O69" s="34" t="str">
        <f t="shared" si="24"/>
        <v>2110</v>
      </c>
      <c r="P69" s="34" t="str">
        <f>CONCATENATE(M69," ",VLOOKUP(M69,'heading tables'!$A:$C,2,FALSE))</f>
        <v>2 Non-current Assets</v>
      </c>
      <c r="Q69" s="34" t="str">
        <f>CONCATENATE(N69," ",VLOOKUP(N69,'heading tables'!$A:$C,2,FALSE))</f>
        <v>21 Fixed Assets</v>
      </c>
      <c r="R69" s="34" t="str">
        <f>CONCATENATE(O69," ",VLOOKUP(ABS(O69),'heading tables'!$A:$C,2,FALSE))</f>
        <v>2110 Land</v>
      </c>
      <c r="S69" s="34" t="str">
        <f t="shared" si="35"/>
        <v>21</v>
      </c>
      <c r="T69" s="34" t="str">
        <f t="shared" si="36"/>
        <v>2110</v>
      </c>
      <c r="U69" s="34" t="str">
        <f>CONCATENATE(S69," ",VLOOKUP(S69,'heading tables'!$A:$C,2,FALSE))</f>
        <v>21 Fixed Assets</v>
      </c>
      <c r="V69" s="34" t="str">
        <f>CONCATENATE(T69," ",VLOOKUP(ABS(T69),'heading tables'!$A:$C,2,FALSE))</f>
        <v>2110 Land</v>
      </c>
      <c r="W69" s="34" t="str">
        <f t="shared" si="29"/>
        <v>2110.1</v>
      </c>
      <c r="X69" s="34" t="str">
        <f t="shared" si="20"/>
        <v>2110.12</v>
      </c>
      <c r="Y69" s="34" t="str">
        <f t="shared" si="20"/>
        <v>2110.126</v>
      </c>
      <c r="Z69" s="34" t="str">
        <f t="shared" si="20"/>
        <v>" "</v>
      </c>
      <c r="AA69" s="34" t="str">
        <f t="shared" si="20"/>
        <v>" "</v>
      </c>
      <c r="AB69" s="34" t="str">
        <f t="shared" si="30"/>
        <v>2110.1 Land: Electricity Regulated Activity</v>
      </c>
      <c r="AC69" s="34" t="str">
        <f t="shared" si="31"/>
        <v>2110.12 Land: Electricity Regulated Activity, Transmission</v>
      </c>
      <c r="AD69" s="34" t="str">
        <f t="shared" si="32"/>
        <v>2110.126 Land: Electricity Regulated Activity, Transmission of 35 kV</v>
      </c>
      <c r="AE69" s="34" t="str">
        <f t="shared" si="33"/>
        <v>" "</v>
      </c>
      <c r="AF69" s="34" t="str">
        <f t="shared" si="34"/>
        <v>" "</v>
      </c>
      <c r="AI69" t="s">
        <v>1198</v>
      </c>
      <c r="AJ69" s="14" t="s">
        <v>11</v>
      </c>
      <c r="AK69">
        <v>35</v>
      </c>
      <c r="AL69" s="6">
        <v>11</v>
      </c>
      <c r="AM69" s="6" t="s">
        <v>933</v>
      </c>
      <c r="AT69" s="6" t="s">
        <v>933</v>
      </c>
      <c r="AV69" t="s">
        <v>1198</v>
      </c>
      <c r="AW69">
        <f t="shared" si="37"/>
        <v>59</v>
      </c>
    </row>
    <row r="70" spans="1:49" ht="11.25" customHeight="1" x14ac:dyDescent="0.2">
      <c r="A70" s="14">
        <v>2110.127</v>
      </c>
      <c r="B70" t="s">
        <v>1199</v>
      </c>
      <c r="C70" s="33" t="str">
        <f t="shared" si="25"/>
        <v>2110.127 Land: Electricity Regulated Activity, Transmission of 6/10 and below kV</v>
      </c>
      <c r="D70" s="6" t="s">
        <v>859</v>
      </c>
      <c r="E70" s="6" t="s">
        <v>787</v>
      </c>
      <c r="F70" s="6" t="s">
        <v>588</v>
      </c>
      <c r="G70" s="6" t="s">
        <v>906</v>
      </c>
      <c r="H70" s="34" t="str">
        <f>VLOOKUP(I70,'heading tables'!$G$3:$H$9,2,FALSE)</f>
        <v>L3</v>
      </c>
      <c r="I70" s="34">
        <f t="shared" si="26"/>
        <v>8</v>
      </c>
      <c r="J70" s="34" t="str">
        <f t="shared" si="21"/>
        <v>Balance Sheet</v>
      </c>
      <c r="K70" s="34">
        <f t="shared" si="27"/>
        <v>33</v>
      </c>
      <c r="L70" s="34" t="str">
        <f t="shared" si="28"/>
        <v>27</v>
      </c>
      <c r="M70" s="34" t="str">
        <f t="shared" si="22"/>
        <v>2</v>
      </c>
      <c r="N70" s="34" t="str">
        <f t="shared" si="23"/>
        <v>21</v>
      </c>
      <c r="O70" s="34" t="str">
        <f t="shared" si="24"/>
        <v>2110</v>
      </c>
      <c r="P70" s="34" t="str">
        <f>CONCATENATE(M70," ",VLOOKUP(M70,'heading tables'!$A:$C,2,FALSE))</f>
        <v>2 Non-current Assets</v>
      </c>
      <c r="Q70" s="34" t="str">
        <f>CONCATENATE(N70," ",VLOOKUP(N70,'heading tables'!$A:$C,2,FALSE))</f>
        <v>21 Fixed Assets</v>
      </c>
      <c r="R70" s="34" t="str">
        <f>CONCATENATE(O70," ",VLOOKUP(ABS(O70),'heading tables'!$A:$C,2,FALSE))</f>
        <v>2110 Land</v>
      </c>
      <c r="S70" s="34" t="str">
        <f t="shared" si="35"/>
        <v>21</v>
      </c>
      <c r="T70" s="34" t="str">
        <f t="shared" si="36"/>
        <v>2110</v>
      </c>
      <c r="U70" s="34" t="str">
        <f>CONCATENATE(S70," ",VLOOKUP(S70,'heading tables'!$A:$C,2,FALSE))</f>
        <v>21 Fixed Assets</v>
      </c>
      <c r="V70" s="34" t="str">
        <f>CONCATENATE(T70," ",VLOOKUP(ABS(T70),'heading tables'!$A:$C,2,FALSE))</f>
        <v>2110 Land</v>
      </c>
      <c r="W70" s="34" t="str">
        <f t="shared" si="29"/>
        <v>2110.1</v>
      </c>
      <c r="X70" s="34" t="str">
        <f t="shared" si="20"/>
        <v>2110.12</v>
      </c>
      <c r="Y70" s="34" t="str">
        <f t="shared" si="20"/>
        <v>2110.127</v>
      </c>
      <c r="Z70" s="34" t="str">
        <f t="shared" si="20"/>
        <v>" "</v>
      </c>
      <c r="AA70" s="34" t="str">
        <f t="shared" si="20"/>
        <v>" "</v>
      </c>
      <c r="AB70" s="34" t="str">
        <f t="shared" si="30"/>
        <v>2110.1 Land: Electricity Regulated Activity</v>
      </c>
      <c r="AC70" s="34" t="str">
        <f t="shared" si="31"/>
        <v>2110.12 Land: Electricity Regulated Activity, Transmission</v>
      </c>
      <c r="AD70" s="34" t="str">
        <f t="shared" si="32"/>
        <v>2110.127 Land: Electricity Regulated Activity, Transmission of 6/10 and below kV</v>
      </c>
      <c r="AE70" s="34" t="str">
        <f t="shared" si="33"/>
        <v>" "</v>
      </c>
      <c r="AF70" s="34" t="str">
        <f t="shared" si="34"/>
        <v>" "</v>
      </c>
      <c r="AI70" t="s">
        <v>1199</v>
      </c>
      <c r="AJ70" s="14" t="s">
        <v>11</v>
      </c>
      <c r="AK70" s="8" t="s">
        <v>893</v>
      </c>
      <c r="AL70" s="6">
        <v>12</v>
      </c>
      <c r="AM70" s="6" t="s">
        <v>934</v>
      </c>
      <c r="AT70" s="6" t="s">
        <v>934</v>
      </c>
      <c r="AV70" t="s">
        <v>1199</v>
      </c>
      <c r="AW70">
        <f t="shared" si="37"/>
        <v>71</v>
      </c>
    </row>
    <row r="71" spans="1:49" ht="11.25" customHeight="1" x14ac:dyDescent="0.2">
      <c r="A71" s="14">
        <v>2110.1280000000002</v>
      </c>
      <c r="B71" t="s">
        <v>1200</v>
      </c>
      <c r="C71" s="33" t="str">
        <f t="shared" si="25"/>
        <v>2110.128 Land: Electricity Regulated Activity, Transmission Technical Services</v>
      </c>
      <c r="D71" s="6" t="s">
        <v>859</v>
      </c>
      <c r="E71" s="6" t="s">
        <v>787</v>
      </c>
      <c r="F71" s="6" t="s">
        <v>588</v>
      </c>
      <c r="G71" s="6" t="s">
        <v>906</v>
      </c>
      <c r="H71" s="34" t="str">
        <f>VLOOKUP(I71,'heading tables'!$G$3:$H$9,2,FALSE)</f>
        <v>L3</v>
      </c>
      <c r="I71" s="34">
        <f t="shared" si="26"/>
        <v>8</v>
      </c>
      <c r="J71" s="34" t="str">
        <f t="shared" si="21"/>
        <v>Balance Sheet</v>
      </c>
      <c r="K71" s="34">
        <f t="shared" si="27"/>
        <v>33</v>
      </c>
      <c r="L71" s="34" t="str">
        <f t="shared" si="28"/>
        <v>28</v>
      </c>
      <c r="M71" s="34" t="str">
        <f t="shared" si="22"/>
        <v>2</v>
      </c>
      <c r="N71" s="34" t="str">
        <f t="shared" si="23"/>
        <v>21</v>
      </c>
      <c r="O71" s="34" t="str">
        <f t="shared" si="24"/>
        <v>2110</v>
      </c>
      <c r="P71" s="34" t="str">
        <f>CONCATENATE(M71," ",VLOOKUP(M71,'heading tables'!$A:$C,2,FALSE))</f>
        <v>2 Non-current Assets</v>
      </c>
      <c r="Q71" s="34" t="str">
        <f>CONCATENATE(N71," ",VLOOKUP(N71,'heading tables'!$A:$C,2,FALSE))</f>
        <v>21 Fixed Assets</v>
      </c>
      <c r="R71" s="34" t="str">
        <f>CONCATENATE(O71," ",VLOOKUP(ABS(O71),'heading tables'!$A:$C,2,FALSE))</f>
        <v>2110 Land</v>
      </c>
      <c r="S71" s="34" t="str">
        <f t="shared" si="35"/>
        <v>21</v>
      </c>
      <c r="T71" s="34" t="str">
        <f t="shared" si="36"/>
        <v>2110</v>
      </c>
      <c r="U71" s="34" t="str">
        <f>CONCATENATE(S71," ",VLOOKUP(S71,'heading tables'!$A:$C,2,FALSE))</f>
        <v>21 Fixed Assets</v>
      </c>
      <c r="V71" s="34" t="str">
        <f>CONCATENATE(T71," ",VLOOKUP(ABS(T71),'heading tables'!$A:$C,2,FALSE))</f>
        <v>2110 Land</v>
      </c>
      <c r="W71" s="34" t="str">
        <f t="shared" si="29"/>
        <v>2110.1</v>
      </c>
      <c r="X71" s="34" t="str">
        <f t="shared" si="20"/>
        <v>2110.12</v>
      </c>
      <c r="Y71" s="34" t="str">
        <f t="shared" si="20"/>
        <v>2110.128</v>
      </c>
      <c r="Z71" s="34" t="str">
        <f t="shared" si="20"/>
        <v>" "</v>
      </c>
      <c r="AA71" s="34" t="str">
        <f t="shared" si="20"/>
        <v>" "</v>
      </c>
      <c r="AB71" s="34" t="str">
        <f t="shared" si="30"/>
        <v>2110.1 Land: Electricity Regulated Activity</v>
      </c>
      <c r="AC71" s="34" t="str">
        <f t="shared" si="31"/>
        <v>2110.12 Land: Electricity Regulated Activity, Transmission</v>
      </c>
      <c r="AD71" s="34" t="str">
        <f t="shared" si="32"/>
        <v>2110.128 Land: Electricity Regulated Activity, Transmission Technical Services</v>
      </c>
      <c r="AE71" s="34" t="str">
        <f t="shared" si="33"/>
        <v>" "</v>
      </c>
      <c r="AF71" s="34" t="str">
        <f t="shared" si="34"/>
        <v>" "</v>
      </c>
      <c r="AI71" t="s">
        <v>1200</v>
      </c>
      <c r="AJ71" s="14" t="s">
        <v>11</v>
      </c>
      <c r="AK71" t="s">
        <v>918</v>
      </c>
      <c r="AL71" s="6">
        <v>13</v>
      </c>
      <c r="AM71" s="6" t="s">
        <v>935</v>
      </c>
      <c r="AT71" s="6" t="s">
        <v>935</v>
      </c>
      <c r="AV71" t="s">
        <v>1200</v>
      </c>
      <c r="AW71">
        <f t="shared" si="37"/>
        <v>69</v>
      </c>
    </row>
    <row r="72" spans="1:49" ht="11.25" customHeight="1" x14ac:dyDescent="0.2">
      <c r="A72" s="14">
        <v>2110.1289999999999</v>
      </c>
      <c r="B72" t="s">
        <v>1201</v>
      </c>
      <c r="C72" s="33" t="str">
        <f t="shared" si="25"/>
        <v>2110.129 Land: Electricity Regulated Activity, Transmission Administration</v>
      </c>
      <c r="D72" s="6" t="s">
        <v>859</v>
      </c>
      <c r="E72" s="6" t="s">
        <v>787</v>
      </c>
      <c r="F72" s="6" t="s">
        <v>588</v>
      </c>
      <c r="G72" s="6" t="s">
        <v>906</v>
      </c>
      <c r="H72" s="34" t="str">
        <f>VLOOKUP(I72,'heading tables'!$G$3:$H$9,2,FALSE)</f>
        <v>L3</v>
      </c>
      <c r="I72" s="34">
        <f t="shared" si="26"/>
        <v>8</v>
      </c>
      <c r="J72" s="34" t="str">
        <f t="shared" si="21"/>
        <v>Balance Sheet</v>
      </c>
      <c r="K72" s="34">
        <f t="shared" si="27"/>
        <v>33</v>
      </c>
      <c r="L72" s="34" t="str">
        <f t="shared" si="28"/>
        <v>29</v>
      </c>
      <c r="M72" s="34" t="str">
        <f t="shared" si="22"/>
        <v>2</v>
      </c>
      <c r="N72" s="34" t="str">
        <f t="shared" si="23"/>
        <v>21</v>
      </c>
      <c r="O72" s="34" t="str">
        <f t="shared" si="24"/>
        <v>2110</v>
      </c>
      <c r="P72" s="34" t="str">
        <f>CONCATENATE(M72," ",VLOOKUP(M72,'heading tables'!$A:$C,2,FALSE))</f>
        <v>2 Non-current Assets</v>
      </c>
      <c r="Q72" s="34" t="str">
        <f>CONCATENATE(N72," ",VLOOKUP(N72,'heading tables'!$A:$C,2,FALSE))</f>
        <v>21 Fixed Assets</v>
      </c>
      <c r="R72" s="34" t="str">
        <f>CONCATENATE(O72," ",VLOOKUP(ABS(O72),'heading tables'!$A:$C,2,FALSE))</f>
        <v>2110 Land</v>
      </c>
      <c r="S72" s="34" t="str">
        <f t="shared" si="35"/>
        <v>21</v>
      </c>
      <c r="T72" s="34" t="str">
        <f t="shared" si="36"/>
        <v>2110</v>
      </c>
      <c r="U72" s="34" t="str">
        <f>CONCATENATE(S72," ",VLOOKUP(S72,'heading tables'!$A:$C,2,FALSE))</f>
        <v>21 Fixed Assets</v>
      </c>
      <c r="V72" s="34" t="str">
        <f>CONCATENATE(T72," ",VLOOKUP(ABS(T72),'heading tables'!$A:$C,2,FALSE))</f>
        <v>2110 Land</v>
      </c>
      <c r="W72" s="34" t="str">
        <f t="shared" si="29"/>
        <v>2110.1</v>
      </c>
      <c r="X72" s="34" t="str">
        <f t="shared" si="20"/>
        <v>2110.12</v>
      </c>
      <c r="Y72" s="34" t="str">
        <f t="shared" si="20"/>
        <v>2110.129</v>
      </c>
      <c r="Z72" s="34" t="str">
        <f t="shared" si="20"/>
        <v>" "</v>
      </c>
      <c r="AA72" s="34" t="str">
        <f t="shared" si="20"/>
        <v>" "</v>
      </c>
      <c r="AB72" s="34" t="str">
        <f t="shared" si="30"/>
        <v>2110.1 Land: Electricity Regulated Activity</v>
      </c>
      <c r="AC72" s="34" t="str">
        <f t="shared" si="31"/>
        <v>2110.12 Land: Electricity Regulated Activity, Transmission</v>
      </c>
      <c r="AD72" s="34" t="str">
        <f t="shared" si="32"/>
        <v>2110.129 Land: Electricity Regulated Activity, Transmission Administration</v>
      </c>
      <c r="AE72" s="34" t="str">
        <f t="shared" si="33"/>
        <v>" "</v>
      </c>
      <c r="AF72" s="34" t="str">
        <f t="shared" si="34"/>
        <v>" "</v>
      </c>
      <c r="AI72" t="s">
        <v>1201</v>
      </c>
      <c r="AJ72" s="14" t="s">
        <v>11</v>
      </c>
      <c r="AK72" t="s">
        <v>918</v>
      </c>
      <c r="AL72" s="6">
        <v>14</v>
      </c>
      <c r="AM72" s="6" t="s">
        <v>935</v>
      </c>
      <c r="AT72" s="6" t="s">
        <v>935</v>
      </c>
      <c r="AV72" t="s">
        <v>1201</v>
      </c>
      <c r="AW72">
        <f t="shared" si="37"/>
        <v>65</v>
      </c>
    </row>
    <row r="73" spans="1:49" ht="11.25" customHeight="1" x14ac:dyDescent="0.2">
      <c r="A73" s="14">
        <v>2110.13</v>
      </c>
      <c r="B73" t="s">
        <v>1202</v>
      </c>
      <c r="C73" s="33" t="str">
        <f t="shared" si="25"/>
        <v>2110.13 Land: Electricity Regulated Activity, Distribution (Network)</v>
      </c>
      <c r="D73" s="6" t="s">
        <v>874</v>
      </c>
      <c r="E73" s="6" t="s">
        <v>787</v>
      </c>
      <c r="F73" s="6" t="s">
        <v>589</v>
      </c>
      <c r="G73" s="6" t="s">
        <v>64</v>
      </c>
      <c r="H73" s="34" t="str">
        <f>VLOOKUP(I73,'heading tables'!$G$3:$H$9,2,FALSE)</f>
        <v>L2</v>
      </c>
      <c r="I73" s="34">
        <f t="shared" si="26"/>
        <v>7</v>
      </c>
      <c r="J73" s="34" t="str">
        <f t="shared" si="21"/>
        <v>Balance Sheet</v>
      </c>
      <c r="K73" s="34">
        <f t="shared" si="27"/>
        <v>33</v>
      </c>
      <c r="L73" s="34" t="str">
        <f t="shared" si="28"/>
        <v>13</v>
      </c>
      <c r="M73" s="34" t="str">
        <f t="shared" si="22"/>
        <v>2</v>
      </c>
      <c r="N73" s="34" t="str">
        <f t="shared" si="23"/>
        <v>21</v>
      </c>
      <c r="O73" s="34" t="str">
        <f t="shared" si="24"/>
        <v>2110</v>
      </c>
      <c r="P73" s="34" t="str">
        <f>CONCATENATE(M73," ",VLOOKUP(M73,'heading tables'!$A:$C,2,FALSE))</f>
        <v>2 Non-current Assets</v>
      </c>
      <c r="Q73" s="34" t="str">
        <f>CONCATENATE(N73," ",VLOOKUP(N73,'heading tables'!$A:$C,2,FALSE))</f>
        <v>21 Fixed Assets</v>
      </c>
      <c r="R73" s="34" t="str">
        <f>CONCATENATE(O73," ",VLOOKUP(ABS(O73),'heading tables'!$A:$C,2,FALSE))</f>
        <v>2110 Land</v>
      </c>
      <c r="S73" s="34" t="str">
        <f t="shared" si="35"/>
        <v>21</v>
      </c>
      <c r="T73" s="34" t="str">
        <f t="shared" si="36"/>
        <v>2110</v>
      </c>
      <c r="U73" s="34" t="str">
        <f>CONCATENATE(S73," ",VLOOKUP(S73,'heading tables'!$A:$C,2,FALSE))</f>
        <v>21 Fixed Assets</v>
      </c>
      <c r="V73" s="34" t="str">
        <f>CONCATENATE(T73," ",VLOOKUP(ABS(T73),'heading tables'!$A:$C,2,FALSE))</f>
        <v>2110 Land</v>
      </c>
      <c r="W73" s="34" t="str">
        <f t="shared" si="29"/>
        <v>2110.1</v>
      </c>
      <c r="X73" s="34" t="str">
        <f t="shared" si="20"/>
        <v>2110.13</v>
      </c>
      <c r="Y73" s="34" t="str">
        <f t="shared" si="20"/>
        <v>" "</v>
      </c>
      <c r="Z73" s="34" t="str">
        <f t="shared" si="20"/>
        <v>" "</v>
      </c>
      <c r="AA73" s="34" t="str">
        <f t="shared" si="20"/>
        <v>" "</v>
      </c>
      <c r="AB73" s="34" t="str">
        <f t="shared" si="30"/>
        <v>2110.1 Land: Electricity Regulated Activity</v>
      </c>
      <c r="AC73" s="34" t="str">
        <f t="shared" si="31"/>
        <v>2110.13 Land: Electricity Regulated Activity, Distribution (Network)</v>
      </c>
      <c r="AD73" s="34" t="str">
        <f t="shared" si="32"/>
        <v>" "</v>
      </c>
      <c r="AE73" s="34" t="str">
        <f t="shared" si="33"/>
        <v>" "</v>
      </c>
      <c r="AF73" s="34" t="str">
        <f t="shared" si="34"/>
        <v>" "</v>
      </c>
      <c r="AI73" t="s">
        <v>1202</v>
      </c>
      <c r="AJ73" s="14" t="s">
        <v>1064</v>
      </c>
      <c r="AK73" t="s">
        <v>918</v>
      </c>
      <c r="AL73" s="6">
        <v>15</v>
      </c>
      <c r="AM73" s="6">
        <v>0</v>
      </c>
      <c r="AV73" t="s">
        <v>1202</v>
      </c>
      <c r="AW73">
        <f t="shared" si="37"/>
        <v>60</v>
      </c>
    </row>
    <row r="74" spans="1:49" ht="11.25" customHeight="1" x14ac:dyDescent="0.2">
      <c r="A74" s="14">
        <v>2110.1309999999999</v>
      </c>
      <c r="B74" t="s">
        <v>1203</v>
      </c>
      <c r="C74" s="33" t="str">
        <f t="shared" si="25"/>
        <v>2110.131 Land: Electricity Regulated Activity, Distribution (Network) of 110 kV</v>
      </c>
      <c r="D74" s="6" t="s">
        <v>874</v>
      </c>
      <c r="E74" s="6" t="s">
        <v>787</v>
      </c>
      <c r="F74" s="6" t="s">
        <v>589</v>
      </c>
      <c r="G74" s="6" t="s">
        <v>906</v>
      </c>
      <c r="H74" s="34" t="str">
        <f>VLOOKUP(I74,'heading tables'!$G$3:$H$9,2,FALSE)</f>
        <v>L3</v>
      </c>
      <c r="I74" s="34">
        <f t="shared" si="26"/>
        <v>8</v>
      </c>
      <c r="J74" s="34" t="str">
        <f t="shared" si="21"/>
        <v>Balance Sheet</v>
      </c>
      <c r="K74" s="34">
        <f t="shared" si="27"/>
        <v>33</v>
      </c>
      <c r="L74" s="34" t="str">
        <f t="shared" si="28"/>
        <v>31</v>
      </c>
      <c r="M74" s="34" t="str">
        <f t="shared" si="22"/>
        <v>2</v>
      </c>
      <c r="N74" s="34" t="str">
        <f t="shared" si="23"/>
        <v>21</v>
      </c>
      <c r="O74" s="34" t="str">
        <f t="shared" si="24"/>
        <v>2110</v>
      </c>
      <c r="P74" s="34" t="str">
        <f>CONCATENATE(M74," ",VLOOKUP(M74,'heading tables'!$A:$C,2,FALSE))</f>
        <v>2 Non-current Assets</v>
      </c>
      <c r="Q74" s="34" t="str">
        <f>CONCATENATE(N74," ",VLOOKUP(N74,'heading tables'!$A:$C,2,FALSE))</f>
        <v>21 Fixed Assets</v>
      </c>
      <c r="R74" s="34" t="str">
        <f>CONCATENATE(O74," ",VLOOKUP(ABS(O74),'heading tables'!$A:$C,2,FALSE))</f>
        <v>2110 Land</v>
      </c>
      <c r="S74" s="34" t="str">
        <f t="shared" si="35"/>
        <v>21</v>
      </c>
      <c r="T74" s="34" t="str">
        <f t="shared" si="36"/>
        <v>2110</v>
      </c>
      <c r="U74" s="34" t="str">
        <f>CONCATENATE(S74," ",VLOOKUP(S74,'heading tables'!$A:$C,2,FALSE))</f>
        <v>21 Fixed Assets</v>
      </c>
      <c r="V74" s="34" t="str">
        <f>CONCATENATE(T74," ",VLOOKUP(ABS(T74),'heading tables'!$A:$C,2,FALSE))</f>
        <v>2110 Land</v>
      </c>
      <c r="W74" s="34" t="str">
        <f t="shared" si="29"/>
        <v>2110.1</v>
      </c>
      <c r="X74" s="34" t="str">
        <f t="shared" si="20"/>
        <v>2110.13</v>
      </c>
      <c r="Y74" s="34" t="str">
        <f t="shared" si="20"/>
        <v>2110.131</v>
      </c>
      <c r="Z74" s="34" t="str">
        <f t="shared" si="20"/>
        <v>" "</v>
      </c>
      <c r="AA74" s="34" t="str">
        <f t="shared" si="20"/>
        <v>" "</v>
      </c>
      <c r="AB74" s="34" t="str">
        <f t="shared" si="30"/>
        <v>2110.1 Land: Electricity Regulated Activity</v>
      </c>
      <c r="AC74" s="34" t="str">
        <f t="shared" si="31"/>
        <v>2110.13 Land: Electricity Regulated Activity, Distribution (Network)</v>
      </c>
      <c r="AD74" s="34" t="str">
        <f t="shared" si="32"/>
        <v>2110.131 Land: Electricity Regulated Activity, Distribution (Network) of 110 kV</v>
      </c>
      <c r="AE74" s="34" t="str">
        <f t="shared" si="33"/>
        <v>" "</v>
      </c>
      <c r="AF74" s="34" t="str">
        <f t="shared" si="34"/>
        <v>" "</v>
      </c>
      <c r="AI74" t="s">
        <v>1203</v>
      </c>
      <c r="AJ74" s="14" t="s">
        <v>11</v>
      </c>
      <c r="AK74">
        <v>110</v>
      </c>
      <c r="AL74" s="6">
        <v>16</v>
      </c>
      <c r="AM74" s="6" t="s">
        <v>936</v>
      </c>
      <c r="AT74" s="6" t="s">
        <v>936</v>
      </c>
      <c r="AV74" t="s">
        <v>1203</v>
      </c>
      <c r="AW74">
        <f t="shared" si="37"/>
        <v>70</v>
      </c>
    </row>
    <row r="75" spans="1:49" ht="11.25" customHeight="1" x14ac:dyDescent="0.2">
      <c r="A75" s="14">
        <v>2110.1320000000001</v>
      </c>
      <c r="B75" t="s">
        <v>1204</v>
      </c>
      <c r="C75" s="33" t="str">
        <f t="shared" si="25"/>
        <v>2110.132 Land: Electricity Regulated Activity, Distribution (Network) of 35 kV</v>
      </c>
      <c r="D75" s="6" t="s">
        <v>874</v>
      </c>
      <c r="E75" s="6" t="s">
        <v>787</v>
      </c>
      <c r="F75" s="6" t="s">
        <v>589</v>
      </c>
      <c r="G75" s="6" t="s">
        <v>906</v>
      </c>
      <c r="H75" s="34" t="str">
        <f>VLOOKUP(I75,'heading tables'!$G$3:$H$9,2,FALSE)</f>
        <v>L3</v>
      </c>
      <c r="I75" s="34">
        <f t="shared" si="26"/>
        <v>8</v>
      </c>
      <c r="J75" s="34" t="str">
        <f t="shared" si="21"/>
        <v>Balance Sheet</v>
      </c>
      <c r="K75" s="34">
        <f t="shared" si="27"/>
        <v>33</v>
      </c>
      <c r="L75" s="34" t="str">
        <f t="shared" si="28"/>
        <v>32</v>
      </c>
      <c r="M75" s="34" t="str">
        <f t="shared" si="22"/>
        <v>2</v>
      </c>
      <c r="N75" s="34" t="str">
        <f t="shared" si="23"/>
        <v>21</v>
      </c>
      <c r="O75" s="34" t="str">
        <f t="shared" si="24"/>
        <v>2110</v>
      </c>
      <c r="P75" s="34" t="str">
        <f>CONCATENATE(M75," ",VLOOKUP(M75,'heading tables'!$A:$C,2,FALSE))</f>
        <v>2 Non-current Assets</v>
      </c>
      <c r="Q75" s="34" t="str">
        <f>CONCATENATE(N75," ",VLOOKUP(N75,'heading tables'!$A:$C,2,FALSE))</f>
        <v>21 Fixed Assets</v>
      </c>
      <c r="R75" s="34" t="str">
        <f>CONCATENATE(O75," ",VLOOKUP(ABS(O75),'heading tables'!$A:$C,2,FALSE))</f>
        <v>2110 Land</v>
      </c>
      <c r="S75" s="34" t="str">
        <f t="shared" si="35"/>
        <v>21</v>
      </c>
      <c r="T75" s="34" t="str">
        <f t="shared" si="36"/>
        <v>2110</v>
      </c>
      <c r="U75" s="34" t="str">
        <f>CONCATENATE(S75," ",VLOOKUP(S75,'heading tables'!$A:$C,2,FALSE))</f>
        <v>21 Fixed Assets</v>
      </c>
      <c r="V75" s="34" t="str">
        <f>CONCATENATE(T75," ",VLOOKUP(ABS(T75),'heading tables'!$A:$C,2,FALSE))</f>
        <v>2110 Land</v>
      </c>
      <c r="W75" s="34" t="str">
        <f t="shared" si="29"/>
        <v>2110.1</v>
      </c>
      <c r="X75" s="34" t="str">
        <f t="shared" si="20"/>
        <v>2110.13</v>
      </c>
      <c r="Y75" s="34" t="str">
        <f t="shared" si="20"/>
        <v>2110.132</v>
      </c>
      <c r="Z75" s="34" t="str">
        <f t="shared" si="20"/>
        <v>" "</v>
      </c>
      <c r="AA75" s="34" t="str">
        <f t="shared" si="20"/>
        <v>" "</v>
      </c>
      <c r="AB75" s="34" t="str">
        <f t="shared" si="30"/>
        <v>2110.1 Land: Electricity Regulated Activity</v>
      </c>
      <c r="AC75" s="34" t="str">
        <f t="shared" si="31"/>
        <v>2110.13 Land: Electricity Regulated Activity, Distribution (Network)</v>
      </c>
      <c r="AD75" s="34" t="str">
        <f t="shared" si="32"/>
        <v>2110.132 Land: Electricity Regulated Activity, Distribution (Network) of 35 kV</v>
      </c>
      <c r="AE75" s="34" t="str">
        <f t="shared" si="33"/>
        <v>" "</v>
      </c>
      <c r="AF75" s="34" t="str">
        <f t="shared" si="34"/>
        <v>" "</v>
      </c>
      <c r="AI75" t="s">
        <v>1204</v>
      </c>
      <c r="AJ75" s="14" t="s">
        <v>11</v>
      </c>
      <c r="AK75">
        <v>35</v>
      </c>
      <c r="AL75" s="6">
        <v>17</v>
      </c>
      <c r="AM75" s="6" t="s">
        <v>937</v>
      </c>
      <c r="AT75" s="6" t="s">
        <v>937</v>
      </c>
      <c r="AV75" t="s">
        <v>1204</v>
      </c>
      <c r="AW75">
        <f t="shared" si="37"/>
        <v>69</v>
      </c>
    </row>
    <row r="76" spans="1:49" ht="11.25" customHeight="1" x14ac:dyDescent="0.2">
      <c r="A76" s="14">
        <v>2110.1329999999998</v>
      </c>
      <c r="B76" t="s">
        <v>1205</v>
      </c>
      <c r="C76" s="33" t="str">
        <f t="shared" si="25"/>
        <v>2110.133 Land: Electricity Regulated Activity, Distribution (Network) of 10 kV</v>
      </c>
      <c r="D76" s="6" t="s">
        <v>874</v>
      </c>
      <c r="E76" s="6" t="s">
        <v>787</v>
      </c>
      <c r="F76" s="6" t="s">
        <v>589</v>
      </c>
      <c r="G76" s="6" t="s">
        <v>906</v>
      </c>
      <c r="H76" s="34" t="str">
        <f>VLOOKUP(I76,'heading tables'!$G$3:$H$9,2,FALSE)</f>
        <v>L3</v>
      </c>
      <c r="I76" s="34">
        <f t="shared" si="26"/>
        <v>8</v>
      </c>
      <c r="J76" s="34" t="str">
        <f t="shared" si="21"/>
        <v>Balance Sheet</v>
      </c>
      <c r="K76" s="34">
        <f t="shared" si="27"/>
        <v>33</v>
      </c>
      <c r="L76" s="34" t="str">
        <f t="shared" si="28"/>
        <v>33</v>
      </c>
      <c r="M76" s="34" t="str">
        <f t="shared" si="22"/>
        <v>2</v>
      </c>
      <c r="N76" s="34" t="str">
        <f t="shared" si="23"/>
        <v>21</v>
      </c>
      <c r="O76" s="34" t="str">
        <f t="shared" si="24"/>
        <v>2110</v>
      </c>
      <c r="P76" s="34" t="str">
        <f>CONCATENATE(M76," ",VLOOKUP(M76,'heading tables'!$A:$C,2,FALSE))</f>
        <v>2 Non-current Assets</v>
      </c>
      <c r="Q76" s="34" t="str">
        <f>CONCATENATE(N76," ",VLOOKUP(N76,'heading tables'!$A:$C,2,FALSE))</f>
        <v>21 Fixed Assets</v>
      </c>
      <c r="R76" s="34" t="str">
        <f>CONCATENATE(O76," ",VLOOKUP(ABS(O76),'heading tables'!$A:$C,2,FALSE))</f>
        <v>2110 Land</v>
      </c>
      <c r="S76" s="34" t="str">
        <f t="shared" si="35"/>
        <v>21</v>
      </c>
      <c r="T76" s="34" t="str">
        <f t="shared" si="36"/>
        <v>2110</v>
      </c>
      <c r="U76" s="34" t="str">
        <f>CONCATENATE(S76," ",VLOOKUP(S76,'heading tables'!$A:$C,2,FALSE))</f>
        <v>21 Fixed Assets</v>
      </c>
      <c r="V76" s="34" t="str">
        <f>CONCATENATE(T76," ",VLOOKUP(ABS(T76),'heading tables'!$A:$C,2,FALSE))</f>
        <v>2110 Land</v>
      </c>
      <c r="W76" s="34" t="str">
        <f t="shared" si="29"/>
        <v>2110.1</v>
      </c>
      <c r="X76" s="34" t="str">
        <f t="shared" si="20"/>
        <v>2110.13</v>
      </c>
      <c r="Y76" s="34" t="str">
        <f t="shared" si="20"/>
        <v>2110.133</v>
      </c>
      <c r="Z76" s="34" t="str">
        <f t="shared" si="20"/>
        <v>" "</v>
      </c>
      <c r="AA76" s="34" t="str">
        <f t="shared" si="20"/>
        <v>" "</v>
      </c>
      <c r="AB76" s="34" t="str">
        <f t="shared" si="30"/>
        <v>2110.1 Land: Electricity Regulated Activity</v>
      </c>
      <c r="AC76" s="34" t="str">
        <f t="shared" si="31"/>
        <v>2110.13 Land: Electricity Regulated Activity, Distribution (Network)</v>
      </c>
      <c r="AD76" s="34" t="str">
        <f t="shared" si="32"/>
        <v>2110.133 Land: Electricity Regulated Activity, Distribution (Network) of 10 kV</v>
      </c>
      <c r="AE76" s="34" t="str">
        <f t="shared" si="33"/>
        <v>" "</v>
      </c>
      <c r="AF76" s="34" t="str">
        <f t="shared" si="34"/>
        <v>" "</v>
      </c>
      <c r="AI76" t="s">
        <v>1205</v>
      </c>
      <c r="AJ76" s="14" t="s">
        <v>11</v>
      </c>
      <c r="AK76">
        <v>10</v>
      </c>
      <c r="AL76" s="6">
        <v>18</v>
      </c>
      <c r="AM76" s="6" t="s">
        <v>938</v>
      </c>
      <c r="AT76" s="6" t="s">
        <v>938</v>
      </c>
      <c r="AV76" t="s">
        <v>1205</v>
      </c>
      <c r="AW76">
        <f t="shared" si="37"/>
        <v>69</v>
      </c>
    </row>
    <row r="77" spans="1:49" ht="11.25" customHeight="1" x14ac:dyDescent="0.2">
      <c r="A77" s="14">
        <v>2110.134</v>
      </c>
      <c r="B77" t="s">
        <v>1206</v>
      </c>
      <c r="C77" s="33" t="str">
        <f t="shared" si="25"/>
        <v>2110.134 Land: Electricity Regulated Activity, Distribution (Network) of 6 kV</v>
      </c>
      <c r="D77" s="6" t="s">
        <v>874</v>
      </c>
      <c r="E77" s="6" t="s">
        <v>787</v>
      </c>
      <c r="F77" s="6" t="s">
        <v>589</v>
      </c>
      <c r="G77" s="6" t="s">
        <v>906</v>
      </c>
      <c r="H77" s="34" t="str">
        <f>VLOOKUP(I77,'heading tables'!$G$3:$H$9,2,FALSE)</f>
        <v>L3</v>
      </c>
      <c r="I77" s="34">
        <f t="shared" si="26"/>
        <v>8</v>
      </c>
      <c r="J77" s="34" t="str">
        <f t="shared" si="21"/>
        <v>Balance Sheet</v>
      </c>
      <c r="K77" s="34">
        <f t="shared" si="27"/>
        <v>33</v>
      </c>
      <c r="L77" s="34" t="str">
        <f t="shared" si="28"/>
        <v>34</v>
      </c>
      <c r="M77" s="34" t="str">
        <f t="shared" si="22"/>
        <v>2</v>
      </c>
      <c r="N77" s="34" t="str">
        <f t="shared" si="23"/>
        <v>21</v>
      </c>
      <c r="O77" s="34" t="str">
        <f t="shared" si="24"/>
        <v>2110</v>
      </c>
      <c r="P77" s="34" t="str">
        <f>CONCATENATE(M77," ",VLOOKUP(M77,'heading tables'!$A:$C,2,FALSE))</f>
        <v>2 Non-current Assets</v>
      </c>
      <c r="Q77" s="34" t="str">
        <f>CONCATENATE(N77," ",VLOOKUP(N77,'heading tables'!$A:$C,2,FALSE))</f>
        <v>21 Fixed Assets</v>
      </c>
      <c r="R77" s="34" t="str">
        <f>CONCATENATE(O77," ",VLOOKUP(ABS(O77),'heading tables'!$A:$C,2,FALSE))</f>
        <v>2110 Land</v>
      </c>
      <c r="S77" s="34" t="str">
        <f t="shared" si="35"/>
        <v>21</v>
      </c>
      <c r="T77" s="34" t="str">
        <f t="shared" si="36"/>
        <v>2110</v>
      </c>
      <c r="U77" s="34" t="str">
        <f>CONCATENATE(S77," ",VLOOKUP(S77,'heading tables'!$A:$C,2,FALSE))</f>
        <v>21 Fixed Assets</v>
      </c>
      <c r="V77" s="34" t="str">
        <f>CONCATENATE(T77," ",VLOOKUP(ABS(T77),'heading tables'!$A:$C,2,FALSE))</f>
        <v>2110 Land</v>
      </c>
      <c r="W77" s="34" t="str">
        <f t="shared" si="29"/>
        <v>2110.1</v>
      </c>
      <c r="X77" s="34" t="str">
        <f t="shared" si="20"/>
        <v>2110.13</v>
      </c>
      <c r="Y77" s="34" t="str">
        <f t="shared" si="20"/>
        <v>2110.134</v>
      </c>
      <c r="Z77" s="34" t="str">
        <f t="shared" si="20"/>
        <v>" "</v>
      </c>
      <c r="AA77" s="34" t="str">
        <f t="shared" si="20"/>
        <v>" "</v>
      </c>
      <c r="AB77" s="34" t="str">
        <f t="shared" si="30"/>
        <v>2110.1 Land: Electricity Regulated Activity</v>
      </c>
      <c r="AC77" s="34" t="str">
        <f t="shared" si="31"/>
        <v>2110.13 Land: Electricity Regulated Activity, Distribution (Network)</v>
      </c>
      <c r="AD77" s="34" t="str">
        <f t="shared" si="32"/>
        <v>2110.134 Land: Electricity Regulated Activity, Distribution (Network) of 6 kV</v>
      </c>
      <c r="AE77" s="34" t="str">
        <f t="shared" si="33"/>
        <v>" "</v>
      </c>
      <c r="AF77" s="34" t="str">
        <f t="shared" si="34"/>
        <v>" "</v>
      </c>
      <c r="AI77" t="s">
        <v>1206</v>
      </c>
      <c r="AJ77" s="14" t="s">
        <v>11</v>
      </c>
      <c r="AK77">
        <v>6</v>
      </c>
      <c r="AL77" s="6">
        <v>19</v>
      </c>
      <c r="AM77" s="6" t="s">
        <v>939</v>
      </c>
      <c r="AT77" s="6" t="s">
        <v>939</v>
      </c>
      <c r="AV77" t="s">
        <v>1206</v>
      </c>
      <c r="AW77">
        <f t="shared" si="37"/>
        <v>68</v>
      </c>
    </row>
    <row r="78" spans="1:49" ht="11.25" customHeight="1" x14ac:dyDescent="0.2">
      <c r="A78" s="14">
        <v>2110.1350000000002</v>
      </c>
      <c r="B78" t="s">
        <v>1207</v>
      </c>
      <c r="C78" s="33" t="str">
        <f t="shared" si="25"/>
        <v>2110.135 Land: Electricity Regulated Activity, Distribution (Network) of 220/380 kV</v>
      </c>
      <c r="D78" s="6" t="s">
        <v>874</v>
      </c>
      <c r="E78" s="6" t="s">
        <v>787</v>
      </c>
      <c r="F78" s="6" t="s">
        <v>589</v>
      </c>
      <c r="G78" s="6" t="s">
        <v>906</v>
      </c>
      <c r="H78" s="34" t="str">
        <f>VLOOKUP(I78,'heading tables'!$G$3:$H$9,2,FALSE)</f>
        <v>L3</v>
      </c>
      <c r="I78" s="34">
        <f t="shared" si="26"/>
        <v>8</v>
      </c>
      <c r="J78" s="34" t="str">
        <f t="shared" si="21"/>
        <v>Balance Sheet</v>
      </c>
      <c r="K78" s="34">
        <f t="shared" si="27"/>
        <v>33</v>
      </c>
      <c r="L78" s="34" t="str">
        <f t="shared" si="28"/>
        <v>35</v>
      </c>
      <c r="M78" s="34" t="str">
        <f t="shared" si="22"/>
        <v>2</v>
      </c>
      <c r="N78" s="34" t="str">
        <f t="shared" si="23"/>
        <v>21</v>
      </c>
      <c r="O78" s="34" t="str">
        <f t="shared" si="24"/>
        <v>2110</v>
      </c>
      <c r="P78" s="34" t="str">
        <f>CONCATENATE(M78," ",VLOOKUP(M78,'heading tables'!$A:$C,2,FALSE))</f>
        <v>2 Non-current Assets</v>
      </c>
      <c r="Q78" s="34" t="str">
        <f>CONCATENATE(N78," ",VLOOKUP(N78,'heading tables'!$A:$C,2,FALSE))</f>
        <v>21 Fixed Assets</v>
      </c>
      <c r="R78" s="34" t="str">
        <f>CONCATENATE(O78," ",VLOOKUP(ABS(O78),'heading tables'!$A:$C,2,FALSE))</f>
        <v>2110 Land</v>
      </c>
      <c r="S78" s="34" t="str">
        <f t="shared" si="35"/>
        <v>21</v>
      </c>
      <c r="T78" s="34" t="str">
        <f t="shared" si="36"/>
        <v>2110</v>
      </c>
      <c r="U78" s="34" t="str">
        <f>CONCATENATE(S78," ",VLOOKUP(S78,'heading tables'!$A:$C,2,FALSE))</f>
        <v>21 Fixed Assets</v>
      </c>
      <c r="V78" s="34" t="str">
        <f>CONCATENATE(T78," ",VLOOKUP(ABS(T78),'heading tables'!$A:$C,2,FALSE))</f>
        <v>2110 Land</v>
      </c>
      <c r="W78" s="34" t="str">
        <f t="shared" si="29"/>
        <v>2110.1</v>
      </c>
      <c r="X78" s="34" t="str">
        <f t="shared" si="20"/>
        <v>2110.13</v>
      </c>
      <c r="Y78" s="34" t="str">
        <f t="shared" si="20"/>
        <v>2110.135</v>
      </c>
      <c r="Z78" s="34" t="str">
        <f t="shared" si="20"/>
        <v>" "</v>
      </c>
      <c r="AA78" s="34" t="str">
        <f t="shared" si="20"/>
        <v>" "</v>
      </c>
      <c r="AB78" s="34" t="str">
        <f t="shared" si="30"/>
        <v>2110.1 Land: Electricity Regulated Activity</v>
      </c>
      <c r="AC78" s="34" t="str">
        <f t="shared" si="31"/>
        <v>2110.13 Land: Electricity Regulated Activity, Distribution (Network)</v>
      </c>
      <c r="AD78" s="34" t="str">
        <f t="shared" si="32"/>
        <v>2110.135 Land: Electricity Regulated Activity, Distribution (Network) of 220/380 kV</v>
      </c>
      <c r="AE78" s="34" t="str">
        <f t="shared" si="33"/>
        <v>" "</v>
      </c>
      <c r="AF78" s="34" t="str">
        <f t="shared" si="34"/>
        <v>" "</v>
      </c>
      <c r="AI78" t="s">
        <v>1207</v>
      </c>
      <c r="AJ78" s="14" t="s">
        <v>11</v>
      </c>
      <c r="AK78" t="s">
        <v>894</v>
      </c>
      <c r="AL78" s="6">
        <v>20</v>
      </c>
      <c r="AM78" s="6" t="s">
        <v>940</v>
      </c>
      <c r="AT78" s="6" t="s">
        <v>940</v>
      </c>
      <c r="AV78" t="s">
        <v>1207</v>
      </c>
      <c r="AW78">
        <f t="shared" si="37"/>
        <v>74</v>
      </c>
    </row>
    <row r="79" spans="1:49" ht="11.25" customHeight="1" x14ac:dyDescent="0.2">
      <c r="A79" s="14">
        <v>2110.1370000000002</v>
      </c>
      <c r="B79" t="s">
        <v>1208</v>
      </c>
      <c r="C79" s="33" t="str">
        <f t="shared" si="25"/>
        <v>2110.137 Land: Electricity Regulated Activity, Distribution (Network)  Dispatch</v>
      </c>
      <c r="D79" s="6" t="s">
        <v>874</v>
      </c>
      <c r="E79" s="6" t="s">
        <v>787</v>
      </c>
      <c r="F79" s="6" t="s">
        <v>589</v>
      </c>
      <c r="G79" s="6" t="s">
        <v>906</v>
      </c>
      <c r="H79" s="34" t="str">
        <f>VLOOKUP(I79,'heading tables'!$G$3:$H$9,2,FALSE)</f>
        <v>L3</v>
      </c>
      <c r="I79" s="34">
        <f t="shared" si="26"/>
        <v>8</v>
      </c>
      <c r="J79" s="34" t="str">
        <f t="shared" si="21"/>
        <v>Balance Sheet</v>
      </c>
      <c r="K79" s="34">
        <f t="shared" si="27"/>
        <v>33</v>
      </c>
      <c r="L79" s="34" t="str">
        <f t="shared" si="28"/>
        <v>37</v>
      </c>
      <c r="M79" s="34" t="str">
        <f t="shared" si="22"/>
        <v>2</v>
      </c>
      <c r="N79" s="34" t="str">
        <f t="shared" si="23"/>
        <v>21</v>
      </c>
      <c r="O79" s="34" t="str">
        <f t="shared" si="24"/>
        <v>2110</v>
      </c>
      <c r="P79" s="34" t="str">
        <f>CONCATENATE(M79," ",VLOOKUP(M79,'heading tables'!$A:$C,2,FALSE))</f>
        <v>2 Non-current Assets</v>
      </c>
      <c r="Q79" s="34" t="str">
        <f>CONCATENATE(N79," ",VLOOKUP(N79,'heading tables'!$A:$C,2,FALSE))</f>
        <v>21 Fixed Assets</v>
      </c>
      <c r="R79" s="34" t="str">
        <f>CONCATENATE(O79," ",VLOOKUP(ABS(O79),'heading tables'!$A:$C,2,FALSE))</f>
        <v>2110 Land</v>
      </c>
      <c r="S79" s="34" t="str">
        <f t="shared" si="35"/>
        <v>21</v>
      </c>
      <c r="T79" s="34" t="str">
        <f t="shared" si="36"/>
        <v>2110</v>
      </c>
      <c r="U79" s="34" t="str">
        <f>CONCATENATE(S79," ",VLOOKUP(S79,'heading tables'!$A:$C,2,FALSE))</f>
        <v>21 Fixed Assets</v>
      </c>
      <c r="V79" s="34" t="str">
        <f>CONCATENATE(T79," ",VLOOKUP(ABS(T79),'heading tables'!$A:$C,2,FALSE))</f>
        <v>2110 Land</v>
      </c>
      <c r="W79" s="34" t="str">
        <f t="shared" si="29"/>
        <v>2110.1</v>
      </c>
      <c r="X79" s="34" t="str">
        <f t="shared" si="20"/>
        <v>2110.13</v>
      </c>
      <c r="Y79" s="34" t="str">
        <f t="shared" si="20"/>
        <v>2110.137</v>
      </c>
      <c r="Z79" s="34" t="str">
        <f t="shared" si="20"/>
        <v>" "</v>
      </c>
      <c r="AA79" s="34" t="str">
        <f t="shared" si="20"/>
        <v>" "</v>
      </c>
      <c r="AB79" s="34" t="str">
        <f t="shared" si="30"/>
        <v>2110.1 Land: Electricity Regulated Activity</v>
      </c>
      <c r="AC79" s="34" t="str">
        <f t="shared" si="31"/>
        <v>2110.13 Land: Electricity Regulated Activity, Distribution (Network)</v>
      </c>
      <c r="AD79" s="34" t="str">
        <f t="shared" si="32"/>
        <v>2110.137 Land: Electricity Regulated Activity, Distribution (Network)  Dispatch</v>
      </c>
      <c r="AE79" s="34" t="str">
        <f t="shared" si="33"/>
        <v>" "</v>
      </c>
      <c r="AF79" s="34" t="str">
        <f t="shared" si="34"/>
        <v>" "</v>
      </c>
      <c r="AI79" t="s">
        <v>1208</v>
      </c>
      <c r="AJ79" s="14" t="s">
        <v>11</v>
      </c>
      <c r="AK79" t="s">
        <v>918</v>
      </c>
      <c r="AL79" s="6">
        <v>21</v>
      </c>
      <c r="AM79" s="6" t="s">
        <v>941</v>
      </c>
      <c r="AT79" s="6" t="s">
        <v>941</v>
      </c>
      <c r="AV79" t="s">
        <v>1208</v>
      </c>
      <c r="AW79">
        <f t="shared" si="37"/>
        <v>70</v>
      </c>
    </row>
    <row r="80" spans="1:49" ht="11.25" customHeight="1" x14ac:dyDescent="0.2">
      <c r="A80" s="14">
        <v>2110.1379999999999</v>
      </c>
      <c r="B80" t="s">
        <v>1209</v>
      </c>
      <c r="C80" s="33" t="str">
        <f t="shared" si="25"/>
        <v>2110.138 Land: Electricity Regulated Activity, Distribution (Network) Technical Services</v>
      </c>
      <c r="D80" s="6" t="s">
        <v>874</v>
      </c>
      <c r="E80" s="6" t="s">
        <v>787</v>
      </c>
      <c r="F80" s="6" t="s">
        <v>589</v>
      </c>
      <c r="G80" s="6" t="s">
        <v>906</v>
      </c>
      <c r="H80" s="34" t="str">
        <f>VLOOKUP(I80,'heading tables'!$G$3:$H$9,2,FALSE)</f>
        <v>L3</v>
      </c>
      <c r="I80" s="34">
        <f t="shared" si="26"/>
        <v>8</v>
      </c>
      <c r="J80" s="34" t="str">
        <f t="shared" si="21"/>
        <v>Balance Sheet</v>
      </c>
      <c r="K80" s="34">
        <f t="shared" si="27"/>
        <v>33</v>
      </c>
      <c r="L80" s="34" t="str">
        <f t="shared" si="28"/>
        <v>38</v>
      </c>
      <c r="M80" s="34" t="str">
        <f t="shared" si="22"/>
        <v>2</v>
      </c>
      <c r="N80" s="34" t="str">
        <f t="shared" si="23"/>
        <v>21</v>
      </c>
      <c r="O80" s="34" t="str">
        <f t="shared" si="24"/>
        <v>2110</v>
      </c>
      <c r="P80" s="34" t="str">
        <f>CONCATENATE(M80," ",VLOOKUP(M80,'heading tables'!$A:$C,2,FALSE))</f>
        <v>2 Non-current Assets</v>
      </c>
      <c r="Q80" s="34" t="str">
        <f>CONCATENATE(N80," ",VLOOKUP(N80,'heading tables'!$A:$C,2,FALSE))</f>
        <v>21 Fixed Assets</v>
      </c>
      <c r="R80" s="34" t="str">
        <f>CONCATENATE(O80," ",VLOOKUP(ABS(O80),'heading tables'!$A:$C,2,FALSE))</f>
        <v>2110 Land</v>
      </c>
      <c r="S80" s="34" t="str">
        <f t="shared" si="35"/>
        <v>21</v>
      </c>
      <c r="T80" s="34" t="str">
        <f t="shared" si="36"/>
        <v>2110</v>
      </c>
      <c r="U80" s="34" t="str">
        <f>CONCATENATE(S80," ",VLOOKUP(S80,'heading tables'!$A:$C,2,FALSE))</f>
        <v>21 Fixed Assets</v>
      </c>
      <c r="V80" s="34" t="str">
        <f>CONCATENATE(T80," ",VLOOKUP(ABS(T80),'heading tables'!$A:$C,2,FALSE))</f>
        <v>2110 Land</v>
      </c>
      <c r="W80" s="34" t="str">
        <f t="shared" si="29"/>
        <v>2110.1</v>
      </c>
      <c r="X80" s="34" t="str">
        <f t="shared" si="20"/>
        <v>2110.13</v>
      </c>
      <c r="Y80" s="34" t="str">
        <f t="shared" si="20"/>
        <v>2110.138</v>
      </c>
      <c r="Z80" s="34" t="str">
        <f t="shared" si="20"/>
        <v>" "</v>
      </c>
      <c r="AA80" s="34" t="str">
        <f t="shared" si="20"/>
        <v>" "</v>
      </c>
      <c r="AB80" s="34" t="str">
        <f t="shared" si="30"/>
        <v>2110.1 Land: Electricity Regulated Activity</v>
      </c>
      <c r="AC80" s="34" t="str">
        <f t="shared" si="31"/>
        <v>2110.13 Land: Electricity Regulated Activity, Distribution (Network)</v>
      </c>
      <c r="AD80" s="34" t="str">
        <f t="shared" si="32"/>
        <v>2110.138 Land: Electricity Regulated Activity, Distribution (Network) Technical Services</v>
      </c>
      <c r="AE80" s="34" t="str">
        <f t="shared" si="33"/>
        <v>" "</v>
      </c>
      <c r="AF80" s="34" t="str">
        <f t="shared" si="34"/>
        <v>" "</v>
      </c>
      <c r="AI80" t="s">
        <v>1209</v>
      </c>
      <c r="AJ80" s="14" t="s">
        <v>11</v>
      </c>
      <c r="AK80" t="s">
        <v>918</v>
      </c>
      <c r="AL80" s="6">
        <v>22</v>
      </c>
      <c r="AM80" s="6" t="s">
        <v>942</v>
      </c>
      <c r="AT80" s="6" t="s">
        <v>942</v>
      </c>
      <c r="AV80" t="s">
        <v>1209</v>
      </c>
      <c r="AW80">
        <f t="shared" si="37"/>
        <v>79</v>
      </c>
    </row>
    <row r="81" spans="1:49" ht="11.25" customHeight="1" x14ac:dyDescent="0.2">
      <c r="A81" s="14">
        <v>2110.1390000000001</v>
      </c>
      <c r="B81" t="s">
        <v>1210</v>
      </c>
      <c r="C81" s="33" t="str">
        <f t="shared" si="25"/>
        <v>2110.139 Land: Electricity Regulated Activity, Distribution (Network) Administration</v>
      </c>
      <c r="D81" s="6" t="s">
        <v>874</v>
      </c>
      <c r="E81" s="6" t="s">
        <v>787</v>
      </c>
      <c r="F81" s="6" t="s">
        <v>589</v>
      </c>
      <c r="G81" s="6" t="s">
        <v>906</v>
      </c>
      <c r="H81" s="34" t="str">
        <f>VLOOKUP(I81,'heading tables'!$G$3:$H$9,2,FALSE)</f>
        <v>L3</v>
      </c>
      <c r="I81" s="34">
        <f t="shared" si="26"/>
        <v>8</v>
      </c>
      <c r="J81" s="34" t="str">
        <f t="shared" si="21"/>
        <v>Balance Sheet</v>
      </c>
      <c r="K81" s="34">
        <f t="shared" si="27"/>
        <v>33</v>
      </c>
      <c r="L81" s="34" t="str">
        <f t="shared" si="28"/>
        <v>39</v>
      </c>
      <c r="M81" s="34" t="str">
        <f t="shared" si="22"/>
        <v>2</v>
      </c>
      <c r="N81" s="34" t="str">
        <f t="shared" si="23"/>
        <v>21</v>
      </c>
      <c r="O81" s="34" t="str">
        <f t="shared" si="24"/>
        <v>2110</v>
      </c>
      <c r="P81" s="34" t="str">
        <f>CONCATENATE(M81," ",VLOOKUP(M81,'heading tables'!$A:$C,2,FALSE))</f>
        <v>2 Non-current Assets</v>
      </c>
      <c r="Q81" s="34" t="str">
        <f>CONCATENATE(N81," ",VLOOKUP(N81,'heading tables'!$A:$C,2,FALSE))</f>
        <v>21 Fixed Assets</v>
      </c>
      <c r="R81" s="34" t="str">
        <f>CONCATENATE(O81," ",VLOOKUP(ABS(O81),'heading tables'!$A:$C,2,FALSE))</f>
        <v>2110 Land</v>
      </c>
      <c r="S81" s="34" t="str">
        <f t="shared" si="35"/>
        <v>21</v>
      </c>
      <c r="T81" s="34" t="str">
        <f t="shared" si="36"/>
        <v>2110</v>
      </c>
      <c r="U81" s="34" t="str">
        <f>CONCATENATE(S81," ",VLOOKUP(S81,'heading tables'!$A:$C,2,FALSE))</f>
        <v>21 Fixed Assets</v>
      </c>
      <c r="V81" s="34" t="str">
        <f>CONCATENATE(T81," ",VLOOKUP(ABS(T81),'heading tables'!$A:$C,2,FALSE))</f>
        <v>2110 Land</v>
      </c>
      <c r="W81" s="34" t="str">
        <f t="shared" si="29"/>
        <v>2110.1</v>
      </c>
      <c r="X81" s="34" t="str">
        <f t="shared" si="20"/>
        <v>2110.13</v>
      </c>
      <c r="Y81" s="34" t="str">
        <f t="shared" si="20"/>
        <v>2110.139</v>
      </c>
      <c r="Z81" s="34" t="str">
        <f t="shared" si="20"/>
        <v>" "</v>
      </c>
      <c r="AA81" s="34" t="str">
        <f t="shared" si="20"/>
        <v>" "</v>
      </c>
      <c r="AB81" s="34" t="str">
        <f t="shared" si="30"/>
        <v>2110.1 Land: Electricity Regulated Activity</v>
      </c>
      <c r="AC81" s="34" t="str">
        <f t="shared" si="31"/>
        <v>2110.13 Land: Electricity Regulated Activity, Distribution (Network)</v>
      </c>
      <c r="AD81" s="34" t="str">
        <f t="shared" si="32"/>
        <v>2110.139 Land: Electricity Regulated Activity, Distribution (Network) Administration</v>
      </c>
      <c r="AE81" s="34" t="str">
        <f t="shared" si="33"/>
        <v>" "</v>
      </c>
      <c r="AF81" s="34" t="str">
        <f t="shared" si="34"/>
        <v>" "</v>
      </c>
      <c r="AI81" t="s">
        <v>1210</v>
      </c>
      <c r="AJ81" s="14" t="s">
        <v>11</v>
      </c>
      <c r="AK81" t="s">
        <v>918</v>
      </c>
      <c r="AL81" s="6">
        <v>23</v>
      </c>
      <c r="AM81" s="6" t="s">
        <v>942</v>
      </c>
      <c r="AT81" s="6" t="s">
        <v>942</v>
      </c>
      <c r="AV81" t="s">
        <v>1210</v>
      </c>
      <c r="AW81">
        <f t="shared" si="37"/>
        <v>75</v>
      </c>
    </row>
    <row r="82" spans="1:49" ht="11.25" customHeight="1" x14ac:dyDescent="0.2">
      <c r="A82" s="14">
        <v>2110.14</v>
      </c>
      <c r="B82" t="s">
        <v>1211</v>
      </c>
      <c r="C82" s="33" t="str">
        <f t="shared" si="25"/>
        <v>2110.14 Land: Electricity Regulated Activity, Distribution (Supply)</v>
      </c>
      <c r="D82" s="6" t="s">
        <v>875</v>
      </c>
      <c r="E82" s="6" t="s">
        <v>787</v>
      </c>
      <c r="F82" s="6" t="s">
        <v>589</v>
      </c>
      <c r="G82" s="6" t="s">
        <v>907</v>
      </c>
      <c r="H82" s="34" t="str">
        <f>VLOOKUP(I82,'heading tables'!$G$3:$H$9,2,FALSE)</f>
        <v>L2</v>
      </c>
      <c r="I82" s="34">
        <f t="shared" si="26"/>
        <v>7</v>
      </c>
      <c r="J82" s="34" t="str">
        <f t="shared" si="21"/>
        <v>Balance Sheet</v>
      </c>
      <c r="K82" s="34">
        <f t="shared" si="27"/>
        <v>33</v>
      </c>
      <c r="L82" s="34" t="str">
        <f t="shared" si="28"/>
        <v>14</v>
      </c>
      <c r="M82" s="34" t="str">
        <f t="shared" si="22"/>
        <v>2</v>
      </c>
      <c r="N82" s="34" t="str">
        <f t="shared" si="23"/>
        <v>21</v>
      </c>
      <c r="O82" s="34" t="str">
        <f t="shared" si="24"/>
        <v>2110</v>
      </c>
      <c r="P82" s="34" t="str">
        <f>CONCATENATE(M82," ",VLOOKUP(M82,'heading tables'!$A:$C,2,FALSE))</f>
        <v>2 Non-current Assets</v>
      </c>
      <c r="Q82" s="34" t="str">
        <f>CONCATENATE(N82," ",VLOOKUP(N82,'heading tables'!$A:$C,2,FALSE))</f>
        <v>21 Fixed Assets</v>
      </c>
      <c r="R82" s="34" t="str">
        <f>CONCATENATE(O82," ",VLOOKUP(ABS(O82),'heading tables'!$A:$C,2,FALSE))</f>
        <v>2110 Land</v>
      </c>
      <c r="S82" s="34" t="str">
        <f t="shared" si="35"/>
        <v>21</v>
      </c>
      <c r="T82" s="34" t="str">
        <f t="shared" si="36"/>
        <v>2110</v>
      </c>
      <c r="U82" s="34" t="str">
        <f>CONCATENATE(S82," ",VLOOKUP(S82,'heading tables'!$A:$C,2,FALSE))</f>
        <v>21 Fixed Assets</v>
      </c>
      <c r="V82" s="34" t="str">
        <f>CONCATENATE(T82," ",VLOOKUP(ABS(T82),'heading tables'!$A:$C,2,FALSE))</f>
        <v>2110 Land</v>
      </c>
      <c r="W82" s="34" t="str">
        <f t="shared" si="29"/>
        <v>2110.1</v>
      </c>
      <c r="X82" s="34" t="str">
        <f t="shared" ref="X82:AA101" si="38">IF(OR(LEFT($A82,X$1)=W82,W82=$AZ$1),$AZ$1,LEFT($A82,X$1))</f>
        <v>2110.14</v>
      </c>
      <c r="Y82" s="34" t="str">
        <f t="shared" si="38"/>
        <v>" "</v>
      </c>
      <c r="Z82" s="34" t="str">
        <f t="shared" si="38"/>
        <v>" "</v>
      </c>
      <c r="AA82" s="34" t="str">
        <f t="shared" si="38"/>
        <v>" "</v>
      </c>
      <c r="AB82" s="34" t="str">
        <f t="shared" si="30"/>
        <v>2110.1 Land: Electricity Regulated Activity</v>
      </c>
      <c r="AC82" s="34" t="str">
        <f t="shared" si="31"/>
        <v>2110.14 Land: Electricity Regulated Activity, Distribution (Supply)</v>
      </c>
      <c r="AD82" s="34" t="str">
        <f t="shared" si="32"/>
        <v>" "</v>
      </c>
      <c r="AE82" s="34" t="str">
        <f t="shared" si="33"/>
        <v>" "</v>
      </c>
      <c r="AF82" s="34" t="str">
        <f t="shared" si="34"/>
        <v>" "</v>
      </c>
      <c r="AI82" t="s">
        <v>1211</v>
      </c>
      <c r="AJ82" s="14" t="s">
        <v>11</v>
      </c>
      <c r="AK82" t="s">
        <v>918</v>
      </c>
      <c r="AL82" s="6">
        <v>24</v>
      </c>
      <c r="AM82" s="6" t="s">
        <v>943</v>
      </c>
      <c r="AT82" s="6" t="s">
        <v>943</v>
      </c>
      <c r="AV82" t="s">
        <v>1211</v>
      </c>
      <c r="AW82">
        <f t="shared" si="37"/>
        <v>59</v>
      </c>
    </row>
    <row r="83" spans="1:49" ht="11.25" customHeight="1" x14ac:dyDescent="0.2">
      <c r="A83" s="14">
        <v>2110.15</v>
      </c>
      <c r="B83" t="s">
        <v>1212</v>
      </c>
      <c r="C83" s="33" t="str">
        <f t="shared" si="25"/>
        <v>2110.15 Land: Electricity Regulated Activity, Generation</v>
      </c>
      <c r="D83" s="6" t="s">
        <v>870</v>
      </c>
      <c r="E83" s="6" t="s">
        <v>787</v>
      </c>
      <c r="F83" s="6" t="s">
        <v>590</v>
      </c>
      <c r="G83" s="6" t="s">
        <v>64</v>
      </c>
      <c r="H83" s="34" t="str">
        <f>VLOOKUP(I83,'heading tables'!$G$3:$H$9,2,FALSE)</f>
        <v>L2</v>
      </c>
      <c r="I83" s="34">
        <f t="shared" si="26"/>
        <v>7</v>
      </c>
      <c r="J83" s="34" t="str">
        <f t="shared" si="21"/>
        <v>Balance Sheet</v>
      </c>
      <c r="K83" s="34">
        <f t="shared" si="27"/>
        <v>33</v>
      </c>
      <c r="L83" s="34" t="str">
        <f t="shared" si="28"/>
        <v>15</v>
      </c>
      <c r="M83" s="34" t="str">
        <f t="shared" si="22"/>
        <v>2</v>
      </c>
      <c r="N83" s="34" t="str">
        <f t="shared" si="23"/>
        <v>21</v>
      </c>
      <c r="O83" s="34" t="str">
        <f t="shared" si="24"/>
        <v>2110</v>
      </c>
      <c r="P83" s="34" t="str">
        <f>CONCATENATE(M83," ",VLOOKUP(M83,'heading tables'!$A:$C,2,FALSE))</f>
        <v>2 Non-current Assets</v>
      </c>
      <c r="Q83" s="34" t="str">
        <f>CONCATENATE(N83," ",VLOOKUP(N83,'heading tables'!$A:$C,2,FALSE))</f>
        <v>21 Fixed Assets</v>
      </c>
      <c r="R83" s="34" t="str">
        <f>CONCATENATE(O83," ",VLOOKUP(ABS(O83),'heading tables'!$A:$C,2,FALSE))</f>
        <v>2110 Land</v>
      </c>
      <c r="S83" s="34" t="str">
        <f t="shared" si="35"/>
        <v>21</v>
      </c>
      <c r="T83" s="34" t="str">
        <f t="shared" si="36"/>
        <v>2110</v>
      </c>
      <c r="U83" s="34" t="str">
        <f>CONCATENATE(S83," ",VLOOKUP(S83,'heading tables'!$A:$C,2,FALSE))</f>
        <v>21 Fixed Assets</v>
      </c>
      <c r="V83" s="34" t="str">
        <f>CONCATENATE(T83," ",VLOOKUP(ABS(T83),'heading tables'!$A:$C,2,FALSE))</f>
        <v>2110 Land</v>
      </c>
      <c r="W83" s="34" t="str">
        <f t="shared" si="29"/>
        <v>2110.1</v>
      </c>
      <c r="X83" s="34" t="str">
        <f t="shared" si="38"/>
        <v>2110.15</v>
      </c>
      <c r="Y83" s="34" t="str">
        <f t="shared" si="38"/>
        <v>" "</v>
      </c>
      <c r="Z83" s="34" t="str">
        <f t="shared" si="38"/>
        <v>" "</v>
      </c>
      <c r="AA83" s="34" t="str">
        <f t="shared" si="38"/>
        <v>" "</v>
      </c>
      <c r="AB83" s="34" t="str">
        <f t="shared" si="30"/>
        <v>2110.1 Land: Electricity Regulated Activity</v>
      </c>
      <c r="AC83" s="34" t="str">
        <f t="shared" si="31"/>
        <v>2110.15 Land: Electricity Regulated Activity, Generation</v>
      </c>
      <c r="AD83" s="34" t="str">
        <f t="shared" si="32"/>
        <v>" "</v>
      </c>
      <c r="AE83" s="34" t="str">
        <f t="shared" si="33"/>
        <v>" "</v>
      </c>
      <c r="AF83" s="34" t="str">
        <f t="shared" si="34"/>
        <v>" "</v>
      </c>
      <c r="AI83" t="s">
        <v>1212</v>
      </c>
      <c r="AJ83" s="14" t="s">
        <v>1064</v>
      </c>
      <c r="AK83" t="s">
        <v>918</v>
      </c>
      <c r="AL83" s="6">
        <v>25</v>
      </c>
      <c r="AM83" s="6">
        <v>0</v>
      </c>
      <c r="AV83" t="s">
        <v>1212</v>
      </c>
      <c r="AW83">
        <f t="shared" si="37"/>
        <v>48</v>
      </c>
    </row>
    <row r="84" spans="1:49" ht="11.25" customHeight="1" x14ac:dyDescent="0.2">
      <c r="A84" s="14">
        <v>2110.1509999999998</v>
      </c>
      <c r="B84" t="s">
        <v>1213</v>
      </c>
      <c r="C84" s="33" t="str">
        <f t="shared" si="25"/>
        <v>2110.151 Land: Electricity Regulated Activity, Generation: Hydraulic Power Plants (HPP)</v>
      </c>
      <c r="D84" s="6" t="s">
        <v>870</v>
      </c>
      <c r="E84" s="6" t="s">
        <v>787</v>
      </c>
      <c r="F84" s="6" t="s">
        <v>591</v>
      </c>
      <c r="G84" s="6" t="s">
        <v>906</v>
      </c>
      <c r="H84" s="34" t="str">
        <f>VLOOKUP(I84,'heading tables'!$G$3:$H$9,2,FALSE)</f>
        <v>L3</v>
      </c>
      <c r="I84" s="34">
        <f t="shared" si="26"/>
        <v>8</v>
      </c>
      <c r="J84" s="34" t="str">
        <f t="shared" si="21"/>
        <v>Balance Sheet</v>
      </c>
      <c r="K84" s="34">
        <f t="shared" si="27"/>
        <v>33</v>
      </c>
      <c r="L84" s="34" t="str">
        <f t="shared" si="28"/>
        <v>51</v>
      </c>
      <c r="M84" s="34" t="str">
        <f t="shared" si="22"/>
        <v>2</v>
      </c>
      <c r="N84" s="34" t="str">
        <f t="shared" si="23"/>
        <v>21</v>
      </c>
      <c r="O84" s="34" t="str">
        <f t="shared" si="24"/>
        <v>2110</v>
      </c>
      <c r="P84" s="34" t="str">
        <f>CONCATENATE(M84," ",VLOOKUP(M84,'heading tables'!$A:$C,2,FALSE))</f>
        <v>2 Non-current Assets</v>
      </c>
      <c r="Q84" s="34" t="str">
        <f>CONCATENATE(N84," ",VLOOKUP(N84,'heading tables'!$A:$C,2,FALSE))</f>
        <v>21 Fixed Assets</v>
      </c>
      <c r="R84" s="34" t="str">
        <f>CONCATENATE(O84," ",VLOOKUP(ABS(O84),'heading tables'!$A:$C,2,FALSE))</f>
        <v>2110 Land</v>
      </c>
      <c r="S84" s="34" t="str">
        <f t="shared" si="35"/>
        <v>21</v>
      </c>
      <c r="T84" s="34" t="str">
        <f t="shared" si="36"/>
        <v>2110</v>
      </c>
      <c r="U84" s="34" t="str">
        <f>CONCATENATE(S84," ",VLOOKUP(S84,'heading tables'!$A:$C,2,FALSE))</f>
        <v>21 Fixed Assets</v>
      </c>
      <c r="V84" s="34" t="str">
        <f>CONCATENATE(T84," ",VLOOKUP(ABS(T84),'heading tables'!$A:$C,2,FALSE))</f>
        <v>2110 Land</v>
      </c>
      <c r="W84" s="34" t="str">
        <f t="shared" si="29"/>
        <v>2110.1</v>
      </c>
      <c r="X84" s="34" t="str">
        <f t="shared" si="38"/>
        <v>2110.15</v>
      </c>
      <c r="Y84" s="34" t="str">
        <f t="shared" si="38"/>
        <v>2110.151</v>
      </c>
      <c r="Z84" s="34" t="str">
        <f t="shared" si="38"/>
        <v>" "</v>
      </c>
      <c r="AA84" s="34" t="str">
        <f t="shared" si="38"/>
        <v>" "</v>
      </c>
      <c r="AB84" s="34" t="str">
        <f t="shared" si="30"/>
        <v>2110.1 Land: Electricity Regulated Activity</v>
      </c>
      <c r="AC84" s="34" t="str">
        <f t="shared" si="31"/>
        <v>2110.15 Land: Electricity Regulated Activity, Generation</v>
      </c>
      <c r="AD84" s="34" t="str">
        <f t="shared" si="32"/>
        <v>2110.151 Land: Electricity Regulated Activity, Generation: Hydraulic Power Plants (HPP)</v>
      </c>
      <c r="AE84" s="34" t="str">
        <f t="shared" si="33"/>
        <v>" "</v>
      </c>
      <c r="AF84" s="34" t="str">
        <f t="shared" si="34"/>
        <v>" "</v>
      </c>
      <c r="AI84" t="s">
        <v>1213</v>
      </c>
      <c r="AJ84" s="14" t="s">
        <v>11</v>
      </c>
      <c r="AK84" t="s">
        <v>918</v>
      </c>
      <c r="AL84" s="6">
        <v>26</v>
      </c>
      <c r="AM84" s="6" t="s">
        <v>957</v>
      </c>
      <c r="AT84" s="6" t="s">
        <v>944</v>
      </c>
      <c r="AV84" t="s">
        <v>1213</v>
      </c>
      <c r="AW84">
        <f t="shared" si="37"/>
        <v>78</v>
      </c>
    </row>
    <row r="85" spans="1:49" ht="11.25" customHeight="1" x14ac:dyDescent="0.2">
      <c r="A85" s="14">
        <v>2110.152</v>
      </c>
      <c r="B85" t="s">
        <v>1214</v>
      </c>
      <c r="C85" s="33" t="str">
        <f t="shared" si="25"/>
        <v>2110.152 Land: Electricity Regulated Activity, Generation: Steam Power Plants (Steam only)</v>
      </c>
      <c r="D85" s="6" t="s">
        <v>870</v>
      </c>
      <c r="E85" s="6" t="s">
        <v>787</v>
      </c>
      <c r="F85" s="6" t="s">
        <v>592</v>
      </c>
      <c r="G85" s="6" t="s">
        <v>906</v>
      </c>
      <c r="H85" s="34" t="str">
        <f>VLOOKUP(I85,'heading tables'!$G$3:$H$9,2,FALSE)</f>
        <v>L3</v>
      </c>
      <c r="I85" s="34">
        <f t="shared" si="26"/>
        <v>8</v>
      </c>
      <c r="J85" s="34" t="str">
        <f t="shared" si="21"/>
        <v>Balance Sheet</v>
      </c>
      <c r="K85" s="34">
        <f t="shared" si="27"/>
        <v>33</v>
      </c>
      <c r="L85" s="34" t="str">
        <f t="shared" si="28"/>
        <v>52</v>
      </c>
      <c r="M85" s="34" t="str">
        <f t="shared" si="22"/>
        <v>2</v>
      </c>
      <c r="N85" s="34" t="str">
        <f t="shared" si="23"/>
        <v>21</v>
      </c>
      <c r="O85" s="34" t="str">
        <f t="shared" si="24"/>
        <v>2110</v>
      </c>
      <c r="P85" s="34" t="str">
        <f>CONCATENATE(M85," ",VLOOKUP(M85,'heading tables'!$A:$C,2,FALSE))</f>
        <v>2 Non-current Assets</v>
      </c>
      <c r="Q85" s="34" t="str">
        <f>CONCATENATE(N85," ",VLOOKUP(N85,'heading tables'!$A:$C,2,FALSE))</f>
        <v>21 Fixed Assets</v>
      </c>
      <c r="R85" s="34" t="str">
        <f>CONCATENATE(O85," ",VLOOKUP(ABS(O85),'heading tables'!$A:$C,2,FALSE))</f>
        <v>2110 Land</v>
      </c>
      <c r="S85" s="34" t="str">
        <f t="shared" si="35"/>
        <v>21</v>
      </c>
      <c r="T85" s="34" t="str">
        <f t="shared" si="36"/>
        <v>2110</v>
      </c>
      <c r="U85" s="34" t="str">
        <f>CONCATENATE(S85," ",VLOOKUP(S85,'heading tables'!$A:$C,2,FALSE))</f>
        <v>21 Fixed Assets</v>
      </c>
      <c r="V85" s="34" t="str">
        <f>CONCATENATE(T85," ",VLOOKUP(ABS(T85),'heading tables'!$A:$C,2,FALSE))</f>
        <v>2110 Land</v>
      </c>
      <c r="W85" s="34" t="str">
        <f t="shared" si="29"/>
        <v>2110.1</v>
      </c>
      <c r="X85" s="34" t="str">
        <f t="shared" si="38"/>
        <v>2110.15</v>
      </c>
      <c r="Y85" s="34" t="str">
        <f t="shared" si="38"/>
        <v>2110.152</v>
      </c>
      <c r="Z85" s="34" t="str">
        <f t="shared" si="38"/>
        <v>" "</v>
      </c>
      <c r="AA85" s="34" t="str">
        <f t="shared" si="38"/>
        <v>" "</v>
      </c>
      <c r="AB85" s="34" t="str">
        <f t="shared" si="30"/>
        <v>2110.1 Land: Electricity Regulated Activity</v>
      </c>
      <c r="AC85" s="34" t="str">
        <f t="shared" si="31"/>
        <v>2110.15 Land: Electricity Regulated Activity, Generation</v>
      </c>
      <c r="AD85" s="34" t="str">
        <f t="shared" si="32"/>
        <v>2110.152 Land: Electricity Regulated Activity, Generation: Steam Power Plants (Steam only)</v>
      </c>
      <c r="AE85" s="34" t="str">
        <f t="shared" si="33"/>
        <v>" "</v>
      </c>
      <c r="AF85" s="34" t="str">
        <f t="shared" si="34"/>
        <v>" "</v>
      </c>
      <c r="AI85" t="s">
        <v>1214</v>
      </c>
      <c r="AJ85" s="14" t="s">
        <v>11</v>
      </c>
      <c r="AK85" t="s">
        <v>918</v>
      </c>
      <c r="AL85" s="6">
        <v>27</v>
      </c>
      <c r="AM85" s="6" t="s">
        <v>958</v>
      </c>
      <c r="AT85" s="6" t="s">
        <v>945</v>
      </c>
      <c r="AV85" t="s">
        <v>1214</v>
      </c>
      <c r="AW85">
        <f t="shared" si="37"/>
        <v>81</v>
      </c>
    </row>
    <row r="86" spans="1:49" ht="11.25" customHeight="1" x14ac:dyDescent="0.2">
      <c r="A86" s="14">
        <v>2110.1529999999998</v>
      </c>
      <c r="B86" t="s">
        <v>1215</v>
      </c>
      <c r="C86" s="33" t="str">
        <f t="shared" si="25"/>
        <v>2110.153 Land: Electricity Regulated Activity, Generation: Co-Generation Power Plants (Steam only for Electricity and Steam)</v>
      </c>
      <c r="D86" s="6" t="s">
        <v>870</v>
      </c>
      <c r="E86" s="6" t="s">
        <v>787</v>
      </c>
      <c r="F86" s="6" t="s">
        <v>592</v>
      </c>
      <c r="G86" s="6" t="s">
        <v>906</v>
      </c>
      <c r="H86" s="34" t="str">
        <f>VLOOKUP(I86,'heading tables'!$G$3:$H$9,2,FALSE)</f>
        <v>L3</v>
      </c>
      <c r="I86" s="34">
        <f t="shared" si="26"/>
        <v>8</v>
      </c>
      <c r="J86" s="34" t="str">
        <f t="shared" si="21"/>
        <v>Balance Sheet</v>
      </c>
      <c r="K86" s="34">
        <f t="shared" si="27"/>
        <v>33</v>
      </c>
      <c r="L86" s="34" t="str">
        <f t="shared" si="28"/>
        <v>53</v>
      </c>
      <c r="M86" s="34" t="str">
        <f t="shared" si="22"/>
        <v>2</v>
      </c>
      <c r="N86" s="34" t="str">
        <f t="shared" si="23"/>
        <v>21</v>
      </c>
      <c r="O86" s="34" t="str">
        <f t="shared" si="24"/>
        <v>2110</v>
      </c>
      <c r="P86" s="34" t="str">
        <f>CONCATENATE(M86," ",VLOOKUP(M86,'heading tables'!$A:$C,2,FALSE))</f>
        <v>2 Non-current Assets</v>
      </c>
      <c r="Q86" s="34" t="str">
        <f>CONCATENATE(N86," ",VLOOKUP(N86,'heading tables'!$A:$C,2,FALSE))</f>
        <v>21 Fixed Assets</v>
      </c>
      <c r="R86" s="34" t="str">
        <f>CONCATENATE(O86," ",VLOOKUP(ABS(O86),'heading tables'!$A:$C,2,FALSE))</f>
        <v>2110 Land</v>
      </c>
      <c r="S86" s="34" t="str">
        <f t="shared" si="35"/>
        <v>21</v>
      </c>
      <c r="T86" s="34" t="str">
        <f t="shared" si="36"/>
        <v>2110</v>
      </c>
      <c r="U86" s="34" t="str">
        <f>CONCATENATE(S86," ",VLOOKUP(S86,'heading tables'!$A:$C,2,FALSE))</f>
        <v>21 Fixed Assets</v>
      </c>
      <c r="V86" s="34" t="str">
        <f>CONCATENATE(T86," ",VLOOKUP(ABS(T86),'heading tables'!$A:$C,2,FALSE))</f>
        <v>2110 Land</v>
      </c>
      <c r="W86" s="34" t="str">
        <f t="shared" si="29"/>
        <v>2110.1</v>
      </c>
      <c r="X86" s="34" t="str">
        <f t="shared" si="38"/>
        <v>2110.15</v>
      </c>
      <c r="Y86" s="34" t="str">
        <f t="shared" si="38"/>
        <v>2110.153</v>
      </c>
      <c r="Z86" s="34" t="str">
        <f t="shared" si="38"/>
        <v>" "</v>
      </c>
      <c r="AA86" s="34" t="str">
        <f t="shared" si="38"/>
        <v>" "</v>
      </c>
      <c r="AB86" s="34" t="str">
        <f t="shared" si="30"/>
        <v>2110.1 Land: Electricity Regulated Activity</v>
      </c>
      <c r="AC86" s="34" t="str">
        <f t="shared" si="31"/>
        <v>2110.15 Land: Electricity Regulated Activity, Generation</v>
      </c>
      <c r="AD86" s="34" t="str">
        <f t="shared" si="32"/>
        <v>2110.153 Land: Electricity Regulated Activity, Generation: Co-Generation Power Plants (Steam only for Electricity and Steam)</v>
      </c>
      <c r="AE86" s="34" t="str">
        <f t="shared" si="33"/>
        <v>" "</v>
      </c>
      <c r="AF86" s="34" t="str">
        <f t="shared" si="34"/>
        <v>" "</v>
      </c>
      <c r="AI86" t="s">
        <v>1215</v>
      </c>
      <c r="AJ86" s="14" t="s">
        <v>11</v>
      </c>
      <c r="AK86" t="s">
        <v>918</v>
      </c>
      <c r="AL86" s="6">
        <v>28</v>
      </c>
      <c r="AM86" s="6" t="s">
        <v>959</v>
      </c>
      <c r="AT86" s="6" t="s">
        <v>946</v>
      </c>
      <c r="AV86" t="s">
        <v>1215</v>
      </c>
      <c r="AW86">
        <f t="shared" si="37"/>
        <v>115</v>
      </c>
    </row>
    <row r="87" spans="1:49" ht="11.25" customHeight="1" x14ac:dyDescent="0.2">
      <c r="A87" s="14">
        <v>2110.154</v>
      </c>
      <c r="B87" t="s">
        <v>1216</v>
      </c>
      <c r="C87" s="33" t="str">
        <f t="shared" si="25"/>
        <v>2110.154 Land: Electricity Regulated Activity, Generation: Gas Power Plants (Gas only)</v>
      </c>
      <c r="D87" s="6" t="s">
        <v>870</v>
      </c>
      <c r="E87" s="6" t="s">
        <v>787</v>
      </c>
      <c r="F87" s="6" t="s">
        <v>592</v>
      </c>
      <c r="G87" s="6" t="s">
        <v>906</v>
      </c>
      <c r="H87" s="34" t="str">
        <f>VLOOKUP(I87,'heading tables'!$G$3:$H$9,2,FALSE)</f>
        <v>L3</v>
      </c>
      <c r="I87" s="34">
        <f t="shared" si="26"/>
        <v>8</v>
      </c>
      <c r="J87" s="34" t="str">
        <f t="shared" si="21"/>
        <v>Balance Sheet</v>
      </c>
      <c r="K87" s="34">
        <f t="shared" si="27"/>
        <v>33</v>
      </c>
      <c r="L87" s="34" t="str">
        <f t="shared" si="28"/>
        <v>54</v>
      </c>
      <c r="M87" s="34" t="str">
        <f t="shared" si="22"/>
        <v>2</v>
      </c>
      <c r="N87" s="34" t="str">
        <f t="shared" si="23"/>
        <v>21</v>
      </c>
      <c r="O87" s="34" t="str">
        <f t="shared" si="24"/>
        <v>2110</v>
      </c>
      <c r="P87" s="34" t="str">
        <f>CONCATENATE(M87," ",VLOOKUP(M87,'heading tables'!$A:$C,2,FALSE))</f>
        <v>2 Non-current Assets</v>
      </c>
      <c r="Q87" s="34" t="str">
        <f>CONCATENATE(N87," ",VLOOKUP(N87,'heading tables'!$A:$C,2,FALSE))</f>
        <v>21 Fixed Assets</v>
      </c>
      <c r="R87" s="34" t="str">
        <f>CONCATENATE(O87," ",VLOOKUP(ABS(O87),'heading tables'!$A:$C,2,FALSE))</f>
        <v>2110 Land</v>
      </c>
      <c r="S87" s="34" t="str">
        <f t="shared" si="35"/>
        <v>21</v>
      </c>
      <c r="T87" s="34" t="str">
        <f t="shared" si="36"/>
        <v>2110</v>
      </c>
      <c r="U87" s="34" t="str">
        <f>CONCATENATE(S87," ",VLOOKUP(S87,'heading tables'!$A:$C,2,FALSE))</f>
        <v>21 Fixed Assets</v>
      </c>
      <c r="V87" s="34" t="str">
        <f>CONCATENATE(T87," ",VLOOKUP(ABS(T87),'heading tables'!$A:$C,2,FALSE))</f>
        <v>2110 Land</v>
      </c>
      <c r="W87" s="34" t="str">
        <f t="shared" si="29"/>
        <v>2110.1</v>
      </c>
      <c r="X87" s="34" t="str">
        <f t="shared" si="38"/>
        <v>2110.15</v>
      </c>
      <c r="Y87" s="34" t="str">
        <f t="shared" si="38"/>
        <v>2110.154</v>
      </c>
      <c r="Z87" s="34" t="str">
        <f t="shared" si="38"/>
        <v>" "</v>
      </c>
      <c r="AA87" s="34" t="str">
        <f t="shared" si="38"/>
        <v>" "</v>
      </c>
      <c r="AB87" s="34" t="str">
        <f t="shared" si="30"/>
        <v>2110.1 Land: Electricity Regulated Activity</v>
      </c>
      <c r="AC87" s="34" t="str">
        <f t="shared" si="31"/>
        <v>2110.15 Land: Electricity Regulated Activity, Generation</v>
      </c>
      <c r="AD87" s="34" t="str">
        <f t="shared" si="32"/>
        <v>2110.154 Land: Electricity Regulated Activity, Generation: Gas Power Plants (Gas only)</v>
      </c>
      <c r="AE87" s="34" t="str">
        <f t="shared" si="33"/>
        <v>" "</v>
      </c>
      <c r="AF87" s="34" t="str">
        <f t="shared" si="34"/>
        <v>" "</v>
      </c>
      <c r="AI87" t="s">
        <v>1216</v>
      </c>
      <c r="AJ87" s="14" t="s">
        <v>11</v>
      </c>
      <c r="AK87" t="s">
        <v>918</v>
      </c>
      <c r="AL87" s="6">
        <v>29</v>
      </c>
      <c r="AM87" s="6" t="s">
        <v>960</v>
      </c>
      <c r="AT87" s="6" t="s">
        <v>947</v>
      </c>
      <c r="AV87" t="s">
        <v>1216</v>
      </c>
      <c r="AW87">
        <f t="shared" si="37"/>
        <v>77</v>
      </c>
    </row>
    <row r="88" spans="1:49" ht="11.25" customHeight="1" x14ac:dyDescent="0.2">
      <c r="A88" s="14">
        <v>2110.1550000000002</v>
      </c>
      <c r="B88" t="s">
        <v>1217</v>
      </c>
      <c r="C88" s="33" t="str">
        <f t="shared" si="25"/>
        <v>2110.155 Land: Electricity Regulated Activity, Generation: Combined Cycle Power Plants (Gas and Steam)</v>
      </c>
      <c r="D88" s="6" t="s">
        <v>870</v>
      </c>
      <c r="E88" s="6" t="s">
        <v>787</v>
      </c>
      <c r="F88" s="6" t="s">
        <v>592</v>
      </c>
      <c r="G88" s="6" t="s">
        <v>906</v>
      </c>
      <c r="H88" s="34" t="str">
        <f>VLOOKUP(I88,'heading tables'!$G$3:$H$9,2,FALSE)</f>
        <v>L3</v>
      </c>
      <c r="I88" s="34">
        <f t="shared" si="26"/>
        <v>8</v>
      </c>
      <c r="J88" s="34" t="str">
        <f t="shared" si="21"/>
        <v>Balance Sheet</v>
      </c>
      <c r="K88" s="34">
        <f t="shared" si="27"/>
        <v>33</v>
      </c>
      <c r="L88" s="34" t="str">
        <f t="shared" si="28"/>
        <v>55</v>
      </c>
      <c r="M88" s="34" t="str">
        <f t="shared" si="22"/>
        <v>2</v>
      </c>
      <c r="N88" s="34" t="str">
        <f t="shared" si="23"/>
        <v>21</v>
      </c>
      <c r="O88" s="34" t="str">
        <f t="shared" si="24"/>
        <v>2110</v>
      </c>
      <c r="P88" s="34" t="str">
        <f>CONCATENATE(M88," ",VLOOKUP(M88,'heading tables'!$A:$C,2,FALSE))</f>
        <v>2 Non-current Assets</v>
      </c>
      <c r="Q88" s="34" t="str">
        <f>CONCATENATE(N88," ",VLOOKUP(N88,'heading tables'!$A:$C,2,FALSE))</f>
        <v>21 Fixed Assets</v>
      </c>
      <c r="R88" s="34" t="str">
        <f>CONCATENATE(O88," ",VLOOKUP(ABS(O88),'heading tables'!$A:$C,2,FALSE))</f>
        <v>2110 Land</v>
      </c>
      <c r="S88" s="34" t="str">
        <f t="shared" si="35"/>
        <v>21</v>
      </c>
      <c r="T88" s="34" t="str">
        <f t="shared" si="36"/>
        <v>2110</v>
      </c>
      <c r="U88" s="34" t="str">
        <f>CONCATENATE(S88," ",VLOOKUP(S88,'heading tables'!$A:$C,2,FALSE))</f>
        <v>21 Fixed Assets</v>
      </c>
      <c r="V88" s="34" t="str">
        <f>CONCATENATE(T88," ",VLOOKUP(ABS(T88),'heading tables'!$A:$C,2,FALSE))</f>
        <v>2110 Land</v>
      </c>
      <c r="W88" s="34" t="str">
        <f t="shared" si="29"/>
        <v>2110.1</v>
      </c>
      <c r="X88" s="34" t="str">
        <f t="shared" si="38"/>
        <v>2110.15</v>
      </c>
      <c r="Y88" s="34" t="str">
        <f t="shared" si="38"/>
        <v>2110.155</v>
      </c>
      <c r="Z88" s="34" t="str">
        <f t="shared" si="38"/>
        <v>" "</v>
      </c>
      <c r="AA88" s="34" t="str">
        <f t="shared" si="38"/>
        <v>" "</v>
      </c>
      <c r="AB88" s="34" t="str">
        <f t="shared" si="30"/>
        <v>2110.1 Land: Electricity Regulated Activity</v>
      </c>
      <c r="AC88" s="34" t="str">
        <f t="shared" si="31"/>
        <v>2110.15 Land: Electricity Regulated Activity, Generation</v>
      </c>
      <c r="AD88" s="34" t="str">
        <f t="shared" si="32"/>
        <v>2110.155 Land: Electricity Regulated Activity, Generation: Combined Cycle Power Plants (Gas and Steam)</v>
      </c>
      <c r="AE88" s="34" t="str">
        <f t="shared" si="33"/>
        <v>" "</v>
      </c>
      <c r="AF88" s="34" t="str">
        <f t="shared" si="34"/>
        <v>" "</v>
      </c>
      <c r="AI88" t="s">
        <v>1217</v>
      </c>
      <c r="AJ88" s="14" t="s">
        <v>11</v>
      </c>
      <c r="AK88" t="s">
        <v>918</v>
      </c>
      <c r="AL88" s="6">
        <v>30</v>
      </c>
      <c r="AM88" s="6" t="s">
        <v>961</v>
      </c>
      <c r="AT88" s="6" t="s">
        <v>948</v>
      </c>
      <c r="AV88" t="s">
        <v>1217</v>
      </c>
      <c r="AW88">
        <f t="shared" si="37"/>
        <v>93</v>
      </c>
    </row>
    <row r="89" spans="1:49" ht="11.25" customHeight="1" x14ac:dyDescent="0.2">
      <c r="A89" s="14">
        <v>2110.1579999999999</v>
      </c>
      <c r="B89" t="s">
        <v>1218</v>
      </c>
      <c r="C89" s="33" t="str">
        <f t="shared" si="25"/>
        <v>2110.158 Land: Electricity Regulated Activity, Generation: Technical Services</v>
      </c>
      <c r="D89" s="6" t="s">
        <v>870</v>
      </c>
      <c r="E89" s="6" t="s">
        <v>787</v>
      </c>
      <c r="F89" s="6" t="s">
        <v>590</v>
      </c>
      <c r="G89" s="6" t="s">
        <v>906</v>
      </c>
      <c r="H89" s="34" t="str">
        <f>VLOOKUP(I89,'heading tables'!$G$3:$H$9,2,FALSE)</f>
        <v>L3</v>
      </c>
      <c r="I89" s="34">
        <f t="shared" si="26"/>
        <v>8</v>
      </c>
      <c r="J89" s="34" t="str">
        <f t="shared" si="21"/>
        <v>Balance Sheet</v>
      </c>
      <c r="K89" s="34">
        <f t="shared" si="27"/>
        <v>33</v>
      </c>
      <c r="L89" s="34" t="str">
        <f t="shared" si="28"/>
        <v>58</v>
      </c>
      <c r="M89" s="34" t="str">
        <f t="shared" si="22"/>
        <v>2</v>
      </c>
      <c r="N89" s="34" t="str">
        <f t="shared" si="23"/>
        <v>21</v>
      </c>
      <c r="O89" s="34" t="str">
        <f t="shared" si="24"/>
        <v>2110</v>
      </c>
      <c r="P89" s="34" t="str">
        <f>CONCATENATE(M89," ",VLOOKUP(M89,'heading tables'!$A:$C,2,FALSE))</f>
        <v>2 Non-current Assets</v>
      </c>
      <c r="Q89" s="34" t="str">
        <f>CONCATENATE(N89," ",VLOOKUP(N89,'heading tables'!$A:$C,2,FALSE))</f>
        <v>21 Fixed Assets</v>
      </c>
      <c r="R89" s="34" t="str">
        <f>CONCATENATE(O89," ",VLOOKUP(ABS(O89),'heading tables'!$A:$C,2,FALSE))</f>
        <v>2110 Land</v>
      </c>
      <c r="S89" s="34" t="str">
        <f t="shared" si="35"/>
        <v>21</v>
      </c>
      <c r="T89" s="34" t="str">
        <f t="shared" si="36"/>
        <v>2110</v>
      </c>
      <c r="U89" s="34" t="str">
        <f>CONCATENATE(S89," ",VLOOKUP(S89,'heading tables'!$A:$C,2,FALSE))</f>
        <v>21 Fixed Assets</v>
      </c>
      <c r="V89" s="34" t="str">
        <f>CONCATENATE(T89," ",VLOOKUP(ABS(T89),'heading tables'!$A:$C,2,FALSE))</f>
        <v>2110 Land</v>
      </c>
      <c r="W89" s="34" t="str">
        <f t="shared" si="29"/>
        <v>2110.1</v>
      </c>
      <c r="X89" s="34" t="str">
        <f t="shared" si="38"/>
        <v>2110.15</v>
      </c>
      <c r="Y89" s="34" t="str">
        <f t="shared" si="38"/>
        <v>2110.158</v>
      </c>
      <c r="Z89" s="34" t="str">
        <f t="shared" si="38"/>
        <v>" "</v>
      </c>
      <c r="AA89" s="34" t="str">
        <f t="shared" si="38"/>
        <v>" "</v>
      </c>
      <c r="AB89" s="34" t="str">
        <f t="shared" si="30"/>
        <v>2110.1 Land: Electricity Regulated Activity</v>
      </c>
      <c r="AC89" s="34" t="str">
        <f t="shared" si="31"/>
        <v>2110.15 Land: Electricity Regulated Activity, Generation</v>
      </c>
      <c r="AD89" s="34" t="str">
        <f t="shared" si="32"/>
        <v>2110.158 Land: Electricity Regulated Activity, Generation: Technical Services</v>
      </c>
      <c r="AE89" s="34" t="str">
        <f t="shared" si="33"/>
        <v>" "</v>
      </c>
      <c r="AF89" s="34" t="str">
        <f t="shared" si="34"/>
        <v>" "</v>
      </c>
      <c r="AI89" t="s">
        <v>1218</v>
      </c>
      <c r="AJ89" s="14" t="s">
        <v>11</v>
      </c>
      <c r="AK89" t="s">
        <v>918</v>
      </c>
      <c r="AL89" s="6">
        <v>31</v>
      </c>
      <c r="AM89" s="6" t="s">
        <v>949</v>
      </c>
      <c r="AT89" s="6" t="s">
        <v>949</v>
      </c>
      <c r="AV89" t="s">
        <v>1218</v>
      </c>
      <c r="AW89">
        <f t="shared" si="37"/>
        <v>68</v>
      </c>
    </row>
    <row r="90" spans="1:49" ht="11.25" customHeight="1" x14ac:dyDescent="0.2">
      <c r="A90" s="14">
        <v>2110.1590000000001</v>
      </c>
      <c r="B90" t="s">
        <v>1219</v>
      </c>
      <c r="C90" s="33" t="str">
        <f t="shared" si="25"/>
        <v>2110.159 Land: Electricity Regulated Activity, Generation: Administration</v>
      </c>
      <c r="D90" s="6" t="s">
        <v>870</v>
      </c>
      <c r="E90" s="6" t="s">
        <v>787</v>
      </c>
      <c r="F90" s="6" t="s">
        <v>590</v>
      </c>
      <c r="G90" s="6" t="s">
        <v>906</v>
      </c>
      <c r="H90" s="34" t="str">
        <f>VLOOKUP(I90,'heading tables'!$G$3:$H$9,2,FALSE)</f>
        <v>L3</v>
      </c>
      <c r="I90" s="34">
        <f t="shared" si="26"/>
        <v>8</v>
      </c>
      <c r="J90" s="34" t="str">
        <f t="shared" si="21"/>
        <v>Balance Sheet</v>
      </c>
      <c r="K90" s="34">
        <f t="shared" si="27"/>
        <v>33</v>
      </c>
      <c r="L90" s="34" t="str">
        <f t="shared" si="28"/>
        <v>59</v>
      </c>
      <c r="M90" s="34" t="str">
        <f t="shared" si="22"/>
        <v>2</v>
      </c>
      <c r="N90" s="34" t="str">
        <f t="shared" si="23"/>
        <v>21</v>
      </c>
      <c r="O90" s="34" t="str">
        <f t="shared" si="24"/>
        <v>2110</v>
      </c>
      <c r="P90" s="34" t="str">
        <f>CONCATENATE(M90," ",VLOOKUP(M90,'heading tables'!$A:$C,2,FALSE))</f>
        <v>2 Non-current Assets</v>
      </c>
      <c r="Q90" s="34" t="str">
        <f>CONCATENATE(N90," ",VLOOKUP(N90,'heading tables'!$A:$C,2,FALSE))</f>
        <v>21 Fixed Assets</v>
      </c>
      <c r="R90" s="34" t="str">
        <f>CONCATENATE(O90," ",VLOOKUP(ABS(O90),'heading tables'!$A:$C,2,FALSE))</f>
        <v>2110 Land</v>
      </c>
      <c r="S90" s="34" t="str">
        <f t="shared" si="35"/>
        <v>21</v>
      </c>
      <c r="T90" s="34" t="str">
        <f t="shared" si="36"/>
        <v>2110</v>
      </c>
      <c r="U90" s="34" t="str">
        <f>CONCATENATE(S90," ",VLOOKUP(S90,'heading tables'!$A:$C,2,FALSE))</f>
        <v>21 Fixed Assets</v>
      </c>
      <c r="V90" s="34" t="str">
        <f>CONCATENATE(T90," ",VLOOKUP(ABS(T90),'heading tables'!$A:$C,2,FALSE))</f>
        <v>2110 Land</v>
      </c>
      <c r="W90" s="34" t="str">
        <f t="shared" si="29"/>
        <v>2110.1</v>
      </c>
      <c r="X90" s="34" t="str">
        <f t="shared" si="38"/>
        <v>2110.15</v>
      </c>
      <c r="Y90" s="34" t="str">
        <f t="shared" si="38"/>
        <v>2110.159</v>
      </c>
      <c r="Z90" s="34" t="str">
        <f t="shared" si="38"/>
        <v>" "</v>
      </c>
      <c r="AA90" s="34" t="str">
        <f t="shared" si="38"/>
        <v>" "</v>
      </c>
      <c r="AB90" s="34" t="str">
        <f t="shared" si="30"/>
        <v>2110.1 Land: Electricity Regulated Activity</v>
      </c>
      <c r="AC90" s="34" t="str">
        <f t="shared" si="31"/>
        <v>2110.15 Land: Electricity Regulated Activity, Generation</v>
      </c>
      <c r="AD90" s="34" t="str">
        <f t="shared" si="32"/>
        <v>2110.159 Land: Electricity Regulated Activity, Generation: Administration</v>
      </c>
      <c r="AE90" s="34" t="str">
        <f t="shared" si="33"/>
        <v>" "</v>
      </c>
      <c r="AF90" s="34" t="str">
        <f t="shared" si="34"/>
        <v>" "</v>
      </c>
      <c r="AI90" t="s">
        <v>1219</v>
      </c>
      <c r="AJ90" s="14" t="s">
        <v>11</v>
      </c>
      <c r="AK90" t="s">
        <v>918</v>
      </c>
      <c r="AL90" s="6">
        <v>32</v>
      </c>
      <c r="AM90" s="6" t="s">
        <v>949</v>
      </c>
      <c r="AT90" s="6" t="s">
        <v>949</v>
      </c>
      <c r="AV90" t="s">
        <v>1219</v>
      </c>
      <c r="AW90">
        <f t="shared" si="37"/>
        <v>64</v>
      </c>
    </row>
    <row r="91" spans="1:49" ht="11.25" customHeight="1" x14ac:dyDescent="0.2">
      <c r="A91" s="14">
        <v>2110.19</v>
      </c>
      <c r="B91" t="s">
        <v>1220</v>
      </c>
      <c r="C91" s="33" t="str">
        <f t="shared" si="25"/>
        <v>2110.19 Land: Electricity Regulated Activity, Other</v>
      </c>
      <c r="D91" s="6" t="s">
        <v>29</v>
      </c>
      <c r="E91" s="6" t="s">
        <v>1</v>
      </c>
      <c r="F91" s="6" t="s">
        <v>1</v>
      </c>
      <c r="G91" s="6" t="s">
        <v>907</v>
      </c>
      <c r="H91" s="34" t="str">
        <f>VLOOKUP(I91,'heading tables'!$G$3:$H$9,2,FALSE)</f>
        <v>L2</v>
      </c>
      <c r="I91" s="34">
        <f t="shared" si="26"/>
        <v>7</v>
      </c>
      <c r="J91" s="34" t="str">
        <f t="shared" si="21"/>
        <v>Balance Sheet</v>
      </c>
      <c r="K91" s="34">
        <f t="shared" si="27"/>
        <v>33</v>
      </c>
      <c r="L91" s="34" t="str">
        <f t="shared" si="28"/>
        <v>19</v>
      </c>
      <c r="M91" s="34" t="str">
        <f t="shared" si="22"/>
        <v>2</v>
      </c>
      <c r="N91" s="34" t="str">
        <f t="shared" si="23"/>
        <v>21</v>
      </c>
      <c r="O91" s="34" t="str">
        <f t="shared" si="24"/>
        <v>2110</v>
      </c>
      <c r="P91" s="34" t="str">
        <f>CONCATENATE(M91," ",VLOOKUP(M91,'heading tables'!$A:$C,2,FALSE))</f>
        <v>2 Non-current Assets</v>
      </c>
      <c r="Q91" s="34" t="str">
        <f>CONCATENATE(N91," ",VLOOKUP(N91,'heading tables'!$A:$C,2,FALSE))</f>
        <v>21 Fixed Assets</v>
      </c>
      <c r="R91" s="34" t="str">
        <f>CONCATENATE(O91," ",VLOOKUP(ABS(O91),'heading tables'!$A:$C,2,FALSE))</f>
        <v>2110 Land</v>
      </c>
      <c r="S91" s="34" t="str">
        <f t="shared" si="35"/>
        <v>21</v>
      </c>
      <c r="T91" s="34" t="str">
        <f t="shared" si="36"/>
        <v>2110</v>
      </c>
      <c r="U91" s="34" t="str">
        <f>CONCATENATE(S91," ",VLOOKUP(S91,'heading tables'!$A:$C,2,FALSE))</f>
        <v>21 Fixed Assets</v>
      </c>
      <c r="V91" s="34" t="str">
        <f>CONCATENATE(T91," ",VLOOKUP(ABS(T91),'heading tables'!$A:$C,2,FALSE))</f>
        <v>2110 Land</v>
      </c>
      <c r="W91" s="34" t="str">
        <f t="shared" si="29"/>
        <v>2110.1</v>
      </c>
      <c r="X91" s="34" t="str">
        <f t="shared" si="38"/>
        <v>2110.19</v>
      </c>
      <c r="Y91" s="34" t="str">
        <f t="shared" si="38"/>
        <v>" "</v>
      </c>
      <c r="Z91" s="34" t="str">
        <f t="shared" si="38"/>
        <v>" "</v>
      </c>
      <c r="AA91" s="34" t="str">
        <f t="shared" si="38"/>
        <v>" "</v>
      </c>
      <c r="AB91" s="34" t="str">
        <f t="shared" si="30"/>
        <v>2110.1 Land: Electricity Regulated Activity</v>
      </c>
      <c r="AC91" s="34" t="str">
        <f t="shared" si="31"/>
        <v>2110.19 Land: Electricity Regulated Activity, Other</v>
      </c>
      <c r="AD91" s="34" t="str">
        <f t="shared" si="32"/>
        <v>" "</v>
      </c>
      <c r="AE91" s="34" t="str">
        <f t="shared" si="33"/>
        <v>" "</v>
      </c>
      <c r="AF91" s="34" t="str">
        <f t="shared" si="34"/>
        <v>" "</v>
      </c>
      <c r="AI91" t="s">
        <v>1220</v>
      </c>
      <c r="AJ91" s="14" t="s">
        <v>11</v>
      </c>
      <c r="AK91" t="s">
        <v>918</v>
      </c>
      <c r="AL91" s="6">
        <v>33</v>
      </c>
      <c r="AM91" s="6" t="s">
        <v>950</v>
      </c>
      <c r="AT91" s="9" t="s">
        <v>950</v>
      </c>
      <c r="AV91" t="s">
        <v>1220</v>
      </c>
      <c r="AW91">
        <f t="shared" si="37"/>
        <v>43</v>
      </c>
    </row>
    <row r="92" spans="1:49" ht="11.25" customHeight="1" x14ac:dyDescent="0.2">
      <c r="A92" s="14">
        <v>2110.9</v>
      </c>
      <c r="B92" t="s">
        <v>1221</v>
      </c>
      <c r="C92" s="33" t="str">
        <f t="shared" si="25"/>
        <v>2110.9 Land: Non-Regulated Activity</v>
      </c>
      <c r="D92" s="6" t="s">
        <v>854</v>
      </c>
      <c r="E92" s="6" t="s">
        <v>1</v>
      </c>
      <c r="F92" s="6" t="s">
        <v>1</v>
      </c>
      <c r="G92" s="6" t="s">
        <v>908</v>
      </c>
      <c r="H92" s="34" t="str">
        <f>VLOOKUP(I92,'heading tables'!$G$3:$H$9,2,FALSE)</f>
        <v>L1</v>
      </c>
      <c r="I92" s="34">
        <f t="shared" si="26"/>
        <v>6</v>
      </c>
      <c r="J92" s="34" t="str">
        <f t="shared" si="21"/>
        <v>Balance Sheet</v>
      </c>
      <c r="K92" s="34">
        <f t="shared" si="27"/>
        <v>33</v>
      </c>
      <c r="L92" s="34" t="str">
        <f t="shared" si="28"/>
        <v>.9</v>
      </c>
      <c r="M92" s="34" t="str">
        <f t="shared" si="22"/>
        <v>2</v>
      </c>
      <c r="N92" s="34" t="str">
        <f t="shared" si="23"/>
        <v>21</v>
      </c>
      <c r="O92" s="34" t="str">
        <f t="shared" si="24"/>
        <v>2110</v>
      </c>
      <c r="P92" s="34" t="str">
        <f>CONCATENATE(M92," ",VLOOKUP(M92,'heading tables'!$A:$C,2,FALSE))</f>
        <v>2 Non-current Assets</v>
      </c>
      <c r="Q92" s="34" t="str">
        <f>CONCATENATE(N92," ",VLOOKUP(N92,'heading tables'!$A:$C,2,FALSE))</f>
        <v>21 Fixed Assets</v>
      </c>
      <c r="R92" s="34" t="str">
        <f>CONCATENATE(O92," ",VLOOKUP(ABS(O92),'heading tables'!$A:$C,2,FALSE))</f>
        <v>2110 Land</v>
      </c>
      <c r="S92" s="34" t="str">
        <f t="shared" si="35"/>
        <v>21</v>
      </c>
      <c r="T92" s="34" t="str">
        <f t="shared" si="36"/>
        <v>2110</v>
      </c>
      <c r="U92" s="34" t="str">
        <f>CONCATENATE(S92," ",VLOOKUP(S92,'heading tables'!$A:$C,2,FALSE))</f>
        <v>21 Fixed Assets</v>
      </c>
      <c r="V92" s="34" t="str">
        <f>CONCATENATE(T92," ",VLOOKUP(ABS(T92),'heading tables'!$A:$C,2,FALSE))</f>
        <v>2110 Land</v>
      </c>
      <c r="W92" s="34" t="str">
        <f t="shared" si="29"/>
        <v>2110.9</v>
      </c>
      <c r="X92" s="34" t="str">
        <f t="shared" si="38"/>
        <v>" "</v>
      </c>
      <c r="Y92" s="34" t="str">
        <f t="shared" si="38"/>
        <v>" "</v>
      </c>
      <c r="Z92" s="34" t="str">
        <f t="shared" si="38"/>
        <v>" "</v>
      </c>
      <c r="AA92" s="34" t="str">
        <f t="shared" si="38"/>
        <v>" "</v>
      </c>
      <c r="AB92" s="34" t="str">
        <f t="shared" si="30"/>
        <v>2110.9 Land: Non-Regulated Activity</v>
      </c>
      <c r="AC92" s="34" t="str">
        <f t="shared" si="31"/>
        <v>" "</v>
      </c>
      <c r="AD92" s="34" t="str">
        <f t="shared" si="32"/>
        <v>" "</v>
      </c>
      <c r="AE92" s="34" t="str">
        <f t="shared" si="33"/>
        <v>" "</v>
      </c>
      <c r="AF92" s="34" t="str">
        <f t="shared" si="34"/>
        <v>" "</v>
      </c>
      <c r="AI92" t="s">
        <v>1221</v>
      </c>
      <c r="AJ92" s="14" t="s">
        <v>11</v>
      </c>
      <c r="AK92" t="s">
        <v>918</v>
      </c>
      <c r="AL92" s="6">
        <v>34</v>
      </c>
      <c r="AM92" s="6" t="s">
        <v>951</v>
      </c>
      <c r="AT92" s="6" t="s">
        <v>951</v>
      </c>
      <c r="AV92" t="s">
        <v>1221</v>
      </c>
      <c r="AW92">
        <f t="shared" si="37"/>
        <v>28</v>
      </c>
    </row>
    <row r="93" spans="1:49" ht="11.25" customHeight="1" x14ac:dyDescent="0.2">
      <c r="A93" s="14">
        <v>2120</v>
      </c>
      <c r="B93" t="s">
        <v>65</v>
      </c>
      <c r="C93" s="33" t="str">
        <f t="shared" si="25"/>
        <v>2120 Construction in progress</v>
      </c>
      <c r="D93" s="6" t="s">
        <v>2</v>
      </c>
      <c r="E93" s="6" t="s">
        <v>787</v>
      </c>
      <c r="F93" s="6">
        <v>0</v>
      </c>
      <c r="G93" s="6" t="s">
        <v>25</v>
      </c>
      <c r="H93" s="34" t="str">
        <f>VLOOKUP(I93,'heading tables'!$G$3:$H$9,2,FALSE)</f>
        <v>M</v>
      </c>
      <c r="I93" s="34">
        <f t="shared" si="26"/>
        <v>4</v>
      </c>
      <c r="J93" s="34" t="str">
        <f t="shared" si="21"/>
        <v>Balance Sheet</v>
      </c>
      <c r="K93" s="34">
        <f t="shared" si="27"/>
        <v>9</v>
      </c>
      <c r="L93" s="34" t="str">
        <f t="shared" si="28"/>
        <v>20</v>
      </c>
      <c r="M93" s="34" t="str">
        <f t="shared" si="22"/>
        <v>2</v>
      </c>
      <c r="N93" s="34" t="str">
        <f t="shared" si="23"/>
        <v>21</v>
      </c>
      <c r="O93" s="34" t="str">
        <f t="shared" si="24"/>
        <v>2120</v>
      </c>
      <c r="P93" s="34" t="str">
        <f>CONCATENATE(M93," ",VLOOKUP(M93,'heading tables'!$A:$C,2,FALSE))</f>
        <v>2 Non-current Assets</v>
      </c>
      <c r="Q93" s="34" t="str">
        <f>CONCATENATE(N93," ",VLOOKUP(N93,'heading tables'!$A:$C,2,FALSE))</f>
        <v>21 Fixed Assets</v>
      </c>
      <c r="R93" s="34" t="str">
        <f>CONCATENATE(O93," ",VLOOKUP(ABS(O93),'heading tables'!$A:$C,2,FALSE))</f>
        <v>2120 Construction in progress</v>
      </c>
      <c r="S93" s="34" t="str">
        <f t="shared" si="35"/>
        <v>21</v>
      </c>
      <c r="T93" s="34" t="str">
        <f t="shared" si="36"/>
        <v>2120</v>
      </c>
      <c r="U93" s="34" t="str">
        <f>CONCATENATE(S93," ",VLOOKUP(S93,'heading tables'!$A:$C,2,FALSE))</f>
        <v>21 Fixed Assets</v>
      </c>
      <c r="V93" s="34" t="str">
        <f>CONCATENATE(T93," ",VLOOKUP(ABS(T93),'heading tables'!$A:$C,2,FALSE))</f>
        <v>2120 Construction in progress</v>
      </c>
      <c r="W93" s="34" t="str">
        <f t="shared" si="29"/>
        <v>" "</v>
      </c>
      <c r="X93" s="34" t="str">
        <f t="shared" si="38"/>
        <v>" "</v>
      </c>
      <c r="Y93" s="34" t="str">
        <f t="shared" si="38"/>
        <v>" "</v>
      </c>
      <c r="Z93" s="34" t="str">
        <f t="shared" si="38"/>
        <v>" "</v>
      </c>
      <c r="AA93" s="34" t="str">
        <f t="shared" si="38"/>
        <v>" "</v>
      </c>
      <c r="AB93" s="34" t="str">
        <f t="shared" si="30"/>
        <v>" "</v>
      </c>
      <c r="AC93" s="34" t="str">
        <f t="shared" si="31"/>
        <v>" "</v>
      </c>
      <c r="AD93" s="34" t="str">
        <f t="shared" si="32"/>
        <v>" "</v>
      </c>
      <c r="AE93" s="34" t="str">
        <f t="shared" si="33"/>
        <v>" "</v>
      </c>
      <c r="AF93" s="34" t="str">
        <f t="shared" si="34"/>
        <v>" "</v>
      </c>
      <c r="AI93" t="s">
        <v>65</v>
      </c>
      <c r="AJ93" s="14" t="s">
        <v>1064</v>
      </c>
      <c r="AK93" t="s">
        <v>918</v>
      </c>
      <c r="AL93" s="6">
        <v>35</v>
      </c>
      <c r="AM93" s="6">
        <v>0</v>
      </c>
      <c r="AV93" t="s">
        <v>65</v>
      </c>
      <c r="AW93">
        <f t="shared" si="37"/>
        <v>24</v>
      </c>
    </row>
    <row r="94" spans="1:49" ht="11.25" customHeight="1" x14ac:dyDescent="0.2">
      <c r="A94" s="14">
        <v>2120.1</v>
      </c>
      <c r="B94" t="s">
        <v>1222</v>
      </c>
      <c r="C94" s="33" t="str">
        <f t="shared" si="25"/>
        <v>2120.1 Construction in progress: Electricity Regulated Activity</v>
      </c>
      <c r="D94" s="6" t="s">
        <v>855</v>
      </c>
      <c r="E94" s="6" t="s">
        <v>787</v>
      </c>
      <c r="F94" s="6">
        <v>0</v>
      </c>
      <c r="G94" s="6" t="s">
        <v>26</v>
      </c>
      <c r="H94" s="34" t="str">
        <f>VLOOKUP(I94,'heading tables'!$G$3:$H$9,2,FALSE)</f>
        <v>L1</v>
      </c>
      <c r="I94" s="34">
        <f t="shared" si="26"/>
        <v>6</v>
      </c>
      <c r="J94" s="34" t="str">
        <f t="shared" si="21"/>
        <v>Balance Sheet</v>
      </c>
      <c r="K94" s="34">
        <f t="shared" si="27"/>
        <v>9</v>
      </c>
      <c r="L94" s="34" t="str">
        <f t="shared" si="28"/>
        <v>.1</v>
      </c>
      <c r="M94" s="34" t="str">
        <f t="shared" si="22"/>
        <v>2</v>
      </c>
      <c r="N94" s="34" t="str">
        <f t="shared" si="23"/>
        <v>21</v>
      </c>
      <c r="O94" s="34" t="str">
        <f t="shared" si="24"/>
        <v>2120</v>
      </c>
      <c r="P94" s="34" t="str">
        <f>CONCATENATE(M94," ",VLOOKUP(M94,'heading tables'!$A:$C,2,FALSE))</f>
        <v>2 Non-current Assets</v>
      </c>
      <c r="Q94" s="34" t="str">
        <f>CONCATENATE(N94," ",VLOOKUP(N94,'heading tables'!$A:$C,2,FALSE))</f>
        <v>21 Fixed Assets</v>
      </c>
      <c r="R94" s="34" t="str">
        <f>CONCATENATE(O94," ",VLOOKUP(ABS(O94),'heading tables'!$A:$C,2,FALSE))</f>
        <v>2120 Construction in progress</v>
      </c>
      <c r="S94" s="34" t="str">
        <f t="shared" si="35"/>
        <v>21</v>
      </c>
      <c r="T94" s="34" t="str">
        <f t="shared" si="36"/>
        <v>2120</v>
      </c>
      <c r="U94" s="34" t="str">
        <f>CONCATENATE(S94," ",VLOOKUP(S94,'heading tables'!$A:$C,2,FALSE))</f>
        <v>21 Fixed Assets</v>
      </c>
      <c r="V94" s="34" t="str">
        <f>CONCATENATE(T94," ",VLOOKUP(ABS(T94),'heading tables'!$A:$C,2,FALSE))</f>
        <v>2120 Construction in progress</v>
      </c>
      <c r="W94" s="34" t="str">
        <f t="shared" si="29"/>
        <v>2120.1</v>
      </c>
      <c r="X94" s="34" t="str">
        <f t="shared" si="38"/>
        <v>" "</v>
      </c>
      <c r="Y94" s="34" t="str">
        <f t="shared" si="38"/>
        <v>" "</v>
      </c>
      <c r="Z94" s="34" t="str">
        <f t="shared" si="38"/>
        <v>" "</v>
      </c>
      <c r="AA94" s="34" t="str">
        <f t="shared" si="38"/>
        <v>" "</v>
      </c>
      <c r="AB94" s="34" t="str">
        <f t="shared" si="30"/>
        <v>2120.1 Construction in progress: Electricity Regulated Activity</v>
      </c>
      <c r="AC94" s="34" t="str">
        <f t="shared" si="31"/>
        <v>" "</v>
      </c>
      <c r="AD94" s="34" t="str">
        <f t="shared" si="32"/>
        <v>" "</v>
      </c>
      <c r="AE94" s="34" t="str">
        <f t="shared" si="33"/>
        <v>" "</v>
      </c>
      <c r="AF94" s="34" t="str">
        <f t="shared" si="34"/>
        <v>" "</v>
      </c>
      <c r="AI94" t="s">
        <v>1222</v>
      </c>
      <c r="AJ94" s="14" t="s">
        <v>1064</v>
      </c>
      <c r="AK94" t="s">
        <v>918</v>
      </c>
      <c r="AL94" s="6">
        <v>36</v>
      </c>
      <c r="AM94" s="6">
        <v>0</v>
      </c>
      <c r="AV94" t="s">
        <v>1222</v>
      </c>
      <c r="AW94">
        <f t="shared" si="37"/>
        <v>56</v>
      </c>
    </row>
    <row r="95" spans="1:49" ht="11.25" customHeight="1" x14ac:dyDescent="0.2">
      <c r="A95" s="14">
        <v>2120.11</v>
      </c>
      <c r="B95" t="s">
        <v>1223</v>
      </c>
      <c r="C95" s="33" t="str">
        <f t="shared" si="25"/>
        <v>2120.11 Construction in progress: Electricity Regulated Activity, Dispatch</v>
      </c>
      <c r="D95" s="6" t="s">
        <v>27</v>
      </c>
      <c r="E95" s="6" t="s">
        <v>787</v>
      </c>
      <c r="F95" s="6" t="s">
        <v>593</v>
      </c>
      <c r="G95" s="6" t="s">
        <v>907</v>
      </c>
      <c r="H95" s="34" t="str">
        <f>VLOOKUP(I95,'heading tables'!$G$3:$H$9,2,FALSE)</f>
        <v>L2</v>
      </c>
      <c r="I95" s="34">
        <f t="shared" si="26"/>
        <v>7</v>
      </c>
      <c r="J95" s="34" t="str">
        <f t="shared" si="21"/>
        <v>Balance Sheet</v>
      </c>
      <c r="K95" s="34">
        <f t="shared" si="27"/>
        <v>9</v>
      </c>
      <c r="L95" s="34" t="str">
        <f t="shared" si="28"/>
        <v>11</v>
      </c>
      <c r="M95" s="34" t="str">
        <f t="shared" si="22"/>
        <v>2</v>
      </c>
      <c r="N95" s="34" t="str">
        <f t="shared" si="23"/>
        <v>21</v>
      </c>
      <c r="O95" s="34" t="str">
        <f t="shared" si="24"/>
        <v>2120</v>
      </c>
      <c r="P95" s="34" t="str">
        <f>CONCATENATE(M95," ",VLOOKUP(M95,'heading tables'!$A:$C,2,FALSE))</f>
        <v>2 Non-current Assets</v>
      </c>
      <c r="Q95" s="34" t="str">
        <f>CONCATENATE(N95," ",VLOOKUP(N95,'heading tables'!$A:$C,2,FALSE))</f>
        <v>21 Fixed Assets</v>
      </c>
      <c r="R95" s="34" t="str">
        <f>CONCATENATE(O95," ",VLOOKUP(ABS(O95),'heading tables'!$A:$C,2,FALSE))</f>
        <v>2120 Construction in progress</v>
      </c>
      <c r="S95" s="34" t="str">
        <f t="shared" si="35"/>
        <v>21</v>
      </c>
      <c r="T95" s="34" t="str">
        <f t="shared" si="36"/>
        <v>2120</v>
      </c>
      <c r="U95" s="34" t="str">
        <f>CONCATENATE(S95," ",VLOOKUP(S95,'heading tables'!$A:$C,2,FALSE))</f>
        <v>21 Fixed Assets</v>
      </c>
      <c r="V95" s="34" t="str">
        <f>CONCATENATE(T95," ",VLOOKUP(ABS(T95),'heading tables'!$A:$C,2,FALSE))</f>
        <v>2120 Construction in progress</v>
      </c>
      <c r="W95" s="34" t="str">
        <f t="shared" si="29"/>
        <v>2120.1</v>
      </c>
      <c r="X95" s="34" t="str">
        <f t="shared" si="38"/>
        <v>2120.11</v>
      </c>
      <c r="Y95" s="34" t="str">
        <f t="shared" si="38"/>
        <v>" "</v>
      </c>
      <c r="Z95" s="34" t="str">
        <f t="shared" si="38"/>
        <v>" "</v>
      </c>
      <c r="AA95" s="34" t="str">
        <f t="shared" si="38"/>
        <v>" "</v>
      </c>
      <c r="AB95" s="34" t="str">
        <f t="shared" si="30"/>
        <v>2120.1 Construction in progress: Electricity Regulated Activity</v>
      </c>
      <c r="AC95" s="34" t="str">
        <f t="shared" si="31"/>
        <v>2120.11 Construction in progress: Electricity Regulated Activity, Dispatch</v>
      </c>
      <c r="AD95" s="34" t="str">
        <f t="shared" si="32"/>
        <v>" "</v>
      </c>
      <c r="AE95" s="34" t="str">
        <f t="shared" si="33"/>
        <v>" "</v>
      </c>
      <c r="AF95" s="34" t="str">
        <f t="shared" si="34"/>
        <v>" "</v>
      </c>
      <c r="AI95" t="s">
        <v>1223</v>
      </c>
      <c r="AJ95" s="14" t="s">
        <v>11</v>
      </c>
      <c r="AK95" t="s">
        <v>918</v>
      </c>
      <c r="AL95" s="6">
        <v>37</v>
      </c>
      <c r="AM95" s="6" t="s">
        <v>952</v>
      </c>
      <c r="AT95" s="6" t="s">
        <v>952</v>
      </c>
      <c r="AV95" t="s">
        <v>1223</v>
      </c>
      <c r="AW95">
        <f t="shared" si="37"/>
        <v>66</v>
      </c>
    </row>
    <row r="96" spans="1:49" ht="11.25" customHeight="1" x14ac:dyDescent="0.2">
      <c r="A96" s="14">
        <v>2120.12</v>
      </c>
      <c r="B96" t="s">
        <v>1224</v>
      </c>
      <c r="C96" s="33" t="str">
        <f t="shared" si="25"/>
        <v>2120.12 Construction in progress: Electricity Regulated Activity, Transmission</v>
      </c>
      <c r="D96" s="6" t="s">
        <v>859</v>
      </c>
      <c r="E96" s="6" t="s">
        <v>787</v>
      </c>
      <c r="F96" s="6" t="s">
        <v>594</v>
      </c>
      <c r="G96" s="6" t="s">
        <v>907</v>
      </c>
      <c r="H96" s="34" t="str">
        <f>VLOOKUP(I96,'heading tables'!$G$3:$H$9,2,FALSE)</f>
        <v>L2</v>
      </c>
      <c r="I96" s="34">
        <f t="shared" si="26"/>
        <v>7</v>
      </c>
      <c r="J96" s="34" t="str">
        <f t="shared" si="21"/>
        <v>Balance Sheet</v>
      </c>
      <c r="K96" s="34">
        <f t="shared" si="27"/>
        <v>9</v>
      </c>
      <c r="L96" s="34" t="str">
        <f t="shared" si="28"/>
        <v>12</v>
      </c>
      <c r="M96" s="34" t="str">
        <f t="shared" si="22"/>
        <v>2</v>
      </c>
      <c r="N96" s="34" t="str">
        <f t="shared" si="23"/>
        <v>21</v>
      </c>
      <c r="O96" s="34" t="str">
        <f t="shared" si="24"/>
        <v>2120</v>
      </c>
      <c r="P96" s="34" t="str">
        <f>CONCATENATE(M96," ",VLOOKUP(M96,'heading tables'!$A:$C,2,FALSE))</f>
        <v>2 Non-current Assets</v>
      </c>
      <c r="Q96" s="34" t="str">
        <f>CONCATENATE(N96," ",VLOOKUP(N96,'heading tables'!$A:$C,2,FALSE))</f>
        <v>21 Fixed Assets</v>
      </c>
      <c r="R96" s="34" t="str">
        <f>CONCATENATE(O96," ",VLOOKUP(ABS(O96),'heading tables'!$A:$C,2,FALSE))</f>
        <v>2120 Construction in progress</v>
      </c>
      <c r="S96" s="34" t="str">
        <f t="shared" si="35"/>
        <v>21</v>
      </c>
      <c r="T96" s="34" t="str">
        <f t="shared" si="36"/>
        <v>2120</v>
      </c>
      <c r="U96" s="34" t="str">
        <f>CONCATENATE(S96," ",VLOOKUP(S96,'heading tables'!$A:$C,2,FALSE))</f>
        <v>21 Fixed Assets</v>
      </c>
      <c r="V96" s="34" t="str">
        <f>CONCATENATE(T96," ",VLOOKUP(ABS(T96),'heading tables'!$A:$C,2,FALSE))</f>
        <v>2120 Construction in progress</v>
      </c>
      <c r="W96" s="34" t="str">
        <f t="shared" si="29"/>
        <v>2120.1</v>
      </c>
      <c r="X96" s="34" t="str">
        <f t="shared" si="38"/>
        <v>2120.12</v>
      </c>
      <c r="Y96" s="34" t="str">
        <f t="shared" si="38"/>
        <v>" "</v>
      </c>
      <c r="Z96" s="34" t="str">
        <f t="shared" si="38"/>
        <v>" "</v>
      </c>
      <c r="AA96" s="34" t="str">
        <f t="shared" si="38"/>
        <v>" "</v>
      </c>
      <c r="AB96" s="34" t="str">
        <f t="shared" si="30"/>
        <v>2120.1 Construction in progress: Electricity Regulated Activity</v>
      </c>
      <c r="AC96" s="34" t="str">
        <f t="shared" si="31"/>
        <v>2120.12 Construction in progress: Electricity Regulated Activity, Transmission</v>
      </c>
      <c r="AD96" s="34" t="str">
        <f t="shared" si="32"/>
        <v>" "</v>
      </c>
      <c r="AE96" s="34" t="str">
        <f t="shared" si="33"/>
        <v>" "</v>
      </c>
      <c r="AF96" s="34" t="str">
        <f t="shared" si="34"/>
        <v>" "</v>
      </c>
      <c r="AI96" t="s">
        <v>1224</v>
      </c>
      <c r="AJ96" s="14" t="s">
        <v>11</v>
      </c>
      <c r="AK96" t="s">
        <v>918</v>
      </c>
      <c r="AL96" s="6">
        <v>38</v>
      </c>
      <c r="AM96" s="6" t="s">
        <v>953</v>
      </c>
      <c r="AT96" s="6" t="s">
        <v>953</v>
      </c>
      <c r="AV96" t="s">
        <v>1224</v>
      </c>
      <c r="AW96">
        <f t="shared" si="37"/>
        <v>70</v>
      </c>
    </row>
    <row r="97" spans="1:49" ht="11.25" customHeight="1" x14ac:dyDescent="0.2">
      <c r="A97" s="14">
        <v>2120.13</v>
      </c>
      <c r="B97" t="s">
        <v>1225</v>
      </c>
      <c r="C97" s="33" t="str">
        <f t="shared" si="25"/>
        <v>2120.13 Construction in progress: Electricity Regulated Activity, Distribution (Network)</v>
      </c>
      <c r="D97" s="6" t="s">
        <v>874</v>
      </c>
      <c r="E97" s="6" t="s">
        <v>787</v>
      </c>
      <c r="F97" s="6" t="s">
        <v>595</v>
      </c>
      <c r="G97" s="6" t="s">
        <v>907</v>
      </c>
      <c r="H97" s="34" t="str">
        <f>VLOOKUP(I97,'heading tables'!$G$3:$H$9,2,FALSE)</f>
        <v>L2</v>
      </c>
      <c r="I97" s="34">
        <f t="shared" si="26"/>
        <v>7</v>
      </c>
      <c r="J97" s="34" t="str">
        <f t="shared" si="21"/>
        <v>Balance Sheet</v>
      </c>
      <c r="K97" s="34">
        <f t="shared" si="27"/>
        <v>9</v>
      </c>
      <c r="L97" s="34" t="str">
        <f t="shared" si="28"/>
        <v>13</v>
      </c>
      <c r="M97" s="34" t="str">
        <f t="shared" si="22"/>
        <v>2</v>
      </c>
      <c r="N97" s="34" t="str">
        <f t="shared" si="23"/>
        <v>21</v>
      </c>
      <c r="O97" s="34" t="str">
        <f t="shared" si="24"/>
        <v>2120</v>
      </c>
      <c r="P97" s="34" t="str">
        <f>CONCATENATE(M97," ",VLOOKUP(M97,'heading tables'!$A:$C,2,FALSE))</f>
        <v>2 Non-current Assets</v>
      </c>
      <c r="Q97" s="34" t="str">
        <f>CONCATENATE(N97," ",VLOOKUP(N97,'heading tables'!$A:$C,2,FALSE))</f>
        <v>21 Fixed Assets</v>
      </c>
      <c r="R97" s="34" t="str">
        <f>CONCATENATE(O97," ",VLOOKUP(ABS(O97),'heading tables'!$A:$C,2,FALSE))</f>
        <v>2120 Construction in progress</v>
      </c>
      <c r="S97" s="34" t="str">
        <f t="shared" si="35"/>
        <v>21</v>
      </c>
      <c r="T97" s="34" t="str">
        <f t="shared" si="36"/>
        <v>2120</v>
      </c>
      <c r="U97" s="34" t="str">
        <f>CONCATENATE(S97," ",VLOOKUP(S97,'heading tables'!$A:$C,2,FALSE))</f>
        <v>21 Fixed Assets</v>
      </c>
      <c r="V97" s="34" t="str">
        <f>CONCATENATE(T97," ",VLOOKUP(ABS(T97),'heading tables'!$A:$C,2,FALSE))</f>
        <v>2120 Construction in progress</v>
      </c>
      <c r="W97" s="34" t="str">
        <f t="shared" si="29"/>
        <v>2120.1</v>
      </c>
      <c r="X97" s="34" t="str">
        <f t="shared" si="38"/>
        <v>2120.13</v>
      </c>
      <c r="Y97" s="34" t="str">
        <f t="shared" si="38"/>
        <v>" "</v>
      </c>
      <c r="Z97" s="34" t="str">
        <f t="shared" si="38"/>
        <v>" "</v>
      </c>
      <c r="AA97" s="34" t="str">
        <f t="shared" si="38"/>
        <v>" "</v>
      </c>
      <c r="AB97" s="34" t="str">
        <f t="shared" si="30"/>
        <v>2120.1 Construction in progress: Electricity Regulated Activity</v>
      </c>
      <c r="AC97" s="34" t="str">
        <f t="shared" si="31"/>
        <v>2120.13 Construction in progress: Electricity Regulated Activity, Distribution (Network)</v>
      </c>
      <c r="AD97" s="34" t="str">
        <f t="shared" si="32"/>
        <v>" "</v>
      </c>
      <c r="AE97" s="34" t="str">
        <f t="shared" si="33"/>
        <v>" "</v>
      </c>
      <c r="AF97" s="34" t="str">
        <f t="shared" si="34"/>
        <v>" "</v>
      </c>
      <c r="AI97" t="s">
        <v>1225</v>
      </c>
      <c r="AJ97" s="14" t="s">
        <v>11</v>
      </c>
      <c r="AK97" t="s">
        <v>918</v>
      </c>
      <c r="AL97" s="6">
        <v>39</v>
      </c>
      <c r="AM97" s="6" t="s">
        <v>954</v>
      </c>
      <c r="AT97" s="6" t="s">
        <v>954</v>
      </c>
      <c r="AV97" t="s">
        <v>1225</v>
      </c>
      <c r="AW97">
        <f t="shared" si="37"/>
        <v>80</v>
      </c>
    </row>
    <row r="98" spans="1:49" ht="11.25" customHeight="1" x14ac:dyDescent="0.2">
      <c r="A98" s="14">
        <v>2120.14</v>
      </c>
      <c r="B98" t="s">
        <v>1226</v>
      </c>
      <c r="C98" s="33" t="str">
        <f t="shared" si="25"/>
        <v>2120.14 Construction in progress: Electricity Regulated Activity, Distribution (Supply)</v>
      </c>
      <c r="D98" s="6" t="s">
        <v>875</v>
      </c>
      <c r="E98" s="6" t="s">
        <v>787</v>
      </c>
      <c r="F98" s="6" t="s">
        <v>595</v>
      </c>
      <c r="G98" s="6" t="s">
        <v>907</v>
      </c>
      <c r="H98" s="34" t="str">
        <f>VLOOKUP(I98,'heading tables'!$G$3:$H$9,2,FALSE)</f>
        <v>L2</v>
      </c>
      <c r="I98" s="34">
        <f t="shared" si="26"/>
        <v>7</v>
      </c>
      <c r="J98" s="34" t="str">
        <f t="shared" si="21"/>
        <v>Balance Sheet</v>
      </c>
      <c r="K98" s="34">
        <f t="shared" si="27"/>
        <v>9</v>
      </c>
      <c r="L98" s="34" t="str">
        <f t="shared" si="28"/>
        <v>14</v>
      </c>
      <c r="M98" s="34" t="str">
        <f t="shared" si="22"/>
        <v>2</v>
      </c>
      <c r="N98" s="34" t="str">
        <f t="shared" si="23"/>
        <v>21</v>
      </c>
      <c r="O98" s="34" t="str">
        <f t="shared" si="24"/>
        <v>2120</v>
      </c>
      <c r="P98" s="34" t="str">
        <f>CONCATENATE(M98," ",VLOOKUP(M98,'heading tables'!$A:$C,2,FALSE))</f>
        <v>2 Non-current Assets</v>
      </c>
      <c r="Q98" s="34" t="str">
        <f>CONCATENATE(N98," ",VLOOKUP(N98,'heading tables'!$A:$C,2,FALSE))</f>
        <v>21 Fixed Assets</v>
      </c>
      <c r="R98" s="34" t="str">
        <f>CONCATENATE(O98," ",VLOOKUP(ABS(O98),'heading tables'!$A:$C,2,FALSE))</f>
        <v>2120 Construction in progress</v>
      </c>
      <c r="S98" s="34" t="str">
        <f t="shared" si="35"/>
        <v>21</v>
      </c>
      <c r="T98" s="34" t="str">
        <f t="shared" si="36"/>
        <v>2120</v>
      </c>
      <c r="U98" s="34" t="str">
        <f>CONCATENATE(S98," ",VLOOKUP(S98,'heading tables'!$A:$C,2,FALSE))</f>
        <v>21 Fixed Assets</v>
      </c>
      <c r="V98" s="34" t="str">
        <f>CONCATENATE(T98," ",VLOOKUP(ABS(T98),'heading tables'!$A:$C,2,FALSE))</f>
        <v>2120 Construction in progress</v>
      </c>
      <c r="W98" s="34" t="str">
        <f t="shared" si="29"/>
        <v>2120.1</v>
      </c>
      <c r="X98" s="34" t="str">
        <f t="shared" si="38"/>
        <v>2120.14</v>
      </c>
      <c r="Y98" s="34" t="str">
        <f t="shared" si="38"/>
        <v>" "</v>
      </c>
      <c r="Z98" s="34" t="str">
        <f t="shared" si="38"/>
        <v>" "</v>
      </c>
      <c r="AA98" s="34" t="str">
        <f t="shared" si="38"/>
        <v>" "</v>
      </c>
      <c r="AB98" s="34" t="str">
        <f t="shared" si="30"/>
        <v>2120.1 Construction in progress: Electricity Regulated Activity</v>
      </c>
      <c r="AC98" s="34" t="str">
        <f t="shared" si="31"/>
        <v>2120.14 Construction in progress: Electricity Regulated Activity, Distribution (Supply)</v>
      </c>
      <c r="AD98" s="34" t="str">
        <f t="shared" si="32"/>
        <v>" "</v>
      </c>
      <c r="AE98" s="34" t="str">
        <f t="shared" si="33"/>
        <v>" "</v>
      </c>
      <c r="AF98" s="34" t="str">
        <f t="shared" si="34"/>
        <v>" "</v>
      </c>
      <c r="AI98" t="s">
        <v>1226</v>
      </c>
      <c r="AJ98" s="14" t="s">
        <v>11</v>
      </c>
      <c r="AK98" t="s">
        <v>918</v>
      </c>
      <c r="AL98" s="6">
        <v>40</v>
      </c>
      <c r="AM98" s="6" t="s">
        <v>955</v>
      </c>
      <c r="AT98" s="6" t="s">
        <v>955</v>
      </c>
      <c r="AV98" t="s">
        <v>1226</v>
      </c>
      <c r="AW98">
        <f t="shared" si="37"/>
        <v>79</v>
      </c>
    </row>
    <row r="99" spans="1:49" ht="11.25" customHeight="1" x14ac:dyDescent="0.2">
      <c r="A99" s="14">
        <v>2120.15</v>
      </c>
      <c r="B99" t="s">
        <v>1227</v>
      </c>
      <c r="C99" s="33" t="str">
        <f t="shared" si="25"/>
        <v>2120.15 Construction in progress: Electricity Regulated Activity, Generation</v>
      </c>
      <c r="D99" s="6" t="s">
        <v>870</v>
      </c>
      <c r="E99" s="6" t="s">
        <v>787</v>
      </c>
      <c r="F99" s="6" t="s">
        <v>596</v>
      </c>
      <c r="G99" s="6" t="s">
        <v>907</v>
      </c>
      <c r="H99" s="34" t="str">
        <f>VLOOKUP(I99,'heading tables'!$G$3:$H$9,2,FALSE)</f>
        <v>L2</v>
      </c>
      <c r="I99" s="34">
        <f t="shared" si="26"/>
        <v>7</v>
      </c>
      <c r="J99" s="34" t="str">
        <f t="shared" si="21"/>
        <v>Balance Sheet</v>
      </c>
      <c r="K99" s="34">
        <f t="shared" si="27"/>
        <v>9</v>
      </c>
      <c r="L99" s="34" t="str">
        <f t="shared" si="28"/>
        <v>15</v>
      </c>
      <c r="M99" s="34" t="str">
        <f t="shared" si="22"/>
        <v>2</v>
      </c>
      <c r="N99" s="34" t="str">
        <f t="shared" si="23"/>
        <v>21</v>
      </c>
      <c r="O99" s="34" t="str">
        <f t="shared" si="24"/>
        <v>2120</v>
      </c>
      <c r="P99" s="34" t="str">
        <f>CONCATENATE(M99," ",VLOOKUP(M99,'heading tables'!$A:$C,2,FALSE))</f>
        <v>2 Non-current Assets</v>
      </c>
      <c r="Q99" s="34" t="str">
        <f>CONCATENATE(N99," ",VLOOKUP(N99,'heading tables'!$A:$C,2,FALSE))</f>
        <v>21 Fixed Assets</v>
      </c>
      <c r="R99" s="34" t="str">
        <f>CONCATENATE(O99," ",VLOOKUP(ABS(O99),'heading tables'!$A:$C,2,FALSE))</f>
        <v>2120 Construction in progress</v>
      </c>
      <c r="S99" s="34" t="str">
        <f t="shared" si="35"/>
        <v>21</v>
      </c>
      <c r="T99" s="34" t="str">
        <f t="shared" si="36"/>
        <v>2120</v>
      </c>
      <c r="U99" s="34" t="str">
        <f>CONCATENATE(S99," ",VLOOKUP(S99,'heading tables'!$A:$C,2,FALSE))</f>
        <v>21 Fixed Assets</v>
      </c>
      <c r="V99" s="34" t="str">
        <f>CONCATENATE(T99," ",VLOOKUP(ABS(T99),'heading tables'!$A:$C,2,FALSE))</f>
        <v>2120 Construction in progress</v>
      </c>
      <c r="W99" s="34" t="str">
        <f t="shared" si="29"/>
        <v>2120.1</v>
      </c>
      <c r="X99" s="34" t="str">
        <f t="shared" si="38"/>
        <v>2120.15</v>
      </c>
      <c r="Y99" s="34" t="str">
        <f t="shared" si="38"/>
        <v>" "</v>
      </c>
      <c r="Z99" s="34" t="str">
        <f t="shared" si="38"/>
        <v>" "</v>
      </c>
      <c r="AA99" s="34" t="str">
        <f t="shared" si="38"/>
        <v>" "</v>
      </c>
      <c r="AB99" s="34" t="str">
        <f t="shared" si="30"/>
        <v>2120.1 Construction in progress: Electricity Regulated Activity</v>
      </c>
      <c r="AC99" s="34" t="str">
        <f t="shared" si="31"/>
        <v>2120.15 Construction in progress: Electricity Regulated Activity, Generation</v>
      </c>
      <c r="AD99" s="34" t="str">
        <f t="shared" si="32"/>
        <v>" "</v>
      </c>
      <c r="AE99" s="34" t="str">
        <f t="shared" si="33"/>
        <v>" "</v>
      </c>
      <c r="AF99" s="34" t="str">
        <f t="shared" si="34"/>
        <v>" "</v>
      </c>
      <c r="AI99" t="s">
        <v>1227</v>
      </c>
      <c r="AJ99" s="14" t="s">
        <v>11</v>
      </c>
      <c r="AK99" t="s">
        <v>918</v>
      </c>
      <c r="AL99" s="6">
        <v>41</v>
      </c>
      <c r="AM99" s="6" t="s">
        <v>956</v>
      </c>
      <c r="AT99" s="6" t="s">
        <v>956</v>
      </c>
      <c r="AV99" t="s">
        <v>1227</v>
      </c>
      <c r="AW99">
        <f t="shared" si="37"/>
        <v>68</v>
      </c>
    </row>
    <row r="100" spans="1:49" ht="11.25" customHeight="1" x14ac:dyDescent="0.2">
      <c r="A100" s="14">
        <v>2120.19</v>
      </c>
      <c r="B100" t="s">
        <v>1228</v>
      </c>
      <c r="C100" s="33" t="str">
        <f t="shared" si="25"/>
        <v>2120.19 Construction in progress: Electricity Regulated Activity, Other</v>
      </c>
      <c r="D100" s="6" t="s">
        <v>29</v>
      </c>
      <c r="E100" s="6" t="s">
        <v>1</v>
      </c>
      <c r="F100" s="6" t="s">
        <v>1</v>
      </c>
      <c r="G100" s="6" t="s">
        <v>907</v>
      </c>
      <c r="H100" s="34" t="str">
        <f>VLOOKUP(I100,'heading tables'!$G$3:$H$9,2,FALSE)</f>
        <v>L2</v>
      </c>
      <c r="I100" s="34">
        <f t="shared" si="26"/>
        <v>7</v>
      </c>
      <c r="J100" s="34" t="str">
        <f t="shared" si="21"/>
        <v>Balance Sheet</v>
      </c>
      <c r="K100" s="34">
        <f t="shared" si="27"/>
        <v>9</v>
      </c>
      <c r="L100" s="34" t="str">
        <f t="shared" si="28"/>
        <v>19</v>
      </c>
      <c r="M100" s="34" t="str">
        <f t="shared" si="22"/>
        <v>2</v>
      </c>
      <c r="N100" s="34" t="str">
        <f t="shared" si="23"/>
        <v>21</v>
      </c>
      <c r="O100" s="34" t="str">
        <f t="shared" si="24"/>
        <v>2120</v>
      </c>
      <c r="P100" s="34" t="str">
        <f>CONCATENATE(M100," ",VLOOKUP(M100,'heading tables'!$A:$C,2,FALSE))</f>
        <v>2 Non-current Assets</v>
      </c>
      <c r="Q100" s="34" t="str">
        <f>CONCATENATE(N100," ",VLOOKUP(N100,'heading tables'!$A:$C,2,FALSE))</f>
        <v>21 Fixed Assets</v>
      </c>
      <c r="R100" s="34" t="str">
        <f>CONCATENATE(O100," ",VLOOKUP(ABS(O100),'heading tables'!$A:$C,2,FALSE))</f>
        <v>2120 Construction in progress</v>
      </c>
      <c r="S100" s="34" t="str">
        <f t="shared" si="35"/>
        <v>21</v>
      </c>
      <c r="T100" s="34" t="str">
        <f t="shared" si="36"/>
        <v>2120</v>
      </c>
      <c r="U100" s="34" t="str">
        <f>CONCATENATE(S100," ",VLOOKUP(S100,'heading tables'!$A:$C,2,FALSE))</f>
        <v>21 Fixed Assets</v>
      </c>
      <c r="V100" s="34" t="str">
        <f>CONCATENATE(T100," ",VLOOKUP(ABS(T100),'heading tables'!$A:$C,2,FALSE))</f>
        <v>2120 Construction in progress</v>
      </c>
      <c r="W100" s="34" t="str">
        <f t="shared" si="29"/>
        <v>2120.1</v>
      </c>
      <c r="X100" s="34" t="str">
        <f t="shared" si="38"/>
        <v>2120.19</v>
      </c>
      <c r="Y100" s="34" t="str">
        <f t="shared" si="38"/>
        <v>" "</v>
      </c>
      <c r="Z100" s="34" t="str">
        <f t="shared" si="38"/>
        <v>" "</v>
      </c>
      <c r="AA100" s="34" t="str">
        <f t="shared" si="38"/>
        <v>" "</v>
      </c>
      <c r="AB100" s="34" t="str">
        <f t="shared" si="30"/>
        <v>2120.1 Construction in progress: Electricity Regulated Activity</v>
      </c>
      <c r="AC100" s="34" t="str">
        <f t="shared" si="31"/>
        <v>2120.19 Construction in progress: Electricity Regulated Activity, Other</v>
      </c>
      <c r="AD100" s="34" t="str">
        <f t="shared" si="32"/>
        <v>" "</v>
      </c>
      <c r="AE100" s="34" t="str">
        <f t="shared" si="33"/>
        <v>" "</v>
      </c>
      <c r="AF100" s="34" t="str">
        <f t="shared" si="34"/>
        <v>" "</v>
      </c>
      <c r="AI100" t="s">
        <v>1228</v>
      </c>
      <c r="AJ100" s="14" t="s">
        <v>11</v>
      </c>
      <c r="AK100" t="s">
        <v>918</v>
      </c>
      <c r="AL100" s="6">
        <v>42</v>
      </c>
      <c r="AM100" s="6" t="s">
        <v>950</v>
      </c>
      <c r="AT100" s="9" t="s">
        <v>950</v>
      </c>
      <c r="AV100" t="s">
        <v>1228</v>
      </c>
      <c r="AW100">
        <f t="shared" si="37"/>
        <v>63</v>
      </c>
    </row>
    <row r="101" spans="1:49" ht="11.25" customHeight="1" x14ac:dyDescent="0.2">
      <c r="A101" s="14">
        <v>2120.9</v>
      </c>
      <c r="B101" t="s">
        <v>1229</v>
      </c>
      <c r="C101" s="33" t="str">
        <f t="shared" si="25"/>
        <v>2120.9 Construction in progress: Non-Regulated Activity</v>
      </c>
      <c r="D101" s="6" t="s">
        <v>854</v>
      </c>
      <c r="E101" s="6" t="s">
        <v>1</v>
      </c>
      <c r="F101" s="6" t="s">
        <v>1</v>
      </c>
      <c r="G101" s="6" t="s">
        <v>908</v>
      </c>
      <c r="H101" s="34" t="str">
        <f>VLOOKUP(I101,'heading tables'!$G$3:$H$9,2,FALSE)</f>
        <v>L1</v>
      </c>
      <c r="I101" s="34">
        <f t="shared" si="26"/>
        <v>6</v>
      </c>
      <c r="J101" s="34" t="str">
        <f t="shared" si="21"/>
        <v>Balance Sheet</v>
      </c>
      <c r="K101" s="34">
        <f t="shared" si="27"/>
        <v>9</v>
      </c>
      <c r="L101" s="34" t="str">
        <f t="shared" si="28"/>
        <v>.9</v>
      </c>
      <c r="M101" s="34" t="str">
        <f t="shared" si="22"/>
        <v>2</v>
      </c>
      <c r="N101" s="34" t="str">
        <f t="shared" si="23"/>
        <v>21</v>
      </c>
      <c r="O101" s="34" t="str">
        <f t="shared" si="24"/>
        <v>2120</v>
      </c>
      <c r="P101" s="34" t="str">
        <f>CONCATENATE(M101," ",VLOOKUP(M101,'heading tables'!$A:$C,2,FALSE))</f>
        <v>2 Non-current Assets</v>
      </c>
      <c r="Q101" s="34" t="str">
        <f>CONCATENATE(N101," ",VLOOKUP(N101,'heading tables'!$A:$C,2,FALSE))</f>
        <v>21 Fixed Assets</v>
      </c>
      <c r="R101" s="34" t="str">
        <f>CONCATENATE(O101," ",VLOOKUP(ABS(O101),'heading tables'!$A:$C,2,FALSE))</f>
        <v>2120 Construction in progress</v>
      </c>
      <c r="S101" s="34" t="str">
        <f t="shared" si="35"/>
        <v>21</v>
      </c>
      <c r="T101" s="34" t="str">
        <f t="shared" si="36"/>
        <v>2120</v>
      </c>
      <c r="U101" s="34" t="str">
        <f>CONCATENATE(S101," ",VLOOKUP(S101,'heading tables'!$A:$C,2,FALSE))</f>
        <v>21 Fixed Assets</v>
      </c>
      <c r="V101" s="34" t="str">
        <f>CONCATENATE(T101," ",VLOOKUP(ABS(T101),'heading tables'!$A:$C,2,FALSE))</f>
        <v>2120 Construction in progress</v>
      </c>
      <c r="W101" s="34" t="str">
        <f t="shared" si="29"/>
        <v>2120.9</v>
      </c>
      <c r="X101" s="34" t="str">
        <f t="shared" si="38"/>
        <v>" "</v>
      </c>
      <c r="Y101" s="34" t="str">
        <f t="shared" si="38"/>
        <v>" "</v>
      </c>
      <c r="Z101" s="34" t="str">
        <f t="shared" si="38"/>
        <v>" "</v>
      </c>
      <c r="AA101" s="34" t="str">
        <f t="shared" si="38"/>
        <v>" "</v>
      </c>
      <c r="AB101" s="34" t="str">
        <f t="shared" si="30"/>
        <v>2120.9 Construction in progress: Non-Regulated Activity</v>
      </c>
      <c r="AC101" s="34" t="str">
        <f t="shared" si="31"/>
        <v>" "</v>
      </c>
      <c r="AD101" s="34" t="str">
        <f t="shared" si="32"/>
        <v>" "</v>
      </c>
      <c r="AE101" s="34" t="str">
        <f t="shared" si="33"/>
        <v>" "</v>
      </c>
      <c r="AF101" s="34" t="str">
        <f t="shared" si="34"/>
        <v>" "</v>
      </c>
      <c r="AI101" t="s">
        <v>1229</v>
      </c>
      <c r="AJ101" s="14" t="s">
        <v>11</v>
      </c>
      <c r="AK101" t="s">
        <v>918</v>
      </c>
      <c r="AL101" s="6">
        <v>43</v>
      </c>
      <c r="AM101" s="6" t="s">
        <v>951</v>
      </c>
      <c r="AT101" s="6" t="s">
        <v>951</v>
      </c>
      <c r="AV101" t="s">
        <v>1229</v>
      </c>
      <c r="AW101">
        <f t="shared" si="37"/>
        <v>48</v>
      </c>
    </row>
    <row r="102" spans="1:49" ht="11.25" customHeight="1" x14ac:dyDescent="0.2">
      <c r="A102" s="14">
        <v>2130</v>
      </c>
      <c r="B102" t="s">
        <v>66</v>
      </c>
      <c r="C102" s="33" t="str">
        <f t="shared" si="25"/>
        <v>2130 Buildings</v>
      </c>
      <c r="D102" s="6" t="s">
        <v>2</v>
      </c>
      <c r="E102" s="6" t="s">
        <v>787</v>
      </c>
      <c r="F102" s="6">
        <v>0</v>
      </c>
      <c r="G102" s="6" t="s">
        <v>25</v>
      </c>
      <c r="H102" s="34" t="str">
        <f>VLOOKUP(I102,'heading tables'!$G$3:$H$9,2,FALSE)</f>
        <v>M</v>
      </c>
      <c r="I102" s="34">
        <f t="shared" si="26"/>
        <v>4</v>
      </c>
      <c r="J102" s="34" t="str">
        <f t="shared" si="21"/>
        <v>Balance Sheet</v>
      </c>
      <c r="K102" s="34">
        <f t="shared" si="27"/>
        <v>33</v>
      </c>
      <c r="L102" s="34" t="str">
        <f t="shared" si="28"/>
        <v>30</v>
      </c>
      <c r="M102" s="34" t="str">
        <f t="shared" si="22"/>
        <v>2</v>
      </c>
      <c r="N102" s="34" t="str">
        <f t="shared" si="23"/>
        <v>21</v>
      </c>
      <c r="O102" s="34" t="str">
        <f t="shared" si="24"/>
        <v>2130</v>
      </c>
      <c r="P102" s="34" t="str">
        <f>CONCATENATE(M102," ",VLOOKUP(M102,'heading tables'!$A:$C,2,FALSE))</f>
        <v>2 Non-current Assets</v>
      </c>
      <c r="Q102" s="34" t="str">
        <f>CONCATENATE($N102," ",VLOOKUP($N102,'heading tables'!$A:$C,2,FALSE))</f>
        <v>21 Fixed Assets</v>
      </c>
      <c r="R102" s="34" t="str">
        <f>CONCATENATE($O102," ",VLOOKUP(ABS($O102),'heading tables'!$A:$C,2,FALSE))</f>
        <v>2130 Buildings</v>
      </c>
      <c r="S102" s="34" t="str">
        <f t="shared" si="35"/>
        <v>21</v>
      </c>
      <c r="T102" s="34" t="str">
        <f t="shared" si="36"/>
        <v>2130</v>
      </c>
      <c r="U102" s="34" t="str">
        <f>CONCATENATE(S102," ",VLOOKUP(S102,'heading tables'!$A:$C,2,FALSE))</f>
        <v>21 Fixed Assets</v>
      </c>
      <c r="V102" s="34" t="str">
        <f>CONCATENATE(T102," ",VLOOKUP(ABS(T102),'heading tables'!$A:$C,2,FALSE))</f>
        <v>2130 Buildings</v>
      </c>
      <c r="W102" s="34" t="str">
        <f t="shared" si="29"/>
        <v>" "</v>
      </c>
      <c r="X102" s="34" t="str">
        <f t="shared" ref="X102:AA121" si="39">IF(OR(LEFT($A102,X$1)=W102,W102=$AZ$1),$AZ$1,LEFT($A102,X$1))</f>
        <v>" "</v>
      </c>
      <c r="Y102" s="34" t="str">
        <f t="shared" si="39"/>
        <v>" "</v>
      </c>
      <c r="Z102" s="34" t="str">
        <f t="shared" si="39"/>
        <v>" "</v>
      </c>
      <c r="AA102" s="34" t="str">
        <f t="shared" si="39"/>
        <v>" "</v>
      </c>
      <c r="AB102" s="34" t="str">
        <f t="shared" si="30"/>
        <v>" "</v>
      </c>
      <c r="AC102" s="34" t="str">
        <f t="shared" si="31"/>
        <v>" "</v>
      </c>
      <c r="AD102" s="34" t="str">
        <f t="shared" si="32"/>
        <v>" "</v>
      </c>
      <c r="AE102" s="34" t="str">
        <f t="shared" si="33"/>
        <v>" "</v>
      </c>
      <c r="AF102" s="34" t="str">
        <f t="shared" si="34"/>
        <v>" "</v>
      </c>
      <c r="AI102" t="s">
        <v>66</v>
      </c>
      <c r="AJ102" s="14" t="s">
        <v>1064</v>
      </c>
      <c r="AK102" t="s">
        <v>918</v>
      </c>
      <c r="AL102" s="6">
        <v>44</v>
      </c>
      <c r="AM102" s="6">
        <v>0</v>
      </c>
      <c r="AV102" t="s">
        <v>66</v>
      </c>
      <c r="AW102">
        <f t="shared" si="37"/>
        <v>9</v>
      </c>
    </row>
    <row r="103" spans="1:49" ht="11.25" customHeight="1" x14ac:dyDescent="0.2">
      <c r="A103" s="14">
        <v>2130.1</v>
      </c>
      <c r="B103" t="s">
        <v>1230</v>
      </c>
      <c r="C103" s="33" t="str">
        <f t="shared" si="25"/>
        <v>2130.1 Building: Electricity Regulated Activity</v>
      </c>
      <c r="D103" s="6" t="s">
        <v>855</v>
      </c>
      <c r="E103" s="6" t="s">
        <v>787</v>
      </c>
      <c r="F103" s="6">
        <v>0</v>
      </c>
      <c r="G103" s="6" t="s">
        <v>26</v>
      </c>
      <c r="H103" s="34" t="str">
        <f>VLOOKUP(I103,'heading tables'!$G$3:$H$9,2,FALSE)</f>
        <v>L1</v>
      </c>
      <c r="I103" s="34">
        <f t="shared" si="26"/>
        <v>6</v>
      </c>
      <c r="J103" s="34" t="str">
        <f t="shared" si="21"/>
        <v>Balance Sheet</v>
      </c>
      <c r="K103" s="34">
        <f t="shared" si="27"/>
        <v>33</v>
      </c>
      <c r="L103" s="34" t="str">
        <f t="shared" si="28"/>
        <v>.1</v>
      </c>
      <c r="M103" s="34" t="str">
        <f t="shared" si="22"/>
        <v>2</v>
      </c>
      <c r="N103" s="34" t="str">
        <f t="shared" si="23"/>
        <v>21</v>
      </c>
      <c r="O103" s="34" t="str">
        <f t="shared" si="24"/>
        <v>2130</v>
      </c>
      <c r="P103" s="34" t="str">
        <f>CONCATENATE(M103," ",VLOOKUP(M103,'heading tables'!$A:$C,2,FALSE))</f>
        <v>2 Non-current Assets</v>
      </c>
      <c r="Q103" s="34" t="str">
        <f>CONCATENATE(N103," ",VLOOKUP(N103,'heading tables'!$A:$C,2,FALSE))</f>
        <v>21 Fixed Assets</v>
      </c>
      <c r="R103" s="34" t="str">
        <f>CONCATENATE(O103," ",VLOOKUP(ABS(O103),'heading tables'!$A:$C,2,FALSE))</f>
        <v>2130 Buildings</v>
      </c>
      <c r="S103" s="34" t="str">
        <f t="shared" si="35"/>
        <v>21</v>
      </c>
      <c r="T103" s="34" t="str">
        <f t="shared" si="36"/>
        <v>2130</v>
      </c>
      <c r="U103" s="34" t="str">
        <f>CONCATENATE(S103," ",VLOOKUP(S103,'heading tables'!$A:$C,2,FALSE))</f>
        <v>21 Fixed Assets</v>
      </c>
      <c r="V103" s="34" t="str">
        <f>CONCATENATE(T103," ",VLOOKUP(ABS(T103),'heading tables'!$A:$C,2,FALSE))</f>
        <v>2130 Buildings</v>
      </c>
      <c r="W103" s="34" t="str">
        <f t="shared" si="29"/>
        <v>2130.1</v>
      </c>
      <c r="X103" s="34" t="str">
        <f t="shared" si="39"/>
        <v>" "</v>
      </c>
      <c r="Y103" s="34" t="str">
        <f t="shared" si="39"/>
        <v>" "</v>
      </c>
      <c r="Z103" s="34" t="str">
        <f t="shared" si="39"/>
        <v>" "</v>
      </c>
      <c r="AA103" s="34" t="str">
        <f t="shared" si="39"/>
        <v>" "</v>
      </c>
      <c r="AB103" s="34" t="str">
        <f t="shared" si="30"/>
        <v>2130.1 Building: Electricity Regulated Activity</v>
      </c>
      <c r="AC103" s="34" t="str">
        <f t="shared" si="31"/>
        <v>" "</v>
      </c>
      <c r="AD103" s="34" t="str">
        <f t="shared" si="32"/>
        <v>" "</v>
      </c>
      <c r="AE103" s="34" t="str">
        <f t="shared" si="33"/>
        <v>" "</v>
      </c>
      <c r="AF103" s="34" t="str">
        <f t="shared" si="34"/>
        <v>" "</v>
      </c>
      <c r="AI103" t="s">
        <v>1230</v>
      </c>
      <c r="AJ103" s="14" t="s">
        <v>1064</v>
      </c>
      <c r="AK103" t="s">
        <v>918</v>
      </c>
      <c r="AL103" s="6">
        <v>45</v>
      </c>
      <c r="AM103" s="6">
        <v>0</v>
      </c>
      <c r="AV103" t="s">
        <v>1230</v>
      </c>
      <c r="AW103">
        <f t="shared" si="37"/>
        <v>40</v>
      </c>
    </row>
    <row r="104" spans="1:49" ht="11.25" customHeight="1" x14ac:dyDescent="0.2">
      <c r="A104" s="14">
        <v>2130.11</v>
      </c>
      <c r="B104" t="s">
        <v>1231</v>
      </c>
      <c r="C104" s="33" t="str">
        <f t="shared" si="25"/>
        <v>2130.11 Building: Electricity Regulated Activity, Dispatch</v>
      </c>
      <c r="D104" s="6" t="s">
        <v>27</v>
      </c>
      <c r="E104" s="6" t="s">
        <v>787</v>
      </c>
      <c r="F104" s="6" t="s">
        <v>597</v>
      </c>
      <c r="G104" s="6" t="s">
        <v>907</v>
      </c>
      <c r="H104" s="34" t="str">
        <f>VLOOKUP(I104,'heading tables'!$G$3:$H$9,2,FALSE)</f>
        <v>L2</v>
      </c>
      <c r="I104" s="34">
        <f t="shared" si="26"/>
        <v>7</v>
      </c>
      <c r="J104" s="34" t="str">
        <f t="shared" si="21"/>
        <v>Balance Sheet</v>
      </c>
      <c r="K104" s="34">
        <f t="shared" si="27"/>
        <v>33</v>
      </c>
      <c r="L104" s="34" t="str">
        <f t="shared" si="28"/>
        <v>11</v>
      </c>
      <c r="M104" s="34" t="str">
        <f t="shared" si="22"/>
        <v>2</v>
      </c>
      <c r="N104" s="34" t="str">
        <f t="shared" si="23"/>
        <v>21</v>
      </c>
      <c r="O104" s="34" t="str">
        <f t="shared" si="24"/>
        <v>2130</v>
      </c>
      <c r="P104" s="34" t="str">
        <f>CONCATENATE(M104," ",VLOOKUP(M104,'heading tables'!$A:$C,2,FALSE))</f>
        <v>2 Non-current Assets</v>
      </c>
      <c r="Q104" s="34" t="str">
        <f>CONCATENATE(N104," ",VLOOKUP(N104,'heading tables'!$A:$C,2,FALSE))</f>
        <v>21 Fixed Assets</v>
      </c>
      <c r="R104" s="34" t="str">
        <f>CONCATENATE(O104," ",VLOOKUP(ABS(O104),'heading tables'!$A:$C,2,FALSE))</f>
        <v>2130 Buildings</v>
      </c>
      <c r="S104" s="34" t="str">
        <f t="shared" si="35"/>
        <v>21</v>
      </c>
      <c r="T104" s="34" t="str">
        <f t="shared" si="36"/>
        <v>2130</v>
      </c>
      <c r="U104" s="34" t="str">
        <f>CONCATENATE(S104," ",VLOOKUP(S104,'heading tables'!$A:$C,2,FALSE))</f>
        <v>21 Fixed Assets</v>
      </c>
      <c r="V104" s="34" t="str">
        <f>CONCATENATE(T104," ",VLOOKUP(ABS(T104),'heading tables'!$A:$C,2,FALSE))</f>
        <v>2130 Buildings</v>
      </c>
      <c r="W104" s="34" t="str">
        <f t="shared" si="29"/>
        <v>2130.1</v>
      </c>
      <c r="X104" s="34" t="str">
        <f t="shared" si="39"/>
        <v>2130.11</v>
      </c>
      <c r="Y104" s="34" t="str">
        <f t="shared" si="39"/>
        <v>" "</v>
      </c>
      <c r="Z104" s="34" t="str">
        <f t="shared" si="39"/>
        <v>" "</v>
      </c>
      <c r="AA104" s="34" t="str">
        <f t="shared" si="39"/>
        <v>" "</v>
      </c>
      <c r="AB104" s="34" t="str">
        <f t="shared" si="30"/>
        <v>2130.1 Building: Electricity Regulated Activity</v>
      </c>
      <c r="AC104" s="34" t="str">
        <f t="shared" si="31"/>
        <v>2130.11 Building: Electricity Regulated Activity, Dispatch</v>
      </c>
      <c r="AD104" s="34" t="str">
        <f t="shared" si="32"/>
        <v>" "</v>
      </c>
      <c r="AE104" s="34" t="str">
        <f t="shared" si="33"/>
        <v>" "</v>
      </c>
      <c r="AF104" s="34" t="str">
        <f t="shared" si="34"/>
        <v>" "</v>
      </c>
      <c r="AI104" t="s">
        <v>1231</v>
      </c>
      <c r="AJ104" s="14" t="s">
        <v>11</v>
      </c>
      <c r="AK104" t="s">
        <v>918</v>
      </c>
      <c r="AL104" s="6">
        <v>46</v>
      </c>
      <c r="AM104" s="6" t="s">
        <v>927</v>
      </c>
      <c r="AT104" s="6" t="s">
        <v>927</v>
      </c>
      <c r="AV104" t="s">
        <v>1231</v>
      </c>
      <c r="AW104">
        <f t="shared" si="37"/>
        <v>50</v>
      </c>
    </row>
    <row r="105" spans="1:49" ht="11.25" customHeight="1" x14ac:dyDescent="0.2">
      <c r="A105" s="14">
        <v>2130.12</v>
      </c>
      <c r="B105" t="s">
        <v>1232</v>
      </c>
      <c r="C105" s="33" t="str">
        <f t="shared" si="25"/>
        <v>2130.12 Building: Electricity Regulated Activity, Transmission</v>
      </c>
      <c r="D105" s="6" t="s">
        <v>859</v>
      </c>
      <c r="E105" s="6" t="s">
        <v>787</v>
      </c>
      <c r="F105" s="6" t="s">
        <v>598</v>
      </c>
      <c r="G105" s="6" t="s">
        <v>64</v>
      </c>
      <c r="H105" s="34" t="str">
        <f>VLOOKUP(I105,'heading tables'!$G$3:$H$9,2,FALSE)</f>
        <v>L2</v>
      </c>
      <c r="I105" s="34">
        <f t="shared" si="26"/>
        <v>7</v>
      </c>
      <c r="J105" s="34" t="str">
        <f t="shared" si="21"/>
        <v>Balance Sheet</v>
      </c>
      <c r="K105" s="34">
        <f t="shared" si="27"/>
        <v>33</v>
      </c>
      <c r="L105" s="34" t="str">
        <f t="shared" si="28"/>
        <v>12</v>
      </c>
      <c r="M105" s="34" t="str">
        <f t="shared" si="22"/>
        <v>2</v>
      </c>
      <c r="N105" s="34" t="str">
        <f t="shared" si="23"/>
        <v>21</v>
      </c>
      <c r="O105" s="34" t="str">
        <f t="shared" si="24"/>
        <v>2130</v>
      </c>
      <c r="P105" s="34" t="str">
        <f>CONCATENATE(M105," ",VLOOKUP(M105,'heading tables'!$A:$C,2,FALSE))</f>
        <v>2 Non-current Assets</v>
      </c>
      <c r="Q105" s="34" t="str">
        <f>CONCATENATE(N105," ",VLOOKUP(N105,'heading tables'!$A:$C,2,FALSE))</f>
        <v>21 Fixed Assets</v>
      </c>
      <c r="R105" s="34" t="str">
        <f>CONCATENATE(O105," ",VLOOKUP(ABS(O105),'heading tables'!$A:$C,2,FALSE))</f>
        <v>2130 Buildings</v>
      </c>
      <c r="S105" s="34" t="str">
        <f t="shared" si="35"/>
        <v>21</v>
      </c>
      <c r="T105" s="34" t="str">
        <f t="shared" si="36"/>
        <v>2130</v>
      </c>
      <c r="U105" s="34" t="str">
        <f>CONCATENATE(S105," ",VLOOKUP(S105,'heading tables'!$A:$C,2,FALSE))</f>
        <v>21 Fixed Assets</v>
      </c>
      <c r="V105" s="34" t="str">
        <f>CONCATENATE(T105," ",VLOOKUP(ABS(T105),'heading tables'!$A:$C,2,FALSE))</f>
        <v>2130 Buildings</v>
      </c>
      <c r="W105" s="34" t="str">
        <f t="shared" si="29"/>
        <v>2130.1</v>
      </c>
      <c r="X105" s="34" t="str">
        <f t="shared" si="39"/>
        <v>2130.12</v>
      </c>
      <c r="Y105" s="34" t="str">
        <f t="shared" si="39"/>
        <v>" "</v>
      </c>
      <c r="Z105" s="34" t="str">
        <f t="shared" si="39"/>
        <v>" "</v>
      </c>
      <c r="AA105" s="34" t="str">
        <f t="shared" si="39"/>
        <v>" "</v>
      </c>
      <c r="AB105" s="34" t="str">
        <f t="shared" si="30"/>
        <v>2130.1 Building: Electricity Regulated Activity</v>
      </c>
      <c r="AC105" s="34" t="str">
        <f t="shared" si="31"/>
        <v>2130.12 Building: Electricity Regulated Activity, Transmission</v>
      </c>
      <c r="AD105" s="34" t="str">
        <f t="shared" si="32"/>
        <v>" "</v>
      </c>
      <c r="AE105" s="34" t="str">
        <f t="shared" si="33"/>
        <v>" "</v>
      </c>
      <c r="AF105" s="34" t="str">
        <f t="shared" si="34"/>
        <v>" "</v>
      </c>
      <c r="AI105" t="s">
        <v>1232</v>
      </c>
      <c r="AJ105" s="14" t="s">
        <v>1064</v>
      </c>
      <c r="AK105" t="s">
        <v>918</v>
      </c>
      <c r="AL105" s="6">
        <v>47</v>
      </c>
      <c r="AM105" s="6">
        <v>0</v>
      </c>
      <c r="AV105" t="s">
        <v>1232</v>
      </c>
      <c r="AW105">
        <f t="shared" si="37"/>
        <v>54</v>
      </c>
    </row>
    <row r="106" spans="1:49" ht="11.25" customHeight="1" x14ac:dyDescent="0.2">
      <c r="A106" s="14">
        <v>2130.1210000000001</v>
      </c>
      <c r="B106" t="s">
        <v>1233</v>
      </c>
      <c r="C106" s="33" t="str">
        <f t="shared" si="25"/>
        <v>2130.121 Building: Electricity Regulated Activity, Transmission of 500 kV</v>
      </c>
      <c r="D106" s="6" t="s">
        <v>859</v>
      </c>
      <c r="E106" s="6" t="s">
        <v>787</v>
      </c>
      <c r="F106" s="6" t="s">
        <v>598</v>
      </c>
      <c r="G106" s="6" t="s">
        <v>906</v>
      </c>
      <c r="H106" s="34" t="str">
        <f>VLOOKUP(I106,'heading tables'!$G$3:$H$9,2,FALSE)</f>
        <v>L3</v>
      </c>
      <c r="I106" s="34">
        <f t="shared" si="26"/>
        <v>8</v>
      </c>
      <c r="J106" s="34" t="str">
        <f t="shared" si="21"/>
        <v>Balance Sheet</v>
      </c>
      <c r="K106" s="34">
        <f t="shared" si="27"/>
        <v>33</v>
      </c>
      <c r="L106" s="34" t="str">
        <f t="shared" si="28"/>
        <v>21</v>
      </c>
      <c r="M106" s="34" t="str">
        <f t="shared" si="22"/>
        <v>2</v>
      </c>
      <c r="N106" s="34" t="str">
        <f t="shared" si="23"/>
        <v>21</v>
      </c>
      <c r="O106" s="34" t="str">
        <f t="shared" si="24"/>
        <v>2130</v>
      </c>
      <c r="P106" s="34" t="str">
        <f>CONCATENATE(M106," ",VLOOKUP(M106,'heading tables'!$A:$C,2,FALSE))</f>
        <v>2 Non-current Assets</v>
      </c>
      <c r="Q106" s="34" t="str">
        <f>CONCATENATE(N106," ",VLOOKUP(N106,'heading tables'!$A:$C,2,FALSE))</f>
        <v>21 Fixed Assets</v>
      </c>
      <c r="R106" s="34" t="str">
        <f>CONCATENATE(O106," ",VLOOKUP(ABS(O106),'heading tables'!$A:$C,2,FALSE))</f>
        <v>2130 Buildings</v>
      </c>
      <c r="S106" s="34" t="str">
        <f t="shared" si="35"/>
        <v>21</v>
      </c>
      <c r="T106" s="34" t="str">
        <f t="shared" si="36"/>
        <v>2130</v>
      </c>
      <c r="U106" s="34" t="str">
        <f>CONCATENATE(S106," ",VLOOKUP(S106,'heading tables'!$A:$C,2,FALSE))</f>
        <v>21 Fixed Assets</v>
      </c>
      <c r="V106" s="34" t="str">
        <f>CONCATENATE(T106," ",VLOOKUP(ABS(T106),'heading tables'!$A:$C,2,FALSE))</f>
        <v>2130 Buildings</v>
      </c>
      <c r="W106" s="34" t="str">
        <f t="shared" si="29"/>
        <v>2130.1</v>
      </c>
      <c r="X106" s="34" t="str">
        <f t="shared" si="39"/>
        <v>2130.12</v>
      </c>
      <c r="Y106" s="34" t="str">
        <f t="shared" si="39"/>
        <v>2130.121</v>
      </c>
      <c r="Z106" s="34" t="str">
        <f t="shared" si="39"/>
        <v>" "</v>
      </c>
      <c r="AA106" s="34" t="str">
        <f t="shared" si="39"/>
        <v>" "</v>
      </c>
      <c r="AB106" s="34" t="str">
        <f t="shared" si="30"/>
        <v>2130.1 Building: Electricity Regulated Activity</v>
      </c>
      <c r="AC106" s="34" t="str">
        <f t="shared" si="31"/>
        <v>2130.12 Building: Electricity Regulated Activity, Transmission</v>
      </c>
      <c r="AD106" s="34" t="str">
        <f t="shared" si="32"/>
        <v>2130.121 Building: Electricity Regulated Activity, Transmission of 500 kV</v>
      </c>
      <c r="AE106" s="34" t="str">
        <f t="shared" si="33"/>
        <v>" "</v>
      </c>
      <c r="AF106" s="34" t="str">
        <f t="shared" si="34"/>
        <v>" "</v>
      </c>
      <c r="AI106" t="s">
        <v>1233</v>
      </c>
      <c r="AJ106" s="14" t="s">
        <v>11</v>
      </c>
      <c r="AK106">
        <v>500</v>
      </c>
      <c r="AL106" s="6">
        <v>48</v>
      </c>
      <c r="AM106" s="6" t="s">
        <v>928</v>
      </c>
      <c r="AT106" s="6" t="s">
        <v>928</v>
      </c>
      <c r="AV106" t="s">
        <v>1233</v>
      </c>
      <c r="AW106">
        <f t="shared" si="37"/>
        <v>64</v>
      </c>
    </row>
    <row r="107" spans="1:49" ht="11.25" customHeight="1" x14ac:dyDescent="0.2">
      <c r="A107" s="14">
        <v>2130.1219999999998</v>
      </c>
      <c r="B107" t="s">
        <v>1234</v>
      </c>
      <c r="C107" s="33" t="str">
        <f t="shared" si="25"/>
        <v>2130.122 Building: Electricity Regulated Activity, Transmission of 400 kV</v>
      </c>
      <c r="D107" s="6" t="s">
        <v>859</v>
      </c>
      <c r="E107" s="6" t="s">
        <v>787</v>
      </c>
      <c r="F107" s="6" t="s">
        <v>598</v>
      </c>
      <c r="G107" s="6" t="s">
        <v>906</v>
      </c>
      <c r="H107" s="34" t="str">
        <f>VLOOKUP(I107,'heading tables'!$G$3:$H$9,2,FALSE)</f>
        <v>L3</v>
      </c>
      <c r="I107" s="34">
        <f t="shared" si="26"/>
        <v>8</v>
      </c>
      <c r="J107" s="34" t="str">
        <f t="shared" si="21"/>
        <v>Balance Sheet</v>
      </c>
      <c r="K107" s="34">
        <f t="shared" si="27"/>
        <v>33</v>
      </c>
      <c r="L107" s="34" t="str">
        <f t="shared" si="28"/>
        <v>22</v>
      </c>
      <c r="M107" s="34" t="str">
        <f t="shared" si="22"/>
        <v>2</v>
      </c>
      <c r="N107" s="34" t="str">
        <f t="shared" si="23"/>
        <v>21</v>
      </c>
      <c r="O107" s="34" t="str">
        <f t="shared" si="24"/>
        <v>2130</v>
      </c>
      <c r="P107" s="34" t="str">
        <f>CONCATENATE(M107," ",VLOOKUP(M107,'heading tables'!$A:$C,2,FALSE))</f>
        <v>2 Non-current Assets</v>
      </c>
      <c r="Q107" s="34" t="str">
        <f>CONCATENATE(N107," ",VLOOKUP(N107,'heading tables'!$A:$C,2,FALSE))</f>
        <v>21 Fixed Assets</v>
      </c>
      <c r="R107" s="34" t="str">
        <f>CONCATENATE(O107," ",VLOOKUP(ABS(O107),'heading tables'!$A:$C,2,FALSE))</f>
        <v>2130 Buildings</v>
      </c>
      <c r="S107" s="34" t="str">
        <f t="shared" si="35"/>
        <v>21</v>
      </c>
      <c r="T107" s="34" t="str">
        <f t="shared" si="36"/>
        <v>2130</v>
      </c>
      <c r="U107" s="34" t="str">
        <f>CONCATENATE(S107," ",VLOOKUP(S107,'heading tables'!$A:$C,2,FALSE))</f>
        <v>21 Fixed Assets</v>
      </c>
      <c r="V107" s="34" t="str">
        <f>CONCATENATE(T107," ",VLOOKUP(ABS(T107),'heading tables'!$A:$C,2,FALSE))</f>
        <v>2130 Buildings</v>
      </c>
      <c r="W107" s="34" t="str">
        <f t="shared" si="29"/>
        <v>2130.1</v>
      </c>
      <c r="X107" s="34" t="str">
        <f t="shared" si="39"/>
        <v>2130.12</v>
      </c>
      <c r="Y107" s="34" t="str">
        <f t="shared" si="39"/>
        <v>2130.122</v>
      </c>
      <c r="Z107" s="34" t="str">
        <f t="shared" si="39"/>
        <v>" "</v>
      </c>
      <c r="AA107" s="34" t="str">
        <f t="shared" si="39"/>
        <v>" "</v>
      </c>
      <c r="AB107" s="34" t="str">
        <f t="shared" si="30"/>
        <v>2130.1 Building: Electricity Regulated Activity</v>
      </c>
      <c r="AC107" s="34" t="str">
        <f t="shared" si="31"/>
        <v>2130.12 Building: Electricity Regulated Activity, Transmission</v>
      </c>
      <c r="AD107" s="34" t="str">
        <f t="shared" si="32"/>
        <v>2130.122 Building: Electricity Regulated Activity, Transmission of 400 kV</v>
      </c>
      <c r="AE107" s="34" t="str">
        <f t="shared" si="33"/>
        <v>" "</v>
      </c>
      <c r="AF107" s="34" t="str">
        <f t="shared" si="34"/>
        <v>" "</v>
      </c>
      <c r="AI107" t="s">
        <v>1234</v>
      </c>
      <c r="AJ107" s="14" t="s">
        <v>11</v>
      </c>
      <c r="AK107">
        <v>400</v>
      </c>
      <c r="AL107" s="6">
        <v>49</v>
      </c>
      <c r="AM107" s="6" t="s">
        <v>929</v>
      </c>
      <c r="AT107" s="6" t="s">
        <v>929</v>
      </c>
      <c r="AV107" t="s">
        <v>1234</v>
      </c>
      <c r="AW107">
        <f t="shared" si="37"/>
        <v>64</v>
      </c>
    </row>
    <row r="108" spans="1:49" ht="11.25" customHeight="1" x14ac:dyDescent="0.2">
      <c r="A108" s="14">
        <v>2130.123</v>
      </c>
      <c r="B108" t="s">
        <v>1235</v>
      </c>
      <c r="C108" s="33" t="str">
        <f t="shared" si="25"/>
        <v>2130.123 Building: Electricity Regulated Activity, Transmission of 330 kV</v>
      </c>
      <c r="D108" s="6" t="s">
        <v>859</v>
      </c>
      <c r="E108" s="6" t="s">
        <v>787</v>
      </c>
      <c r="F108" s="6" t="s">
        <v>598</v>
      </c>
      <c r="G108" s="6" t="s">
        <v>906</v>
      </c>
      <c r="H108" s="34" t="str">
        <f>VLOOKUP(I108,'heading tables'!$G$3:$H$9,2,FALSE)</f>
        <v>L3</v>
      </c>
      <c r="I108" s="34">
        <f t="shared" si="26"/>
        <v>8</v>
      </c>
      <c r="J108" s="34" t="str">
        <f t="shared" si="21"/>
        <v>Balance Sheet</v>
      </c>
      <c r="K108" s="34">
        <f t="shared" si="27"/>
        <v>33</v>
      </c>
      <c r="L108" s="34" t="str">
        <f t="shared" si="28"/>
        <v>23</v>
      </c>
      <c r="M108" s="34" t="str">
        <f t="shared" si="22"/>
        <v>2</v>
      </c>
      <c r="N108" s="34" t="str">
        <f t="shared" si="23"/>
        <v>21</v>
      </c>
      <c r="O108" s="34" t="str">
        <f t="shared" si="24"/>
        <v>2130</v>
      </c>
      <c r="P108" s="34" t="str">
        <f>CONCATENATE(M108," ",VLOOKUP(M108,'heading tables'!$A:$C,2,FALSE))</f>
        <v>2 Non-current Assets</v>
      </c>
      <c r="Q108" s="34" t="str">
        <f>CONCATENATE(N108," ",VLOOKUP(N108,'heading tables'!$A:$C,2,FALSE))</f>
        <v>21 Fixed Assets</v>
      </c>
      <c r="R108" s="34" t="str">
        <f>CONCATENATE(O108," ",VLOOKUP(ABS(O108),'heading tables'!$A:$C,2,FALSE))</f>
        <v>2130 Buildings</v>
      </c>
      <c r="S108" s="34" t="str">
        <f t="shared" si="35"/>
        <v>21</v>
      </c>
      <c r="T108" s="34" t="str">
        <f t="shared" si="36"/>
        <v>2130</v>
      </c>
      <c r="U108" s="34" t="str">
        <f>CONCATENATE(S108," ",VLOOKUP(S108,'heading tables'!$A:$C,2,FALSE))</f>
        <v>21 Fixed Assets</v>
      </c>
      <c r="V108" s="34" t="str">
        <f>CONCATENATE(T108," ",VLOOKUP(ABS(T108),'heading tables'!$A:$C,2,FALSE))</f>
        <v>2130 Buildings</v>
      </c>
      <c r="W108" s="34" t="str">
        <f t="shared" si="29"/>
        <v>2130.1</v>
      </c>
      <c r="X108" s="34" t="str">
        <f t="shared" si="39"/>
        <v>2130.12</v>
      </c>
      <c r="Y108" s="34" t="str">
        <f t="shared" si="39"/>
        <v>2130.123</v>
      </c>
      <c r="Z108" s="34" t="str">
        <f t="shared" si="39"/>
        <v>" "</v>
      </c>
      <c r="AA108" s="34" t="str">
        <f t="shared" si="39"/>
        <v>" "</v>
      </c>
      <c r="AB108" s="34" t="str">
        <f t="shared" si="30"/>
        <v>2130.1 Building: Electricity Regulated Activity</v>
      </c>
      <c r="AC108" s="34" t="str">
        <f t="shared" si="31"/>
        <v>2130.12 Building: Electricity Regulated Activity, Transmission</v>
      </c>
      <c r="AD108" s="34" t="str">
        <f t="shared" si="32"/>
        <v>2130.123 Building: Electricity Regulated Activity, Transmission of 330 kV</v>
      </c>
      <c r="AE108" s="34" t="str">
        <f t="shared" si="33"/>
        <v>" "</v>
      </c>
      <c r="AF108" s="34" t="str">
        <f t="shared" si="34"/>
        <v>" "</v>
      </c>
      <c r="AI108" t="s">
        <v>1235</v>
      </c>
      <c r="AJ108" s="14" t="s">
        <v>11</v>
      </c>
      <c r="AK108">
        <v>330</v>
      </c>
      <c r="AL108" s="6">
        <v>50</v>
      </c>
      <c r="AM108" s="6" t="s">
        <v>930</v>
      </c>
      <c r="AT108" s="6" t="s">
        <v>930</v>
      </c>
      <c r="AV108" t="s">
        <v>1235</v>
      </c>
      <c r="AW108">
        <f t="shared" si="37"/>
        <v>64</v>
      </c>
    </row>
    <row r="109" spans="1:49" ht="11.25" customHeight="1" x14ac:dyDescent="0.2">
      <c r="A109" s="14">
        <v>2130.1239999999998</v>
      </c>
      <c r="B109" t="s">
        <v>1236</v>
      </c>
      <c r="C109" s="33" t="str">
        <f t="shared" si="25"/>
        <v>2130.124 Building: Electricity Regulated Activity, Transmission of 220 kV</v>
      </c>
      <c r="D109" s="6" t="s">
        <v>859</v>
      </c>
      <c r="E109" s="6" t="s">
        <v>787</v>
      </c>
      <c r="F109" s="6" t="s">
        <v>598</v>
      </c>
      <c r="G109" s="6" t="s">
        <v>906</v>
      </c>
      <c r="H109" s="34" t="str">
        <f>VLOOKUP(I109,'heading tables'!$G$3:$H$9,2,FALSE)</f>
        <v>L3</v>
      </c>
      <c r="I109" s="34">
        <f t="shared" si="26"/>
        <v>8</v>
      </c>
      <c r="J109" s="34" t="str">
        <f t="shared" si="21"/>
        <v>Balance Sheet</v>
      </c>
      <c r="K109" s="34">
        <f t="shared" si="27"/>
        <v>33</v>
      </c>
      <c r="L109" s="34" t="str">
        <f t="shared" si="28"/>
        <v>24</v>
      </c>
      <c r="M109" s="34" t="str">
        <f t="shared" si="22"/>
        <v>2</v>
      </c>
      <c r="N109" s="34" t="str">
        <f t="shared" si="23"/>
        <v>21</v>
      </c>
      <c r="O109" s="34" t="str">
        <f t="shared" si="24"/>
        <v>2130</v>
      </c>
      <c r="P109" s="34" t="str">
        <f>CONCATENATE(M109," ",VLOOKUP(M109,'heading tables'!$A:$C,2,FALSE))</f>
        <v>2 Non-current Assets</v>
      </c>
      <c r="Q109" s="34" t="str">
        <f>CONCATENATE(N109," ",VLOOKUP(N109,'heading tables'!$A:$C,2,FALSE))</f>
        <v>21 Fixed Assets</v>
      </c>
      <c r="R109" s="34" t="str">
        <f>CONCATENATE(O109," ",VLOOKUP(ABS(O109),'heading tables'!$A:$C,2,FALSE))</f>
        <v>2130 Buildings</v>
      </c>
      <c r="S109" s="34" t="str">
        <f t="shared" si="35"/>
        <v>21</v>
      </c>
      <c r="T109" s="34" t="str">
        <f t="shared" si="36"/>
        <v>2130</v>
      </c>
      <c r="U109" s="34" t="str">
        <f>CONCATENATE(S109," ",VLOOKUP(S109,'heading tables'!$A:$C,2,FALSE))</f>
        <v>21 Fixed Assets</v>
      </c>
      <c r="V109" s="34" t="str">
        <f>CONCATENATE(T109," ",VLOOKUP(ABS(T109),'heading tables'!$A:$C,2,FALSE))</f>
        <v>2130 Buildings</v>
      </c>
      <c r="W109" s="34" t="str">
        <f t="shared" si="29"/>
        <v>2130.1</v>
      </c>
      <c r="X109" s="34" t="str">
        <f t="shared" si="39"/>
        <v>2130.12</v>
      </c>
      <c r="Y109" s="34" t="str">
        <f t="shared" si="39"/>
        <v>2130.124</v>
      </c>
      <c r="Z109" s="34" t="str">
        <f t="shared" si="39"/>
        <v>" "</v>
      </c>
      <c r="AA109" s="34" t="str">
        <f t="shared" si="39"/>
        <v>" "</v>
      </c>
      <c r="AB109" s="34" t="str">
        <f t="shared" si="30"/>
        <v>2130.1 Building: Electricity Regulated Activity</v>
      </c>
      <c r="AC109" s="34" t="str">
        <f t="shared" si="31"/>
        <v>2130.12 Building: Electricity Regulated Activity, Transmission</v>
      </c>
      <c r="AD109" s="34" t="str">
        <f t="shared" si="32"/>
        <v>2130.124 Building: Electricity Regulated Activity, Transmission of 220 kV</v>
      </c>
      <c r="AE109" s="34" t="str">
        <f t="shared" si="33"/>
        <v>" "</v>
      </c>
      <c r="AF109" s="34" t="str">
        <f t="shared" si="34"/>
        <v>" "</v>
      </c>
      <c r="AI109" t="s">
        <v>1236</v>
      </c>
      <c r="AJ109" s="14" t="s">
        <v>11</v>
      </c>
      <c r="AK109">
        <v>220</v>
      </c>
      <c r="AL109" s="6">
        <v>51</v>
      </c>
      <c r="AM109" s="6" t="s">
        <v>931</v>
      </c>
      <c r="AT109" s="6" t="s">
        <v>931</v>
      </c>
      <c r="AV109" t="s">
        <v>1236</v>
      </c>
      <c r="AW109">
        <f t="shared" si="37"/>
        <v>64</v>
      </c>
    </row>
    <row r="110" spans="1:49" ht="11.25" customHeight="1" x14ac:dyDescent="0.2">
      <c r="A110" s="14">
        <v>2130.125</v>
      </c>
      <c r="B110" t="s">
        <v>1237</v>
      </c>
      <c r="C110" s="33" t="str">
        <f t="shared" si="25"/>
        <v>2130.125 Building: Electricity Regulated Activity, Transmission of 110 kV</v>
      </c>
      <c r="D110" s="6" t="s">
        <v>859</v>
      </c>
      <c r="E110" s="6" t="s">
        <v>787</v>
      </c>
      <c r="F110" s="6" t="s">
        <v>598</v>
      </c>
      <c r="G110" s="6" t="s">
        <v>906</v>
      </c>
      <c r="H110" s="34" t="str">
        <f>VLOOKUP(I110,'heading tables'!$G$3:$H$9,2,FALSE)</f>
        <v>L3</v>
      </c>
      <c r="I110" s="34">
        <f t="shared" si="26"/>
        <v>8</v>
      </c>
      <c r="J110" s="34" t="str">
        <f t="shared" si="21"/>
        <v>Balance Sheet</v>
      </c>
      <c r="K110" s="34">
        <f t="shared" si="27"/>
        <v>33</v>
      </c>
      <c r="L110" s="34" t="str">
        <f t="shared" si="28"/>
        <v>25</v>
      </c>
      <c r="M110" s="34" t="str">
        <f t="shared" si="22"/>
        <v>2</v>
      </c>
      <c r="N110" s="34" t="str">
        <f t="shared" si="23"/>
        <v>21</v>
      </c>
      <c r="O110" s="34" t="str">
        <f t="shared" si="24"/>
        <v>2130</v>
      </c>
      <c r="P110" s="34" t="str">
        <f>CONCATENATE(M110," ",VLOOKUP(M110,'heading tables'!$A:$C,2,FALSE))</f>
        <v>2 Non-current Assets</v>
      </c>
      <c r="Q110" s="34" t="str">
        <f>CONCATENATE(N110," ",VLOOKUP(N110,'heading tables'!$A:$C,2,FALSE))</f>
        <v>21 Fixed Assets</v>
      </c>
      <c r="R110" s="34" t="str">
        <f>CONCATENATE(O110," ",VLOOKUP(ABS(O110),'heading tables'!$A:$C,2,FALSE))</f>
        <v>2130 Buildings</v>
      </c>
      <c r="S110" s="34" t="str">
        <f t="shared" si="35"/>
        <v>21</v>
      </c>
      <c r="T110" s="34" t="str">
        <f t="shared" si="36"/>
        <v>2130</v>
      </c>
      <c r="U110" s="34" t="str">
        <f>CONCATENATE(S110," ",VLOOKUP(S110,'heading tables'!$A:$C,2,FALSE))</f>
        <v>21 Fixed Assets</v>
      </c>
      <c r="V110" s="34" t="str">
        <f>CONCATENATE(T110," ",VLOOKUP(ABS(T110),'heading tables'!$A:$C,2,FALSE))</f>
        <v>2130 Buildings</v>
      </c>
      <c r="W110" s="34" t="str">
        <f t="shared" si="29"/>
        <v>2130.1</v>
      </c>
      <c r="X110" s="34" t="str">
        <f t="shared" si="39"/>
        <v>2130.12</v>
      </c>
      <c r="Y110" s="34" t="str">
        <f t="shared" si="39"/>
        <v>2130.125</v>
      </c>
      <c r="Z110" s="34" t="str">
        <f t="shared" si="39"/>
        <v>" "</v>
      </c>
      <c r="AA110" s="34" t="str">
        <f t="shared" si="39"/>
        <v>" "</v>
      </c>
      <c r="AB110" s="34" t="str">
        <f t="shared" si="30"/>
        <v>2130.1 Building: Electricity Regulated Activity</v>
      </c>
      <c r="AC110" s="34" t="str">
        <f t="shared" si="31"/>
        <v>2130.12 Building: Electricity Regulated Activity, Transmission</v>
      </c>
      <c r="AD110" s="34" t="str">
        <f t="shared" si="32"/>
        <v>2130.125 Building: Electricity Regulated Activity, Transmission of 110 kV</v>
      </c>
      <c r="AE110" s="34" t="str">
        <f t="shared" si="33"/>
        <v>" "</v>
      </c>
      <c r="AF110" s="34" t="str">
        <f t="shared" si="34"/>
        <v>" "</v>
      </c>
      <c r="AI110" t="s">
        <v>1237</v>
      </c>
      <c r="AJ110" s="14" t="s">
        <v>11</v>
      </c>
      <c r="AK110">
        <v>110</v>
      </c>
      <c r="AL110" s="6">
        <v>52</v>
      </c>
      <c r="AM110" s="6" t="s">
        <v>932</v>
      </c>
      <c r="AT110" s="6" t="s">
        <v>932</v>
      </c>
      <c r="AV110" t="s">
        <v>1237</v>
      </c>
      <c r="AW110">
        <f t="shared" si="37"/>
        <v>64</v>
      </c>
    </row>
    <row r="111" spans="1:49" ht="11.25" customHeight="1" x14ac:dyDescent="0.2">
      <c r="A111" s="14">
        <v>2130.1260000000002</v>
      </c>
      <c r="B111" t="s">
        <v>1238</v>
      </c>
      <c r="C111" s="33" t="str">
        <f t="shared" si="25"/>
        <v>2130.126 Building: Electricity Regulated Activity, Transmission of 35 kV</v>
      </c>
      <c r="D111" s="6" t="s">
        <v>859</v>
      </c>
      <c r="E111" s="6" t="s">
        <v>787</v>
      </c>
      <c r="F111" s="6" t="s">
        <v>598</v>
      </c>
      <c r="G111" s="6" t="s">
        <v>906</v>
      </c>
      <c r="H111" s="34" t="str">
        <f>VLOOKUP(I111,'heading tables'!$G$3:$H$9,2,FALSE)</f>
        <v>L3</v>
      </c>
      <c r="I111" s="34">
        <f t="shared" si="26"/>
        <v>8</v>
      </c>
      <c r="J111" s="34" t="str">
        <f t="shared" si="21"/>
        <v>Balance Sheet</v>
      </c>
      <c r="K111" s="34">
        <f t="shared" si="27"/>
        <v>33</v>
      </c>
      <c r="L111" s="34" t="str">
        <f t="shared" si="28"/>
        <v>26</v>
      </c>
      <c r="M111" s="34" t="str">
        <f t="shared" si="22"/>
        <v>2</v>
      </c>
      <c r="N111" s="34" t="str">
        <f t="shared" si="23"/>
        <v>21</v>
      </c>
      <c r="O111" s="34" t="str">
        <f t="shared" si="24"/>
        <v>2130</v>
      </c>
      <c r="P111" s="34" t="str">
        <f>CONCATENATE(M111," ",VLOOKUP(M111,'heading tables'!$A:$C,2,FALSE))</f>
        <v>2 Non-current Assets</v>
      </c>
      <c r="Q111" s="34" t="str">
        <f>CONCATENATE(N111," ",VLOOKUP(N111,'heading tables'!$A:$C,2,FALSE))</f>
        <v>21 Fixed Assets</v>
      </c>
      <c r="R111" s="34" t="str">
        <f>CONCATENATE(O111," ",VLOOKUP(ABS(O111),'heading tables'!$A:$C,2,FALSE))</f>
        <v>2130 Buildings</v>
      </c>
      <c r="S111" s="34" t="str">
        <f t="shared" si="35"/>
        <v>21</v>
      </c>
      <c r="T111" s="34" t="str">
        <f t="shared" si="36"/>
        <v>2130</v>
      </c>
      <c r="U111" s="34" t="str">
        <f>CONCATENATE(S111," ",VLOOKUP(S111,'heading tables'!$A:$C,2,FALSE))</f>
        <v>21 Fixed Assets</v>
      </c>
      <c r="V111" s="34" t="str">
        <f>CONCATENATE(T111," ",VLOOKUP(ABS(T111),'heading tables'!$A:$C,2,FALSE))</f>
        <v>2130 Buildings</v>
      </c>
      <c r="W111" s="34" t="str">
        <f t="shared" si="29"/>
        <v>2130.1</v>
      </c>
      <c r="X111" s="34" t="str">
        <f t="shared" si="39"/>
        <v>2130.12</v>
      </c>
      <c r="Y111" s="34" t="str">
        <f t="shared" si="39"/>
        <v>2130.126</v>
      </c>
      <c r="Z111" s="34" t="str">
        <f t="shared" si="39"/>
        <v>" "</v>
      </c>
      <c r="AA111" s="34" t="str">
        <f t="shared" si="39"/>
        <v>" "</v>
      </c>
      <c r="AB111" s="34" t="str">
        <f t="shared" si="30"/>
        <v>2130.1 Building: Electricity Regulated Activity</v>
      </c>
      <c r="AC111" s="34" t="str">
        <f t="shared" si="31"/>
        <v>2130.12 Building: Electricity Regulated Activity, Transmission</v>
      </c>
      <c r="AD111" s="34" t="str">
        <f t="shared" si="32"/>
        <v>2130.126 Building: Electricity Regulated Activity, Transmission of 35 kV</v>
      </c>
      <c r="AE111" s="34" t="str">
        <f t="shared" si="33"/>
        <v>" "</v>
      </c>
      <c r="AF111" s="34" t="str">
        <f t="shared" si="34"/>
        <v>" "</v>
      </c>
      <c r="AI111" t="s">
        <v>1238</v>
      </c>
      <c r="AJ111" s="14" t="s">
        <v>11</v>
      </c>
      <c r="AK111">
        <v>35</v>
      </c>
      <c r="AL111" s="6">
        <v>53</v>
      </c>
      <c r="AM111" s="6" t="s">
        <v>933</v>
      </c>
      <c r="AT111" s="6" t="s">
        <v>933</v>
      </c>
      <c r="AV111" t="s">
        <v>1238</v>
      </c>
      <c r="AW111">
        <f t="shared" si="37"/>
        <v>63</v>
      </c>
    </row>
    <row r="112" spans="1:49" ht="11.25" customHeight="1" x14ac:dyDescent="0.2">
      <c r="A112" s="14">
        <v>2130.127</v>
      </c>
      <c r="B112" t="s">
        <v>1239</v>
      </c>
      <c r="C112" s="33" t="str">
        <f t="shared" si="25"/>
        <v>2130.127 Building: Electricity Regulated Activity, Transmission of 6/10 and below kV</v>
      </c>
      <c r="D112" s="6" t="s">
        <v>859</v>
      </c>
      <c r="E112" s="6" t="s">
        <v>787</v>
      </c>
      <c r="F112" s="6" t="s">
        <v>598</v>
      </c>
      <c r="G112" s="6" t="s">
        <v>906</v>
      </c>
      <c r="H112" s="34" t="str">
        <f>VLOOKUP(I112,'heading tables'!$G$3:$H$9,2,FALSE)</f>
        <v>L3</v>
      </c>
      <c r="I112" s="34">
        <f t="shared" si="26"/>
        <v>8</v>
      </c>
      <c r="J112" s="34" t="str">
        <f t="shared" si="21"/>
        <v>Balance Sheet</v>
      </c>
      <c r="K112" s="34">
        <f t="shared" si="27"/>
        <v>33</v>
      </c>
      <c r="L112" s="34" t="str">
        <f t="shared" si="28"/>
        <v>27</v>
      </c>
      <c r="M112" s="34" t="str">
        <f t="shared" si="22"/>
        <v>2</v>
      </c>
      <c r="N112" s="34" t="str">
        <f t="shared" si="23"/>
        <v>21</v>
      </c>
      <c r="O112" s="34" t="str">
        <f t="shared" si="24"/>
        <v>2130</v>
      </c>
      <c r="P112" s="34" t="str">
        <f>CONCATENATE(M112," ",VLOOKUP(M112,'heading tables'!$A:$C,2,FALSE))</f>
        <v>2 Non-current Assets</v>
      </c>
      <c r="Q112" s="34" t="str">
        <f>CONCATENATE(N112," ",VLOOKUP(N112,'heading tables'!$A:$C,2,FALSE))</f>
        <v>21 Fixed Assets</v>
      </c>
      <c r="R112" s="34" t="str">
        <f>CONCATENATE(O112," ",VLOOKUP(ABS(O112),'heading tables'!$A:$C,2,FALSE))</f>
        <v>2130 Buildings</v>
      </c>
      <c r="S112" s="34" t="str">
        <f t="shared" si="35"/>
        <v>21</v>
      </c>
      <c r="T112" s="34" t="str">
        <f t="shared" si="36"/>
        <v>2130</v>
      </c>
      <c r="U112" s="34" t="str">
        <f>CONCATENATE(S112," ",VLOOKUP(S112,'heading tables'!$A:$C,2,FALSE))</f>
        <v>21 Fixed Assets</v>
      </c>
      <c r="V112" s="34" t="str">
        <f>CONCATENATE(T112," ",VLOOKUP(ABS(T112),'heading tables'!$A:$C,2,FALSE))</f>
        <v>2130 Buildings</v>
      </c>
      <c r="W112" s="34" t="str">
        <f t="shared" si="29"/>
        <v>2130.1</v>
      </c>
      <c r="X112" s="34" t="str">
        <f t="shared" si="39"/>
        <v>2130.12</v>
      </c>
      <c r="Y112" s="34" t="str">
        <f t="shared" si="39"/>
        <v>2130.127</v>
      </c>
      <c r="Z112" s="34" t="str">
        <f t="shared" si="39"/>
        <v>" "</v>
      </c>
      <c r="AA112" s="34" t="str">
        <f t="shared" si="39"/>
        <v>" "</v>
      </c>
      <c r="AB112" s="34" t="str">
        <f t="shared" si="30"/>
        <v>2130.1 Building: Electricity Regulated Activity</v>
      </c>
      <c r="AC112" s="34" t="str">
        <f t="shared" si="31"/>
        <v>2130.12 Building: Electricity Regulated Activity, Transmission</v>
      </c>
      <c r="AD112" s="34" t="str">
        <f t="shared" si="32"/>
        <v>2130.127 Building: Electricity Regulated Activity, Transmission of 6/10 and below kV</v>
      </c>
      <c r="AE112" s="34" t="str">
        <f t="shared" si="33"/>
        <v>" "</v>
      </c>
      <c r="AF112" s="34" t="str">
        <f t="shared" si="34"/>
        <v>" "</v>
      </c>
      <c r="AI112" t="s">
        <v>1239</v>
      </c>
      <c r="AJ112" s="14" t="s">
        <v>11</v>
      </c>
      <c r="AK112" s="8" t="s">
        <v>893</v>
      </c>
      <c r="AL112" s="6">
        <v>54</v>
      </c>
      <c r="AM112" s="6" t="s">
        <v>934</v>
      </c>
      <c r="AT112" s="6" t="s">
        <v>934</v>
      </c>
      <c r="AV112" t="s">
        <v>1239</v>
      </c>
      <c r="AW112">
        <f t="shared" si="37"/>
        <v>75</v>
      </c>
    </row>
    <row r="113" spans="1:49" ht="11.25" customHeight="1" x14ac:dyDescent="0.2">
      <c r="A113" s="14">
        <v>2130.1280000000002</v>
      </c>
      <c r="B113" t="s">
        <v>1240</v>
      </c>
      <c r="C113" s="33" t="str">
        <f t="shared" si="25"/>
        <v>2130.128 Building: Electricity Regulated Activity, Transmission Technical Services</v>
      </c>
      <c r="D113" s="6" t="s">
        <v>859</v>
      </c>
      <c r="E113" s="6" t="s">
        <v>787</v>
      </c>
      <c r="F113" s="6" t="s">
        <v>598</v>
      </c>
      <c r="G113" s="6" t="s">
        <v>906</v>
      </c>
      <c r="H113" s="34" t="str">
        <f>VLOOKUP(I113,'heading tables'!$G$3:$H$9,2,FALSE)</f>
        <v>L3</v>
      </c>
      <c r="I113" s="34">
        <f t="shared" si="26"/>
        <v>8</v>
      </c>
      <c r="J113" s="34" t="str">
        <f t="shared" si="21"/>
        <v>Balance Sheet</v>
      </c>
      <c r="K113" s="34">
        <f t="shared" si="27"/>
        <v>33</v>
      </c>
      <c r="L113" s="34" t="str">
        <f t="shared" si="28"/>
        <v>28</v>
      </c>
      <c r="M113" s="34" t="str">
        <f t="shared" si="22"/>
        <v>2</v>
      </c>
      <c r="N113" s="34" t="str">
        <f t="shared" si="23"/>
        <v>21</v>
      </c>
      <c r="O113" s="34" t="str">
        <f t="shared" si="24"/>
        <v>2130</v>
      </c>
      <c r="P113" s="34" t="str">
        <f>CONCATENATE(M113," ",VLOOKUP(M113,'heading tables'!$A:$C,2,FALSE))</f>
        <v>2 Non-current Assets</v>
      </c>
      <c r="Q113" s="34" t="str">
        <f>CONCATENATE(N113," ",VLOOKUP(N113,'heading tables'!$A:$C,2,FALSE))</f>
        <v>21 Fixed Assets</v>
      </c>
      <c r="R113" s="34" t="str">
        <f>CONCATENATE(O113," ",VLOOKUP(ABS(O113),'heading tables'!$A:$C,2,FALSE))</f>
        <v>2130 Buildings</v>
      </c>
      <c r="S113" s="34" t="str">
        <f t="shared" si="35"/>
        <v>21</v>
      </c>
      <c r="T113" s="34" t="str">
        <f t="shared" si="36"/>
        <v>2130</v>
      </c>
      <c r="U113" s="34" t="str">
        <f>CONCATENATE(S113," ",VLOOKUP(S113,'heading tables'!$A:$C,2,FALSE))</f>
        <v>21 Fixed Assets</v>
      </c>
      <c r="V113" s="34" t="str">
        <f>CONCATENATE(T113," ",VLOOKUP(ABS(T113),'heading tables'!$A:$C,2,FALSE))</f>
        <v>2130 Buildings</v>
      </c>
      <c r="W113" s="34" t="str">
        <f t="shared" si="29"/>
        <v>2130.1</v>
      </c>
      <c r="X113" s="34" t="str">
        <f t="shared" si="39"/>
        <v>2130.12</v>
      </c>
      <c r="Y113" s="34" t="str">
        <f t="shared" si="39"/>
        <v>2130.128</v>
      </c>
      <c r="Z113" s="34" t="str">
        <f t="shared" si="39"/>
        <v>" "</v>
      </c>
      <c r="AA113" s="34" t="str">
        <f t="shared" si="39"/>
        <v>" "</v>
      </c>
      <c r="AB113" s="34" t="str">
        <f t="shared" si="30"/>
        <v>2130.1 Building: Electricity Regulated Activity</v>
      </c>
      <c r="AC113" s="34" t="str">
        <f t="shared" si="31"/>
        <v>2130.12 Building: Electricity Regulated Activity, Transmission</v>
      </c>
      <c r="AD113" s="34" t="str">
        <f t="shared" si="32"/>
        <v>2130.128 Building: Electricity Regulated Activity, Transmission Technical Services</v>
      </c>
      <c r="AE113" s="34" t="str">
        <f t="shared" si="33"/>
        <v>" "</v>
      </c>
      <c r="AF113" s="34" t="str">
        <f t="shared" si="34"/>
        <v>" "</v>
      </c>
      <c r="AI113" t="s">
        <v>1240</v>
      </c>
      <c r="AJ113" s="14" t="s">
        <v>11</v>
      </c>
      <c r="AK113" t="s">
        <v>918</v>
      </c>
      <c r="AL113" s="6">
        <v>55</v>
      </c>
      <c r="AM113" s="6" t="s">
        <v>935</v>
      </c>
      <c r="AT113" s="6" t="s">
        <v>935</v>
      </c>
      <c r="AV113" t="s">
        <v>1240</v>
      </c>
      <c r="AW113">
        <f t="shared" si="37"/>
        <v>73</v>
      </c>
    </row>
    <row r="114" spans="1:49" ht="11.25" customHeight="1" x14ac:dyDescent="0.2">
      <c r="A114" s="14">
        <v>2130.1289999999999</v>
      </c>
      <c r="B114" t="s">
        <v>1241</v>
      </c>
      <c r="C114" s="33" t="str">
        <f t="shared" si="25"/>
        <v>2130.129 Building: Electricity Regulated Activity, Transmission Administration</v>
      </c>
      <c r="D114" s="6" t="s">
        <v>859</v>
      </c>
      <c r="E114" s="6" t="s">
        <v>787</v>
      </c>
      <c r="F114" s="6" t="s">
        <v>598</v>
      </c>
      <c r="G114" s="6" t="s">
        <v>906</v>
      </c>
      <c r="H114" s="34" t="str">
        <f>VLOOKUP(I114,'heading tables'!$G$3:$H$9,2,FALSE)</f>
        <v>L3</v>
      </c>
      <c r="I114" s="34">
        <f t="shared" si="26"/>
        <v>8</v>
      </c>
      <c r="J114" s="34" t="str">
        <f t="shared" si="21"/>
        <v>Balance Sheet</v>
      </c>
      <c r="K114" s="34">
        <f t="shared" si="27"/>
        <v>33</v>
      </c>
      <c r="L114" s="34" t="str">
        <f t="shared" si="28"/>
        <v>29</v>
      </c>
      <c r="M114" s="34" t="str">
        <f t="shared" si="22"/>
        <v>2</v>
      </c>
      <c r="N114" s="34" t="str">
        <f t="shared" si="23"/>
        <v>21</v>
      </c>
      <c r="O114" s="34" t="str">
        <f t="shared" si="24"/>
        <v>2130</v>
      </c>
      <c r="P114" s="34" t="str">
        <f>CONCATENATE(M114," ",VLOOKUP(M114,'heading tables'!$A:$C,2,FALSE))</f>
        <v>2 Non-current Assets</v>
      </c>
      <c r="Q114" s="34" t="str">
        <f>CONCATENATE(N114," ",VLOOKUP(N114,'heading tables'!$A:$C,2,FALSE))</f>
        <v>21 Fixed Assets</v>
      </c>
      <c r="R114" s="34" t="str">
        <f>CONCATENATE(O114," ",VLOOKUP(ABS(O114),'heading tables'!$A:$C,2,FALSE))</f>
        <v>2130 Buildings</v>
      </c>
      <c r="S114" s="34" t="str">
        <f t="shared" si="35"/>
        <v>21</v>
      </c>
      <c r="T114" s="34" t="str">
        <f t="shared" si="36"/>
        <v>2130</v>
      </c>
      <c r="U114" s="34" t="str">
        <f>CONCATENATE(S114," ",VLOOKUP(S114,'heading tables'!$A:$C,2,FALSE))</f>
        <v>21 Fixed Assets</v>
      </c>
      <c r="V114" s="34" t="str">
        <f>CONCATENATE(T114," ",VLOOKUP(ABS(T114),'heading tables'!$A:$C,2,FALSE))</f>
        <v>2130 Buildings</v>
      </c>
      <c r="W114" s="34" t="str">
        <f t="shared" si="29"/>
        <v>2130.1</v>
      </c>
      <c r="X114" s="34" t="str">
        <f t="shared" si="39"/>
        <v>2130.12</v>
      </c>
      <c r="Y114" s="34" t="str">
        <f t="shared" si="39"/>
        <v>2130.129</v>
      </c>
      <c r="Z114" s="34" t="str">
        <f t="shared" si="39"/>
        <v>" "</v>
      </c>
      <c r="AA114" s="34" t="str">
        <f t="shared" si="39"/>
        <v>" "</v>
      </c>
      <c r="AB114" s="34" t="str">
        <f t="shared" si="30"/>
        <v>2130.1 Building: Electricity Regulated Activity</v>
      </c>
      <c r="AC114" s="34" t="str">
        <f t="shared" si="31"/>
        <v>2130.12 Building: Electricity Regulated Activity, Transmission</v>
      </c>
      <c r="AD114" s="34" t="str">
        <f t="shared" si="32"/>
        <v>2130.129 Building: Electricity Regulated Activity, Transmission Administration</v>
      </c>
      <c r="AE114" s="34" t="str">
        <f t="shared" si="33"/>
        <v>" "</v>
      </c>
      <c r="AF114" s="34" t="str">
        <f t="shared" si="34"/>
        <v>" "</v>
      </c>
      <c r="AI114" t="s">
        <v>1241</v>
      </c>
      <c r="AJ114" s="14" t="s">
        <v>11</v>
      </c>
      <c r="AK114" t="s">
        <v>918</v>
      </c>
      <c r="AL114" s="6">
        <v>56</v>
      </c>
      <c r="AM114" s="6" t="s">
        <v>935</v>
      </c>
      <c r="AT114" s="6" t="s">
        <v>935</v>
      </c>
      <c r="AV114" t="s">
        <v>1241</v>
      </c>
      <c r="AW114">
        <f t="shared" si="37"/>
        <v>69</v>
      </c>
    </row>
    <row r="115" spans="1:49" ht="11.25" customHeight="1" x14ac:dyDescent="0.2">
      <c r="A115" s="14">
        <v>2130.13</v>
      </c>
      <c r="B115" t="s">
        <v>1242</v>
      </c>
      <c r="C115" s="33" t="str">
        <f t="shared" si="25"/>
        <v>2130.13 Building: Electricity Regulated Activity, Distribution (Network)</v>
      </c>
      <c r="D115" s="6" t="s">
        <v>874</v>
      </c>
      <c r="E115" s="6" t="s">
        <v>787</v>
      </c>
      <c r="F115" s="6" t="s">
        <v>599</v>
      </c>
      <c r="G115" s="6" t="s">
        <v>64</v>
      </c>
      <c r="H115" s="34" t="str">
        <f>VLOOKUP(I115,'heading tables'!$G$3:$H$9,2,FALSE)</f>
        <v>L2</v>
      </c>
      <c r="I115" s="34">
        <f t="shared" si="26"/>
        <v>7</v>
      </c>
      <c r="J115" s="34" t="str">
        <f t="shared" si="21"/>
        <v>Balance Sheet</v>
      </c>
      <c r="K115" s="34">
        <f t="shared" si="27"/>
        <v>33</v>
      </c>
      <c r="L115" s="34" t="str">
        <f t="shared" si="28"/>
        <v>13</v>
      </c>
      <c r="M115" s="34" t="str">
        <f t="shared" si="22"/>
        <v>2</v>
      </c>
      <c r="N115" s="34" t="str">
        <f t="shared" si="23"/>
        <v>21</v>
      </c>
      <c r="O115" s="34" t="str">
        <f t="shared" si="24"/>
        <v>2130</v>
      </c>
      <c r="P115" s="34" t="str">
        <f>CONCATENATE(M115," ",VLOOKUP(M115,'heading tables'!$A:$C,2,FALSE))</f>
        <v>2 Non-current Assets</v>
      </c>
      <c r="Q115" s="34" t="str">
        <f>CONCATENATE(N115," ",VLOOKUP(N115,'heading tables'!$A:$C,2,FALSE))</f>
        <v>21 Fixed Assets</v>
      </c>
      <c r="R115" s="34" t="str">
        <f>CONCATENATE(O115," ",VLOOKUP(ABS(O115),'heading tables'!$A:$C,2,FALSE))</f>
        <v>2130 Buildings</v>
      </c>
      <c r="S115" s="34" t="str">
        <f t="shared" si="35"/>
        <v>21</v>
      </c>
      <c r="T115" s="34" t="str">
        <f t="shared" si="36"/>
        <v>2130</v>
      </c>
      <c r="U115" s="34" t="str">
        <f>CONCATENATE(S115," ",VLOOKUP(S115,'heading tables'!$A:$C,2,FALSE))</f>
        <v>21 Fixed Assets</v>
      </c>
      <c r="V115" s="34" t="str">
        <f>CONCATENATE(T115," ",VLOOKUP(ABS(T115),'heading tables'!$A:$C,2,FALSE))</f>
        <v>2130 Buildings</v>
      </c>
      <c r="W115" s="34" t="str">
        <f t="shared" si="29"/>
        <v>2130.1</v>
      </c>
      <c r="X115" s="34" t="str">
        <f t="shared" si="39"/>
        <v>2130.13</v>
      </c>
      <c r="Y115" s="34" t="str">
        <f t="shared" si="39"/>
        <v>" "</v>
      </c>
      <c r="Z115" s="34" t="str">
        <f t="shared" si="39"/>
        <v>" "</v>
      </c>
      <c r="AA115" s="34" t="str">
        <f t="shared" si="39"/>
        <v>" "</v>
      </c>
      <c r="AB115" s="34" t="str">
        <f t="shared" si="30"/>
        <v>2130.1 Building: Electricity Regulated Activity</v>
      </c>
      <c r="AC115" s="34" t="str">
        <f t="shared" si="31"/>
        <v>2130.13 Building: Electricity Regulated Activity, Distribution (Network)</v>
      </c>
      <c r="AD115" s="34" t="str">
        <f t="shared" si="32"/>
        <v>" "</v>
      </c>
      <c r="AE115" s="34" t="str">
        <f t="shared" si="33"/>
        <v>" "</v>
      </c>
      <c r="AF115" s="34" t="str">
        <f t="shared" si="34"/>
        <v>" "</v>
      </c>
      <c r="AI115" t="s">
        <v>1242</v>
      </c>
      <c r="AJ115" s="14" t="s">
        <v>1064</v>
      </c>
      <c r="AK115" t="s">
        <v>918</v>
      </c>
      <c r="AL115" s="6">
        <v>57</v>
      </c>
      <c r="AM115" s="6">
        <v>0</v>
      </c>
      <c r="AV115" t="s">
        <v>1242</v>
      </c>
      <c r="AW115">
        <f t="shared" si="37"/>
        <v>64</v>
      </c>
    </row>
    <row r="116" spans="1:49" ht="11.25" customHeight="1" x14ac:dyDescent="0.2">
      <c r="A116" s="14">
        <v>2130.1309999999999</v>
      </c>
      <c r="B116" t="s">
        <v>1243</v>
      </c>
      <c r="C116" s="33" t="str">
        <f t="shared" si="25"/>
        <v>2130.131 Building: Electricity Regulated Activity, Distribution (Network) of 110 kV</v>
      </c>
      <c r="D116" s="6" t="s">
        <v>874</v>
      </c>
      <c r="E116" s="6" t="s">
        <v>787</v>
      </c>
      <c r="F116" s="6" t="s">
        <v>599</v>
      </c>
      <c r="G116" s="6" t="s">
        <v>906</v>
      </c>
      <c r="H116" s="34" t="str">
        <f>VLOOKUP(I116,'heading tables'!$G$3:$H$9,2,FALSE)</f>
        <v>L3</v>
      </c>
      <c r="I116" s="34">
        <f t="shared" si="26"/>
        <v>8</v>
      </c>
      <c r="J116" s="34" t="str">
        <f t="shared" si="21"/>
        <v>Balance Sheet</v>
      </c>
      <c r="K116" s="34">
        <f t="shared" si="27"/>
        <v>33</v>
      </c>
      <c r="L116" s="34" t="str">
        <f t="shared" si="28"/>
        <v>31</v>
      </c>
      <c r="M116" s="34" t="str">
        <f t="shared" si="22"/>
        <v>2</v>
      </c>
      <c r="N116" s="34" t="str">
        <f t="shared" si="23"/>
        <v>21</v>
      </c>
      <c r="O116" s="34" t="str">
        <f t="shared" si="24"/>
        <v>2130</v>
      </c>
      <c r="P116" s="34" t="str">
        <f>CONCATENATE(M116," ",VLOOKUP(M116,'heading tables'!$A:$C,2,FALSE))</f>
        <v>2 Non-current Assets</v>
      </c>
      <c r="Q116" s="34" t="str">
        <f>CONCATENATE(N116," ",VLOOKUP(N116,'heading tables'!$A:$C,2,FALSE))</f>
        <v>21 Fixed Assets</v>
      </c>
      <c r="R116" s="34" t="str">
        <f>CONCATENATE(O116," ",VLOOKUP(ABS(O116),'heading tables'!$A:$C,2,FALSE))</f>
        <v>2130 Buildings</v>
      </c>
      <c r="S116" s="34" t="str">
        <f t="shared" si="35"/>
        <v>21</v>
      </c>
      <c r="T116" s="34" t="str">
        <f t="shared" si="36"/>
        <v>2130</v>
      </c>
      <c r="U116" s="34" t="str">
        <f>CONCATENATE(S116," ",VLOOKUP(S116,'heading tables'!$A:$C,2,FALSE))</f>
        <v>21 Fixed Assets</v>
      </c>
      <c r="V116" s="34" t="str">
        <f>CONCATENATE(T116," ",VLOOKUP(ABS(T116),'heading tables'!$A:$C,2,FALSE))</f>
        <v>2130 Buildings</v>
      </c>
      <c r="W116" s="34" t="str">
        <f t="shared" si="29"/>
        <v>2130.1</v>
      </c>
      <c r="X116" s="34" t="str">
        <f t="shared" si="39"/>
        <v>2130.13</v>
      </c>
      <c r="Y116" s="34" t="str">
        <f t="shared" si="39"/>
        <v>2130.131</v>
      </c>
      <c r="Z116" s="34" t="str">
        <f t="shared" si="39"/>
        <v>" "</v>
      </c>
      <c r="AA116" s="34" t="str">
        <f t="shared" si="39"/>
        <v>" "</v>
      </c>
      <c r="AB116" s="34" t="str">
        <f t="shared" si="30"/>
        <v>2130.1 Building: Electricity Regulated Activity</v>
      </c>
      <c r="AC116" s="34" t="str">
        <f t="shared" si="31"/>
        <v>2130.13 Building: Electricity Regulated Activity, Distribution (Network)</v>
      </c>
      <c r="AD116" s="34" t="str">
        <f t="shared" si="32"/>
        <v>2130.131 Building: Electricity Regulated Activity, Distribution (Network) of 110 kV</v>
      </c>
      <c r="AE116" s="34" t="str">
        <f t="shared" si="33"/>
        <v>" "</v>
      </c>
      <c r="AF116" s="34" t="str">
        <f t="shared" si="34"/>
        <v>" "</v>
      </c>
      <c r="AI116" t="s">
        <v>1243</v>
      </c>
      <c r="AJ116" s="14" t="s">
        <v>11</v>
      </c>
      <c r="AK116">
        <v>110</v>
      </c>
      <c r="AL116" s="6">
        <v>58</v>
      </c>
      <c r="AM116" s="6" t="s">
        <v>936</v>
      </c>
      <c r="AT116" s="6" t="s">
        <v>936</v>
      </c>
      <c r="AV116" t="s">
        <v>1243</v>
      </c>
      <c r="AW116">
        <f t="shared" si="37"/>
        <v>74</v>
      </c>
    </row>
    <row r="117" spans="1:49" ht="11.25" customHeight="1" x14ac:dyDescent="0.2">
      <c r="A117" s="14">
        <v>2130.1320000000001</v>
      </c>
      <c r="B117" t="s">
        <v>1244</v>
      </c>
      <c r="C117" s="33" t="str">
        <f t="shared" si="25"/>
        <v>2130.132 Building: Electricity Regulated Activity, Distribution (Network) of 35 kV</v>
      </c>
      <c r="D117" s="6" t="s">
        <v>874</v>
      </c>
      <c r="E117" s="6" t="s">
        <v>787</v>
      </c>
      <c r="F117" s="6" t="s">
        <v>599</v>
      </c>
      <c r="G117" s="6" t="s">
        <v>906</v>
      </c>
      <c r="H117" s="34" t="str">
        <f>VLOOKUP(I117,'heading tables'!$G$3:$H$9,2,FALSE)</f>
        <v>L3</v>
      </c>
      <c r="I117" s="34">
        <f t="shared" si="26"/>
        <v>8</v>
      </c>
      <c r="J117" s="34" t="str">
        <f t="shared" si="21"/>
        <v>Balance Sheet</v>
      </c>
      <c r="K117" s="34">
        <f t="shared" si="27"/>
        <v>33</v>
      </c>
      <c r="L117" s="34" t="str">
        <f t="shared" si="28"/>
        <v>32</v>
      </c>
      <c r="M117" s="34" t="str">
        <f t="shared" si="22"/>
        <v>2</v>
      </c>
      <c r="N117" s="34" t="str">
        <f t="shared" si="23"/>
        <v>21</v>
      </c>
      <c r="O117" s="34" t="str">
        <f t="shared" si="24"/>
        <v>2130</v>
      </c>
      <c r="P117" s="34" t="str">
        <f>CONCATENATE(M117," ",VLOOKUP(M117,'heading tables'!$A:$C,2,FALSE))</f>
        <v>2 Non-current Assets</v>
      </c>
      <c r="Q117" s="34" t="str">
        <f>CONCATENATE(N117," ",VLOOKUP(N117,'heading tables'!$A:$C,2,FALSE))</f>
        <v>21 Fixed Assets</v>
      </c>
      <c r="R117" s="34" t="str">
        <f>CONCATENATE(O117," ",VLOOKUP(ABS(O117),'heading tables'!$A:$C,2,FALSE))</f>
        <v>2130 Buildings</v>
      </c>
      <c r="S117" s="34" t="str">
        <f t="shared" si="35"/>
        <v>21</v>
      </c>
      <c r="T117" s="34" t="str">
        <f t="shared" si="36"/>
        <v>2130</v>
      </c>
      <c r="U117" s="34" t="str">
        <f>CONCATENATE(S117," ",VLOOKUP(S117,'heading tables'!$A:$C,2,FALSE))</f>
        <v>21 Fixed Assets</v>
      </c>
      <c r="V117" s="34" t="str">
        <f>CONCATENATE(T117," ",VLOOKUP(ABS(T117),'heading tables'!$A:$C,2,FALSE))</f>
        <v>2130 Buildings</v>
      </c>
      <c r="W117" s="34" t="str">
        <f t="shared" si="29"/>
        <v>2130.1</v>
      </c>
      <c r="X117" s="34" t="str">
        <f t="shared" si="39"/>
        <v>2130.13</v>
      </c>
      <c r="Y117" s="34" t="str">
        <f t="shared" si="39"/>
        <v>2130.132</v>
      </c>
      <c r="Z117" s="34" t="str">
        <f t="shared" si="39"/>
        <v>" "</v>
      </c>
      <c r="AA117" s="34" t="str">
        <f t="shared" si="39"/>
        <v>" "</v>
      </c>
      <c r="AB117" s="34" t="str">
        <f t="shared" si="30"/>
        <v>2130.1 Building: Electricity Regulated Activity</v>
      </c>
      <c r="AC117" s="34" t="str">
        <f t="shared" si="31"/>
        <v>2130.13 Building: Electricity Regulated Activity, Distribution (Network)</v>
      </c>
      <c r="AD117" s="34" t="str">
        <f t="shared" si="32"/>
        <v>2130.132 Building: Electricity Regulated Activity, Distribution (Network) of 35 kV</v>
      </c>
      <c r="AE117" s="34" t="str">
        <f t="shared" si="33"/>
        <v>" "</v>
      </c>
      <c r="AF117" s="34" t="str">
        <f t="shared" si="34"/>
        <v>" "</v>
      </c>
      <c r="AI117" t="s">
        <v>1244</v>
      </c>
      <c r="AJ117" s="14" t="s">
        <v>11</v>
      </c>
      <c r="AK117">
        <v>35</v>
      </c>
      <c r="AL117" s="6">
        <v>59</v>
      </c>
      <c r="AM117" s="6" t="s">
        <v>937</v>
      </c>
      <c r="AT117" s="6" t="s">
        <v>937</v>
      </c>
      <c r="AV117" t="s">
        <v>1244</v>
      </c>
      <c r="AW117">
        <f t="shared" si="37"/>
        <v>73</v>
      </c>
    </row>
    <row r="118" spans="1:49" ht="11.25" customHeight="1" x14ac:dyDescent="0.2">
      <c r="A118" s="14">
        <v>2130.1329999999998</v>
      </c>
      <c r="B118" t="s">
        <v>1245</v>
      </c>
      <c r="C118" s="33" t="str">
        <f t="shared" si="25"/>
        <v>2130.133 Building: Electricity Regulated Activity, Distribution (Network) of 10 kV</v>
      </c>
      <c r="D118" s="6" t="s">
        <v>874</v>
      </c>
      <c r="E118" s="6" t="s">
        <v>787</v>
      </c>
      <c r="F118" s="6" t="s">
        <v>599</v>
      </c>
      <c r="G118" s="6" t="s">
        <v>906</v>
      </c>
      <c r="H118" s="34" t="str">
        <f>VLOOKUP(I118,'heading tables'!$G$3:$H$9,2,FALSE)</f>
        <v>L3</v>
      </c>
      <c r="I118" s="34">
        <f t="shared" si="26"/>
        <v>8</v>
      </c>
      <c r="J118" s="34" t="str">
        <f t="shared" si="21"/>
        <v>Balance Sheet</v>
      </c>
      <c r="K118" s="34">
        <f t="shared" si="27"/>
        <v>33</v>
      </c>
      <c r="L118" s="34" t="str">
        <f t="shared" si="28"/>
        <v>33</v>
      </c>
      <c r="M118" s="34" t="str">
        <f t="shared" si="22"/>
        <v>2</v>
      </c>
      <c r="N118" s="34" t="str">
        <f t="shared" si="23"/>
        <v>21</v>
      </c>
      <c r="O118" s="34" t="str">
        <f t="shared" si="24"/>
        <v>2130</v>
      </c>
      <c r="P118" s="34" t="str">
        <f>CONCATENATE(M118," ",VLOOKUP(M118,'heading tables'!$A:$C,2,FALSE))</f>
        <v>2 Non-current Assets</v>
      </c>
      <c r="Q118" s="34" t="str">
        <f>CONCATENATE(N118," ",VLOOKUP(N118,'heading tables'!$A:$C,2,FALSE))</f>
        <v>21 Fixed Assets</v>
      </c>
      <c r="R118" s="34" t="str">
        <f>CONCATENATE(O118," ",VLOOKUP(ABS(O118),'heading tables'!$A:$C,2,FALSE))</f>
        <v>2130 Buildings</v>
      </c>
      <c r="S118" s="34" t="str">
        <f t="shared" si="35"/>
        <v>21</v>
      </c>
      <c r="T118" s="34" t="str">
        <f t="shared" si="36"/>
        <v>2130</v>
      </c>
      <c r="U118" s="34" t="str">
        <f>CONCATENATE(S118," ",VLOOKUP(S118,'heading tables'!$A:$C,2,FALSE))</f>
        <v>21 Fixed Assets</v>
      </c>
      <c r="V118" s="34" t="str">
        <f>CONCATENATE(T118," ",VLOOKUP(ABS(T118),'heading tables'!$A:$C,2,FALSE))</f>
        <v>2130 Buildings</v>
      </c>
      <c r="W118" s="34" t="str">
        <f t="shared" si="29"/>
        <v>2130.1</v>
      </c>
      <c r="X118" s="34" t="str">
        <f t="shared" si="39"/>
        <v>2130.13</v>
      </c>
      <c r="Y118" s="34" t="str">
        <f t="shared" si="39"/>
        <v>2130.133</v>
      </c>
      <c r="Z118" s="34" t="str">
        <f t="shared" si="39"/>
        <v>" "</v>
      </c>
      <c r="AA118" s="34" t="str">
        <f t="shared" si="39"/>
        <v>" "</v>
      </c>
      <c r="AB118" s="34" t="str">
        <f t="shared" si="30"/>
        <v>2130.1 Building: Electricity Regulated Activity</v>
      </c>
      <c r="AC118" s="34" t="str">
        <f t="shared" si="31"/>
        <v>2130.13 Building: Electricity Regulated Activity, Distribution (Network)</v>
      </c>
      <c r="AD118" s="34" t="str">
        <f t="shared" si="32"/>
        <v>2130.133 Building: Electricity Regulated Activity, Distribution (Network) of 10 kV</v>
      </c>
      <c r="AE118" s="34" t="str">
        <f t="shared" si="33"/>
        <v>" "</v>
      </c>
      <c r="AF118" s="34" t="str">
        <f t="shared" si="34"/>
        <v>" "</v>
      </c>
      <c r="AI118" t="s">
        <v>1245</v>
      </c>
      <c r="AJ118" s="14" t="s">
        <v>11</v>
      </c>
      <c r="AK118">
        <v>10</v>
      </c>
      <c r="AL118" s="6">
        <v>60</v>
      </c>
      <c r="AM118" s="6" t="s">
        <v>938</v>
      </c>
      <c r="AT118" s="6" t="s">
        <v>938</v>
      </c>
      <c r="AV118" t="s">
        <v>1245</v>
      </c>
      <c r="AW118">
        <f t="shared" si="37"/>
        <v>73</v>
      </c>
    </row>
    <row r="119" spans="1:49" ht="11.25" customHeight="1" x14ac:dyDescent="0.2">
      <c r="A119" s="14">
        <v>2130.134</v>
      </c>
      <c r="B119" t="s">
        <v>1246</v>
      </c>
      <c r="C119" s="33" t="str">
        <f t="shared" si="25"/>
        <v>2130.134 Building: Electricity Regulated Activity, Distribution (Network) of 6 kV</v>
      </c>
      <c r="D119" s="6" t="s">
        <v>874</v>
      </c>
      <c r="E119" s="6" t="s">
        <v>787</v>
      </c>
      <c r="F119" s="6" t="s">
        <v>599</v>
      </c>
      <c r="G119" s="6" t="s">
        <v>906</v>
      </c>
      <c r="H119" s="34" t="str">
        <f>VLOOKUP(I119,'heading tables'!$G$3:$H$9,2,FALSE)</f>
        <v>L3</v>
      </c>
      <c r="I119" s="34">
        <f t="shared" si="26"/>
        <v>8</v>
      </c>
      <c r="J119" s="34" t="str">
        <f t="shared" ref="J119:J167" si="40">IF(ABS(M119)&gt;5,"Income statement","Balance Sheet")</f>
        <v>Balance Sheet</v>
      </c>
      <c r="K119" s="34">
        <f t="shared" si="27"/>
        <v>33</v>
      </c>
      <c r="L119" s="34" t="str">
        <f t="shared" si="28"/>
        <v>34</v>
      </c>
      <c r="M119" s="34" t="str">
        <f t="shared" si="22"/>
        <v>2</v>
      </c>
      <c r="N119" s="34" t="str">
        <f t="shared" si="23"/>
        <v>21</v>
      </c>
      <c r="O119" s="34" t="str">
        <f t="shared" si="24"/>
        <v>2130</v>
      </c>
      <c r="P119" s="34" t="str">
        <f>CONCATENATE(M119," ",VLOOKUP(M119,'heading tables'!$A:$C,2,FALSE))</f>
        <v>2 Non-current Assets</v>
      </c>
      <c r="Q119" s="34" t="str">
        <f>CONCATENATE(N119," ",VLOOKUP(N119,'heading tables'!$A:$C,2,FALSE))</f>
        <v>21 Fixed Assets</v>
      </c>
      <c r="R119" s="34" t="str">
        <f>CONCATENATE(O119," ",VLOOKUP(ABS(O119),'heading tables'!$A:$C,2,FALSE))</f>
        <v>2130 Buildings</v>
      </c>
      <c r="S119" s="34" t="str">
        <f t="shared" si="35"/>
        <v>21</v>
      </c>
      <c r="T119" s="34" t="str">
        <f t="shared" si="36"/>
        <v>2130</v>
      </c>
      <c r="U119" s="34" t="str">
        <f>CONCATENATE(S119," ",VLOOKUP(S119,'heading tables'!$A:$C,2,FALSE))</f>
        <v>21 Fixed Assets</v>
      </c>
      <c r="V119" s="34" t="str">
        <f>CONCATENATE(T119," ",VLOOKUP(ABS(T119),'heading tables'!$A:$C,2,FALSE))</f>
        <v>2130 Buildings</v>
      </c>
      <c r="W119" s="34" t="str">
        <f t="shared" si="29"/>
        <v>2130.1</v>
      </c>
      <c r="X119" s="34" t="str">
        <f t="shared" si="39"/>
        <v>2130.13</v>
      </c>
      <c r="Y119" s="34" t="str">
        <f t="shared" si="39"/>
        <v>2130.134</v>
      </c>
      <c r="Z119" s="34" t="str">
        <f t="shared" si="39"/>
        <v>" "</v>
      </c>
      <c r="AA119" s="34" t="str">
        <f t="shared" si="39"/>
        <v>" "</v>
      </c>
      <c r="AB119" s="34" t="str">
        <f t="shared" si="30"/>
        <v>2130.1 Building: Electricity Regulated Activity</v>
      </c>
      <c r="AC119" s="34" t="str">
        <f t="shared" si="31"/>
        <v>2130.13 Building: Electricity Regulated Activity, Distribution (Network)</v>
      </c>
      <c r="AD119" s="34" t="str">
        <f t="shared" si="32"/>
        <v>2130.134 Building: Electricity Regulated Activity, Distribution (Network) of 6 kV</v>
      </c>
      <c r="AE119" s="34" t="str">
        <f t="shared" si="33"/>
        <v>" "</v>
      </c>
      <c r="AF119" s="34" t="str">
        <f t="shared" si="34"/>
        <v>" "</v>
      </c>
      <c r="AI119" t="s">
        <v>1246</v>
      </c>
      <c r="AJ119" s="14" t="s">
        <v>11</v>
      </c>
      <c r="AK119">
        <v>6</v>
      </c>
      <c r="AL119" s="6">
        <v>61</v>
      </c>
      <c r="AM119" s="6" t="s">
        <v>939</v>
      </c>
      <c r="AT119" s="6" t="s">
        <v>939</v>
      </c>
      <c r="AV119" t="s">
        <v>1246</v>
      </c>
      <c r="AW119">
        <f t="shared" si="37"/>
        <v>72</v>
      </c>
    </row>
    <row r="120" spans="1:49" ht="11.25" customHeight="1" x14ac:dyDescent="0.2">
      <c r="A120" s="14">
        <v>2130.1350000000002</v>
      </c>
      <c r="B120" t="s">
        <v>1247</v>
      </c>
      <c r="C120" s="33" t="str">
        <f t="shared" si="25"/>
        <v>2130.135 Building: Electricity Regulated Activity, Distribution (Network) of 220/380 V</v>
      </c>
      <c r="D120" s="6" t="s">
        <v>874</v>
      </c>
      <c r="E120" s="6" t="s">
        <v>787</v>
      </c>
      <c r="F120" s="6" t="s">
        <v>599</v>
      </c>
      <c r="G120" s="6" t="s">
        <v>906</v>
      </c>
      <c r="H120" s="34" t="str">
        <f>VLOOKUP(I120,'heading tables'!$G$3:$H$9,2,FALSE)</f>
        <v>L3</v>
      </c>
      <c r="I120" s="34">
        <f t="shared" si="26"/>
        <v>8</v>
      </c>
      <c r="J120" s="34" t="str">
        <f t="shared" si="40"/>
        <v>Balance Sheet</v>
      </c>
      <c r="K120" s="34">
        <f t="shared" si="27"/>
        <v>33</v>
      </c>
      <c r="L120" s="34" t="str">
        <f t="shared" si="28"/>
        <v>35</v>
      </c>
      <c r="M120" s="34" t="str">
        <f t="shared" si="22"/>
        <v>2</v>
      </c>
      <c r="N120" s="34" t="str">
        <f t="shared" si="23"/>
        <v>21</v>
      </c>
      <c r="O120" s="34" t="str">
        <f t="shared" si="24"/>
        <v>2130</v>
      </c>
      <c r="P120" s="34" t="str">
        <f>CONCATENATE(M120," ",VLOOKUP(M120,'heading tables'!$A:$C,2,FALSE))</f>
        <v>2 Non-current Assets</v>
      </c>
      <c r="Q120" s="34" t="str">
        <f>CONCATENATE(N120," ",VLOOKUP(N120,'heading tables'!$A:$C,2,FALSE))</f>
        <v>21 Fixed Assets</v>
      </c>
      <c r="R120" s="34" t="str">
        <f>CONCATENATE(O120," ",VLOOKUP(ABS(O120),'heading tables'!$A:$C,2,FALSE))</f>
        <v>2130 Buildings</v>
      </c>
      <c r="S120" s="34" t="str">
        <f t="shared" si="35"/>
        <v>21</v>
      </c>
      <c r="T120" s="34" t="str">
        <f t="shared" si="36"/>
        <v>2130</v>
      </c>
      <c r="U120" s="34" t="str">
        <f>CONCATENATE(S120," ",VLOOKUP(S120,'heading tables'!$A:$C,2,FALSE))</f>
        <v>21 Fixed Assets</v>
      </c>
      <c r="V120" s="34" t="str">
        <f>CONCATENATE(T120," ",VLOOKUP(ABS(T120),'heading tables'!$A:$C,2,FALSE))</f>
        <v>2130 Buildings</v>
      </c>
      <c r="W120" s="34" t="str">
        <f t="shared" si="29"/>
        <v>2130.1</v>
      </c>
      <c r="X120" s="34" t="str">
        <f t="shared" si="39"/>
        <v>2130.13</v>
      </c>
      <c r="Y120" s="34" t="str">
        <f t="shared" si="39"/>
        <v>2130.135</v>
      </c>
      <c r="Z120" s="34" t="str">
        <f t="shared" si="39"/>
        <v>" "</v>
      </c>
      <c r="AA120" s="34" t="str">
        <f t="shared" si="39"/>
        <v>" "</v>
      </c>
      <c r="AB120" s="34" t="str">
        <f t="shared" si="30"/>
        <v>2130.1 Building: Electricity Regulated Activity</v>
      </c>
      <c r="AC120" s="34" t="str">
        <f t="shared" si="31"/>
        <v>2130.13 Building: Electricity Regulated Activity, Distribution (Network)</v>
      </c>
      <c r="AD120" s="34" t="str">
        <f t="shared" si="32"/>
        <v>2130.135 Building: Electricity Regulated Activity, Distribution (Network) of 220/380 V</v>
      </c>
      <c r="AE120" s="34" t="str">
        <f t="shared" si="33"/>
        <v>" "</v>
      </c>
      <c r="AF120" s="34" t="str">
        <f t="shared" si="34"/>
        <v>" "</v>
      </c>
      <c r="AI120" t="s">
        <v>1247</v>
      </c>
      <c r="AJ120" s="14" t="s">
        <v>11</v>
      </c>
      <c r="AK120" t="s">
        <v>894</v>
      </c>
      <c r="AL120" s="6">
        <v>62</v>
      </c>
      <c r="AM120" s="6" t="s">
        <v>940</v>
      </c>
      <c r="AT120" s="6" t="s">
        <v>940</v>
      </c>
      <c r="AV120" t="s">
        <v>1247</v>
      </c>
      <c r="AW120">
        <f t="shared" si="37"/>
        <v>77</v>
      </c>
    </row>
    <row r="121" spans="1:49" ht="11.25" customHeight="1" x14ac:dyDescent="0.2">
      <c r="A121" s="14">
        <v>2130.1370000000002</v>
      </c>
      <c r="B121" t="s">
        <v>1248</v>
      </c>
      <c r="C121" s="33" t="str">
        <f t="shared" si="25"/>
        <v>2130.137 Building: Electricity Regulated Activity, Distribution (Network) Dispatch</v>
      </c>
      <c r="D121" s="6" t="s">
        <v>874</v>
      </c>
      <c r="E121" s="6" t="s">
        <v>787</v>
      </c>
      <c r="F121" s="6" t="s">
        <v>599</v>
      </c>
      <c r="G121" s="6" t="s">
        <v>906</v>
      </c>
      <c r="H121" s="34" t="str">
        <f>VLOOKUP(I121,'heading tables'!$G$3:$H$9,2,FALSE)</f>
        <v>L3</v>
      </c>
      <c r="I121" s="34">
        <f t="shared" si="26"/>
        <v>8</v>
      </c>
      <c r="J121" s="34" t="str">
        <f t="shared" si="40"/>
        <v>Balance Sheet</v>
      </c>
      <c r="K121" s="34">
        <f t="shared" si="27"/>
        <v>33</v>
      </c>
      <c r="L121" s="34" t="str">
        <f t="shared" si="28"/>
        <v>37</v>
      </c>
      <c r="M121" s="34" t="str">
        <f t="shared" si="22"/>
        <v>2</v>
      </c>
      <c r="N121" s="34" t="str">
        <f t="shared" si="23"/>
        <v>21</v>
      </c>
      <c r="O121" s="34" t="str">
        <f t="shared" si="24"/>
        <v>2130</v>
      </c>
      <c r="P121" s="34" t="str">
        <f>CONCATENATE(M121," ",VLOOKUP(M121,'heading tables'!$A:$C,2,FALSE))</f>
        <v>2 Non-current Assets</v>
      </c>
      <c r="Q121" s="34" t="str">
        <f>CONCATENATE(N121," ",VLOOKUP(N121,'heading tables'!$A:$C,2,FALSE))</f>
        <v>21 Fixed Assets</v>
      </c>
      <c r="R121" s="34" t="str">
        <f>CONCATENATE(O121," ",VLOOKUP(ABS(O121),'heading tables'!$A:$C,2,FALSE))</f>
        <v>2130 Buildings</v>
      </c>
      <c r="S121" s="34" t="str">
        <f t="shared" si="35"/>
        <v>21</v>
      </c>
      <c r="T121" s="34" t="str">
        <f t="shared" si="36"/>
        <v>2130</v>
      </c>
      <c r="U121" s="34" t="str">
        <f>CONCATENATE(S121," ",VLOOKUP(S121,'heading tables'!$A:$C,2,FALSE))</f>
        <v>21 Fixed Assets</v>
      </c>
      <c r="V121" s="34" t="str">
        <f>CONCATENATE(T121," ",VLOOKUP(ABS(T121),'heading tables'!$A:$C,2,FALSE))</f>
        <v>2130 Buildings</v>
      </c>
      <c r="W121" s="34" t="str">
        <f t="shared" si="29"/>
        <v>2130.1</v>
      </c>
      <c r="X121" s="34" t="str">
        <f t="shared" si="39"/>
        <v>2130.13</v>
      </c>
      <c r="Y121" s="34" t="str">
        <f t="shared" si="39"/>
        <v>2130.137</v>
      </c>
      <c r="Z121" s="34" t="str">
        <f t="shared" si="39"/>
        <v>" "</v>
      </c>
      <c r="AA121" s="34" t="str">
        <f t="shared" si="39"/>
        <v>" "</v>
      </c>
      <c r="AB121" s="34" t="str">
        <f t="shared" si="30"/>
        <v>2130.1 Building: Electricity Regulated Activity</v>
      </c>
      <c r="AC121" s="34" t="str">
        <f t="shared" si="31"/>
        <v>2130.13 Building: Electricity Regulated Activity, Distribution (Network)</v>
      </c>
      <c r="AD121" s="34" t="str">
        <f t="shared" si="32"/>
        <v>2130.137 Building: Electricity Regulated Activity, Distribution (Network) Dispatch</v>
      </c>
      <c r="AE121" s="34" t="str">
        <f t="shared" si="33"/>
        <v>" "</v>
      </c>
      <c r="AF121" s="34" t="str">
        <f t="shared" si="34"/>
        <v>" "</v>
      </c>
      <c r="AI121" t="s">
        <v>1248</v>
      </c>
      <c r="AJ121" s="14" t="s">
        <v>11</v>
      </c>
      <c r="AK121" t="s">
        <v>918</v>
      </c>
      <c r="AL121" s="6">
        <v>63</v>
      </c>
      <c r="AM121" s="6" t="s">
        <v>941</v>
      </c>
      <c r="AT121" s="6" t="s">
        <v>941</v>
      </c>
      <c r="AV121" t="s">
        <v>1248</v>
      </c>
      <c r="AW121">
        <f t="shared" si="37"/>
        <v>73</v>
      </c>
    </row>
    <row r="122" spans="1:49" ht="11.25" customHeight="1" x14ac:dyDescent="0.2">
      <c r="A122" s="14">
        <v>2130.1379999999999</v>
      </c>
      <c r="B122" t="s">
        <v>1249</v>
      </c>
      <c r="C122" s="33" t="str">
        <f t="shared" si="25"/>
        <v>2130.138 Building: Electricity Regulated Activity, Distribution (Network) Technical Services</v>
      </c>
      <c r="D122" s="6" t="s">
        <v>874</v>
      </c>
      <c r="E122" s="6" t="s">
        <v>787</v>
      </c>
      <c r="F122" s="6" t="s">
        <v>599</v>
      </c>
      <c r="G122" s="6" t="s">
        <v>906</v>
      </c>
      <c r="H122" s="34" t="str">
        <f>VLOOKUP(I122,'heading tables'!$G$3:$H$9,2,FALSE)</f>
        <v>L3</v>
      </c>
      <c r="I122" s="34">
        <f t="shared" si="26"/>
        <v>8</v>
      </c>
      <c r="J122" s="34" t="str">
        <f t="shared" si="40"/>
        <v>Balance Sheet</v>
      </c>
      <c r="K122" s="34">
        <f t="shared" si="27"/>
        <v>33</v>
      </c>
      <c r="L122" s="34" t="str">
        <f t="shared" si="28"/>
        <v>38</v>
      </c>
      <c r="M122" s="34" t="str">
        <f t="shared" si="22"/>
        <v>2</v>
      </c>
      <c r="N122" s="34" t="str">
        <f t="shared" si="23"/>
        <v>21</v>
      </c>
      <c r="O122" s="34" t="str">
        <f t="shared" si="24"/>
        <v>2130</v>
      </c>
      <c r="P122" s="34" t="str">
        <f>CONCATENATE(M122," ",VLOOKUP(M122,'heading tables'!$A:$C,2,FALSE))</f>
        <v>2 Non-current Assets</v>
      </c>
      <c r="Q122" s="34" t="str">
        <f>CONCATENATE(N122," ",VLOOKUP(N122,'heading tables'!$A:$C,2,FALSE))</f>
        <v>21 Fixed Assets</v>
      </c>
      <c r="R122" s="34" t="str">
        <f>CONCATENATE(O122," ",VLOOKUP(ABS(O122),'heading tables'!$A:$C,2,FALSE))</f>
        <v>2130 Buildings</v>
      </c>
      <c r="S122" s="34" t="str">
        <f t="shared" si="35"/>
        <v>21</v>
      </c>
      <c r="T122" s="34" t="str">
        <f t="shared" si="36"/>
        <v>2130</v>
      </c>
      <c r="U122" s="34" t="str">
        <f>CONCATENATE(S122," ",VLOOKUP(S122,'heading tables'!$A:$C,2,FALSE))</f>
        <v>21 Fixed Assets</v>
      </c>
      <c r="V122" s="34" t="str">
        <f>CONCATENATE(T122," ",VLOOKUP(ABS(T122),'heading tables'!$A:$C,2,FALSE))</f>
        <v>2130 Buildings</v>
      </c>
      <c r="W122" s="34" t="str">
        <f t="shared" si="29"/>
        <v>2130.1</v>
      </c>
      <c r="X122" s="34" t="str">
        <f t="shared" ref="X122:AA141" si="41">IF(OR(LEFT($A122,X$1)=W122,W122=$AZ$1),$AZ$1,LEFT($A122,X$1))</f>
        <v>2130.13</v>
      </c>
      <c r="Y122" s="34" t="str">
        <f t="shared" si="41"/>
        <v>2130.138</v>
      </c>
      <c r="Z122" s="34" t="str">
        <f t="shared" si="41"/>
        <v>" "</v>
      </c>
      <c r="AA122" s="34" t="str">
        <f t="shared" si="41"/>
        <v>" "</v>
      </c>
      <c r="AB122" s="34" t="str">
        <f t="shared" si="30"/>
        <v>2130.1 Building: Electricity Regulated Activity</v>
      </c>
      <c r="AC122" s="34" t="str">
        <f t="shared" si="31"/>
        <v>2130.13 Building: Electricity Regulated Activity, Distribution (Network)</v>
      </c>
      <c r="AD122" s="34" t="str">
        <f t="shared" si="32"/>
        <v>2130.138 Building: Electricity Regulated Activity, Distribution (Network) Technical Services</v>
      </c>
      <c r="AE122" s="34" t="str">
        <f t="shared" si="33"/>
        <v>" "</v>
      </c>
      <c r="AF122" s="34" t="str">
        <f t="shared" si="34"/>
        <v>" "</v>
      </c>
      <c r="AI122" t="s">
        <v>1249</v>
      </c>
      <c r="AJ122" s="14" t="s">
        <v>11</v>
      </c>
      <c r="AK122" t="s">
        <v>918</v>
      </c>
      <c r="AL122" s="6">
        <v>64</v>
      </c>
      <c r="AM122" s="6" t="s">
        <v>942</v>
      </c>
      <c r="AT122" s="6" t="s">
        <v>942</v>
      </c>
      <c r="AV122" t="s">
        <v>1249</v>
      </c>
      <c r="AW122">
        <f t="shared" si="37"/>
        <v>83</v>
      </c>
    </row>
    <row r="123" spans="1:49" ht="11.25" customHeight="1" x14ac:dyDescent="0.2">
      <c r="A123" s="14">
        <v>2130.1390000000001</v>
      </c>
      <c r="B123" t="s">
        <v>1250</v>
      </c>
      <c r="C123" s="33" t="str">
        <f t="shared" si="25"/>
        <v>2130.139 Building: Electricity Regulated Activity, Distribution (Network) Administration</v>
      </c>
      <c r="D123" s="6" t="s">
        <v>874</v>
      </c>
      <c r="E123" s="6" t="s">
        <v>787</v>
      </c>
      <c r="F123" s="6" t="s">
        <v>599</v>
      </c>
      <c r="G123" s="6" t="s">
        <v>906</v>
      </c>
      <c r="H123" s="34" t="str">
        <f>VLOOKUP(I123,'heading tables'!$G$3:$H$9,2,FALSE)</f>
        <v>L3</v>
      </c>
      <c r="I123" s="34">
        <f t="shared" si="26"/>
        <v>8</v>
      </c>
      <c r="J123" s="34" t="str">
        <f t="shared" si="40"/>
        <v>Balance Sheet</v>
      </c>
      <c r="K123" s="34">
        <f t="shared" si="27"/>
        <v>33</v>
      </c>
      <c r="L123" s="34" t="str">
        <f t="shared" si="28"/>
        <v>39</v>
      </c>
      <c r="M123" s="34" t="str">
        <f t="shared" si="22"/>
        <v>2</v>
      </c>
      <c r="N123" s="34" t="str">
        <f t="shared" si="23"/>
        <v>21</v>
      </c>
      <c r="O123" s="34" t="str">
        <f t="shared" si="24"/>
        <v>2130</v>
      </c>
      <c r="P123" s="34" t="str">
        <f>CONCATENATE(M123," ",VLOOKUP(M123,'heading tables'!$A:$C,2,FALSE))</f>
        <v>2 Non-current Assets</v>
      </c>
      <c r="Q123" s="34" t="str">
        <f>CONCATENATE(N123," ",VLOOKUP(N123,'heading tables'!$A:$C,2,FALSE))</f>
        <v>21 Fixed Assets</v>
      </c>
      <c r="R123" s="34" t="str">
        <f>CONCATENATE(O123," ",VLOOKUP(ABS(O123),'heading tables'!$A:$C,2,FALSE))</f>
        <v>2130 Buildings</v>
      </c>
      <c r="S123" s="34" t="str">
        <f t="shared" si="35"/>
        <v>21</v>
      </c>
      <c r="T123" s="34" t="str">
        <f t="shared" si="36"/>
        <v>2130</v>
      </c>
      <c r="U123" s="34" t="str">
        <f>CONCATENATE(S123," ",VLOOKUP(S123,'heading tables'!$A:$C,2,FALSE))</f>
        <v>21 Fixed Assets</v>
      </c>
      <c r="V123" s="34" t="str">
        <f>CONCATENATE(T123," ",VLOOKUP(ABS(T123),'heading tables'!$A:$C,2,FALSE))</f>
        <v>2130 Buildings</v>
      </c>
      <c r="W123" s="34" t="str">
        <f t="shared" si="29"/>
        <v>2130.1</v>
      </c>
      <c r="X123" s="34" t="str">
        <f t="shared" si="41"/>
        <v>2130.13</v>
      </c>
      <c r="Y123" s="34" t="str">
        <f t="shared" si="41"/>
        <v>2130.139</v>
      </c>
      <c r="Z123" s="34" t="str">
        <f t="shared" si="41"/>
        <v>" "</v>
      </c>
      <c r="AA123" s="34" t="str">
        <f t="shared" si="41"/>
        <v>" "</v>
      </c>
      <c r="AB123" s="34" t="str">
        <f t="shared" si="30"/>
        <v>2130.1 Building: Electricity Regulated Activity</v>
      </c>
      <c r="AC123" s="34" t="str">
        <f t="shared" si="31"/>
        <v>2130.13 Building: Electricity Regulated Activity, Distribution (Network)</v>
      </c>
      <c r="AD123" s="34" t="str">
        <f t="shared" si="32"/>
        <v>2130.139 Building: Electricity Regulated Activity, Distribution (Network) Administration</v>
      </c>
      <c r="AE123" s="34" t="str">
        <f t="shared" si="33"/>
        <v>" "</v>
      </c>
      <c r="AF123" s="34" t="str">
        <f t="shared" si="34"/>
        <v>" "</v>
      </c>
      <c r="AI123" t="s">
        <v>1250</v>
      </c>
      <c r="AJ123" s="14" t="s">
        <v>11</v>
      </c>
      <c r="AK123" t="s">
        <v>918</v>
      </c>
      <c r="AL123" s="6">
        <v>65</v>
      </c>
      <c r="AM123" s="6" t="s">
        <v>942</v>
      </c>
      <c r="AT123" s="6" t="s">
        <v>942</v>
      </c>
      <c r="AV123" t="s">
        <v>1250</v>
      </c>
      <c r="AW123">
        <f t="shared" si="37"/>
        <v>79</v>
      </c>
    </row>
    <row r="124" spans="1:49" ht="11.25" customHeight="1" x14ac:dyDescent="0.2">
      <c r="A124" s="14">
        <v>2130.14</v>
      </c>
      <c r="B124" t="s">
        <v>1251</v>
      </c>
      <c r="C124" s="33" t="str">
        <f t="shared" si="25"/>
        <v>2130.14 Building: Electricity Regulated Activity, Distribution (Supply)</v>
      </c>
      <c r="D124" s="6" t="s">
        <v>875</v>
      </c>
      <c r="E124" s="6" t="s">
        <v>787</v>
      </c>
      <c r="F124" s="6" t="s">
        <v>599</v>
      </c>
      <c r="G124" s="6" t="s">
        <v>907</v>
      </c>
      <c r="H124" s="34" t="str">
        <f>VLOOKUP(I124,'heading tables'!$G$3:$H$9,2,FALSE)</f>
        <v>L2</v>
      </c>
      <c r="I124" s="34">
        <f t="shared" si="26"/>
        <v>7</v>
      </c>
      <c r="J124" s="34" t="str">
        <f t="shared" si="40"/>
        <v>Balance Sheet</v>
      </c>
      <c r="K124" s="34">
        <f t="shared" si="27"/>
        <v>33</v>
      </c>
      <c r="L124" s="34" t="str">
        <f t="shared" si="28"/>
        <v>14</v>
      </c>
      <c r="M124" s="34" t="str">
        <f t="shared" si="22"/>
        <v>2</v>
      </c>
      <c r="N124" s="34" t="str">
        <f t="shared" si="23"/>
        <v>21</v>
      </c>
      <c r="O124" s="34" t="str">
        <f t="shared" si="24"/>
        <v>2130</v>
      </c>
      <c r="P124" s="34" t="str">
        <f>CONCATENATE(M124," ",VLOOKUP(M124,'heading tables'!$A:$C,2,FALSE))</f>
        <v>2 Non-current Assets</v>
      </c>
      <c r="Q124" s="34" t="str">
        <f>CONCATENATE(N124," ",VLOOKUP(N124,'heading tables'!$A:$C,2,FALSE))</f>
        <v>21 Fixed Assets</v>
      </c>
      <c r="R124" s="34" t="str">
        <f>CONCATENATE(O124," ",VLOOKUP(ABS(O124),'heading tables'!$A:$C,2,FALSE))</f>
        <v>2130 Buildings</v>
      </c>
      <c r="S124" s="34" t="str">
        <f t="shared" si="35"/>
        <v>21</v>
      </c>
      <c r="T124" s="34" t="str">
        <f t="shared" si="36"/>
        <v>2130</v>
      </c>
      <c r="U124" s="34" t="str">
        <f>CONCATENATE(S124," ",VLOOKUP(S124,'heading tables'!$A:$C,2,FALSE))</f>
        <v>21 Fixed Assets</v>
      </c>
      <c r="V124" s="34" t="str">
        <f>CONCATENATE(T124," ",VLOOKUP(ABS(T124),'heading tables'!$A:$C,2,FALSE))</f>
        <v>2130 Buildings</v>
      </c>
      <c r="W124" s="34" t="str">
        <f t="shared" si="29"/>
        <v>2130.1</v>
      </c>
      <c r="X124" s="34" t="str">
        <f t="shared" si="41"/>
        <v>2130.14</v>
      </c>
      <c r="Y124" s="34" t="str">
        <f t="shared" si="41"/>
        <v>" "</v>
      </c>
      <c r="Z124" s="34" t="str">
        <f t="shared" si="41"/>
        <v>" "</v>
      </c>
      <c r="AA124" s="34" t="str">
        <f t="shared" si="41"/>
        <v>" "</v>
      </c>
      <c r="AB124" s="34" t="str">
        <f t="shared" si="30"/>
        <v>2130.1 Building: Electricity Regulated Activity</v>
      </c>
      <c r="AC124" s="34" t="str">
        <f t="shared" si="31"/>
        <v>2130.14 Building: Electricity Regulated Activity, Distribution (Supply)</v>
      </c>
      <c r="AD124" s="34" t="str">
        <f t="shared" si="32"/>
        <v>" "</v>
      </c>
      <c r="AE124" s="34" t="str">
        <f t="shared" si="33"/>
        <v>" "</v>
      </c>
      <c r="AF124" s="34" t="str">
        <f t="shared" si="34"/>
        <v>" "</v>
      </c>
      <c r="AI124" t="s">
        <v>1251</v>
      </c>
      <c r="AJ124" s="14" t="s">
        <v>11</v>
      </c>
      <c r="AK124" t="s">
        <v>918</v>
      </c>
      <c r="AL124" s="6">
        <v>66</v>
      </c>
      <c r="AM124" s="6" t="s">
        <v>943</v>
      </c>
      <c r="AT124" s="6" t="s">
        <v>943</v>
      </c>
      <c r="AV124" t="s">
        <v>1251</v>
      </c>
      <c r="AW124">
        <f t="shared" si="37"/>
        <v>63</v>
      </c>
    </row>
    <row r="125" spans="1:49" ht="11.25" customHeight="1" x14ac:dyDescent="0.2">
      <c r="A125" s="14">
        <v>2130.15</v>
      </c>
      <c r="B125" t="s">
        <v>1252</v>
      </c>
      <c r="C125" s="33" t="str">
        <f t="shared" si="25"/>
        <v>2130.15 Building: Electricity Regulated Activity, Generation</v>
      </c>
      <c r="D125" s="6" t="s">
        <v>870</v>
      </c>
      <c r="E125" s="6" t="s">
        <v>787</v>
      </c>
      <c r="F125" s="6" t="s">
        <v>600</v>
      </c>
      <c r="G125" s="6" t="s">
        <v>64</v>
      </c>
      <c r="H125" s="34" t="str">
        <f>VLOOKUP(I125,'heading tables'!$G$3:$H$9,2,FALSE)</f>
        <v>L2</v>
      </c>
      <c r="I125" s="34">
        <f t="shared" si="26"/>
        <v>7</v>
      </c>
      <c r="J125" s="34" t="str">
        <f t="shared" si="40"/>
        <v>Balance Sheet</v>
      </c>
      <c r="K125" s="34">
        <f t="shared" si="27"/>
        <v>33</v>
      </c>
      <c r="L125" s="34" t="str">
        <f t="shared" si="28"/>
        <v>15</v>
      </c>
      <c r="M125" s="34" t="str">
        <f t="shared" si="22"/>
        <v>2</v>
      </c>
      <c r="N125" s="34" t="str">
        <f t="shared" si="23"/>
        <v>21</v>
      </c>
      <c r="O125" s="34" t="str">
        <f t="shared" si="24"/>
        <v>2130</v>
      </c>
      <c r="P125" s="34" t="str">
        <f>CONCATENATE(M125," ",VLOOKUP(M125,'heading tables'!$A:$C,2,FALSE))</f>
        <v>2 Non-current Assets</v>
      </c>
      <c r="Q125" s="34" t="str">
        <f>CONCATENATE(N125," ",VLOOKUP(N125,'heading tables'!$A:$C,2,FALSE))</f>
        <v>21 Fixed Assets</v>
      </c>
      <c r="R125" s="34" t="str">
        <f>CONCATENATE(O125," ",VLOOKUP(ABS(O125),'heading tables'!$A:$C,2,FALSE))</f>
        <v>2130 Buildings</v>
      </c>
      <c r="S125" s="34" t="str">
        <f t="shared" si="35"/>
        <v>21</v>
      </c>
      <c r="T125" s="34" t="str">
        <f t="shared" si="36"/>
        <v>2130</v>
      </c>
      <c r="U125" s="34" t="str">
        <f>CONCATENATE(S125," ",VLOOKUP(S125,'heading tables'!$A:$C,2,FALSE))</f>
        <v>21 Fixed Assets</v>
      </c>
      <c r="V125" s="34" t="str">
        <f>CONCATENATE(T125," ",VLOOKUP(ABS(T125),'heading tables'!$A:$C,2,FALSE))</f>
        <v>2130 Buildings</v>
      </c>
      <c r="W125" s="34" t="str">
        <f t="shared" si="29"/>
        <v>2130.1</v>
      </c>
      <c r="X125" s="34" t="str">
        <f t="shared" si="41"/>
        <v>2130.15</v>
      </c>
      <c r="Y125" s="34" t="str">
        <f t="shared" si="41"/>
        <v>" "</v>
      </c>
      <c r="Z125" s="34" t="str">
        <f t="shared" si="41"/>
        <v>" "</v>
      </c>
      <c r="AA125" s="34" t="str">
        <f t="shared" si="41"/>
        <v>" "</v>
      </c>
      <c r="AB125" s="34" t="str">
        <f t="shared" si="30"/>
        <v>2130.1 Building: Electricity Regulated Activity</v>
      </c>
      <c r="AC125" s="34" t="str">
        <f t="shared" si="31"/>
        <v>2130.15 Building: Electricity Regulated Activity, Generation</v>
      </c>
      <c r="AD125" s="34" t="str">
        <f t="shared" si="32"/>
        <v>" "</v>
      </c>
      <c r="AE125" s="34" t="str">
        <f t="shared" si="33"/>
        <v>" "</v>
      </c>
      <c r="AF125" s="34" t="str">
        <f t="shared" si="34"/>
        <v>" "</v>
      </c>
      <c r="AI125" t="s">
        <v>1252</v>
      </c>
      <c r="AJ125" s="14" t="s">
        <v>1064</v>
      </c>
      <c r="AK125" t="s">
        <v>918</v>
      </c>
      <c r="AL125" s="6">
        <v>67</v>
      </c>
      <c r="AM125" s="6">
        <v>0</v>
      </c>
      <c r="AV125" t="s">
        <v>1252</v>
      </c>
      <c r="AW125">
        <f t="shared" si="37"/>
        <v>52</v>
      </c>
    </row>
    <row r="126" spans="1:49" ht="11.25" customHeight="1" x14ac:dyDescent="0.2">
      <c r="A126" s="14">
        <v>2130.1509999999998</v>
      </c>
      <c r="B126" t="s">
        <v>1253</v>
      </c>
      <c r="C126" s="33" t="str">
        <f t="shared" si="25"/>
        <v>2130.151 Building: Electricity Regulated Activity, Generation: Hydraulic Power Plants (HPP)</v>
      </c>
      <c r="D126" s="6" t="s">
        <v>870</v>
      </c>
      <c r="E126" s="6" t="s">
        <v>787</v>
      </c>
      <c r="F126" s="6" t="s">
        <v>601</v>
      </c>
      <c r="G126" s="6" t="s">
        <v>906</v>
      </c>
      <c r="H126" s="34" t="str">
        <f>VLOOKUP(I126,'heading tables'!$G$3:$H$9,2,FALSE)</f>
        <v>L3</v>
      </c>
      <c r="I126" s="34">
        <f t="shared" si="26"/>
        <v>8</v>
      </c>
      <c r="J126" s="34" t="str">
        <f t="shared" si="40"/>
        <v>Balance Sheet</v>
      </c>
      <c r="K126" s="34">
        <f t="shared" si="27"/>
        <v>33</v>
      </c>
      <c r="L126" s="34" t="str">
        <f t="shared" si="28"/>
        <v>51</v>
      </c>
      <c r="M126" s="34" t="str">
        <f t="shared" si="22"/>
        <v>2</v>
      </c>
      <c r="N126" s="34" t="str">
        <f t="shared" si="23"/>
        <v>21</v>
      </c>
      <c r="O126" s="34" t="str">
        <f t="shared" si="24"/>
        <v>2130</v>
      </c>
      <c r="P126" s="34" t="str">
        <f>CONCATENATE(M126," ",VLOOKUP(M126,'heading tables'!$A:$C,2,FALSE))</f>
        <v>2 Non-current Assets</v>
      </c>
      <c r="Q126" s="34" t="str">
        <f>CONCATENATE(N126," ",VLOOKUP(N126,'heading tables'!$A:$C,2,FALSE))</f>
        <v>21 Fixed Assets</v>
      </c>
      <c r="R126" s="34" t="str">
        <f>CONCATENATE(O126," ",VLOOKUP(ABS(O126),'heading tables'!$A:$C,2,FALSE))</f>
        <v>2130 Buildings</v>
      </c>
      <c r="S126" s="34" t="str">
        <f t="shared" si="35"/>
        <v>21</v>
      </c>
      <c r="T126" s="34" t="str">
        <f t="shared" si="36"/>
        <v>2130</v>
      </c>
      <c r="U126" s="34" t="str">
        <f>CONCATENATE(S126," ",VLOOKUP(S126,'heading tables'!$A:$C,2,FALSE))</f>
        <v>21 Fixed Assets</v>
      </c>
      <c r="V126" s="34" t="str">
        <f>CONCATENATE(T126," ",VLOOKUP(ABS(T126),'heading tables'!$A:$C,2,FALSE))</f>
        <v>2130 Buildings</v>
      </c>
      <c r="W126" s="34" t="str">
        <f t="shared" si="29"/>
        <v>2130.1</v>
      </c>
      <c r="X126" s="34" t="str">
        <f t="shared" si="41"/>
        <v>2130.15</v>
      </c>
      <c r="Y126" s="34" t="str">
        <f t="shared" si="41"/>
        <v>2130.151</v>
      </c>
      <c r="Z126" s="34" t="str">
        <f t="shared" si="41"/>
        <v>" "</v>
      </c>
      <c r="AA126" s="34" t="str">
        <f t="shared" si="41"/>
        <v>" "</v>
      </c>
      <c r="AB126" s="34" t="str">
        <f t="shared" si="30"/>
        <v>2130.1 Building: Electricity Regulated Activity</v>
      </c>
      <c r="AC126" s="34" t="str">
        <f t="shared" si="31"/>
        <v>2130.15 Building: Electricity Regulated Activity, Generation</v>
      </c>
      <c r="AD126" s="34" t="str">
        <f t="shared" si="32"/>
        <v>2130.151 Building: Electricity Regulated Activity, Generation: Hydraulic Power Plants (HPP)</v>
      </c>
      <c r="AE126" s="34" t="str">
        <f t="shared" si="33"/>
        <v>" "</v>
      </c>
      <c r="AF126" s="34" t="str">
        <f t="shared" si="34"/>
        <v>" "</v>
      </c>
      <c r="AI126" t="s">
        <v>1253</v>
      </c>
      <c r="AJ126" s="14" t="s">
        <v>11</v>
      </c>
      <c r="AK126" t="s">
        <v>918</v>
      </c>
      <c r="AL126" s="6">
        <v>68</v>
      </c>
      <c r="AM126" s="6" t="s">
        <v>957</v>
      </c>
      <c r="AT126" s="6" t="s">
        <v>957</v>
      </c>
      <c r="AV126" t="s">
        <v>1253</v>
      </c>
      <c r="AW126">
        <f t="shared" si="37"/>
        <v>82</v>
      </c>
    </row>
    <row r="127" spans="1:49" ht="11.25" customHeight="1" x14ac:dyDescent="0.2">
      <c r="A127" s="14">
        <v>2130.152</v>
      </c>
      <c r="B127" t="s">
        <v>1254</v>
      </c>
      <c r="C127" s="33" t="str">
        <f t="shared" si="25"/>
        <v>2130.152 Building: Electricity Regulated Activity, Generation: Steam Power Plants (Steam only)</v>
      </c>
      <c r="D127" s="6" t="s">
        <v>870</v>
      </c>
      <c r="E127" s="6" t="s">
        <v>787</v>
      </c>
      <c r="F127" s="6" t="s">
        <v>602</v>
      </c>
      <c r="G127" s="6" t="s">
        <v>906</v>
      </c>
      <c r="H127" s="34" t="str">
        <f>VLOOKUP(I127,'heading tables'!$G$3:$H$9,2,FALSE)</f>
        <v>L3</v>
      </c>
      <c r="I127" s="34">
        <f t="shared" si="26"/>
        <v>8</v>
      </c>
      <c r="J127" s="34" t="str">
        <f t="shared" si="40"/>
        <v>Balance Sheet</v>
      </c>
      <c r="K127" s="34">
        <f t="shared" si="27"/>
        <v>33</v>
      </c>
      <c r="L127" s="34" t="str">
        <f t="shared" si="28"/>
        <v>52</v>
      </c>
      <c r="M127" s="34" t="str">
        <f t="shared" si="22"/>
        <v>2</v>
      </c>
      <c r="N127" s="34" t="str">
        <f t="shared" si="23"/>
        <v>21</v>
      </c>
      <c r="O127" s="34" t="str">
        <f t="shared" si="24"/>
        <v>2130</v>
      </c>
      <c r="P127" s="34" t="str">
        <f>CONCATENATE(M127," ",VLOOKUP(M127,'heading tables'!$A:$C,2,FALSE))</f>
        <v>2 Non-current Assets</v>
      </c>
      <c r="Q127" s="34" t="str">
        <f>CONCATENATE(N127," ",VLOOKUP(N127,'heading tables'!$A:$C,2,FALSE))</f>
        <v>21 Fixed Assets</v>
      </c>
      <c r="R127" s="34" t="str">
        <f>CONCATENATE(O127," ",VLOOKUP(ABS(O127),'heading tables'!$A:$C,2,FALSE))</f>
        <v>2130 Buildings</v>
      </c>
      <c r="S127" s="34" t="str">
        <f t="shared" si="35"/>
        <v>21</v>
      </c>
      <c r="T127" s="34" t="str">
        <f t="shared" si="36"/>
        <v>2130</v>
      </c>
      <c r="U127" s="34" t="str">
        <f>CONCATENATE(S127," ",VLOOKUP(S127,'heading tables'!$A:$C,2,FALSE))</f>
        <v>21 Fixed Assets</v>
      </c>
      <c r="V127" s="34" t="str">
        <f>CONCATENATE(T127," ",VLOOKUP(ABS(T127),'heading tables'!$A:$C,2,FALSE))</f>
        <v>2130 Buildings</v>
      </c>
      <c r="W127" s="34" t="str">
        <f t="shared" si="29"/>
        <v>2130.1</v>
      </c>
      <c r="X127" s="34" t="str">
        <f t="shared" si="41"/>
        <v>2130.15</v>
      </c>
      <c r="Y127" s="34" t="str">
        <f t="shared" si="41"/>
        <v>2130.152</v>
      </c>
      <c r="Z127" s="34" t="str">
        <f t="shared" si="41"/>
        <v>" "</v>
      </c>
      <c r="AA127" s="34" t="str">
        <f t="shared" si="41"/>
        <v>" "</v>
      </c>
      <c r="AB127" s="34" t="str">
        <f t="shared" si="30"/>
        <v>2130.1 Building: Electricity Regulated Activity</v>
      </c>
      <c r="AC127" s="34" t="str">
        <f t="shared" si="31"/>
        <v>2130.15 Building: Electricity Regulated Activity, Generation</v>
      </c>
      <c r="AD127" s="34" t="str">
        <f t="shared" si="32"/>
        <v>2130.152 Building: Electricity Regulated Activity, Generation: Steam Power Plants (Steam only)</v>
      </c>
      <c r="AE127" s="34" t="str">
        <f t="shared" si="33"/>
        <v>" "</v>
      </c>
      <c r="AF127" s="34" t="str">
        <f t="shared" si="34"/>
        <v>" "</v>
      </c>
      <c r="AI127" t="s">
        <v>1254</v>
      </c>
      <c r="AJ127" s="14" t="s">
        <v>11</v>
      </c>
      <c r="AK127" t="s">
        <v>918</v>
      </c>
      <c r="AL127" s="6">
        <v>69</v>
      </c>
      <c r="AM127" s="6" t="s">
        <v>958</v>
      </c>
      <c r="AT127" s="6" t="s">
        <v>958</v>
      </c>
      <c r="AV127" t="s">
        <v>1254</v>
      </c>
      <c r="AW127">
        <f t="shared" si="37"/>
        <v>85</v>
      </c>
    </row>
    <row r="128" spans="1:49" ht="11.25" customHeight="1" x14ac:dyDescent="0.2">
      <c r="A128" s="14">
        <v>2130.1529999999998</v>
      </c>
      <c r="B128" t="s">
        <v>1255</v>
      </c>
      <c r="C128" s="33" t="str">
        <f t="shared" si="25"/>
        <v>2130.153 Building: Electricity Regulated Activity, Generation: Co-Generation Power Plants (Steam only for Electricity and Steam)</v>
      </c>
      <c r="D128" s="6" t="s">
        <v>870</v>
      </c>
      <c r="E128" s="6" t="s">
        <v>787</v>
      </c>
      <c r="F128" s="6" t="s">
        <v>602</v>
      </c>
      <c r="G128" s="6" t="s">
        <v>906</v>
      </c>
      <c r="H128" s="34" t="str">
        <f>VLOOKUP(I128,'heading tables'!$G$3:$H$9,2,FALSE)</f>
        <v>L3</v>
      </c>
      <c r="I128" s="34">
        <f t="shared" si="26"/>
        <v>8</v>
      </c>
      <c r="J128" s="34" t="str">
        <f t="shared" si="40"/>
        <v>Balance Sheet</v>
      </c>
      <c r="K128" s="34">
        <f t="shared" si="27"/>
        <v>33</v>
      </c>
      <c r="L128" s="34" t="str">
        <f t="shared" si="28"/>
        <v>53</v>
      </c>
      <c r="M128" s="34" t="str">
        <f t="shared" ref="M128:M191" si="42">LEFT($A128,1)</f>
        <v>2</v>
      </c>
      <c r="N128" s="34" t="str">
        <f t="shared" ref="N128:N191" si="43">LEFT($A128,2)</f>
        <v>21</v>
      </c>
      <c r="O128" s="34" t="str">
        <f t="shared" ref="O128:O191" si="44">LEFT($A128,4)</f>
        <v>2130</v>
      </c>
      <c r="P128" s="34" t="str">
        <f>CONCATENATE(M128," ",VLOOKUP(M128,'heading tables'!$A:$C,2,FALSE))</f>
        <v>2 Non-current Assets</v>
      </c>
      <c r="Q128" s="34" t="str">
        <f>CONCATENATE(N128," ",VLOOKUP(N128,'heading tables'!$A:$C,2,FALSE))</f>
        <v>21 Fixed Assets</v>
      </c>
      <c r="R128" s="34" t="str">
        <f>CONCATENATE(O128," ",VLOOKUP(ABS(O128),'heading tables'!$A:$C,2,FALSE))</f>
        <v>2130 Buildings</v>
      </c>
      <c r="S128" s="34" t="str">
        <f t="shared" si="35"/>
        <v>21</v>
      </c>
      <c r="T128" s="34" t="str">
        <f t="shared" si="36"/>
        <v>2130</v>
      </c>
      <c r="U128" s="34" t="str">
        <f>CONCATENATE(S128," ",VLOOKUP(S128,'heading tables'!$A:$C,2,FALSE))</f>
        <v>21 Fixed Assets</v>
      </c>
      <c r="V128" s="34" t="str">
        <f>CONCATENATE(T128," ",VLOOKUP(ABS(T128),'heading tables'!$A:$C,2,FALSE))</f>
        <v>2130 Buildings</v>
      </c>
      <c r="W128" s="34" t="str">
        <f t="shared" si="29"/>
        <v>2130.1</v>
      </c>
      <c r="X128" s="34" t="str">
        <f t="shared" si="41"/>
        <v>2130.15</v>
      </c>
      <c r="Y128" s="34" t="str">
        <f t="shared" si="41"/>
        <v>2130.153</v>
      </c>
      <c r="Z128" s="34" t="str">
        <f t="shared" si="41"/>
        <v>" "</v>
      </c>
      <c r="AA128" s="34" t="str">
        <f t="shared" si="41"/>
        <v>" "</v>
      </c>
      <c r="AB128" s="34" t="str">
        <f t="shared" si="30"/>
        <v>2130.1 Building: Electricity Regulated Activity</v>
      </c>
      <c r="AC128" s="34" t="str">
        <f t="shared" si="31"/>
        <v>2130.15 Building: Electricity Regulated Activity, Generation</v>
      </c>
      <c r="AD128" s="34" t="str">
        <f t="shared" si="32"/>
        <v>2130.153 Building: Electricity Regulated Activity, Generation: Co-Generation Power Plants (Steam only for Electricity and Steam)</v>
      </c>
      <c r="AE128" s="34" t="str">
        <f t="shared" si="33"/>
        <v>" "</v>
      </c>
      <c r="AF128" s="34" t="str">
        <f t="shared" si="34"/>
        <v>" "</v>
      </c>
      <c r="AI128" t="s">
        <v>1255</v>
      </c>
      <c r="AJ128" s="14" t="s">
        <v>11</v>
      </c>
      <c r="AK128" t="s">
        <v>918</v>
      </c>
      <c r="AL128" s="6">
        <v>70</v>
      </c>
      <c r="AM128" s="6" t="s">
        <v>959</v>
      </c>
      <c r="AT128" s="6" t="s">
        <v>959</v>
      </c>
      <c r="AV128" t="s">
        <v>1255</v>
      </c>
      <c r="AW128">
        <f t="shared" si="37"/>
        <v>119</v>
      </c>
    </row>
    <row r="129" spans="1:49" ht="11.25" customHeight="1" x14ac:dyDescent="0.2">
      <c r="A129" s="14">
        <v>2130.154</v>
      </c>
      <c r="B129" t="s">
        <v>1256</v>
      </c>
      <c r="C129" s="33" t="str">
        <f t="shared" si="25"/>
        <v>2130.154 Building: Electricity Regulated Activity, Generation: Gas Power Plants (Gas only)</v>
      </c>
      <c r="D129" s="6" t="s">
        <v>870</v>
      </c>
      <c r="E129" s="6" t="s">
        <v>787</v>
      </c>
      <c r="F129" s="6" t="s">
        <v>602</v>
      </c>
      <c r="G129" s="6" t="s">
        <v>906</v>
      </c>
      <c r="H129" s="34" t="str">
        <f>VLOOKUP(I129,'heading tables'!$G$3:$H$9,2,FALSE)</f>
        <v>L3</v>
      </c>
      <c r="I129" s="34">
        <f t="shared" si="26"/>
        <v>8</v>
      </c>
      <c r="J129" s="34" t="str">
        <f t="shared" si="40"/>
        <v>Balance Sheet</v>
      </c>
      <c r="K129" s="34">
        <f t="shared" si="27"/>
        <v>33</v>
      </c>
      <c r="L129" s="34" t="str">
        <f t="shared" si="28"/>
        <v>54</v>
      </c>
      <c r="M129" s="34" t="str">
        <f t="shared" si="42"/>
        <v>2</v>
      </c>
      <c r="N129" s="34" t="str">
        <f t="shared" si="43"/>
        <v>21</v>
      </c>
      <c r="O129" s="34" t="str">
        <f t="shared" si="44"/>
        <v>2130</v>
      </c>
      <c r="P129" s="34" t="str">
        <f>CONCATENATE(M129," ",VLOOKUP(M129,'heading tables'!$A:$C,2,FALSE))</f>
        <v>2 Non-current Assets</v>
      </c>
      <c r="Q129" s="34" t="str">
        <f>CONCATENATE(N129," ",VLOOKUP(N129,'heading tables'!$A:$C,2,FALSE))</f>
        <v>21 Fixed Assets</v>
      </c>
      <c r="R129" s="34" t="str">
        <f>CONCATENATE(O129," ",VLOOKUP(ABS(O129),'heading tables'!$A:$C,2,FALSE))</f>
        <v>2130 Buildings</v>
      </c>
      <c r="S129" s="34" t="str">
        <f t="shared" si="35"/>
        <v>21</v>
      </c>
      <c r="T129" s="34" t="str">
        <f t="shared" si="36"/>
        <v>2130</v>
      </c>
      <c r="U129" s="34" t="str">
        <f>CONCATENATE(S129," ",VLOOKUP(S129,'heading tables'!$A:$C,2,FALSE))</f>
        <v>21 Fixed Assets</v>
      </c>
      <c r="V129" s="34" t="str">
        <f>CONCATENATE(T129," ",VLOOKUP(ABS(T129),'heading tables'!$A:$C,2,FALSE))</f>
        <v>2130 Buildings</v>
      </c>
      <c r="W129" s="34" t="str">
        <f t="shared" si="29"/>
        <v>2130.1</v>
      </c>
      <c r="X129" s="34" t="str">
        <f t="shared" si="41"/>
        <v>2130.15</v>
      </c>
      <c r="Y129" s="34" t="str">
        <f t="shared" si="41"/>
        <v>2130.154</v>
      </c>
      <c r="Z129" s="34" t="str">
        <f t="shared" si="41"/>
        <v>" "</v>
      </c>
      <c r="AA129" s="34" t="str">
        <f t="shared" si="41"/>
        <v>" "</v>
      </c>
      <c r="AB129" s="34" t="str">
        <f t="shared" si="30"/>
        <v>2130.1 Building: Electricity Regulated Activity</v>
      </c>
      <c r="AC129" s="34" t="str">
        <f t="shared" si="31"/>
        <v>2130.15 Building: Electricity Regulated Activity, Generation</v>
      </c>
      <c r="AD129" s="34" t="str">
        <f t="shared" si="32"/>
        <v>2130.154 Building: Electricity Regulated Activity, Generation: Gas Power Plants (Gas only)</v>
      </c>
      <c r="AE129" s="34" t="str">
        <f t="shared" si="33"/>
        <v>" "</v>
      </c>
      <c r="AF129" s="34" t="str">
        <f t="shared" si="34"/>
        <v>" "</v>
      </c>
      <c r="AI129" t="s">
        <v>1256</v>
      </c>
      <c r="AJ129" s="14" t="s">
        <v>11</v>
      </c>
      <c r="AK129" t="s">
        <v>918</v>
      </c>
      <c r="AL129" s="6">
        <v>71</v>
      </c>
      <c r="AM129" s="6" t="s">
        <v>960</v>
      </c>
      <c r="AT129" s="6" t="s">
        <v>960</v>
      </c>
      <c r="AV129" t="s">
        <v>1256</v>
      </c>
      <c r="AW129">
        <f t="shared" si="37"/>
        <v>81</v>
      </c>
    </row>
    <row r="130" spans="1:49" ht="11.25" customHeight="1" x14ac:dyDescent="0.2">
      <c r="A130" s="14">
        <v>2130.1550000000002</v>
      </c>
      <c r="B130" t="s">
        <v>1257</v>
      </c>
      <c r="C130" s="33" t="str">
        <f t="shared" ref="C130:C193" si="45">CONCATENATE(A130," ",B130)</f>
        <v>2130.155 Building: Electricity Regulated Activity, Generation: Combined Cycle Power Plants (Gas and Steam)</v>
      </c>
      <c r="D130" s="6" t="s">
        <v>870</v>
      </c>
      <c r="E130" s="6" t="s">
        <v>787</v>
      </c>
      <c r="F130" s="6" t="s">
        <v>602</v>
      </c>
      <c r="G130" s="6" t="s">
        <v>906</v>
      </c>
      <c r="H130" s="34" t="str">
        <f>VLOOKUP(I130,'heading tables'!$G$3:$H$9,2,FALSE)</f>
        <v>L3</v>
      </c>
      <c r="I130" s="34">
        <f t="shared" ref="I130:I193" si="46">LEN(A130)</f>
        <v>8</v>
      </c>
      <c r="J130" s="34" t="str">
        <f t="shared" si="40"/>
        <v>Balance Sheet</v>
      </c>
      <c r="K130" s="34">
        <f t="shared" ref="K130:K193" si="47">COUNTIF(O:O,O130)</f>
        <v>33</v>
      </c>
      <c r="L130" s="34" t="str">
        <f t="shared" ref="L130:L193" si="48">RIGHT(A130,2)</f>
        <v>55</v>
      </c>
      <c r="M130" s="34" t="str">
        <f t="shared" si="42"/>
        <v>2</v>
      </c>
      <c r="N130" s="34" t="str">
        <f t="shared" si="43"/>
        <v>21</v>
      </c>
      <c r="O130" s="34" t="str">
        <f t="shared" si="44"/>
        <v>2130</v>
      </c>
      <c r="P130" s="34" t="str">
        <f>CONCATENATE(M130," ",VLOOKUP(M130,'heading tables'!$A:$C,2,FALSE))</f>
        <v>2 Non-current Assets</v>
      </c>
      <c r="Q130" s="34" t="str">
        <f>CONCATENATE(N130," ",VLOOKUP(N130,'heading tables'!$A:$C,2,FALSE))</f>
        <v>21 Fixed Assets</v>
      </c>
      <c r="R130" s="34" t="str">
        <f>CONCATENATE(O130," ",VLOOKUP(ABS(O130),'heading tables'!$A:$C,2,FALSE))</f>
        <v>2130 Buildings</v>
      </c>
      <c r="S130" s="34" t="str">
        <f t="shared" si="35"/>
        <v>21</v>
      </c>
      <c r="T130" s="34" t="str">
        <f t="shared" si="36"/>
        <v>2130</v>
      </c>
      <c r="U130" s="34" t="str">
        <f>CONCATENATE(S130," ",VLOOKUP(S130,'heading tables'!$A:$C,2,FALSE))</f>
        <v>21 Fixed Assets</v>
      </c>
      <c r="V130" s="34" t="str">
        <f>CONCATENATE(T130," ",VLOOKUP(ABS(T130),'heading tables'!$A:$C,2,FALSE))</f>
        <v>2130 Buildings</v>
      </c>
      <c r="W130" s="34" t="str">
        <f t="shared" ref="W130:W193" si="49">IF(LEFT($A130,W$1)=O130,$AZ$1,LEFT($A130,W$1))</f>
        <v>2130.1</v>
      </c>
      <c r="X130" s="34" t="str">
        <f t="shared" si="41"/>
        <v>2130.15</v>
      </c>
      <c r="Y130" s="34" t="str">
        <f t="shared" si="41"/>
        <v>2130.155</v>
      </c>
      <c r="Z130" s="34" t="str">
        <f t="shared" si="41"/>
        <v>" "</v>
      </c>
      <c r="AA130" s="34" t="str">
        <f t="shared" si="41"/>
        <v>" "</v>
      </c>
      <c r="AB130" s="34" t="str">
        <f t="shared" ref="AB130:AB193" si="50">IFERROR(VLOOKUP(ABS(W130),$A:$C,3,FALSE),$AZ$1)</f>
        <v>2130.1 Building: Electricity Regulated Activity</v>
      </c>
      <c r="AC130" s="34" t="str">
        <f t="shared" ref="AC130:AC193" si="51">IFERROR(VLOOKUP(ABS(X130),$A:$C,3,FALSE),$AZ$1)</f>
        <v>2130.15 Building: Electricity Regulated Activity, Generation</v>
      </c>
      <c r="AD130" s="34" t="str">
        <f t="shared" ref="AD130:AD193" si="52">IFERROR(VLOOKUP(ABS(Y130),$A:$C,3,FALSE),$AZ$1)</f>
        <v>2130.155 Building: Electricity Regulated Activity, Generation: Combined Cycle Power Plants (Gas and Steam)</v>
      </c>
      <c r="AE130" s="34" t="str">
        <f t="shared" ref="AE130:AE193" si="53">IFERROR(VLOOKUP(ABS(Z130),$A:$C,3,FALSE),$AZ$1)</f>
        <v>" "</v>
      </c>
      <c r="AF130" s="34" t="str">
        <f t="shared" ref="AF130:AF193" si="54">IFERROR(VLOOKUP(ABS(AA130),$A:$C,3,FALSE),$AZ$1)</f>
        <v>" "</v>
      </c>
      <c r="AI130" t="s">
        <v>1257</v>
      </c>
      <c r="AJ130" s="14" t="s">
        <v>11</v>
      </c>
      <c r="AK130" t="s">
        <v>918</v>
      </c>
      <c r="AL130" s="6">
        <v>72</v>
      </c>
      <c r="AM130" s="6" t="s">
        <v>961</v>
      </c>
      <c r="AT130" s="6" t="s">
        <v>961</v>
      </c>
      <c r="AV130" t="s">
        <v>1257</v>
      </c>
      <c r="AW130">
        <f t="shared" si="37"/>
        <v>97</v>
      </c>
    </row>
    <row r="131" spans="1:49" ht="11.25" customHeight="1" x14ac:dyDescent="0.2">
      <c r="A131" s="14">
        <v>2130.1579999999999</v>
      </c>
      <c r="B131" t="s">
        <v>1258</v>
      </c>
      <c r="C131" s="33" t="str">
        <f t="shared" si="45"/>
        <v>2130.158 Building: Electricity Regulated Activity, Generation: Technical Services</v>
      </c>
      <c r="D131" s="6" t="s">
        <v>870</v>
      </c>
      <c r="E131" s="6" t="s">
        <v>787</v>
      </c>
      <c r="F131" s="6" t="s">
        <v>600</v>
      </c>
      <c r="G131" s="6" t="s">
        <v>906</v>
      </c>
      <c r="H131" s="34" t="str">
        <f>VLOOKUP(I131,'heading tables'!$G$3:$H$9,2,FALSE)</f>
        <v>L3</v>
      </c>
      <c r="I131" s="34">
        <f t="shared" si="46"/>
        <v>8</v>
      </c>
      <c r="J131" s="34" t="str">
        <f t="shared" si="40"/>
        <v>Balance Sheet</v>
      </c>
      <c r="K131" s="34">
        <f t="shared" si="47"/>
        <v>33</v>
      </c>
      <c r="L131" s="34" t="str">
        <f t="shared" si="48"/>
        <v>58</v>
      </c>
      <c r="M131" s="34" t="str">
        <f t="shared" si="42"/>
        <v>2</v>
      </c>
      <c r="N131" s="34" t="str">
        <f t="shared" si="43"/>
        <v>21</v>
      </c>
      <c r="O131" s="34" t="str">
        <f t="shared" si="44"/>
        <v>2130</v>
      </c>
      <c r="P131" s="34" t="str">
        <f>CONCATENATE(M131," ",VLOOKUP(M131,'heading tables'!$A:$C,2,FALSE))</f>
        <v>2 Non-current Assets</v>
      </c>
      <c r="Q131" s="34" t="str">
        <f>CONCATENATE(N131," ",VLOOKUP(N131,'heading tables'!$A:$C,2,FALSE))</f>
        <v>21 Fixed Assets</v>
      </c>
      <c r="R131" s="34" t="str">
        <f>CONCATENATE(O131," ",VLOOKUP(ABS(O131),'heading tables'!$A:$C,2,FALSE))</f>
        <v>2130 Buildings</v>
      </c>
      <c r="S131" s="34" t="str">
        <f t="shared" ref="S131:S194" si="55">N131</f>
        <v>21</v>
      </c>
      <c r="T131" s="34" t="str">
        <f t="shared" ref="T131:T194" si="56">O131</f>
        <v>2130</v>
      </c>
      <c r="U131" s="34" t="str">
        <f>CONCATENATE(S131," ",VLOOKUP(S131,'heading tables'!$A:$C,2,FALSE))</f>
        <v>21 Fixed Assets</v>
      </c>
      <c r="V131" s="34" t="str">
        <f>CONCATENATE(T131," ",VLOOKUP(ABS(T131),'heading tables'!$A:$C,2,FALSE))</f>
        <v>2130 Buildings</v>
      </c>
      <c r="W131" s="34" t="str">
        <f t="shared" si="49"/>
        <v>2130.1</v>
      </c>
      <c r="X131" s="34" t="str">
        <f t="shared" si="41"/>
        <v>2130.15</v>
      </c>
      <c r="Y131" s="34" t="str">
        <f t="shared" si="41"/>
        <v>2130.158</v>
      </c>
      <c r="Z131" s="34" t="str">
        <f t="shared" si="41"/>
        <v>" "</v>
      </c>
      <c r="AA131" s="34" t="str">
        <f t="shared" si="41"/>
        <v>" "</v>
      </c>
      <c r="AB131" s="34" t="str">
        <f t="shared" si="50"/>
        <v>2130.1 Building: Electricity Regulated Activity</v>
      </c>
      <c r="AC131" s="34" t="str">
        <f t="shared" si="51"/>
        <v>2130.15 Building: Electricity Regulated Activity, Generation</v>
      </c>
      <c r="AD131" s="34" t="str">
        <f t="shared" si="52"/>
        <v>2130.158 Building: Electricity Regulated Activity, Generation: Technical Services</v>
      </c>
      <c r="AE131" s="34" t="str">
        <f t="shared" si="53"/>
        <v>" "</v>
      </c>
      <c r="AF131" s="34" t="str">
        <f t="shared" si="54"/>
        <v>" "</v>
      </c>
      <c r="AI131" t="s">
        <v>1258</v>
      </c>
      <c r="AJ131" s="14" t="s">
        <v>11</v>
      </c>
      <c r="AK131" t="s">
        <v>918</v>
      </c>
      <c r="AL131" s="6">
        <v>73</v>
      </c>
      <c r="AM131" s="6" t="s">
        <v>949</v>
      </c>
      <c r="AT131" s="6" t="s">
        <v>949</v>
      </c>
      <c r="AV131" t="s">
        <v>1258</v>
      </c>
      <c r="AW131">
        <f t="shared" ref="AW131:AW194" si="57">LEN(AV131)</f>
        <v>72</v>
      </c>
    </row>
    <row r="132" spans="1:49" ht="11.25" customHeight="1" x14ac:dyDescent="0.2">
      <c r="A132" s="14">
        <v>2130.1590000000001</v>
      </c>
      <c r="B132" t="s">
        <v>1259</v>
      </c>
      <c r="C132" s="33" t="str">
        <f t="shared" si="45"/>
        <v>2130.159 Building: Electricity Regulated Activity, Generation: Administration</v>
      </c>
      <c r="D132" s="6" t="s">
        <v>870</v>
      </c>
      <c r="E132" s="6" t="s">
        <v>787</v>
      </c>
      <c r="F132" s="6" t="s">
        <v>600</v>
      </c>
      <c r="G132" s="6" t="s">
        <v>906</v>
      </c>
      <c r="H132" s="34" t="str">
        <f>VLOOKUP(I132,'heading tables'!$G$3:$H$9,2,FALSE)</f>
        <v>L3</v>
      </c>
      <c r="I132" s="34">
        <f t="shared" si="46"/>
        <v>8</v>
      </c>
      <c r="J132" s="34" t="str">
        <f t="shared" si="40"/>
        <v>Balance Sheet</v>
      </c>
      <c r="K132" s="34">
        <f t="shared" si="47"/>
        <v>33</v>
      </c>
      <c r="L132" s="34" t="str">
        <f t="shared" si="48"/>
        <v>59</v>
      </c>
      <c r="M132" s="34" t="str">
        <f t="shared" si="42"/>
        <v>2</v>
      </c>
      <c r="N132" s="34" t="str">
        <f t="shared" si="43"/>
        <v>21</v>
      </c>
      <c r="O132" s="34" t="str">
        <f t="shared" si="44"/>
        <v>2130</v>
      </c>
      <c r="P132" s="34" t="str">
        <f>CONCATENATE(M132," ",VLOOKUP(M132,'heading tables'!$A:$C,2,FALSE))</f>
        <v>2 Non-current Assets</v>
      </c>
      <c r="Q132" s="34" t="str">
        <f>CONCATENATE(N132," ",VLOOKUP(N132,'heading tables'!$A:$C,2,FALSE))</f>
        <v>21 Fixed Assets</v>
      </c>
      <c r="R132" s="34" t="str">
        <f>CONCATENATE(O132," ",VLOOKUP(ABS(O132),'heading tables'!$A:$C,2,FALSE))</f>
        <v>2130 Buildings</v>
      </c>
      <c r="S132" s="34" t="str">
        <f t="shared" si="55"/>
        <v>21</v>
      </c>
      <c r="T132" s="34" t="str">
        <f t="shared" si="56"/>
        <v>2130</v>
      </c>
      <c r="U132" s="34" t="str">
        <f>CONCATENATE(S132," ",VLOOKUP(S132,'heading tables'!$A:$C,2,FALSE))</f>
        <v>21 Fixed Assets</v>
      </c>
      <c r="V132" s="34" t="str">
        <f>CONCATENATE(T132," ",VLOOKUP(ABS(T132),'heading tables'!$A:$C,2,FALSE))</f>
        <v>2130 Buildings</v>
      </c>
      <c r="W132" s="34" t="str">
        <f t="shared" si="49"/>
        <v>2130.1</v>
      </c>
      <c r="X132" s="34" t="str">
        <f t="shared" si="41"/>
        <v>2130.15</v>
      </c>
      <c r="Y132" s="34" t="str">
        <f t="shared" si="41"/>
        <v>2130.159</v>
      </c>
      <c r="Z132" s="34" t="str">
        <f t="shared" si="41"/>
        <v>" "</v>
      </c>
      <c r="AA132" s="34" t="str">
        <f t="shared" si="41"/>
        <v>" "</v>
      </c>
      <c r="AB132" s="34" t="str">
        <f t="shared" si="50"/>
        <v>2130.1 Building: Electricity Regulated Activity</v>
      </c>
      <c r="AC132" s="34" t="str">
        <f t="shared" si="51"/>
        <v>2130.15 Building: Electricity Regulated Activity, Generation</v>
      </c>
      <c r="AD132" s="34" t="str">
        <f t="shared" si="52"/>
        <v>2130.159 Building: Electricity Regulated Activity, Generation: Administration</v>
      </c>
      <c r="AE132" s="34" t="str">
        <f t="shared" si="53"/>
        <v>" "</v>
      </c>
      <c r="AF132" s="34" t="str">
        <f t="shared" si="54"/>
        <v>" "</v>
      </c>
      <c r="AI132" t="s">
        <v>1259</v>
      </c>
      <c r="AJ132" s="14" t="s">
        <v>11</v>
      </c>
      <c r="AK132" t="s">
        <v>918</v>
      </c>
      <c r="AL132" s="6">
        <v>74</v>
      </c>
      <c r="AM132" s="6" t="s">
        <v>949</v>
      </c>
      <c r="AT132" s="6" t="s">
        <v>949</v>
      </c>
      <c r="AV132" t="s">
        <v>1259</v>
      </c>
      <c r="AW132">
        <f t="shared" si="57"/>
        <v>68</v>
      </c>
    </row>
    <row r="133" spans="1:49" ht="11.25" customHeight="1" x14ac:dyDescent="0.2">
      <c r="A133" s="14">
        <v>2130.19</v>
      </c>
      <c r="B133" t="s">
        <v>1260</v>
      </c>
      <c r="C133" s="33" t="str">
        <f t="shared" si="45"/>
        <v>2130.19 Building: Electricity Regulated Activity, Other</v>
      </c>
      <c r="D133" s="6" t="s">
        <v>29</v>
      </c>
      <c r="E133" s="6" t="s">
        <v>1</v>
      </c>
      <c r="F133" s="6" t="s">
        <v>1</v>
      </c>
      <c r="G133" s="6" t="s">
        <v>907</v>
      </c>
      <c r="H133" s="34" t="str">
        <f>VLOOKUP(I133,'heading tables'!$G$3:$H$9,2,FALSE)</f>
        <v>L2</v>
      </c>
      <c r="I133" s="34">
        <f t="shared" si="46"/>
        <v>7</v>
      </c>
      <c r="J133" s="34" t="str">
        <f t="shared" si="40"/>
        <v>Balance Sheet</v>
      </c>
      <c r="K133" s="34">
        <f t="shared" si="47"/>
        <v>33</v>
      </c>
      <c r="L133" s="34" t="str">
        <f t="shared" si="48"/>
        <v>19</v>
      </c>
      <c r="M133" s="34" t="str">
        <f t="shared" si="42"/>
        <v>2</v>
      </c>
      <c r="N133" s="34" t="str">
        <f t="shared" si="43"/>
        <v>21</v>
      </c>
      <c r="O133" s="34" t="str">
        <f t="shared" si="44"/>
        <v>2130</v>
      </c>
      <c r="P133" s="34" t="str">
        <f>CONCATENATE(M133," ",VLOOKUP(M133,'heading tables'!$A:$C,2,FALSE))</f>
        <v>2 Non-current Assets</v>
      </c>
      <c r="Q133" s="34" t="str">
        <f>CONCATENATE(N133," ",VLOOKUP(N133,'heading tables'!$A:$C,2,FALSE))</f>
        <v>21 Fixed Assets</v>
      </c>
      <c r="R133" s="34" t="str">
        <f>CONCATENATE(O133," ",VLOOKUP(ABS(O133),'heading tables'!$A:$C,2,FALSE))</f>
        <v>2130 Buildings</v>
      </c>
      <c r="S133" s="34" t="str">
        <f t="shared" si="55"/>
        <v>21</v>
      </c>
      <c r="T133" s="34" t="str">
        <f t="shared" si="56"/>
        <v>2130</v>
      </c>
      <c r="U133" s="34" t="str">
        <f>CONCATENATE(S133," ",VLOOKUP(S133,'heading tables'!$A:$C,2,FALSE))</f>
        <v>21 Fixed Assets</v>
      </c>
      <c r="V133" s="34" t="str">
        <f>CONCATENATE(T133," ",VLOOKUP(ABS(T133),'heading tables'!$A:$C,2,FALSE))</f>
        <v>2130 Buildings</v>
      </c>
      <c r="W133" s="34" t="str">
        <f t="shared" si="49"/>
        <v>2130.1</v>
      </c>
      <c r="X133" s="34" t="str">
        <f t="shared" si="41"/>
        <v>2130.19</v>
      </c>
      <c r="Y133" s="34" t="str">
        <f t="shared" si="41"/>
        <v>" "</v>
      </c>
      <c r="Z133" s="34" t="str">
        <f t="shared" si="41"/>
        <v>" "</v>
      </c>
      <c r="AA133" s="34" t="str">
        <f t="shared" si="41"/>
        <v>" "</v>
      </c>
      <c r="AB133" s="34" t="str">
        <f t="shared" si="50"/>
        <v>2130.1 Building: Electricity Regulated Activity</v>
      </c>
      <c r="AC133" s="34" t="str">
        <f t="shared" si="51"/>
        <v>2130.19 Building: Electricity Regulated Activity, Other</v>
      </c>
      <c r="AD133" s="34" t="str">
        <f t="shared" si="52"/>
        <v>" "</v>
      </c>
      <c r="AE133" s="34" t="str">
        <f t="shared" si="53"/>
        <v>" "</v>
      </c>
      <c r="AF133" s="34" t="str">
        <f t="shared" si="54"/>
        <v>" "</v>
      </c>
      <c r="AI133" t="s">
        <v>1260</v>
      </c>
      <c r="AJ133" s="14" t="s">
        <v>11</v>
      </c>
      <c r="AK133" t="s">
        <v>918</v>
      </c>
      <c r="AL133" s="6">
        <v>75</v>
      </c>
      <c r="AM133" s="6" t="s">
        <v>950</v>
      </c>
      <c r="AT133" s="6" t="s">
        <v>950</v>
      </c>
      <c r="AV133" t="s">
        <v>1260</v>
      </c>
      <c r="AW133">
        <f t="shared" si="57"/>
        <v>47</v>
      </c>
    </row>
    <row r="134" spans="1:49" ht="11.25" customHeight="1" x14ac:dyDescent="0.2">
      <c r="A134" s="14">
        <v>2130.9</v>
      </c>
      <c r="B134" t="s">
        <v>1261</v>
      </c>
      <c r="C134" s="33" t="str">
        <f t="shared" si="45"/>
        <v>2130.9 Buildings: Non-Regulated Activity</v>
      </c>
      <c r="D134" s="6" t="s">
        <v>854</v>
      </c>
      <c r="E134" s="6" t="s">
        <v>1</v>
      </c>
      <c r="F134" s="6" t="s">
        <v>1</v>
      </c>
      <c r="G134" s="6" t="s">
        <v>908</v>
      </c>
      <c r="H134" s="34" t="str">
        <f>VLOOKUP(I134,'heading tables'!$G$3:$H$9,2,FALSE)</f>
        <v>L1</v>
      </c>
      <c r="I134" s="34">
        <f t="shared" si="46"/>
        <v>6</v>
      </c>
      <c r="J134" s="34" t="str">
        <f t="shared" si="40"/>
        <v>Balance Sheet</v>
      </c>
      <c r="K134" s="34">
        <f t="shared" si="47"/>
        <v>33</v>
      </c>
      <c r="L134" s="34" t="str">
        <f t="shared" si="48"/>
        <v>.9</v>
      </c>
      <c r="M134" s="34" t="str">
        <f t="shared" si="42"/>
        <v>2</v>
      </c>
      <c r="N134" s="34" t="str">
        <f t="shared" si="43"/>
        <v>21</v>
      </c>
      <c r="O134" s="34" t="str">
        <f t="shared" si="44"/>
        <v>2130</v>
      </c>
      <c r="P134" s="34" t="str">
        <f>CONCATENATE(M134," ",VLOOKUP(M134,'heading tables'!$A:$C,2,FALSE))</f>
        <v>2 Non-current Assets</v>
      </c>
      <c r="Q134" s="34" t="str">
        <f>CONCATENATE(N134," ",VLOOKUP(N134,'heading tables'!$A:$C,2,FALSE))</f>
        <v>21 Fixed Assets</v>
      </c>
      <c r="R134" s="34" t="str">
        <f>CONCATENATE(O134," ",VLOOKUP(ABS(O134),'heading tables'!$A:$C,2,FALSE))</f>
        <v>2130 Buildings</v>
      </c>
      <c r="S134" s="34" t="str">
        <f t="shared" si="55"/>
        <v>21</v>
      </c>
      <c r="T134" s="34" t="str">
        <f t="shared" si="56"/>
        <v>2130</v>
      </c>
      <c r="U134" s="34" t="str">
        <f>CONCATENATE(S134," ",VLOOKUP(S134,'heading tables'!$A:$C,2,FALSE))</f>
        <v>21 Fixed Assets</v>
      </c>
      <c r="V134" s="34" t="str">
        <f>CONCATENATE(T134," ",VLOOKUP(ABS(T134),'heading tables'!$A:$C,2,FALSE))</f>
        <v>2130 Buildings</v>
      </c>
      <c r="W134" s="34" t="str">
        <f t="shared" si="49"/>
        <v>2130.9</v>
      </c>
      <c r="X134" s="34" t="str">
        <f t="shared" si="41"/>
        <v>" "</v>
      </c>
      <c r="Y134" s="34" t="str">
        <f t="shared" si="41"/>
        <v>" "</v>
      </c>
      <c r="Z134" s="34" t="str">
        <f t="shared" si="41"/>
        <v>" "</v>
      </c>
      <c r="AA134" s="34" t="str">
        <f t="shared" si="41"/>
        <v>" "</v>
      </c>
      <c r="AB134" s="34" t="str">
        <f t="shared" si="50"/>
        <v>2130.9 Buildings: Non-Regulated Activity</v>
      </c>
      <c r="AC134" s="34" t="str">
        <f t="shared" si="51"/>
        <v>" "</v>
      </c>
      <c r="AD134" s="34" t="str">
        <f t="shared" si="52"/>
        <v>" "</v>
      </c>
      <c r="AE134" s="34" t="str">
        <f t="shared" si="53"/>
        <v>" "</v>
      </c>
      <c r="AF134" s="34" t="str">
        <f t="shared" si="54"/>
        <v>" "</v>
      </c>
      <c r="AI134" t="s">
        <v>1261</v>
      </c>
      <c r="AJ134" s="14" t="s">
        <v>11</v>
      </c>
      <c r="AK134" t="s">
        <v>918</v>
      </c>
      <c r="AL134" s="6">
        <v>76</v>
      </c>
      <c r="AM134" s="6" t="s">
        <v>951</v>
      </c>
      <c r="AT134" s="6" t="s">
        <v>951</v>
      </c>
      <c r="AV134" t="s">
        <v>1261</v>
      </c>
      <c r="AW134">
        <f t="shared" si="57"/>
        <v>33</v>
      </c>
    </row>
    <row r="135" spans="1:49" ht="11.25" customHeight="1" x14ac:dyDescent="0.2">
      <c r="A135" s="14">
        <v>2140</v>
      </c>
      <c r="B135" t="s">
        <v>67</v>
      </c>
      <c r="C135" s="33" t="str">
        <f t="shared" si="45"/>
        <v>2140 Constructions</v>
      </c>
      <c r="D135" s="6" t="s">
        <v>2</v>
      </c>
      <c r="E135" s="6" t="s">
        <v>787</v>
      </c>
      <c r="F135" s="6">
        <v>0</v>
      </c>
      <c r="G135" s="6" t="s">
        <v>25</v>
      </c>
      <c r="H135" s="34" t="str">
        <f>VLOOKUP(I135,'heading tables'!$G$3:$H$9,2,FALSE)</f>
        <v>M</v>
      </c>
      <c r="I135" s="34">
        <f t="shared" si="46"/>
        <v>4</v>
      </c>
      <c r="J135" s="34" t="str">
        <f t="shared" si="40"/>
        <v>Balance Sheet</v>
      </c>
      <c r="K135" s="34">
        <f t="shared" si="47"/>
        <v>36</v>
      </c>
      <c r="L135" s="34" t="str">
        <f t="shared" si="48"/>
        <v>40</v>
      </c>
      <c r="M135" s="34" t="str">
        <f t="shared" si="42"/>
        <v>2</v>
      </c>
      <c r="N135" s="34" t="str">
        <f t="shared" si="43"/>
        <v>21</v>
      </c>
      <c r="O135" s="34" t="str">
        <f t="shared" si="44"/>
        <v>2140</v>
      </c>
      <c r="P135" s="34" t="str">
        <f>CONCATENATE(M135," ",VLOOKUP(M135,'heading tables'!$A:$C,2,FALSE))</f>
        <v>2 Non-current Assets</v>
      </c>
      <c r="Q135" s="34" t="str">
        <f>CONCATENATE(N135," ",VLOOKUP(N135,'heading tables'!$A:$C,2,FALSE))</f>
        <v>21 Fixed Assets</v>
      </c>
      <c r="R135" s="34" t="str">
        <f>CONCATENATE(O135," ",VLOOKUP(ABS(O135),'heading tables'!$A:$C,2,FALSE))</f>
        <v>2140 Constructions</v>
      </c>
      <c r="S135" s="34" t="str">
        <f t="shared" si="55"/>
        <v>21</v>
      </c>
      <c r="T135" s="34" t="str">
        <f t="shared" si="56"/>
        <v>2140</v>
      </c>
      <c r="U135" s="34" t="str">
        <f>CONCATENATE(S135," ",VLOOKUP(S135,'heading tables'!$A:$C,2,FALSE))</f>
        <v>21 Fixed Assets</v>
      </c>
      <c r="V135" s="34" t="str">
        <f>CONCATENATE(T135," ",VLOOKUP(ABS(T135),'heading tables'!$A:$C,2,FALSE))</f>
        <v>2140 Constructions</v>
      </c>
      <c r="W135" s="34" t="str">
        <f t="shared" si="49"/>
        <v>" "</v>
      </c>
      <c r="X135" s="34" t="str">
        <f t="shared" si="41"/>
        <v>" "</v>
      </c>
      <c r="Y135" s="34" t="str">
        <f t="shared" si="41"/>
        <v>" "</v>
      </c>
      <c r="Z135" s="34" t="str">
        <f t="shared" si="41"/>
        <v>" "</v>
      </c>
      <c r="AA135" s="34" t="str">
        <f t="shared" si="41"/>
        <v>" "</v>
      </c>
      <c r="AB135" s="34" t="str">
        <f t="shared" si="50"/>
        <v>" "</v>
      </c>
      <c r="AC135" s="34" t="str">
        <f t="shared" si="51"/>
        <v>" "</v>
      </c>
      <c r="AD135" s="34" t="str">
        <f t="shared" si="52"/>
        <v>" "</v>
      </c>
      <c r="AE135" s="34" t="str">
        <f t="shared" si="53"/>
        <v>" "</v>
      </c>
      <c r="AF135" s="34" t="str">
        <f t="shared" si="54"/>
        <v>" "</v>
      </c>
      <c r="AI135" t="s">
        <v>67</v>
      </c>
      <c r="AJ135" s="14" t="s">
        <v>1064</v>
      </c>
      <c r="AK135" t="s">
        <v>918</v>
      </c>
      <c r="AL135" s="6">
        <v>77</v>
      </c>
      <c r="AM135" s="6">
        <v>0</v>
      </c>
      <c r="AV135" t="s">
        <v>67</v>
      </c>
      <c r="AW135">
        <f t="shared" si="57"/>
        <v>13</v>
      </c>
    </row>
    <row r="136" spans="1:49" ht="11.25" customHeight="1" x14ac:dyDescent="0.2">
      <c r="A136" s="14">
        <v>2140.1</v>
      </c>
      <c r="B136" t="s">
        <v>1262</v>
      </c>
      <c r="C136" s="33" t="str">
        <f t="shared" si="45"/>
        <v>2140.1 Constructions: Electricity Regulated Activity</v>
      </c>
      <c r="D136" s="6" t="s">
        <v>855</v>
      </c>
      <c r="E136" s="6" t="s">
        <v>787</v>
      </c>
      <c r="F136" s="6">
        <v>0</v>
      </c>
      <c r="G136" s="6" t="s">
        <v>26</v>
      </c>
      <c r="H136" s="34" t="str">
        <f>VLOOKUP(I136,'heading tables'!$G$3:$H$9,2,FALSE)</f>
        <v>L1</v>
      </c>
      <c r="I136" s="34">
        <f t="shared" si="46"/>
        <v>6</v>
      </c>
      <c r="J136" s="34" t="str">
        <f t="shared" si="40"/>
        <v>Balance Sheet</v>
      </c>
      <c r="K136" s="34">
        <f t="shared" si="47"/>
        <v>36</v>
      </c>
      <c r="L136" s="34" t="str">
        <f t="shared" si="48"/>
        <v>.1</v>
      </c>
      <c r="M136" s="34" t="str">
        <f t="shared" si="42"/>
        <v>2</v>
      </c>
      <c r="N136" s="34" t="str">
        <f t="shared" si="43"/>
        <v>21</v>
      </c>
      <c r="O136" s="34" t="str">
        <f t="shared" si="44"/>
        <v>2140</v>
      </c>
      <c r="P136" s="34" t="str">
        <f>CONCATENATE(M136," ",VLOOKUP(M136,'heading tables'!$A:$C,2,FALSE))</f>
        <v>2 Non-current Assets</v>
      </c>
      <c r="Q136" s="34" t="str">
        <f>CONCATENATE(N136," ",VLOOKUP(N136,'heading tables'!$A:$C,2,FALSE))</f>
        <v>21 Fixed Assets</v>
      </c>
      <c r="R136" s="34" t="str">
        <f>CONCATENATE(O136," ",VLOOKUP(ABS(O136),'heading tables'!$A:$C,2,FALSE))</f>
        <v>2140 Constructions</v>
      </c>
      <c r="S136" s="34" t="str">
        <f t="shared" si="55"/>
        <v>21</v>
      </c>
      <c r="T136" s="34" t="str">
        <f t="shared" si="56"/>
        <v>2140</v>
      </c>
      <c r="U136" s="34" t="str">
        <f>CONCATENATE(S136," ",VLOOKUP(S136,'heading tables'!$A:$C,2,FALSE))</f>
        <v>21 Fixed Assets</v>
      </c>
      <c r="V136" s="34" t="str">
        <f>CONCATENATE(T136," ",VLOOKUP(ABS(T136),'heading tables'!$A:$C,2,FALSE))</f>
        <v>2140 Constructions</v>
      </c>
      <c r="W136" s="34" t="str">
        <f t="shared" si="49"/>
        <v>2140.1</v>
      </c>
      <c r="X136" s="34" t="str">
        <f t="shared" si="41"/>
        <v>" "</v>
      </c>
      <c r="Y136" s="34" t="str">
        <f t="shared" si="41"/>
        <v>" "</v>
      </c>
      <c r="Z136" s="34" t="str">
        <f t="shared" si="41"/>
        <v>" "</v>
      </c>
      <c r="AA136" s="34" t="str">
        <f t="shared" si="41"/>
        <v>" "</v>
      </c>
      <c r="AB136" s="34" t="str">
        <f t="shared" si="50"/>
        <v>2140.1 Constructions: Electricity Regulated Activity</v>
      </c>
      <c r="AC136" s="34" t="str">
        <f t="shared" si="51"/>
        <v>" "</v>
      </c>
      <c r="AD136" s="34" t="str">
        <f t="shared" si="52"/>
        <v>" "</v>
      </c>
      <c r="AE136" s="34" t="str">
        <f t="shared" si="53"/>
        <v>" "</v>
      </c>
      <c r="AF136" s="34" t="str">
        <f t="shared" si="54"/>
        <v>" "</v>
      </c>
      <c r="AI136" t="s">
        <v>1262</v>
      </c>
      <c r="AJ136" s="14" t="s">
        <v>1064</v>
      </c>
      <c r="AK136" t="s">
        <v>918</v>
      </c>
      <c r="AL136" s="6">
        <v>78</v>
      </c>
      <c r="AM136" s="6">
        <v>0</v>
      </c>
      <c r="AV136" t="s">
        <v>1262</v>
      </c>
      <c r="AW136">
        <f t="shared" si="57"/>
        <v>45</v>
      </c>
    </row>
    <row r="137" spans="1:49" ht="11.25" customHeight="1" x14ac:dyDescent="0.2">
      <c r="A137" s="14">
        <v>2140.11</v>
      </c>
      <c r="B137" t="s">
        <v>1263</v>
      </c>
      <c r="C137" s="33" t="str">
        <f t="shared" si="45"/>
        <v>2140.11 Constructions: Electricity Regulated Activity, Dispatch</v>
      </c>
      <c r="D137" s="6" t="s">
        <v>27</v>
      </c>
      <c r="E137" s="6" t="s">
        <v>787</v>
      </c>
      <c r="F137" s="6" t="s">
        <v>603</v>
      </c>
      <c r="G137" s="6" t="s">
        <v>907</v>
      </c>
      <c r="H137" s="34" t="str">
        <f>VLOOKUP(I137,'heading tables'!$G$3:$H$9,2,FALSE)</f>
        <v>L2</v>
      </c>
      <c r="I137" s="34">
        <f t="shared" si="46"/>
        <v>7</v>
      </c>
      <c r="J137" s="34" t="str">
        <f t="shared" si="40"/>
        <v>Balance Sheet</v>
      </c>
      <c r="K137" s="34">
        <f t="shared" si="47"/>
        <v>36</v>
      </c>
      <c r="L137" s="34" t="str">
        <f t="shared" si="48"/>
        <v>11</v>
      </c>
      <c r="M137" s="34" t="str">
        <f t="shared" si="42"/>
        <v>2</v>
      </c>
      <c r="N137" s="34" t="str">
        <f t="shared" si="43"/>
        <v>21</v>
      </c>
      <c r="O137" s="34" t="str">
        <f t="shared" si="44"/>
        <v>2140</v>
      </c>
      <c r="P137" s="34" t="str">
        <f>CONCATENATE(M137," ",VLOOKUP(M137,'heading tables'!$A:$C,2,FALSE))</f>
        <v>2 Non-current Assets</v>
      </c>
      <c r="Q137" s="34" t="str">
        <f>CONCATENATE(N137," ",VLOOKUP(N137,'heading tables'!$A:$C,2,FALSE))</f>
        <v>21 Fixed Assets</v>
      </c>
      <c r="R137" s="34" t="str">
        <f>CONCATENATE(O137," ",VLOOKUP(ABS(O137),'heading tables'!$A:$C,2,FALSE))</f>
        <v>2140 Constructions</v>
      </c>
      <c r="S137" s="34" t="str">
        <f t="shared" si="55"/>
        <v>21</v>
      </c>
      <c r="T137" s="34" t="str">
        <f t="shared" si="56"/>
        <v>2140</v>
      </c>
      <c r="U137" s="34" t="str">
        <f>CONCATENATE(S137," ",VLOOKUP(S137,'heading tables'!$A:$C,2,FALSE))</f>
        <v>21 Fixed Assets</v>
      </c>
      <c r="V137" s="34" t="str">
        <f>CONCATENATE(T137," ",VLOOKUP(ABS(T137),'heading tables'!$A:$C,2,FALSE))</f>
        <v>2140 Constructions</v>
      </c>
      <c r="W137" s="34" t="str">
        <f t="shared" si="49"/>
        <v>2140.1</v>
      </c>
      <c r="X137" s="34" t="str">
        <f t="shared" si="41"/>
        <v>2140.11</v>
      </c>
      <c r="Y137" s="34" t="str">
        <f t="shared" si="41"/>
        <v>" "</v>
      </c>
      <c r="Z137" s="34" t="str">
        <f t="shared" si="41"/>
        <v>" "</v>
      </c>
      <c r="AA137" s="34" t="str">
        <f t="shared" si="41"/>
        <v>" "</v>
      </c>
      <c r="AB137" s="34" t="str">
        <f t="shared" si="50"/>
        <v>2140.1 Constructions: Electricity Regulated Activity</v>
      </c>
      <c r="AC137" s="34" t="str">
        <f t="shared" si="51"/>
        <v>2140.11 Constructions: Electricity Regulated Activity, Dispatch</v>
      </c>
      <c r="AD137" s="34" t="str">
        <f t="shared" si="52"/>
        <v>" "</v>
      </c>
      <c r="AE137" s="34" t="str">
        <f t="shared" si="53"/>
        <v>" "</v>
      </c>
      <c r="AF137" s="34" t="str">
        <f t="shared" si="54"/>
        <v>" "</v>
      </c>
      <c r="AI137" t="s">
        <v>1263</v>
      </c>
      <c r="AJ137" s="14" t="s">
        <v>11</v>
      </c>
      <c r="AK137" t="s">
        <v>918</v>
      </c>
      <c r="AL137" s="6">
        <v>79</v>
      </c>
      <c r="AM137" s="6" t="s">
        <v>927</v>
      </c>
      <c r="AT137" s="6" t="s">
        <v>927</v>
      </c>
      <c r="AV137" t="s">
        <v>1263</v>
      </c>
      <c r="AW137">
        <f t="shared" si="57"/>
        <v>55</v>
      </c>
    </row>
    <row r="138" spans="1:49" ht="11.25" customHeight="1" x14ac:dyDescent="0.2">
      <c r="A138" s="14">
        <v>2140.12</v>
      </c>
      <c r="B138" t="s">
        <v>1264</v>
      </c>
      <c r="C138" s="33" t="str">
        <f t="shared" si="45"/>
        <v>2140.12 Constructions: Electricity Regulated Activity, Transmission</v>
      </c>
      <c r="D138" s="6" t="s">
        <v>859</v>
      </c>
      <c r="E138" s="6" t="s">
        <v>787</v>
      </c>
      <c r="F138" s="6" t="s">
        <v>604</v>
      </c>
      <c r="G138" s="6" t="s">
        <v>64</v>
      </c>
      <c r="H138" s="34" t="str">
        <f>VLOOKUP(I138,'heading tables'!$G$3:$H$9,2,FALSE)</f>
        <v>L2</v>
      </c>
      <c r="I138" s="34">
        <f t="shared" si="46"/>
        <v>7</v>
      </c>
      <c r="J138" s="34" t="str">
        <f t="shared" si="40"/>
        <v>Balance Sheet</v>
      </c>
      <c r="K138" s="34">
        <f t="shared" si="47"/>
        <v>36</v>
      </c>
      <c r="L138" s="34" t="str">
        <f t="shared" si="48"/>
        <v>12</v>
      </c>
      <c r="M138" s="34" t="str">
        <f t="shared" si="42"/>
        <v>2</v>
      </c>
      <c r="N138" s="34" t="str">
        <f t="shared" si="43"/>
        <v>21</v>
      </c>
      <c r="O138" s="34" t="str">
        <f t="shared" si="44"/>
        <v>2140</v>
      </c>
      <c r="P138" s="34" t="str">
        <f>CONCATENATE(M138," ",VLOOKUP(M138,'heading tables'!$A:$C,2,FALSE))</f>
        <v>2 Non-current Assets</v>
      </c>
      <c r="Q138" s="34" t="str">
        <f>CONCATENATE(N138," ",VLOOKUP(N138,'heading tables'!$A:$C,2,FALSE))</f>
        <v>21 Fixed Assets</v>
      </c>
      <c r="R138" s="34" t="str">
        <f>CONCATENATE(O138," ",VLOOKUP(ABS(O138),'heading tables'!$A:$C,2,FALSE))</f>
        <v>2140 Constructions</v>
      </c>
      <c r="S138" s="34" t="str">
        <f t="shared" si="55"/>
        <v>21</v>
      </c>
      <c r="T138" s="34" t="str">
        <f t="shared" si="56"/>
        <v>2140</v>
      </c>
      <c r="U138" s="34" t="str">
        <f>CONCATENATE(S138," ",VLOOKUP(S138,'heading tables'!$A:$C,2,FALSE))</f>
        <v>21 Fixed Assets</v>
      </c>
      <c r="V138" s="34" t="str">
        <f>CONCATENATE(T138," ",VLOOKUP(ABS(T138),'heading tables'!$A:$C,2,FALSE))</f>
        <v>2140 Constructions</v>
      </c>
      <c r="W138" s="34" t="str">
        <f t="shared" si="49"/>
        <v>2140.1</v>
      </c>
      <c r="X138" s="34" t="str">
        <f t="shared" si="41"/>
        <v>2140.12</v>
      </c>
      <c r="Y138" s="34" t="str">
        <f t="shared" si="41"/>
        <v>" "</v>
      </c>
      <c r="Z138" s="34" t="str">
        <f t="shared" si="41"/>
        <v>" "</v>
      </c>
      <c r="AA138" s="34" t="str">
        <f t="shared" si="41"/>
        <v>" "</v>
      </c>
      <c r="AB138" s="34" t="str">
        <f t="shared" si="50"/>
        <v>2140.1 Constructions: Electricity Regulated Activity</v>
      </c>
      <c r="AC138" s="34" t="str">
        <f t="shared" si="51"/>
        <v>2140.12 Constructions: Electricity Regulated Activity, Transmission</v>
      </c>
      <c r="AD138" s="34" t="str">
        <f t="shared" si="52"/>
        <v>" "</v>
      </c>
      <c r="AE138" s="34" t="str">
        <f t="shared" si="53"/>
        <v>" "</v>
      </c>
      <c r="AF138" s="34" t="str">
        <f t="shared" si="54"/>
        <v>" "</v>
      </c>
      <c r="AI138" t="s">
        <v>1264</v>
      </c>
      <c r="AJ138" s="14" t="s">
        <v>1064</v>
      </c>
      <c r="AK138" t="s">
        <v>918</v>
      </c>
      <c r="AL138" s="6">
        <v>80</v>
      </c>
      <c r="AM138" s="6">
        <v>0</v>
      </c>
      <c r="AV138" t="s">
        <v>1264</v>
      </c>
      <c r="AW138">
        <f t="shared" si="57"/>
        <v>59</v>
      </c>
    </row>
    <row r="139" spans="1:49" ht="11.25" customHeight="1" x14ac:dyDescent="0.2">
      <c r="A139" s="14">
        <v>2140.1210000000001</v>
      </c>
      <c r="B139" t="s">
        <v>1265</v>
      </c>
      <c r="C139" s="33" t="str">
        <f t="shared" si="45"/>
        <v>2140.121 Construction: Electricity Regulated Activity, Transmission of 500 kV</v>
      </c>
      <c r="D139" s="6" t="s">
        <v>859</v>
      </c>
      <c r="E139" s="6" t="s">
        <v>787</v>
      </c>
      <c r="F139" s="6" t="s">
        <v>604</v>
      </c>
      <c r="G139" s="6" t="s">
        <v>906</v>
      </c>
      <c r="H139" s="34" t="str">
        <f>VLOOKUP(I139,'heading tables'!$G$3:$H$9,2,FALSE)</f>
        <v>L3</v>
      </c>
      <c r="I139" s="34">
        <f t="shared" si="46"/>
        <v>8</v>
      </c>
      <c r="J139" s="34" t="str">
        <f t="shared" si="40"/>
        <v>Balance Sheet</v>
      </c>
      <c r="K139" s="34">
        <f t="shared" si="47"/>
        <v>36</v>
      </c>
      <c r="L139" s="34" t="str">
        <f t="shared" si="48"/>
        <v>21</v>
      </c>
      <c r="M139" s="34" t="str">
        <f t="shared" si="42"/>
        <v>2</v>
      </c>
      <c r="N139" s="34" t="str">
        <f t="shared" si="43"/>
        <v>21</v>
      </c>
      <c r="O139" s="34" t="str">
        <f t="shared" si="44"/>
        <v>2140</v>
      </c>
      <c r="P139" s="34" t="str">
        <f>CONCATENATE(M139," ",VLOOKUP(M139,'heading tables'!$A:$C,2,FALSE))</f>
        <v>2 Non-current Assets</v>
      </c>
      <c r="Q139" s="34" t="str">
        <f>CONCATENATE(N139," ",VLOOKUP(N139,'heading tables'!$A:$C,2,FALSE))</f>
        <v>21 Fixed Assets</v>
      </c>
      <c r="R139" s="34" t="str">
        <f>CONCATENATE(O139," ",VLOOKUP(ABS(O139),'heading tables'!$A:$C,2,FALSE))</f>
        <v>2140 Constructions</v>
      </c>
      <c r="S139" s="34" t="str">
        <f t="shared" si="55"/>
        <v>21</v>
      </c>
      <c r="T139" s="34" t="str">
        <f t="shared" si="56"/>
        <v>2140</v>
      </c>
      <c r="U139" s="34" t="str">
        <f>CONCATENATE(S139," ",VLOOKUP(S139,'heading tables'!$A:$C,2,FALSE))</f>
        <v>21 Fixed Assets</v>
      </c>
      <c r="V139" s="34" t="str">
        <f>CONCATENATE(T139," ",VLOOKUP(ABS(T139),'heading tables'!$A:$C,2,FALSE))</f>
        <v>2140 Constructions</v>
      </c>
      <c r="W139" s="34" t="str">
        <f t="shared" si="49"/>
        <v>2140.1</v>
      </c>
      <c r="X139" s="34" t="str">
        <f t="shared" si="41"/>
        <v>2140.12</v>
      </c>
      <c r="Y139" s="34" t="str">
        <f t="shared" si="41"/>
        <v>2140.121</v>
      </c>
      <c r="Z139" s="34" t="str">
        <f t="shared" si="41"/>
        <v>" "</v>
      </c>
      <c r="AA139" s="34" t="str">
        <f t="shared" si="41"/>
        <v>" "</v>
      </c>
      <c r="AB139" s="34" t="str">
        <f t="shared" si="50"/>
        <v>2140.1 Constructions: Electricity Regulated Activity</v>
      </c>
      <c r="AC139" s="34" t="str">
        <f t="shared" si="51"/>
        <v>2140.12 Constructions: Electricity Regulated Activity, Transmission</v>
      </c>
      <c r="AD139" s="34" t="str">
        <f t="shared" si="52"/>
        <v>2140.121 Construction: Electricity Regulated Activity, Transmission of 500 kV</v>
      </c>
      <c r="AE139" s="34" t="str">
        <f t="shared" si="53"/>
        <v>" "</v>
      </c>
      <c r="AF139" s="34" t="str">
        <f t="shared" si="54"/>
        <v>" "</v>
      </c>
      <c r="AI139" t="s">
        <v>1265</v>
      </c>
      <c r="AJ139" s="14" t="s">
        <v>11</v>
      </c>
      <c r="AK139">
        <v>500</v>
      </c>
      <c r="AL139" s="6">
        <v>81</v>
      </c>
      <c r="AM139" s="6" t="s">
        <v>928</v>
      </c>
      <c r="AT139" s="6" t="s">
        <v>928</v>
      </c>
      <c r="AV139" t="s">
        <v>1265</v>
      </c>
      <c r="AW139">
        <f t="shared" si="57"/>
        <v>68</v>
      </c>
    </row>
    <row r="140" spans="1:49" ht="11.25" customHeight="1" x14ac:dyDescent="0.2">
      <c r="A140" s="14">
        <v>2140.1219999999998</v>
      </c>
      <c r="B140" t="s">
        <v>1266</v>
      </c>
      <c r="C140" s="33" t="str">
        <f t="shared" si="45"/>
        <v>2140.122 Construction: Electricity Regulated Activity, Transmission of 400 kV</v>
      </c>
      <c r="D140" s="6" t="s">
        <v>859</v>
      </c>
      <c r="E140" s="6" t="s">
        <v>787</v>
      </c>
      <c r="F140" s="6" t="s">
        <v>604</v>
      </c>
      <c r="G140" s="6" t="s">
        <v>906</v>
      </c>
      <c r="H140" s="34" t="str">
        <f>VLOOKUP(I140,'heading tables'!$G$3:$H$9,2,FALSE)</f>
        <v>L3</v>
      </c>
      <c r="I140" s="34">
        <f t="shared" si="46"/>
        <v>8</v>
      </c>
      <c r="J140" s="34" t="str">
        <f t="shared" si="40"/>
        <v>Balance Sheet</v>
      </c>
      <c r="K140" s="34">
        <f t="shared" si="47"/>
        <v>36</v>
      </c>
      <c r="L140" s="34" t="str">
        <f t="shared" si="48"/>
        <v>22</v>
      </c>
      <c r="M140" s="34" t="str">
        <f t="shared" si="42"/>
        <v>2</v>
      </c>
      <c r="N140" s="34" t="str">
        <f t="shared" si="43"/>
        <v>21</v>
      </c>
      <c r="O140" s="34" t="str">
        <f t="shared" si="44"/>
        <v>2140</v>
      </c>
      <c r="P140" s="34" t="str">
        <f>CONCATENATE(M140," ",VLOOKUP(M140,'heading tables'!$A:$C,2,FALSE))</f>
        <v>2 Non-current Assets</v>
      </c>
      <c r="Q140" s="34" t="str">
        <f>CONCATENATE(N140," ",VLOOKUP(N140,'heading tables'!$A:$C,2,FALSE))</f>
        <v>21 Fixed Assets</v>
      </c>
      <c r="R140" s="34" t="str">
        <f>CONCATENATE(O140," ",VLOOKUP(ABS(O140),'heading tables'!$A:$C,2,FALSE))</f>
        <v>2140 Constructions</v>
      </c>
      <c r="S140" s="34" t="str">
        <f t="shared" si="55"/>
        <v>21</v>
      </c>
      <c r="T140" s="34" t="str">
        <f t="shared" si="56"/>
        <v>2140</v>
      </c>
      <c r="U140" s="34" t="str">
        <f>CONCATENATE(S140," ",VLOOKUP(S140,'heading tables'!$A:$C,2,FALSE))</f>
        <v>21 Fixed Assets</v>
      </c>
      <c r="V140" s="34" t="str">
        <f>CONCATENATE(T140," ",VLOOKUP(ABS(T140),'heading tables'!$A:$C,2,FALSE))</f>
        <v>2140 Constructions</v>
      </c>
      <c r="W140" s="34" t="str">
        <f t="shared" si="49"/>
        <v>2140.1</v>
      </c>
      <c r="X140" s="34" t="str">
        <f t="shared" si="41"/>
        <v>2140.12</v>
      </c>
      <c r="Y140" s="34" t="str">
        <f t="shared" si="41"/>
        <v>2140.122</v>
      </c>
      <c r="Z140" s="34" t="str">
        <f t="shared" si="41"/>
        <v>" "</v>
      </c>
      <c r="AA140" s="34" t="str">
        <f t="shared" si="41"/>
        <v>" "</v>
      </c>
      <c r="AB140" s="34" t="str">
        <f t="shared" si="50"/>
        <v>2140.1 Constructions: Electricity Regulated Activity</v>
      </c>
      <c r="AC140" s="34" t="str">
        <f t="shared" si="51"/>
        <v>2140.12 Constructions: Electricity Regulated Activity, Transmission</v>
      </c>
      <c r="AD140" s="34" t="str">
        <f t="shared" si="52"/>
        <v>2140.122 Construction: Electricity Regulated Activity, Transmission of 400 kV</v>
      </c>
      <c r="AE140" s="34" t="str">
        <f t="shared" si="53"/>
        <v>" "</v>
      </c>
      <c r="AF140" s="34" t="str">
        <f t="shared" si="54"/>
        <v>" "</v>
      </c>
      <c r="AI140" t="s">
        <v>1266</v>
      </c>
      <c r="AJ140" s="14" t="s">
        <v>11</v>
      </c>
      <c r="AK140">
        <v>400</v>
      </c>
      <c r="AL140" s="6">
        <v>82</v>
      </c>
      <c r="AM140" s="6" t="s">
        <v>929</v>
      </c>
      <c r="AT140" s="6" t="s">
        <v>929</v>
      </c>
      <c r="AV140" t="s">
        <v>1266</v>
      </c>
      <c r="AW140">
        <f t="shared" si="57"/>
        <v>68</v>
      </c>
    </row>
    <row r="141" spans="1:49" ht="11.25" customHeight="1" x14ac:dyDescent="0.2">
      <c r="A141" s="14">
        <v>2140.123</v>
      </c>
      <c r="B141" t="s">
        <v>1267</v>
      </c>
      <c r="C141" s="33" t="str">
        <f t="shared" si="45"/>
        <v>2140.123 Construction: Electricity Regulated Activity, Transmission of 330 kV</v>
      </c>
      <c r="D141" s="6" t="s">
        <v>859</v>
      </c>
      <c r="E141" s="6" t="s">
        <v>787</v>
      </c>
      <c r="F141" s="6" t="s">
        <v>604</v>
      </c>
      <c r="G141" s="6" t="s">
        <v>906</v>
      </c>
      <c r="H141" s="34" t="str">
        <f>VLOOKUP(I141,'heading tables'!$G$3:$H$9,2,FALSE)</f>
        <v>L3</v>
      </c>
      <c r="I141" s="34">
        <f t="shared" si="46"/>
        <v>8</v>
      </c>
      <c r="J141" s="34" t="str">
        <f t="shared" si="40"/>
        <v>Balance Sheet</v>
      </c>
      <c r="K141" s="34">
        <f t="shared" si="47"/>
        <v>36</v>
      </c>
      <c r="L141" s="34" t="str">
        <f t="shared" si="48"/>
        <v>23</v>
      </c>
      <c r="M141" s="34" t="str">
        <f t="shared" si="42"/>
        <v>2</v>
      </c>
      <c r="N141" s="34" t="str">
        <f t="shared" si="43"/>
        <v>21</v>
      </c>
      <c r="O141" s="34" t="str">
        <f t="shared" si="44"/>
        <v>2140</v>
      </c>
      <c r="P141" s="34" t="str">
        <f>CONCATENATE(M141," ",VLOOKUP(M141,'heading tables'!$A:$C,2,FALSE))</f>
        <v>2 Non-current Assets</v>
      </c>
      <c r="Q141" s="34" t="str">
        <f>CONCATENATE(N141," ",VLOOKUP(N141,'heading tables'!$A:$C,2,FALSE))</f>
        <v>21 Fixed Assets</v>
      </c>
      <c r="R141" s="34" t="str">
        <f>CONCATENATE(O141," ",VLOOKUP(ABS(O141),'heading tables'!$A:$C,2,FALSE))</f>
        <v>2140 Constructions</v>
      </c>
      <c r="S141" s="34" t="str">
        <f t="shared" si="55"/>
        <v>21</v>
      </c>
      <c r="T141" s="34" t="str">
        <f t="shared" si="56"/>
        <v>2140</v>
      </c>
      <c r="U141" s="34" t="str">
        <f>CONCATENATE(S141," ",VLOOKUP(S141,'heading tables'!$A:$C,2,FALSE))</f>
        <v>21 Fixed Assets</v>
      </c>
      <c r="V141" s="34" t="str">
        <f>CONCATENATE(T141," ",VLOOKUP(ABS(T141),'heading tables'!$A:$C,2,FALSE))</f>
        <v>2140 Constructions</v>
      </c>
      <c r="W141" s="34" t="str">
        <f t="shared" si="49"/>
        <v>2140.1</v>
      </c>
      <c r="X141" s="34" t="str">
        <f t="shared" si="41"/>
        <v>2140.12</v>
      </c>
      <c r="Y141" s="34" t="str">
        <f t="shared" si="41"/>
        <v>2140.123</v>
      </c>
      <c r="Z141" s="34" t="str">
        <f t="shared" si="41"/>
        <v>" "</v>
      </c>
      <c r="AA141" s="34" t="str">
        <f t="shared" si="41"/>
        <v>" "</v>
      </c>
      <c r="AB141" s="34" t="str">
        <f t="shared" si="50"/>
        <v>2140.1 Constructions: Electricity Regulated Activity</v>
      </c>
      <c r="AC141" s="34" t="str">
        <f t="shared" si="51"/>
        <v>2140.12 Constructions: Electricity Regulated Activity, Transmission</v>
      </c>
      <c r="AD141" s="34" t="str">
        <f t="shared" si="52"/>
        <v>2140.123 Construction: Electricity Regulated Activity, Transmission of 330 kV</v>
      </c>
      <c r="AE141" s="34" t="str">
        <f t="shared" si="53"/>
        <v>" "</v>
      </c>
      <c r="AF141" s="34" t="str">
        <f t="shared" si="54"/>
        <v>" "</v>
      </c>
      <c r="AI141" t="s">
        <v>1267</v>
      </c>
      <c r="AJ141" s="14" t="s">
        <v>11</v>
      </c>
      <c r="AK141">
        <v>330</v>
      </c>
      <c r="AL141" s="6">
        <v>83</v>
      </c>
      <c r="AM141" s="6" t="s">
        <v>930</v>
      </c>
      <c r="AT141" s="6" t="s">
        <v>930</v>
      </c>
      <c r="AV141" t="s">
        <v>1267</v>
      </c>
      <c r="AW141">
        <f t="shared" si="57"/>
        <v>68</v>
      </c>
    </row>
    <row r="142" spans="1:49" ht="11.25" customHeight="1" x14ac:dyDescent="0.2">
      <c r="A142" s="14">
        <v>2140.1239999999998</v>
      </c>
      <c r="B142" t="s">
        <v>1268</v>
      </c>
      <c r="C142" s="33" t="str">
        <f t="shared" si="45"/>
        <v>2140.124 Construction: Electricity Regulated Activity, Transmission of 220 kV</v>
      </c>
      <c r="D142" s="6" t="s">
        <v>859</v>
      </c>
      <c r="E142" s="6" t="s">
        <v>787</v>
      </c>
      <c r="F142" s="6" t="s">
        <v>604</v>
      </c>
      <c r="G142" s="6" t="s">
        <v>906</v>
      </c>
      <c r="H142" s="34" t="str">
        <f>VLOOKUP(I142,'heading tables'!$G$3:$H$9,2,FALSE)</f>
        <v>L3</v>
      </c>
      <c r="I142" s="34">
        <f t="shared" si="46"/>
        <v>8</v>
      </c>
      <c r="J142" s="34" t="str">
        <f t="shared" si="40"/>
        <v>Balance Sheet</v>
      </c>
      <c r="K142" s="34">
        <f t="shared" si="47"/>
        <v>36</v>
      </c>
      <c r="L142" s="34" t="str">
        <f t="shared" si="48"/>
        <v>24</v>
      </c>
      <c r="M142" s="34" t="str">
        <f t="shared" si="42"/>
        <v>2</v>
      </c>
      <c r="N142" s="34" t="str">
        <f t="shared" si="43"/>
        <v>21</v>
      </c>
      <c r="O142" s="34" t="str">
        <f t="shared" si="44"/>
        <v>2140</v>
      </c>
      <c r="P142" s="34" t="str">
        <f>CONCATENATE(M142," ",VLOOKUP(M142,'heading tables'!$A:$C,2,FALSE))</f>
        <v>2 Non-current Assets</v>
      </c>
      <c r="Q142" s="34" t="str">
        <f>CONCATENATE(N142," ",VLOOKUP(N142,'heading tables'!$A:$C,2,FALSE))</f>
        <v>21 Fixed Assets</v>
      </c>
      <c r="R142" s="34" t="str">
        <f>CONCATENATE(O142," ",VLOOKUP(ABS(O142),'heading tables'!$A:$C,2,FALSE))</f>
        <v>2140 Constructions</v>
      </c>
      <c r="S142" s="34" t="str">
        <f t="shared" si="55"/>
        <v>21</v>
      </c>
      <c r="T142" s="34" t="str">
        <f t="shared" si="56"/>
        <v>2140</v>
      </c>
      <c r="U142" s="34" t="str">
        <f>CONCATENATE(S142," ",VLOOKUP(S142,'heading tables'!$A:$C,2,FALSE))</f>
        <v>21 Fixed Assets</v>
      </c>
      <c r="V142" s="34" t="str">
        <f>CONCATENATE(T142," ",VLOOKUP(ABS(T142),'heading tables'!$A:$C,2,FALSE))</f>
        <v>2140 Constructions</v>
      </c>
      <c r="W142" s="34" t="str">
        <f t="shared" si="49"/>
        <v>2140.1</v>
      </c>
      <c r="X142" s="34" t="str">
        <f t="shared" ref="X142:AA161" si="58">IF(OR(LEFT($A142,X$1)=W142,W142=$AZ$1),$AZ$1,LEFT($A142,X$1))</f>
        <v>2140.12</v>
      </c>
      <c r="Y142" s="34" t="str">
        <f t="shared" si="58"/>
        <v>2140.124</v>
      </c>
      <c r="Z142" s="34" t="str">
        <f t="shared" si="58"/>
        <v>" "</v>
      </c>
      <c r="AA142" s="34" t="str">
        <f t="shared" si="58"/>
        <v>" "</v>
      </c>
      <c r="AB142" s="34" t="str">
        <f t="shared" si="50"/>
        <v>2140.1 Constructions: Electricity Regulated Activity</v>
      </c>
      <c r="AC142" s="34" t="str">
        <f t="shared" si="51"/>
        <v>2140.12 Constructions: Electricity Regulated Activity, Transmission</v>
      </c>
      <c r="AD142" s="34" t="str">
        <f t="shared" si="52"/>
        <v>2140.124 Construction: Electricity Regulated Activity, Transmission of 220 kV</v>
      </c>
      <c r="AE142" s="34" t="str">
        <f t="shared" si="53"/>
        <v>" "</v>
      </c>
      <c r="AF142" s="34" t="str">
        <f t="shared" si="54"/>
        <v>" "</v>
      </c>
      <c r="AI142" t="s">
        <v>1268</v>
      </c>
      <c r="AJ142" s="14" t="s">
        <v>11</v>
      </c>
      <c r="AK142">
        <v>220</v>
      </c>
      <c r="AL142" s="6">
        <v>84</v>
      </c>
      <c r="AM142" s="6" t="s">
        <v>931</v>
      </c>
      <c r="AT142" s="6" t="s">
        <v>931</v>
      </c>
      <c r="AV142" t="s">
        <v>1268</v>
      </c>
      <c r="AW142">
        <f t="shared" si="57"/>
        <v>68</v>
      </c>
    </row>
    <row r="143" spans="1:49" ht="11.25" customHeight="1" x14ac:dyDescent="0.2">
      <c r="A143" s="14">
        <v>2140.125</v>
      </c>
      <c r="B143" t="s">
        <v>1269</v>
      </c>
      <c r="C143" s="33" t="str">
        <f t="shared" si="45"/>
        <v>2140.125 Construction: Electricity Regulated Activity, Transmission of 110 kV</v>
      </c>
      <c r="D143" s="6" t="s">
        <v>859</v>
      </c>
      <c r="E143" s="6" t="s">
        <v>787</v>
      </c>
      <c r="F143" s="6" t="s">
        <v>604</v>
      </c>
      <c r="G143" s="6" t="s">
        <v>906</v>
      </c>
      <c r="H143" s="34" t="str">
        <f>VLOOKUP(I143,'heading tables'!$G$3:$H$9,2,FALSE)</f>
        <v>L3</v>
      </c>
      <c r="I143" s="34">
        <f t="shared" si="46"/>
        <v>8</v>
      </c>
      <c r="J143" s="34" t="str">
        <f t="shared" si="40"/>
        <v>Balance Sheet</v>
      </c>
      <c r="K143" s="34">
        <f t="shared" si="47"/>
        <v>36</v>
      </c>
      <c r="L143" s="34" t="str">
        <f t="shared" si="48"/>
        <v>25</v>
      </c>
      <c r="M143" s="34" t="str">
        <f t="shared" si="42"/>
        <v>2</v>
      </c>
      <c r="N143" s="34" t="str">
        <f t="shared" si="43"/>
        <v>21</v>
      </c>
      <c r="O143" s="34" t="str">
        <f t="shared" si="44"/>
        <v>2140</v>
      </c>
      <c r="P143" s="34" t="str">
        <f>CONCATENATE(M143," ",VLOOKUP(M143,'heading tables'!$A:$C,2,FALSE))</f>
        <v>2 Non-current Assets</v>
      </c>
      <c r="Q143" s="34" t="str">
        <f>CONCATENATE(N143," ",VLOOKUP(N143,'heading tables'!$A:$C,2,FALSE))</f>
        <v>21 Fixed Assets</v>
      </c>
      <c r="R143" s="34" t="str">
        <f>CONCATENATE(O143," ",VLOOKUP(ABS(O143),'heading tables'!$A:$C,2,FALSE))</f>
        <v>2140 Constructions</v>
      </c>
      <c r="S143" s="34" t="str">
        <f t="shared" si="55"/>
        <v>21</v>
      </c>
      <c r="T143" s="34" t="str">
        <f t="shared" si="56"/>
        <v>2140</v>
      </c>
      <c r="U143" s="34" t="str">
        <f>CONCATENATE(S143," ",VLOOKUP(S143,'heading tables'!$A:$C,2,FALSE))</f>
        <v>21 Fixed Assets</v>
      </c>
      <c r="V143" s="34" t="str">
        <f>CONCATENATE(T143," ",VLOOKUP(ABS(T143),'heading tables'!$A:$C,2,FALSE))</f>
        <v>2140 Constructions</v>
      </c>
      <c r="W143" s="34" t="str">
        <f t="shared" si="49"/>
        <v>2140.1</v>
      </c>
      <c r="X143" s="34" t="str">
        <f t="shared" si="58"/>
        <v>2140.12</v>
      </c>
      <c r="Y143" s="34" t="str">
        <f t="shared" si="58"/>
        <v>2140.125</v>
      </c>
      <c r="Z143" s="34" t="str">
        <f t="shared" si="58"/>
        <v>" "</v>
      </c>
      <c r="AA143" s="34" t="str">
        <f t="shared" si="58"/>
        <v>" "</v>
      </c>
      <c r="AB143" s="34" t="str">
        <f t="shared" si="50"/>
        <v>2140.1 Constructions: Electricity Regulated Activity</v>
      </c>
      <c r="AC143" s="34" t="str">
        <f t="shared" si="51"/>
        <v>2140.12 Constructions: Electricity Regulated Activity, Transmission</v>
      </c>
      <c r="AD143" s="34" t="str">
        <f t="shared" si="52"/>
        <v>2140.125 Construction: Electricity Regulated Activity, Transmission of 110 kV</v>
      </c>
      <c r="AE143" s="34" t="str">
        <f t="shared" si="53"/>
        <v>" "</v>
      </c>
      <c r="AF143" s="34" t="str">
        <f t="shared" si="54"/>
        <v>" "</v>
      </c>
      <c r="AI143" t="s">
        <v>1269</v>
      </c>
      <c r="AJ143" s="14" t="s">
        <v>11</v>
      </c>
      <c r="AK143">
        <v>110</v>
      </c>
      <c r="AL143" s="6">
        <v>85</v>
      </c>
      <c r="AM143" s="6" t="s">
        <v>932</v>
      </c>
      <c r="AT143" s="6" t="s">
        <v>932</v>
      </c>
      <c r="AV143" t="s">
        <v>1269</v>
      </c>
      <c r="AW143">
        <f t="shared" si="57"/>
        <v>68</v>
      </c>
    </row>
    <row r="144" spans="1:49" ht="11.25" customHeight="1" x14ac:dyDescent="0.2">
      <c r="A144" s="14">
        <v>2140.1260000000002</v>
      </c>
      <c r="B144" t="s">
        <v>1270</v>
      </c>
      <c r="C144" s="33" t="str">
        <f t="shared" si="45"/>
        <v>2140.126 Construction: Electricity Regulated Activity, Transmission of 35 kV</v>
      </c>
      <c r="D144" s="6" t="s">
        <v>859</v>
      </c>
      <c r="E144" s="6" t="s">
        <v>787</v>
      </c>
      <c r="F144" s="6" t="s">
        <v>604</v>
      </c>
      <c r="G144" s="6" t="s">
        <v>906</v>
      </c>
      <c r="H144" s="34" t="str">
        <f>VLOOKUP(I144,'heading tables'!$G$3:$H$9,2,FALSE)</f>
        <v>L3</v>
      </c>
      <c r="I144" s="34">
        <f t="shared" si="46"/>
        <v>8</v>
      </c>
      <c r="J144" s="34" t="str">
        <f t="shared" si="40"/>
        <v>Balance Sheet</v>
      </c>
      <c r="K144" s="34">
        <f t="shared" si="47"/>
        <v>36</v>
      </c>
      <c r="L144" s="34" t="str">
        <f t="shared" si="48"/>
        <v>26</v>
      </c>
      <c r="M144" s="34" t="str">
        <f t="shared" si="42"/>
        <v>2</v>
      </c>
      <c r="N144" s="34" t="str">
        <f t="shared" si="43"/>
        <v>21</v>
      </c>
      <c r="O144" s="34" t="str">
        <f t="shared" si="44"/>
        <v>2140</v>
      </c>
      <c r="P144" s="34" t="str">
        <f>CONCATENATE(M144," ",VLOOKUP(M144,'heading tables'!$A:$C,2,FALSE))</f>
        <v>2 Non-current Assets</v>
      </c>
      <c r="Q144" s="34" t="str">
        <f>CONCATENATE(N144," ",VLOOKUP(N144,'heading tables'!$A:$C,2,FALSE))</f>
        <v>21 Fixed Assets</v>
      </c>
      <c r="R144" s="34" t="str">
        <f>CONCATENATE(O144," ",VLOOKUP(ABS(O144),'heading tables'!$A:$C,2,FALSE))</f>
        <v>2140 Constructions</v>
      </c>
      <c r="S144" s="34" t="str">
        <f t="shared" si="55"/>
        <v>21</v>
      </c>
      <c r="T144" s="34" t="str">
        <f t="shared" si="56"/>
        <v>2140</v>
      </c>
      <c r="U144" s="34" t="str">
        <f>CONCATENATE(S144," ",VLOOKUP(S144,'heading tables'!$A:$C,2,FALSE))</f>
        <v>21 Fixed Assets</v>
      </c>
      <c r="V144" s="34" t="str">
        <f>CONCATENATE(T144," ",VLOOKUP(ABS(T144),'heading tables'!$A:$C,2,FALSE))</f>
        <v>2140 Constructions</v>
      </c>
      <c r="W144" s="34" t="str">
        <f t="shared" si="49"/>
        <v>2140.1</v>
      </c>
      <c r="X144" s="34" t="str">
        <f t="shared" si="58"/>
        <v>2140.12</v>
      </c>
      <c r="Y144" s="34" t="str">
        <f t="shared" si="58"/>
        <v>2140.126</v>
      </c>
      <c r="Z144" s="34" t="str">
        <f t="shared" si="58"/>
        <v>" "</v>
      </c>
      <c r="AA144" s="34" t="str">
        <f t="shared" si="58"/>
        <v>" "</v>
      </c>
      <c r="AB144" s="34" t="str">
        <f t="shared" si="50"/>
        <v>2140.1 Constructions: Electricity Regulated Activity</v>
      </c>
      <c r="AC144" s="34" t="str">
        <f t="shared" si="51"/>
        <v>2140.12 Constructions: Electricity Regulated Activity, Transmission</v>
      </c>
      <c r="AD144" s="34" t="str">
        <f t="shared" si="52"/>
        <v>2140.126 Construction: Electricity Regulated Activity, Transmission of 35 kV</v>
      </c>
      <c r="AE144" s="34" t="str">
        <f t="shared" si="53"/>
        <v>" "</v>
      </c>
      <c r="AF144" s="34" t="str">
        <f t="shared" si="54"/>
        <v>" "</v>
      </c>
      <c r="AI144" t="s">
        <v>1270</v>
      </c>
      <c r="AJ144" s="14" t="s">
        <v>11</v>
      </c>
      <c r="AK144">
        <v>35</v>
      </c>
      <c r="AL144" s="6">
        <v>86</v>
      </c>
      <c r="AM144" s="6" t="s">
        <v>933</v>
      </c>
      <c r="AT144" s="6" t="s">
        <v>933</v>
      </c>
      <c r="AV144" t="s">
        <v>1270</v>
      </c>
      <c r="AW144">
        <f t="shared" si="57"/>
        <v>67</v>
      </c>
    </row>
    <row r="145" spans="1:49" ht="11.25" customHeight="1" x14ac:dyDescent="0.2">
      <c r="A145" s="14">
        <v>2140.127</v>
      </c>
      <c r="B145" t="s">
        <v>1271</v>
      </c>
      <c r="C145" s="33" t="str">
        <f t="shared" si="45"/>
        <v>2140.127 Construction: Electricity Regulated Activity, Transmission of 6/10 and below kV</v>
      </c>
      <c r="D145" s="6" t="s">
        <v>859</v>
      </c>
      <c r="E145" s="6" t="s">
        <v>787</v>
      </c>
      <c r="F145" s="6" t="s">
        <v>604</v>
      </c>
      <c r="G145" s="6" t="s">
        <v>906</v>
      </c>
      <c r="H145" s="34" t="str">
        <f>VLOOKUP(I145,'heading tables'!$G$3:$H$9,2,FALSE)</f>
        <v>L3</v>
      </c>
      <c r="I145" s="34">
        <f t="shared" si="46"/>
        <v>8</v>
      </c>
      <c r="J145" s="34" t="str">
        <f t="shared" si="40"/>
        <v>Balance Sheet</v>
      </c>
      <c r="K145" s="34">
        <f t="shared" si="47"/>
        <v>36</v>
      </c>
      <c r="L145" s="34" t="str">
        <f t="shared" si="48"/>
        <v>27</v>
      </c>
      <c r="M145" s="34" t="str">
        <f t="shared" si="42"/>
        <v>2</v>
      </c>
      <c r="N145" s="34" t="str">
        <f t="shared" si="43"/>
        <v>21</v>
      </c>
      <c r="O145" s="34" t="str">
        <f t="shared" si="44"/>
        <v>2140</v>
      </c>
      <c r="P145" s="34" t="str">
        <f>CONCATENATE(M145," ",VLOOKUP(M145,'heading tables'!$A:$C,2,FALSE))</f>
        <v>2 Non-current Assets</v>
      </c>
      <c r="Q145" s="34" t="str">
        <f>CONCATENATE(N145," ",VLOOKUP(N145,'heading tables'!$A:$C,2,FALSE))</f>
        <v>21 Fixed Assets</v>
      </c>
      <c r="R145" s="34" t="str">
        <f>CONCATENATE(O145," ",VLOOKUP(ABS(O145),'heading tables'!$A:$C,2,FALSE))</f>
        <v>2140 Constructions</v>
      </c>
      <c r="S145" s="34" t="str">
        <f t="shared" si="55"/>
        <v>21</v>
      </c>
      <c r="T145" s="34" t="str">
        <f t="shared" si="56"/>
        <v>2140</v>
      </c>
      <c r="U145" s="34" t="str">
        <f>CONCATENATE(S145," ",VLOOKUP(S145,'heading tables'!$A:$C,2,FALSE))</f>
        <v>21 Fixed Assets</v>
      </c>
      <c r="V145" s="34" t="str">
        <f>CONCATENATE(T145," ",VLOOKUP(ABS(T145),'heading tables'!$A:$C,2,FALSE))</f>
        <v>2140 Constructions</v>
      </c>
      <c r="W145" s="34" t="str">
        <f t="shared" si="49"/>
        <v>2140.1</v>
      </c>
      <c r="X145" s="34" t="str">
        <f t="shared" si="58"/>
        <v>2140.12</v>
      </c>
      <c r="Y145" s="34" t="str">
        <f t="shared" si="58"/>
        <v>2140.127</v>
      </c>
      <c r="Z145" s="34" t="str">
        <f t="shared" si="58"/>
        <v>" "</v>
      </c>
      <c r="AA145" s="34" t="str">
        <f t="shared" si="58"/>
        <v>" "</v>
      </c>
      <c r="AB145" s="34" t="str">
        <f t="shared" si="50"/>
        <v>2140.1 Constructions: Electricity Regulated Activity</v>
      </c>
      <c r="AC145" s="34" t="str">
        <f t="shared" si="51"/>
        <v>2140.12 Constructions: Electricity Regulated Activity, Transmission</v>
      </c>
      <c r="AD145" s="34" t="str">
        <f t="shared" si="52"/>
        <v>2140.127 Construction: Electricity Regulated Activity, Transmission of 6/10 and below kV</v>
      </c>
      <c r="AE145" s="34" t="str">
        <f t="shared" si="53"/>
        <v>" "</v>
      </c>
      <c r="AF145" s="34" t="str">
        <f t="shared" si="54"/>
        <v>" "</v>
      </c>
      <c r="AI145" t="s">
        <v>1271</v>
      </c>
      <c r="AJ145" s="14" t="s">
        <v>11</v>
      </c>
      <c r="AK145" s="8" t="s">
        <v>893</v>
      </c>
      <c r="AL145" s="6">
        <v>87</v>
      </c>
      <c r="AM145" s="6" t="s">
        <v>934</v>
      </c>
      <c r="AT145" s="6" t="s">
        <v>934</v>
      </c>
      <c r="AV145" t="s">
        <v>1271</v>
      </c>
      <c r="AW145">
        <f t="shared" si="57"/>
        <v>79</v>
      </c>
    </row>
    <row r="146" spans="1:49" ht="11.25" customHeight="1" x14ac:dyDescent="0.2">
      <c r="A146" s="14">
        <v>2140.1280000000002</v>
      </c>
      <c r="B146" t="s">
        <v>1272</v>
      </c>
      <c r="C146" s="33" t="str">
        <f t="shared" si="45"/>
        <v>2140.128 Construction: Electricity Regulated Activity, Transmission Technical Services</v>
      </c>
      <c r="D146" s="6" t="s">
        <v>859</v>
      </c>
      <c r="E146" s="6" t="s">
        <v>787</v>
      </c>
      <c r="F146" s="6" t="s">
        <v>604</v>
      </c>
      <c r="G146" s="6" t="s">
        <v>906</v>
      </c>
      <c r="H146" s="34" t="str">
        <f>VLOOKUP(I146,'heading tables'!$G$3:$H$9,2,FALSE)</f>
        <v>L3</v>
      </c>
      <c r="I146" s="34">
        <f t="shared" si="46"/>
        <v>8</v>
      </c>
      <c r="J146" s="34" t="str">
        <f t="shared" si="40"/>
        <v>Balance Sheet</v>
      </c>
      <c r="K146" s="34">
        <f t="shared" si="47"/>
        <v>36</v>
      </c>
      <c r="L146" s="34" t="str">
        <f t="shared" si="48"/>
        <v>28</v>
      </c>
      <c r="M146" s="34" t="str">
        <f t="shared" si="42"/>
        <v>2</v>
      </c>
      <c r="N146" s="34" t="str">
        <f t="shared" si="43"/>
        <v>21</v>
      </c>
      <c r="O146" s="34" t="str">
        <f t="shared" si="44"/>
        <v>2140</v>
      </c>
      <c r="P146" s="34" t="str">
        <f>CONCATENATE(M146," ",VLOOKUP(M146,'heading tables'!$A:$C,2,FALSE))</f>
        <v>2 Non-current Assets</v>
      </c>
      <c r="Q146" s="34" t="str">
        <f>CONCATENATE(N146," ",VLOOKUP(N146,'heading tables'!$A:$C,2,FALSE))</f>
        <v>21 Fixed Assets</v>
      </c>
      <c r="R146" s="34" t="str">
        <f>CONCATENATE(O146," ",VLOOKUP(ABS(O146),'heading tables'!$A:$C,2,FALSE))</f>
        <v>2140 Constructions</v>
      </c>
      <c r="S146" s="34" t="str">
        <f t="shared" si="55"/>
        <v>21</v>
      </c>
      <c r="T146" s="34" t="str">
        <f t="shared" si="56"/>
        <v>2140</v>
      </c>
      <c r="U146" s="34" t="str">
        <f>CONCATENATE(S146," ",VLOOKUP(S146,'heading tables'!$A:$C,2,FALSE))</f>
        <v>21 Fixed Assets</v>
      </c>
      <c r="V146" s="34" t="str">
        <f>CONCATENATE(T146," ",VLOOKUP(ABS(T146),'heading tables'!$A:$C,2,FALSE))</f>
        <v>2140 Constructions</v>
      </c>
      <c r="W146" s="34" t="str">
        <f t="shared" si="49"/>
        <v>2140.1</v>
      </c>
      <c r="X146" s="34" t="str">
        <f t="shared" si="58"/>
        <v>2140.12</v>
      </c>
      <c r="Y146" s="34" t="str">
        <f t="shared" si="58"/>
        <v>2140.128</v>
      </c>
      <c r="Z146" s="34" t="str">
        <f t="shared" si="58"/>
        <v>" "</v>
      </c>
      <c r="AA146" s="34" t="str">
        <f t="shared" si="58"/>
        <v>" "</v>
      </c>
      <c r="AB146" s="34" t="str">
        <f t="shared" si="50"/>
        <v>2140.1 Constructions: Electricity Regulated Activity</v>
      </c>
      <c r="AC146" s="34" t="str">
        <f t="shared" si="51"/>
        <v>2140.12 Constructions: Electricity Regulated Activity, Transmission</v>
      </c>
      <c r="AD146" s="34" t="str">
        <f t="shared" si="52"/>
        <v>2140.128 Construction: Electricity Regulated Activity, Transmission Technical Services</v>
      </c>
      <c r="AE146" s="34" t="str">
        <f t="shared" si="53"/>
        <v>" "</v>
      </c>
      <c r="AF146" s="34" t="str">
        <f t="shared" si="54"/>
        <v>" "</v>
      </c>
      <c r="AI146" t="s">
        <v>1272</v>
      </c>
      <c r="AJ146" s="14" t="s">
        <v>11</v>
      </c>
      <c r="AK146" t="s">
        <v>918</v>
      </c>
      <c r="AL146" s="6">
        <v>88</v>
      </c>
      <c r="AM146" s="6" t="s">
        <v>935</v>
      </c>
      <c r="AT146" s="6" t="s">
        <v>935</v>
      </c>
      <c r="AV146" t="s">
        <v>1272</v>
      </c>
      <c r="AW146">
        <f t="shared" si="57"/>
        <v>77</v>
      </c>
    </row>
    <row r="147" spans="1:49" ht="11.25" customHeight="1" x14ac:dyDescent="0.2">
      <c r="A147" s="14">
        <v>2140.1289999999999</v>
      </c>
      <c r="B147" t="s">
        <v>1273</v>
      </c>
      <c r="C147" s="33" t="str">
        <f t="shared" si="45"/>
        <v>2140.129 Construction: Electricity Regulated Activity, Transmission Administration</v>
      </c>
      <c r="D147" s="6" t="s">
        <v>859</v>
      </c>
      <c r="E147" s="6" t="s">
        <v>787</v>
      </c>
      <c r="F147" s="6" t="s">
        <v>604</v>
      </c>
      <c r="G147" s="6" t="s">
        <v>906</v>
      </c>
      <c r="H147" s="34" t="str">
        <f>VLOOKUP(I147,'heading tables'!$G$3:$H$9,2,FALSE)</f>
        <v>L3</v>
      </c>
      <c r="I147" s="34">
        <f t="shared" si="46"/>
        <v>8</v>
      </c>
      <c r="J147" s="34" t="str">
        <f t="shared" si="40"/>
        <v>Balance Sheet</v>
      </c>
      <c r="K147" s="34">
        <f t="shared" si="47"/>
        <v>36</v>
      </c>
      <c r="L147" s="34" t="str">
        <f t="shared" si="48"/>
        <v>29</v>
      </c>
      <c r="M147" s="34" t="str">
        <f t="shared" si="42"/>
        <v>2</v>
      </c>
      <c r="N147" s="34" t="str">
        <f t="shared" si="43"/>
        <v>21</v>
      </c>
      <c r="O147" s="34" t="str">
        <f t="shared" si="44"/>
        <v>2140</v>
      </c>
      <c r="P147" s="34" t="str">
        <f>CONCATENATE(M147," ",VLOOKUP(M147,'heading tables'!$A:$C,2,FALSE))</f>
        <v>2 Non-current Assets</v>
      </c>
      <c r="Q147" s="34" t="str">
        <f>CONCATENATE(N147," ",VLOOKUP(N147,'heading tables'!$A:$C,2,FALSE))</f>
        <v>21 Fixed Assets</v>
      </c>
      <c r="R147" s="34" t="str">
        <f>CONCATENATE(O147," ",VLOOKUP(ABS(O147),'heading tables'!$A:$C,2,FALSE))</f>
        <v>2140 Constructions</v>
      </c>
      <c r="S147" s="34" t="str">
        <f t="shared" si="55"/>
        <v>21</v>
      </c>
      <c r="T147" s="34" t="str">
        <f t="shared" si="56"/>
        <v>2140</v>
      </c>
      <c r="U147" s="34" t="str">
        <f>CONCATENATE(S147," ",VLOOKUP(S147,'heading tables'!$A:$C,2,FALSE))</f>
        <v>21 Fixed Assets</v>
      </c>
      <c r="V147" s="34" t="str">
        <f>CONCATENATE(T147," ",VLOOKUP(ABS(T147),'heading tables'!$A:$C,2,FALSE))</f>
        <v>2140 Constructions</v>
      </c>
      <c r="W147" s="34" t="str">
        <f t="shared" si="49"/>
        <v>2140.1</v>
      </c>
      <c r="X147" s="34" t="str">
        <f t="shared" si="58"/>
        <v>2140.12</v>
      </c>
      <c r="Y147" s="34" t="str">
        <f t="shared" si="58"/>
        <v>2140.129</v>
      </c>
      <c r="Z147" s="34" t="str">
        <f t="shared" si="58"/>
        <v>" "</v>
      </c>
      <c r="AA147" s="34" t="str">
        <f t="shared" si="58"/>
        <v>" "</v>
      </c>
      <c r="AB147" s="34" t="str">
        <f t="shared" si="50"/>
        <v>2140.1 Constructions: Electricity Regulated Activity</v>
      </c>
      <c r="AC147" s="34" t="str">
        <f t="shared" si="51"/>
        <v>2140.12 Constructions: Electricity Regulated Activity, Transmission</v>
      </c>
      <c r="AD147" s="34" t="str">
        <f t="shared" si="52"/>
        <v>2140.129 Construction: Electricity Regulated Activity, Transmission Administration</v>
      </c>
      <c r="AE147" s="34" t="str">
        <f t="shared" si="53"/>
        <v>" "</v>
      </c>
      <c r="AF147" s="34" t="str">
        <f t="shared" si="54"/>
        <v>" "</v>
      </c>
      <c r="AI147" t="s">
        <v>1273</v>
      </c>
      <c r="AJ147" s="14" t="s">
        <v>11</v>
      </c>
      <c r="AK147" t="s">
        <v>918</v>
      </c>
      <c r="AL147" s="6">
        <v>89</v>
      </c>
      <c r="AM147" s="6" t="s">
        <v>935</v>
      </c>
      <c r="AT147" s="6" t="s">
        <v>935</v>
      </c>
      <c r="AV147" t="s">
        <v>1273</v>
      </c>
      <c r="AW147">
        <f t="shared" si="57"/>
        <v>73</v>
      </c>
    </row>
    <row r="148" spans="1:49" ht="11.25" customHeight="1" x14ac:dyDescent="0.2">
      <c r="A148" s="14">
        <v>2140.13</v>
      </c>
      <c r="B148" t="s">
        <v>1274</v>
      </c>
      <c r="C148" s="33" t="str">
        <f t="shared" si="45"/>
        <v>2140.13 Constructions: Electricity Regulated Activity, Distribution (Network)</v>
      </c>
      <c r="D148" s="6" t="s">
        <v>874</v>
      </c>
      <c r="E148" s="6" t="s">
        <v>787</v>
      </c>
      <c r="F148" s="6" t="s">
        <v>605</v>
      </c>
      <c r="G148" s="6" t="s">
        <v>64</v>
      </c>
      <c r="H148" s="34" t="str">
        <f>VLOOKUP(I148,'heading tables'!$G$3:$H$9,2,FALSE)</f>
        <v>L2</v>
      </c>
      <c r="I148" s="34">
        <f t="shared" si="46"/>
        <v>7</v>
      </c>
      <c r="J148" s="34" t="str">
        <f t="shared" si="40"/>
        <v>Balance Sheet</v>
      </c>
      <c r="K148" s="34">
        <f t="shared" si="47"/>
        <v>36</v>
      </c>
      <c r="L148" s="34" t="str">
        <f t="shared" si="48"/>
        <v>13</v>
      </c>
      <c r="M148" s="34" t="str">
        <f t="shared" si="42"/>
        <v>2</v>
      </c>
      <c r="N148" s="34" t="str">
        <f t="shared" si="43"/>
        <v>21</v>
      </c>
      <c r="O148" s="34" t="str">
        <f t="shared" si="44"/>
        <v>2140</v>
      </c>
      <c r="P148" s="34" t="str">
        <f>CONCATENATE(M148," ",VLOOKUP(M148,'heading tables'!$A:$C,2,FALSE))</f>
        <v>2 Non-current Assets</v>
      </c>
      <c r="Q148" s="34" t="str">
        <f>CONCATENATE(N148," ",VLOOKUP(N148,'heading tables'!$A:$C,2,FALSE))</f>
        <v>21 Fixed Assets</v>
      </c>
      <c r="R148" s="34" t="str">
        <f>CONCATENATE(O148," ",VLOOKUP(ABS(O148),'heading tables'!$A:$C,2,FALSE))</f>
        <v>2140 Constructions</v>
      </c>
      <c r="S148" s="34" t="str">
        <f t="shared" si="55"/>
        <v>21</v>
      </c>
      <c r="T148" s="34" t="str">
        <f t="shared" si="56"/>
        <v>2140</v>
      </c>
      <c r="U148" s="34" t="str">
        <f>CONCATENATE(S148," ",VLOOKUP(S148,'heading tables'!$A:$C,2,FALSE))</f>
        <v>21 Fixed Assets</v>
      </c>
      <c r="V148" s="34" t="str">
        <f>CONCATENATE(T148," ",VLOOKUP(ABS(T148),'heading tables'!$A:$C,2,FALSE))</f>
        <v>2140 Constructions</v>
      </c>
      <c r="W148" s="34" t="str">
        <f t="shared" si="49"/>
        <v>2140.1</v>
      </c>
      <c r="X148" s="34" t="str">
        <f t="shared" si="58"/>
        <v>2140.13</v>
      </c>
      <c r="Y148" s="34" t="str">
        <f t="shared" si="58"/>
        <v>" "</v>
      </c>
      <c r="Z148" s="34" t="str">
        <f t="shared" si="58"/>
        <v>" "</v>
      </c>
      <c r="AA148" s="34" t="str">
        <f t="shared" si="58"/>
        <v>" "</v>
      </c>
      <c r="AB148" s="34" t="str">
        <f t="shared" si="50"/>
        <v>2140.1 Constructions: Electricity Regulated Activity</v>
      </c>
      <c r="AC148" s="34" t="str">
        <f t="shared" si="51"/>
        <v>2140.13 Constructions: Electricity Regulated Activity, Distribution (Network)</v>
      </c>
      <c r="AD148" s="34" t="str">
        <f t="shared" si="52"/>
        <v>" "</v>
      </c>
      <c r="AE148" s="34" t="str">
        <f t="shared" si="53"/>
        <v>" "</v>
      </c>
      <c r="AF148" s="34" t="str">
        <f t="shared" si="54"/>
        <v>" "</v>
      </c>
      <c r="AI148" t="s">
        <v>1274</v>
      </c>
      <c r="AJ148" s="14" t="s">
        <v>1064</v>
      </c>
      <c r="AK148" t="s">
        <v>918</v>
      </c>
      <c r="AL148" s="6">
        <v>90</v>
      </c>
      <c r="AM148" s="6">
        <v>0</v>
      </c>
      <c r="AV148" t="s">
        <v>1274</v>
      </c>
      <c r="AW148">
        <f t="shared" si="57"/>
        <v>69</v>
      </c>
    </row>
    <row r="149" spans="1:49" ht="11.25" customHeight="1" x14ac:dyDescent="0.2">
      <c r="A149" s="14">
        <v>2140.1309999999999</v>
      </c>
      <c r="B149" t="s">
        <v>1275</v>
      </c>
      <c r="C149" s="33" t="str">
        <f t="shared" si="45"/>
        <v>2140.131 Construction: Electricity Regulated Activity, Distribution (Network) of 110 kV</v>
      </c>
      <c r="D149" s="6" t="s">
        <v>874</v>
      </c>
      <c r="E149" s="6" t="s">
        <v>787</v>
      </c>
      <c r="F149" s="6" t="s">
        <v>605</v>
      </c>
      <c r="G149" s="6" t="s">
        <v>906</v>
      </c>
      <c r="H149" s="34" t="str">
        <f>VLOOKUP(I149,'heading tables'!$G$3:$H$9,2,FALSE)</f>
        <v>L3</v>
      </c>
      <c r="I149" s="34">
        <f t="shared" si="46"/>
        <v>8</v>
      </c>
      <c r="J149" s="34" t="str">
        <f t="shared" si="40"/>
        <v>Balance Sheet</v>
      </c>
      <c r="K149" s="34">
        <f t="shared" si="47"/>
        <v>36</v>
      </c>
      <c r="L149" s="34" t="str">
        <f t="shared" si="48"/>
        <v>31</v>
      </c>
      <c r="M149" s="34" t="str">
        <f t="shared" si="42"/>
        <v>2</v>
      </c>
      <c r="N149" s="34" t="str">
        <f t="shared" si="43"/>
        <v>21</v>
      </c>
      <c r="O149" s="34" t="str">
        <f t="shared" si="44"/>
        <v>2140</v>
      </c>
      <c r="P149" s="34" t="str">
        <f>CONCATENATE(M149," ",VLOOKUP(M149,'heading tables'!$A:$C,2,FALSE))</f>
        <v>2 Non-current Assets</v>
      </c>
      <c r="Q149" s="34" t="str">
        <f>CONCATENATE(N149," ",VLOOKUP(N149,'heading tables'!$A:$C,2,FALSE))</f>
        <v>21 Fixed Assets</v>
      </c>
      <c r="R149" s="34" t="str">
        <f>CONCATENATE(O149," ",VLOOKUP(ABS(O149),'heading tables'!$A:$C,2,FALSE))</f>
        <v>2140 Constructions</v>
      </c>
      <c r="S149" s="34" t="str">
        <f t="shared" si="55"/>
        <v>21</v>
      </c>
      <c r="T149" s="34" t="str">
        <f t="shared" si="56"/>
        <v>2140</v>
      </c>
      <c r="U149" s="34" t="str">
        <f>CONCATENATE(S149," ",VLOOKUP(S149,'heading tables'!$A:$C,2,FALSE))</f>
        <v>21 Fixed Assets</v>
      </c>
      <c r="V149" s="34" t="str">
        <f>CONCATENATE(T149," ",VLOOKUP(ABS(T149),'heading tables'!$A:$C,2,FALSE))</f>
        <v>2140 Constructions</v>
      </c>
      <c r="W149" s="34" t="str">
        <f t="shared" si="49"/>
        <v>2140.1</v>
      </c>
      <c r="X149" s="34" t="str">
        <f t="shared" si="58"/>
        <v>2140.13</v>
      </c>
      <c r="Y149" s="34" t="str">
        <f t="shared" si="58"/>
        <v>2140.131</v>
      </c>
      <c r="Z149" s="34" t="str">
        <f t="shared" si="58"/>
        <v>" "</v>
      </c>
      <c r="AA149" s="34" t="str">
        <f t="shared" si="58"/>
        <v>" "</v>
      </c>
      <c r="AB149" s="34" t="str">
        <f t="shared" si="50"/>
        <v>2140.1 Constructions: Electricity Regulated Activity</v>
      </c>
      <c r="AC149" s="34" t="str">
        <f t="shared" si="51"/>
        <v>2140.13 Constructions: Electricity Regulated Activity, Distribution (Network)</v>
      </c>
      <c r="AD149" s="34" t="str">
        <f t="shared" si="52"/>
        <v>2140.131 Construction: Electricity Regulated Activity, Distribution (Network) of 110 kV</v>
      </c>
      <c r="AE149" s="34" t="str">
        <f t="shared" si="53"/>
        <v>" "</v>
      </c>
      <c r="AF149" s="34" t="str">
        <f t="shared" si="54"/>
        <v>" "</v>
      </c>
      <c r="AI149" t="s">
        <v>1275</v>
      </c>
      <c r="AJ149" s="14" t="s">
        <v>11</v>
      </c>
      <c r="AK149">
        <v>110</v>
      </c>
      <c r="AL149" s="6">
        <v>91</v>
      </c>
      <c r="AM149" s="6" t="s">
        <v>936</v>
      </c>
      <c r="AT149" s="6" t="s">
        <v>936</v>
      </c>
      <c r="AV149" t="s">
        <v>1275</v>
      </c>
      <c r="AW149">
        <f t="shared" si="57"/>
        <v>78</v>
      </c>
    </row>
    <row r="150" spans="1:49" ht="11.25" customHeight="1" x14ac:dyDescent="0.2">
      <c r="A150" s="14">
        <v>2140.1320000000001</v>
      </c>
      <c r="B150" t="s">
        <v>1276</v>
      </c>
      <c r="C150" s="33" t="str">
        <f t="shared" si="45"/>
        <v>2140.132 Construction: Electricity Regulated Activity, Distribution (Network) of 35 kV</v>
      </c>
      <c r="D150" s="6" t="s">
        <v>874</v>
      </c>
      <c r="E150" s="6" t="s">
        <v>787</v>
      </c>
      <c r="F150" s="6" t="s">
        <v>605</v>
      </c>
      <c r="G150" s="6" t="s">
        <v>906</v>
      </c>
      <c r="H150" s="34" t="str">
        <f>VLOOKUP(I150,'heading tables'!$G$3:$H$9,2,FALSE)</f>
        <v>L3</v>
      </c>
      <c r="I150" s="34">
        <f t="shared" si="46"/>
        <v>8</v>
      </c>
      <c r="J150" s="34" t="str">
        <f t="shared" si="40"/>
        <v>Balance Sheet</v>
      </c>
      <c r="K150" s="34">
        <f t="shared" si="47"/>
        <v>36</v>
      </c>
      <c r="L150" s="34" t="str">
        <f t="shared" si="48"/>
        <v>32</v>
      </c>
      <c r="M150" s="34" t="str">
        <f t="shared" si="42"/>
        <v>2</v>
      </c>
      <c r="N150" s="34" t="str">
        <f t="shared" si="43"/>
        <v>21</v>
      </c>
      <c r="O150" s="34" t="str">
        <f t="shared" si="44"/>
        <v>2140</v>
      </c>
      <c r="P150" s="34" t="str">
        <f>CONCATENATE(M150," ",VLOOKUP(M150,'heading tables'!$A:$C,2,FALSE))</f>
        <v>2 Non-current Assets</v>
      </c>
      <c r="Q150" s="34" t="str">
        <f>CONCATENATE(N150," ",VLOOKUP(N150,'heading tables'!$A:$C,2,FALSE))</f>
        <v>21 Fixed Assets</v>
      </c>
      <c r="R150" s="34" t="str">
        <f>CONCATENATE(O150," ",VLOOKUP(ABS(O150),'heading tables'!$A:$C,2,FALSE))</f>
        <v>2140 Constructions</v>
      </c>
      <c r="S150" s="34" t="str">
        <f t="shared" si="55"/>
        <v>21</v>
      </c>
      <c r="T150" s="34" t="str">
        <f t="shared" si="56"/>
        <v>2140</v>
      </c>
      <c r="U150" s="34" t="str">
        <f>CONCATENATE(S150," ",VLOOKUP(S150,'heading tables'!$A:$C,2,FALSE))</f>
        <v>21 Fixed Assets</v>
      </c>
      <c r="V150" s="34" t="str">
        <f>CONCATENATE(T150," ",VLOOKUP(ABS(T150),'heading tables'!$A:$C,2,FALSE))</f>
        <v>2140 Constructions</v>
      </c>
      <c r="W150" s="34" t="str">
        <f t="shared" si="49"/>
        <v>2140.1</v>
      </c>
      <c r="X150" s="34" t="str">
        <f t="shared" si="58"/>
        <v>2140.13</v>
      </c>
      <c r="Y150" s="34" t="str">
        <f t="shared" si="58"/>
        <v>2140.132</v>
      </c>
      <c r="Z150" s="34" t="str">
        <f t="shared" si="58"/>
        <v>" "</v>
      </c>
      <c r="AA150" s="34" t="str">
        <f t="shared" si="58"/>
        <v>" "</v>
      </c>
      <c r="AB150" s="34" t="str">
        <f t="shared" si="50"/>
        <v>2140.1 Constructions: Electricity Regulated Activity</v>
      </c>
      <c r="AC150" s="34" t="str">
        <f t="shared" si="51"/>
        <v>2140.13 Constructions: Electricity Regulated Activity, Distribution (Network)</v>
      </c>
      <c r="AD150" s="34" t="str">
        <f t="shared" si="52"/>
        <v>2140.132 Construction: Electricity Regulated Activity, Distribution (Network) of 35 kV</v>
      </c>
      <c r="AE150" s="34" t="str">
        <f t="shared" si="53"/>
        <v>" "</v>
      </c>
      <c r="AF150" s="34" t="str">
        <f t="shared" si="54"/>
        <v>" "</v>
      </c>
      <c r="AI150" t="s">
        <v>1276</v>
      </c>
      <c r="AJ150" s="14" t="s">
        <v>11</v>
      </c>
      <c r="AK150">
        <v>35</v>
      </c>
      <c r="AL150" s="6">
        <v>92</v>
      </c>
      <c r="AM150" s="6" t="s">
        <v>937</v>
      </c>
      <c r="AT150" s="6" t="s">
        <v>937</v>
      </c>
      <c r="AV150" t="s">
        <v>1276</v>
      </c>
      <c r="AW150">
        <f t="shared" si="57"/>
        <v>77</v>
      </c>
    </row>
    <row r="151" spans="1:49" ht="11.25" customHeight="1" x14ac:dyDescent="0.2">
      <c r="A151" s="14">
        <v>2140.1329999999998</v>
      </c>
      <c r="B151" t="s">
        <v>1277</v>
      </c>
      <c r="C151" s="33" t="str">
        <f t="shared" si="45"/>
        <v>2140.133 Construction: Electricity Regulated Activity, Distribution (Network) of 10 kV</v>
      </c>
      <c r="D151" s="6" t="s">
        <v>874</v>
      </c>
      <c r="E151" s="6" t="s">
        <v>787</v>
      </c>
      <c r="F151" s="6" t="s">
        <v>605</v>
      </c>
      <c r="G151" s="6" t="s">
        <v>906</v>
      </c>
      <c r="H151" s="34" t="str">
        <f>VLOOKUP(I151,'heading tables'!$G$3:$H$9,2,FALSE)</f>
        <v>L3</v>
      </c>
      <c r="I151" s="34">
        <f t="shared" si="46"/>
        <v>8</v>
      </c>
      <c r="J151" s="34" t="str">
        <f t="shared" si="40"/>
        <v>Balance Sheet</v>
      </c>
      <c r="K151" s="34">
        <f t="shared" si="47"/>
        <v>36</v>
      </c>
      <c r="L151" s="34" t="str">
        <f t="shared" si="48"/>
        <v>33</v>
      </c>
      <c r="M151" s="34" t="str">
        <f t="shared" si="42"/>
        <v>2</v>
      </c>
      <c r="N151" s="34" t="str">
        <f t="shared" si="43"/>
        <v>21</v>
      </c>
      <c r="O151" s="34" t="str">
        <f t="shared" si="44"/>
        <v>2140</v>
      </c>
      <c r="P151" s="34" t="str">
        <f>CONCATENATE(M151," ",VLOOKUP(M151,'heading tables'!$A:$C,2,FALSE))</f>
        <v>2 Non-current Assets</v>
      </c>
      <c r="Q151" s="34" t="str">
        <f>CONCATENATE(N151," ",VLOOKUP(N151,'heading tables'!$A:$C,2,FALSE))</f>
        <v>21 Fixed Assets</v>
      </c>
      <c r="R151" s="34" t="str">
        <f>CONCATENATE(O151," ",VLOOKUP(ABS(O151),'heading tables'!$A:$C,2,FALSE))</f>
        <v>2140 Constructions</v>
      </c>
      <c r="S151" s="34" t="str">
        <f t="shared" si="55"/>
        <v>21</v>
      </c>
      <c r="T151" s="34" t="str">
        <f t="shared" si="56"/>
        <v>2140</v>
      </c>
      <c r="U151" s="34" t="str">
        <f>CONCATENATE(S151," ",VLOOKUP(S151,'heading tables'!$A:$C,2,FALSE))</f>
        <v>21 Fixed Assets</v>
      </c>
      <c r="V151" s="34" t="str">
        <f>CONCATENATE(T151," ",VLOOKUP(ABS(T151),'heading tables'!$A:$C,2,FALSE))</f>
        <v>2140 Constructions</v>
      </c>
      <c r="W151" s="34" t="str">
        <f t="shared" si="49"/>
        <v>2140.1</v>
      </c>
      <c r="X151" s="34" t="str">
        <f t="shared" si="58"/>
        <v>2140.13</v>
      </c>
      <c r="Y151" s="34" t="str">
        <f t="shared" si="58"/>
        <v>2140.133</v>
      </c>
      <c r="Z151" s="34" t="str">
        <f t="shared" si="58"/>
        <v>" "</v>
      </c>
      <c r="AA151" s="34" t="str">
        <f t="shared" si="58"/>
        <v>" "</v>
      </c>
      <c r="AB151" s="34" t="str">
        <f t="shared" si="50"/>
        <v>2140.1 Constructions: Electricity Regulated Activity</v>
      </c>
      <c r="AC151" s="34" t="str">
        <f t="shared" si="51"/>
        <v>2140.13 Constructions: Electricity Regulated Activity, Distribution (Network)</v>
      </c>
      <c r="AD151" s="34" t="str">
        <f t="shared" si="52"/>
        <v>2140.133 Construction: Electricity Regulated Activity, Distribution (Network) of 10 kV</v>
      </c>
      <c r="AE151" s="34" t="str">
        <f t="shared" si="53"/>
        <v>" "</v>
      </c>
      <c r="AF151" s="34" t="str">
        <f t="shared" si="54"/>
        <v>" "</v>
      </c>
      <c r="AI151" t="s">
        <v>1277</v>
      </c>
      <c r="AJ151" s="14" t="s">
        <v>11</v>
      </c>
      <c r="AK151">
        <v>10</v>
      </c>
      <c r="AL151" s="6">
        <v>93</v>
      </c>
      <c r="AM151" s="6" t="s">
        <v>938</v>
      </c>
      <c r="AT151" s="6" t="s">
        <v>938</v>
      </c>
      <c r="AV151" t="s">
        <v>1277</v>
      </c>
      <c r="AW151">
        <f t="shared" si="57"/>
        <v>77</v>
      </c>
    </row>
    <row r="152" spans="1:49" ht="11.25" customHeight="1" x14ac:dyDescent="0.2">
      <c r="A152" s="14">
        <v>2140.134</v>
      </c>
      <c r="B152" t="s">
        <v>1278</v>
      </c>
      <c r="C152" s="33" t="str">
        <f t="shared" si="45"/>
        <v>2140.134 Construction: Electricity Regulated Activity, Distribution (Network) of 6 kV</v>
      </c>
      <c r="D152" s="6" t="s">
        <v>874</v>
      </c>
      <c r="E152" s="6" t="s">
        <v>787</v>
      </c>
      <c r="F152" s="6" t="s">
        <v>605</v>
      </c>
      <c r="G152" s="6" t="s">
        <v>906</v>
      </c>
      <c r="H152" s="34" t="str">
        <f>VLOOKUP(I152,'heading tables'!$G$3:$H$9,2,FALSE)</f>
        <v>L3</v>
      </c>
      <c r="I152" s="34">
        <f t="shared" si="46"/>
        <v>8</v>
      </c>
      <c r="J152" s="34" t="str">
        <f t="shared" si="40"/>
        <v>Balance Sheet</v>
      </c>
      <c r="K152" s="34">
        <f t="shared" si="47"/>
        <v>36</v>
      </c>
      <c r="L152" s="34" t="str">
        <f t="shared" si="48"/>
        <v>34</v>
      </c>
      <c r="M152" s="34" t="str">
        <f t="shared" si="42"/>
        <v>2</v>
      </c>
      <c r="N152" s="34" t="str">
        <f t="shared" si="43"/>
        <v>21</v>
      </c>
      <c r="O152" s="34" t="str">
        <f t="shared" si="44"/>
        <v>2140</v>
      </c>
      <c r="P152" s="34" t="str">
        <f>CONCATENATE(M152," ",VLOOKUP(M152,'heading tables'!$A:$C,2,FALSE))</f>
        <v>2 Non-current Assets</v>
      </c>
      <c r="Q152" s="34" t="str">
        <f>CONCATENATE(N152," ",VLOOKUP(N152,'heading tables'!$A:$C,2,FALSE))</f>
        <v>21 Fixed Assets</v>
      </c>
      <c r="R152" s="34" t="str">
        <f>CONCATENATE(O152," ",VLOOKUP(ABS(O152),'heading tables'!$A:$C,2,FALSE))</f>
        <v>2140 Constructions</v>
      </c>
      <c r="S152" s="34" t="str">
        <f t="shared" si="55"/>
        <v>21</v>
      </c>
      <c r="T152" s="34" t="str">
        <f t="shared" si="56"/>
        <v>2140</v>
      </c>
      <c r="U152" s="34" t="str">
        <f>CONCATENATE(S152," ",VLOOKUP(S152,'heading tables'!$A:$C,2,FALSE))</f>
        <v>21 Fixed Assets</v>
      </c>
      <c r="V152" s="34" t="str">
        <f>CONCATENATE(T152," ",VLOOKUP(ABS(T152),'heading tables'!$A:$C,2,FALSE))</f>
        <v>2140 Constructions</v>
      </c>
      <c r="W152" s="34" t="str">
        <f t="shared" si="49"/>
        <v>2140.1</v>
      </c>
      <c r="X152" s="34" t="str">
        <f t="shared" si="58"/>
        <v>2140.13</v>
      </c>
      <c r="Y152" s="34" t="str">
        <f t="shared" si="58"/>
        <v>2140.134</v>
      </c>
      <c r="Z152" s="34" t="str">
        <f t="shared" si="58"/>
        <v>" "</v>
      </c>
      <c r="AA152" s="34" t="str">
        <f t="shared" si="58"/>
        <v>" "</v>
      </c>
      <c r="AB152" s="34" t="str">
        <f t="shared" si="50"/>
        <v>2140.1 Constructions: Electricity Regulated Activity</v>
      </c>
      <c r="AC152" s="34" t="str">
        <f t="shared" si="51"/>
        <v>2140.13 Constructions: Electricity Regulated Activity, Distribution (Network)</v>
      </c>
      <c r="AD152" s="34" t="str">
        <f t="shared" si="52"/>
        <v>2140.134 Construction: Electricity Regulated Activity, Distribution (Network) of 6 kV</v>
      </c>
      <c r="AE152" s="34" t="str">
        <f t="shared" si="53"/>
        <v>" "</v>
      </c>
      <c r="AF152" s="34" t="str">
        <f t="shared" si="54"/>
        <v>" "</v>
      </c>
      <c r="AI152" t="s">
        <v>1278</v>
      </c>
      <c r="AJ152" s="14" t="s">
        <v>11</v>
      </c>
      <c r="AK152">
        <v>6</v>
      </c>
      <c r="AL152" s="6">
        <v>94</v>
      </c>
      <c r="AM152" s="6" t="s">
        <v>939</v>
      </c>
      <c r="AT152" s="6" t="s">
        <v>939</v>
      </c>
      <c r="AV152" t="s">
        <v>1278</v>
      </c>
      <c r="AW152">
        <f t="shared" si="57"/>
        <v>76</v>
      </c>
    </row>
    <row r="153" spans="1:49" ht="11.25" customHeight="1" x14ac:dyDescent="0.2">
      <c r="A153" s="14">
        <v>2140.1350000000002</v>
      </c>
      <c r="B153" t="s">
        <v>1279</v>
      </c>
      <c r="C153" s="33" t="str">
        <f t="shared" si="45"/>
        <v>2140.135 Construction: Electricity Regulated Activity, Distribution (Network) of 220/380 V</v>
      </c>
      <c r="D153" s="6" t="s">
        <v>874</v>
      </c>
      <c r="E153" s="6" t="s">
        <v>787</v>
      </c>
      <c r="F153" s="6" t="s">
        <v>605</v>
      </c>
      <c r="G153" s="6" t="s">
        <v>906</v>
      </c>
      <c r="H153" s="34" t="str">
        <f>VLOOKUP(I153,'heading tables'!$G$3:$H$9,2,FALSE)</f>
        <v>L3</v>
      </c>
      <c r="I153" s="34">
        <f t="shared" si="46"/>
        <v>8</v>
      </c>
      <c r="J153" s="34" t="str">
        <f t="shared" si="40"/>
        <v>Balance Sheet</v>
      </c>
      <c r="K153" s="34">
        <f t="shared" si="47"/>
        <v>36</v>
      </c>
      <c r="L153" s="34" t="str">
        <f t="shared" si="48"/>
        <v>35</v>
      </c>
      <c r="M153" s="34" t="str">
        <f t="shared" si="42"/>
        <v>2</v>
      </c>
      <c r="N153" s="34" t="str">
        <f t="shared" si="43"/>
        <v>21</v>
      </c>
      <c r="O153" s="34" t="str">
        <f t="shared" si="44"/>
        <v>2140</v>
      </c>
      <c r="P153" s="34" t="str">
        <f>CONCATENATE(M153," ",VLOOKUP(M153,'heading tables'!$A:$C,2,FALSE))</f>
        <v>2 Non-current Assets</v>
      </c>
      <c r="Q153" s="34" t="str">
        <f>CONCATENATE(N153," ",VLOOKUP(N153,'heading tables'!$A:$C,2,FALSE))</f>
        <v>21 Fixed Assets</v>
      </c>
      <c r="R153" s="34" t="str">
        <f>CONCATENATE(O153," ",VLOOKUP(ABS(O153),'heading tables'!$A:$C,2,FALSE))</f>
        <v>2140 Constructions</v>
      </c>
      <c r="S153" s="34" t="str">
        <f t="shared" si="55"/>
        <v>21</v>
      </c>
      <c r="T153" s="34" t="str">
        <f t="shared" si="56"/>
        <v>2140</v>
      </c>
      <c r="U153" s="34" t="str">
        <f>CONCATENATE(S153," ",VLOOKUP(S153,'heading tables'!$A:$C,2,FALSE))</f>
        <v>21 Fixed Assets</v>
      </c>
      <c r="V153" s="34" t="str">
        <f>CONCATENATE(T153," ",VLOOKUP(ABS(T153),'heading tables'!$A:$C,2,FALSE))</f>
        <v>2140 Constructions</v>
      </c>
      <c r="W153" s="34" t="str">
        <f t="shared" si="49"/>
        <v>2140.1</v>
      </c>
      <c r="X153" s="34" t="str">
        <f t="shared" si="58"/>
        <v>2140.13</v>
      </c>
      <c r="Y153" s="34" t="str">
        <f t="shared" si="58"/>
        <v>2140.135</v>
      </c>
      <c r="Z153" s="34" t="str">
        <f t="shared" si="58"/>
        <v>" "</v>
      </c>
      <c r="AA153" s="34" t="str">
        <f t="shared" si="58"/>
        <v>" "</v>
      </c>
      <c r="AB153" s="34" t="str">
        <f t="shared" si="50"/>
        <v>2140.1 Constructions: Electricity Regulated Activity</v>
      </c>
      <c r="AC153" s="34" t="str">
        <f t="shared" si="51"/>
        <v>2140.13 Constructions: Electricity Regulated Activity, Distribution (Network)</v>
      </c>
      <c r="AD153" s="34" t="str">
        <f t="shared" si="52"/>
        <v>2140.135 Construction: Electricity Regulated Activity, Distribution (Network) of 220/380 V</v>
      </c>
      <c r="AE153" s="34" t="str">
        <f t="shared" si="53"/>
        <v>" "</v>
      </c>
      <c r="AF153" s="34" t="str">
        <f t="shared" si="54"/>
        <v>" "</v>
      </c>
      <c r="AI153" t="s">
        <v>1279</v>
      </c>
      <c r="AJ153" s="14" t="s">
        <v>11</v>
      </c>
      <c r="AK153" t="s">
        <v>894</v>
      </c>
      <c r="AL153" s="6">
        <v>95</v>
      </c>
      <c r="AM153" s="6" t="s">
        <v>940</v>
      </c>
      <c r="AT153" s="6" t="s">
        <v>940</v>
      </c>
      <c r="AV153" t="s">
        <v>1279</v>
      </c>
      <c r="AW153">
        <f t="shared" si="57"/>
        <v>81</v>
      </c>
    </row>
    <row r="154" spans="1:49" ht="11.25" customHeight="1" x14ac:dyDescent="0.2">
      <c r="A154" s="14">
        <v>2140.1370000000002</v>
      </c>
      <c r="B154" t="s">
        <v>1280</v>
      </c>
      <c r="C154" s="33" t="str">
        <f t="shared" si="45"/>
        <v>2140.137 Construction: Electricity Regulated Activity, Distribution (Network) Dispatch</v>
      </c>
      <c r="D154" s="6" t="s">
        <v>874</v>
      </c>
      <c r="E154" s="6" t="s">
        <v>787</v>
      </c>
      <c r="F154" s="6" t="s">
        <v>605</v>
      </c>
      <c r="G154" s="6" t="s">
        <v>906</v>
      </c>
      <c r="H154" s="34" t="str">
        <f>VLOOKUP(I154,'heading tables'!$G$3:$H$9,2,FALSE)</f>
        <v>L3</v>
      </c>
      <c r="I154" s="34">
        <f t="shared" si="46"/>
        <v>8</v>
      </c>
      <c r="J154" s="34" t="str">
        <f t="shared" si="40"/>
        <v>Balance Sheet</v>
      </c>
      <c r="K154" s="34">
        <f t="shared" si="47"/>
        <v>36</v>
      </c>
      <c r="L154" s="34" t="str">
        <f t="shared" si="48"/>
        <v>37</v>
      </c>
      <c r="M154" s="34" t="str">
        <f t="shared" si="42"/>
        <v>2</v>
      </c>
      <c r="N154" s="34" t="str">
        <f t="shared" si="43"/>
        <v>21</v>
      </c>
      <c r="O154" s="34" t="str">
        <f t="shared" si="44"/>
        <v>2140</v>
      </c>
      <c r="P154" s="34" t="str">
        <f>CONCATENATE(M154," ",VLOOKUP(M154,'heading tables'!$A:$C,2,FALSE))</f>
        <v>2 Non-current Assets</v>
      </c>
      <c r="Q154" s="34" t="str">
        <f>CONCATENATE(N154," ",VLOOKUP(N154,'heading tables'!$A:$C,2,FALSE))</f>
        <v>21 Fixed Assets</v>
      </c>
      <c r="R154" s="34" t="str">
        <f>CONCATENATE(O154," ",VLOOKUP(ABS(O154),'heading tables'!$A:$C,2,FALSE))</f>
        <v>2140 Constructions</v>
      </c>
      <c r="S154" s="34" t="str">
        <f t="shared" si="55"/>
        <v>21</v>
      </c>
      <c r="T154" s="34" t="str">
        <f t="shared" si="56"/>
        <v>2140</v>
      </c>
      <c r="U154" s="34" t="str">
        <f>CONCATENATE(S154," ",VLOOKUP(S154,'heading tables'!$A:$C,2,FALSE))</f>
        <v>21 Fixed Assets</v>
      </c>
      <c r="V154" s="34" t="str">
        <f>CONCATENATE(T154," ",VLOOKUP(ABS(T154),'heading tables'!$A:$C,2,FALSE))</f>
        <v>2140 Constructions</v>
      </c>
      <c r="W154" s="34" t="str">
        <f t="shared" si="49"/>
        <v>2140.1</v>
      </c>
      <c r="X154" s="34" t="str">
        <f t="shared" si="58"/>
        <v>2140.13</v>
      </c>
      <c r="Y154" s="34" t="str">
        <f t="shared" si="58"/>
        <v>2140.137</v>
      </c>
      <c r="Z154" s="34" t="str">
        <f t="shared" si="58"/>
        <v>" "</v>
      </c>
      <c r="AA154" s="34" t="str">
        <f t="shared" si="58"/>
        <v>" "</v>
      </c>
      <c r="AB154" s="34" t="str">
        <f t="shared" si="50"/>
        <v>2140.1 Constructions: Electricity Regulated Activity</v>
      </c>
      <c r="AC154" s="34" t="str">
        <f t="shared" si="51"/>
        <v>2140.13 Constructions: Electricity Regulated Activity, Distribution (Network)</v>
      </c>
      <c r="AD154" s="34" t="str">
        <f t="shared" si="52"/>
        <v>2140.137 Construction: Electricity Regulated Activity, Distribution (Network) Dispatch</v>
      </c>
      <c r="AE154" s="34" t="str">
        <f t="shared" si="53"/>
        <v>" "</v>
      </c>
      <c r="AF154" s="34" t="str">
        <f t="shared" si="54"/>
        <v>" "</v>
      </c>
      <c r="AI154" t="s">
        <v>1280</v>
      </c>
      <c r="AJ154" s="14" t="s">
        <v>11</v>
      </c>
      <c r="AK154" t="s">
        <v>918</v>
      </c>
      <c r="AL154" s="6">
        <v>96</v>
      </c>
      <c r="AM154" s="6" t="s">
        <v>941</v>
      </c>
      <c r="AT154" s="6" t="s">
        <v>941</v>
      </c>
      <c r="AV154" t="s">
        <v>1280</v>
      </c>
      <c r="AW154">
        <f t="shared" si="57"/>
        <v>77</v>
      </c>
    </row>
    <row r="155" spans="1:49" ht="11.25" customHeight="1" x14ac:dyDescent="0.2">
      <c r="A155" s="14">
        <v>2140.1379999999999</v>
      </c>
      <c r="B155" t="s">
        <v>1281</v>
      </c>
      <c r="C155" s="33" t="str">
        <f t="shared" si="45"/>
        <v>2140.138 Construction: Electricity Regulated Activity, Distribution (Network) Technical Services</v>
      </c>
      <c r="D155" s="6" t="s">
        <v>874</v>
      </c>
      <c r="E155" s="6" t="s">
        <v>787</v>
      </c>
      <c r="F155" s="6" t="s">
        <v>605</v>
      </c>
      <c r="G155" s="6" t="s">
        <v>906</v>
      </c>
      <c r="H155" s="34" t="str">
        <f>VLOOKUP(I155,'heading tables'!$G$3:$H$9,2,FALSE)</f>
        <v>L3</v>
      </c>
      <c r="I155" s="34">
        <f t="shared" si="46"/>
        <v>8</v>
      </c>
      <c r="J155" s="34" t="str">
        <f t="shared" si="40"/>
        <v>Balance Sheet</v>
      </c>
      <c r="K155" s="34">
        <f t="shared" si="47"/>
        <v>36</v>
      </c>
      <c r="L155" s="34" t="str">
        <f t="shared" si="48"/>
        <v>38</v>
      </c>
      <c r="M155" s="34" t="str">
        <f t="shared" si="42"/>
        <v>2</v>
      </c>
      <c r="N155" s="34" t="str">
        <f t="shared" si="43"/>
        <v>21</v>
      </c>
      <c r="O155" s="34" t="str">
        <f t="shared" si="44"/>
        <v>2140</v>
      </c>
      <c r="P155" s="34" t="str">
        <f>CONCATENATE(M155," ",VLOOKUP(M155,'heading tables'!$A:$C,2,FALSE))</f>
        <v>2 Non-current Assets</v>
      </c>
      <c r="Q155" s="34" t="str">
        <f>CONCATENATE(N155," ",VLOOKUP(N155,'heading tables'!$A:$C,2,FALSE))</f>
        <v>21 Fixed Assets</v>
      </c>
      <c r="R155" s="34" t="str">
        <f>CONCATENATE(O155," ",VLOOKUP(ABS(O155),'heading tables'!$A:$C,2,FALSE))</f>
        <v>2140 Constructions</v>
      </c>
      <c r="S155" s="34" t="str">
        <f t="shared" si="55"/>
        <v>21</v>
      </c>
      <c r="T155" s="34" t="str">
        <f t="shared" si="56"/>
        <v>2140</v>
      </c>
      <c r="U155" s="34" t="str">
        <f>CONCATENATE(S155," ",VLOOKUP(S155,'heading tables'!$A:$C,2,FALSE))</f>
        <v>21 Fixed Assets</v>
      </c>
      <c r="V155" s="34" t="str">
        <f>CONCATENATE(T155," ",VLOOKUP(ABS(T155),'heading tables'!$A:$C,2,FALSE))</f>
        <v>2140 Constructions</v>
      </c>
      <c r="W155" s="34" t="str">
        <f t="shared" si="49"/>
        <v>2140.1</v>
      </c>
      <c r="X155" s="34" t="str">
        <f t="shared" si="58"/>
        <v>2140.13</v>
      </c>
      <c r="Y155" s="34" t="str">
        <f t="shared" si="58"/>
        <v>2140.138</v>
      </c>
      <c r="Z155" s="34" t="str">
        <f t="shared" si="58"/>
        <v>" "</v>
      </c>
      <c r="AA155" s="34" t="str">
        <f t="shared" si="58"/>
        <v>" "</v>
      </c>
      <c r="AB155" s="34" t="str">
        <f t="shared" si="50"/>
        <v>2140.1 Constructions: Electricity Regulated Activity</v>
      </c>
      <c r="AC155" s="34" t="str">
        <f t="shared" si="51"/>
        <v>2140.13 Constructions: Electricity Regulated Activity, Distribution (Network)</v>
      </c>
      <c r="AD155" s="34" t="str">
        <f t="shared" si="52"/>
        <v>2140.138 Construction: Electricity Regulated Activity, Distribution (Network) Technical Services</v>
      </c>
      <c r="AE155" s="34" t="str">
        <f t="shared" si="53"/>
        <v>" "</v>
      </c>
      <c r="AF155" s="34" t="str">
        <f t="shared" si="54"/>
        <v>" "</v>
      </c>
      <c r="AI155" t="s">
        <v>1281</v>
      </c>
      <c r="AJ155" s="14" t="s">
        <v>11</v>
      </c>
      <c r="AK155" t="s">
        <v>918</v>
      </c>
      <c r="AL155" s="6">
        <v>97</v>
      </c>
      <c r="AM155" s="6" t="s">
        <v>942</v>
      </c>
      <c r="AT155" s="6" t="s">
        <v>942</v>
      </c>
      <c r="AV155" t="s">
        <v>1281</v>
      </c>
      <c r="AW155">
        <f t="shared" si="57"/>
        <v>87</v>
      </c>
    </row>
    <row r="156" spans="1:49" ht="11.25" customHeight="1" x14ac:dyDescent="0.2">
      <c r="A156" s="14">
        <v>2140.1390000000001</v>
      </c>
      <c r="B156" t="s">
        <v>1282</v>
      </c>
      <c r="C156" s="33" t="str">
        <f t="shared" si="45"/>
        <v>2140.139 Construction: Electricity Regulated Activity, Distribution (Network) Administration</v>
      </c>
      <c r="D156" s="6" t="s">
        <v>874</v>
      </c>
      <c r="E156" s="6" t="s">
        <v>787</v>
      </c>
      <c r="F156" s="6" t="s">
        <v>605</v>
      </c>
      <c r="G156" s="6" t="s">
        <v>906</v>
      </c>
      <c r="H156" s="34" t="str">
        <f>VLOOKUP(I156,'heading tables'!$G$3:$H$9,2,FALSE)</f>
        <v>L3</v>
      </c>
      <c r="I156" s="34">
        <f t="shared" si="46"/>
        <v>8</v>
      </c>
      <c r="J156" s="34" t="str">
        <f t="shared" si="40"/>
        <v>Balance Sheet</v>
      </c>
      <c r="K156" s="34">
        <f t="shared" si="47"/>
        <v>36</v>
      </c>
      <c r="L156" s="34" t="str">
        <f t="shared" si="48"/>
        <v>39</v>
      </c>
      <c r="M156" s="34" t="str">
        <f t="shared" si="42"/>
        <v>2</v>
      </c>
      <c r="N156" s="34" t="str">
        <f t="shared" si="43"/>
        <v>21</v>
      </c>
      <c r="O156" s="34" t="str">
        <f t="shared" si="44"/>
        <v>2140</v>
      </c>
      <c r="P156" s="34" t="str">
        <f>CONCATENATE(M156," ",VLOOKUP(M156,'heading tables'!$A:$C,2,FALSE))</f>
        <v>2 Non-current Assets</v>
      </c>
      <c r="Q156" s="34" t="str">
        <f>CONCATENATE(N156," ",VLOOKUP(N156,'heading tables'!$A:$C,2,FALSE))</f>
        <v>21 Fixed Assets</v>
      </c>
      <c r="R156" s="34" t="str">
        <f>CONCATENATE(O156," ",VLOOKUP(ABS(O156),'heading tables'!$A:$C,2,FALSE))</f>
        <v>2140 Constructions</v>
      </c>
      <c r="S156" s="34" t="str">
        <f t="shared" si="55"/>
        <v>21</v>
      </c>
      <c r="T156" s="34" t="str">
        <f t="shared" si="56"/>
        <v>2140</v>
      </c>
      <c r="U156" s="34" t="str">
        <f>CONCATENATE(S156," ",VLOOKUP(S156,'heading tables'!$A:$C,2,FALSE))</f>
        <v>21 Fixed Assets</v>
      </c>
      <c r="V156" s="34" t="str">
        <f>CONCATENATE(T156," ",VLOOKUP(ABS(T156),'heading tables'!$A:$C,2,FALSE))</f>
        <v>2140 Constructions</v>
      </c>
      <c r="W156" s="34" t="str">
        <f t="shared" si="49"/>
        <v>2140.1</v>
      </c>
      <c r="X156" s="34" t="str">
        <f t="shared" si="58"/>
        <v>2140.13</v>
      </c>
      <c r="Y156" s="34" t="str">
        <f t="shared" si="58"/>
        <v>2140.139</v>
      </c>
      <c r="Z156" s="34" t="str">
        <f t="shared" si="58"/>
        <v>" "</v>
      </c>
      <c r="AA156" s="34" t="str">
        <f t="shared" si="58"/>
        <v>" "</v>
      </c>
      <c r="AB156" s="34" t="str">
        <f t="shared" si="50"/>
        <v>2140.1 Constructions: Electricity Regulated Activity</v>
      </c>
      <c r="AC156" s="34" t="str">
        <f t="shared" si="51"/>
        <v>2140.13 Constructions: Electricity Regulated Activity, Distribution (Network)</v>
      </c>
      <c r="AD156" s="34" t="str">
        <f t="shared" si="52"/>
        <v>2140.139 Construction: Electricity Regulated Activity, Distribution (Network) Administration</v>
      </c>
      <c r="AE156" s="34" t="str">
        <f t="shared" si="53"/>
        <v>" "</v>
      </c>
      <c r="AF156" s="34" t="str">
        <f t="shared" si="54"/>
        <v>" "</v>
      </c>
      <c r="AI156" t="s">
        <v>1282</v>
      </c>
      <c r="AJ156" s="14" t="s">
        <v>11</v>
      </c>
      <c r="AK156" t="s">
        <v>918</v>
      </c>
      <c r="AL156" s="6">
        <v>98</v>
      </c>
      <c r="AM156" s="6" t="s">
        <v>942</v>
      </c>
      <c r="AT156" s="6" t="s">
        <v>942</v>
      </c>
      <c r="AV156" t="s">
        <v>1282</v>
      </c>
      <c r="AW156">
        <f t="shared" si="57"/>
        <v>83</v>
      </c>
    </row>
    <row r="157" spans="1:49" ht="11.25" customHeight="1" x14ac:dyDescent="0.2">
      <c r="A157" s="14">
        <v>2140.14</v>
      </c>
      <c r="B157" t="s">
        <v>1283</v>
      </c>
      <c r="C157" s="33" t="str">
        <f t="shared" si="45"/>
        <v>2140.14 Constructions: Electricity Regulated Activity, Distribution (Supply)</v>
      </c>
      <c r="D157" s="6" t="s">
        <v>875</v>
      </c>
      <c r="E157" s="6" t="s">
        <v>787</v>
      </c>
      <c r="F157" s="6" t="s">
        <v>605</v>
      </c>
      <c r="G157" s="6" t="s">
        <v>907</v>
      </c>
      <c r="H157" s="34" t="str">
        <f>VLOOKUP(I157,'heading tables'!$G$3:$H$9,2,FALSE)</f>
        <v>L2</v>
      </c>
      <c r="I157" s="34">
        <f t="shared" si="46"/>
        <v>7</v>
      </c>
      <c r="J157" s="34" t="str">
        <f t="shared" si="40"/>
        <v>Balance Sheet</v>
      </c>
      <c r="K157" s="34">
        <f t="shared" si="47"/>
        <v>36</v>
      </c>
      <c r="L157" s="34" t="str">
        <f t="shared" si="48"/>
        <v>14</v>
      </c>
      <c r="M157" s="34" t="str">
        <f t="shared" si="42"/>
        <v>2</v>
      </c>
      <c r="N157" s="34" t="str">
        <f t="shared" si="43"/>
        <v>21</v>
      </c>
      <c r="O157" s="34" t="str">
        <f t="shared" si="44"/>
        <v>2140</v>
      </c>
      <c r="P157" s="34" t="str">
        <f>CONCATENATE(M157," ",VLOOKUP(M157,'heading tables'!$A:$C,2,FALSE))</f>
        <v>2 Non-current Assets</v>
      </c>
      <c r="Q157" s="34" t="str">
        <f>CONCATENATE(N157," ",VLOOKUP(N157,'heading tables'!$A:$C,2,FALSE))</f>
        <v>21 Fixed Assets</v>
      </c>
      <c r="R157" s="34" t="str">
        <f>CONCATENATE(O157," ",VLOOKUP(ABS(O157),'heading tables'!$A:$C,2,FALSE))</f>
        <v>2140 Constructions</v>
      </c>
      <c r="S157" s="34" t="str">
        <f t="shared" si="55"/>
        <v>21</v>
      </c>
      <c r="T157" s="34" t="str">
        <f t="shared" si="56"/>
        <v>2140</v>
      </c>
      <c r="U157" s="34" t="str">
        <f>CONCATENATE(S157," ",VLOOKUP(S157,'heading tables'!$A:$C,2,FALSE))</f>
        <v>21 Fixed Assets</v>
      </c>
      <c r="V157" s="34" t="str">
        <f>CONCATENATE(T157," ",VLOOKUP(ABS(T157),'heading tables'!$A:$C,2,FALSE))</f>
        <v>2140 Constructions</v>
      </c>
      <c r="W157" s="34" t="str">
        <f t="shared" si="49"/>
        <v>2140.1</v>
      </c>
      <c r="X157" s="34" t="str">
        <f t="shared" si="58"/>
        <v>2140.14</v>
      </c>
      <c r="Y157" s="34" t="str">
        <f t="shared" si="58"/>
        <v>" "</v>
      </c>
      <c r="Z157" s="34" t="str">
        <f t="shared" si="58"/>
        <v>" "</v>
      </c>
      <c r="AA157" s="34" t="str">
        <f t="shared" si="58"/>
        <v>" "</v>
      </c>
      <c r="AB157" s="34" t="str">
        <f t="shared" si="50"/>
        <v>2140.1 Constructions: Electricity Regulated Activity</v>
      </c>
      <c r="AC157" s="34" t="str">
        <f t="shared" si="51"/>
        <v>2140.14 Constructions: Electricity Regulated Activity, Distribution (Supply)</v>
      </c>
      <c r="AD157" s="34" t="str">
        <f t="shared" si="52"/>
        <v>" "</v>
      </c>
      <c r="AE157" s="34" t="str">
        <f t="shared" si="53"/>
        <v>" "</v>
      </c>
      <c r="AF157" s="34" t="str">
        <f t="shared" si="54"/>
        <v>" "</v>
      </c>
      <c r="AI157" t="s">
        <v>1283</v>
      </c>
      <c r="AJ157" s="14" t="s">
        <v>11</v>
      </c>
      <c r="AK157" t="s">
        <v>918</v>
      </c>
      <c r="AL157" s="6">
        <v>99</v>
      </c>
      <c r="AM157" s="6" t="s">
        <v>943</v>
      </c>
      <c r="AT157" s="6" t="s">
        <v>943</v>
      </c>
      <c r="AV157" t="s">
        <v>1283</v>
      </c>
      <c r="AW157">
        <f t="shared" si="57"/>
        <v>68</v>
      </c>
    </row>
    <row r="158" spans="1:49" ht="11.25" customHeight="1" x14ac:dyDescent="0.2">
      <c r="A158" s="14">
        <v>2140.15</v>
      </c>
      <c r="B158" t="s">
        <v>1284</v>
      </c>
      <c r="C158" s="33" t="str">
        <f t="shared" si="45"/>
        <v>2140.15 Constructions: Electricity Regulated Activity, Generation</v>
      </c>
      <c r="D158" s="6" t="s">
        <v>870</v>
      </c>
      <c r="E158" s="6" t="s">
        <v>787</v>
      </c>
      <c r="F158" s="6">
        <v>0</v>
      </c>
      <c r="G158" s="6" t="s">
        <v>64</v>
      </c>
      <c r="H158" s="34" t="str">
        <f>VLOOKUP(I158,'heading tables'!$G$3:$H$9,2,FALSE)</f>
        <v>L2</v>
      </c>
      <c r="I158" s="34">
        <f t="shared" si="46"/>
        <v>7</v>
      </c>
      <c r="J158" s="34" t="str">
        <f t="shared" si="40"/>
        <v>Balance Sheet</v>
      </c>
      <c r="K158" s="34">
        <f t="shared" si="47"/>
        <v>36</v>
      </c>
      <c r="L158" s="34" t="str">
        <f t="shared" si="48"/>
        <v>15</v>
      </c>
      <c r="M158" s="34" t="str">
        <f t="shared" si="42"/>
        <v>2</v>
      </c>
      <c r="N158" s="34" t="str">
        <f t="shared" si="43"/>
        <v>21</v>
      </c>
      <c r="O158" s="34" t="str">
        <f t="shared" si="44"/>
        <v>2140</v>
      </c>
      <c r="P158" s="34" t="str">
        <f>CONCATENATE(M158," ",VLOOKUP(M158,'heading tables'!$A:$C,2,FALSE))</f>
        <v>2 Non-current Assets</v>
      </c>
      <c r="Q158" s="34" t="str">
        <f>CONCATENATE(N158," ",VLOOKUP(N158,'heading tables'!$A:$C,2,FALSE))</f>
        <v>21 Fixed Assets</v>
      </c>
      <c r="R158" s="34" t="str">
        <f>CONCATENATE(O158," ",VLOOKUP(ABS(O158),'heading tables'!$A:$C,2,FALSE))</f>
        <v>2140 Constructions</v>
      </c>
      <c r="S158" s="34" t="str">
        <f t="shared" si="55"/>
        <v>21</v>
      </c>
      <c r="T158" s="34" t="str">
        <f t="shared" si="56"/>
        <v>2140</v>
      </c>
      <c r="U158" s="34" t="str">
        <f>CONCATENATE(S158," ",VLOOKUP(S158,'heading tables'!$A:$C,2,FALSE))</f>
        <v>21 Fixed Assets</v>
      </c>
      <c r="V158" s="34" t="str">
        <f>CONCATENATE(T158," ",VLOOKUP(ABS(T158),'heading tables'!$A:$C,2,FALSE))</f>
        <v>2140 Constructions</v>
      </c>
      <c r="W158" s="34" t="str">
        <f t="shared" si="49"/>
        <v>2140.1</v>
      </c>
      <c r="X158" s="34" t="str">
        <f t="shared" si="58"/>
        <v>2140.15</v>
      </c>
      <c r="Y158" s="34" t="str">
        <f t="shared" si="58"/>
        <v>" "</v>
      </c>
      <c r="Z158" s="34" t="str">
        <f t="shared" si="58"/>
        <v>" "</v>
      </c>
      <c r="AA158" s="34" t="str">
        <f t="shared" si="58"/>
        <v>" "</v>
      </c>
      <c r="AB158" s="34" t="str">
        <f t="shared" si="50"/>
        <v>2140.1 Constructions: Electricity Regulated Activity</v>
      </c>
      <c r="AC158" s="34" t="str">
        <f t="shared" si="51"/>
        <v>2140.15 Constructions: Electricity Regulated Activity, Generation</v>
      </c>
      <c r="AD158" s="34" t="str">
        <f t="shared" si="52"/>
        <v>" "</v>
      </c>
      <c r="AE158" s="34" t="str">
        <f t="shared" si="53"/>
        <v>" "</v>
      </c>
      <c r="AF158" s="34" t="str">
        <f t="shared" si="54"/>
        <v>" "</v>
      </c>
      <c r="AI158" t="s">
        <v>1284</v>
      </c>
      <c r="AJ158" s="14" t="s">
        <v>1064</v>
      </c>
      <c r="AK158" t="s">
        <v>918</v>
      </c>
      <c r="AL158" s="6">
        <v>100</v>
      </c>
      <c r="AM158" s="6">
        <v>0</v>
      </c>
      <c r="AV158" t="s">
        <v>1284</v>
      </c>
      <c r="AW158">
        <f t="shared" si="57"/>
        <v>57</v>
      </c>
    </row>
    <row r="159" spans="1:49" ht="11.25" customHeight="1" x14ac:dyDescent="0.2">
      <c r="A159" s="14">
        <v>2140.1509999999998</v>
      </c>
      <c r="B159" t="s">
        <v>1285</v>
      </c>
      <c r="C159" s="33" t="str">
        <f t="shared" si="45"/>
        <v>2140.151 Construction: Electricity Regulated Activity, Generation: Hydraulic Power Plants (HPP)</v>
      </c>
      <c r="D159" s="6" t="s">
        <v>870</v>
      </c>
      <c r="E159" s="6" t="s">
        <v>787</v>
      </c>
      <c r="F159" s="6" t="s">
        <v>606</v>
      </c>
      <c r="G159" s="6" t="s">
        <v>72</v>
      </c>
      <c r="H159" s="34" t="str">
        <f>VLOOKUP(I159,'heading tables'!$G$3:$H$9,2,FALSE)</f>
        <v>L3</v>
      </c>
      <c r="I159" s="34">
        <f t="shared" si="46"/>
        <v>8</v>
      </c>
      <c r="J159" s="34" t="str">
        <f t="shared" si="40"/>
        <v>Balance Sheet</v>
      </c>
      <c r="K159" s="34">
        <f t="shared" si="47"/>
        <v>36</v>
      </c>
      <c r="L159" s="34" t="str">
        <f t="shared" si="48"/>
        <v>51</v>
      </c>
      <c r="M159" s="34" t="str">
        <f t="shared" si="42"/>
        <v>2</v>
      </c>
      <c r="N159" s="34" t="str">
        <f t="shared" si="43"/>
        <v>21</v>
      </c>
      <c r="O159" s="34" t="str">
        <f t="shared" si="44"/>
        <v>2140</v>
      </c>
      <c r="P159" s="34" t="str">
        <f>CONCATENATE(M159," ",VLOOKUP(M159,'heading tables'!$A:$C,2,FALSE))</f>
        <v>2 Non-current Assets</v>
      </c>
      <c r="Q159" s="34" t="str">
        <f>CONCATENATE(N159," ",VLOOKUP(N159,'heading tables'!$A:$C,2,FALSE))</f>
        <v>21 Fixed Assets</v>
      </c>
      <c r="R159" s="34" t="str">
        <f>CONCATENATE(O159," ",VLOOKUP(ABS(O159),'heading tables'!$A:$C,2,FALSE))</f>
        <v>2140 Constructions</v>
      </c>
      <c r="S159" s="34" t="str">
        <f t="shared" si="55"/>
        <v>21</v>
      </c>
      <c r="T159" s="34" t="str">
        <f t="shared" si="56"/>
        <v>2140</v>
      </c>
      <c r="U159" s="34" t="str">
        <f>CONCATENATE(S159," ",VLOOKUP(S159,'heading tables'!$A:$C,2,FALSE))</f>
        <v>21 Fixed Assets</v>
      </c>
      <c r="V159" s="34" t="str">
        <f>CONCATENATE(T159," ",VLOOKUP(ABS(T159),'heading tables'!$A:$C,2,FALSE))</f>
        <v>2140 Constructions</v>
      </c>
      <c r="W159" s="34" t="str">
        <f t="shared" si="49"/>
        <v>2140.1</v>
      </c>
      <c r="X159" s="34" t="str">
        <f t="shared" si="58"/>
        <v>2140.15</v>
      </c>
      <c r="Y159" s="34" t="str">
        <f t="shared" si="58"/>
        <v>2140.151</v>
      </c>
      <c r="Z159" s="34" t="str">
        <f t="shared" si="58"/>
        <v>" "</v>
      </c>
      <c r="AA159" s="34" t="str">
        <f t="shared" si="58"/>
        <v>" "</v>
      </c>
      <c r="AB159" s="34" t="str">
        <f t="shared" si="50"/>
        <v>2140.1 Constructions: Electricity Regulated Activity</v>
      </c>
      <c r="AC159" s="34" t="str">
        <f t="shared" si="51"/>
        <v>2140.15 Constructions: Electricity Regulated Activity, Generation</v>
      </c>
      <c r="AD159" s="34" t="str">
        <f t="shared" si="52"/>
        <v>2140.151 Construction: Electricity Regulated Activity, Generation: Hydraulic Power Plants (HPP)</v>
      </c>
      <c r="AE159" s="34" t="str">
        <f t="shared" si="53"/>
        <v>" "</v>
      </c>
      <c r="AF159" s="34" t="str">
        <f t="shared" si="54"/>
        <v>" "</v>
      </c>
      <c r="AI159" t="s">
        <v>1285</v>
      </c>
      <c r="AJ159" s="14" t="s">
        <v>1064</v>
      </c>
      <c r="AK159" t="s">
        <v>918</v>
      </c>
      <c r="AL159" s="6">
        <v>101</v>
      </c>
      <c r="AM159" s="6" t="s">
        <v>957</v>
      </c>
      <c r="AT159" s="6" t="s">
        <v>957</v>
      </c>
      <c r="AV159" t="s">
        <v>1285</v>
      </c>
      <c r="AW159">
        <f t="shared" si="57"/>
        <v>86</v>
      </c>
    </row>
    <row r="160" spans="1:49" ht="11.25" customHeight="1" x14ac:dyDescent="0.2">
      <c r="A160" s="14">
        <v>2140.1511</v>
      </c>
      <c r="B160" t="s">
        <v>68</v>
      </c>
      <c r="C160" s="33" t="str">
        <f t="shared" si="45"/>
        <v>2140.1511 Reservoirs, dams, and waterways.</v>
      </c>
      <c r="D160" s="6" t="s">
        <v>870</v>
      </c>
      <c r="E160" s="6" t="s">
        <v>787</v>
      </c>
      <c r="F160" s="6" t="s">
        <v>607</v>
      </c>
      <c r="G160" s="6" t="s">
        <v>824</v>
      </c>
      <c r="H160" s="34" t="str">
        <f>VLOOKUP(I160,'heading tables'!$G$3:$H$9,2,FALSE)</f>
        <v>L4</v>
      </c>
      <c r="I160" s="34">
        <f t="shared" si="46"/>
        <v>9</v>
      </c>
      <c r="J160" s="34" t="str">
        <f t="shared" si="40"/>
        <v>Balance Sheet</v>
      </c>
      <c r="K160" s="34">
        <f t="shared" si="47"/>
        <v>36</v>
      </c>
      <c r="L160" s="34" t="str">
        <f t="shared" si="48"/>
        <v>11</v>
      </c>
      <c r="M160" s="34" t="str">
        <f t="shared" si="42"/>
        <v>2</v>
      </c>
      <c r="N160" s="34" t="str">
        <f t="shared" si="43"/>
        <v>21</v>
      </c>
      <c r="O160" s="34" t="str">
        <f t="shared" si="44"/>
        <v>2140</v>
      </c>
      <c r="P160" s="34" t="str">
        <f>CONCATENATE(M160," ",VLOOKUP(M160,'heading tables'!$A:$C,2,FALSE))</f>
        <v>2 Non-current Assets</v>
      </c>
      <c r="Q160" s="34" t="str">
        <f>CONCATENATE(N160," ",VLOOKUP(N160,'heading tables'!$A:$C,2,FALSE))</f>
        <v>21 Fixed Assets</v>
      </c>
      <c r="R160" s="34" t="str">
        <f>CONCATENATE(O160," ",VLOOKUP(ABS(O160),'heading tables'!$A:$C,2,FALSE))</f>
        <v>2140 Constructions</v>
      </c>
      <c r="S160" s="34" t="str">
        <f t="shared" si="55"/>
        <v>21</v>
      </c>
      <c r="T160" s="34" t="str">
        <f t="shared" si="56"/>
        <v>2140</v>
      </c>
      <c r="U160" s="34" t="str">
        <f>CONCATENATE(S160," ",VLOOKUP(S160,'heading tables'!$A:$C,2,FALSE))</f>
        <v>21 Fixed Assets</v>
      </c>
      <c r="V160" s="34" t="str">
        <f>CONCATENATE(T160," ",VLOOKUP(ABS(T160),'heading tables'!$A:$C,2,FALSE))</f>
        <v>2140 Constructions</v>
      </c>
      <c r="W160" s="34" t="str">
        <f t="shared" si="49"/>
        <v>2140.1</v>
      </c>
      <c r="X160" s="34" t="str">
        <f t="shared" si="58"/>
        <v>2140.15</v>
      </c>
      <c r="Y160" s="34" t="str">
        <f t="shared" si="58"/>
        <v>2140.151</v>
      </c>
      <c r="Z160" s="34" t="str">
        <f t="shared" si="58"/>
        <v>2140.1511</v>
      </c>
      <c r="AA160" s="34" t="str">
        <f t="shared" si="58"/>
        <v>" "</v>
      </c>
      <c r="AB160" s="34" t="str">
        <f t="shared" si="50"/>
        <v>2140.1 Constructions: Electricity Regulated Activity</v>
      </c>
      <c r="AC160" s="34" t="str">
        <f t="shared" si="51"/>
        <v>2140.15 Constructions: Electricity Regulated Activity, Generation</v>
      </c>
      <c r="AD160" s="34" t="str">
        <f t="shared" si="52"/>
        <v>2140.151 Construction: Electricity Regulated Activity, Generation: Hydraulic Power Plants (HPP)</v>
      </c>
      <c r="AE160" s="34" t="str">
        <f t="shared" si="53"/>
        <v>2140.1511 Reservoirs, dams, and waterways.</v>
      </c>
      <c r="AF160" s="34" t="str">
        <f t="shared" si="54"/>
        <v>" "</v>
      </c>
      <c r="AI160" t="s">
        <v>68</v>
      </c>
      <c r="AJ160" s="14" t="s">
        <v>11</v>
      </c>
      <c r="AK160" t="s">
        <v>918</v>
      </c>
      <c r="AL160" s="6">
        <v>102</v>
      </c>
      <c r="AM160" s="6" t="s">
        <v>957</v>
      </c>
      <c r="AT160" s="6" t="s">
        <v>957</v>
      </c>
      <c r="AV160" t="s">
        <v>68</v>
      </c>
      <c r="AW160">
        <f t="shared" si="57"/>
        <v>32</v>
      </c>
    </row>
    <row r="161" spans="1:49" ht="11.25" customHeight="1" x14ac:dyDescent="0.2">
      <c r="A161" s="14">
        <v>2140.1511999999998</v>
      </c>
      <c r="B161" t="s">
        <v>69</v>
      </c>
      <c r="C161" s="33" t="str">
        <f t="shared" si="45"/>
        <v>2140.1512 Roads, railroads and bridges.</v>
      </c>
      <c r="D161" s="6" t="s">
        <v>870</v>
      </c>
      <c r="E161" s="6" t="s">
        <v>787</v>
      </c>
      <c r="F161" s="6" t="s">
        <v>606</v>
      </c>
      <c r="G161" s="6" t="s">
        <v>824</v>
      </c>
      <c r="H161" s="34" t="str">
        <f>VLOOKUP(I161,'heading tables'!$G$3:$H$9,2,FALSE)</f>
        <v>L4</v>
      </c>
      <c r="I161" s="34">
        <f t="shared" si="46"/>
        <v>9</v>
      </c>
      <c r="J161" s="34" t="str">
        <f t="shared" si="40"/>
        <v>Balance Sheet</v>
      </c>
      <c r="K161" s="34">
        <f t="shared" si="47"/>
        <v>36</v>
      </c>
      <c r="L161" s="34" t="str">
        <f t="shared" si="48"/>
        <v>12</v>
      </c>
      <c r="M161" s="34" t="str">
        <f t="shared" si="42"/>
        <v>2</v>
      </c>
      <c r="N161" s="34" t="str">
        <f t="shared" si="43"/>
        <v>21</v>
      </c>
      <c r="O161" s="34" t="str">
        <f t="shared" si="44"/>
        <v>2140</v>
      </c>
      <c r="P161" s="34" t="str">
        <f>CONCATENATE(M161," ",VLOOKUP(M161,'heading tables'!$A:$C,2,FALSE))</f>
        <v>2 Non-current Assets</v>
      </c>
      <c r="Q161" s="34" t="str">
        <f>CONCATENATE(N161," ",VLOOKUP(N161,'heading tables'!$A:$C,2,FALSE))</f>
        <v>21 Fixed Assets</v>
      </c>
      <c r="R161" s="34" t="str">
        <f>CONCATENATE(O161," ",VLOOKUP(ABS(O161),'heading tables'!$A:$C,2,FALSE))</f>
        <v>2140 Constructions</v>
      </c>
      <c r="S161" s="34" t="str">
        <f t="shared" si="55"/>
        <v>21</v>
      </c>
      <c r="T161" s="34" t="str">
        <f t="shared" si="56"/>
        <v>2140</v>
      </c>
      <c r="U161" s="34" t="str">
        <f>CONCATENATE(S161," ",VLOOKUP(S161,'heading tables'!$A:$C,2,FALSE))</f>
        <v>21 Fixed Assets</v>
      </c>
      <c r="V161" s="34" t="str">
        <f>CONCATENATE(T161," ",VLOOKUP(ABS(T161),'heading tables'!$A:$C,2,FALSE))</f>
        <v>2140 Constructions</v>
      </c>
      <c r="W161" s="34" t="str">
        <f t="shared" si="49"/>
        <v>2140.1</v>
      </c>
      <c r="X161" s="34" t="str">
        <f t="shared" si="58"/>
        <v>2140.15</v>
      </c>
      <c r="Y161" s="34" t="str">
        <f t="shared" si="58"/>
        <v>2140.151</v>
      </c>
      <c r="Z161" s="34" t="str">
        <f t="shared" si="58"/>
        <v>2140.1512</v>
      </c>
      <c r="AA161" s="34" t="str">
        <f t="shared" si="58"/>
        <v>" "</v>
      </c>
      <c r="AB161" s="34" t="str">
        <f t="shared" si="50"/>
        <v>2140.1 Constructions: Electricity Regulated Activity</v>
      </c>
      <c r="AC161" s="34" t="str">
        <f t="shared" si="51"/>
        <v>2140.15 Constructions: Electricity Regulated Activity, Generation</v>
      </c>
      <c r="AD161" s="34" t="str">
        <f t="shared" si="52"/>
        <v>2140.151 Construction: Electricity Regulated Activity, Generation: Hydraulic Power Plants (HPP)</v>
      </c>
      <c r="AE161" s="34" t="str">
        <f t="shared" si="53"/>
        <v>2140.1512 Roads, railroads and bridges.</v>
      </c>
      <c r="AF161" s="34" t="str">
        <f t="shared" si="54"/>
        <v>" "</v>
      </c>
      <c r="AI161" t="s">
        <v>69</v>
      </c>
      <c r="AJ161" s="14" t="s">
        <v>11</v>
      </c>
      <c r="AK161" t="s">
        <v>918</v>
      </c>
      <c r="AL161" s="6">
        <v>103</v>
      </c>
      <c r="AM161" s="6" t="s">
        <v>957</v>
      </c>
      <c r="AT161" s="6" t="s">
        <v>957</v>
      </c>
      <c r="AV161" t="s">
        <v>69</v>
      </c>
      <c r="AW161">
        <f t="shared" si="57"/>
        <v>29</v>
      </c>
    </row>
    <row r="162" spans="1:49" ht="11.25" customHeight="1" x14ac:dyDescent="0.2">
      <c r="A162" s="14">
        <v>2140.1518999999998</v>
      </c>
      <c r="B162" t="s">
        <v>70</v>
      </c>
      <c r="C162" s="33" t="str">
        <f t="shared" si="45"/>
        <v>2140.1519 Other constructions</v>
      </c>
      <c r="D162" s="6" t="s">
        <v>870</v>
      </c>
      <c r="E162" s="6" t="s">
        <v>787</v>
      </c>
      <c r="F162" s="6" t="s">
        <v>606</v>
      </c>
      <c r="G162" s="6" t="s">
        <v>824</v>
      </c>
      <c r="H162" s="34" t="str">
        <f>VLOOKUP(I162,'heading tables'!$G$3:$H$9,2,FALSE)</f>
        <v>L4</v>
      </c>
      <c r="I162" s="34">
        <f t="shared" si="46"/>
        <v>9</v>
      </c>
      <c r="J162" s="34" t="str">
        <f t="shared" si="40"/>
        <v>Balance Sheet</v>
      </c>
      <c r="K162" s="34">
        <f t="shared" si="47"/>
        <v>36</v>
      </c>
      <c r="L162" s="34" t="str">
        <f t="shared" si="48"/>
        <v>19</v>
      </c>
      <c r="M162" s="34" t="str">
        <f t="shared" si="42"/>
        <v>2</v>
      </c>
      <c r="N162" s="34" t="str">
        <f t="shared" si="43"/>
        <v>21</v>
      </c>
      <c r="O162" s="34" t="str">
        <f t="shared" si="44"/>
        <v>2140</v>
      </c>
      <c r="P162" s="34" t="str">
        <f>CONCATENATE(M162," ",VLOOKUP(M162,'heading tables'!$A:$C,2,FALSE))</f>
        <v>2 Non-current Assets</v>
      </c>
      <c r="Q162" s="34" t="str">
        <f>CONCATENATE(N162," ",VLOOKUP(N162,'heading tables'!$A:$C,2,FALSE))</f>
        <v>21 Fixed Assets</v>
      </c>
      <c r="R162" s="34" t="str">
        <f>CONCATENATE(O162," ",VLOOKUP(ABS(O162),'heading tables'!$A:$C,2,FALSE))</f>
        <v>2140 Constructions</v>
      </c>
      <c r="S162" s="34" t="str">
        <f t="shared" si="55"/>
        <v>21</v>
      </c>
      <c r="T162" s="34" t="str">
        <f t="shared" si="56"/>
        <v>2140</v>
      </c>
      <c r="U162" s="34" t="str">
        <f>CONCATENATE(S162," ",VLOOKUP(S162,'heading tables'!$A:$C,2,FALSE))</f>
        <v>21 Fixed Assets</v>
      </c>
      <c r="V162" s="34" t="str">
        <f>CONCATENATE(T162," ",VLOOKUP(ABS(T162),'heading tables'!$A:$C,2,FALSE))</f>
        <v>2140 Constructions</v>
      </c>
      <c r="W162" s="34" t="str">
        <f t="shared" si="49"/>
        <v>2140.1</v>
      </c>
      <c r="X162" s="34" t="str">
        <f t="shared" ref="X162:AA181" si="59">IF(OR(LEFT($A162,X$1)=W162,W162=$AZ$1),$AZ$1,LEFT($A162,X$1))</f>
        <v>2140.15</v>
      </c>
      <c r="Y162" s="34" t="str">
        <f t="shared" si="59"/>
        <v>2140.151</v>
      </c>
      <c r="Z162" s="34" t="str">
        <f t="shared" si="59"/>
        <v>2140.1519</v>
      </c>
      <c r="AA162" s="34" t="str">
        <f t="shared" si="59"/>
        <v>" "</v>
      </c>
      <c r="AB162" s="34" t="str">
        <f t="shared" si="50"/>
        <v>2140.1 Constructions: Electricity Regulated Activity</v>
      </c>
      <c r="AC162" s="34" t="str">
        <f t="shared" si="51"/>
        <v>2140.15 Constructions: Electricity Regulated Activity, Generation</v>
      </c>
      <c r="AD162" s="34" t="str">
        <f t="shared" si="52"/>
        <v>2140.151 Construction: Electricity Regulated Activity, Generation: Hydraulic Power Plants (HPP)</v>
      </c>
      <c r="AE162" s="34" t="str">
        <f t="shared" si="53"/>
        <v>2140.1519 Other constructions</v>
      </c>
      <c r="AF162" s="34" t="str">
        <f t="shared" si="54"/>
        <v>" "</v>
      </c>
      <c r="AI162" t="s">
        <v>70</v>
      </c>
      <c r="AJ162" s="14" t="s">
        <v>11</v>
      </c>
      <c r="AK162" t="s">
        <v>918</v>
      </c>
      <c r="AL162" s="6">
        <v>104</v>
      </c>
      <c r="AM162" s="6" t="s">
        <v>957</v>
      </c>
      <c r="AT162" s="6" t="s">
        <v>957</v>
      </c>
      <c r="AV162" t="s">
        <v>70</v>
      </c>
      <c r="AW162">
        <f t="shared" si="57"/>
        <v>19</v>
      </c>
    </row>
    <row r="163" spans="1:49" ht="11.25" customHeight="1" x14ac:dyDescent="0.2">
      <c r="A163" s="14">
        <v>2140.152</v>
      </c>
      <c r="B163" t="s">
        <v>1286</v>
      </c>
      <c r="C163" s="33" t="str">
        <f t="shared" si="45"/>
        <v>2140.152 Construction: Electricity Regulated Activity, Generation: Steam Power Plants (Steam only)</v>
      </c>
      <c r="D163" s="6" t="s">
        <v>870</v>
      </c>
      <c r="E163" s="6" t="s">
        <v>787</v>
      </c>
      <c r="F163" s="6" t="s">
        <v>608</v>
      </c>
      <c r="G163" s="6" t="s">
        <v>906</v>
      </c>
      <c r="H163" s="34" t="str">
        <f>VLOOKUP(I163,'heading tables'!$G$3:$H$9,2,FALSE)</f>
        <v>L3</v>
      </c>
      <c r="I163" s="34">
        <f t="shared" si="46"/>
        <v>8</v>
      </c>
      <c r="J163" s="34" t="str">
        <f t="shared" si="40"/>
        <v>Balance Sheet</v>
      </c>
      <c r="K163" s="34">
        <f t="shared" si="47"/>
        <v>36</v>
      </c>
      <c r="L163" s="34" t="str">
        <f t="shared" si="48"/>
        <v>52</v>
      </c>
      <c r="M163" s="34" t="str">
        <f t="shared" si="42"/>
        <v>2</v>
      </c>
      <c r="N163" s="34" t="str">
        <f t="shared" si="43"/>
        <v>21</v>
      </c>
      <c r="O163" s="34" t="str">
        <f t="shared" si="44"/>
        <v>2140</v>
      </c>
      <c r="P163" s="34" t="str">
        <f>CONCATENATE(M163," ",VLOOKUP(M163,'heading tables'!$A:$C,2,FALSE))</f>
        <v>2 Non-current Assets</v>
      </c>
      <c r="Q163" s="34" t="str">
        <f>CONCATENATE(N163," ",VLOOKUP(N163,'heading tables'!$A:$C,2,FALSE))</f>
        <v>21 Fixed Assets</v>
      </c>
      <c r="R163" s="34" t="str">
        <f>CONCATENATE(O163," ",VLOOKUP(ABS(O163),'heading tables'!$A:$C,2,FALSE))</f>
        <v>2140 Constructions</v>
      </c>
      <c r="S163" s="34" t="str">
        <f t="shared" si="55"/>
        <v>21</v>
      </c>
      <c r="T163" s="34" t="str">
        <f t="shared" si="56"/>
        <v>2140</v>
      </c>
      <c r="U163" s="34" t="str">
        <f>CONCATENATE(S163," ",VLOOKUP(S163,'heading tables'!$A:$C,2,FALSE))</f>
        <v>21 Fixed Assets</v>
      </c>
      <c r="V163" s="34" t="str">
        <f>CONCATENATE(T163," ",VLOOKUP(ABS(T163),'heading tables'!$A:$C,2,FALSE))</f>
        <v>2140 Constructions</v>
      </c>
      <c r="W163" s="34" t="str">
        <f t="shared" si="49"/>
        <v>2140.1</v>
      </c>
      <c r="X163" s="34" t="str">
        <f t="shared" si="59"/>
        <v>2140.15</v>
      </c>
      <c r="Y163" s="34" t="str">
        <f t="shared" si="59"/>
        <v>2140.152</v>
      </c>
      <c r="Z163" s="34" t="str">
        <f t="shared" si="59"/>
        <v>" "</v>
      </c>
      <c r="AA163" s="34" t="str">
        <f t="shared" si="59"/>
        <v>" "</v>
      </c>
      <c r="AB163" s="34" t="str">
        <f t="shared" si="50"/>
        <v>2140.1 Constructions: Electricity Regulated Activity</v>
      </c>
      <c r="AC163" s="34" t="str">
        <f t="shared" si="51"/>
        <v>2140.15 Constructions: Electricity Regulated Activity, Generation</v>
      </c>
      <c r="AD163" s="34" t="str">
        <f t="shared" si="52"/>
        <v>2140.152 Construction: Electricity Regulated Activity, Generation: Steam Power Plants (Steam only)</v>
      </c>
      <c r="AE163" s="34" t="str">
        <f t="shared" si="53"/>
        <v>" "</v>
      </c>
      <c r="AF163" s="34" t="str">
        <f t="shared" si="54"/>
        <v>" "</v>
      </c>
      <c r="AI163" t="s">
        <v>1286</v>
      </c>
      <c r="AJ163" s="14" t="s">
        <v>11</v>
      </c>
      <c r="AK163" t="s">
        <v>918</v>
      </c>
      <c r="AL163" s="6">
        <v>105</v>
      </c>
      <c r="AM163" s="6" t="s">
        <v>958</v>
      </c>
      <c r="AT163" s="6" t="s">
        <v>958</v>
      </c>
      <c r="AV163" t="s">
        <v>1286</v>
      </c>
      <c r="AW163">
        <f t="shared" si="57"/>
        <v>89</v>
      </c>
    </row>
    <row r="164" spans="1:49" ht="11.25" customHeight="1" x14ac:dyDescent="0.2">
      <c r="A164" s="14">
        <v>2140.1529999999998</v>
      </c>
      <c r="B164" t="s">
        <v>1287</v>
      </c>
      <c r="C164" s="33" t="str">
        <f t="shared" si="45"/>
        <v>2140.153 Construction: Electricity Regulated Activity, Generation: Co-Generation Power Plants (Steam only for Electricity and Steam)</v>
      </c>
      <c r="D164" s="6" t="s">
        <v>870</v>
      </c>
      <c r="E164" s="6" t="s">
        <v>787</v>
      </c>
      <c r="F164" s="6" t="s">
        <v>608</v>
      </c>
      <c r="G164" s="6" t="s">
        <v>906</v>
      </c>
      <c r="H164" s="34" t="str">
        <f>VLOOKUP(I164,'heading tables'!$G$3:$H$9,2,FALSE)</f>
        <v>L3</v>
      </c>
      <c r="I164" s="34">
        <f t="shared" si="46"/>
        <v>8</v>
      </c>
      <c r="J164" s="34" t="str">
        <f t="shared" si="40"/>
        <v>Balance Sheet</v>
      </c>
      <c r="K164" s="34">
        <f t="shared" si="47"/>
        <v>36</v>
      </c>
      <c r="L164" s="34" t="str">
        <f t="shared" si="48"/>
        <v>53</v>
      </c>
      <c r="M164" s="34" t="str">
        <f t="shared" si="42"/>
        <v>2</v>
      </c>
      <c r="N164" s="34" t="str">
        <f t="shared" si="43"/>
        <v>21</v>
      </c>
      <c r="O164" s="34" t="str">
        <f t="shared" si="44"/>
        <v>2140</v>
      </c>
      <c r="P164" s="34" t="str">
        <f>CONCATENATE(M164," ",VLOOKUP(M164,'heading tables'!$A:$C,2,FALSE))</f>
        <v>2 Non-current Assets</v>
      </c>
      <c r="Q164" s="34" t="str">
        <f>CONCATENATE(N164," ",VLOOKUP(N164,'heading tables'!$A:$C,2,FALSE))</f>
        <v>21 Fixed Assets</v>
      </c>
      <c r="R164" s="34" t="str">
        <f>CONCATENATE(O164," ",VLOOKUP(ABS(O164),'heading tables'!$A:$C,2,FALSE))</f>
        <v>2140 Constructions</v>
      </c>
      <c r="S164" s="34" t="str">
        <f t="shared" si="55"/>
        <v>21</v>
      </c>
      <c r="T164" s="34" t="str">
        <f t="shared" si="56"/>
        <v>2140</v>
      </c>
      <c r="U164" s="34" t="str">
        <f>CONCATENATE(S164," ",VLOOKUP(S164,'heading tables'!$A:$C,2,FALSE))</f>
        <v>21 Fixed Assets</v>
      </c>
      <c r="V164" s="34" t="str">
        <f>CONCATENATE(T164," ",VLOOKUP(ABS(T164),'heading tables'!$A:$C,2,FALSE))</f>
        <v>2140 Constructions</v>
      </c>
      <c r="W164" s="34" t="str">
        <f t="shared" si="49"/>
        <v>2140.1</v>
      </c>
      <c r="X164" s="34" t="str">
        <f t="shared" si="59"/>
        <v>2140.15</v>
      </c>
      <c r="Y164" s="34" t="str">
        <f t="shared" si="59"/>
        <v>2140.153</v>
      </c>
      <c r="Z164" s="34" t="str">
        <f t="shared" si="59"/>
        <v>" "</v>
      </c>
      <c r="AA164" s="34" t="str">
        <f t="shared" si="59"/>
        <v>" "</v>
      </c>
      <c r="AB164" s="34" t="str">
        <f t="shared" si="50"/>
        <v>2140.1 Constructions: Electricity Regulated Activity</v>
      </c>
      <c r="AC164" s="34" t="str">
        <f t="shared" si="51"/>
        <v>2140.15 Constructions: Electricity Regulated Activity, Generation</v>
      </c>
      <c r="AD164" s="34" t="str">
        <f t="shared" si="52"/>
        <v>2140.153 Construction: Electricity Regulated Activity, Generation: Co-Generation Power Plants (Steam only for Electricity and Steam)</v>
      </c>
      <c r="AE164" s="34" t="str">
        <f t="shared" si="53"/>
        <v>" "</v>
      </c>
      <c r="AF164" s="34" t="str">
        <f t="shared" si="54"/>
        <v>" "</v>
      </c>
      <c r="AI164" t="s">
        <v>1287</v>
      </c>
      <c r="AJ164" s="14" t="s">
        <v>11</v>
      </c>
      <c r="AK164" t="s">
        <v>918</v>
      </c>
      <c r="AL164" s="6">
        <v>106</v>
      </c>
      <c r="AM164" s="6" t="s">
        <v>959</v>
      </c>
      <c r="AT164" s="6" t="s">
        <v>959</v>
      </c>
      <c r="AV164" t="s">
        <v>1287</v>
      </c>
      <c r="AW164">
        <f t="shared" si="57"/>
        <v>123</v>
      </c>
    </row>
    <row r="165" spans="1:49" ht="11.25" customHeight="1" x14ac:dyDescent="0.2">
      <c r="A165" s="14">
        <v>2140.154</v>
      </c>
      <c r="B165" t="s">
        <v>1288</v>
      </c>
      <c r="C165" s="33" t="str">
        <f t="shared" si="45"/>
        <v>2140.154 Construction: Electricity Regulated Activity, Generation: Gas Power Plants (Gas only)</v>
      </c>
      <c r="D165" s="6" t="s">
        <v>870</v>
      </c>
      <c r="E165" s="6" t="s">
        <v>787</v>
      </c>
      <c r="F165" s="6" t="s">
        <v>608</v>
      </c>
      <c r="G165" s="6" t="s">
        <v>906</v>
      </c>
      <c r="H165" s="34" t="str">
        <f>VLOOKUP(I165,'heading tables'!$G$3:$H$9,2,FALSE)</f>
        <v>L3</v>
      </c>
      <c r="I165" s="34">
        <f t="shared" si="46"/>
        <v>8</v>
      </c>
      <c r="J165" s="34" t="str">
        <f t="shared" si="40"/>
        <v>Balance Sheet</v>
      </c>
      <c r="K165" s="34">
        <f t="shared" si="47"/>
        <v>36</v>
      </c>
      <c r="L165" s="34" t="str">
        <f t="shared" si="48"/>
        <v>54</v>
      </c>
      <c r="M165" s="34" t="str">
        <f t="shared" si="42"/>
        <v>2</v>
      </c>
      <c r="N165" s="34" t="str">
        <f t="shared" si="43"/>
        <v>21</v>
      </c>
      <c r="O165" s="34" t="str">
        <f t="shared" si="44"/>
        <v>2140</v>
      </c>
      <c r="P165" s="34" t="str">
        <f>CONCATENATE(M165," ",VLOOKUP(M165,'heading tables'!$A:$C,2,FALSE))</f>
        <v>2 Non-current Assets</v>
      </c>
      <c r="Q165" s="34" t="str">
        <f>CONCATENATE(N165," ",VLOOKUP(N165,'heading tables'!$A:$C,2,FALSE))</f>
        <v>21 Fixed Assets</v>
      </c>
      <c r="R165" s="34" t="str">
        <f>CONCATENATE(O165," ",VLOOKUP(ABS(O165),'heading tables'!$A:$C,2,FALSE))</f>
        <v>2140 Constructions</v>
      </c>
      <c r="S165" s="34" t="str">
        <f t="shared" si="55"/>
        <v>21</v>
      </c>
      <c r="T165" s="34" t="str">
        <f t="shared" si="56"/>
        <v>2140</v>
      </c>
      <c r="U165" s="34" t="str">
        <f>CONCATENATE(S165," ",VLOOKUP(S165,'heading tables'!$A:$C,2,FALSE))</f>
        <v>21 Fixed Assets</v>
      </c>
      <c r="V165" s="34" t="str">
        <f>CONCATENATE(T165," ",VLOOKUP(ABS(T165),'heading tables'!$A:$C,2,FALSE))</f>
        <v>2140 Constructions</v>
      </c>
      <c r="W165" s="34" t="str">
        <f t="shared" si="49"/>
        <v>2140.1</v>
      </c>
      <c r="X165" s="34" t="str">
        <f t="shared" si="59"/>
        <v>2140.15</v>
      </c>
      <c r="Y165" s="34" t="str">
        <f t="shared" si="59"/>
        <v>2140.154</v>
      </c>
      <c r="Z165" s="34" t="str">
        <f t="shared" si="59"/>
        <v>" "</v>
      </c>
      <c r="AA165" s="34" t="str">
        <f t="shared" si="59"/>
        <v>" "</v>
      </c>
      <c r="AB165" s="34" t="str">
        <f t="shared" si="50"/>
        <v>2140.1 Constructions: Electricity Regulated Activity</v>
      </c>
      <c r="AC165" s="34" t="str">
        <f t="shared" si="51"/>
        <v>2140.15 Constructions: Electricity Regulated Activity, Generation</v>
      </c>
      <c r="AD165" s="34" t="str">
        <f t="shared" si="52"/>
        <v>2140.154 Construction: Electricity Regulated Activity, Generation: Gas Power Plants (Gas only)</v>
      </c>
      <c r="AE165" s="34" t="str">
        <f t="shared" si="53"/>
        <v>" "</v>
      </c>
      <c r="AF165" s="34" t="str">
        <f t="shared" si="54"/>
        <v>" "</v>
      </c>
      <c r="AI165" t="s">
        <v>1288</v>
      </c>
      <c r="AJ165" s="14" t="s">
        <v>11</v>
      </c>
      <c r="AK165" t="s">
        <v>918</v>
      </c>
      <c r="AL165" s="6">
        <v>107</v>
      </c>
      <c r="AM165" s="6" t="s">
        <v>960</v>
      </c>
      <c r="AT165" s="6" t="s">
        <v>960</v>
      </c>
      <c r="AV165" t="s">
        <v>1288</v>
      </c>
      <c r="AW165">
        <f t="shared" si="57"/>
        <v>85</v>
      </c>
    </row>
    <row r="166" spans="1:49" ht="11.25" customHeight="1" x14ac:dyDescent="0.2">
      <c r="A166" s="14">
        <v>2140.1550000000002</v>
      </c>
      <c r="B166" t="s">
        <v>1289</v>
      </c>
      <c r="C166" s="33" t="str">
        <f t="shared" si="45"/>
        <v>2140.155 Construction: Electricity Regulated Activity, Generation: Combined Cycle Power Plants (Gas and Steam)</v>
      </c>
      <c r="D166" s="6" t="s">
        <v>870</v>
      </c>
      <c r="E166" s="6" t="s">
        <v>787</v>
      </c>
      <c r="F166" s="6" t="s">
        <v>608</v>
      </c>
      <c r="G166" s="6" t="s">
        <v>906</v>
      </c>
      <c r="H166" s="34" t="str">
        <f>VLOOKUP(I166,'heading tables'!$G$3:$H$9,2,FALSE)</f>
        <v>L3</v>
      </c>
      <c r="I166" s="34">
        <f t="shared" si="46"/>
        <v>8</v>
      </c>
      <c r="J166" s="34" t="str">
        <f t="shared" si="40"/>
        <v>Balance Sheet</v>
      </c>
      <c r="K166" s="34">
        <f t="shared" si="47"/>
        <v>36</v>
      </c>
      <c r="L166" s="34" t="str">
        <f t="shared" si="48"/>
        <v>55</v>
      </c>
      <c r="M166" s="34" t="str">
        <f t="shared" si="42"/>
        <v>2</v>
      </c>
      <c r="N166" s="34" t="str">
        <f t="shared" si="43"/>
        <v>21</v>
      </c>
      <c r="O166" s="34" t="str">
        <f t="shared" si="44"/>
        <v>2140</v>
      </c>
      <c r="P166" s="34" t="str">
        <f>CONCATENATE(M166," ",VLOOKUP(M166,'heading tables'!$A:$C,2,FALSE))</f>
        <v>2 Non-current Assets</v>
      </c>
      <c r="Q166" s="34" t="str">
        <f>CONCATENATE(N166," ",VLOOKUP(N166,'heading tables'!$A:$C,2,FALSE))</f>
        <v>21 Fixed Assets</v>
      </c>
      <c r="R166" s="34" t="str">
        <f>CONCATENATE(O166," ",VLOOKUP(ABS(O166),'heading tables'!$A:$C,2,FALSE))</f>
        <v>2140 Constructions</v>
      </c>
      <c r="S166" s="34" t="str">
        <f t="shared" si="55"/>
        <v>21</v>
      </c>
      <c r="T166" s="34" t="str">
        <f t="shared" si="56"/>
        <v>2140</v>
      </c>
      <c r="U166" s="34" t="str">
        <f>CONCATENATE(S166," ",VLOOKUP(S166,'heading tables'!$A:$C,2,FALSE))</f>
        <v>21 Fixed Assets</v>
      </c>
      <c r="V166" s="34" t="str">
        <f>CONCATENATE(T166," ",VLOOKUP(ABS(T166),'heading tables'!$A:$C,2,FALSE))</f>
        <v>2140 Constructions</v>
      </c>
      <c r="W166" s="34" t="str">
        <f t="shared" si="49"/>
        <v>2140.1</v>
      </c>
      <c r="X166" s="34" t="str">
        <f t="shared" si="59"/>
        <v>2140.15</v>
      </c>
      <c r="Y166" s="34" t="str">
        <f t="shared" si="59"/>
        <v>2140.155</v>
      </c>
      <c r="Z166" s="34" t="str">
        <f t="shared" si="59"/>
        <v>" "</v>
      </c>
      <c r="AA166" s="34" t="str">
        <f t="shared" si="59"/>
        <v>" "</v>
      </c>
      <c r="AB166" s="34" t="str">
        <f t="shared" si="50"/>
        <v>2140.1 Constructions: Electricity Regulated Activity</v>
      </c>
      <c r="AC166" s="34" t="str">
        <f t="shared" si="51"/>
        <v>2140.15 Constructions: Electricity Regulated Activity, Generation</v>
      </c>
      <c r="AD166" s="34" t="str">
        <f t="shared" si="52"/>
        <v>2140.155 Construction: Electricity Regulated Activity, Generation: Combined Cycle Power Plants (Gas and Steam)</v>
      </c>
      <c r="AE166" s="34" t="str">
        <f t="shared" si="53"/>
        <v>" "</v>
      </c>
      <c r="AF166" s="34" t="str">
        <f t="shared" si="54"/>
        <v>" "</v>
      </c>
      <c r="AI166" t="s">
        <v>1289</v>
      </c>
      <c r="AJ166" s="14" t="s">
        <v>11</v>
      </c>
      <c r="AK166" t="s">
        <v>918</v>
      </c>
      <c r="AL166" s="6">
        <v>108</v>
      </c>
      <c r="AM166" s="6" t="s">
        <v>961</v>
      </c>
      <c r="AT166" s="6" t="s">
        <v>961</v>
      </c>
      <c r="AV166" t="s">
        <v>1289</v>
      </c>
      <c r="AW166">
        <f t="shared" si="57"/>
        <v>101</v>
      </c>
    </row>
    <row r="167" spans="1:49" ht="11.25" customHeight="1" x14ac:dyDescent="0.2">
      <c r="A167" s="14">
        <v>2140.1579999999999</v>
      </c>
      <c r="B167" t="s">
        <v>1290</v>
      </c>
      <c r="C167" s="33" t="str">
        <f t="shared" si="45"/>
        <v>2140.158 Construction: Electricity Regulated Activity, Generation: Technical Services</v>
      </c>
      <c r="D167" s="6" t="s">
        <v>870</v>
      </c>
      <c r="E167" s="6" t="s">
        <v>787</v>
      </c>
      <c r="F167" s="6" t="s">
        <v>609</v>
      </c>
      <c r="G167" s="6" t="s">
        <v>906</v>
      </c>
      <c r="H167" s="34" t="str">
        <f>VLOOKUP(I167,'heading tables'!$G$3:$H$9,2,FALSE)</f>
        <v>L3</v>
      </c>
      <c r="I167" s="34">
        <f t="shared" si="46"/>
        <v>8</v>
      </c>
      <c r="J167" s="34" t="str">
        <f t="shared" si="40"/>
        <v>Balance Sheet</v>
      </c>
      <c r="K167" s="34">
        <f t="shared" si="47"/>
        <v>36</v>
      </c>
      <c r="L167" s="34" t="str">
        <f t="shared" si="48"/>
        <v>58</v>
      </c>
      <c r="M167" s="34" t="str">
        <f t="shared" si="42"/>
        <v>2</v>
      </c>
      <c r="N167" s="34" t="str">
        <f t="shared" si="43"/>
        <v>21</v>
      </c>
      <c r="O167" s="34" t="str">
        <f t="shared" si="44"/>
        <v>2140</v>
      </c>
      <c r="P167" s="34" t="str">
        <f>CONCATENATE(M167," ",VLOOKUP(M167,'heading tables'!$A:$C,2,FALSE))</f>
        <v>2 Non-current Assets</v>
      </c>
      <c r="Q167" s="34" t="str">
        <f>CONCATENATE(N167," ",VLOOKUP(N167,'heading tables'!$A:$C,2,FALSE))</f>
        <v>21 Fixed Assets</v>
      </c>
      <c r="R167" s="34" t="str">
        <f>CONCATENATE(O167," ",VLOOKUP(ABS(O167),'heading tables'!$A:$C,2,FALSE))</f>
        <v>2140 Constructions</v>
      </c>
      <c r="S167" s="34" t="str">
        <f t="shared" si="55"/>
        <v>21</v>
      </c>
      <c r="T167" s="34" t="str">
        <f t="shared" si="56"/>
        <v>2140</v>
      </c>
      <c r="U167" s="34" t="str">
        <f>CONCATENATE(S167," ",VLOOKUP(S167,'heading tables'!$A:$C,2,FALSE))</f>
        <v>21 Fixed Assets</v>
      </c>
      <c r="V167" s="34" t="str">
        <f>CONCATENATE(T167," ",VLOOKUP(ABS(T167),'heading tables'!$A:$C,2,FALSE))</f>
        <v>2140 Constructions</v>
      </c>
      <c r="W167" s="34" t="str">
        <f t="shared" si="49"/>
        <v>2140.1</v>
      </c>
      <c r="X167" s="34" t="str">
        <f t="shared" si="59"/>
        <v>2140.15</v>
      </c>
      <c r="Y167" s="34" t="str">
        <f t="shared" si="59"/>
        <v>2140.158</v>
      </c>
      <c r="Z167" s="34" t="str">
        <f t="shared" si="59"/>
        <v>" "</v>
      </c>
      <c r="AA167" s="34" t="str">
        <f t="shared" si="59"/>
        <v>" "</v>
      </c>
      <c r="AB167" s="34" t="str">
        <f t="shared" si="50"/>
        <v>2140.1 Constructions: Electricity Regulated Activity</v>
      </c>
      <c r="AC167" s="34" t="str">
        <f t="shared" si="51"/>
        <v>2140.15 Constructions: Electricity Regulated Activity, Generation</v>
      </c>
      <c r="AD167" s="34" t="str">
        <f t="shared" si="52"/>
        <v>2140.158 Construction: Electricity Regulated Activity, Generation: Technical Services</v>
      </c>
      <c r="AE167" s="34" t="str">
        <f t="shared" si="53"/>
        <v>" "</v>
      </c>
      <c r="AF167" s="34" t="str">
        <f t="shared" si="54"/>
        <v>" "</v>
      </c>
      <c r="AI167" t="s">
        <v>1290</v>
      </c>
      <c r="AJ167" s="14" t="s">
        <v>11</v>
      </c>
      <c r="AK167" t="s">
        <v>918</v>
      </c>
      <c r="AL167" s="6">
        <v>109</v>
      </c>
      <c r="AM167" s="6" t="s">
        <v>949</v>
      </c>
      <c r="AT167" s="6" t="s">
        <v>949</v>
      </c>
      <c r="AV167" t="s">
        <v>1290</v>
      </c>
      <c r="AW167">
        <f t="shared" si="57"/>
        <v>76</v>
      </c>
    </row>
    <row r="168" spans="1:49" ht="11.25" customHeight="1" x14ac:dyDescent="0.2">
      <c r="A168" s="14">
        <v>2140.1590000000001</v>
      </c>
      <c r="B168" t="s">
        <v>1291</v>
      </c>
      <c r="C168" s="33" t="str">
        <f t="shared" si="45"/>
        <v>2140.159 Construction: Electricity Regulated Activity, Generation: Administration</v>
      </c>
      <c r="D168" s="6" t="s">
        <v>870</v>
      </c>
      <c r="E168" s="6" t="s">
        <v>787</v>
      </c>
      <c r="F168" s="6" t="s">
        <v>609</v>
      </c>
      <c r="G168" s="6" t="s">
        <v>906</v>
      </c>
      <c r="H168" s="34" t="str">
        <f>VLOOKUP(I168,'heading tables'!$G$3:$H$9,2,FALSE)</f>
        <v>L3</v>
      </c>
      <c r="I168" s="34">
        <f t="shared" si="46"/>
        <v>8</v>
      </c>
      <c r="J168" s="34" t="str">
        <f t="shared" ref="J168:J213" si="60">IF(ABS(M168)&gt;5,"Income statement","Balance Sheet")</f>
        <v>Balance Sheet</v>
      </c>
      <c r="K168" s="34">
        <f t="shared" si="47"/>
        <v>36</v>
      </c>
      <c r="L168" s="34" t="str">
        <f t="shared" si="48"/>
        <v>59</v>
      </c>
      <c r="M168" s="34" t="str">
        <f t="shared" si="42"/>
        <v>2</v>
      </c>
      <c r="N168" s="34" t="str">
        <f t="shared" si="43"/>
        <v>21</v>
      </c>
      <c r="O168" s="34" t="str">
        <f t="shared" si="44"/>
        <v>2140</v>
      </c>
      <c r="P168" s="34" t="str">
        <f>CONCATENATE(M168," ",VLOOKUP(M168,'heading tables'!$A:$C,2,FALSE))</f>
        <v>2 Non-current Assets</v>
      </c>
      <c r="Q168" s="34" t="str">
        <f>CONCATENATE(N168," ",VLOOKUP(N168,'heading tables'!$A:$C,2,FALSE))</f>
        <v>21 Fixed Assets</v>
      </c>
      <c r="R168" s="34" t="str">
        <f>CONCATENATE(O168," ",VLOOKUP(ABS(O168),'heading tables'!$A:$C,2,FALSE))</f>
        <v>2140 Constructions</v>
      </c>
      <c r="S168" s="34" t="str">
        <f t="shared" si="55"/>
        <v>21</v>
      </c>
      <c r="T168" s="34" t="str">
        <f t="shared" si="56"/>
        <v>2140</v>
      </c>
      <c r="U168" s="34" t="str">
        <f>CONCATENATE(S168," ",VLOOKUP(S168,'heading tables'!$A:$C,2,FALSE))</f>
        <v>21 Fixed Assets</v>
      </c>
      <c r="V168" s="34" t="str">
        <f>CONCATENATE(T168," ",VLOOKUP(ABS(T168),'heading tables'!$A:$C,2,FALSE))</f>
        <v>2140 Constructions</v>
      </c>
      <c r="W168" s="34" t="str">
        <f t="shared" si="49"/>
        <v>2140.1</v>
      </c>
      <c r="X168" s="34" t="str">
        <f t="shared" si="59"/>
        <v>2140.15</v>
      </c>
      <c r="Y168" s="34" t="str">
        <f t="shared" si="59"/>
        <v>2140.159</v>
      </c>
      <c r="Z168" s="34" t="str">
        <f t="shared" si="59"/>
        <v>" "</v>
      </c>
      <c r="AA168" s="34" t="str">
        <f t="shared" si="59"/>
        <v>" "</v>
      </c>
      <c r="AB168" s="34" t="str">
        <f t="shared" si="50"/>
        <v>2140.1 Constructions: Electricity Regulated Activity</v>
      </c>
      <c r="AC168" s="34" t="str">
        <f t="shared" si="51"/>
        <v>2140.15 Constructions: Electricity Regulated Activity, Generation</v>
      </c>
      <c r="AD168" s="34" t="str">
        <f t="shared" si="52"/>
        <v>2140.159 Construction: Electricity Regulated Activity, Generation: Administration</v>
      </c>
      <c r="AE168" s="34" t="str">
        <f t="shared" si="53"/>
        <v>" "</v>
      </c>
      <c r="AF168" s="34" t="str">
        <f t="shared" si="54"/>
        <v>" "</v>
      </c>
      <c r="AI168" t="s">
        <v>1291</v>
      </c>
      <c r="AJ168" s="14" t="s">
        <v>11</v>
      </c>
      <c r="AK168" t="s">
        <v>918</v>
      </c>
      <c r="AL168" s="6">
        <v>110</v>
      </c>
      <c r="AM168" s="6" t="s">
        <v>949</v>
      </c>
      <c r="AT168" s="6" t="s">
        <v>949</v>
      </c>
      <c r="AV168" t="s">
        <v>1291</v>
      </c>
      <c r="AW168">
        <f t="shared" si="57"/>
        <v>72</v>
      </c>
    </row>
    <row r="169" spans="1:49" ht="11.25" customHeight="1" x14ac:dyDescent="0.2">
      <c r="A169" s="14">
        <v>2140.19</v>
      </c>
      <c r="B169" t="s">
        <v>1292</v>
      </c>
      <c r="C169" s="33" t="str">
        <f t="shared" si="45"/>
        <v>2140.19 Constructions: Electricity Regulated Activity, Other</v>
      </c>
      <c r="D169" s="6" t="s">
        <v>29</v>
      </c>
      <c r="E169" s="6" t="s">
        <v>1</v>
      </c>
      <c r="F169" s="6" t="s">
        <v>1</v>
      </c>
      <c r="G169" s="6" t="s">
        <v>907</v>
      </c>
      <c r="H169" s="34" t="str">
        <f>VLOOKUP(I169,'heading tables'!$G$3:$H$9,2,FALSE)</f>
        <v>L2</v>
      </c>
      <c r="I169" s="34">
        <f t="shared" si="46"/>
        <v>7</v>
      </c>
      <c r="J169" s="34" t="str">
        <f t="shared" si="60"/>
        <v>Balance Sheet</v>
      </c>
      <c r="K169" s="34">
        <f t="shared" si="47"/>
        <v>36</v>
      </c>
      <c r="L169" s="34" t="str">
        <f t="shared" si="48"/>
        <v>19</v>
      </c>
      <c r="M169" s="34" t="str">
        <f t="shared" si="42"/>
        <v>2</v>
      </c>
      <c r="N169" s="34" t="str">
        <f t="shared" si="43"/>
        <v>21</v>
      </c>
      <c r="O169" s="34" t="str">
        <f t="shared" si="44"/>
        <v>2140</v>
      </c>
      <c r="P169" s="34" t="str">
        <f>CONCATENATE(M169," ",VLOOKUP(M169,'heading tables'!$A:$C,2,FALSE))</f>
        <v>2 Non-current Assets</v>
      </c>
      <c r="Q169" s="34" t="str">
        <f>CONCATENATE(N169," ",VLOOKUP(N169,'heading tables'!$A:$C,2,FALSE))</f>
        <v>21 Fixed Assets</v>
      </c>
      <c r="R169" s="34" t="str">
        <f>CONCATENATE(O169," ",VLOOKUP(ABS(O169),'heading tables'!$A:$C,2,FALSE))</f>
        <v>2140 Constructions</v>
      </c>
      <c r="S169" s="34" t="str">
        <f t="shared" si="55"/>
        <v>21</v>
      </c>
      <c r="T169" s="34" t="str">
        <f t="shared" si="56"/>
        <v>2140</v>
      </c>
      <c r="U169" s="34" t="str">
        <f>CONCATENATE(S169," ",VLOOKUP(S169,'heading tables'!$A:$C,2,FALSE))</f>
        <v>21 Fixed Assets</v>
      </c>
      <c r="V169" s="34" t="str">
        <f>CONCATENATE(T169," ",VLOOKUP(ABS(T169),'heading tables'!$A:$C,2,FALSE))</f>
        <v>2140 Constructions</v>
      </c>
      <c r="W169" s="34" t="str">
        <f t="shared" si="49"/>
        <v>2140.1</v>
      </c>
      <c r="X169" s="34" t="str">
        <f t="shared" si="59"/>
        <v>2140.19</v>
      </c>
      <c r="Y169" s="34" t="str">
        <f t="shared" si="59"/>
        <v>" "</v>
      </c>
      <c r="Z169" s="34" t="str">
        <f t="shared" si="59"/>
        <v>" "</v>
      </c>
      <c r="AA169" s="34" t="str">
        <f t="shared" si="59"/>
        <v>" "</v>
      </c>
      <c r="AB169" s="34" t="str">
        <f t="shared" si="50"/>
        <v>2140.1 Constructions: Electricity Regulated Activity</v>
      </c>
      <c r="AC169" s="34" t="str">
        <f t="shared" si="51"/>
        <v>2140.19 Constructions: Electricity Regulated Activity, Other</v>
      </c>
      <c r="AD169" s="34" t="str">
        <f t="shared" si="52"/>
        <v>" "</v>
      </c>
      <c r="AE169" s="34" t="str">
        <f t="shared" si="53"/>
        <v>" "</v>
      </c>
      <c r="AF169" s="34" t="str">
        <f t="shared" si="54"/>
        <v>" "</v>
      </c>
      <c r="AI169" t="s">
        <v>1292</v>
      </c>
      <c r="AJ169" s="14" t="s">
        <v>11</v>
      </c>
      <c r="AK169" t="s">
        <v>918</v>
      </c>
      <c r="AL169" s="6">
        <v>111</v>
      </c>
      <c r="AM169" s="6" t="s">
        <v>950</v>
      </c>
      <c r="AT169" s="6" t="s">
        <v>950</v>
      </c>
      <c r="AV169" t="s">
        <v>1292</v>
      </c>
      <c r="AW169">
        <f t="shared" si="57"/>
        <v>52</v>
      </c>
    </row>
    <row r="170" spans="1:49" ht="11.25" customHeight="1" x14ac:dyDescent="0.2">
      <c r="A170" s="14">
        <v>2140.9</v>
      </c>
      <c r="B170" t="s">
        <v>1293</v>
      </c>
      <c r="C170" s="33" t="str">
        <f t="shared" si="45"/>
        <v>2140.9 Constructions: Non-Regulated Activity</v>
      </c>
      <c r="D170" s="6" t="s">
        <v>854</v>
      </c>
      <c r="E170" s="6" t="s">
        <v>1</v>
      </c>
      <c r="F170" s="6" t="s">
        <v>1</v>
      </c>
      <c r="G170" s="6" t="s">
        <v>908</v>
      </c>
      <c r="H170" s="34" t="str">
        <f>VLOOKUP(I170,'heading tables'!$G$3:$H$9,2,FALSE)</f>
        <v>L1</v>
      </c>
      <c r="I170" s="34">
        <f t="shared" si="46"/>
        <v>6</v>
      </c>
      <c r="J170" s="34" t="str">
        <f t="shared" si="60"/>
        <v>Balance Sheet</v>
      </c>
      <c r="K170" s="34">
        <f t="shared" si="47"/>
        <v>36</v>
      </c>
      <c r="L170" s="34" t="str">
        <f t="shared" si="48"/>
        <v>.9</v>
      </c>
      <c r="M170" s="34" t="str">
        <f t="shared" si="42"/>
        <v>2</v>
      </c>
      <c r="N170" s="34" t="str">
        <f t="shared" si="43"/>
        <v>21</v>
      </c>
      <c r="O170" s="34" t="str">
        <f t="shared" si="44"/>
        <v>2140</v>
      </c>
      <c r="P170" s="34" t="str">
        <f>CONCATENATE(M170," ",VLOOKUP(M170,'heading tables'!$A:$C,2,FALSE))</f>
        <v>2 Non-current Assets</v>
      </c>
      <c r="Q170" s="34" t="str">
        <f>CONCATENATE(N170," ",VLOOKUP(N170,'heading tables'!$A:$C,2,FALSE))</f>
        <v>21 Fixed Assets</v>
      </c>
      <c r="R170" s="34" t="str">
        <f>CONCATENATE(O170," ",VLOOKUP(ABS(O170),'heading tables'!$A:$C,2,FALSE))</f>
        <v>2140 Constructions</v>
      </c>
      <c r="S170" s="34" t="str">
        <f t="shared" si="55"/>
        <v>21</v>
      </c>
      <c r="T170" s="34" t="str">
        <f t="shared" si="56"/>
        <v>2140</v>
      </c>
      <c r="U170" s="34" t="str">
        <f>CONCATENATE(S170," ",VLOOKUP(S170,'heading tables'!$A:$C,2,FALSE))</f>
        <v>21 Fixed Assets</v>
      </c>
      <c r="V170" s="34" t="str">
        <f>CONCATENATE(T170," ",VLOOKUP(ABS(T170),'heading tables'!$A:$C,2,FALSE))</f>
        <v>2140 Constructions</v>
      </c>
      <c r="W170" s="34" t="str">
        <f t="shared" si="49"/>
        <v>2140.9</v>
      </c>
      <c r="X170" s="34" t="str">
        <f t="shared" si="59"/>
        <v>" "</v>
      </c>
      <c r="Y170" s="34" t="str">
        <f t="shared" si="59"/>
        <v>" "</v>
      </c>
      <c r="Z170" s="34" t="str">
        <f t="shared" si="59"/>
        <v>" "</v>
      </c>
      <c r="AA170" s="34" t="str">
        <f t="shared" si="59"/>
        <v>" "</v>
      </c>
      <c r="AB170" s="34" t="str">
        <f t="shared" si="50"/>
        <v>2140.9 Constructions: Non-Regulated Activity</v>
      </c>
      <c r="AC170" s="34" t="str">
        <f t="shared" si="51"/>
        <v>" "</v>
      </c>
      <c r="AD170" s="34" t="str">
        <f t="shared" si="52"/>
        <v>" "</v>
      </c>
      <c r="AE170" s="34" t="str">
        <f t="shared" si="53"/>
        <v>" "</v>
      </c>
      <c r="AF170" s="34" t="str">
        <f t="shared" si="54"/>
        <v>" "</v>
      </c>
      <c r="AI170" t="s">
        <v>1293</v>
      </c>
      <c r="AJ170" s="14" t="s">
        <v>11</v>
      </c>
      <c r="AK170" t="s">
        <v>918</v>
      </c>
      <c r="AL170" s="6">
        <v>112</v>
      </c>
      <c r="AM170" s="6" t="s">
        <v>951</v>
      </c>
      <c r="AT170" s="6" t="s">
        <v>951</v>
      </c>
      <c r="AV170" t="s">
        <v>1293</v>
      </c>
      <c r="AW170">
        <f t="shared" si="57"/>
        <v>37</v>
      </c>
    </row>
    <row r="171" spans="1:49" ht="11.25" customHeight="1" x14ac:dyDescent="0.2">
      <c r="A171" s="14">
        <v>2150</v>
      </c>
      <c r="B171" t="s">
        <v>71</v>
      </c>
      <c r="C171" s="33" t="str">
        <f t="shared" si="45"/>
        <v>2150 Machinery and equipment</v>
      </c>
      <c r="D171" s="6" t="s">
        <v>2</v>
      </c>
      <c r="E171" s="6" t="s">
        <v>787</v>
      </c>
      <c r="F171" s="6">
        <v>0</v>
      </c>
      <c r="G171" s="6" t="s">
        <v>25</v>
      </c>
      <c r="H171" s="34" t="str">
        <f>VLOOKUP(I171,'heading tables'!$G$3:$H$9,2,FALSE)</f>
        <v>M</v>
      </c>
      <c r="I171" s="34">
        <f t="shared" si="46"/>
        <v>4</v>
      </c>
      <c r="J171" s="34" t="str">
        <f t="shared" si="60"/>
        <v>Balance Sheet</v>
      </c>
      <c r="K171" s="34">
        <f t="shared" si="47"/>
        <v>132</v>
      </c>
      <c r="L171" s="34" t="str">
        <f t="shared" si="48"/>
        <v>50</v>
      </c>
      <c r="M171" s="34" t="str">
        <f t="shared" si="42"/>
        <v>2</v>
      </c>
      <c r="N171" s="34" t="str">
        <f t="shared" si="43"/>
        <v>21</v>
      </c>
      <c r="O171" s="34" t="str">
        <f t="shared" si="44"/>
        <v>2150</v>
      </c>
      <c r="P171" s="34" t="str">
        <f>CONCATENATE(M171," ",VLOOKUP(M171,'heading tables'!$A:$C,2,FALSE))</f>
        <v>2 Non-current Assets</v>
      </c>
      <c r="Q171" s="34" t="str">
        <f>CONCATENATE(N171," ",VLOOKUP(N171,'heading tables'!$A:$C,2,FALSE))</f>
        <v>21 Fixed Assets</v>
      </c>
      <c r="R171" s="34" t="str">
        <f>CONCATENATE(O171," ",VLOOKUP(ABS(O171),'heading tables'!$A:$C,2,FALSE))</f>
        <v>2150 Machinery and equipment</v>
      </c>
      <c r="S171" s="34" t="str">
        <f t="shared" si="55"/>
        <v>21</v>
      </c>
      <c r="T171" s="34" t="str">
        <f t="shared" si="56"/>
        <v>2150</v>
      </c>
      <c r="U171" s="34" t="str">
        <f>CONCATENATE(S171," ",VLOOKUP(S171,'heading tables'!$A:$C,2,FALSE))</f>
        <v>21 Fixed Assets</v>
      </c>
      <c r="V171" s="34" t="str">
        <f>CONCATENATE(T171," ",VLOOKUP(ABS(T171),'heading tables'!$A:$C,2,FALSE))</f>
        <v>2150 Machinery and equipment</v>
      </c>
      <c r="W171" s="34" t="str">
        <f t="shared" si="49"/>
        <v>" "</v>
      </c>
      <c r="X171" s="34" t="str">
        <f t="shared" si="59"/>
        <v>" "</v>
      </c>
      <c r="Y171" s="34" t="str">
        <f t="shared" si="59"/>
        <v>" "</v>
      </c>
      <c r="Z171" s="34" t="str">
        <f t="shared" si="59"/>
        <v>" "</v>
      </c>
      <c r="AA171" s="34" t="str">
        <f t="shared" si="59"/>
        <v>" "</v>
      </c>
      <c r="AB171" s="34" t="str">
        <f t="shared" si="50"/>
        <v>" "</v>
      </c>
      <c r="AC171" s="34" t="str">
        <f t="shared" si="51"/>
        <v>" "</v>
      </c>
      <c r="AD171" s="34" t="str">
        <f t="shared" si="52"/>
        <v>" "</v>
      </c>
      <c r="AE171" s="34" t="str">
        <f t="shared" si="53"/>
        <v>" "</v>
      </c>
      <c r="AF171" s="34" t="str">
        <f t="shared" si="54"/>
        <v>" "</v>
      </c>
      <c r="AI171" t="s">
        <v>71</v>
      </c>
      <c r="AJ171" s="14" t="s">
        <v>1064</v>
      </c>
      <c r="AK171" t="s">
        <v>918</v>
      </c>
      <c r="AL171" s="6">
        <v>113</v>
      </c>
      <c r="AM171" s="6">
        <v>0</v>
      </c>
      <c r="AV171" t="s">
        <v>71</v>
      </c>
      <c r="AW171">
        <f t="shared" si="57"/>
        <v>23</v>
      </c>
    </row>
    <row r="172" spans="1:49" ht="11.25" customHeight="1" x14ac:dyDescent="0.2">
      <c r="A172" s="14">
        <v>2150.1</v>
      </c>
      <c r="B172" t="s">
        <v>1294</v>
      </c>
      <c r="C172" s="33" t="str">
        <f t="shared" si="45"/>
        <v>2150.1 Machinery and equipment: Electricity Regulated Activity</v>
      </c>
      <c r="D172" s="6" t="s">
        <v>855</v>
      </c>
      <c r="E172" s="6" t="s">
        <v>787</v>
      </c>
      <c r="F172" s="6">
        <v>0</v>
      </c>
      <c r="G172" s="6" t="s">
        <v>26</v>
      </c>
      <c r="H172" s="34" t="str">
        <f>VLOOKUP(I172,'heading tables'!$G$3:$H$9,2,FALSE)</f>
        <v>L1</v>
      </c>
      <c r="I172" s="34">
        <f t="shared" si="46"/>
        <v>6</v>
      </c>
      <c r="J172" s="34" t="str">
        <f t="shared" si="60"/>
        <v>Balance Sheet</v>
      </c>
      <c r="K172" s="34">
        <f t="shared" si="47"/>
        <v>132</v>
      </c>
      <c r="L172" s="34" t="str">
        <f t="shared" si="48"/>
        <v>.1</v>
      </c>
      <c r="M172" s="34" t="str">
        <f t="shared" si="42"/>
        <v>2</v>
      </c>
      <c r="N172" s="34" t="str">
        <f t="shared" si="43"/>
        <v>21</v>
      </c>
      <c r="O172" s="34" t="str">
        <f t="shared" si="44"/>
        <v>2150</v>
      </c>
      <c r="P172" s="34" t="str">
        <f>CONCATENATE(M172," ",VLOOKUP(M172,'heading tables'!$A:$C,2,FALSE))</f>
        <v>2 Non-current Assets</v>
      </c>
      <c r="Q172" s="34" t="str">
        <f>CONCATENATE(N172," ",VLOOKUP(N172,'heading tables'!$A:$C,2,FALSE))</f>
        <v>21 Fixed Assets</v>
      </c>
      <c r="R172" s="34" t="str">
        <f>CONCATENATE(O172," ",VLOOKUP(ABS(O172),'heading tables'!$A:$C,2,FALSE))</f>
        <v>2150 Machinery and equipment</v>
      </c>
      <c r="S172" s="34" t="str">
        <f t="shared" si="55"/>
        <v>21</v>
      </c>
      <c r="T172" s="34" t="str">
        <f t="shared" si="56"/>
        <v>2150</v>
      </c>
      <c r="U172" s="34" t="str">
        <f>CONCATENATE(S172," ",VLOOKUP(S172,'heading tables'!$A:$C,2,FALSE))</f>
        <v>21 Fixed Assets</v>
      </c>
      <c r="V172" s="34" t="str">
        <f>CONCATENATE(T172," ",VLOOKUP(ABS(T172),'heading tables'!$A:$C,2,FALSE))</f>
        <v>2150 Machinery and equipment</v>
      </c>
      <c r="W172" s="34" t="str">
        <f t="shared" si="49"/>
        <v>2150.1</v>
      </c>
      <c r="X172" s="34" t="str">
        <f t="shared" si="59"/>
        <v>" "</v>
      </c>
      <c r="Y172" s="34" t="str">
        <f t="shared" si="59"/>
        <v>" "</v>
      </c>
      <c r="Z172" s="34" t="str">
        <f t="shared" si="59"/>
        <v>" "</v>
      </c>
      <c r="AA172" s="34" t="str">
        <f t="shared" si="59"/>
        <v>" "</v>
      </c>
      <c r="AB172" s="34" t="str">
        <f t="shared" si="50"/>
        <v>2150.1 Machinery and equipment: Electricity Regulated Activity</v>
      </c>
      <c r="AC172" s="34" t="str">
        <f t="shared" si="51"/>
        <v>" "</v>
      </c>
      <c r="AD172" s="34" t="str">
        <f t="shared" si="52"/>
        <v>" "</v>
      </c>
      <c r="AE172" s="34" t="str">
        <f t="shared" si="53"/>
        <v>" "</v>
      </c>
      <c r="AF172" s="34" t="str">
        <f t="shared" si="54"/>
        <v>" "</v>
      </c>
      <c r="AI172" t="s">
        <v>1294</v>
      </c>
      <c r="AJ172" s="14" t="s">
        <v>1064</v>
      </c>
      <c r="AK172" t="s">
        <v>918</v>
      </c>
      <c r="AL172" s="6">
        <v>114</v>
      </c>
      <c r="AM172" s="6">
        <v>0</v>
      </c>
      <c r="AV172" t="s">
        <v>1294</v>
      </c>
      <c r="AW172">
        <f t="shared" si="57"/>
        <v>55</v>
      </c>
    </row>
    <row r="173" spans="1:49" ht="11.25" customHeight="1" x14ac:dyDescent="0.2">
      <c r="A173" s="14">
        <v>2150.11</v>
      </c>
      <c r="B173" t="s">
        <v>1295</v>
      </c>
      <c r="C173" s="33" t="str">
        <f t="shared" si="45"/>
        <v>2150.11 Machinery and equipment: Electricity Regulated Activity, Dispatch</v>
      </c>
      <c r="D173" s="6" t="s">
        <v>27</v>
      </c>
      <c r="E173" s="6" t="s">
        <v>787</v>
      </c>
      <c r="F173" s="6" t="s">
        <v>1032</v>
      </c>
      <c r="G173" s="6" t="s">
        <v>907</v>
      </c>
      <c r="H173" s="34" t="str">
        <f>VLOOKUP(I173,'heading tables'!$G$3:$H$9,2,FALSE)</f>
        <v>L2</v>
      </c>
      <c r="I173" s="34">
        <f t="shared" si="46"/>
        <v>7</v>
      </c>
      <c r="J173" s="34" t="str">
        <f t="shared" si="60"/>
        <v>Balance Sheet</v>
      </c>
      <c r="K173" s="34">
        <f t="shared" si="47"/>
        <v>132</v>
      </c>
      <c r="L173" s="34" t="str">
        <f t="shared" si="48"/>
        <v>11</v>
      </c>
      <c r="M173" s="34" t="str">
        <f t="shared" si="42"/>
        <v>2</v>
      </c>
      <c r="N173" s="34" t="str">
        <f t="shared" si="43"/>
        <v>21</v>
      </c>
      <c r="O173" s="34" t="str">
        <f t="shared" si="44"/>
        <v>2150</v>
      </c>
      <c r="P173" s="34" t="str">
        <f>CONCATENATE(M173," ",VLOOKUP(M173,'heading tables'!$A:$C,2,FALSE))</f>
        <v>2 Non-current Assets</v>
      </c>
      <c r="Q173" s="34" t="str">
        <f>CONCATENATE(N173," ",VLOOKUP(N173,'heading tables'!$A:$C,2,FALSE))</f>
        <v>21 Fixed Assets</v>
      </c>
      <c r="R173" s="34" t="str">
        <f>CONCATENATE(O173," ",VLOOKUP(ABS(O173),'heading tables'!$A:$C,2,FALSE))</f>
        <v>2150 Machinery and equipment</v>
      </c>
      <c r="S173" s="34" t="str">
        <f t="shared" si="55"/>
        <v>21</v>
      </c>
      <c r="T173" s="34" t="str">
        <f t="shared" si="56"/>
        <v>2150</v>
      </c>
      <c r="U173" s="34" t="str">
        <f>CONCATENATE(S173," ",VLOOKUP(S173,'heading tables'!$A:$C,2,FALSE))</f>
        <v>21 Fixed Assets</v>
      </c>
      <c r="V173" s="34" t="str">
        <f>CONCATENATE(T173," ",VLOOKUP(ABS(T173),'heading tables'!$A:$C,2,FALSE))</f>
        <v>2150 Machinery and equipment</v>
      </c>
      <c r="W173" s="34" t="str">
        <f t="shared" si="49"/>
        <v>2150.1</v>
      </c>
      <c r="X173" s="34" t="str">
        <f t="shared" si="59"/>
        <v>2150.11</v>
      </c>
      <c r="Y173" s="34" t="str">
        <f t="shared" si="59"/>
        <v>" "</v>
      </c>
      <c r="Z173" s="34" t="str">
        <f t="shared" si="59"/>
        <v>" "</v>
      </c>
      <c r="AA173" s="34" t="str">
        <f t="shared" si="59"/>
        <v>" "</v>
      </c>
      <c r="AB173" s="34" t="str">
        <f t="shared" si="50"/>
        <v>2150.1 Machinery and equipment: Electricity Regulated Activity</v>
      </c>
      <c r="AC173" s="34" t="str">
        <f t="shared" si="51"/>
        <v>2150.11 Machinery and equipment: Electricity Regulated Activity, Dispatch</v>
      </c>
      <c r="AD173" s="34" t="str">
        <f t="shared" si="52"/>
        <v>" "</v>
      </c>
      <c r="AE173" s="34" t="str">
        <f t="shared" si="53"/>
        <v>" "</v>
      </c>
      <c r="AF173" s="34" t="str">
        <f t="shared" si="54"/>
        <v>" "</v>
      </c>
      <c r="AI173" t="s">
        <v>1295</v>
      </c>
      <c r="AJ173" s="14" t="s">
        <v>11</v>
      </c>
      <c r="AK173" t="s">
        <v>918</v>
      </c>
      <c r="AL173" s="6">
        <v>115</v>
      </c>
      <c r="AM173" s="6" t="s">
        <v>927</v>
      </c>
      <c r="AT173" s="6" t="s">
        <v>927</v>
      </c>
      <c r="AV173" t="s">
        <v>1295</v>
      </c>
      <c r="AW173">
        <f t="shared" si="57"/>
        <v>65</v>
      </c>
    </row>
    <row r="174" spans="1:49" ht="11.25" customHeight="1" x14ac:dyDescent="0.2">
      <c r="A174" s="14">
        <v>2150.12</v>
      </c>
      <c r="B174" t="s">
        <v>1296</v>
      </c>
      <c r="C174" s="33" t="str">
        <f t="shared" si="45"/>
        <v>2150.12 Machinery and equipment: Electricity Regulated Activity, Transmission</v>
      </c>
      <c r="D174" s="6" t="s">
        <v>859</v>
      </c>
      <c r="E174" s="6" t="s">
        <v>787</v>
      </c>
      <c r="F174" s="6" t="s">
        <v>1033</v>
      </c>
      <c r="G174" s="6" t="s">
        <v>64</v>
      </c>
      <c r="H174" s="34" t="str">
        <f>VLOOKUP(I174,'heading tables'!$G$3:$H$9,2,FALSE)</f>
        <v>L2</v>
      </c>
      <c r="I174" s="34">
        <f t="shared" si="46"/>
        <v>7</v>
      </c>
      <c r="J174" s="34" t="str">
        <f t="shared" si="60"/>
        <v>Balance Sheet</v>
      </c>
      <c r="K174" s="34">
        <f t="shared" si="47"/>
        <v>132</v>
      </c>
      <c r="L174" s="34" t="str">
        <f t="shared" si="48"/>
        <v>12</v>
      </c>
      <c r="M174" s="34" t="str">
        <f t="shared" si="42"/>
        <v>2</v>
      </c>
      <c r="N174" s="34" t="str">
        <f t="shared" si="43"/>
        <v>21</v>
      </c>
      <c r="O174" s="34" t="str">
        <f t="shared" si="44"/>
        <v>2150</v>
      </c>
      <c r="P174" s="34" t="str">
        <f>CONCATENATE(M174," ",VLOOKUP(M174,'heading tables'!$A:$C,2,FALSE))</f>
        <v>2 Non-current Assets</v>
      </c>
      <c r="Q174" s="34" t="str">
        <f>CONCATENATE(N174," ",VLOOKUP(N174,'heading tables'!$A:$C,2,FALSE))</f>
        <v>21 Fixed Assets</v>
      </c>
      <c r="R174" s="34" t="str">
        <f>CONCATENATE(O174," ",VLOOKUP(ABS(O174),'heading tables'!$A:$C,2,FALSE))</f>
        <v>2150 Machinery and equipment</v>
      </c>
      <c r="S174" s="34" t="str">
        <f t="shared" si="55"/>
        <v>21</v>
      </c>
      <c r="T174" s="34" t="str">
        <f t="shared" si="56"/>
        <v>2150</v>
      </c>
      <c r="U174" s="34" t="str">
        <f>CONCATENATE(S174," ",VLOOKUP(S174,'heading tables'!$A:$C,2,FALSE))</f>
        <v>21 Fixed Assets</v>
      </c>
      <c r="V174" s="34" t="str">
        <f>CONCATENATE(T174," ",VLOOKUP(ABS(T174),'heading tables'!$A:$C,2,FALSE))</f>
        <v>2150 Machinery and equipment</v>
      </c>
      <c r="W174" s="34" t="str">
        <f t="shared" si="49"/>
        <v>2150.1</v>
      </c>
      <c r="X174" s="34" t="str">
        <f t="shared" si="59"/>
        <v>2150.12</v>
      </c>
      <c r="Y174" s="34" t="str">
        <f t="shared" si="59"/>
        <v>" "</v>
      </c>
      <c r="Z174" s="34" t="str">
        <f t="shared" si="59"/>
        <v>" "</v>
      </c>
      <c r="AA174" s="34" t="str">
        <f t="shared" si="59"/>
        <v>" "</v>
      </c>
      <c r="AB174" s="34" t="str">
        <f t="shared" si="50"/>
        <v>2150.1 Machinery and equipment: Electricity Regulated Activity</v>
      </c>
      <c r="AC174" s="34" t="str">
        <f t="shared" si="51"/>
        <v>2150.12 Machinery and equipment: Electricity Regulated Activity, Transmission</v>
      </c>
      <c r="AD174" s="34" t="str">
        <f t="shared" si="52"/>
        <v>" "</v>
      </c>
      <c r="AE174" s="34" t="str">
        <f t="shared" si="53"/>
        <v>" "</v>
      </c>
      <c r="AF174" s="34" t="str">
        <f t="shared" si="54"/>
        <v>" "</v>
      </c>
      <c r="AI174" t="s">
        <v>1296</v>
      </c>
      <c r="AJ174" s="14" t="s">
        <v>1064</v>
      </c>
      <c r="AK174" t="s">
        <v>918</v>
      </c>
      <c r="AL174" s="6">
        <v>116</v>
      </c>
      <c r="AM174" s="6">
        <v>0</v>
      </c>
      <c r="AV174" t="s">
        <v>1296</v>
      </c>
      <c r="AW174">
        <f t="shared" si="57"/>
        <v>69</v>
      </c>
    </row>
    <row r="175" spans="1:49" ht="11.25" customHeight="1" x14ac:dyDescent="0.2">
      <c r="A175" s="14">
        <v>2150.1210000000001</v>
      </c>
      <c r="B175" t="s">
        <v>1297</v>
      </c>
      <c r="C175" s="33" t="str">
        <f t="shared" si="45"/>
        <v>2150.121 500 kV Machinery and equipment: Electricity Regulated Activity, Transmission</v>
      </c>
      <c r="D175" s="6" t="s">
        <v>859</v>
      </c>
      <c r="E175" s="6" t="s">
        <v>787</v>
      </c>
      <c r="F175" s="6" t="s">
        <v>610</v>
      </c>
      <c r="G175" s="6" t="s">
        <v>72</v>
      </c>
      <c r="H175" s="34" t="str">
        <f>VLOOKUP(I175,'heading tables'!$G$3:$H$9,2,FALSE)</f>
        <v>L3</v>
      </c>
      <c r="I175" s="34">
        <f t="shared" si="46"/>
        <v>8</v>
      </c>
      <c r="J175" s="34" t="str">
        <f t="shared" si="60"/>
        <v>Balance Sheet</v>
      </c>
      <c r="K175" s="34">
        <f t="shared" si="47"/>
        <v>132</v>
      </c>
      <c r="L175" s="34" t="str">
        <f t="shared" si="48"/>
        <v>21</v>
      </c>
      <c r="M175" s="34" t="str">
        <f t="shared" si="42"/>
        <v>2</v>
      </c>
      <c r="N175" s="34" t="str">
        <f t="shared" si="43"/>
        <v>21</v>
      </c>
      <c r="O175" s="34" t="str">
        <f t="shared" si="44"/>
        <v>2150</v>
      </c>
      <c r="P175" s="34" t="str">
        <f>CONCATENATE(M175," ",VLOOKUP(M175,'heading tables'!$A:$C,2,FALSE))</f>
        <v>2 Non-current Assets</v>
      </c>
      <c r="Q175" s="34" t="str">
        <f>CONCATENATE(N175," ",VLOOKUP(N175,'heading tables'!$A:$C,2,FALSE))</f>
        <v>21 Fixed Assets</v>
      </c>
      <c r="R175" s="34" t="str">
        <f>CONCATENATE(O175," ",VLOOKUP(ABS(O175),'heading tables'!$A:$C,2,FALSE))</f>
        <v>2150 Machinery and equipment</v>
      </c>
      <c r="S175" s="34" t="str">
        <f t="shared" si="55"/>
        <v>21</v>
      </c>
      <c r="T175" s="34" t="str">
        <f t="shared" si="56"/>
        <v>2150</v>
      </c>
      <c r="U175" s="34" t="str">
        <f>CONCATENATE(S175," ",VLOOKUP(S175,'heading tables'!$A:$C,2,FALSE))</f>
        <v>21 Fixed Assets</v>
      </c>
      <c r="V175" s="34" t="str">
        <f>CONCATENATE(T175," ",VLOOKUP(ABS(T175),'heading tables'!$A:$C,2,FALSE))</f>
        <v>2150 Machinery and equipment</v>
      </c>
      <c r="W175" s="34" t="str">
        <f t="shared" si="49"/>
        <v>2150.1</v>
      </c>
      <c r="X175" s="34" t="str">
        <f t="shared" si="59"/>
        <v>2150.12</v>
      </c>
      <c r="Y175" s="34" t="str">
        <f t="shared" si="59"/>
        <v>2150.121</v>
      </c>
      <c r="Z175" s="34" t="str">
        <f t="shared" si="59"/>
        <v>" "</v>
      </c>
      <c r="AA175" s="34" t="str">
        <f t="shared" si="59"/>
        <v>" "</v>
      </c>
      <c r="AB175" s="34" t="str">
        <f t="shared" si="50"/>
        <v>2150.1 Machinery and equipment: Electricity Regulated Activity</v>
      </c>
      <c r="AC175" s="34" t="str">
        <f t="shared" si="51"/>
        <v>2150.12 Machinery and equipment: Electricity Regulated Activity, Transmission</v>
      </c>
      <c r="AD175" s="34" t="str">
        <f t="shared" si="52"/>
        <v>2150.121 500 kV Machinery and equipment: Electricity Regulated Activity, Transmission</v>
      </c>
      <c r="AE175" s="34" t="str">
        <f t="shared" si="53"/>
        <v>" "</v>
      </c>
      <c r="AF175" s="34" t="str">
        <f t="shared" si="54"/>
        <v>" "</v>
      </c>
      <c r="AI175" t="s">
        <v>1297</v>
      </c>
      <c r="AJ175" s="14" t="s">
        <v>1064</v>
      </c>
      <c r="AK175">
        <v>500</v>
      </c>
      <c r="AL175" s="6">
        <v>117</v>
      </c>
      <c r="AM175" s="6" t="s">
        <v>928</v>
      </c>
      <c r="AT175" s="6" t="s">
        <v>928</v>
      </c>
      <c r="AV175" t="s">
        <v>1297</v>
      </c>
      <c r="AW175">
        <f t="shared" si="57"/>
        <v>76</v>
      </c>
    </row>
    <row r="176" spans="1:49" ht="11.25" customHeight="1" x14ac:dyDescent="0.2">
      <c r="A176" s="14">
        <v>2150.1210999999998</v>
      </c>
      <c r="B176" t="s">
        <v>1298</v>
      </c>
      <c r="C176" s="33" t="str">
        <f t="shared" si="45"/>
        <v>2150.1211 500 kV Transmission Substation Equipment</v>
      </c>
      <c r="D176" s="6" t="s">
        <v>859</v>
      </c>
      <c r="E176" s="6" t="s">
        <v>787</v>
      </c>
      <c r="F176" s="6" t="s">
        <v>610</v>
      </c>
      <c r="G176" s="6" t="s">
        <v>824</v>
      </c>
      <c r="H176" s="34" t="str">
        <f>VLOOKUP(I176,'heading tables'!$G$3:$H$9,2,FALSE)</f>
        <v>L4</v>
      </c>
      <c r="I176" s="34">
        <f t="shared" si="46"/>
        <v>9</v>
      </c>
      <c r="J176" s="34" t="str">
        <f t="shared" si="60"/>
        <v>Balance Sheet</v>
      </c>
      <c r="K176" s="34">
        <f t="shared" si="47"/>
        <v>132</v>
      </c>
      <c r="L176" s="34" t="str">
        <f t="shared" si="48"/>
        <v>11</v>
      </c>
      <c r="M176" s="34" t="str">
        <f t="shared" si="42"/>
        <v>2</v>
      </c>
      <c r="N176" s="34" t="str">
        <f t="shared" si="43"/>
        <v>21</v>
      </c>
      <c r="O176" s="34" t="str">
        <f t="shared" si="44"/>
        <v>2150</v>
      </c>
      <c r="P176" s="34" t="str">
        <f>CONCATENATE(M176," ",VLOOKUP(M176,'heading tables'!$A:$C,2,FALSE))</f>
        <v>2 Non-current Assets</v>
      </c>
      <c r="Q176" s="34" t="str">
        <f>CONCATENATE(N176," ",VLOOKUP(N176,'heading tables'!$A:$C,2,FALSE))</f>
        <v>21 Fixed Assets</v>
      </c>
      <c r="R176" s="34" t="str">
        <f>CONCATENATE(O176," ",VLOOKUP(ABS(O176),'heading tables'!$A:$C,2,FALSE))</f>
        <v>2150 Machinery and equipment</v>
      </c>
      <c r="S176" s="34" t="str">
        <f t="shared" si="55"/>
        <v>21</v>
      </c>
      <c r="T176" s="34" t="str">
        <f t="shared" si="56"/>
        <v>2150</v>
      </c>
      <c r="U176" s="34" t="str">
        <f>CONCATENATE(S176," ",VLOOKUP(S176,'heading tables'!$A:$C,2,FALSE))</f>
        <v>21 Fixed Assets</v>
      </c>
      <c r="V176" s="34" t="str">
        <f>CONCATENATE(T176," ",VLOOKUP(ABS(T176),'heading tables'!$A:$C,2,FALSE))</f>
        <v>2150 Machinery and equipment</v>
      </c>
      <c r="W176" s="34" t="str">
        <f t="shared" si="49"/>
        <v>2150.1</v>
      </c>
      <c r="X176" s="34" t="str">
        <f t="shared" si="59"/>
        <v>2150.12</v>
      </c>
      <c r="Y176" s="34" t="str">
        <f t="shared" si="59"/>
        <v>2150.121</v>
      </c>
      <c r="Z176" s="34" t="str">
        <f t="shared" si="59"/>
        <v>2150.1211</v>
      </c>
      <c r="AA176" s="34" t="str">
        <f t="shared" si="59"/>
        <v>" "</v>
      </c>
      <c r="AB176" s="34" t="str">
        <f t="shared" si="50"/>
        <v>2150.1 Machinery and equipment: Electricity Regulated Activity</v>
      </c>
      <c r="AC176" s="34" t="str">
        <f t="shared" si="51"/>
        <v>2150.12 Machinery and equipment: Electricity Regulated Activity, Transmission</v>
      </c>
      <c r="AD176" s="34" t="str">
        <f t="shared" si="52"/>
        <v>2150.121 500 kV Machinery and equipment: Electricity Regulated Activity, Transmission</v>
      </c>
      <c r="AE176" s="34" t="str">
        <f t="shared" si="53"/>
        <v>2150.1211 500 kV Transmission Substation Equipment</v>
      </c>
      <c r="AF176" s="34" t="str">
        <f t="shared" si="54"/>
        <v>" "</v>
      </c>
      <c r="AI176" t="s">
        <v>1298</v>
      </c>
      <c r="AJ176" s="14" t="s">
        <v>11</v>
      </c>
      <c r="AK176">
        <v>500</v>
      </c>
      <c r="AL176" s="6">
        <v>118</v>
      </c>
      <c r="AM176" s="6" t="s">
        <v>928</v>
      </c>
      <c r="AT176" s="6" t="s">
        <v>928</v>
      </c>
      <c r="AV176" t="s">
        <v>1298</v>
      </c>
      <c r="AW176">
        <f t="shared" si="57"/>
        <v>40</v>
      </c>
    </row>
    <row r="177" spans="1:49" ht="11.25" customHeight="1" x14ac:dyDescent="0.2">
      <c r="A177" s="14">
        <v>2150.1212</v>
      </c>
      <c r="B177" t="s">
        <v>1299</v>
      </c>
      <c r="C177" s="33" t="str">
        <f t="shared" si="45"/>
        <v>2150.1212 500 kV Transmission Automation and Relay Protection</v>
      </c>
      <c r="D177" s="6" t="s">
        <v>859</v>
      </c>
      <c r="E177" s="6" t="s">
        <v>787</v>
      </c>
      <c r="F177" s="6" t="s">
        <v>610</v>
      </c>
      <c r="G177" s="6" t="s">
        <v>824</v>
      </c>
      <c r="H177" s="34" t="str">
        <f>VLOOKUP(I177,'heading tables'!$G$3:$H$9,2,FALSE)</f>
        <v>L4</v>
      </c>
      <c r="I177" s="34">
        <f t="shared" si="46"/>
        <v>9</v>
      </c>
      <c r="J177" s="34" t="str">
        <f t="shared" si="60"/>
        <v>Balance Sheet</v>
      </c>
      <c r="K177" s="34">
        <f t="shared" si="47"/>
        <v>132</v>
      </c>
      <c r="L177" s="34" t="str">
        <f t="shared" si="48"/>
        <v>12</v>
      </c>
      <c r="M177" s="34" t="str">
        <f t="shared" si="42"/>
        <v>2</v>
      </c>
      <c r="N177" s="34" t="str">
        <f t="shared" si="43"/>
        <v>21</v>
      </c>
      <c r="O177" s="34" t="str">
        <f t="shared" si="44"/>
        <v>2150</v>
      </c>
      <c r="P177" s="34" t="str">
        <f>CONCATENATE(M177," ",VLOOKUP(M177,'heading tables'!$A:$C,2,FALSE))</f>
        <v>2 Non-current Assets</v>
      </c>
      <c r="Q177" s="34" t="str">
        <f>CONCATENATE(N177," ",VLOOKUP(N177,'heading tables'!$A:$C,2,FALSE))</f>
        <v>21 Fixed Assets</v>
      </c>
      <c r="R177" s="34" t="str">
        <f>CONCATENATE(O177," ",VLOOKUP(ABS(O177),'heading tables'!$A:$C,2,FALSE))</f>
        <v>2150 Machinery and equipment</v>
      </c>
      <c r="S177" s="34" t="str">
        <f t="shared" si="55"/>
        <v>21</v>
      </c>
      <c r="T177" s="34" t="str">
        <f t="shared" si="56"/>
        <v>2150</v>
      </c>
      <c r="U177" s="34" t="str">
        <f>CONCATENATE(S177," ",VLOOKUP(S177,'heading tables'!$A:$C,2,FALSE))</f>
        <v>21 Fixed Assets</v>
      </c>
      <c r="V177" s="34" t="str">
        <f>CONCATENATE(T177," ",VLOOKUP(ABS(T177),'heading tables'!$A:$C,2,FALSE))</f>
        <v>2150 Machinery and equipment</v>
      </c>
      <c r="W177" s="34" t="str">
        <f t="shared" si="49"/>
        <v>2150.1</v>
      </c>
      <c r="X177" s="34" t="str">
        <f t="shared" si="59"/>
        <v>2150.12</v>
      </c>
      <c r="Y177" s="34" t="str">
        <f t="shared" si="59"/>
        <v>2150.121</v>
      </c>
      <c r="Z177" s="34" t="str">
        <f t="shared" si="59"/>
        <v>2150.1212</v>
      </c>
      <c r="AA177" s="34" t="str">
        <f t="shared" si="59"/>
        <v>" "</v>
      </c>
      <c r="AB177" s="34" t="str">
        <f t="shared" si="50"/>
        <v>2150.1 Machinery and equipment: Electricity Regulated Activity</v>
      </c>
      <c r="AC177" s="34" t="str">
        <f t="shared" si="51"/>
        <v>2150.12 Machinery and equipment: Electricity Regulated Activity, Transmission</v>
      </c>
      <c r="AD177" s="34" t="str">
        <f t="shared" si="52"/>
        <v>2150.121 500 kV Machinery and equipment: Electricity Regulated Activity, Transmission</v>
      </c>
      <c r="AE177" s="34" t="str">
        <f t="shared" si="53"/>
        <v>2150.1212 500 kV Transmission Automation and Relay Protection</v>
      </c>
      <c r="AF177" s="34" t="str">
        <f t="shared" si="54"/>
        <v>" "</v>
      </c>
      <c r="AI177" t="s">
        <v>1299</v>
      </c>
      <c r="AJ177" s="14" t="s">
        <v>11</v>
      </c>
      <c r="AK177">
        <v>500</v>
      </c>
      <c r="AL177" s="6">
        <v>119</v>
      </c>
      <c r="AM177" s="6" t="s">
        <v>928</v>
      </c>
      <c r="AT177" s="6" t="s">
        <v>928</v>
      </c>
      <c r="AV177" t="s">
        <v>1299</v>
      </c>
      <c r="AW177">
        <f t="shared" si="57"/>
        <v>51</v>
      </c>
    </row>
    <row r="178" spans="1:49" ht="11.25" customHeight="1" x14ac:dyDescent="0.2">
      <c r="A178" s="14">
        <v>2150.1212999999998</v>
      </c>
      <c r="B178" t="s">
        <v>1300</v>
      </c>
      <c r="C178" s="33" t="str">
        <f t="shared" si="45"/>
        <v>2150.1213 500 kV Transmission Metering</v>
      </c>
      <c r="D178" s="6" t="s">
        <v>859</v>
      </c>
      <c r="E178" s="6" t="s">
        <v>787</v>
      </c>
      <c r="F178" s="6" t="s">
        <v>610</v>
      </c>
      <c r="G178" s="6" t="s">
        <v>824</v>
      </c>
      <c r="H178" s="34" t="str">
        <f>VLOOKUP(I178,'heading tables'!$G$3:$H$9,2,FALSE)</f>
        <v>L4</v>
      </c>
      <c r="I178" s="34">
        <f t="shared" si="46"/>
        <v>9</v>
      </c>
      <c r="J178" s="34" t="str">
        <f t="shared" si="60"/>
        <v>Balance Sheet</v>
      </c>
      <c r="K178" s="34">
        <f t="shared" si="47"/>
        <v>132</v>
      </c>
      <c r="L178" s="34" t="str">
        <f t="shared" si="48"/>
        <v>13</v>
      </c>
      <c r="M178" s="34" t="str">
        <f t="shared" si="42"/>
        <v>2</v>
      </c>
      <c r="N178" s="34" t="str">
        <f t="shared" si="43"/>
        <v>21</v>
      </c>
      <c r="O178" s="34" t="str">
        <f t="shared" si="44"/>
        <v>2150</v>
      </c>
      <c r="P178" s="34" t="str">
        <f>CONCATENATE(M178," ",VLOOKUP(M178,'heading tables'!$A:$C,2,FALSE))</f>
        <v>2 Non-current Assets</v>
      </c>
      <c r="Q178" s="34" t="str">
        <f>CONCATENATE(N178," ",VLOOKUP(N178,'heading tables'!$A:$C,2,FALSE))</f>
        <v>21 Fixed Assets</v>
      </c>
      <c r="R178" s="34" t="str">
        <f>CONCATENATE(O178," ",VLOOKUP(ABS(O178),'heading tables'!$A:$C,2,FALSE))</f>
        <v>2150 Machinery and equipment</v>
      </c>
      <c r="S178" s="34" t="str">
        <f t="shared" si="55"/>
        <v>21</v>
      </c>
      <c r="T178" s="34" t="str">
        <f t="shared" si="56"/>
        <v>2150</v>
      </c>
      <c r="U178" s="34" t="str">
        <f>CONCATENATE(S178," ",VLOOKUP(S178,'heading tables'!$A:$C,2,FALSE))</f>
        <v>21 Fixed Assets</v>
      </c>
      <c r="V178" s="34" t="str">
        <f>CONCATENATE(T178," ",VLOOKUP(ABS(T178),'heading tables'!$A:$C,2,FALSE))</f>
        <v>2150 Machinery and equipment</v>
      </c>
      <c r="W178" s="34" t="str">
        <f t="shared" si="49"/>
        <v>2150.1</v>
      </c>
      <c r="X178" s="34" t="str">
        <f t="shared" si="59"/>
        <v>2150.12</v>
      </c>
      <c r="Y178" s="34" t="str">
        <f t="shared" si="59"/>
        <v>2150.121</v>
      </c>
      <c r="Z178" s="34" t="str">
        <f t="shared" si="59"/>
        <v>2150.1213</v>
      </c>
      <c r="AA178" s="34" t="str">
        <f t="shared" si="59"/>
        <v>" "</v>
      </c>
      <c r="AB178" s="34" t="str">
        <f t="shared" si="50"/>
        <v>2150.1 Machinery and equipment: Electricity Regulated Activity</v>
      </c>
      <c r="AC178" s="34" t="str">
        <f t="shared" si="51"/>
        <v>2150.12 Machinery and equipment: Electricity Regulated Activity, Transmission</v>
      </c>
      <c r="AD178" s="34" t="str">
        <f t="shared" si="52"/>
        <v>2150.121 500 kV Machinery and equipment: Electricity Regulated Activity, Transmission</v>
      </c>
      <c r="AE178" s="34" t="str">
        <f t="shared" si="53"/>
        <v>2150.1213 500 kV Transmission Metering</v>
      </c>
      <c r="AF178" s="34" t="str">
        <f t="shared" si="54"/>
        <v>" "</v>
      </c>
      <c r="AI178" t="s">
        <v>1300</v>
      </c>
      <c r="AJ178" s="14" t="s">
        <v>11</v>
      </c>
      <c r="AK178">
        <v>500</v>
      </c>
      <c r="AL178" s="6">
        <v>120</v>
      </c>
      <c r="AM178" s="6" t="s">
        <v>928</v>
      </c>
      <c r="AT178" s="6" t="s">
        <v>928</v>
      </c>
      <c r="AV178" t="s">
        <v>1300</v>
      </c>
      <c r="AW178">
        <f t="shared" si="57"/>
        <v>28</v>
      </c>
    </row>
    <row r="179" spans="1:49" ht="11.25" customHeight="1" x14ac:dyDescent="0.2">
      <c r="A179" s="14">
        <v>2150.1214</v>
      </c>
      <c r="B179" t="s">
        <v>1301</v>
      </c>
      <c r="C179" s="33" t="str">
        <f t="shared" si="45"/>
        <v>2150.1214 500 kV Transmission Optic Communication</v>
      </c>
      <c r="D179" s="6" t="s">
        <v>859</v>
      </c>
      <c r="E179" s="6" t="s">
        <v>787</v>
      </c>
      <c r="F179" s="6" t="s">
        <v>610</v>
      </c>
      <c r="G179" s="6" t="s">
        <v>824</v>
      </c>
      <c r="H179" s="34" t="str">
        <f>VLOOKUP(I179,'heading tables'!$G$3:$H$9,2,FALSE)</f>
        <v>L4</v>
      </c>
      <c r="I179" s="34">
        <f t="shared" si="46"/>
        <v>9</v>
      </c>
      <c r="J179" s="34" t="str">
        <f t="shared" si="60"/>
        <v>Balance Sheet</v>
      </c>
      <c r="K179" s="34">
        <f t="shared" si="47"/>
        <v>132</v>
      </c>
      <c r="L179" s="34" t="str">
        <f t="shared" si="48"/>
        <v>14</v>
      </c>
      <c r="M179" s="34" t="str">
        <f t="shared" si="42"/>
        <v>2</v>
      </c>
      <c r="N179" s="34" t="str">
        <f t="shared" si="43"/>
        <v>21</v>
      </c>
      <c r="O179" s="34" t="str">
        <f t="shared" si="44"/>
        <v>2150</v>
      </c>
      <c r="P179" s="34" t="str">
        <f>CONCATENATE(M179," ",VLOOKUP(M179,'heading tables'!$A:$C,2,FALSE))</f>
        <v>2 Non-current Assets</v>
      </c>
      <c r="Q179" s="34" t="str">
        <f>CONCATENATE(N179," ",VLOOKUP(N179,'heading tables'!$A:$C,2,FALSE))</f>
        <v>21 Fixed Assets</v>
      </c>
      <c r="R179" s="34" t="str">
        <f>CONCATENATE(O179," ",VLOOKUP(ABS(O179),'heading tables'!$A:$C,2,FALSE))</f>
        <v>2150 Machinery and equipment</v>
      </c>
      <c r="S179" s="34" t="str">
        <f t="shared" si="55"/>
        <v>21</v>
      </c>
      <c r="T179" s="34" t="str">
        <f t="shared" si="56"/>
        <v>2150</v>
      </c>
      <c r="U179" s="34" t="str">
        <f>CONCATENATE(S179," ",VLOOKUP(S179,'heading tables'!$A:$C,2,FALSE))</f>
        <v>21 Fixed Assets</v>
      </c>
      <c r="V179" s="34" t="str">
        <f>CONCATENATE(T179," ",VLOOKUP(ABS(T179),'heading tables'!$A:$C,2,FALSE))</f>
        <v>2150 Machinery and equipment</v>
      </c>
      <c r="W179" s="34" t="str">
        <f t="shared" si="49"/>
        <v>2150.1</v>
      </c>
      <c r="X179" s="34" t="str">
        <f t="shared" si="59"/>
        <v>2150.12</v>
      </c>
      <c r="Y179" s="34" t="str">
        <f t="shared" si="59"/>
        <v>2150.121</v>
      </c>
      <c r="Z179" s="34" t="str">
        <f t="shared" si="59"/>
        <v>2150.1214</v>
      </c>
      <c r="AA179" s="34" t="str">
        <f t="shared" si="59"/>
        <v>" "</v>
      </c>
      <c r="AB179" s="34" t="str">
        <f t="shared" si="50"/>
        <v>2150.1 Machinery and equipment: Electricity Regulated Activity</v>
      </c>
      <c r="AC179" s="34" t="str">
        <f t="shared" si="51"/>
        <v>2150.12 Machinery and equipment: Electricity Regulated Activity, Transmission</v>
      </c>
      <c r="AD179" s="34" t="str">
        <f t="shared" si="52"/>
        <v>2150.121 500 kV Machinery and equipment: Electricity Regulated Activity, Transmission</v>
      </c>
      <c r="AE179" s="34" t="str">
        <f t="shared" si="53"/>
        <v>2150.1214 500 kV Transmission Optic Communication</v>
      </c>
      <c r="AF179" s="34" t="str">
        <f t="shared" si="54"/>
        <v>" "</v>
      </c>
      <c r="AI179" t="s">
        <v>1301</v>
      </c>
      <c r="AJ179" s="14" t="s">
        <v>11</v>
      </c>
      <c r="AK179">
        <v>500</v>
      </c>
      <c r="AL179" s="6">
        <v>121</v>
      </c>
      <c r="AM179" s="6" t="s">
        <v>928</v>
      </c>
      <c r="AT179" s="6" t="s">
        <v>928</v>
      </c>
      <c r="AV179" t="s">
        <v>1301</v>
      </c>
      <c r="AW179">
        <f t="shared" si="57"/>
        <v>39</v>
      </c>
    </row>
    <row r="180" spans="1:49" ht="11.25" customHeight="1" x14ac:dyDescent="0.2">
      <c r="A180" s="14">
        <v>2150.1215000000002</v>
      </c>
      <c r="B180" t="s">
        <v>1302</v>
      </c>
      <c r="C180" s="33" t="str">
        <f t="shared" si="45"/>
        <v>2150.1215 500 kV Transmission Other Communication</v>
      </c>
      <c r="D180" s="6" t="s">
        <v>859</v>
      </c>
      <c r="E180" s="6" t="s">
        <v>787</v>
      </c>
      <c r="F180" s="6" t="s">
        <v>610</v>
      </c>
      <c r="G180" s="6" t="s">
        <v>824</v>
      </c>
      <c r="H180" s="34" t="str">
        <f>VLOOKUP(I180,'heading tables'!$G$3:$H$9,2,FALSE)</f>
        <v>L4</v>
      </c>
      <c r="I180" s="34">
        <f t="shared" si="46"/>
        <v>9</v>
      </c>
      <c r="J180" s="34" t="str">
        <f t="shared" si="60"/>
        <v>Balance Sheet</v>
      </c>
      <c r="K180" s="34">
        <f t="shared" si="47"/>
        <v>132</v>
      </c>
      <c r="L180" s="34" t="str">
        <f t="shared" si="48"/>
        <v>15</v>
      </c>
      <c r="M180" s="34" t="str">
        <f t="shared" si="42"/>
        <v>2</v>
      </c>
      <c r="N180" s="34" t="str">
        <f t="shared" si="43"/>
        <v>21</v>
      </c>
      <c r="O180" s="34" t="str">
        <f t="shared" si="44"/>
        <v>2150</v>
      </c>
      <c r="P180" s="34" t="str">
        <f>CONCATENATE(M180," ",VLOOKUP(M180,'heading tables'!$A:$C,2,FALSE))</f>
        <v>2 Non-current Assets</v>
      </c>
      <c r="Q180" s="34" t="str">
        <f>CONCATENATE(N180," ",VLOOKUP(N180,'heading tables'!$A:$C,2,FALSE))</f>
        <v>21 Fixed Assets</v>
      </c>
      <c r="R180" s="34" t="str">
        <f>CONCATENATE(O180," ",VLOOKUP(ABS(O180),'heading tables'!$A:$C,2,FALSE))</f>
        <v>2150 Machinery and equipment</v>
      </c>
      <c r="S180" s="34" t="str">
        <f t="shared" si="55"/>
        <v>21</v>
      </c>
      <c r="T180" s="34" t="str">
        <f t="shared" si="56"/>
        <v>2150</v>
      </c>
      <c r="U180" s="34" t="str">
        <f>CONCATENATE(S180," ",VLOOKUP(S180,'heading tables'!$A:$C,2,FALSE))</f>
        <v>21 Fixed Assets</v>
      </c>
      <c r="V180" s="34" t="str">
        <f>CONCATENATE(T180," ",VLOOKUP(ABS(T180),'heading tables'!$A:$C,2,FALSE))</f>
        <v>2150 Machinery and equipment</v>
      </c>
      <c r="W180" s="34" t="str">
        <f t="shared" si="49"/>
        <v>2150.1</v>
      </c>
      <c r="X180" s="34" t="str">
        <f t="shared" si="59"/>
        <v>2150.12</v>
      </c>
      <c r="Y180" s="34" t="str">
        <f t="shared" si="59"/>
        <v>2150.121</v>
      </c>
      <c r="Z180" s="34" t="str">
        <f t="shared" si="59"/>
        <v>2150.1215</v>
      </c>
      <c r="AA180" s="34" t="str">
        <f t="shared" si="59"/>
        <v>" "</v>
      </c>
      <c r="AB180" s="34" t="str">
        <f t="shared" si="50"/>
        <v>2150.1 Machinery and equipment: Electricity Regulated Activity</v>
      </c>
      <c r="AC180" s="34" t="str">
        <f t="shared" si="51"/>
        <v>2150.12 Machinery and equipment: Electricity Regulated Activity, Transmission</v>
      </c>
      <c r="AD180" s="34" t="str">
        <f t="shared" si="52"/>
        <v>2150.121 500 kV Machinery and equipment: Electricity Regulated Activity, Transmission</v>
      </c>
      <c r="AE180" s="34" t="str">
        <f t="shared" si="53"/>
        <v>2150.1215 500 kV Transmission Other Communication</v>
      </c>
      <c r="AF180" s="34" t="str">
        <f t="shared" si="54"/>
        <v>" "</v>
      </c>
      <c r="AI180" t="s">
        <v>1302</v>
      </c>
      <c r="AJ180" s="14" t="s">
        <v>11</v>
      </c>
      <c r="AK180">
        <v>500</v>
      </c>
      <c r="AL180" s="6">
        <v>122</v>
      </c>
      <c r="AM180" s="6" t="s">
        <v>928</v>
      </c>
      <c r="AT180" s="6" t="s">
        <v>928</v>
      </c>
      <c r="AV180" t="s">
        <v>1302</v>
      </c>
      <c r="AW180">
        <f t="shared" si="57"/>
        <v>39</v>
      </c>
    </row>
    <row r="181" spans="1:49" ht="11.25" customHeight="1" x14ac:dyDescent="0.2">
      <c r="A181" s="14">
        <v>2150.1219000000001</v>
      </c>
      <c r="B181" t="s">
        <v>1303</v>
      </c>
      <c r="C181" s="33" t="str">
        <f t="shared" si="45"/>
        <v>2150.1219 500 kV Transmission Other</v>
      </c>
      <c r="D181" s="6" t="s">
        <v>859</v>
      </c>
      <c r="E181" s="6" t="s">
        <v>787</v>
      </c>
      <c r="F181" s="6" t="s">
        <v>610</v>
      </c>
      <c r="G181" s="6" t="s">
        <v>824</v>
      </c>
      <c r="H181" s="34" t="str">
        <f>VLOOKUP(I181,'heading tables'!$G$3:$H$9,2,FALSE)</f>
        <v>L4</v>
      </c>
      <c r="I181" s="34">
        <f t="shared" si="46"/>
        <v>9</v>
      </c>
      <c r="J181" s="34" t="str">
        <f t="shared" si="60"/>
        <v>Balance Sheet</v>
      </c>
      <c r="K181" s="34">
        <f t="shared" si="47"/>
        <v>132</v>
      </c>
      <c r="L181" s="34" t="str">
        <f t="shared" si="48"/>
        <v>19</v>
      </c>
      <c r="M181" s="34" t="str">
        <f t="shared" si="42"/>
        <v>2</v>
      </c>
      <c r="N181" s="34" t="str">
        <f t="shared" si="43"/>
        <v>21</v>
      </c>
      <c r="O181" s="34" t="str">
        <f t="shared" si="44"/>
        <v>2150</v>
      </c>
      <c r="P181" s="34" t="str">
        <f>CONCATENATE(M181," ",VLOOKUP(M181,'heading tables'!$A:$C,2,FALSE))</f>
        <v>2 Non-current Assets</v>
      </c>
      <c r="Q181" s="34" t="str">
        <f>CONCATENATE(N181," ",VLOOKUP(N181,'heading tables'!$A:$C,2,FALSE))</f>
        <v>21 Fixed Assets</v>
      </c>
      <c r="R181" s="34" t="str">
        <f>CONCATENATE(O181," ",VLOOKUP(ABS(O181),'heading tables'!$A:$C,2,FALSE))</f>
        <v>2150 Machinery and equipment</v>
      </c>
      <c r="S181" s="34" t="str">
        <f t="shared" si="55"/>
        <v>21</v>
      </c>
      <c r="T181" s="34" t="str">
        <f t="shared" si="56"/>
        <v>2150</v>
      </c>
      <c r="U181" s="34" t="str">
        <f>CONCATENATE(S181," ",VLOOKUP(S181,'heading tables'!$A:$C,2,FALSE))</f>
        <v>21 Fixed Assets</v>
      </c>
      <c r="V181" s="34" t="str">
        <f>CONCATENATE(T181," ",VLOOKUP(ABS(T181),'heading tables'!$A:$C,2,FALSE))</f>
        <v>2150 Machinery and equipment</v>
      </c>
      <c r="W181" s="34" t="str">
        <f t="shared" si="49"/>
        <v>2150.1</v>
      </c>
      <c r="X181" s="34" t="str">
        <f t="shared" si="59"/>
        <v>2150.12</v>
      </c>
      <c r="Y181" s="34" t="str">
        <f t="shared" si="59"/>
        <v>2150.121</v>
      </c>
      <c r="Z181" s="34" t="str">
        <f t="shared" si="59"/>
        <v>2150.1219</v>
      </c>
      <c r="AA181" s="34" t="str">
        <f t="shared" si="59"/>
        <v>" "</v>
      </c>
      <c r="AB181" s="34" t="str">
        <f t="shared" si="50"/>
        <v>2150.1 Machinery and equipment: Electricity Regulated Activity</v>
      </c>
      <c r="AC181" s="34" t="str">
        <f t="shared" si="51"/>
        <v>2150.12 Machinery and equipment: Electricity Regulated Activity, Transmission</v>
      </c>
      <c r="AD181" s="34" t="str">
        <f t="shared" si="52"/>
        <v>2150.121 500 kV Machinery and equipment: Electricity Regulated Activity, Transmission</v>
      </c>
      <c r="AE181" s="34" t="str">
        <f t="shared" si="53"/>
        <v>2150.1219 500 kV Transmission Other</v>
      </c>
      <c r="AF181" s="34" t="str">
        <f t="shared" si="54"/>
        <v>" "</v>
      </c>
      <c r="AI181" t="s">
        <v>1303</v>
      </c>
      <c r="AJ181" s="14" t="s">
        <v>11</v>
      </c>
      <c r="AK181">
        <v>500</v>
      </c>
      <c r="AL181" s="6">
        <v>123</v>
      </c>
      <c r="AM181" s="6" t="s">
        <v>928</v>
      </c>
      <c r="AT181" s="6" t="s">
        <v>928</v>
      </c>
      <c r="AV181" t="s">
        <v>1303</v>
      </c>
      <c r="AW181">
        <f t="shared" si="57"/>
        <v>25</v>
      </c>
    </row>
    <row r="182" spans="1:49" ht="11.25" customHeight="1" x14ac:dyDescent="0.2">
      <c r="A182" s="14">
        <v>2150.1219999999998</v>
      </c>
      <c r="B182" t="s">
        <v>1304</v>
      </c>
      <c r="C182" s="33" t="str">
        <f t="shared" si="45"/>
        <v>2150.122 400 kV Machinery and equipment: Electricity Regulated Activity, Transmission</v>
      </c>
      <c r="D182" s="6" t="s">
        <v>859</v>
      </c>
      <c r="E182" s="6" t="s">
        <v>1</v>
      </c>
      <c r="F182" s="6" t="s">
        <v>1</v>
      </c>
      <c r="G182" s="6" t="s">
        <v>72</v>
      </c>
      <c r="H182" s="34" t="str">
        <f>VLOOKUP(I182,'heading tables'!$G$3:$H$9,2,FALSE)</f>
        <v>L3</v>
      </c>
      <c r="I182" s="34">
        <f t="shared" si="46"/>
        <v>8</v>
      </c>
      <c r="J182" s="34" t="str">
        <f t="shared" si="60"/>
        <v>Balance Sheet</v>
      </c>
      <c r="K182" s="34">
        <f t="shared" si="47"/>
        <v>132</v>
      </c>
      <c r="L182" s="34" t="str">
        <f t="shared" si="48"/>
        <v>22</v>
      </c>
      <c r="M182" s="34" t="str">
        <f t="shared" si="42"/>
        <v>2</v>
      </c>
      <c r="N182" s="34" t="str">
        <f t="shared" si="43"/>
        <v>21</v>
      </c>
      <c r="O182" s="34" t="str">
        <f t="shared" si="44"/>
        <v>2150</v>
      </c>
      <c r="P182" s="34" t="str">
        <f>CONCATENATE(M182," ",VLOOKUP(M182,'heading tables'!$A:$C,2,FALSE))</f>
        <v>2 Non-current Assets</v>
      </c>
      <c r="Q182" s="34" t="str">
        <f>CONCATENATE(N182," ",VLOOKUP(N182,'heading tables'!$A:$C,2,FALSE))</f>
        <v>21 Fixed Assets</v>
      </c>
      <c r="R182" s="34" t="str">
        <f>CONCATENATE(O182," ",VLOOKUP(ABS(O182),'heading tables'!$A:$C,2,FALSE))</f>
        <v>2150 Machinery and equipment</v>
      </c>
      <c r="S182" s="34" t="str">
        <f t="shared" si="55"/>
        <v>21</v>
      </c>
      <c r="T182" s="34" t="str">
        <f t="shared" si="56"/>
        <v>2150</v>
      </c>
      <c r="U182" s="34" t="str">
        <f>CONCATENATE(S182," ",VLOOKUP(S182,'heading tables'!$A:$C,2,FALSE))</f>
        <v>21 Fixed Assets</v>
      </c>
      <c r="V182" s="34" t="str">
        <f>CONCATENATE(T182," ",VLOOKUP(ABS(T182),'heading tables'!$A:$C,2,FALSE))</f>
        <v>2150 Machinery and equipment</v>
      </c>
      <c r="W182" s="34" t="str">
        <f t="shared" si="49"/>
        <v>2150.1</v>
      </c>
      <c r="X182" s="34" t="str">
        <f t="shared" ref="X182:AA201" si="61">IF(OR(LEFT($A182,X$1)=W182,W182=$AZ$1),$AZ$1,LEFT($A182,X$1))</f>
        <v>2150.12</v>
      </c>
      <c r="Y182" s="34" t="str">
        <f t="shared" si="61"/>
        <v>2150.122</v>
      </c>
      <c r="Z182" s="34" t="str">
        <f t="shared" si="61"/>
        <v>" "</v>
      </c>
      <c r="AA182" s="34" t="str">
        <f t="shared" si="61"/>
        <v>" "</v>
      </c>
      <c r="AB182" s="34" t="str">
        <f t="shared" si="50"/>
        <v>2150.1 Machinery and equipment: Electricity Regulated Activity</v>
      </c>
      <c r="AC182" s="34" t="str">
        <f t="shared" si="51"/>
        <v>2150.12 Machinery and equipment: Electricity Regulated Activity, Transmission</v>
      </c>
      <c r="AD182" s="34" t="str">
        <f t="shared" si="52"/>
        <v>2150.122 400 kV Machinery and equipment: Electricity Regulated Activity, Transmission</v>
      </c>
      <c r="AE182" s="34" t="str">
        <f t="shared" si="53"/>
        <v>" "</v>
      </c>
      <c r="AF182" s="34" t="str">
        <f t="shared" si="54"/>
        <v>" "</v>
      </c>
      <c r="AI182" t="s">
        <v>1304</v>
      </c>
      <c r="AJ182" s="14" t="s">
        <v>1064</v>
      </c>
      <c r="AK182">
        <v>400</v>
      </c>
      <c r="AL182" s="6">
        <v>124</v>
      </c>
      <c r="AM182" s="6" t="s">
        <v>929</v>
      </c>
      <c r="AT182" s="6" t="s">
        <v>929</v>
      </c>
      <c r="AV182" t="s">
        <v>1304</v>
      </c>
      <c r="AW182">
        <f t="shared" si="57"/>
        <v>76</v>
      </c>
    </row>
    <row r="183" spans="1:49" ht="11.25" customHeight="1" x14ac:dyDescent="0.2">
      <c r="A183" s="14">
        <v>2150.1221</v>
      </c>
      <c r="B183" t="s">
        <v>1305</v>
      </c>
      <c r="C183" s="33" t="str">
        <f t="shared" si="45"/>
        <v>2150.1221 400 kV Transmission Substation Equipment</v>
      </c>
      <c r="D183" s="6" t="s">
        <v>859</v>
      </c>
      <c r="E183" s="6" t="s">
        <v>1</v>
      </c>
      <c r="F183" s="6" t="s">
        <v>1</v>
      </c>
      <c r="G183" s="6" t="s">
        <v>824</v>
      </c>
      <c r="H183" s="34" t="str">
        <f>VLOOKUP(I183,'heading tables'!$G$3:$H$9,2,FALSE)</f>
        <v>L4</v>
      </c>
      <c r="I183" s="34">
        <f t="shared" si="46"/>
        <v>9</v>
      </c>
      <c r="J183" s="34" t="str">
        <f t="shared" si="60"/>
        <v>Balance Sheet</v>
      </c>
      <c r="K183" s="34">
        <f t="shared" si="47"/>
        <v>132</v>
      </c>
      <c r="L183" s="34" t="str">
        <f t="shared" si="48"/>
        <v>21</v>
      </c>
      <c r="M183" s="34" t="str">
        <f t="shared" si="42"/>
        <v>2</v>
      </c>
      <c r="N183" s="34" t="str">
        <f t="shared" si="43"/>
        <v>21</v>
      </c>
      <c r="O183" s="34" t="str">
        <f t="shared" si="44"/>
        <v>2150</v>
      </c>
      <c r="P183" s="34" t="str">
        <f>CONCATENATE(M183," ",VLOOKUP(M183,'heading tables'!$A:$C,2,FALSE))</f>
        <v>2 Non-current Assets</v>
      </c>
      <c r="Q183" s="34" t="str">
        <f>CONCATENATE(N183," ",VLOOKUP(N183,'heading tables'!$A:$C,2,FALSE))</f>
        <v>21 Fixed Assets</v>
      </c>
      <c r="R183" s="34" t="str">
        <f>CONCATENATE(O183," ",VLOOKUP(ABS(O183),'heading tables'!$A:$C,2,FALSE))</f>
        <v>2150 Machinery and equipment</v>
      </c>
      <c r="S183" s="34" t="str">
        <f t="shared" si="55"/>
        <v>21</v>
      </c>
      <c r="T183" s="34" t="str">
        <f t="shared" si="56"/>
        <v>2150</v>
      </c>
      <c r="U183" s="34" t="str">
        <f>CONCATENATE(S183," ",VLOOKUP(S183,'heading tables'!$A:$C,2,FALSE))</f>
        <v>21 Fixed Assets</v>
      </c>
      <c r="V183" s="34" t="str">
        <f>CONCATENATE(T183," ",VLOOKUP(ABS(T183),'heading tables'!$A:$C,2,FALSE))</f>
        <v>2150 Machinery and equipment</v>
      </c>
      <c r="W183" s="34" t="str">
        <f t="shared" si="49"/>
        <v>2150.1</v>
      </c>
      <c r="X183" s="34" t="str">
        <f t="shared" si="61"/>
        <v>2150.12</v>
      </c>
      <c r="Y183" s="34" t="str">
        <f t="shared" si="61"/>
        <v>2150.122</v>
      </c>
      <c r="Z183" s="34" t="str">
        <f t="shared" si="61"/>
        <v>2150.1221</v>
      </c>
      <c r="AA183" s="34" t="str">
        <f t="shared" si="61"/>
        <v>" "</v>
      </c>
      <c r="AB183" s="34" t="str">
        <f t="shared" si="50"/>
        <v>2150.1 Machinery and equipment: Electricity Regulated Activity</v>
      </c>
      <c r="AC183" s="34" t="str">
        <f t="shared" si="51"/>
        <v>2150.12 Machinery and equipment: Electricity Regulated Activity, Transmission</v>
      </c>
      <c r="AD183" s="34" t="str">
        <f t="shared" si="52"/>
        <v>2150.122 400 kV Machinery and equipment: Electricity Regulated Activity, Transmission</v>
      </c>
      <c r="AE183" s="34" t="str">
        <f t="shared" si="53"/>
        <v>2150.1221 400 kV Transmission Substation Equipment</v>
      </c>
      <c r="AF183" s="34" t="str">
        <f t="shared" si="54"/>
        <v>" "</v>
      </c>
      <c r="AI183" t="s">
        <v>1305</v>
      </c>
      <c r="AJ183" s="14" t="s">
        <v>11</v>
      </c>
      <c r="AK183">
        <v>400</v>
      </c>
      <c r="AL183" s="6">
        <v>125</v>
      </c>
      <c r="AM183" s="6" t="s">
        <v>929</v>
      </c>
      <c r="AT183" s="6" t="s">
        <v>929</v>
      </c>
      <c r="AV183" t="s">
        <v>1305</v>
      </c>
      <c r="AW183">
        <f t="shared" si="57"/>
        <v>40</v>
      </c>
    </row>
    <row r="184" spans="1:49" ht="11.25" customHeight="1" x14ac:dyDescent="0.2">
      <c r="A184" s="14">
        <v>2150.1221999999998</v>
      </c>
      <c r="B184" t="s">
        <v>1306</v>
      </c>
      <c r="C184" s="33" t="str">
        <f t="shared" si="45"/>
        <v>2150.1222 400 kV Transmission Automation and Relay Protection</v>
      </c>
      <c r="D184" s="6" t="s">
        <v>859</v>
      </c>
      <c r="E184" s="6" t="s">
        <v>1</v>
      </c>
      <c r="F184" s="6" t="s">
        <v>1</v>
      </c>
      <c r="G184" s="6" t="s">
        <v>824</v>
      </c>
      <c r="H184" s="34" t="str">
        <f>VLOOKUP(I184,'heading tables'!$G$3:$H$9,2,FALSE)</f>
        <v>L4</v>
      </c>
      <c r="I184" s="34">
        <f t="shared" si="46"/>
        <v>9</v>
      </c>
      <c r="J184" s="34" t="str">
        <f t="shared" si="60"/>
        <v>Balance Sheet</v>
      </c>
      <c r="K184" s="34">
        <f t="shared" si="47"/>
        <v>132</v>
      </c>
      <c r="L184" s="34" t="str">
        <f t="shared" si="48"/>
        <v>22</v>
      </c>
      <c r="M184" s="34" t="str">
        <f t="shared" si="42"/>
        <v>2</v>
      </c>
      <c r="N184" s="34" t="str">
        <f t="shared" si="43"/>
        <v>21</v>
      </c>
      <c r="O184" s="34" t="str">
        <f t="shared" si="44"/>
        <v>2150</v>
      </c>
      <c r="P184" s="34" t="str">
        <f>CONCATENATE(M184," ",VLOOKUP(M184,'heading tables'!$A:$C,2,FALSE))</f>
        <v>2 Non-current Assets</v>
      </c>
      <c r="Q184" s="34" t="str">
        <f>CONCATENATE(N184," ",VLOOKUP(N184,'heading tables'!$A:$C,2,FALSE))</f>
        <v>21 Fixed Assets</v>
      </c>
      <c r="R184" s="34" t="str">
        <f>CONCATENATE(O184," ",VLOOKUP(ABS(O184),'heading tables'!$A:$C,2,FALSE))</f>
        <v>2150 Machinery and equipment</v>
      </c>
      <c r="S184" s="34" t="str">
        <f t="shared" si="55"/>
        <v>21</v>
      </c>
      <c r="T184" s="34" t="str">
        <f t="shared" si="56"/>
        <v>2150</v>
      </c>
      <c r="U184" s="34" t="str">
        <f>CONCATENATE(S184," ",VLOOKUP(S184,'heading tables'!$A:$C,2,FALSE))</f>
        <v>21 Fixed Assets</v>
      </c>
      <c r="V184" s="34" t="str">
        <f>CONCATENATE(T184," ",VLOOKUP(ABS(T184),'heading tables'!$A:$C,2,FALSE))</f>
        <v>2150 Machinery and equipment</v>
      </c>
      <c r="W184" s="34" t="str">
        <f t="shared" si="49"/>
        <v>2150.1</v>
      </c>
      <c r="X184" s="34" t="str">
        <f t="shared" si="61"/>
        <v>2150.12</v>
      </c>
      <c r="Y184" s="34" t="str">
        <f t="shared" si="61"/>
        <v>2150.122</v>
      </c>
      <c r="Z184" s="34" t="str">
        <f t="shared" si="61"/>
        <v>2150.1222</v>
      </c>
      <c r="AA184" s="34" t="str">
        <f t="shared" si="61"/>
        <v>" "</v>
      </c>
      <c r="AB184" s="34" t="str">
        <f t="shared" si="50"/>
        <v>2150.1 Machinery and equipment: Electricity Regulated Activity</v>
      </c>
      <c r="AC184" s="34" t="str">
        <f t="shared" si="51"/>
        <v>2150.12 Machinery and equipment: Electricity Regulated Activity, Transmission</v>
      </c>
      <c r="AD184" s="34" t="str">
        <f t="shared" si="52"/>
        <v>2150.122 400 kV Machinery and equipment: Electricity Regulated Activity, Transmission</v>
      </c>
      <c r="AE184" s="34" t="str">
        <f t="shared" si="53"/>
        <v>2150.1222 400 kV Transmission Automation and Relay Protection</v>
      </c>
      <c r="AF184" s="34" t="str">
        <f t="shared" si="54"/>
        <v>" "</v>
      </c>
      <c r="AI184" t="s">
        <v>1306</v>
      </c>
      <c r="AJ184" s="14" t="s">
        <v>11</v>
      </c>
      <c r="AK184">
        <v>400</v>
      </c>
      <c r="AL184" s="6">
        <v>126</v>
      </c>
      <c r="AM184" s="6" t="s">
        <v>929</v>
      </c>
      <c r="AT184" s="6" t="s">
        <v>929</v>
      </c>
      <c r="AV184" t="s">
        <v>1306</v>
      </c>
      <c r="AW184">
        <f t="shared" si="57"/>
        <v>51</v>
      </c>
    </row>
    <row r="185" spans="1:49" ht="11.25" customHeight="1" x14ac:dyDescent="0.2">
      <c r="A185" s="14">
        <v>2150.1223</v>
      </c>
      <c r="B185" t="s">
        <v>1307</v>
      </c>
      <c r="C185" s="33" t="str">
        <f t="shared" si="45"/>
        <v>2150.1223 400 kV Transmission Metering</v>
      </c>
      <c r="D185" s="6" t="s">
        <v>859</v>
      </c>
      <c r="E185" s="6" t="s">
        <v>1</v>
      </c>
      <c r="F185" s="6" t="s">
        <v>1</v>
      </c>
      <c r="G185" s="6" t="s">
        <v>824</v>
      </c>
      <c r="H185" s="34" t="str">
        <f>VLOOKUP(I185,'heading tables'!$G$3:$H$9,2,FALSE)</f>
        <v>L4</v>
      </c>
      <c r="I185" s="34">
        <f t="shared" si="46"/>
        <v>9</v>
      </c>
      <c r="J185" s="34" t="str">
        <f t="shared" si="60"/>
        <v>Balance Sheet</v>
      </c>
      <c r="K185" s="34">
        <f t="shared" si="47"/>
        <v>132</v>
      </c>
      <c r="L185" s="34" t="str">
        <f t="shared" si="48"/>
        <v>23</v>
      </c>
      <c r="M185" s="34" t="str">
        <f t="shared" si="42"/>
        <v>2</v>
      </c>
      <c r="N185" s="34" t="str">
        <f t="shared" si="43"/>
        <v>21</v>
      </c>
      <c r="O185" s="34" t="str">
        <f t="shared" si="44"/>
        <v>2150</v>
      </c>
      <c r="P185" s="34" t="str">
        <f>CONCATENATE(M185," ",VLOOKUP(M185,'heading tables'!$A:$C,2,FALSE))</f>
        <v>2 Non-current Assets</v>
      </c>
      <c r="Q185" s="34" t="str">
        <f>CONCATENATE(N185," ",VLOOKUP(N185,'heading tables'!$A:$C,2,FALSE))</f>
        <v>21 Fixed Assets</v>
      </c>
      <c r="R185" s="34" t="str">
        <f>CONCATENATE(O185," ",VLOOKUP(ABS(O185),'heading tables'!$A:$C,2,FALSE))</f>
        <v>2150 Machinery and equipment</v>
      </c>
      <c r="S185" s="34" t="str">
        <f t="shared" si="55"/>
        <v>21</v>
      </c>
      <c r="T185" s="34" t="str">
        <f t="shared" si="56"/>
        <v>2150</v>
      </c>
      <c r="U185" s="34" t="str">
        <f>CONCATENATE(S185," ",VLOOKUP(S185,'heading tables'!$A:$C,2,FALSE))</f>
        <v>21 Fixed Assets</v>
      </c>
      <c r="V185" s="34" t="str">
        <f>CONCATENATE(T185," ",VLOOKUP(ABS(T185),'heading tables'!$A:$C,2,FALSE))</f>
        <v>2150 Machinery and equipment</v>
      </c>
      <c r="W185" s="34" t="str">
        <f t="shared" si="49"/>
        <v>2150.1</v>
      </c>
      <c r="X185" s="34" t="str">
        <f t="shared" si="61"/>
        <v>2150.12</v>
      </c>
      <c r="Y185" s="34" t="str">
        <f t="shared" si="61"/>
        <v>2150.122</v>
      </c>
      <c r="Z185" s="34" t="str">
        <f t="shared" si="61"/>
        <v>2150.1223</v>
      </c>
      <c r="AA185" s="34" t="str">
        <f t="shared" si="61"/>
        <v>" "</v>
      </c>
      <c r="AB185" s="34" t="str">
        <f t="shared" si="50"/>
        <v>2150.1 Machinery and equipment: Electricity Regulated Activity</v>
      </c>
      <c r="AC185" s="34" t="str">
        <f t="shared" si="51"/>
        <v>2150.12 Machinery and equipment: Electricity Regulated Activity, Transmission</v>
      </c>
      <c r="AD185" s="34" t="str">
        <f t="shared" si="52"/>
        <v>2150.122 400 kV Machinery and equipment: Electricity Regulated Activity, Transmission</v>
      </c>
      <c r="AE185" s="34" t="str">
        <f t="shared" si="53"/>
        <v>2150.1223 400 kV Transmission Metering</v>
      </c>
      <c r="AF185" s="34" t="str">
        <f t="shared" si="54"/>
        <v>" "</v>
      </c>
      <c r="AI185" t="s">
        <v>1307</v>
      </c>
      <c r="AJ185" s="14" t="s">
        <v>11</v>
      </c>
      <c r="AK185">
        <v>400</v>
      </c>
      <c r="AL185" s="6">
        <v>127</v>
      </c>
      <c r="AM185" s="6" t="s">
        <v>929</v>
      </c>
      <c r="AT185" s="6" t="s">
        <v>929</v>
      </c>
      <c r="AV185" t="s">
        <v>1307</v>
      </c>
      <c r="AW185">
        <f t="shared" si="57"/>
        <v>28</v>
      </c>
    </row>
    <row r="186" spans="1:49" ht="11.25" customHeight="1" x14ac:dyDescent="0.2">
      <c r="A186" s="14">
        <v>2150.1224000000002</v>
      </c>
      <c r="B186" t="s">
        <v>1308</v>
      </c>
      <c r="C186" s="33" t="str">
        <f t="shared" si="45"/>
        <v>2150.1224 400 kV Transmission Optic Communication</v>
      </c>
      <c r="D186" s="6" t="s">
        <v>859</v>
      </c>
      <c r="E186" s="6" t="s">
        <v>1</v>
      </c>
      <c r="F186" s="6" t="s">
        <v>1</v>
      </c>
      <c r="G186" s="6" t="s">
        <v>824</v>
      </c>
      <c r="H186" s="34" t="str">
        <f>VLOOKUP(I186,'heading tables'!$G$3:$H$9,2,FALSE)</f>
        <v>L4</v>
      </c>
      <c r="I186" s="34">
        <f t="shared" si="46"/>
        <v>9</v>
      </c>
      <c r="J186" s="34" t="str">
        <f t="shared" si="60"/>
        <v>Balance Sheet</v>
      </c>
      <c r="K186" s="34">
        <f t="shared" si="47"/>
        <v>132</v>
      </c>
      <c r="L186" s="34" t="str">
        <f t="shared" si="48"/>
        <v>24</v>
      </c>
      <c r="M186" s="34" t="str">
        <f t="shared" si="42"/>
        <v>2</v>
      </c>
      <c r="N186" s="34" t="str">
        <f t="shared" si="43"/>
        <v>21</v>
      </c>
      <c r="O186" s="34" t="str">
        <f t="shared" si="44"/>
        <v>2150</v>
      </c>
      <c r="P186" s="34" t="str">
        <f>CONCATENATE(M186," ",VLOOKUP(M186,'heading tables'!$A:$C,2,FALSE))</f>
        <v>2 Non-current Assets</v>
      </c>
      <c r="Q186" s="34" t="str">
        <f>CONCATENATE(N186," ",VLOOKUP(N186,'heading tables'!$A:$C,2,FALSE))</f>
        <v>21 Fixed Assets</v>
      </c>
      <c r="R186" s="34" t="str">
        <f>CONCATENATE(O186," ",VLOOKUP(ABS(O186),'heading tables'!$A:$C,2,FALSE))</f>
        <v>2150 Machinery and equipment</v>
      </c>
      <c r="S186" s="34" t="str">
        <f t="shared" si="55"/>
        <v>21</v>
      </c>
      <c r="T186" s="34" t="str">
        <f t="shared" si="56"/>
        <v>2150</v>
      </c>
      <c r="U186" s="34" t="str">
        <f>CONCATENATE(S186," ",VLOOKUP(S186,'heading tables'!$A:$C,2,FALSE))</f>
        <v>21 Fixed Assets</v>
      </c>
      <c r="V186" s="34" t="str">
        <f>CONCATENATE(T186," ",VLOOKUP(ABS(T186),'heading tables'!$A:$C,2,FALSE))</f>
        <v>2150 Machinery and equipment</v>
      </c>
      <c r="W186" s="34" t="str">
        <f t="shared" si="49"/>
        <v>2150.1</v>
      </c>
      <c r="X186" s="34" t="str">
        <f t="shared" si="61"/>
        <v>2150.12</v>
      </c>
      <c r="Y186" s="34" t="str">
        <f t="shared" si="61"/>
        <v>2150.122</v>
      </c>
      <c r="Z186" s="34" t="str">
        <f t="shared" si="61"/>
        <v>2150.1224</v>
      </c>
      <c r="AA186" s="34" t="str">
        <f t="shared" si="61"/>
        <v>" "</v>
      </c>
      <c r="AB186" s="34" t="str">
        <f t="shared" si="50"/>
        <v>2150.1 Machinery and equipment: Electricity Regulated Activity</v>
      </c>
      <c r="AC186" s="34" t="str">
        <f t="shared" si="51"/>
        <v>2150.12 Machinery and equipment: Electricity Regulated Activity, Transmission</v>
      </c>
      <c r="AD186" s="34" t="str">
        <f t="shared" si="52"/>
        <v>2150.122 400 kV Machinery and equipment: Electricity Regulated Activity, Transmission</v>
      </c>
      <c r="AE186" s="34" t="str">
        <f t="shared" si="53"/>
        <v>2150.1224 400 kV Transmission Optic Communication</v>
      </c>
      <c r="AF186" s="34" t="str">
        <f t="shared" si="54"/>
        <v>" "</v>
      </c>
      <c r="AI186" t="s">
        <v>1308</v>
      </c>
      <c r="AJ186" s="14" t="s">
        <v>11</v>
      </c>
      <c r="AK186">
        <v>400</v>
      </c>
      <c r="AL186" s="6">
        <v>128</v>
      </c>
      <c r="AM186" s="6" t="s">
        <v>929</v>
      </c>
      <c r="AT186" s="6" t="s">
        <v>929</v>
      </c>
      <c r="AV186" t="s">
        <v>1308</v>
      </c>
      <c r="AW186">
        <f t="shared" si="57"/>
        <v>39</v>
      </c>
    </row>
    <row r="187" spans="1:49" ht="11.25" customHeight="1" x14ac:dyDescent="0.2">
      <c r="A187" s="14">
        <v>2150.1224999999999</v>
      </c>
      <c r="B187" t="s">
        <v>1309</v>
      </c>
      <c r="C187" s="33" t="str">
        <f t="shared" si="45"/>
        <v>2150.1225 400 kV Transmission Other Communication</v>
      </c>
      <c r="D187" s="6" t="s">
        <v>859</v>
      </c>
      <c r="E187" s="6" t="s">
        <v>1</v>
      </c>
      <c r="F187" s="6" t="s">
        <v>1</v>
      </c>
      <c r="G187" s="6" t="s">
        <v>824</v>
      </c>
      <c r="H187" s="34" t="str">
        <f>VLOOKUP(I187,'heading tables'!$G$3:$H$9,2,FALSE)</f>
        <v>L4</v>
      </c>
      <c r="I187" s="34">
        <f t="shared" si="46"/>
        <v>9</v>
      </c>
      <c r="J187" s="34" t="str">
        <f t="shared" si="60"/>
        <v>Balance Sheet</v>
      </c>
      <c r="K187" s="34">
        <f t="shared" si="47"/>
        <v>132</v>
      </c>
      <c r="L187" s="34" t="str">
        <f t="shared" si="48"/>
        <v>25</v>
      </c>
      <c r="M187" s="34" t="str">
        <f t="shared" si="42"/>
        <v>2</v>
      </c>
      <c r="N187" s="34" t="str">
        <f t="shared" si="43"/>
        <v>21</v>
      </c>
      <c r="O187" s="34" t="str">
        <f t="shared" si="44"/>
        <v>2150</v>
      </c>
      <c r="P187" s="34" t="str">
        <f>CONCATENATE(M187," ",VLOOKUP(M187,'heading tables'!$A:$C,2,FALSE))</f>
        <v>2 Non-current Assets</v>
      </c>
      <c r="Q187" s="34" t="str">
        <f>CONCATENATE(N187," ",VLOOKUP(N187,'heading tables'!$A:$C,2,FALSE))</f>
        <v>21 Fixed Assets</v>
      </c>
      <c r="R187" s="34" t="str">
        <f>CONCATENATE(O187," ",VLOOKUP(ABS(O187),'heading tables'!$A:$C,2,FALSE))</f>
        <v>2150 Machinery and equipment</v>
      </c>
      <c r="S187" s="34" t="str">
        <f t="shared" si="55"/>
        <v>21</v>
      </c>
      <c r="T187" s="34" t="str">
        <f t="shared" si="56"/>
        <v>2150</v>
      </c>
      <c r="U187" s="34" t="str">
        <f>CONCATENATE(S187," ",VLOOKUP(S187,'heading tables'!$A:$C,2,FALSE))</f>
        <v>21 Fixed Assets</v>
      </c>
      <c r="V187" s="34" t="str">
        <f>CONCATENATE(T187," ",VLOOKUP(ABS(T187),'heading tables'!$A:$C,2,FALSE))</f>
        <v>2150 Machinery and equipment</v>
      </c>
      <c r="W187" s="34" t="str">
        <f t="shared" si="49"/>
        <v>2150.1</v>
      </c>
      <c r="X187" s="34" t="str">
        <f t="shared" si="61"/>
        <v>2150.12</v>
      </c>
      <c r="Y187" s="34" t="str">
        <f t="shared" si="61"/>
        <v>2150.122</v>
      </c>
      <c r="Z187" s="34" t="str">
        <f t="shared" si="61"/>
        <v>2150.1225</v>
      </c>
      <c r="AA187" s="34" t="str">
        <f t="shared" si="61"/>
        <v>" "</v>
      </c>
      <c r="AB187" s="34" t="str">
        <f t="shared" si="50"/>
        <v>2150.1 Machinery and equipment: Electricity Regulated Activity</v>
      </c>
      <c r="AC187" s="34" t="str">
        <f t="shared" si="51"/>
        <v>2150.12 Machinery and equipment: Electricity Regulated Activity, Transmission</v>
      </c>
      <c r="AD187" s="34" t="str">
        <f t="shared" si="52"/>
        <v>2150.122 400 kV Machinery and equipment: Electricity Regulated Activity, Transmission</v>
      </c>
      <c r="AE187" s="34" t="str">
        <f t="shared" si="53"/>
        <v>2150.1225 400 kV Transmission Other Communication</v>
      </c>
      <c r="AF187" s="34" t="str">
        <f t="shared" si="54"/>
        <v>" "</v>
      </c>
      <c r="AI187" t="s">
        <v>1309</v>
      </c>
      <c r="AJ187" s="14" t="s">
        <v>11</v>
      </c>
      <c r="AK187">
        <v>400</v>
      </c>
      <c r="AL187" s="6">
        <v>129</v>
      </c>
      <c r="AM187" s="6" t="s">
        <v>929</v>
      </c>
      <c r="AT187" s="6" t="s">
        <v>929</v>
      </c>
      <c r="AV187" t="s">
        <v>1309</v>
      </c>
      <c r="AW187">
        <f t="shared" si="57"/>
        <v>39</v>
      </c>
    </row>
    <row r="188" spans="1:49" ht="11.25" customHeight="1" x14ac:dyDescent="0.2">
      <c r="A188" s="14">
        <v>2150.1228999999998</v>
      </c>
      <c r="B188" t="s">
        <v>1310</v>
      </c>
      <c r="C188" s="33" t="str">
        <f t="shared" si="45"/>
        <v>2150.1229 400 kV Transmission Other</v>
      </c>
      <c r="D188" s="6" t="s">
        <v>859</v>
      </c>
      <c r="E188" s="6" t="s">
        <v>787</v>
      </c>
      <c r="F188" s="6" t="s">
        <v>28</v>
      </c>
      <c r="G188" s="6" t="s">
        <v>824</v>
      </c>
      <c r="H188" s="34" t="str">
        <f>VLOOKUP(I188,'heading tables'!$G$3:$H$9,2,FALSE)</f>
        <v>L4</v>
      </c>
      <c r="I188" s="34">
        <f t="shared" si="46"/>
        <v>9</v>
      </c>
      <c r="J188" s="34" t="str">
        <f t="shared" si="60"/>
        <v>Balance Sheet</v>
      </c>
      <c r="K188" s="34">
        <f t="shared" si="47"/>
        <v>132</v>
      </c>
      <c r="L188" s="34" t="str">
        <f t="shared" si="48"/>
        <v>29</v>
      </c>
      <c r="M188" s="34" t="str">
        <f t="shared" si="42"/>
        <v>2</v>
      </c>
      <c r="N188" s="34" t="str">
        <f t="shared" si="43"/>
        <v>21</v>
      </c>
      <c r="O188" s="34" t="str">
        <f t="shared" si="44"/>
        <v>2150</v>
      </c>
      <c r="P188" s="34" t="str">
        <f>CONCATENATE(M188," ",VLOOKUP(M188,'heading tables'!$A:$C,2,FALSE))</f>
        <v>2 Non-current Assets</v>
      </c>
      <c r="Q188" s="34" t="str">
        <f>CONCATENATE(N188," ",VLOOKUP(N188,'heading tables'!$A:$C,2,FALSE))</f>
        <v>21 Fixed Assets</v>
      </c>
      <c r="R188" s="34" t="str">
        <f>CONCATENATE(O188," ",VLOOKUP(ABS(O188),'heading tables'!$A:$C,2,FALSE))</f>
        <v>2150 Machinery and equipment</v>
      </c>
      <c r="S188" s="34" t="str">
        <f t="shared" si="55"/>
        <v>21</v>
      </c>
      <c r="T188" s="34" t="str">
        <f t="shared" si="56"/>
        <v>2150</v>
      </c>
      <c r="U188" s="34" t="str">
        <f>CONCATENATE(S188," ",VLOOKUP(S188,'heading tables'!$A:$C,2,FALSE))</f>
        <v>21 Fixed Assets</v>
      </c>
      <c r="V188" s="34" t="str">
        <f>CONCATENATE(T188," ",VLOOKUP(ABS(T188),'heading tables'!$A:$C,2,FALSE))</f>
        <v>2150 Machinery and equipment</v>
      </c>
      <c r="W188" s="34" t="str">
        <f t="shared" si="49"/>
        <v>2150.1</v>
      </c>
      <c r="X188" s="34" t="str">
        <f t="shared" si="61"/>
        <v>2150.12</v>
      </c>
      <c r="Y188" s="34" t="str">
        <f t="shared" si="61"/>
        <v>2150.122</v>
      </c>
      <c r="Z188" s="34" t="str">
        <f t="shared" si="61"/>
        <v>2150.1229</v>
      </c>
      <c r="AA188" s="34" t="str">
        <f t="shared" si="61"/>
        <v>" "</v>
      </c>
      <c r="AB188" s="34" t="str">
        <f t="shared" si="50"/>
        <v>2150.1 Machinery and equipment: Electricity Regulated Activity</v>
      </c>
      <c r="AC188" s="34" t="str">
        <f t="shared" si="51"/>
        <v>2150.12 Machinery and equipment: Electricity Regulated Activity, Transmission</v>
      </c>
      <c r="AD188" s="34" t="str">
        <f t="shared" si="52"/>
        <v>2150.122 400 kV Machinery and equipment: Electricity Regulated Activity, Transmission</v>
      </c>
      <c r="AE188" s="34" t="str">
        <f t="shared" si="53"/>
        <v>2150.1229 400 kV Transmission Other</v>
      </c>
      <c r="AF188" s="34" t="str">
        <f t="shared" si="54"/>
        <v>" "</v>
      </c>
      <c r="AI188" t="s">
        <v>1310</v>
      </c>
      <c r="AJ188" s="14" t="s">
        <v>11</v>
      </c>
      <c r="AK188">
        <v>400</v>
      </c>
      <c r="AL188" s="6">
        <v>130</v>
      </c>
      <c r="AM188" s="6" t="s">
        <v>929</v>
      </c>
      <c r="AT188" s="6" t="s">
        <v>929</v>
      </c>
      <c r="AV188" t="s">
        <v>1310</v>
      </c>
      <c r="AW188">
        <f t="shared" si="57"/>
        <v>25</v>
      </c>
    </row>
    <row r="189" spans="1:49" ht="11.25" customHeight="1" x14ac:dyDescent="0.2">
      <c r="A189" s="14">
        <v>2150.123</v>
      </c>
      <c r="B189" t="s">
        <v>1311</v>
      </c>
      <c r="C189" s="33" t="str">
        <f t="shared" si="45"/>
        <v>2150.123 330 kV Machinery and equipment: Electricity Regulated Activity, Transmission</v>
      </c>
      <c r="D189" s="6" t="s">
        <v>859</v>
      </c>
      <c r="E189" s="6" t="s">
        <v>787</v>
      </c>
      <c r="F189" s="6" t="s">
        <v>611</v>
      </c>
      <c r="G189" s="6" t="s">
        <v>72</v>
      </c>
      <c r="H189" s="34" t="str">
        <f>VLOOKUP(I189,'heading tables'!$G$3:$H$9,2,FALSE)</f>
        <v>L3</v>
      </c>
      <c r="I189" s="34">
        <f t="shared" si="46"/>
        <v>8</v>
      </c>
      <c r="J189" s="34" t="str">
        <f t="shared" si="60"/>
        <v>Balance Sheet</v>
      </c>
      <c r="K189" s="34">
        <f t="shared" si="47"/>
        <v>132</v>
      </c>
      <c r="L189" s="34" t="str">
        <f t="shared" si="48"/>
        <v>23</v>
      </c>
      <c r="M189" s="34" t="str">
        <f t="shared" si="42"/>
        <v>2</v>
      </c>
      <c r="N189" s="34" t="str">
        <f t="shared" si="43"/>
        <v>21</v>
      </c>
      <c r="O189" s="34" t="str">
        <f t="shared" si="44"/>
        <v>2150</v>
      </c>
      <c r="P189" s="34" t="str">
        <f>CONCATENATE(M189," ",VLOOKUP(M189,'heading tables'!$A:$C,2,FALSE))</f>
        <v>2 Non-current Assets</v>
      </c>
      <c r="Q189" s="34" t="str">
        <f>CONCATENATE(N189," ",VLOOKUP(N189,'heading tables'!$A:$C,2,FALSE))</f>
        <v>21 Fixed Assets</v>
      </c>
      <c r="R189" s="34" t="str">
        <f>CONCATENATE(O189," ",VLOOKUP(ABS(O189),'heading tables'!$A:$C,2,FALSE))</f>
        <v>2150 Machinery and equipment</v>
      </c>
      <c r="S189" s="34" t="str">
        <f t="shared" si="55"/>
        <v>21</v>
      </c>
      <c r="T189" s="34" t="str">
        <f t="shared" si="56"/>
        <v>2150</v>
      </c>
      <c r="U189" s="34" t="str">
        <f>CONCATENATE(S189," ",VLOOKUP(S189,'heading tables'!$A:$C,2,FALSE))</f>
        <v>21 Fixed Assets</v>
      </c>
      <c r="V189" s="34" t="str">
        <f>CONCATENATE(T189," ",VLOOKUP(ABS(T189),'heading tables'!$A:$C,2,FALSE))</f>
        <v>2150 Machinery and equipment</v>
      </c>
      <c r="W189" s="34" t="str">
        <f t="shared" si="49"/>
        <v>2150.1</v>
      </c>
      <c r="X189" s="34" t="str">
        <f t="shared" si="61"/>
        <v>2150.12</v>
      </c>
      <c r="Y189" s="34" t="str">
        <f t="shared" si="61"/>
        <v>2150.123</v>
      </c>
      <c r="Z189" s="34" t="str">
        <f t="shared" si="61"/>
        <v>" "</v>
      </c>
      <c r="AA189" s="34" t="str">
        <f t="shared" si="61"/>
        <v>" "</v>
      </c>
      <c r="AB189" s="34" t="str">
        <f t="shared" si="50"/>
        <v>2150.1 Machinery and equipment: Electricity Regulated Activity</v>
      </c>
      <c r="AC189" s="34" t="str">
        <f t="shared" si="51"/>
        <v>2150.12 Machinery and equipment: Electricity Regulated Activity, Transmission</v>
      </c>
      <c r="AD189" s="34" t="str">
        <f t="shared" si="52"/>
        <v>2150.123 330 kV Machinery and equipment: Electricity Regulated Activity, Transmission</v>
      </c>
      <c r="AE189" s="34" t="str">
        <f t="shared" si="53"/>
        <v>" "</v>
      </c>
      <c r="AF189" s="34" t="str">
        <f t="shared" si="54"/>
        <v>" "</v>
      </c>
      <c r="AI189" t="s">
        <v>1311</v>
      </c>
      <c r="AJ189" s="14" t="s">
        <v>1064</v>
      </c>
      <c r="AK189">
        <v>330</v>
      </c>
      <c r="AL189" s="6">
        <v>131</v>
      </c>
      <c r="AM189" s="6" t="s">
        <v>930</v>
      </c>
      <c r="AT189" s="6" t="s">
        <v>930</v>
      </c>
      <c r="AV189" t="s">
        <v>1311</v>
      </c>
      <c r="AW189">
        <f t="shared" si="57"/>
        <v>76</v>
      </c>
    </row>
    <row r="190" spans="1:49" ht="11.25" customHeight="1" x14ac:dyDescent="0.2">
      <c r="A190" s="14">
        <v>2150.1230999999998</v>
      </c>
      <c r="B190" t="s">
        <v>1312</v>
      </c>
      <c r="C190" s="33" t="str">
        <f t="shared" si="45"/>
        <v>2150.1231 330 kV Transmission Substation Equipment</v>
      </c>
      <c r="D190" s="6" t="s">
        <v>859</v>
      </c>
      <c r="E190" s="6" t="s">
        <v>787</v>
      </c>
      <c r="F190" s="6" t="s">
        <v>611</v>
      </c>
      <c r="G190" s="6" t="s">
        <v>824</v>
      </c>
      <c r="H190" s="34" t="str">
        <f>VLOOKUP(I190,'heading tables'!$G$3:$H$9,2,FALSE)</f>
        <v>L4</v>
      </c>
      <c r="I190" s="34">
        <f t="shared" si="46"/>
        <v>9</v>
      </c>
      <c r="J190" s="34" t="str">
        <f t="shared" si="60"/>
        <v>Balance Sheet</v>
      </c>
      <c r="K190" s="34">
        <f t="shared" si="47"/>
        <v>132</v>
      </c>
      <c r="L190" s="34" t="str">
        <f t="shared" si="48"/>
        <v>31</v>
      </c>
      <c r="M190" s="34" t="str">
        <f t="shared" si="42"/>
        <v>2</v>
      </c>
      <c r="N190" s="34" t="str">
        <f t="shared" si="43"/>
        <v>21</v>
      </c>
      <c r="O190" s="34" t="str">
        <f t="shared" si="44"/>
        <v>2150</v>
      </c>
      <c r="P190" s="34" t="str">
        <f>CONCATENATE(M190," ",VLOOKUP(M190,'heading tables'!$A:$C,2,FALSE))</f>
        <v>2 Non-current Assets</v>
      </c>
      <c r="Q190" s="34" t="str">
        <f>CONCATENATE(N190," ",VLOOKUP(N190,'heading tables'!$A:$C,2,FALSE))</f>
        <v>21 Fixed Assets</v>
      </c>
      <c r="R190" s="34" t="str">
        <f>CONCATENATE(O190," ",VLOOKUP(ABS(O190),'heading tables'!$A:$C,2,FALSE))</f>
        <v>2150 Machinery and equipment</v>
      </c>
      <c r="S190" s="34" t="str">
        <f t="shared" si="55"/>
        <v>21</v>
      </c>
      <c r="T190" s="34" t="str">
        <f t="shared" si="56"/>
        <v>2150</v>
      </c>
      <c r="U190" s="34" t="str">
        <f>CONCATENATE(S190," ",VLOOKUP(S190,'heading tables'!$A:$C,2,FALSE))</f>
        <v>21 Fixed Assets</v>
      </c>
      <c r="V190" s="34" t="str">
        <f>CONCATENATE(T190," ",VLOOKUP(ABS(T190),'heading tables'!$A:$C,2,FALSE))</f>
        <v>2150 Machinery and equipment</v>
      </c>
      <c r="W190" s="34" t="str">
        <f t="shared" si="49"/>
        <v>2150.1</v>
      </c>
      <c r="X190" s="34" t="str">
        <f t="shared" si="61"/>
        <v>2150.12</v>
      </c>
      <c r="Y190" s="34" t="str">
        <f t="shared" si="61"/>
        <v>2150.123</v>
      </c>
      <c r="Z190" s="34" t="str">
        <f t="shared" si="61"/>
        <v>2150.1231</v>
      </c>
      <c r="AA190" s="34" t="str">
        <f t="shared" si="61"/>
        <v>" "</v>
      </c>
      <c r="AB190" s="34" t="str">
        <f t="shared" si="50"/>
        <v>2150.1 Machinery and equipment: Electricity Regulated Activity</v>
      </c>
      <c r="AC190" s="34" t="str">
        <f t="shared" si="51"/>
        <v>2150.12 Machinery and equipment: Electricity Regulated Activity, Transmission</v>
      </c>
      <c r="AD190" s="34" t="str">
        <f t="shared" si="52"/>
        <v>2150.123 330 kV Machinery and equipment: Electricity Regulated Activity, Transmission</v>
      </c>
      <c r="AE190" s="34" t="str">
        <f t="shared" si="53"/>
        <v>2150.1231 330 kV Transmission Substation Equipment</v>
      </c>
      <c r="AF190" s="34" t="str">
        <f t="shared" si="54"/>
        <v>" "</v>
      </c>
      <c r="AI190" t="s">
        <v>1312</v>
      </c>
      <c r="AJ190" s="14" t="s">
        <v>11</v>
      </c>
      <c r="AK190">
        <v>330</v>
      </c>
      <c r="AL190" s="6">
        <v>132</v>
      </c>
      <c r="AM190" s="6" t="s">
        <v>930</v>
      </c>
      <c r="AT190" s="6" t="s">
        <v>930</v>
      </c>
      <c r="AV190" t="s">
        <v>1312</v>
      </c>
      <c r="AW190">
        <f t="shared" si="57"/>
        <v>40</v>
      </c>
    </row>
    <row r="191" spans="1:49" ht="11.25" customHeight="1" x14ac:dyDescent="0.2">
      <c r="A191" s="14">
        <v>2150.1232</v>
      </c>
      <c r="B191" t="s">
        <v>1313</v>
      </c>
      <c r="C191" s="33" t="str">
        <f t="shared" si="45"/>
        <v>2150.1232 330 kV Transmission Automation and Relay Protection</v>
      </c>
      <c r="D191" s="6" t="s">
        <v>859</v>
      </c>
      <c r="E191" s="6" t="s">
        <v>787</v>
      </c>
      <c r="F191" s="6" t="s">
        <v>611</v>
      </c>
      <c r="G191" s="6" t="s">
        <v>824</v>
      </c>
      <c r="H191" s="34" t="str">
        <f>VLOOKUP(I191,'heading tables'!$G$3:$H$9,2,FALSE)</f>
        <v>L4</v>
      </c>
      <c r="I191" s="34">
        <f t="shared" si="46"/>
        <v>9</v>
      </c>
      <c r="J191" s="34" t="str">
        <f t="shared" si="60"/>
        <v>Balance Sheet</v>
      </c>
      <c r="K191" s="34">
        <f t="shared" si="47"/>
        <v>132</v>
      </c>
      <c r="L191" s="34" t="str">
        <f t="shared" si="48"/>
        <v>32</v>
      </c>
      <c r="M191" s="34" t="str">
        <f t="shared" si="42"/>
        <v>2</v>
      </c>
      <c r="N191" s="34" t="str">
        <f t="shared" si="43"/>
        <v>21</v>
      </c>
      <c r="O191" s="34" t="str">
        <f t="shared" si="44"/>
        <v>2150</v>
      </c>
      <c r="P191" s="34" t="str">
        <f>CONCATENATE(M191," ",VLOOKUP(M191,'heading tables'!$A:$C,2,FALSE))</f>
        <v>2 Non-current Assets</v>
      </c>
      <c r="Q191" s="34" t="str">
        <f>CONCATENATE(N191," ",VLOOKUP(N191,'heading tables'!$A:$C,2,FALSE))</f>
        <v>21 Fixed Assets</v>
      </c>
      <c r="R191" s="34" t="str">
        <f>CONCATENATE(O191," ",VLOOKUP(ABS(O191),'heading tables'!$A:$C,2,FALSE))</f>
        <v>2150 Machinery and equipment</v>
      </c>
      <c r="S191" s="34" t="str">
        <f t="shared" si="55"/>
        <v>21</v>
      </c>
      <c r="T191" s="34" t="str">
        <f t="shared" si="56"/>
        <v>2150</v>
      </c>
      <c r="U191" s="34" t="str">
        <f>CONCATENATE(S191," ",VLOOKUP(S191,'heading tables'!$A:$C,2,FALSE))</f>
        <v>21 Fixed Assets</v>
      </c>
      <c r="V191" s="34" t="str">
        <f>CONCATENATE(T191," ",VLOOKUP(ABS(T191),'heading tables'!$A:$C,2,FALSE))</f>
        <v>2150 Machinery and equipment</v>
      </c>
      <c r="W191" s="34" t="str">
        <f t="shared" si="49"/>
        <v>2150.1</v>
      </c>
      <c r="X191" s="34" t="str">
        <f t="shared" si="61"/>
        <v>2150.12</v>
      </c>
      <c r="Y191" s="34" t="str">
        <f t="shared" si="61"/>
        <v>2150.123</v>
      </c>
      <c r="Z191" s="34" t="str">
        <f t="shared" si="61"/>
        <v>2150.1232</v>
      </c>
      <c r="AA191" s="34" t="str">
        <f t="shared" si="61"/>
        <v>" "</v>
      </c>
      <c r="AB191" s="34" t="str">
        <f t="shared" si="50"/>
        <v>2150.1 Machinery and equipment: Electricity Regulated Activity</v>
      </c>
      <c r="AC191" s="34" t="str">
        <f t="shared" si="51"/>
        <v>2150.12 Machinery and equipment: Electricity Regulated Activity, Transmission</v>
      </c>
      <c r="AD191" s="34" t="str">
        <f t="shared" si="52"/>
        <v>2150.123 330 kV Machinery and equipment: Electricity Regulated Activity, Transmission</v>
      </c>
      <c r="AE191" s="34" t="str">
        <f t="shared" si="53"/>
        <v>2150.1232 330 kV Transmission Automation and Relay Protection</v>
      </c>
      <c r="AF191" s="34" t="str">
        <f t="shared" si="54"/>
        <v>" "</v>
      </c>
      <c r="AI191" t="s">
        <v>1313</v>
      </c>
      <c r="AJ191" s="14" t="s">
        <v>11</v>
      </c>
      <c r="AK191">
        <v>330</v>
      </c>
      <c r="AL191" s="6">
        <v>133</v>
      </c>
      <c r="AM191" s="6" t="s">
        <v>930</v>
      </c>
      <c r="AT191" s="6" t="s">
        <v>930</v>
      </c>
      <c r="AV191" t="s">
        <v>1313</v>
      </c>
      <c r="AW191">
        <f t="shared" si="57"/>
        <v>51</v>
      </c>
    </row>
    <row r="192" spans="1:49" ht="11.25" customHeight="1" x14ac:dyDescent="0.2">
      <c r="A192" s="14">
        <v>2150.1233000000002</v>
      </c>
      <c r="B192" t="s">
        <v>1314</v>
      </c>
      <c r="C192" s="33" t="str">
        <f t="shared" si="45"/>
        <v>2150.1233 330 kV Transmission Metering</v>
      </c>
      <c r="D192" s="6" t="s">
        <v>859</v>
      </c>
      <c r="E192" s="6" t="s">
        <v>787</v>
      </c>
      <c r="F192" s="6" t="s">
        <v>611</v>
      </c>
      <c r="G192" s="6" t="s">
        <v>824</v>
      </c>
      <c r="H192" s="34" t="str">
        <f>VLOOKUP(I192,'heading tables'!$G$3:$H$9,2,FALSE)</f>
        <v>L4</v>
      </c>
      <c r="I192" s="34">
        <f t="shared" si="46"/>
        <v>9</v>
      </c>
      <c r="J192" s="34" t="str">
        <f t="shared" si="60"/>
        <v>Balance Sheet</v>
      </c>
      <c r="K192" s="34">
        <f t="shared" si="47"/>
        <v>132</v>
      </c>
      <c r="L192" s="34" t="str">
        <f t="shared" si="48"/>
        <v>33</v>
      </c>
      <c r="M192" s="34" t="str">
        <f t="shared" ref="M192:M255" si="62">LEFT($A192,1)</f>
        <v>2</v>
      </c>
      <c r="N192" s="34" t="str">
        <f t="shared" ref="N192:N255" si="63">LEFT($A192,2)</f>
        <v>21</v>
      </c>
      <c r="O192" s="34" t="str">
        <f t="shared" ref="O192:O255" si="64">LEFT($A192,4)</f>
        <v>2150</v>
      </c>
      <c r="P192" s="34" t="str">
        <f>CONCATENATE(M192," ",VLOOKUP(M192,'heading tables'!$A:$C,2,FALSE))</f>
        <v>2 Non-current Assets</v>
      </c>
      <c r="Q192" s="34" t="str">
        <f>CONCATENATE(N192," ",VLOOKUP(N192,'heading tables'!$A:$C,2,FALSE))</f>
        <v>21 Fixed Assets</v>
      </c>
      <c r="R192" s="34" t="str">
        <f>CONCATENATE(O192," ",VLOOKUP(ABS(O192),'heading tables'!$A:$C,2,FALSE))</f>
        <v>2150 Machinery and equipment</v>
      </c>
      <c r="S192" s="34" t="str">
        <f t="shared" si="55"/>
        <v>21</v>
      </c>
      <c r="T192" s="34" t="str">
        <f t="shared" si="56"/>
        <v>2150</v>
      </c>
      <c r="U192" s="34" t="str">
        <f>CONCATENATE(S192," ",VLOOKUP(S192,'heading tables'!$A:$C,2,FALSE))</f>
        <v>21 Fixed Assets</v>
      </c>
      <c r="V192" s="34" t="str">
        <f>CONCATENATE(T192," ",VLOOKUP(ABS(T192),'heading tables'!$A:$C,2,FALSE))</f>
        <v>2150 Machinery and equipment</v>
      </c>
      <c r="W192" s="34" t="str">
        <f t="shared" si="49"/>
        <v>2150.1</v>
      </c>
      <c r="X192" s="34" t="str">
        <f t="shared" si="61"/>
        <v>2150.12</v>
      </c>
      <c r="Y192" s="34" t="str">
        <f t="shared" si="61"/>
        <v>2150.123</v>
      </c>
      <c r="Z192" s="34" t="str">
        <f t="shared" si="61"/>
        <v>2150.1233</v>
      </c>
      <c r="AA192" s="34" t="str">
        <f t="shared" si="61"/>
        <v>" "</v>
      </c>
      <c r="AB192" s="34" t="str">
        <f t="shared" si="50"/>
        <v>2150.1 Machinery and equipment: Electricity Regulated Activity</v>
      </c>
      <c r="AC192" s="34" t="str">
        <f t="shared" si="51"/>
        <v>2150.12 Machinery and equipment: Electricity Regulated Activity, Transmission</v>
      </c>
      <c r="AD192" s="34" t="str">
        <f t="shared" si="52"/>
        <v>2150.123 330 kV Machinery and equipment: Electricity Regulated Activity, Transmission</v>
      </c>
      <c r="AE192" s="34" t="str">
        <f t="shared" si="53"/>
        <v>2150.1233 330 kV Transmission Metering</v>
      </c>
      <c r="AF192" s="34" t="str">
        <f t="shared" si="54"/>
        <v>" "</v>
      </c>
      <c r="AI192" t="s">
        <v>1314</v>
      </c>
      <c r="AJ192" s="14" t="s">
        <v>11</v>
      </c>
      <c r="AK192">
        <v>330</v>
      </c>
      <c r="AL192" s="6">
        <v>134</v>
      </c>
      <c r="AM192" s="6" t="s">
        <v>930</v>
      </c>
      <c r="AT192" s="6" t="s">
        <v>930</v>
      </c>
      <c r="AV192" t="s">
        <v>1314</v>
      </c>
      <c r="AW192">
        <f t="shared" si="57"/>
        <v>28</v>
      </c>
    </row>
    <row r="193" spans="1:49" ht="11.25" customHeight="1" x14ac:dyDescent="0.2">
      <c r="A193" s="14">
        <v>2150.1233999999999</v>
      </c>
      <c r="B193" t="s">
        <v>1315</v>
      </c>
      <c r="C193" s="33" t="str">
        <f t="shared" si="45"/>
        <v>2150.1234 330 kV Transmission Optic Communication</v>
      </c>
      <c r="D193" s="6" t="s">
        <v>859</v>
      </c>
      <c r="E193" s="6" t="s">
        <v>787</v>
      </c>
      <c r="F193" s="6" t="s">
        <v>611</v>
      </c>
      <c r="G193" s="6" t="s">
        <v>824</v>
      </c>
      <c r="H193" s="34" t="str">
        <f>VLOOKUP(I193,'heading tables'!$G$3:$H$9,2,FALSE)</f>
        <v>L4</v>
      </c>
      <c r="I193" s="34">
        <f t="shared" si="46"/>
        <v>9</v>
      </c>
      <c r="J193" s="34" t="str">
        <f t="shared" si="60"/>
        <v>Balance Sheet</v>
      </c>
      <c r="K193" s="34">
        <f t="shared" si="47"/>
        <v>132</v>
      </c>
      <c r="L193" s="34" t="str">
        <f t="shared" si="48"/>
        <v>34</v>
      </c>
      <c r="M193" s="34" t="str">
        <f t="shared" si="62"/>
        <v>2</v>
      </c>
      <c r="N193" s="34" t="str">
        <f t="shared" si="63"/>
        <v>21</v>
      </c>
      <c r="O193" s="34" t="str">
        <f t="shared" si="64"/>
        <v>2150</v>
      </c>
      <c r="P193" s="34" t="str">
        <f>CONCATENATE(M193," ",VLOOKUP(M193,'heading tables'!$A:$C,2,FALSE))</f>
        <v>2 Non-current Assets</v>
      </c>
      <c r="Q193" s="34" t="str">
        <f>CONCATENATE(N193," ",VLOOKUP(N193,'heading tables'!$A:$C,2,FALSE))</f>
        <v>21 Fixed Assets</v>
      </c>
      <c r="R193" s="34" t="str">
        <f>CONCATENATE(O193," ",VLOOKUP(ABS(O193),'heading tables'!$A:$C,2,FALSE))</f>
        <v>2150 Machinery and equipment</v>
      </c>
      <c r="S193" s="34" t="str">
        <f t="shared" si="55"/>
        <v>21</v>
      </c>
      <c r="T193" s="34" t="str">
        <f t="shared" si="56"/>
        <v>2150</v>
      </c>
      <c r="U193" s="34" t="str">
        <f>CONCATENATE(S193," ",VLOOKUP(S193,'heading tables'!$A:$C,2,FALSE))</f>
        <v>21 Fixed Assets</v>
      </c>
      <c r="V193" s="34" t="str">
        <f>CONCATENATE(T193," ",VLOOKUP(ABS(T193),'heading tables'!$A:$C,2,FALSE))</f>
        <v>2150 Machinery and equipment</v>
      </c>
      <c r="W193" s="34" t="str">
        <f t="shared" si="49"/>
        <v>2150.1</v>
      </c>
      <c r="X193" s="34" t="str">
        <f t="shared" si="61"/>
        <v>2150.12</v>
      </c>
      <c r="Y193" s="34" t="str">
        <f t="shared" si="61"/>
        <v>2150.123</v>
      </c>
      <c r="Z193" s="34" t="str">
        <f t="shared" si="61"/>
        <v>2150.1234</v>
      </c>
      <c r="AA193" s="34" t="str">
        <f t="shared" si="61"/>
        <v>" "</v>
      </c>
      <c r="AB193" s="34" t="str">
        <f t="shared" si="50"/>
        <v>2150.1 Machinery and equipment: Electricity Regulated Activity</v>
      </c>
      <c r="AC193" s="34" t="str">
        <f t="shared" si="51"/>
        <v>2150.12 Machinery and equipment: Electricity Regulated Activity, Transmission</v>
      </c>
      <c r="AD193" s="34" t="str">
        <f t="shared" si="52"/>
        <v>2150.123 330 kV Machinery and equipment: Electricity Regulated Activity, Transmission</v>
      </c>
      <c r="AE193" s="34" t="str">
        <f t="shared" si="53"/>
        <v>2150.1234 330 kV Transmission Optic Communication</v>
      </c>
      <c r="AF193" s="34" t="str">
        <f t="shared" si="54"/>
        <v>" "</v>
      </c>
      <c r="AI193" t="s">
        <v>1315</v>
      </c>
      <c r="AJ193" s="14" t="s">
        <v>11</v>
      </c>
      <c r="AK193">
        <v>330</v>
      </c>
      <c r="AL193" s="6">
        <v>135</v>
      </c>
      <c r="AM193" s="6" t="s">
        <v>930</v>
      </c>
      <c r="AT193" s="6" t="s">
        <v>930</v>
      </c>
      <c r="AV193" t="s">
        <v>1315</v>
      </c>
      <c r="AW193">
        <f t="shared" si="57"/>
        <v>39</v>
      </c>
    </row>
    <row r="194" spans="1:49" ht="11.25" customHeight="1" x14ac:dyDescent="0.2">
      <c r="A194" s="14">
        <v>2150.1235000000001</v>
      </c>
      <c r="B194" t="s">
        <v>1316</v>
      </c>
      <c r="C194" s="33" t="str">
        <f t="shared" ref="C194:C257" si="65">CONCATENATE(A194," ",B194)</f>
        <v>2150.1235 330 kV Transmission Other Communication</v>
      </c>
      <c r="D194" s="6" t="s">
        <v>859</v>
      </c>
      <c r="E194" s="6" t="s">
        <v>787</v>
      </c>
      <c r="F194" s="6" t="s">
        <v>611</v>
      </c>
      <c r="G194" s="6" t="s">
        <v>824</v>
      </c>
      <c r="H194" s="34" t="str">
        <f>VLOOKUP(I194,'heading tables'!$G$3:$H$9,2,FALSE)</f>
        <v>L4</v>
      </c>
      <c r="I194" s="34">
        <f t="shared" ref="I194:I257" si="66">LEN(A194)</f>
        <v>9</v>
      </c>
      <c r="J194" s="34" t="str">
        <f t="shared" si="60"/>
        <v>Balance Sheet</v>
      </c>
      <c r="K194" s="34">
        <f t="shared" ref="K194:K257" si="67">COUNTIF(O:O,O194)</f>
        <v>132</v>
      </c>
      <c r="L194" s="34" t="str">
        <f t="shared" ref="L194:L257" si="68">RIGHT(A194,2)</f>
        <v>35</v>
      </c>
      <c r="M194" s="34" t="str">
        <f t="shared" si="62"/>
        <v>2</v>
      </c>
      <c r="N194" s="34" t="str">
        <f t="shared" si="63"/>
        <v>21</v>
      </c>
      <c r="O194" s="34" t="str">
        <f t="shared" si="64"/>
        <v>2150</v>
      </c>
      <c r="P194" s="34" t="str">
        <f>CONCATENATE(M194," ",VLOOKUP(M194,'heading tables'!$A:$C,2,FALSE))</f>
        <v>2 Non-current Assets</v>
      </c>
      <c r="Q194" s="34" t="str">
        <f>CONCATENATE(N194," ",VLOOKUP(N194,'heading tables'!$A:$C,2,FALSE))</f>
        <v>21 Fixed Assets</v>
      </c>
      <c r="R194" s="34" t="str">
        <f>CONCATENATE(O194," ",VLOOKUP(ABS(O194),'heading tables'!$A:$C,2,FALSE))</f>
        <v>2150 Machinery and equipment</v>
      </c>
      <c r="S194" s="34" t="str">
        <f t="shared" si="55"/>
        <v>21</v>
      </c>
      <c r="T194" s="34" t="str">
        <f t="shared" si="56"/>
        <v>2150</v>
      </c>
      <c r="U194" s="34" t="str">
        <f>CONCATENATE(S194," ",VLOOKUP(S194,'heading tables'!$A:$C,2,FALSE))</f>
        <v>21 Fixed Assets</v>
      </c>
      <c r="V194" s="34" t="str">
        <f>CONCATENATE(T194," ",VLOOKUP(ABS(T194),'heading tables'!$A:$C,2,FALSE))</f>
        <v>2150 Machinery and equipment</v>
      </c>
      <c r="W194" s="34" t="str">
        <f t="shared" ref="W194:W257" si="69">IF(LEFT($A194,W$1)=O194,$AZ$1,LEFT($A194,W$1))</f>
        <v>2150.1</v>
      </c>
      <c r="X194" s="34" t="str">
        <f t="shared" si="61"/>
        <v>2150.12</v>
      </c>
      <c r="Y194" s="34" t="str">
        <f t="shared" si="61"/>
        <v>2150.123</v>
      </c>
      <c r="Z194" s="34" t="str">
        <f t="shared" si="61"/>
        <v>2150.1235</v>
      </c>
      <c r="AA194" s="34" t="str">
        <f t="shared" si="61"/>
        <v>" "</v>
      </c>
      <c r="AB194" s="34" t="str">
        <f t="shared" ref="AB194:AB257" si="70">IFERROR(VLOOKUP(ABS(W194),$A:$C,3,FALSE),$AZ$1)</f>
        <v>2150.1 Machinery and equipment: Electricity Regulated Activity</v>
      </c>
      <c r="AC194" s="34" t="str">
        <f t="shared" ref="AC194:AC257" si="71">IFERROR(VLOOKUP(ABS(X194),$A:$C,3,FALSE),$AZ$1)</f>
        <v>2150.12 Machinery and equipment: Electricity Regulated Activity, Transmission</v>
      </c>
      <c r="AD194" s="34" t="str">
        <f t="shared" ref="AD194:AD257" si="72">IFERROR(VLOOKUP(ABS(Y194),$A:$C,3,FALSE),$AZ$1)</f>
        <v>2150.123 330 kV Machinery and equipment: Electricity Regulated Activity, Transmission</v>
      </c>
      <c r="AE194" s="34" t="str">
        <f t="shared" ref="AE194:AE257" si="73">IFERROR(VLOOKUP(ABS(Z194),$A:$C,3,FALSE),$AZ$1)</f>
        <v>2150.1235 330 kV Transmission Other Communication</v>
      </c>
      <c r="AF194" s="34" t="str">
        <f t="shared" ref="AF194:AF257" si="74">IFERROR(VLOOKUP(ABS(AA194),$A:$C,3,FALSE),$AZ$1)</f>
        <v>" "</v>
      </c>
      <c r="AI194" t="s">
        <v>1316</v>
      </c>
      <c r="AJ194" s="14" t="s">
        <v>11</v>
      </c>
      <c r="AK194">
        <v>330</v>
      </c>
      <c r="AL194" s="6">
        <v>136</v>
      </c>
      <c r="AM194" s="6" t="s">
        <v>930</v>
      </c>
      <c r="AT194" s="6" t="s">
        <v>930</v>
      </c>
      <c r="AV194" t="s">
        <v>1316</v>
      </c>
      <c r="AW194">
        <f t="shared" si="57"/>
        <v>39</v>
      </c>
    </row>
    <row r="195" spans="1:49" ht="11.25" customHeight="1" x14ac:dyDescent="0.2">
      <c r="A195" s="14">
        <v>2150.1239</v>
      </c>
      <c r="B195" t="s">
        <v>1317</v>
      </c>
      <c r="C195" s="33" t="str">
        <f t="shared" si="65"/>
        <v>2150.1239 330 kV Transmission Other</v>
      </c>
      <c r="D195" s="6" t="s">
        <v>859</v>
      </c>
      <c r="E195" s="6" t="s">
        <v>787</v>
      </c>
      <c r="F195" s="6" t="s">
        <v>28</v>
      </c>
      <c r="G195" s="6" t="s">
        <v>824</v>
      </c>
      <c r="H195" s="34" t="str">
        <f>VLOOKUP(I195,'heading tables'!$G$3:$H$9,2,FALSE)</f>
        <v>L4</v>
      </c>
      <c r="I195" s="34">
        <f t="shared" si="66"/>
        <v>9</v>
      </c>
      <c r="J195" s="34" t="str">
        <f t="shared" si="60"/>
        <v>Balance Sheet</v>
      </c>
      <c r="K195" s="34">
        <f t="shared" si="67"/>
        <v>132</v>
      </c>
      <c r="L195" s="34" t="str">
        <f t="shared" si="68"/>
        <v>39</v>
      </c>
      <c r="M195" s="34" t="str">
        <f t="shared" si="62"/>
        <v>2</v>
      </c>
      <c r="N195" s="34" t="str">
        <f t="shared" si="63"/>
        <v>21</v>
      </c>
      <c r="O195" s="34" t="str">
        <f t="shared" si="64"/>
        <v>2150</v>
      </c>
      <c r="P195" s="34" t="str">
        <f>CONCATENATE(M195," ",VLOOKUP(M195,'heading tables'!$A:$C,2,FALSE))</f>
        <v>2 Non-current Assets</v>
      </c>
      <c r="Q195" s="34" t="str">
        <f>CONCATENATE(N195," ",VLOOKUP(N195,'heading tables'!$A:$C,2,FALSE))</f>
        <v>21 Fixed Assets</v>
      </c>
      <c r="R195" s="34" t="str">
        <f>CONCATENATE(O195," ",VLOOKUP(ABS(O195),'heading tables'!$A:$C,2,FALSE))</f>
        <v>2150 Machinery and equipment</v>
      </c>
      <c r="S195" s="34" t="str">
        <f t="shared" ref="S195:S258" si="75">N195</f>
        <v>21</v>
      </c>
      <c r="T195" s="34" t="str">
        <f t="shared" ref="T195:T258" si="76">O195</f>
        <v>2150</v>
      </c>
      <c r="U195" s="34" t="str">
        <f>CONCATENATE(S195," ",VLOOKUP(S195,'heading tables'!$A:$C,2,FALSE))</f>
        <v>21 Fixed Assets</v>
      </c>
      <c r="V195" s="34" t="str">
        <f>CONCATENATE(T195," ",VLOOKUP(ABS(T195),'heading tables'!$A:$C,2,FALSE))</f>
        <v>2150 Machinery and equipment</v>
      </c>
      <c r="W195" s="34" t="str">
        <f t="shared" si="69"/>
        <v>2150.1</v>
      </c>
      <c r="X195" s="34" t="str">
        <f t="shared" si="61"/>
        <v>2150.12</v>
      </c>
      <c r="Y195" s="34" t="str">
        <f t="shared" si="61"/>
        <v>2150.123</v>
      </c>
      <c r="Z195" s="34" t="str">
        <f t="shared" si="61"/>
        <v>2150.1239</v>
      </c>
      <c r="AA195" s="34" t="str">
        <f t="shared" si="61"/>
        <v>" "</v>
      </c>
      <c r="AB195" s="34" t="str">
        <f t="shared" si="70"/>
        <v>2150.1 Machinery and equipment: Electricity Regulated Activity</v>
      </c>
      <c r="AC195" s="34" t="str">
        <f t="shared" si="71"/>
        <v>2150.12 Machinery and equipment: Electricity Regulated Activity, Transmission</v>
      </c>
      <c r="AD195" s="34" t="str">
        <f t="shared" si="72"/>
        <v>2150.123 330 kV Machinery and equipment: Electricity Regulated Activity, Transmission</v>
      </c>
      <c r="AE195" s="34" t="str">
        <f t="shared" si="73"/>
        <v>2150.1239 330 kV Transmission Other</v>
      </c>
      <c r="AF195" s="34" t="str">
        <f t="shared" si="74"/>
        <v>" "</v>
      </c>
      <c r="AI195" t="s">
        <v>1317</v>
      </c>
      <c r="AJ195" s="14" t="s">
        <v>11</v>
      </c>
      <c r="AK195">
        <v>330</v>
      </c>
      <c r="AL195" s="6">
        <v>137</v>
      </c>
      <c r="AM195" s="6" t="s">
        <v>930</v>
      </c>
      <c r="AT195" s="6" t="s">
        <v>930</v>
      </c>
      <c r="AV195" t="s">
        <v>1317</v>
      </c>
      <c r="AW195">
        <f t="shared" ref="AW195:AW258" si="77">LEN(AV195)</f>
        <v>25</v>
      </c>
    </row>
    <row r="196" spans="1:49" ht="11.25" customHeight="1" x14ac:dyDescent="0.2">
      <c r="A196" s="14">
        <v>2150.1239999999998</v>
      </c>
      <c r="B196" t="s">
        <v>1318</v>
      </c>
      <c r="C196" s="33" t="str">
        <f t="shared" si="65"/>
        <v>2150.124 220 kV Machinery and equipment: Electricity Regulated Activity, Transmission</v>
      </c>
      <c r="D196" s="6" t="s">
        <v>859</v>
      </c>
      <c r="E196" s="6" t="s">
        <v>787</v>
      </c>
      <c r="F196" s="6" t="s">
        <v>612</v>
      </c>
      <c r="G196" s="6" t="s">
        <v>72</v>
      </c>
      <c r="H196" s="34" t="str">
        <f>VLOOKUP(I196,'heading tables'!$G$3:$H$9,2,FALSE)</f>
        <v>L3</v>
      </c>
      <c r="I196" s="34">
        <f t="shared" si="66"/>
        <v>8</v>
      </c>
      <c r="J196" s="34" t="str">
        <f t="shared" si="60"/>
        <v>Balance Sheet</v>
      </c>
      <c r="K196" s="34">
        <f t="shared" si="67"/>
        <v>132</v>
      </c>
      <c r="L196" s="34" t="str">
        <f t="shared" si="68"/>
        <v>24</v>
      </c>
      <c r="M196" s="34" t="str">
        <f t="shared" si="62"/>
        <v>2</v>
      </c>
      <c r="N196" s="34" t="str">
        <f t="shared" si="63"/>
        <v>21</v>
      </c>
      <c r="O196" s="34" t="str">
        <f t="shared" si="64"/>
        <v>2150</v>
      </c>
      <c r="P196" s="34" t="str">
        <f>CONCATENATE(M196," ",VLOOKUP(M196,'heading tables'!$A:$C,2,FALSE))</f>
        <v>2 Non-current Assets</v>
      </c>
      <c r="Q196" s="34" t="str">
        <f>CONCATENATE(N196," ",VLOOKUP(N196,'heading tables'!$A:$C,2,FALSE))</f>
        <v>21 Fixed Assets</v>
      </c>
      <c r="R196" s="34" t="str">
        <f>CONCATENATE(O196," ",VLOOKUP(ABS(O196),'heading tables'!$A:$C,2,FALSE))</f>
        <v>2150 Machinery and equipment</v>
      </c>
      <c r="S196" s="34" t="str">
        <f t="shared" si="75"/>
        <v>21</v>
      </c>
      <c r="T196" s="34" t="str">
        <f t="shared" si="76"/>
        <v>2150</v>
      </c>
      <c r="U196" s="34" t="str">
        <f>CONCATENATE(S196," ",VLOOKUP(S196,'heading tables'!$A:$C,2,FALSE))</f>
        <v>21 Fixed Assets</v>
      </c>
      <c r="V196" s="34" t="str">
        <f>CONCATENATE(T196," ",VLOOKUP(ABS(T196),'heading tables'!$A:$C,2,FALSE))</f>
        <v>2150 Machinery and equipment</v>
      </c>
      <c r="W196" s="34" t="str">
        <f t="shared" si="69"/>
        <v>2150.1</v>
      </c>
      <c r="X196" s="34" t="str">
        <f t="shared" si="61"/>
        <v>2150.12</v>
      </c>
      <c r="Y196" s="34" t="str">
        <f t="shared" si="61"/>
        <v>2150.124</v>
      </c>
      <c r="Z196" s="34" t="str">
        <f t="shared" si="61"/>
        <v>" "</v>
      </c>
      <c r="AA196" s="34" t="str">
        <f t="shared" si="61"/>
        <v>" "</v>
      </c>
      <c r="AB196" s="34" t="str">
        <f t="shared" si="70"/>
        <v>2150.1 Machinery and equipment: Electricity Regulated Activity</v>
      </c>
      <c r="AC196" s="34" t="str">
        <f t="shared" si="71"/>
        <v>2150.12 Machinery and equipment: Electricity Regulated Activity, Transmission</v>
      </c>
      <c r="AD196" s="34" t="str">
        <f t="shared" si="72"/>
        <v>2150.124 220 kV Machinery and equipment: Electricity Regulated Activity, Transmission</v>
      </c>
      <c r="AE196" s="34" t="str">
        <f t="shared" si="73"/>
        <v>" "</v>
      </c>
      <c r="AF196" s="34" t="str">
        <f t="shared" si="74"/>
        <v>" "</v>
      </c>
      <c r="AI196" t="s">
        <v>1318</v>
      </c>
      <c r="AJ196" s="14" t="s">
        <v>1064</v>
      </c>
      <c r="AK196">
        <v>220</v>
      </c>
      <c r="AL196" s="6">
        <v>138</v>
      </c>
      <c r="AM196" s="6" t="s">
        <v>931</v>
      </c>
      <c r="AT196" s="6" t="s">
        <v>931</v>
      </c>
      <c r="AV196" t="s">
        <v>1318</v>
      </c>
      <c r="AW196">
        <f t="shared" si="77"/>
        <v>76</v>
      </c>
    </row>
    <row r="197" spans="1:49" ht="11.25" customHeight="1" x14ac:dyDescent="0.2">
      <c r="A197" s="14">
        <v>2150.1241</v>
      </c>
      <c r="B197" t="s">
        <v>1319</v>
      </c>
      <c r="C197" s="33" t="str">
        <f t="shared" si="65"/>
        <v>2150.1241 220 kV Transmission Substation Equipment</v>
      </c>
      <c r="D197" s="6" t="s">
        <v>859</v>
      </c>
      <c r="E197" s="6" t="s">
        <v>787</v>
      </c>
      <c r="F197" s="6" t="s">
        <v>612</v>
      </c>
      <c r="G197" s="6" t="s">
        <v>824</v>
      </c>
      <c r="H197" s="34" t="str">
        <f>VLOOKUP(I197,'heading tables'!$G$3:$H$9,2,FALSE)</f>
        <v>L4</v>
      </c>
      <c r="I197" s="34">
        <f t="shared" si="66"/>
        <v>9</v>
      </c>
      <c r="J197" s="34" t="str">
        <f t="shared" si="60"/>
        <v>Balance Sheet</v>
      </c>
      <c r="K197" s="34">
        <f t="shared" si="67"/>
        <v>132</v>
      </c>
      <c r="L197" s="34" t="str">
        <f t="shared" si="68"/>
        <v>41</v>
      </c>
      <c r="M197" s="34" t="str">
        <f t="shared" si="62"/>
        <v>2</v>
      </c>
      <c r="N197" s="34" t="str">
        <f t="shared" si="63"/>
        <v>21</v>
      </c>
      <c r="O197" s="34" t="str">
        <f t="shared" si="64"/>
        <v>2150</v>
      </c>
      <c r="P197" s="34" t="str">
        <f>CONCATENATE(M197," ",VLOOKUP(M197,'heading tables'!$A:$C,2,FALSE))</f>
        <v>2 Non-current Assets</v>
      </c>
      <c r="Q197" s="34" t="str">
        <f>CONCATENATE(N197," ",VLOOKUP(N197,'heading tables'!$A:$C,2,FALSE))</f>
        <v>21 Fixed Assets</v>
      </c>
      <c r="R197" s="34" t="str">
        <f>CONCATENATE(O197," ",VLOOKUP(ABS(O197),'heading tables'!$A:$C,2,FALSE))</f>
        <v>2150 Machinery and equipment</v>
      </c>
      <c r="S197" s="34" t="str">
        <f t="shared" si="75"/>
        <v>21</v>
      </c>
      <c r="T197" s="34" t="str">
        <f t="shared" si="76"/>
        <v>2150</v>
      </c>
      <c r="U197" s="34" t="str">
        <f>CONCATENATE(S197," ",VLOOKUP(S197,'heading tables'!$A:$C,2,FALSE))</f>
        <v>21 Fixed Assets</v>
      </c>
      <c r="V197" s="34" t="str">
        <f>CONCATENATE(T197," ",VLOOKUP(ABS(T197),'heading tables'!$A:$C,2,FALSE))</f>
        <v>2150 Machinery and equipment</v>
      </c>
      <c r="W197" s="34" t="str">
        <f t="shared" si="69"/>
        <v>2150.1</v>
      </c>
      <c r="X197" s="34" t="str">
        <f t="shared" si="61"/>
        <v>2150.12</v>
      </c>
      <c r="Y197" s="34" t="str">
        <f t="shared" si="61"/>
        <v>2150.124</v>
      </c>
      <c r="Z197" s="34" t="str">
        <f t="shared" si="61"/>
        <v>2150.1241</v>
      </c>
      <c r="AA197" s="34" t="str">
        <f t="shared" si="61"/>
        <v>" "</v>
      </c>
      <c r="AB197" s="34" t="str">
        <f t="shared" si="70"/>
        <v>2150.1 Machinery and equipment: Electricity Regulated Activity</v>
      </c>
      <c r="AC197" s="34" t="str">
        <f t="shared" si="71"/>
        <v>2150.12 Machinery and equipment: Electricity Regulated Activity, Transmission</v>
      </c>
      <c r="AD197" s="34" t="str">
        <f t="shared" si="72"/>
        <v>2150.124 220 kV Machinery and equipment: Electricity Regulated Activity, Transmission</v>
      </c>
      <c r="AE197" s="34" t="str">
        <f t="shared" si="73"/>
        <v>2150.1241 220 kV Transmission Substation Equipment</v>
      </c>
      <c r="AF197" s="34" t="str">
        <f t="shared" si="74"/>
        <v>" "</v>
      </c>
      <c r="AI197" t="s">
        <v>1319</v>
      </c>
      <c r="AJ197" s="14" t="s">
        <v>11</v>
      </c>
      <c r="AK197">
        <v>220</v>
      </c>
      <c r="AL197" s="6">
        <v>139</v>
      </c>
      <c r="AM197" s="6" t="s">
        <v>931</v>
      </c>
      <c r="AT197" s="6" t="s">
        <v>931</v>
      </c>
      <c r="AV197" t="s">
        <v>1319</v>
      </c>
      <c r="AW197">
        <f t="shared" si="77"/>
        <v>40</v>
      </c>
    </row>
    <row r="198" spans="1:49" ht="11.25" customHeight="1" x14ac:dyDescent="0.2">
      <c r="A198" s="14">
        <v>2150.1242000000002</v>
      </c>
      <c r="B198" t="s">
        <v>1320</v>
      </c>
      <c r="C198" s="33" t="str">
        <f t="shared" si="65"/>
        <v>2150.1242 220 kV Transmission Automation and Relay Protection</v>
      </c>
      <c r="D198" s="6" t="s">
        <v>859</v>
      </c>
      <c r="E198" s="6" t="s">
        <v>787</v>
      </c>
      <c r="F198" s="6" t="s">
        <v>612</v>
      </c>
      <c r="G198" s="6" t="s">
        <v>824</v>
      </c>
      <c r="H198" s="34" t="str">
        <f>VLOOKUP(I198,'heading tables'!$G$3:$H$9,2,FALSE)</f>
        <v>L4</v>
      </c>
      <c r="I198" s="34">
        <f t="shared" si="66"/>
        <v>9</v>
      </c>
      <c r="J198" s="34" t="str">
        <f t="shared" si="60"/>
        <v>Balance Sheet</v>
      </c>
      <c r="K198" s="34">
        <f t="shared" si="67"/>
        <v>132</v>
      </c>
      <c r="L198" s="34" t="str">
        <f t="shared" si="68"/>
        <v>42</v>
      </c>
      <c r="M198" s="34" t="str">
        <f t="shared" si="62"/>
        <v>2</v>
      </c>
      <c r="N198" s="34" t="str">
        <f t="shared" si="63"/>
        <v>21</v>
      </c>
      <c r="O198" s="34" t="str">
        <f t="shared" si="64"/>
        <v>2150</v>
      </c>
      <c r="P198" s="34" t="str">
        <f>CONCATENATE(M198," ",VLOOKUP(M198,'heading tables'!$A:$C,2,FALSE))</f>
        <v>2 Non-current Assets</v>
      </c>
      <c r="Q198" s="34" t="str">
        <f>CONCATENATE(N198," ",VLOOKUP(N198,'heading tables'!$A:$C,2,FALSE))</f>
        <v>21 Fixed Assets</v>
      </c>
      <c r="R198" s="34" t="str">
        <f>CONCATENATE(O198," ",VLOOKUP(ABS(O198),'heading tables'!$A:$C,2,FALSE))</f>
        <v>2150 Machinery and equipment</v>
      </c>
      <c r="S198" s="34" t="str">
        <f t="shared" si="75"/>
        <v>21</v>
      </c>
      <c r="T198" s="34" t="str">
        <f t="shared" si="76"/>
        <v>2150</v>
      </c>
      <c r="U198" s="34" t="str">
        <f>CONCATENATE(S198," ",VLOOKUP(S198,'heading tables'!$A:$C,2,FALSE))</f>
        <v>21 Fixed Assets</v>
      </c>
      <c r="V198" s="34" t="str">
        <f>CONCATENATE(T198," ",VLOOKUP(ABS(T198),'heading tables'!$A:$C,2,FALSE))</f>
        <v>2150 Machinery and equipment</v>
      </c>
      <c r="W198" s="34" t="str">
        <f t="shared" si="69"/>
        <v>2150.1</v>
      </c>
      <c r="X198" s="34" t="str">
        <f t="shared" si="61"/>
        <v>2150.12</v>
      </c>
      <c r="Y198" s="34" t="str">
        <f t="shared" si="61"/>
        <v>2150.124</v>
      </c>
      <c r="Z198" s="34" t="str">
        <f t="shared" si="61"/>
        <v>2150.1242</v>
      </c>
      <c r="AA198" s="34" t="str">
        <f t="shared" si="61"/>
        <v>" "</v>
      </c>
      <c r="AB198" s="34" t="str">
        <f t="shared" si="70"/>
        <v>2150.1 Machinery and equipment: Electricity Regulated Activity</v>
      </c>
      <c r="AC198" s="34" t="str">
        <f t="shared" si="71"/>
        <v>2150.12 Machinery and equipment: Electricity Regulated Activity, Transmission</v>
      </c>
      <c r="AD198" s="34" t="str">
        <f t="shared" si="72"/>
        <v>2150.124 220 kV Machinery and equipment: Electricity Regulated Activity, Transmission</v>
      </c>
      <c r="AE198" s="34" t="str">
        <f t="shared" si="73"/>
        <v>2150.1242 220 kV Transmission Automation and Relay Protection</v>
      </c>
      <c r="AF198" s="34" t="str">
        <f t="shared" si="74"/>
        <v>" "</v>
      </c>
      <c r="AI198" t="s">
        <v>1320</v>
      </c>
      <c r="AJ198" s="14" t="s">
        <v>11</v>
      </c>
      <c r="AK198">
        <v>220</v>
      </c>
      <c r="AL198" s="6">
        <v>140</v>
      </c>
      <c r="AM198" s="6" t="s">
        <v>931</v>
      </c>
      <c r="AT198" s="6" t="s">
        <v>931</v>
      </c>
      <c r="AV198" t="s">
        <v>1320</v>
      </c>
      <c r="AW198">
        <f t="shared" si="77"/>
        <v>51</v>
      </c>
    </row>
    <row r="199" spans="1:49" ht="11.25" customHeight="1" x14ac:dyDescent="0.2">
      <c r="A199" s="14">
        <v>2150.1242999999999</v>
      </c>
      <c r="B199" t="s">
        <v>1321</v>
      </c>
      <c r="C199" s="33" t="str">
        <f t="shared" si="65"/>
        <v>2150.1243 220 kV Transmission Metering</v>
      </c>
      <c r="D199" s="6" t="s">
        <v>859</v>
      </c>
      <c r="E199" s="6" t="s">
        <v>787</v>
      </c>
      <c r="F199" s="6" t="s">
        <v>612</v>
      </c>
      <c r="G199" s="6" t="s">
        <v>824</v>
      </c>
      <c r="H199" s="34" t="str">
        <f>VLOOKUP(I199,'heading tables'!$G$3:$H$9,2,FALSE)</f>
        <v>L4</v>
      </c>
      <c r="I199" s="34">
        <f t="shared" si="66"/>
        <v>9</v>
      </c>
      <c r="J199" s="34" t="str">
        <f t="shared" si="60"/>
        <v>Balance Sheet</v>
      </c>
      <c r="K199" s="34">
        <f t="shared" si="67"/>
        <v>132</v>
      </c>
      <c r="L199" s="34" t="str">
        <f t="shared" si="68"/>
        <v>43</v>
      </c>
      <c r="M199" s="34" t="str">
        <f t="shared" si="62"/>
        <v>2</v>
      </c>
      <c r="N199" s="34" t="str">
        <f t="shared" si="63"/>
        <v>21</v>
      </c>
      <c r="O199" s="34" t="str">
        <f t="shared" si="64"/>
        <v>2150</v>
      </c>
      <c r="P199" s="34" t="str">
        <f>CONCATENATE(M199," ",VLOOKUP(M199,'heading tables'!$A:$C,2,FALSE))</f>
        <v>2 Non-current Assets</v>
      </c>
      <c r="Q199" s="34" t="str">
        <f>CONCATENATE(N199," ",VLOOKUP(N199,'heading tables'!$A:$C,2,FALSE))</f>
        <v>21 Fixed Assets</v>
      </c>
      <c r="R199" s="34" t="str">
        <f>CONCATENATE(O199," ",VLOOKUP(ABS(O199),'heading tables'!$A:$C,2,FALSE))</f>
        <v>2150 Machinery and equipment</v>
      </c>
      <c r="S199" s="34" t="str">
        <f t="shared" si="75"/>
        <v>21</v>
      </c>
      <c r="T199" s="34" t="str">
        <f t="shared" si="76"/>
        <v>2150</v>
      </c>
      <c r="U199" s="34" t="str">
        <f>CONCATENATE(S199," ",VLOOKUP(S199,'heading tables'!$A:$C,2,FALSE))</f>
        <v>21 Fixed Assets</v>
      </c>
      <c r="V199" s="34" t="str">
        <f>CONCATENATE(T199," ",VLOOKUP(ABS(T199),'heading tables'!$A:$C,2,FALSE))</f>
        <v>2150 Machinery and equipment</v>
      </c>
      <c r="W199" s="34" t="str">
        <f t="shared" si="69"/>
        <v>2150.1</v>
      </c>
      <c r="X199" s="34" t="str">
        <f t="shared" si="61"/>
        <v>2150.12</v>
      </c>
      <c r="Y199" s="34" t="str">
        <f t="shared" si="61"/>
        <v>2150.124</v>
      </c>
      <c r="Z199" s="34" t="str">
        <f t="shared" si="61"/>
        <v>2150.1243</v>
      </c>
      <c r="AA199" s="34" t="str">
        <f t="shared" si="61"/>
        <v>" "</v>
      </c>
      <c r="AB199" s="34" t="str">
        <f t="shared" si="70"/>
        <v>2150.1 Machinery and equipment: Electricity Regulated Activity</v>
      </c>
      <c r="AC199" s="34" t="str">
        <f t="shared" si="71"/>
        <v>2150.12 Machinery and equipment: Electricity Regulated Activity, Transmission</v>
      </c>
      <c r="AD199" s="34" t="str">
        <f t="shared" si="72"/>
        <v>2150.124 220 kV Machinery and equipment: Electricity Regulated Activity, Transmission</v>
      </c>
      <c r="AE199" s="34" t="str">
        <f t="shared" si="73"/>
        <v>2150.1243 220 kV Transmission Metering</v>
      </c>
      <c r="AF199" s="34" t="str">
        <f t="shared" si="74"/>
        <v>" "</v>
      </c>
      <c r="AI199" t="s">
        <v>1321</v>
      </c>
      <c r="AJ199" s="14" t="s">
        <v>11</v>
      </c>
      <c r="AK199">
        <v>220</v>
      </c>
      <c r="AL199" s="6">
        <v>141</v>
      </c>
      <c r="AM199" s="6" t="s">
        <v>931</v>
      </c>
      <c r="AT199" s="6" t="s">
        <v>931</v>
      </c>
      <c r="AV199" t="s">
        <v>1321</v>
      </c>
      <c r="AW199">
        <f t="shared" si="77"/>
        <v>28</v>
      </c>
    </row>
    <row r="200" spans="1:49" ht="11.25" customHeight="1" x14ac:dyDescent="0.2">
      <c r="A200" s="14">
        <v>2150.1244000000002</v>
      </c>
      <c r="B200" t="s">
        <v>1322</v>
      </c>
      <c r="C200" s="33" t="str">
        <f t="shared" si="65"/>
        <v>2150.1244 220 kV Transmission Optic Communication</v>
      </c>
      <c r="D200" s="6" t="s">
        <v>859</v>
      </c>
      <c r="E200" s="6" t="s">
        <v>787</v>
      </c>
      <c r="F200" s="6" t="s">
        <v>612</v>
      </c>
      <c r="G200" s="6" t="s">
        <v>824</v>
      </c>
      <c r="H200" s="34" t="str">
        <f>VLOOKUP(I200,'heading tables'!$G$3:$H$9,2,FALSE)</f>
        <v>L4</v>
      </c>
      <c r="I200" s="34">
        <f t="shared" si="66"/>
        <v>9</v>
      </c>
      <c r="J200" s="34" t="str">
        <f t="shared" si="60"/>
        <v>Balance Sheet</v>
      </c>
      <c r="K200" s="34">
        <f t="shared" si="67"/>
        <v>132</v>
      </c>
      <c r="L200" s="34" t="str">
        <f t="shared" si="68"/>
        <v>44</v>
      </c>
      <c r="M200" s="34" t="str">
        <f t="shared" si="62"/>
        <v>2</v>
      </c>
      <c r="N200" s="34" t="str">
        <f t="shared" si="63"/>
        <v>21</v>
      </c>
      <c r="O200" s="34" t="str">
        <f t="shared" si="64"/>
        <v>2150</v>
      </c>
      <c r="P200" s="34" t="str">
        <f>CONCATENATE(M200," ",VLOOKUP(M200,'heading tables'!$A:$C,2,FALSE))</f>
        <v>2 Non-current Assets</v>
      </c>
      <c r="Q200" s="34" t="str">
        <f>CONCATENATE(N200," ",VLOOKUP(N200,'heading tables'!$A:$C,2,FALSE))</f>
        <v>21 Fixed Assets</v>
      </c>
      <c r="R200" s="34" t="str">
        <f>CONCATENATE(O200," ",VLOOKUP(ABS(O200),'heading tables'!$A:$C,2,FALSE))</f>
        <v>2150 Machinery and equipment</v>
      </c>
      <c r="S200" s="34" t="str">
        <f t="shared" si="75"/>
        <v>21</v>
      </c>
      <c r="T200" s="34" t="str">
        <f t="shared" si="76"/>
        <v>2150</v>
      </c>
      <c r="U200" s="34" t="str">
        <f>CONCATENATE(S200," ",VLOOKUP(S200,'heading tables'!$A:$C,2,FALSE))</f>
        <v>21 Fixed Assets</v>
      </c>
      <c r="V200" s="34" t="str">
        <f>CONCATENATE(T200," ",VLOOKUP(ABS(T200),'heading tables'!$A:$C,2,FALSE))</f>
        <v>2150 Machinery and equipment</v>
      </c>
      <c r="W200" s="34" t="str">
        <f t="shared" si="69"/>
        <v>2150.1</v>
      </c>
      <c r="X200" s="34" t="str">
        <f t="shared" si="61"/>
        <v>2150.12</v>
      </c>
      <c r="Y200" s="34" t="str">
        <f t="shared" si="61"/>
        <v>2150.124</v>
      </c>
      <c r="Z200" s="34" t="str">
        <f t="shared" si="61"/>
        <v>2150.1244</v>
      </c>
      <c r="AA200" s="34" t="str">
        <f t="shared" si="61"/>
        <v>" "</v>
      </c>
      <c r="AB200" s="34" t="str">
        <f t="shared" si="70"/>
        <v>2150.1 Machinery and equipment: Electricity Regulated Activity</v>
      </c>
      <c r="AC200" s="34" t="str">
        <f t="shared" si="71"/>
        <v>2150.12 Machinery and equipment: Electricity Regulated Activity, Transmission</v>
      </c>
      <c r="AD200" s="34" t="str">
        <f t="shared" si="72"/>
        <v>2150.124 220 kV Machinery and equipment: Electricity Regulated Activity, Transmission</v>
      </c>
      <c r="AE200" s="34" t="str">
        <f t="shared" si="73"/>
        <v>2150.1244 220 kV Transmission Optic Communication</v>
      </c>
      <c r="AF200" s="34" t="str">
        <f t="shared" si="74"/>
        <v>" "</v>
      </c>
      <c r="AI200" t="s">
        <v>1322</v>
      </c>
      <c r="AJ200" s="14" t="s">
        <v>11</v>
      </c>
      <c r="AK200">
        <v>220</v>
      </c>
      <c r="AL200" s="6">
        <v>142</v>
      </c>
      <c r="AM200" s="6" t="s">
        <v>931</v>
      </c>
      <c r="AT200" s="6" t="s">
        <v>931</v>
      </c>
      <c r="AV200" t="s">
        <v>1322</v>
      </c>
      <c r="AW200">
        <f t="shared" si="77"/>
        <v>39</v>
      </c>
    </row>
    <row r="201" spans="1:49" ht="11.25" customHeight="1" x14ac:dyDescent="0.2">
      <c r="A201" s="14">
        <v>2150.1244999999999</v>
      </c>
      <c r="B201" t="s">
        <v>1323</v>
      </c>
      <c r="C201" s="33" t="str">
        <f t="shared" si="65"/>
        <v>2150.1245 220 kV Transmission Other Communication</v>
      </c>
      <c r="D201" s="6" t="s">
        <v>859</v>
      </c>
      <c r="E201" s="6" t="s">
        <v>787</v>
      </c>
      <c r="F201" s="6" t="s">
        <v>612</v>
      </c>
      <c r="G201" s="6" t="s">
        <v>824</v>
      </c>
      <c r="H201" s="34" t="str">
        <f>VLOOKUP(I201,'heading tables'!$G$3:$H$9,2,FALSE)</f>
        <v>L4</v>
      </c>
      <c r="I201" s="34">
        <f t="shared" si="66"/>
        <v>9</v>
      </c>
      <c r="J201" s="34" t="str">
        <f t="shared" si="60"/>
        <v>Balance Sheet</v>
      </c>
      <c r="K201" s="34">
        <f t="shared" si="67"/>
        <v>132</v>
      </c>
      <c r="L201" s="34" t="str">
        <f t="shared" si="68"/>
        <v>45</v>
      </c>
      <c r="M201" s="34" t="str">
        <f t="shared" si="62"/>
        <v>2</v>
      </c>
      <c r="N201" s="34" t="str">
        <f t="shared" si="63"/>
        <v>21</v>
      </c>
      <c r="O201" s="34" t="str">
        <f t="shared" si="64"/>
        <v>2150</v>
      </c>
      <c r="P201" s="34" t="str">
        <f>CONCATENATE(M201," ",VLOOKUP(M201,'heading tables'!$A:$C,2,FALSE))</f>
        <v>2 Non-current Assets</v>
      </c>
      <c r="Q201" s="34" t="str">
        <f>CONCATENATE(N201," ",VLOOKUP(N201,'heading tables'!$A:$C,2,FALSE))</f>
        <v>21 Fixed Assets</v>
      </c>
      <c r="R201" s="34" t="str">
        <f>CONCATENATE(O201," ",VLOOKUP(ABS(O201),'heading tables'!$A:$C,2,FALSE))</f>
        <v>2150 Machinery and equipment</v>
      </c>
      <c r="S201" s="34" t="str">
        <f t="shared" si="75"/>
        <v>21</v>
      </c>
      <c r="T201" s="34" t="str">
        <f t="shared" si="76"/>
        <v>2150</v>
      </c>
      <c r="U201" s="34" t="str">
        <f>CONCATENATE(S201," ",VLOOKUP(S201,'heading tables'!$A:$C,2,FALSE))</f>
        <v>21 Fixed Assets</v>
      </c>
      <c r="V201" s="34" t="str">
        <f>CONCATENATE(T201," ",VLOOKUP(ABS(T201),'heading tables'!$A:$C,2,FALSE))</f>
        <v>2150 Machinery and equipment</v>
      </c>
      <c r="W201" s="34" t="str">
        <f t="shared" si="69"/>
        <v>2150.1</v>
      </c>
      <c r="X201" s="34" t="str">
        <f t="shared" si="61"/>
        <v>2150.12</v>
      </c>
      <c r="Y201" s="34" t="str">
        <f t="shared" si="61"/>
        <v>2150.124</v>
      </c>
      <c r="Z201" s="34" t="str">
        <f t="shared" si="61"/>
        <v>2150.1245</v>
      </c>
      <c r="AA201" s="34" t="str">
        <f t="shared" si="61"/>
        <v>" "</v>
      </c>
      <c r="AB201" s="34" t="str">
        <f t="shared" si="70"/>
        <v>2150.1 Machinery and equipment: Electricity Regulated Activity</v>
      </c>
      <c r="AC201" s="34" t="str">
        <f t="shared" si="71"/>
        <v>2150.12 Machinery and equipment: Electricity Regulated Activity, Transmission</v>
      </c>
      <c r="AD201" s="34" t="str">
        <f t="shared" si="72"/>
        <v>2150.124 220 kV Machinery and equipment: Electricity Regulated Activity, Transmission</v>
      </c>
      <c r="AE201" s="34" t="str">
        <f t="shared" si="73"/>
        <v>2150.1245 220 kV Transmission Other Communication</v>
      </c>
      <c r="AF201" s="34" t="str">
        <f t="shared" si="74"/>
        <v>" "</v>
      </c>
      <c r="AI201" t="s">
        <v>1323</v>
      </c>
      <c r="AJ201" s="14" t="s">
        <v>11</v>
      </c>
      <c r="AK201">
        <v>220</v>
      </c>
      <c r="AL201" s="6">
        <v>143</v>
      </c>
      <c r="AM201" s="6" t="s">
        <v>931</v>
      </c>
      <c r="AT201" s="6" t="s">
        <v>931</v>
      </c>
      <c r="AV201" t="s">
        <v>1323</v>
      </c>
      <c r="AW201">
        <f t="shared" si="77"/>
        <v>39</v>
      </c>
    </row>
    <row r="202" spans="1:49" ht="11.25" customHeight="1" x14ac:dyDescent="0.2">
      <c r="A202" s="14">
        <v>2150.1248999999998</v>
      </c>
      <c r="B202" t="s">
        <v>1324</v>
      </c>
      <c r="C202" s="33" t="str">
        <f t="shared" si="65"/>
        <v>2150.1249 220 kV Transmission Other</v>
      </c>
      <c r="D202" s="6" t="s">
        <v>859</v>
      </c>
      <c r="E202" s="6" t="s">
        <v>787</v>
      </c>
      <c r="F202" s="6" t="s">
        <v>612</v>
      </c>
      <c r="G202" s="6" t="s">
        <v>824</v>
      </c>
      <c r="H202" s="34" t="str">
        <f>VLOOKUP(I202,'heading tables'!$G$3:$H$9,2,FALSE)</f>
        <v>L4</v>
      </c>
      <c r="I202" s="34">
        <f t="shared" si="66"/>
        <v>9</v>
      </c>
      <c r="J202" s="34" t="str">
        <f t="shared" si="60"/>
        <v>Balance Sheet</v>
      </c>
      <c r="K202" s="34">
        <f t="shared" si="67"/>
        <v>132</v>
      </c>
      <c r="L202" s="34" t="str">
        <f t="shared" si="68"/>
        <v>49</v>
      </c>
      <c r="M202" s="34" t="str">
        <f t="shared" si="62"/>
        <v>2</v>
      </c>
      <c r="N202" s="34" t="str">
        <f t="shared" si="63"/>
        <v>21</v>
      </c>
      <c r="O202" s="34" t="str">
        <f t="shared" si="64"/>
        <v>2150</v>
      </c>
      <c r="P202" s="34" t="str">
        <f>CONCATENATE(M202," ",VLOOKUP(M202,'heading tables'!$A:$C,2,FALSE))</f>
        <v>2 Non-current Assets</v>
      </c>
      <c r="Q202" s="34" t="str">
        <f>CONCATENATE(N202," ",VLOOKUP(N202,'heading tables'!$A:$C,2,FALSE))</f>
        <v>21 Fixed Assets</v>
      </c>
      <c r="R202" s="34" t="str">
        <f>CONCATENATE(O202," ",VLOOKUP(ABS(O202),'heading tables'!$A:$C,2,FALSE))</f>
        <v>2150 Machinery and equipment</v>
      </c>
      <c r="S202" s="34" t="str">
        <f t="shared" si="75"/>
        <v>21</v>
      </c>
      <c r="T202" s="34" t="str">
        <f t="shared" si="76"/>
        <v>2150</v>
      </c>
      <c r="U202" s="34" t="str">
        <f>CONCATENATE(S202," ",VLOOKUP(S202,'heading tables'!$A:$C,2,FALSE))</f>
        <v>21 Fixed Assets</v>
      </c>
      <c r="V202" s="34" t="str">
        <f>CONCATENATE(T202," ",VLOOKUP(ABS(T202),'heading tables'!$A:$C,2,FALSE))</f>
        <v>2150 Machinery and equipment</v>
      </c>
      <c r="W202" s="34" t="str">
        <f t="shared" si="69"/>
        <v>2150.1</v>
      </c>
      <c r="X202" s="34" t="str">
        <f t="shared" ref="X202:AA221" si="78">IF(OR(LEFT($A202,X$1)=W202,W202=$AZ$1),$AZ$1,LEFT($A202,X$1))</f>
        <v>2150.12</v>
      </c>
      <c r="Y202" s="34" t="str">
        <f t="shared" si="78"/>
        <v>2150.124</v>
      </c>
      <c r="Z202" s="34" t="str">
        <f t="shared" si="78"/>
        <v>2150.1249</v>
      </c>
      <c r="AA202" s="34" t="str">
        <f t="shared" si="78"/>
        <v>" "</v>
      </c>
      <c r="AB202" s="34" t="str">
        <f t="shared" si="70"/>
        <v>2150.1 Machinery and equipment: Electricity Regulated Activity</v>
      </c>
      <c r="AC202" s="34" t="str">
        <f t="shared" si="71"/>
        <v>2150.12 Machinery and equipment: Electricity Regulated Activity, Transmission</v>
      </c>
      <c r="AD202" s="34" t="str">
        <f t="shared" si="72"/>
        <v>2150.124 220 kV Machinery and equipment: Electricity Regulated Activity, Transmission</v>
      </c>
      <c r="AE202" s="34" t="str">
        <f t="shared" si="73"/>
        <v>2150.1249 220 kV Transmission Other</v>
      </c>
      <c r="AF202" s="34" t="str">
        <f t="shared" si="74"/>
        <v>" "</v>
      </c>
      <c r="AI202" t="s">
        <v>1324</v>
      </c>
      <c r="AJ202" s="14" t="s">
        <v>11</v>
      </c>
      <c r="AK202">
        <v>220</v>
      </c>
      <c r="AL202" s="6">
        <v>144</v>
      </c>
      <c r="AM202" s="6" t="s">
        <v>931</v>
      </c>
      <c r="AT202" s="6" t="s">
        <v>931</v>
      </c>
      <c r="AV202" t="s">
        <v>1324</v>
      </c>
      <c r="AW202">
        <f t="shared" si="77"/>
        <v>25</v>
      </c>
    </row>
    <row r="203" spans="1:49" ht="11.25" customHeight="1" x14ac:dyDescent="0.2">
      <c r="A203" s="14">
        <v>2150.125</v>
      </c>
      <c r="B203" t="s">
        <v>1325</v>
      </c>
      <c r="C203" s="33" t="str">
        <f t="shared" si="65"/>
        <v>2150.125 110 kV Machinery and equipment: Electricity Regulated Activity, Transmission</v>
      </c>
      <c r="D203" s="6" t="s">
        <v>859</v>
      </c>
      <c r="E203" s="6" t="s">
        <v>787</v>
      </c>
      <c r="F203" s="6" t="s">
        <v>613</v>
      </c>
      <c r="G203" s="6" t="s">
        <v>72</v>
      </c>
      <c r="H203" s="34" t="str">
        <f>VLOOKUP(I203,'heading tables'!$G$3:$H$9,2,FALSE)</f>
        <v>L3</v>
      </c>
      <c r="I203" s="34">
        <f t="shared" si="66"/>
        <v>8</v>
      </c>
      <c r="J203" s="34" t="str">
        <f t="shared" si="60"/>
        <v>Balance Sheet</v>
      </c>
      <c r="K203" s="34">
        <f t="shared" si="67"/>
        <v>132</v>
      </c>
      <c r="L203" s="34" t="str">
        <f t="shared" si="68"/>
        <v>25</v>
      </c>
      <c r="M203" s="34" t="str">
        <f t="shared" si="62"/>
        <v>2</v>
      </c>
      <c r="N203" s="34" t="str">
        <f t="shared" si="63"/>
        <v>21</v>
      </c>
      <c r="O203" s="34" t="str">
        <f t="shared" si="64"/>
        <v>2150</v>
      </c>
      <c r="P203" s="34" t="str">
        <f>CONCATENATE(M203," ",VLOOKUP(M203,'heading tables'!$A:$C,2,FALSE))</f>
        <v>2 Non-current Assets</v>
      </c>
      <c r="Q203" s="34" t="str">
        <f>CONCATENATE(N203," ",VLOOKUP(N203,'heading tables'!$A:$C,2,FALSE))</f>
        <v>21 Fixed Assets</v>
      </c>
      <c r="R203" s="34" t="str">
        <f>CONCATENATE(O203," ",VLOOKUP(ABS(O203),'heading tables'!$A:$C,2,FALSE))</f>
        <v>2150 Machinery and equipment</v>
      </c>
      <c r="S203" s="34" t="str">
        <f t="shared" si="75"/>
        <v>21</v>
      </c>
      <c r="T203" s="34" t="str">
        <f t="shared" si="76"/>
        <v>2150</v>
      </c>
      <c r="U203" s="34" t="str">
        <f>CONCATENATE(S203," ",VLOOKUP(S203,'heading tables'!$A:$C,2,FALSE))</f>
        <v>21 Fixed Assets</v>
      </c>
      <c r="V203" s="34" t="str">
        <f>CONCATENATE(T203," ",VLOOKUP(ABS(T203),'heading tables'!$A:$C,2,FALSE))</f>
        <v>2150 Machinery and equipment</v>
      </c>
      <c r="W203" s="34" t="str">
        <f t="shared" si="69"/>
        <v>2150.1</v>
      </c>
      <c r="X203" s="34" t="str">
        <f t="shared" si="78"/>
        <v>2150.12</v>
      </c>
      <c r="Y203" s="34" t="str">
        <f t="shared" si="78"/>
        <v>2150.125</v>
      </c>
      <c r="Z203" s="34" t="str">
        <f t="shared" si="78"/>
        <v>" "</v>
      </c>
      <c r="AA203" s="34" t="str">
        <f t="shared" si="78"/>
        <v>" "</v>
      </c>
      <c r="AB203" s="34" t="str">
        <f t="shared" si="70"/>
        <v>2150.1 Machinery and equipment: Electricity Regulated Activity</v>
      </c>
      <c r="AC203" s="34" t="str">
        <f t="shared" si="71"/>
        <v>2150.12 Machinery and equipment: Electricity Regulated Activity, Transmission</v>
      </c>
      <c r="AD203" s="34" t="str">
        <f t="shared" si="72"/>
        <v>2150.125 110 kV Machinery and equipment: Electricity Regulated Activity, Transmission</v>
      </c>
      <c r="AE203" s="34" t="str">
        <f t="shared" si="73"/>
        <v>" "</v>
      </c>
      <c r="AF203" s="34" t="str">
        <f t="shared" si="74"/>
        <v>" "</v>
      </c>
      <c r="AI203" t="s">
        <v>1325</v>
      </c>
      <c r="AJ203" s="14" t="s">
        <v>1064</v>
      </c>
      <c r="AK203">
        <v>110</v>
      </c>
      <c r="AL203" s="6">
        <v>145</v>
      </c>
      <c r="AM203" s="6" t="s">
        <v>932</v>
      </c>
      <c r="AT203" s="6" t="s">
        <v>932</v>
      </c>
      <c r="AV203" t="s">
        <v>1325</v>
      </c>
      <c r="AW203">
        <f t="shared" si="77"/>
        <v>76</v>
      </c>
    </row>
    <row r="204" spans="1:49" ht="11.25" customHeight="1" x14ac:dyDescent="0.2">
      <c r="A204" s="14">
        <v>2150.1251000000002</v>
      </c>
      <c r="B204" t="s">
        <v>1326</v>
      </c>
      <c r="C204" s="33" t="str">
        <f t="shared" si="65"/>
        <v>2150.1251 110 kV Transmission Substation Equipment</v>
      </c>
      <c r="D204" s="6" t="s">
        <v>859</v>
      </c>
      <c r="E204" s="6" t="s">
        <v>787</v>
      </c>
      <c r="F204" s="6" t="s">
        <v>613</v>
      </c>
      <c r="G204" s="6" t="s">
        <v>824</v>
      </c>
      <c r="H204" s="34" t="str">
        <f>VLOOKUP(I204,'heading tables'!$G$3:$H$9,2,FALSE)</f>
        <v>L4</v>
      </c>
      <c r="I204" s="34">
        <f t="shared" si="66"/>
        <v>9</v>
      </c>
      <c r="J204" s="34" t="str">
        <f t="shared" si="60"/>
        <v>Balance Sheet</v>
      </c>
      <c r="K204" s="34">
        <f t="shared" si="67"/>
        <v>132</v>
      </c>
      <c r="L204" s="34" t="str">
        <f t="shared" si="68"/>
        <v>51</v>
      </c>
      <c r="M204" s="34" t="str">
        <f t="shared" si="62"/>
        <v>2</v>
      </c>
      <c r="N204" s="34" t="str">
        <f t="shared" si="63"/>
        <v>21</v>
      </c>
      <c r="O204" s="34" t="str">
        <f t="shared" si="64"/>
        <v>2150</v>
      </c>
      <c r="P204" s="34" t="str">
        <f>CONCATENATE(M204," ",VLOOKUP(M204,'heading tables'!$A:$C,2,FALSE))</f>
        <v>2 Non-current Assets</v>
      </c>
      <c r="Q204" s="34" t="str">
        <f>CONCATENATE(N204," ",VLOOKUP(N204,'heading tables'!$A:$C,2,FALSE))</f>
        <v>21 Fixed Assets</v>
      </c>
      <c r="R204" s="34" t="str">
        <f>CONCATENATE(O204," ",VLOOKUP(ABS(O204),'heading tables'!$A:$C,2,FALSE))</f>
        <v>2150 Machinery and equipment</v>
      </c>
      <c r="S204" s="34" t="str">
        <f t="shared" si="75"/>
        <v>21</v>
      </c>
      <c r="T204" s="34" t="str">
        <f t="shared" si="76"/>
        <v>2150</v>
      </c>
      <c r="U204" s="34" t="str">
        <f>CONCATENATE(S204," ",VLOOKUP(S204,'heading tables'!$A:$C,2,FALSE))</f>
        <v>21 Fixed Assets</v>
      </c>
      <c r="V204" s="34" t="str">
        <f>CONCATENATE(T204," ",VLOOKUP(ABS(T204),'heading tables'!$A:$C,2,FALSE))</f>
        <v>2150 Machinery and equipment</v>
      </c>
      <c r="W204" s="34" t="str">
        <f t="shared" si="69"/>
        <v>2150.1</v>
      </c>
      <c r="X204" s="34" t="str">
        <f t="shared" si="78"/>
        <v>2150.12</v>
      </c>
      <c r="Y204" s="34" t="str">
        <f t="shared" si="78"/>
        <v>2150.125</v>
      </c>
      <c r="Z204" s="34" t="str">
        <f t="shared" si="78"/>
        <v>2150.1251</v>
      </c>
      <c r="AA204" s="34" t="str">
        <f t="shared" si="78"/>
        <v>" "</v>
      </c>
      <c r="AB204" s="34" t="str">
        <f t="shared" si="70"/>
        <v>2150.1 Machinery and equipment: Electricity Regulated Activity</v>
      </c>
      <c r="AC204" s="34" t="str">
        <f t="shared" si="71"/>
        <v>2150.12 Machinery and equipment: Electricity Regulated Activity, Transmission</v>
      </c>
      <c r="AD204" s="34" t="str">
        <f t="shared" si="72"/>
        <v>2150.125 110 kV Machinery and equipment: Electricity Regulated Activity, Transmission</v>
      </c>
      <c r="AE204" s="34" t="str">
        <f t="shared" si="73"/>
        <v>2150.1251 110 kV Transmission Substation Equipment</v>
      </c>
      <c r="AF204" s="34" t="str">
        <f t="shared" si="74"/>
        <v>" "</v>
      </c>
      <c r="AI204" t="s">
        <v>1326</v>
      </c>
      <c r="AJ204" s="14" t="s">
        <v>11</v>
      </c>
      <c r="AK204">
        <v>110</v>
      </c>
      <c r="AL204" s="6">
        <v>146</v>
      </c>
      <c r="AM204" s="6" t="s">
        <v>932</v>
      </c>
      <c r="AT204" s="6" t="s">
        <v>932</v>
      </c>
      <c r="AV204" t="s">
        <v>1326</v>
      </c>
      <c r="AW204">
        <f t="shared" si="77"/>
        <v>40</v>
      </c>
    </row>
    <row r="205" spans="1:49" ht="11.25" customHeight="1" x14ac:dyDescent="0.2">
      <c r="A205" s="14">
        <v>2150.1251999999999</v>
      </c>
      <c r="B205" t="s">
        <v>1327</v>
      </c>
      <c r="C205" s="33" t="str">
        <f t="shared" si="65"/>
        <v>2150.1252 110 kV Transmission Automation and Relay Protection</v>
      </c>
      <c r="D205" s="6" t="s">
        <v>859</v>
      </c>
      <c r="E205" s="6" t="s">
        <v>787</v>
      </c>
      <c r="F205" s="6" t="s">
        <v>613</v>
      </c>
      <c r="G205" s="6" t="s">
        <v>824</v>
      </c>
      <c r="H205" s="34" t="str">
        <f>VLOOKUP(I205,'heading tables'!$G$3:$H$9,2,FALSE)</f>
        <v>L4</v>
      </c>
      <c r="I205" s="34">
        <f t="shared" si="66"/>
        <v>9</v>
      </c>
      <c r="J205" s="34" t="str">
        <f t="shared" si="60"/>
        <v>Balance Sheet</v>
      </c>
      <c r="K205" s="34">
        <f t="shared" si="67"/>
        <v>132</v>
      </c>
      <c r="L205" s="34" t="str">
        <f t="shared" si="68"/>
        <v>52</v>
      </c>
      <c r="M205" s="34" t="str">
        <f t="shared" si="62"/>
        <v>2</v>
      </c>
      <c r="N205" s="34" t="str">
        <f t="shared" si="63"/>
        <v>21</v>
      </c>
      <c r="O205" s="34" t="str">
        <f t="shared" si="64"/>
        <v>2150</v>
      </c>
      <c r="P205" s="34" t="str">
        <f>CONCATENATE(M205," ",VLOOKUP(M205,'heading tables'!$A:$C,2,FALSE))</f>
        <v>2 Non-current Assets</v>
      </c>
      <c r="Q205" s="34" t="str">
        <f>CONCATENATE(N205," ",VLOOKUP(N205,'heading tables'!$A:$C,2,FALSE))</f>
        <v>21 Fixed Assets</v>
      </c>
      <c r="R205" s="34" t="str">
        <f>CONCATENATE(O205," ",VLOOKUP(ABS(O205),'heading tables'!$A:$C,2,FALSE))</f>
        <v>2150 Machinery and equipment</v>
      </c>
      <c r="S205" s="34" t="str">
        <f t="shared" si="75"/>
        <v>21</v>
      </c>
      <c r="T205" s="34" t="str">
        <f t="shared" si="76"/>
        <v>2150</v>
      </c>
      <c r="U205" s="34" t="str">
        <f>CONCATENATE(S205," ",VLOOKUP(S205,'heading tables'!$A:$C,2,FALSE))</f>
        <v>21 Fixed Assets</v>
      </c>
      <c r="V205" s="34" t="str">
        <f>CONCATENATE(T205," ",VLOOKUP(ABS(T205),'heading tables'!$A:$C,2,FALSE))</f>
        <v>2150 Machinery and equipment</v>
      </c>
      <c r="W205" s="34" t="str">
        <f t="shared" si="69"/>
        <v>2150.1</v>
      </c>
      <c r="X205" s="34" t="str">
        <f t="shared" si="78"/>
        <v>2150.12</v>
      </c>
      <c r="Y205" s="34" t="str">
        <f t="shared" si="78"/>
        <v>2150.125</v>
      </c>
      <c r="Z205" s="34" t="str">
        <f t="shared" si="78"/>
        <v>2150.1252</v>
      </c>
      <c r="AA205" s="34" t="str">
        <f t="shared" si="78"/>
        <v>" "</v>
      </c>
      <c r="AB205" s="34" t="str">
        <f t="shared" si="70"/>
        <v>2150.1 Machinery and equipment: Electricity Regulated Activity</v>
      </c>
      <c r="AC205" s="34" t="str">
        <f t="shared" si="71"/>
        <v>2150.12 Machinery and equipment: Electricity Regulated Activity, Transmission</v>
      </c>
      <c r="AD205" s="34" t="str">
        <f t="shared" si="72"/>
        <v>2150.125 110 kV Machinery and equipment: Electricity Regulated Activity, Transmission</v>
      </c>
      <c r="AE205" s="34" t="str">
        <f t="shared" si="73"/>
        <v>2150.1252 110 kV Transmission Automation and Relay Protection</v>
      </c>
      <c r="AF205" s="34" t="str">
        <f t="shared" si="74"/>
        <v>" "</v>
      </c>
      <c r="AI205" t="s">
        <v>1327</v>
      </c>
      <c r="AJ205" s="14" t="s">
        <v>11</v>
      </c>
      <c r="AK205">
        <v>110</v>
      </c>
      <c r="AL205" s="6">
        <v>147</v>
      </c>
      <c r="AM205" s="6" t="s">
        <v>932</v>
      </c>
      <c r="AT205" s="6" t="s">
        <v>932</v>
      </c>
      <c r="AV205" t="s">
        <v>1327</v>
      </c>
      <c r="AW205">
        <f t="shared" si="77"/>
        <v>51</v>
      </c>
    </row>
    <row r="206" spans="1:49" ht="11.25" customHeight="1" x14ac:dyDescent="0.2">
      <c r="A206" s="14">
        <v>2150.1253000000002</v>
      </c>
      <c r="B206" t="s">
        <v>1328</v>
      </c>
      <c r="C206" s="33" t="str">
        <f t="shared" si="65"/>
        <v>2150.1253 110 kV Transmission Metering</v>
      </c>
      <c r="D206" s="6" t="s">
        <v>859</v>
      </c>
      <c r="E206" s="6" t="s">
        <v>787</v>
      </c>
      <c r="F206" s="6" t="s">
        <v>613</v>
      </c>
      <c r="G206" s="6" t="s">
        <v>824</v>
      </c>
      <c r="H206" s="34" t="str">
        <f>VLOOKUP(I206,'heading tables'!$G$3:$H$9,2,FALSE)</f>
        <v>L4</v>
      </c>
      <c r="I206" s="34">
        <f t="shared" si="66"/>
        <v>9</v>
      </c>
      <c r="J206" s="34" t="str">
        <f t="shared" si="60"/>
        <v>Balance Sheet</v>
      </c>
      <c r="K206" s="34">
        <f t="shared" si="67"/>
        <v>132</v>
      </c>
      <c r="L206" s="34" t="str">
        <f t="shared" si="68"/>
        <v>53</v>
      </c>
      <c r="M206" s="34" t="str">
        <f t="shared" si="62"/>
        <v>2</v>
      </c>
      <c r="N206" s="34" t="str">
        <f t="shared" si="63"/>
        <v>21</v>
      </c>
      <c r="O206" s="34" t="str">
        <f t="shared" si="64"/>
        <v>2150</v>
      </c>
      <c r="P206" s="34" t="str">
        <f>CONCATENATE(M206," ",VLOOKUP(M206,'heading tables'!$A:$C,2,FALSE))</f>
        <v>2 Non-current Assets</v>
      </c>
      <c r="Q206" s="34" t="str">
        <f>CONCATENATE(N206," ",VLOOKUP(N206,'heading tables'!$A:$C,2,FALSE))</f>
        <v>21 Fixed Assets</v>
      </c>
      <c r="R206" s="34" t="str">
        <f>CONCATENATE(O206," ",VLOOKUP(ABS(O206),'heading tables'!$A:$C,2,FALSE))</f>
        <v>2150 Machinery and equipment</v>
      </c>
      <c r="S206" s="34" t="str">
        <f t="shared" si="75"/>
        <v>21</v>
      </c>
      <c r="T206" s="34" t="str">
        <f t="shared" si="76"/>
        <v>2150</v>
      </c>
      <c r="U206" s="34" t="str">
        <f>CONCATENATE(S206," ",VLOOKUP(S206,'heading tables'!$A:$C,2,FALSE))</f>
        <v>21 Fixed Assets</v>
      </c>
      <c r="V206" s="34" t="str">
        <f>CONCATENATE(T206," ",VLOOKUP(ABS(T206),'heading tables'!$A:$C,2,FALSE))</f>
        <v>2150 Machinery and equipment</v>
      </c>
      <c r="W206" s="34" t="str">
        <f t="shared" si="69"/>
        <v>2150.1</v>
      </c>
      <c r="X206" s="34" t="str">
        <f t="shared" si="78"/>
        <v>2150.12</v>
      </c>
      <c r="Y206" s="34" t="str">
        <f t="shared" si="78"/>
        <v>2150.125</v>
      </c>
      <c r="Z206" s="34" t="str">
        <f t="shared" si="78"/>
        <v>2150.1253</v>
      </c>
      <c r="AA206" s="34" t="str">
        <f t="shared" si="78"/>
        <v>" "</v>
      </c>
      <c r="AB206" s="34" t="str">
        <f t="shared" si="70"/>
        <v>2150.1 Machinery and equipment: Electricity Regulated Activity</v>
      </c>
      <c r="AC206" s="34" t="str">
        <f t="shared" si="71"/>
        <v>2150.12 Machinery and equipment: Electricity Regulated Activity, Transmission</v>
      </c>
      <c r="AD206" s="34" t="str">
        <f t="shared" si="72"/>
        <v>2150.125 110 kV Machinery and equipment: Electricity Regulated Activity, Transmission</v>
      </c>
      <c r="AE206" s="34" t="str">
        <f t="shared" si="73"/>
        <v>2150.1253 110 kV Transmission Metering</v>
      </c>
      <c r="AF206" s="34" t="str">
        <f t="shared" si="74"/>
        <v>" "</v>
      </c>
      <c r="AI206" t="s">
        <v>1328</v>
      </c>
      <c r="AJ206" s="14" t="s">
        <v>11</v>
      </c>
      <c r="AK206">
        <v>110</v>
      </c>
      <c r="AL206" s="6">
        <v>148</v>
      </c>
      <c r="AM206" s="6" t="s">
        <v>932</v>
      </c>
      <c r="AT206" s="6" t="s">
        <v>932</v>
      </c>
      <c r="AV206" t="s">
        <v>1328</v>
      </c>
      <c r="AW206">
        <f t="shared" si="77"/>
        <v>28</v>
      </c>
    </row>
    <row r="207" spans="1:49" ht="11.25" customHeight="1" x14ac:dyDescent="0.2">
      <c r="A207" s="14">
        <v>2150.1253999999999</v>
      </c>
      <c r="B207" t="s">
        <v>1329</v>
      </c>
      <c r="C207" s="33" t="str">
        <f t="shared" si="65"/>
        <v>2150.1254 110 kV Transmission Optic Communication</v>
      </c>
      <c r="D207" s="6" t="s">
        <v>859</v>
      </c>
      <c r="E207" s="6" t="s">
        <v>787</v>
      </c>
      <c r="F207" s="6" t="s">
        <v>613</v>
      </c>
      <c r="G207" s="6" t="s">
        <v>824</v>
      </c>
      <c r="H207" s="34" t="str">
        <f>VLOOKUP(I207,'heading tables'!$G$3:$H$9,2,FALSE)</f>
        <v>L4</v>
      </c>
      <c r="I207" s="34">
        <f t="shared" si="66"/>
        <v>9</v>
      </c>
      <c r="J207" s="34" t="str">
        <f t="shared" si="60"/>
        <v>Balance Sheet</v>
      </c>
      <c r="K207" s="34">
        <f t="shared" si="67"/>
        <v>132</v>
      </c>
      <c r="L207" s="34" t="str">
        <f t="shared" si="68"/>
        <v>54</v>
      </c>
      <c r="M207" s="34" t="str">
        <f t="shared" si="62"/>
        <v>2</v>
      </c>
      <c r="N207" s="34" t="str">
        <f t="shared" si="63"/>
        <v>21</v>
      </c>
      <c r="O207" s="34" t="str">
        <f t="shared" si="64"/>
        <v>2150</v>
      </c>
      <c r="P207" s="34" t="str">
        <f>CONCATENATE(M207," ",VLOOKUP(M207,'heading tables'!$A:$C,2,FALSE))</f>
        <v>2 Non-current Assets</v>
      </c>
      <c r="Q207" s="34" t="str">
        <f>CONCATENATE(N207," ",VLOOKUP(N207,'heading tables'!$A:$C,2,FALSE))</f>
        <v>21 Fixed Assets</v>
      </c>
      <c r="R207" s="34" t="str">
        <f>CONCATENATE(O207," ",VLOOKUP(ABS(O207),'heading tables'!$A:$C,2,FALSE))</f>
        <v>2150 Machinery and equipment</v>
      </c>
      <c r="S207" s="34" t="str">
        <f t="shared" si="75"/>
        <v>21</v>
      </c>
      <c r="T207" s="34" t="str">
        <f t="shared" si="76"/>
        <v>2150</v>
      </c>
      <c r="U207" s="34" t="str">
        <f>CONCATENATE(S207," ",VLOOKUP(S207,'heading tables'!$A:$C,2,FALSE))</f>
        <v>21 Fixed Assets</v>
      </c>
      <c r="V207" s="34" t="str">
        <f>CONCATENATE(T207," ",VLOOKUP(ABS(T207),'heading tables'!$A:$C,2,FALSE))</f>
        <v>2150 Machinery and equipment</v>
      </c>
      <c r="W207" s="34" t="str">
        <f t="shared" si="69"/>
        <v>2150.1</v>
      </c>
      <c r="X207" s="34" t="str">
        <f t="shared" si="78"/>
        <v>2150.12</v>
      </c>
      <c r="Y207" s="34" t="str">
        <f t="shared" si="78"/>
        <v>2150.125</v>
      </c>
      <c r="Z207" s="34" t="str">
        <f t="shared" si="78"/>
        <v>2150.1254</v>
      </c>
      <c r="AA207" s="34" t="str">
        <f t="shared" si="78"/>
        <v>" "</v>
      </c>
      <c r="AB207" s="34" t="str">
        <f t="shared" si="70"/>
        <v>2150.1 Machinery and equipment: Electricity Regulated Activity</v>
      </c>
      <c r="AC207" s="34" t="str">
        <f t="shared" si="71"/>
        <v>2150.12 Machinery and equipment: Electricity Regulated Activity, Transmission</v>
      </c>
      <c r="AD207" s="34" t="str">
        <f t="shared" si="72"/>
        <v>2150.125 110 kV Machinery and equipment: Electricity Regulated Activity, Transmission</v>
      </c>
      <c r="AE207" s="34" t="str">
        <f t="shared" si="73"/>
        <v>2150.1254 110 kV Transmission Optic Communication</v>
      </c>
      <c r="AF207" s="34" t="str">
        <f t="shared" si="74"/>
        <v>" "</v>
      </c>
      <c r="AI207" t="s">
        <v>1329</v>
      </c>
      <c r="AJ207" s="14" t="s">
        <v>11</v>
      </c>
      <c r="AK207">
        <v>110</v>
      </c>
      <c r="AL207" s="6">
        <v>149</v>
      </c>
      <c r="AM207" s="6" t="s">
        <v>932</v>
      </c>
      <c r="AT207" s="6" t="s">
        <v>932</v>
      </c>
      <c r="AV207" t="s">
        <v>1329</v>
      </c>
      <c r="AW207">
        <f t="shared" si="77"/>
        <v>39</v>
      </c>
    </row>
    <row r="208" spans="1:49" ht="11.25" customHeight="1" x14ac:dyDescent="0.2">
      <c r="A208" s="14">
        <v>2150.1255000000001</v>
      </c>
      <c r="B208" t="s">
        <v>1330</v>
      </c>
      <c r="C208" s="33" t="str">
        <f t="shared" si="65"/>
        <v>2150.1255 110 kV Transmission Other Communication</v>
      </c>
      <c r="D208" s="6" t="s">
        <v>859</v>
      </c>
      <c r="E208" s="6" t="s">
        <v>787</v>
      </c>
      <c r="F208" s="6" t="s">
        <v>613</v>
      </c>
      <c r="G208" s="6" t="s">
        <v>824</v>
      </c>
      <c r="H208" s="34" t="str">
        <f>VLOOKUP(I208,'heading tables'!$G$3:$H$9,2,FALSE)</f>
        <v>L4</v>
      </c>
      <c r="I208" s="34">
        <f t="shared" si="66"/>
        <v>9</v>
      </c>
      <c r="J208" s="34" t="str">
        <f t="shared" si="60"/>
        <v>Balance Sheet</v>
      </c>
      <c r="K208" s="34">
        <f t="shared" si="67"/>
        <v>132</v>
      </c>
      <c r="L208" s="34" t="str">
        <f t="shared" si="68"/>
        <v>55</v>
      </c>
      <c r="M208" s="34" t="str">
        <f t="shared" si="62"/>
        <v>2</v>
      </c>
      <c r="N208" s="34" t="str">
        <f t="shared" si="63"/>
        <v>21</v>
      </c>
      <c r="O208" s="34" t="str">
        <f t="shared" si="64"/>
        <v>2150</v>
      </c>
      <c r="P208" s="34" t="str">
        <f>CONCATENATE(M208," ",VLOOKUP(M208,'heading tables'!$A:$C,2,FALSE))</f>
        <v>2 Non-current Assets</v>
      </c>
      <c r="Q208" s="34" t="str">
        <f>CONCATENATE(N208," ",VLOOKUP(N208,'heading tables'!$A:$C,2,FALSE))</f>
        <v>21 Fixed Assets</v>
      </c>
      <c r="R208" s="34" t="str">
        <f>CONCATENATE(O208," ",VLOOKUP(ABS(O208),'heading tables'!$A:$C,2,FALSE))</f>
        <v>2150 Machinery and equipment</v>
      </c>
      <c r="S208" s="34" t="str">
        <f t="shared" si="75"/>
        <v>21</v>
      </c>
      <c r="T208" s="34" t="str">
        <f t="shared" si="76"/>
        <v>2150</v>
      </c>
      <c r="U208" s="34" t="str">
        <f>CONCATENATE(S208," ",VLOOKUP(S208,'heading tables'!$A:$C,2,FALSE))</f>
        <v>21 Fixed Assets</v>
      </c>
      <c r="V208" s="34" t="str">
        <f>CONCATENATE(T208," ",VLOOKUP(ABS(T208),'heading tables'!$A:$C,2,FALSE))</f>
        <v>2150 Machinery and equipment</v>
      </c>
      <c r="W208" s="34" t="str">
        <f t="shared" si="69"/>
        <v>2150.1</v>
      </c>
      <c r="X208" s="34" t="str">
        <f t="shared" si="78"/>
        <v>2150.12</v>
      </c>
      <c r="Y208" s="34" t="str">
        <f t="shared" si="78"/>
        <v>2150.125</v>
      </c>
      <c r="Z208" s="34" t="str">
        <f t="shared" si="78"/>
        <v>2150.1255</v>
      </c>
      <c r="AA208" s="34" t="str">
        <f t="shared" si="78"/>
        <v>" "</v>
      </c>
      <c r="AB208" s="34" t="str">
        <f t="shared" si="70"/>
        <v>2150.1 Machinery and equipment: Electricity Regulated Activity</v>
      </c>
      <c r="AC208" s="34" t="str">
        <f t="shared" si="71"/>
        <v>2150.12 Machinery and equipment: Electricity Regulated Activity, Transmission</v>
      </c>
      <c r="AD208" s="34" t="str">
        <f t="shared" si="72"/>
        <v>2150.125 110 kV Machinery and equipment: Electricity Regulated Activity, Transmission</v>
      </c>
      <c r="AE208" s="34" t="str">
        <f t="shared" si="73"/>
        <v>2150.1255 110 kV Transmission Other Communication</v>
      </c>
      <c r="AF208" s="34" t="str">
        <f t="shared" si="74"/>
        <v>" "</v>
      </c>
      <c r="AI208" t="s">
        <v>1330</v>
      </c>
      <c r="AJ208" s="14" t="s">
        <v>11</v>
      </c>
      <c r="AK208">
        <v>110</v>
      </c>
      <c r="AL208" s="6">
        <v>150</v>
      </c>
      <c r="AM208" s="6" t="s">
        <v>932</v>
      </c>
      <c r="AT208" s="6" t="s">
        <v>932</v>
      </c>
      <c r="AV208" t="s">
        <v>1330</v>
      </c>
      <c r="AW208">
        <f t="shared" si="77"/>
        <v>39</v>
      </c>
    </row>
    <row r="209" spans="1:49" ht="11.25" customHeight="1" x14ac:dyDescent="0.2">
      <c r="A209" s="14">
        <v>2150.1259</v>
      </c>
      <c r="B209" t="s">
        <v>1331</v>
      </c>
      <c r="C209" s="33" t="str">
        <f t="shared" si="65"/>
        <v>2150.1259 110 kV Transmission Other</v>
      </c>
      <c r="D209" s="6" t="s">
        <v>859</v>
      </c>
      <c r="E209" s="6" t="s">
        <v>787</v>
      </c>
      <c r="F209" s="6" t="s">
        <v>613</v>
      </c>
      <c r="G209" s="6" t="s">
        <v>824</v>
      </c>
      <c r="H209" s="34" t="str">
        <f>VLOOKUP(I209,'heading tables'!$G$3:$H$9,2,FALSE)</f>
        <v>L4</v>
      </c>
      <c r="I209" s="34">
        <f t="shared" si="66"/>
        <v>9</v>
      </c>
      <c r="J209" s="34" t="str">
        <f t="shared" si="60"/>
        <v>Balance Sheet</v>
      </c>
      <c r="K209" s="34">
        <f t="shared" si="67"/>
        <v>132</v>
      </c>
      <c r="L209" s="34" t="str">
        <f t="shared" si="68"/>
        <v>59</v>
      </c>
      <c r="M209" s="34" t="str">
        <f t="shared" si="62"/>
        <v>2</v>
      </c>
      <c r="N209" s="34" t="str">
        <f t="shared" si="63"/>
        <v>21</v>
      </c>
      <c r="O209" s="34" t="str">
        <f t="shared" si="64"/>
        <v>2150</v>
      </c>
      <c r="P209" s="34" t="str">
        <f>CONCATENATE(M209," ",VLOOKUP(M209,'heading tables'!$A:$C,2,FALSE))</f>
        <v>2 Non-current Assets</v>
      </c>
      <c r="Q209" s="34" t="str">
        <f>CONCATENATE(N209," ",VLOOKUP(N209,'heading tables'!$A:$C,2,FALSE))</f>
        <v>21 Fixed Assets</v>
      </c>
      <c r="R209" s="34" t="str">
        <f>CONCATENATE(O209," ",VLOOKUP(ABS(O209),'heading tables'!$A:$C,2,FALSE))</f>
        <v>2150 Machinery and equipment</v>
      </c>
      <c r="S209" s="34" t="str">
        <f t="shared" si="75"/>
        <v>21</v>
      </c>
      <c r="T209" s="34" t="str">
        <f t="shared" si="76"/>
        <v>2150</v>
      </c>
      <c r="U209" s="34" t="str">
        <f>CONCATENATE(S209," ",VLOOKUP(S209,'heading tables'!$A:$C,2,FALSE))</f>
        <v>21 Fixed Assets</v>
      </c>
      <c r="V209" s="34" t="str">
        <f>CONCATENATE(T209," ",VLOOKUP(ABS(T209),'heading tables'!$A:$C,2,FALSE))</f>
        <v>2150 Machinery and equipment</v>
      </c>
      <c r="W209" s="34" t="str">
        <f t="shared" si="69"/>
        <v>2150.1</v>
      </c>
      <c r="X209" s="34" t="str">
        <f t="shared" si="78"/>
        <v>2150.12</v>
      </c>
      <c r="Y209" s="34" t="str">
        <f t="shared" si="78"/>
        <v>2150.125</v>
      </c>
      <c r="Z209" s="34" t="str">
        <f t="shared" si="78"/>
        <v>2150.1259</v>
      </c>
      <c r="AA209" s="34" t="str">
        <f t="shared" si="78"/>
        <v>" "</v>
      </c>
      <c r="AB209" s="34" t="str">
        <f t="shared" si="70"/>
        <v>2150.1 Machinery and equipment: Electricity Regulated Activity</v>
      </c>
      <c r="AC209" s="34" t="str">
        <f t="shared" si="71"/>
        <v>2150.12 Machinery and equipment: Electricity Regulated Activity, Transmission</v>
      </c>
      <c r="AD209" s="34" t="str">
        <f t="shared" si="72"/>
        <v>2150.125 110 kV Machinery and equipment: Electricity Regulated Activity, Transmission</v>
      </c>
      <c r="AE209" s="34" t="str">
        <f t="shared" si="73"/>
        <v>2150.1259 110 kV Transmission Other</v>
      </c>
      <c r="AF209" s="34" t="str">
        <f t="shared" si="74"/>
        <v>" "</v>
      </c>
      <c r="AI209" t="s">
        <v>1331</v>
      </c>
      <c r="AJ209" s="14" t="s">
        <v>11</v>
      </c>
      <c r="AK209">
        <v>110</v>
      </c>
      <c r="AL209" s="6">
        <v>151</v>
      </c>
      <c r="AM209" s="6" t="s">
        <v>932</v>
      </c>
      <c r="AT209" s="6" t="s">
        <v>932</v>
      </c>
      <c r="AV209" t="s">
        <v>1331</v>
      </c>
      <c r="AW209">
        <f t="shared" si="77"/>
        <v>25</v>
      </c>
    </row>
    <row r="210" spans="1:49" ht="11.25" customHeight="1" x14ac:dyDescent="0.2">
      <c r="A210" s="14">
        <v>2150.1260000000002</v>
      </c>
      <c r="B210" t="s">
        <v>1332</v>
      </c>
      <c r="C210" s="33" t="str">
        <f t="shared" si="65"/>
        <v>2150.126 35 kV Machinery and equipment: Electricity Regulated Activity, Transmission</v>
      </c>
      <c r="D210" s="6" t="s">
        <v>859</v>
      </c>
      <c r="E210" s="6" t="s">
        <v>787</v>
      </c>
      <c r="F210" s="6" t="s">
        <v>614</v>
      </c>
      <c r="G210" s="6" t="s">
        <v>72</v>
      </c>
      <c r="H210" s="34" t="str">
        <f>VLOOKUP(I210,'heading tables'!$G$3:$H$9,2,FALSE)</f>
        <v>L3</v>
      </c>
      <c r="I210" s="34">
        <f t="shared" si="66"/>
        <v>8</v>
      </c>
      <c r="J210" s="34" t="str">
        <f t="shared" si="60"/>
        <v>Balance Sheet</v>
      </c>
      <c r="K210" s="34">
        <f t="shared" si="67"/>
        <v>132</v>
      </c>
      <c r="L210" s="34" t="str">
        <f t="shared" si="68"/>
        <v>26</v>
      </c>
      <c r="M210" s="34" t="str">
        <f t="shared" si="62"/>
        <v>2</v>
      </c>
      <c r="N210" s="34" t="str">
        <f t="shared" si="63"/>
        <v>21</v>
      </c>
      <c r="O210" s="34" t="str">
        <f t="shared" si="64"/>
        <v>2150</v>
      </c>
      <c r="P210" s="34" t="str">
        <f>CONCATENATE(M210," ",VLOOKUP(M210,'heading tables'!$A:$C,2,FALSE))</f>
        <v>2 Non-current Assets</v>
      </c>
      <c r="Q210" s="34" t="str">
        <f>CONCATENATE(N210," ",VLOOKUP(N210,'heading tables'!$A:$C,2,FALSE))</f>
        <v>21 Fixed Assets</v>
      </c>
      <c r="R210" s="34" t="str">
        <f>CONCATENATE(O210," ",VLOOKUP(ABS(O210),'heading tables'!$A:$C,2,FALSE))</f>
        <v>2150 Machinery and equipment</v>
      </c>
      <c r="S210" s="34" t="str">
        <f t="shared" si="75"/>
        <v>21</v>
      </c>
      <c r="T210" s="34" t="str">
        <f t="shared" si="76"/>
        <v>2150</v>
      </c>
      <c r="U210" s="34" t="str">
        <f>CONCATENATE(S210," ",VLOOKUP(S210,'heading tables'!$A:$C,2,FALSE))</f>
        <v>21 Fixed Assets</v>
      </c>
      <c r="V210" s="34" t="str">
        <f>CONCATENATE(T210," ",VLOOKUP(ABS(T210),'heading tables'!$A:$C,2,FALSE))</f>
        <v>2150 Machinery and equipment</v>
      </c>
      <c r="W210" s="34" t="str">
        <f t="shared" si="69"/>
        <v>2150.1</v>
      </c>
      <c r="X210" s="34" t="str">
        <f t="shared" si="78"/>
        <v>2150.12</v>
      </c>
      <c r="Y210" s="34" t="str">
        <f t="shared" si="78"/>
        <v>2150.126</v>
      </c>
      <c r="Z210" s="34" t="str">
        <f t="shared" si="78"/>
        <v>" "</v>
      </c>
      <c r="AA210" s="34" t="str">
        <f t="shared" si="78"/>
        <v>" "</v>
      </c>
      <c r="AB210" s="34" t="str">
        <f t="shared" si="70"/>
        <v>2150.1 Machinery and equipment: Electricity Regulated Activity</v>
      </c>
      <c r="AC210" s="34" t="str">
        <f t="shared" si="71"/>
        <v>2150.12 Machinery and equipment: Electricity Regulated Activity, Transmission</v>
      </c>
      <c r="AD210" s="34" t="str">
        <f t="shared" si="72"/>
        <v>2150.126 35 kV Machinery and equipment: Electricity Regulated Activity, Transmission</v>
      </c>
      <c r="AE210" s="34" t="str">
        <f t="shared" si="73"/>
        <v>" "</v>
      </c>
      <c r="AF210" s="34" t="str">
        <f t="shared" si="74"/>
        <v>" "</v>
      </c>
      <c r="AI210" t="s">
        <v>1332</v>
      </c>
      <c r="AJ210" s="14" t="s">
        <v>1064</v>
      </c>
      <c r="AK210">
        <v>35</v>
      </c>
      <c r="AL210" s="6">
        <v>152</v>
      </c>
      <c r="AM210" s="6" t="s">
        <v>933</v>
      </c>
      <c r="AT210" s="6" t="s">
        <v>933</v>
      </c>
      <c r="AV210" t="s">
        <v>1332</v>
      </c>
      <c r="AW210">
        <f t="shared" si="77"/>
        <v>75</v>
      </c>
    </row>
    <row r="211" spans="1:49" ht="11.25" customHeight="1" x14ac:dyDescent="0.2">
      <c r="A211" s="14">
        <v>2150.1261</v>
      </c>
      <c r="B211" t="s">
        <v>1333</v>
      </c>
      <c r="C211" s="33" t="str">
        <f t="shared" si="65"/>
        <v>2150.1261 35 kV Transmission Substation Equipment</v>
      </c>
      <c r="D211" s="6" t="s">
        <v>859</v>
      </c>
      <c r="E211" s="6" t="s">
        <v>787</v>
      </c>
      <c r="F211" s="6" t="s">
        <v>614</v>
      </c>
      <c r="G211" s="6" t="s">
        <v>824</v>
      </c>
      <c r="H211" s="34" t="str">
        <f>VLOOKUP(I211,'heading tables'!$G$3:$H$9,2,FALSE)</f>
        <v>L4</v>
      </c>
      <c r="I211" s="34">
        <f t="shared" si="66"/>
        <v>9</v>
      </c>
      <c r="J211" s="34" t="str">
        <f t="shared" si="60"/>
        <v>Balance Sheet</v>
      </c>
      <c r="K211" s="34">
        <f t="shared" si="67"/>
        <v>132</v>
      </c>
      <c r="L211" s="34" t="str">
        <f t="shared" si="68"/>
        <v>61</v>
      </c>
      <c r="M211" s="34" t="str">
        <f t="shared" si="62"/>
        <v>2</v>
      </c>
      <c r="N211" s="34" t="str">
        <f t="shared" si="63"/>
        <v>21</v>
      </c>
      <c r="O211" s="34" t="str">
        <f t="shared" si="64"/>
        <v>2150</v>
      </c>
      <c r="P211" s="34" t="str">
        <f>CONCATENATE(M211," ",VLOOKUP(M211,'heading tables'!$A:$C,2,FALSE))</f>
        <v>2 Non-current Assets</v>
      </c>
      <c r="Q211" s="34" t="str">
        <f>CONCATENATE(N211," ",VLOOKUP(N211,'heading tables'!$A:$C,2,FALSE))</f>
        <v>21 Fixed Assets</v>
      </c>
      <c r="R211" s="34" t="str">
        <f>CONCATENATE(O211," ",VLOOKUP(ABS(O211),'heading tables'!$A:$C,2,FALSE))</f>
        <v>2150 Machinery and equipment</v>
      </c>
      <c r="S211" s="34" t="str">
        <f t="shared" si="75"/>
        <v>21</v>
      </c>
      <c r="T211" s="34" t="str">
        <f t="shared" si="76"/>
        <v>2150</v>
      </c>
      <c r="U211" s="34" t="str">
        <f>CONCATENATE(S211," ",VLOOKUP(S211,'heading tables'!$A:$C,2,FALSE))</f>
        <v>21 Fixed Assets</v>
      </c>
      <c r="V211" s="34" t="str">
        <f>CONCATENATE(T211," ",VLOOKUP(ABS(T211),'heading tables'!$A:$C,2,FALSE))</f>
        <v>2150 Machinery and equipment</v>
      </c>
      <c r="W211" s="34" t="str">
        <f t="shared" si="69"/>
        <v>2150.1</v>
      </c>
      <c r="X211" s="34" t="str">
        <f t="shared" si="78"/>
        <v>2150.12</v>
      </c>
      <c r="Y211" s="34" t="str">
        <f t="shared" si="78"/>
        <v>2150.126</v>
      </c>
      <c r="Z211" s="34" t="str">
        <f t="shared" si="78"/>
        <v>2150.1261</v>
      </c>
      <c r="AA211" s="34" t="str">
        <f t="shared" si="78"/>
        <v>" "</v>
      </c>
      <c r="AB211" s="34" t="str">
        <f t="shared" si="70"/>
        <v>2150.1 Machinery and equipment: Electricity Regulated Activity</v>
      </c>
      <c r="AC211" s="34" t="str">
        <f t="shared" si="71"/>
        <v>2150.12 Machinery and equipment: Electricity Regulated Activity, Transmission</v>
      </c>
      <c r="AD211" s="34" t="str">
        <f t="shared" si="72"/>
        <v>2150.126 35 kV Machinery and equipment: Electricity Regulated Activity, Transmission</v>
      </c>
      <c r="AE211" s="34" t="str">
        <f t="shared" si="73"/>
        <v>2150.1261 35 kV Transmission Substation Equipment</v>
      </c>
      <c r="AF211" s="34" t="str">
        <f t="shared" si="74"/>
        <v>" "</v>
      </c>
      <c r="AI211" t="s">
        <v>1333</v>
      </c>
      <c r="AJ211" s="14" t="s">
        <v>11</v>
      </c>
      <c r="AK211">
        <v>35</v>
      </c>
      <c r="AL211" s="6">
        <v>153</v>
      </c>
      <c r="AM211" s="6" t="s">
        <v>933</v>
      </c>
      <c r="AT211" s="6" t="s">
        <v>933</v>
      </c>
      <c r="AV211" t="s">
        <v>1333</v>
      </c>
      <c r="AW211">
        <f t="shared" si="77"/>
        <v>39</v>
      </c>
    </row>
    <row r="212" spans="1:49" ht="11.25" customHeight="1" x14ac:dyDescent="0.2">
      <c r="A212" s="14">
        <v>2150.1262000000002</v>
      </c>
      <c r="B212" t="s">
        <v>1334</v>
      </c>
      <c r="C212" s="33" t="str">
        <f t="shared" si="65"/>
        <v>2150.1262 35 kV Transmission Automation and Relay Protection</v>
      </c>
      <c r="D212" s="6" t="s">
        <v>859</v>
      </c>
      <c r="E212" s="6" t="s">
        <v>787</v>
      </c>
      <c r="F212" s="6" t="s">
        <v>614</v>
      </c>
      <c r="G212" s="6" t="s">
        <v>824</v>
      </c>
      <c r="H212" s="34" t="str">
        <f>VLOOKUP(I212,'heading tables'!$G$3:$H$9,2,FALSE)</f>
        <v>L4</v>
      </c>
      <c r="I212" s="34">
        <f t="shared" si="66"/>
        <v>9</v>
      </c>
      <c r="J212" s="34" t="str">
        <f t="shared" si="60"/>
        <v>Balance Sheet</v>
      </c>
      <c r="K212" s="34">
        <f t="shared" si="67"/>
        <v>132</v>
      </c>
      <c r="L212" s="34" t="str">
        <f t="shared" si="68"/>
        <v>62</v>
      </c>
      <c r="M212" s="34" t="str">
        <f t="shared" si="62"/>
        <v>2</v>
      </c>
      <c r="N212" s="34" t="str">
        <f t="shared" si="63"/>
        <v>21</v>
      </c>
      <c r="O212" s="34" t="str">
        <f t="shared" si="64"/>
        <v>2150</v>
      </c>
      <c r="P212" s="34" t="str">
        <f>CONCATENATE(M212," ",VLOOKUP(M212,'heading tables'!$A:$C,2,FALSE))</f>
        <v>2 Non-current Assets</v>
      </c>
      <c r="Q212" s="34" t="str">
        <f>CONCATENATE(N212," ",VLOOKUP(N212,'heading tables'!$A:$C,2,FALSE))</f>
        <v>21 Fixed Assets</v>
      </c>
      <c r="R212" s="34" t="str">
        <f>CONCATENATE(O212," ",VLOOKUP(ABS(O212),'heading tables'!$A:$C,2,FALSE))</f>
        <v>2150 Machinery and equipment</v>
      </c>
      <c r="S212" s="34" t="str">
        <f t="shared" si="75"/>
        <v>21</v>
      </c>
      <c r="T212" s="34" t="str">
        <f t="shared" si="76"/>
        <v>2150</v>
      </c>
      <c r="U212" s="34" t="str">
        <f>CONCATENATE(S212," ",VLOOKUP(S212,'heading tables'!$A:$C,2,FALSE))</f>
        <v>21 Fixed Assets</v>
      </c>
      <c r="V212" s="34" t="str">
        <f>CONCATENATE(T212," ",VLOOKUP(ABS(T212),'heading tables'!$A:$C,2,FALSE))</f>
        <v>2150 Machinery and equipment</v>
      </c>
      <c r="W212" s="34" t="str">
        <f t="shared" si="69"/>
        <v>2150.1</v>
      </c>
      <c r="X212" s="34" t="str">
        <f t="shared" si="78"/>
        <v>2150.12</v>
      </c>
      <c r="Y212" s="34" t="str">
        <f t="shared" si="78"/>
        <v>2150.126</v>
      </c>
      <c r="Z212" s="34" t="str">
        <f t="shared" si="78"/>
        <v>2150.1262</v>
      </c>
      <c r="AA212" s="34" t="str">
        <f t="shared" si="78"/>
        <v>" "</v>
      </c>
      <c r="AB212" s="34" t="str">
        <f t="shared" si="70"/>
        <v>2150.1 Machinery and equipment: Electricity Regulated Activity</v>
      </c>
      <c r="AC212" s="34" t="str">
        <f t="shared" si="71"/>
        <v>2150.12 Machinery and equipment: Electricity Regulated Activity, Transmission</v>
      </c>
      <c r="AD212" s="34" t="str">
        <f t="shared" si="72"/>
        <v>2150.126 35 kV Machinery and equipment: Electricity Regulated Activity, Transmission</v>
      </c>
      <c r="AE212" s="34" t="str">
        <f t="shared" si="73"/>
        <v>2150.1262 35 kV Transmission Automation and Relay Protection</v>
      </c>
      <c r="AF212" s="34" t="str">
        <f t="shared" si="74"/>
        <v>" "</v>
      </c>
      <c r="AI212" t="s">
        <v>1334</v>
      </c>
      <c r="AJ212" s="14" t="s">
        <v>11</v>
      </c>
      <c r="AK212">
        <v>35</v>
      </c>
      <c r="AL212" s="6">
        <v>154</v>
      </c>
      <c r="AM212" s="6" t="s">
        <v>933</v>
      </c>
      <c r="AT212" s="6" t="s">
        <v>933</v>
      </c>
      <c r="AV212" t="s">
        <v>1334</v>
      </c>
      <c r="AW212">
        <f t="shared" si="77"/>
        <v>50</v>
      </c>
    </row>
    <row r="213" spans="1:49" ht="11.25" customHeight="1" x14ac:dyDescent="0.2">
      <c r="A213" s="14">
        <v>2150.1262999999999</v>
      </c>
      <c r="B213" t="s">
        <v>1335</v>
      </c>
      <c r="C213" s="33" t="str">
        <f t="shared" si="65"/>
        <v>2150.1263 35 kV Transmission Metering</v>
      </c>
      <c r="D213" s="6" t="s">
        <v>859</v>
      </c>
      <c r="E213" s="6" t="s">
        <v>787</v>
      </c>
      <c r="F213" s="6" t="s">
        <v>614</v>
      </c>
      <c r="G213" s="6" t="s">
        <v>824</v>
      </c>
      <c r="H213" s="34" t="str">
        <f>VLOOKUP(I213,'heading tables'!$G$3:$H$9,2,FALSE)</f>
        <v>L4</v>
      </c>
      <c r="I213" s="34">
        <f t="shared" si="66"/>
        <v>9</v>
      </c>
      <c r="J213" s="34" t="str">
        <f t="shared" si="60"/>
        <v>Balance Sheet</v>
      </c>
      <c r="K213" s="34">
        <f t="shared" si="67"/>
        <v>132</v>
      </c>
      <c r="L213" s="34" t="str">
        <f t="shared" si="68"/>
        <v>63</v>
      </c>
      <c r="M213" s="34" t="str">
        <f t="shared" si="62"/>
        <v>2</v>
      </c>
      <c r="N213" s="34" t="str">
        <f t="shared" si="63"/>
        <v>21</v>
      </c>
      <c r="O213" s="34" t="str">
        <f t="shared" si="64"/>
        <v>2150</v>
      </c>
      <c r="P213" s="34" t="str">
        <f>CONCATENATE(M213," ",VLOOKUP(M213,'heading tables'!$A:$C,2,FALSE))</f>
        <v>2 Non-current Assets</v>
      </c>
      <c r="Q213" s="34" t="str">
        <f>CONCATENATE(N213," ",VLOOKUP(N213,'heading tables'!$A:$C,2,FALSE))</f>
        <v>21 Fixed Assets</v>
      </c>
      <c r="R213" s="34" t="str">
        <f>CONCATENATE(O213," ",VLOOKUP(ABS(O213),'heading tables'!$A:$C,2,FALSE))</f>
        <v>2150 Machinery and equipment</v>
      </c>
      <c r="S213" s="34" t="str">
        <f t="shared" si="75"/>
        <v>21</v>
      </c>
      <c r="T213" s="34" t="str">
        <f t="shared" si="76"/>
        <v>2150</v>
      </c>
      <c r="U213" s="34" t="str">
        <f>CONCATENATE(S213," ",VLOOKUP(S213,'heading tables'!$A:$C,2,FALSE))</f>
        <v>21 Fixed Assets</v>
      </c>
      <c r="V213" s="34" t="str">
        <f>CONCATENATE(T213," ",VLOOKUP(ABS(T213),'heading tables'!$A:$C,2,FALSE))</f>
        <v>2150 Machinery and equipment</v>
      </c>
      <c r="W213" s="34" t="str">
        <f t="shared" si="69"/>
        <v>2150.1</v>
      </c>
      <c r="X213" s="34" t="str">
        <f t="shared" si="78"/>
        <v>2150.12</v>
      </c>
      <c r="Y213" s="34" t="str">
        <f t="shared" si="78"/>
        <v>2150.126</v>
      </c>
      <c r="Z213" s="34" t="str">
        <f t="shared" si="78"/>
        <v>2150.1263</v>
      </c>
      <c r="AA213" s="34" t="str">
        <f t="shared" si="78"/>
        <v>" "</v>
      </c>
      <c r="AB213" s="34" t="str">
        <f t="shared" si="70"/>
        <v>2150.1 Machinery and equipment: Electricity Regulated Activity</v>
      </c>
      <c r="AC213" s="34" t="str">
        <f t="shared" si="71"/>
        <v>2150.12 Machinery and equipment: Electricity Regulated Activity, Transmission</v>
      </c>
      <c r="AD213" s="34" t="str">
        <f t="shared" si="72"/>
        <v>2150.126 35 kV Machinery and equipment: Electricity Regulated Activity, Transmission</v>
      </c>
      <c r="AE213" s="34" t="str">
        <f t="shared" si="73"/>
        <v>2150.1263 35 kV Transmission Metering</v>
      </c>
      <c r="AF213" s="34" t="str">
        <f t="shared" si="74"/>
        <v>" "</v>
      </c>
      <c r="AI213" t="s">
        <v>1335</v>
      </c>
      <c r="AJ213" s="14" t="s">
        <v>11</v>
      </c>
      <c r="AK213">
        <v>35</v>
      </c>
      <c r="AL213" s="6">
        <v>155</v>
      </c>
      <c r="AM213" s="6" t="s">
        <v>933</v>
      </c>
      <c r="AT213" s="6" t="s">
        <v>933</v>
      </c>
      <c r="AV213" t="s">
        <v>1335</v>
      </c>
      <c r="AW213">
        <f t="shared" si="77"/>
        <v>27</v>
      </c>
    </row>
    <row r="214" spans="1:49" ht="11.25" customHeight="1" x14ac:dyDescent="0.2">
      <c r="A214" s="14">
        <v>2150.1264000000001</v>
      </c>
      <c r="B214" t="s">
        <v>1336</v>
      </c>
      <c r="C214" s="33" t="str">
        <f t="shared" si="65"/>
        <v>2150.1264 35 kV Transmission Optic Communication</v>
      </c>
      <c r="D214" s="6" t="s">
        <v>859</v>
      </c>
      <c r="E214" s="6" t="s">
        <v>787</v>
      </c>
      <c r="F214" s="6" t="s">
        <v>614</v>
      </c>
      <c r="G214" s="6" t="s">
        <v>824</v>
      </c>
      <c r="H214" s="34" t="str">
        <f>VLOOKUP(I214,'heading tables'!$G$3:$H$9,2,FALSE)</f>
        <v>L4</v>
      </c>
      <c r="I214" s="34">
        <f t="shared" si="66"/>
        <v>9</v>
      </c>
      <c r="J214" s="34" t="str">
        <f t="shared" ref="J214:J246" si="79">IF(ABS(M214)&gt;5,"Income statement","Balance Sheet")</f>
        <v>Balance Sheet</v>
      </c>
      <c r="K214" s="34">
        <f t="shared" si="67"/>
        <v>132</v>
      </c>
      <c r="L214" s="34" t="str">
        <f t="shared" si="68"/>
        <v>64</v>
      </c>
      <c r="M214" s="34" t="str">
        <f t="shared" si="62"/>
        <v>2</v>
      </c>
      <c r="N214" s="34" t="str">
        <f t="shared" si="63"/>
        <v>21</v>
      </c>
      <c r="O214" s="34" t="str">
        <f t="shared" si="64"/>
        <v>2150</v>
      </c>
      <c r="P214" s="34" t="str">
        <f>CONCATENATE(M214," ",VLOOKUP(M214,'heading tables'!$A:$C,2,FALSE))</f>
        <v>2 Non-current Assets</v>
      </c>
      <c r="Q214" s="34" t="str">
        <f>CONCATENATE(N214," ",VLOOKUP(N214,'heading tables'!$A:$C,2,FALSE))</f>
        <v>21 Fixed Assets</v>
      </c>
      <c r="R214" s="34" t="str">
        <f>CONCATENATE(O214," ",VLOOKUP(ABS(O214),'heading tables'!$A:$C,2,FALSE))</f>
        <v>2150 Machinery and equipment</v>
      </c>
      <c r="S214" s="34" t="str">
        <f t="shared" si="75"/>
        <v>21</v>
      </c>
      <c r="T214" s="34" t="str">
        <f t="shared" si="76"/>
        <v>2150</v>
      </c>
      <c r="U214" s="34" t="str">
        <f>CONCATENATE(S214," ",VLOOKUP(S214,'heading tables'!$A:$C,2,FALSE))</f>
        <v>21 Fixed Assets</v>
      </c>
      <c r="V214" s="34" t="str">
        <f>CONCATENATE(T214," ",VLOOKUP(ABS(T214),'heading tables'!$A:$C,2,FALSE))</f>
        <v>2150 Machinery and equipment</v>
      </c>
      <c r="W214" s="34" t="str">
        <f t="shared" si="69"/>
        <v>2150.1</v>
      </c>
      <c r="X214" s="34" t="str">
        <f t="shared" si="78"/>
        <v>2150.12</v>
      </c>
      <c r="Y214" s="34" t="str">
        <f t="shared" si="78"/>
        <v>2150.126</v>
      </c>
      <c r="Z214" s="34" t="str">
        <f t="shared" si="78"/>
        <v>2150.1264</v>
      </c>
      <c r="AA214" s="34" t="str">
        <f t="shared" si="78"/>
        <v>" "</v>
      </c>
      <c r="AB214" s="34" t="str">
        <f t="shared" si="70"/>
        <v>2150.1 Machinery and equipment: Electricity Regulated Activity</v>
      </c>
      <c r="AC214" s="34" t="str">
        <f t="shared" si="71"/>
        <v>2150.12 Machinery and equipment: Electricity Regulated Activity, Transmission</v>
      </c>
      <c r="AD214" s="34" t="str">
        <f t="shared" si="72"/>
        <v>2150.126 35 kV Machinery and equipment: Electricity Regulated Activity, Transmission</v>
      </c>
      <c r="AE214" s="34" t="str">
        <f t="shared" si="73"/>
        <v>2150.1264 35 kV Transmission Optic Communication</v>
      </c>
      <c r="AF214" s="34" t="str">
        <f t="shared" si="74"/>
        <v>" "</v>
      </c>
      <c r="AI214" t="s">
        <v>1336</v>
      </c>
      <c r="AJ214" s="14" t="s">
        <v>11</v>
      </c>
      <c r="AK214">
        <v>35</v>
      </c>
      <c r="AL214" s="6">
        <v>156</v>
      </c>
      <c r="AM214" s="6" t="s">
        <v>933</v>
      </c>
      <c r="AT214" s="6" t="s">
        <v>933</v>
      </c>
      <c r="AV214" t="s">
        <v>1336</v>
      </c>
      <c r="AW214">
        <f t="shared" si="77"/>
        <v>38</v>
      </c>
    </row>
    <row r="215" spans="1:49" ht="11.25" customHeight="1" x14ac:dyDescent="0.2">
      <c r="A215" s="14">
        <v>2150.1264999999999</v>
      </c>
      <c r="B215" t="s">
        <v>1337</v>
      </c>
      <c r="C215" s="33" t="str">
        <f t="shared" si="65"/>
        <v>2150.1265 35 kV Transmission Other Communication</v>
      </c>
      <c r="D215" s="6" t="s">
        <v>859</v>
      </c>
      <c r="E215" s="6" t="s">
        <v>787</v>
      </c>
      <c r="F215" s="6" t="s">
        <v>614</v>
      </c>
      <c r="G215" s="6" t="s">
        <v>824</v>
      </c>
      <c r="H215" s="34" t="str">
        <f>VLOOKUP(I215,'heading tables'!$G$3:$H$9,2,FALSE)</f>
        <v>L4</v>
      </c>
      <c r="I215" s="34">
        <f t="shared" si="66"/>
        <v>9</v>
      </c>
      <c r="J215" s="34" t="str">
        <f t="shared" si="79"/>
        <v>Balance Sheet</v>
      </c>
      <c r="K215" s="34">
        <f t="shared" si="67"/>
        <v>132</v>
      </c>
      <c r="L215" s="34" t="str">
        <f t="shared" si="68"/>
        <v>65</v>
      </c>
      <c r="M215" s="34" t="str">
        <f t="shared" si="62"/>
        <v>2</v>
      </c>
      <c r="N215" s="34" t="str">
        <f t="shared" si="63"/>
        <v>21</v>
      </c>
      <c r="O215" s="34" t="str">
        <f t="shared" si="64"/>
        <v>2150</v>
      </c>
      <c r="P215" s="34" t="str">
        <f>CONCATENATE(M215," ",VLOOKUP(M215,'heading tables'!$A:$C,2,FALSE))</f>
        <v>2 Non-current Assets</v>
      </c>
      <c r="Q215" s="34" t="str">
        <f>CONCATENATE(N215," ",VLOOKUP(N215,'heading tables'!$A:$C,2,FALSE))</f>
        <v>21 Fixed Assets</v>
      </c>
      <c r="R215" s="34" t="str">
        <f>CONCATENATE(O215," ",VLOOKUP(ABS(O215),'heading tables'!$A:$C,2,FALSE))</f>
        <v>2150 Machinery and equipment</v>
      </c>
      <c r="S215" s="34" t="str">
        <f t="shared" si="75"/>
        <v>21</v>
      </c>
      <c r="T215" s="34" t="str">
        <f t="shared" si="76"/>
        <v>2150</v>
      </c>
      <c r="U215" s="34" t="str">
        <f>CONCATENATE(S215," ",VLOOKUP(S215,'heading tables'!$A:$C,2,FALSE))</f>
        <v>21 Fixed Assets</v>
      </c>
      <c r="V215" s="34" t="str">
        <f>CONCATENATE(T215," ",VLOOKUP(ABS(T215),'heading tables'!$A:$C,2,FALSE))</f>
        <v>2150 Machinery and equipment</v>
      </c>
      <c r="W215" s="34" t="str">
        <f t="shared" si="69"/>
        <v>2150.1</v>
      </c>
      <c r="X215" s="34" t="str">
        <f t="shared" si="78"/>
        <v>2150.12</v>
      </c>
      <c r="Y215" s="34" t="str">
        <f t="shared" si="78"/>
        <v>2150.126</v>
      </c>
      <c r="Z215" s="34" t="str">
        <f t="shared" si="78"/>
        <v>2150.1265</v>
      </c>
      <c r="AA215" s="34" t="str">
        <f t="shared" si="78"/>
        <v>" "</v>
      </c>
      <c r="AB215" s="34" t="str">
        <f t="shared" si="70"/>
        <v>2150.1 Machinery and equipment: Electricity Regulated Activity</v>
      </c>
      <c r="AC215" s="34" t="str">
        <f t="shared" si="71"/>
        <v>2150.12 Machinery and equipment: Electricity Regulated Activity, Transmission</v>
      </c>
      <c r="AD215" s="34" t="str">
        <f t="shared" si="72"/>
        <v>2150.126 35 kV Machinery and equipment: Electricity Regulated Activity, Transmission</v>
      </c>
      <c r="AE215" s="34" t="str">
        <f t="shared" si="73"/>
        <v>2150.1265 35 kV Transmission Other Communication</v>
      </c>
      <c r="AF215" s="34" t="str">
        <f t="shared" si="74"/>
        <v>" "</v>
      </c>
      <c r="AI215" t="s">
        <v>1337</v>
      </c>
      <c r="AJ215" s="14" t="s">
        <v>11</v>
      </c>
      <c r="AK215">
        <v>35</v>
      </c>
      <c r="AL215" s="6">
        <v>157</v>
      </c>
      <c r="AM215" s="6" t="s">
        <v>933</v>
      </c>
      <c r="AT215" s="6" t="s">
        <v>933</v>
      </c>
      <c r="AV215" t="s">
        <v>1337</v>
      </c>
      <c r="AW215">
        <f t="shared" si="77"/>
        <v>38</v>
      </c>
    </row>
    <row r="216" spans="1:49" ht="11.25" customHeight="1" x14ac:dyDescent="0.2">
      <c r="A216" s="14">
        <v>2150.1269000000002</v>
      </c>
      <c r="B216" t="s">
        <v>1338</v>
      </c>
      <c r="C216" s="33" t="str">
        <f t="shared" si="65"/>
        <v>2150.1269 35 kV Transmission Other</v>
      </c>
      <c r="D216" s="6" t="s">
        <v>859</v>
      </c>
      <c r="E216" s="6" t="s">
        <v>787</v>
      </c>
      <c r="F216" s="6" t="s">
        <v>614</v>
      </c>
      <c r="G216" s="6" t="s">
        <v>824</v>
      </c>
      <c r="H216" s="34" t="str">
        <f>VLOOKUP(I216,'heading tables'!$G$3:$H$9,2,FALSE)</f>
        <v>L4</v>
      </c>
      <c r="I216" s="34">
        <f t="shared" si="66"/>
        <v>9</v>
      </c>
      <c r="J216" s="34" t="str">
        <f t="shared" si="79"/>
        <v>Balance Sheet</v>
      </c>
      <c r="K216" s="34">
        <f t="shared" si="67"/>
        <v>132</v>
      </c>
      <c r="L216" s="34" t="str">
        <f t="shared" si="68"/>
        <v>69</v>
      </c>
      <c r="M216" s="34" t="str">
        <f t="shared" si="62"/>
        <v>2</v>
      </c>
      <c r="N216" s="34" t="str">
        <f t="shared" si="63"/>
        <v>21</v>
      </c>
      <c r="O216" s="34" t="str">
        <f t="shared" si="64"/>
        <v>2150</v>
      </c>
      <c r="P216" s="34" t="str">
        <f>CONCATENATE(M216," ",VLOOKUP(M216,'heading tables'!$A:$C,2,FALSE))</f>
        <v>2 Non-current Assets</v>
      </c>
      <c r="Q216" s="34" t="str">
        <f>CONCATENATE(N216," ",VLOOKUP(N216,'heading tables'!$A:$C,2,FALSE))</f>
        <v>21 Fixed Assets</v>
      </c>
      <c r="R216" s="34" t="str">
        <f>CONCATENATE(O216," ",VLOOKUP(ABS(O216),'heading tables'!$A:$C,2,FALSE))</f>
        <v>2150 Machinery and equipment</v>
      </c>
      <c r="S216" s="34" t="str">
        <f t="shared" si="75"/>
        <v>21</v>
      </c>
      <c r="T216" s="34" t="str">
        <f t="shared" si="76"/>
        <v>2150</v>
      </c>
      <c r="U216" s="34" t="str">
        <f>CONCATENATE(S216," ",VLOOKUP(S216,'heading tables'!$A:$C,2,FALSE))</f>
        <v>21 Fixed Assets</v>
      </c>
      <c r="V216" s="34" t="str">
        <f>CONCATENATE(T216," ",VLOOKUP(ABS(T216),'heading tables'!$A:$C,2,FALSE))</f>
        <v>2150 Machinery and equipment</v>
      </c>
      <c r="W216" s="34" t="str">
        <f t="shared" si="69"/>
        <v>2150.1</v>
      </c>
      <c r="X216" s="34" t="str">
        <f t="shared" si="78"/>
        <v>2150.12</v>
      </c>
      <c r="Y216" s="34" t="str">
        <f t="shared" si="78"/>
        <v>2150.126</v>
      </c>
      <c r="Z216" s="34" t="str">
        <f t="shared" si="78"/>
        <v>2150.1269</v>
      </c>
      <c r="AA216" s="34" t="str">
        <f t="shared" si="78"/>
        <v>" "</v>
      </c>
      <c r="AB216" s="34" t="str">
        <f t="shared" si="70"/>
        <v>2150.1 Machinery and equipment: Electricity Regulated Activity</v>
      </c>
      <c r="AC216" s="34" t="str">
        <f t="shared" si="71"/>
        <v>2150.12 Machinery and equipment: Electricity Regulated Activity, Transmission</v>
      </c>
      <c r="AD216" s="34" t="str">
        <f t="shared" si="72"/>
        <v>2150.126 35 kV Machinery and equipment: Electricity Regulated Activity, Transmission</v>
      </c>
      <c r="AE216" s="34" t="str">
        <f t="shared" si="73"/>
        <v>2150.1269 35 kV Transmission Other</v>
      </c>
      <c r="AF216" s="34" t="str">
        <f t="shared" si="74"/>
        <v>" "</v>
      </c>
      <c r="AI216" t="s">
        <v>1338</v>
      </c>
      <c r="AJ216" s="14" t="s">
        <v>11</v>
      </c>
      <c r="AK216">
        <v>35</v>
      </c>
      <c r="AL216" s="6">
        <v>158</v>
      </c>
      <c r="AM216" s="6" t="s">
        <v>933</v>
      </c>
      <c r="AT216" s="6" t="s">
        <v>933</v>
      </c>
      <c r="AV216" t="s">
        <v>1338</v>
      </c>
      <c r="AW216">
        <f t="shared" si="77"/>
        <v>24</v>
      </c>
    </row>
    <row r="217" spans="1:49" ht="11.25" customHeight="1" x14ac:dyDescent="0.2">
      <c r="A217" s="14">
        <v>2150.127</v>
      </c>
      <c r="B217" t="s">
        <v>1339</v>
      </c>
      <c r="C217" s="33" t="str">
        <f t="shared" si="65"/>
        <v>2150.127 6/10 and below kV Machinery and equipment: Electricity Regulated Activity, Transmission</v>
      </c>
      <c r="D217" s="6" t="s">
        <v>859</v>
      </c>
      <c r="E217" s="6" t="s">
        <v>1</v>
      </c>
      <c r="F217" s="6" t="s">
        <v>1</v>
      </c>
      <c r="G217" s="6" t="s">
        <v>72</v>
      </c>
      <c r="H217" s="34" t="str">
        <f>VLOOKUP(I217,'heading tables'!$G$3:$H$9,2,FALSE)</f>
        <v>L3</v>
      </c>
      <c r="I217" s="34">
        <f t="shared" si="66"/>
        <v>8</v>
      </c>
      <c r="J217" s="34" t="str">
        <f t="shared" si="79"/>
        <v>Balance Sheet</v>
      </c>
      <c r="K217" s="34">
        <f t="shared" si="67"/>
        <v>132</v>
      </c>
      <c r="L217" s="34" t="str">
        <f t="shared" si="68"/>
        <v>27</v>
      </c>
      <c r="M217" s="34" t="str">
        <f t="shared" si="62"/>
        <v>2</v>
      </c>
      <c r="N217" s="34" t="str">
        <f t="shared" si="63"/>
        <v>21</v>
      </c>
      <c r="O217" s="34" t="str">
        <f t="shared" si="64"/>
        <v>2150</v>
      </c>
      <c r="P217" s="34" t="str">
        <f>CONCATENATE(M217," ",VLOOKUP(M217,'heading tables'!$A:$C,2,FALSE))</f>
        <v>2 Non-current Assets</v>
      </c>
      <c r="Q217" s="34" t="str">
        <f>CONCATENATE(N217," ",VLOOKUP(N217,'heading tables'!$A:$C,2,FALSE))</f>
        <v>21 Fixed Assets</v>
      </c>
      <c r="R217" s="34" t="str">
        <f>CONCATENATE(O217," ",VLOOKUP(ABS(O217),'heading tables'!$A:$C,2,FALSE))</f>
        <v>2150 Machinery and equipment</v>
      </c>
      <c r="S217" s="34" t="str">
        <f t="shared" si="75"/>
        <v>21</v>
      </c>
      <c r="T217" s="34" t="str">
        <f t="shared" si="76"/>
        <v>2150</v>
      </c>
      <c r="U217" s="34" t="str">
        <f>CONCATENATE(S217," ",VLOOKUP(S217,'heading tables'!$A:$C,2,FALSE))</f>
        <v>21 Fixed Assets</v>
      </c>
      <c r="V217" s="34" t="str">
        <f>CONCATENATE(T217," ",VLOOKUP(ABS(T217),'heading tables'!$A:$C,2,FALSE))</f>
        <v>2150 Machinery and equipment</v>
      </c>
      <c r="W217" s="34" t="str">
        <f t="shared" si="69"/>
        <v>2150.1</v>
      </c>
      <c r="X217" s="34" t="str">
        <f t="shared" si="78"/>
        <v>2150.12</v>
      </c>
      <c r="Y217" s="34" t="str">
        <f t="shared" si="78"/>
        <v>2150.127</v>
      </c>
      <c r="Z217" s="34" t="str">
        <f t="shared" si="78"/>
        <v>" "</v>
      </c>
      <c r="AA217" s="34" t="str">
        <f t="shared" si="78"/>
        <v>" "</v>
      </c>
      <c r="AB217" s="34" t="str">
        <f t="shared" si="70"/>
        <v>2150.1 Machinery and equipment: Electricity Regulated Activity</v>
      </c>
      <c r="AC217" s="34" t="str">
        <f t="shared" si="71"/>
        <v>2150.12 Machinery and equipment: Electricity Regulated Activity, Transmission</v>
      </c>
      <c r="AD217" s="34" t="str">
        <f t="shared" si="72"/>
        <v>2150.127 6/10 and below kV Machinery and equipment: Electricity Regulated Activity, Transmission</v>
      </c>
      <c r="AE217" s="34" t="str">
        <f t="shared" si="73"/>
        <v>" "</v>
      </c>
      <c r="AF217" s="34" t="str">
        <f t="shared" si="74"/>
        <v>" "</v>
      </c>
      <c r="AI217" t="s">
        <v>1339</v>
      </c>
      <c r="AJ217" s="14" t="s">
        <v>1064</v>
      </c>
      <c r="AK217" s="8" t="s">
        <v>893</v>
      </c>
      <c r="AL217" s="6">
        <v>159</v>
      </c>
      <c r="AM217" s="6" t="s">
        <v>934</v>
      </c>
      <c r="AT217" s="6" t="s">
        <v>934</v>
      </c>
      <c r="AV217" t="s">
        <v>1339</v>
      </c>
      <c r="AW217">
        <f t="shared" si="77"/>
        <v>87</v>
      </c>
    </row>
    <row r="218" spans="1:49" ht="11.25" customHeight="1" x14ac:dyDescent="0.2">
      <c r="A218" s="14">
        <v>2150.1271000000002</v>
      </c>
      <c r="B218" t="s">
        <v>1340</v>
      </c>
      <c r="C218" s="33" t="str">
        <f t="shared" si="65"/>
        <v>2150.1271 6/10 and below kV Transmission Substation Equipment</v>
      </c>
      <c r="D218" s="6" t="s">
        <v>859</v>
      </c>
      <c r="E218" s="6" t="s">
        <v>1</v>
      </c>
      <c r="F218" s="6" t="s">
        <v>1</v>
      </c>
      <c r="G218" s="6" t="s">
        <v>824</v>
      </c>
      <c r="H218" s="34" t="str">
        <f>VLOOKUP(I218,'heading tables'!$G$3:$H$9,2,FALSE)</f>
        <v>L4</v>
      </c>
      <c r="I218" s="34">
        <f t="shared" si="66"/>
        <v>9</v>
      </c>
      <c r="J218" s="34" t="str">
        <f t="shared" si="79"/>
        <v>Balance Sheet</v>
      </c>
      <c r="K218" s="34">
        <f t="shared" si="67"/>
        <v>132</v>
      </c>
      <c r="L218" s="34" t="str">
        <f t="shared" si="68"/>
        <v>71</v>
      </c>
      <c r="M218" s="34" t="str">
        <f t="shared" si="62"/>
        <v>2</v>
      </c>
      <c r="N218" s="34" t="str">
        <f t="shared" si="63"/>
        <v>21</v>
      </c>
      <c r="O218" s="34" t="str">
        <f t="shared" si="64"/>
        <v>2150</v>
      </c>
      <c r="P218" s="34" t="str">
        <f>CONCATENATE(M218," ",VLOOKUP(M218,'heading tables'!$A:$C,2,FALSE))</f>
        <v>2 Non-current Assets</v>
      </c>
      <c r="Q218" s="34" t="str">
        <f>CONCATENATE(N218," ",VLOOKUP(N218,'heading tables'!$A:$C,2,FALSE))</f>
        <v>21 Fixed Assets</v>
      </c>
      <c r="R218" s="34" t="str">
        <f>CONCATENATE(O218," ",VLOOKUP(ABS(O218),'heading tables'!$A:$C,2,FALSE))</f>
        <v>2150 Machinery and equipment</v>
      </c>
      <c r="S218" s="34" t="str">
        <f t="shared" si="75"/>
        <v>21</v>
      </c>
      <c r="T218" s="34" t="str">
        <f t="shared" si="76"/>
        <v>2150</v>
      </c>
      <c r="U218" s="34" t="str">
        <f>CONCATENATE(S218," ",VLOOKUP(S218,'heading tables'!$A:$C,2,FALSE))</f>
        <v>21 Fixed Assets</v>
      </c>
      <c r="V218" s="34" t="str">
        <f>CONCATENATE(T218," ",VLOOKUP(ABS(T218),'heading tables'!$A:$C,2,FALSE))</f>
        <v>2150 Machinery and equipment</v>
      </c>
      <c r="W218" s="34" t="str">
        <f t="shared" si="69"/>
        <v>2150.1</v>
      </c>
      <c r="X218" s="34" t="str">
        <f t="shared" si="78"/>
        <v>2150.12</v>
      </c>
      <c r="Y218" s="34" t="str">
        <f t="shared" si="78"/>
        <v>2150.127</v>
      </c>
      <c r="Z218" s="34" t="str">
        <f t="shared" si="78"/>
        <v>2150.1271</v>
      </c>
      <c r="AA218" s="34" t="str">
        <f t="shared" si="78"/>
        <v>" "</v>
      </c>
      <c r="AB218" s="34" t="str">
        <f t="shared" si="70"/>
        <v>2150.1 Machinery and equipment: Electricity Regulated Activity</v>
      </c>
      <c r="AC218" s="34" t="str">
        <f t="shared" si="71"/>
        <v>2150.12 Machinery and equipment: Electricity Regulated Activity, Transmission</v>
      </c>
      <c r="AD218" s="34" t="str">
        <f t="shared" si="72"/>
        <v>2150.127 6/10 and below kV Machinery and equipment: Electricity Regulated Activity, Transmission</v>
      </c>
      <c r="AE218" s="34" t="str">
        <f t="shared" si="73"/>
        <v>2150.1271 6/10 and below kV Transmission Substation Equipment</v>
      </c>
      <c r="AF218" s="34" t="str">
        <f t="shared" si="74"/>
        <v>" "</v>
      </c>
      <c r="AI218" t="s">
        <v>1340</v>
      </c>
      <c r="AJ218" s="14" t="s">
        <v>11</v>
      </c>
      <c r="AK218" s="8" t="s">
        <v>893</v>
      </c>
      <c r="AL218" s="6">
        <v>160</v>
      </c>
      <c r="AM218" s="6" t="s">
        <v>934</v>
      </c>
      <c r="AT218" s="6" t="s">
        <v>934</v>
      </c>
      <c r="AV218" t="s">
        <v>1340</v>
      </c>
      <c r="AW218">
        <f t="shared" si="77"/>
        <v>51</v>
      </c>
    </row>
    <row r="219" spans="1:49" ht="11.25" customHeight="1" x14ac:dyDescent="0.2">
      <c r="A219" s="14">
        <v>2150.1271999999999</v>
      </c>
      <c r="B219" t="s">
        <v>1341</v>
      </c>
      <c r="C219" s="33" t="str">
        <f t="shared" si="65"/>
        <v>2150.1272 6/10 and below kV Transmission Automation and Relay Protection</v>
      </c>
      <c r="D219" s="6" t="s">
        <v>859</v>
      </c>
      <c r="E219" s="6" t="s">
        <v>1</v>
      </c>
      <c r="F219" s="6" t="s">
        <v>1</v>
      </c>
      <c r="G219" s="6" t="s">
        <v>824</v>
      </c>
      <c r="H219" s="34" t="str">
        <f>VLOOKUP(I219,'heading tables'!$G$3:$H$9,2,FALSE)</f>
        <v>L4</v>
      </c>
      <c r="I219" s="34">
        <f t="shared" si="66"/>
        <v>9</v>
      </c>
      <c r="J219" s="34" t="str">
        <f t="shared" si="79"/>
        <v>Balance Sheet</v>
      </c>
      <c r="K219" s="34">
        <f t="shared" si="67"/>
        <v>132</v>
      </c>
      <c r="L219" s="34" t="str">
        <f t="shared" si="68"/>
        <v>72</v>
      </c>
      <c r="M219" s="34" t="str">
        <f t="shared" si="62"/>
        <v>2</v>
      </c>
      <c r="N219" s="34" t="str">
        <f t="shared" si="63"/>
        <v>21</v>
      </c>
      <c r="O219" s="34" t="str">
        <f t="shared" si="64"/>
        <v>2150</v>
      </c>
      <c r="P219" s="34" t="str">
        <f>CONCATENATE(M219," ",VLOOKUP(M219,'heading tables'!$A:$C,2,FALSE))</f>
        <v>2 Non-current Assets</v>
      </c>
      <c r="Q219" s="34" t="str">
        <f>CONCATENATE(N219," ",VLOOKUP(N219,'heading tables'!$A:$C,2,FALSE))</f>
        <v>21 Fixed Assets</v>
      </c>
      <c r="R219" s="34" t="str">
        <f>CONCATENATE(O219," ",VLOOKUP(ABS(O219),'heading tables'!$A:$C,2,FALSE))</f>
        <v>2150 Machinery and equipment</v>
      </c>
      <c r="S219" s="34" t="str">
        <f t="shared" si="75"/>
        <v>21</v>
      </c>
      <c r="T219" s="34" t="str">
        <f t="shared" si="76"/>
        <v>2150</v>
      </c>
      <c r="U219" s="34" t="str">
        <f>CONCATENATE(S219," ",VLOOKUP(S219,'heading tables'!$A:$C,2,FALSE))</f>
        <v>21 Fixed Assets</v>
      </c>
      <c r="V219" s="34" t="str">
        <f>CONCATENATE(T219," ",VLOOKUP(ABS(T219),'heading tables'!$A:$C,2,FALSE))</f>
        <v>2150 Machinery and equipment</v>
      </c>
      <c r="W219" s="34" t="str">
        <f t="shared" si="69"/>
        <v>2150.1</v>
      </c>
      <c r="X219" s="34" t="str">
        <f t="shared" si="78"/>
        <v>2150.12</v>
      </c>
      <c r="Y219" s="34" t="str">
        <f t="shared" si="78"/>
        <v>2150.127</v>
      </c>
      <c r="Z219" s="34" t="str">
        <f t="shared" si="78"/>
        <v>2150.1272</v>
      </c>
      <c r="AA219" s="34" t="str">
        <f t="shared" si="78"/>
        <v>" "</v>
      </c>
      <c r="AB219" s="34" t="str">
        <f t="shared" si="70"/>
        <v>2150.1 Machinery and equipment: Electricity Regulated Activity</v>
      </c>
      <c r="AC219" s="34" t="str">
        <f t="shared" si="71"/>
        <v>2150.12 Machinery and equipment: Electricity Regulated Activity, Transmission</v>
      </c>
      <c r="AD219" s="34" t="str">
        <f t="shared" si="72"/>
        <v>2150.127 6/10 and below kV Machinery and equipment: Electricity Regulated Activity, Transmission</v>
      </c>
      <c r="AE219" s="34" t="str">
        <f t="shared" si="73"/>
        <v>2150.1272 6/10 and below kV Transmission Automation and Relay Protection</v>
      </c>
      <c r="AF219" s="34" t="str">
        <f t="shared" si="74"/>
        <v>" "</v>
      </c>
      <c r="AI219" t="s">
        <v>1341</v>
      </c>
      <c r="AJ219" s="14" t="s">
        <v>11</v>
      </c>
      <c r="AK219" s="8" t="s">
        <v>893</v>
      </c>
      <c r="AL219" s="6">
        <v>161</v>
      </c>
      <c r="AM219" s="6" t="s">
        <v>934</v>
      </c>
      <c r="AT219" s="6" t="s">
        <v>934</v>
      </c>
      <c r="AV219" t="s">
        <v>1341</v>
      </c>
      <c r="AW219">
        <f t="shared" si="77"/>
        <v>62</v>
      </c>
    </row>
    <row r="220" spans="1:49" ht="11.25" customHeight="1" x14ac:dyDescent="0.2">
      <c r="A220" s="14">
        <v>2150.1273000000001</v>
      </c>
      <c r="B220" t="s">
        <v>1342</v>
      </c>
      <c r="C220" s="33" t="str">
        <f t="shared" si="65"/>
        <v>2150.1273 6/10 and below kV Transmission Metering</v>
      </c>
      <c r="D220" s="6" t="s">
        <v>859</v>
      </c>
      <c r="E220" s="6" t="s">
        <v>1</v>
      </c>
      <c r="F220" s="6" t="s">
        <v>1</v>
      </c>
      <c r="G220" s="6" t="s">
        <v>824</v>
      </c>
      <c r="H220" s="34" t="str">
        <f>VLOOKUP(I220,'heading tables'!$G$3:$H$9,2,FALSE)</f>
        <v>L4</v>
      </c>
      <c r="I220" s="34">
        <f t="shared" si="66"/>
        <v>9</v>
      </c>
      <c r="J220" s="34" t="str">
        <f t="shared" si="79"/>
        <v>Balance Sheet</v>
      </c>
      <c r="K220" s="34">
        <f t="shared" si="67"/>
        <v>132</v>
      </c>
      <c r="L220" s="34" t="str">
        <f t="shared" si="68"/>
        <v>73</v>
      </c>
      <c r="M220" s="34" t="str">
        <f t="shared" si="62"/>
        <v>2</v>
      </c>
      <c r="N220" s="34" t="str">
        <f t="shared" si="63"/>
        <v>21</v>
      </c>
      <c r="O220" s="34" t="str">
        <f t="shared" si="64"/>
        <v>2150</v>
      </c>
      <c r="P220" s="34" t="str">
        <f>CONCATENATE(M220," ",VLOOKUP(M220,'heading tables'!$A:$C,2,FALSE))</f>
        <v>2 Non-current Assets</v>
      </c>
      <c r="Q220" s="34" t="str">
        <f>CONCATENATE(N220," ",VLOOKUP(N220,'heading tables'!$A:$C,2,FALSE))</f>
        <v>21 Fixed Assets</v>
      </c>
      <c r="R220" s="34" t="str">
        <f>CONCATENATE(O220," ",VLOOKUP(ABS(O220),'heading tables'!$A:$C,2,FALSE))</f>
        <v>2150 Machinery and equipment</v>
      </c>
      <c r="S220" s="34" t="str">
        <f t="shared" si="75"/>
        <v>21</v>
      </c>
      <c r="T220" s="34" t="str">
        <f t="shared" si="76"/>
        <v>2150</v>
      </c>
      <c r="U220" s="34" t="str">
        <f>CONCATENATE(S220," ",VLOOKUP(S220,'heading tables'!$A:$C,2,FALSE))</f>
        <v>21 Fixed Assets</v>
      </c>
      <c r="V220" s="34" t="str">
        <f>CONCATENATE(T220," ",VLOOKUP(ABS(T220),'heading tables'!$A:$C,2,FALSE))</f>
        <v>2150 Machinery and equipment</v>
      </c>
      <c r="W220" s="34" t="str">
        <f t="shared" si="69"/>
        <v>2150.1</v>
      </c>
      <c r="X220" s="34" t="str">
        <f t="shared" si="78"/>
        <v>2150.12</v>
      </c>
      <c r="Y220" s="34" t="str">
        <f t="shared" si="78"/>
        <v>2150.127</v>
      </c>
      <c r="Z220" s="34" t="str">
        <f t="shared" si="78"/>
        <v>2150.1273</v>
      </c>
      <c r="AA220" s="34" t="str">
        <f t="shared" si="78"/>
        <v>" "</v>
      </c>
      <c r="AB220" s="34" t="str">
        <f t="shared" si="70"/>
        <v>2150.1 Machinery and equipment: Electricity Regulated Activity</v>
      </c>
      <c r="AC220" s="34" t="str">
        <f t="shared" si="71"/>
        <v>2150.12 Machinery and equipment: Electricity Regulated Activity, Transmission</v>
      </c>
      <c r="AD220" s="34" t="str">
        <f t="shared" si="72"/>
        <v>2150.127 6/10 and below kV Machinery and equipment: Electricity Regulated Activity, Transmission</v>
      </c>
      <c r="AE220" s="34" t="str">
        <f t="shared" si="73"/>
        <v>2150.1273 6/10 and below kV Transmission Metering</v>
      </c>
      <c r="AF220" s="34" t="str">
        <f t="shared" si="74"/>
        <v>" "</v>
      </c>
      <c r="AI220" t="s">
        <v>1342</v>
      </c>
      <c r="AJ220" s="14" t="s">
        <v>11</v>
      </c>
      <c r="AK220" s="8" t="s">
        <v>893</v>
      </c>
      <c r="AL220" s="6">
        <v>162</v>
      </c>
      <c r="AM220" s="6" t="s">
        <v>934</v>
      </c>
      <c r="AT220" s="6" t="s">
        <v>934</v>
      </c>
      <c r="AV220" t="s">
        <v>1342</v>
      </c>
      <c r="AW220">
        <f t="shared" si="77"/>
        <v>39</v>
      </c>
    </row>
    <row r="221" spans="1:49" ht="11.25" customHeight="1" x14ac:dyDescent="0.2">
      <c r="A221" s="14">
        <v>2150.1273999999999</v>
      </c>
      <c r="B221" t="s">
        <v>1343</v>
      </c>
      <c r="C221" s="33" t="str">
        <f t="shared" si="65"/>
        <v>2150.1274 6/10 and below kV Transmission Optic Communication</v>
      </c>
      <c r="D221" s="6" t="s">
        <v>859</v>
      </c>
      <c r="E221" s="6" t="s">
        <v>1</v>
      </c>
      <c r="F221" s="6" t="s">
        <v>1</v>
      </c>
      <c r="G221" s="6" t="s">
        <v>824</v>
      </c>
      <c r="H221" s="34" t="str">
        <f>VLOOKUP(I221,'heading tables'!$G$3:$H$9,2,FALSE)</f>
        <v>L4</v>
      </c>
      <c r="I221" s="34">
        <f t="shared" si="66"/>
        <v>9</v>
      </c>
      <c r="J221" s="34" t="str">
        <f t="shared" si="79"/>
        <v>Balance Sheet</v>
      </c>
      <c r="K221" s="34">
        <f t="shared" si="67"/>
        <v>132</v>
      </c>
      <c r="L221" s="34" t="str">
        <f t="shared" si="68"/>
        <v>74</v>
      </c>
      <c r="M221" s="34" t="str">
        <f t="shared" si="62"/>
        <v>2</v>
      </c>
      <c r="N221" s="34" t="str">
        <f t="shared" si="63"/>
        <v>21</v>
      </c>
      <c r="O221" s="34" t="str">
        <f t="shared" si="64"/>
        <v>2150</v>
      </c>
      <c r="P221" s="34" t="str">
        <f>CONCATENATE(M221," ",VLOOKUP(M221,'heading tables'!$A:$C,2,FALSE))</f>
        <v>2 Non-current Assets</v>
      </c>
      <c r="Q221" s="34" t="str">
        <f>CONCATENATE(N221," ",VLOOKUP(N221,'heading tables'!$A:$C,2,FALSE))</f>
        <v>21 Fixed Assets</v>
      </c>
      <c r="R221" s="34" t="str">
        <f>CONCATENATE(O221," ",VLOOKUP(ABS(O221),'heading tables'!$A:$C,2,FALSE))</f>
        <v>2150 Machinery and equipment</v>
      </c>
      <c r="S221" s="34" t="str">
        <f t="shared" si="75"/>
        <v>21</v>
      </c>
      <c r="T221" s="34" t="str">
        <f t="shared" si="76"/>
        <v>2150</v>
      </c>
      <c r="U221" s="34" t="str">
        <f>CONCATENATE(S221," ",VLOOKUP(S221,'heading tables'!$A:$C,2,FALSE))</f>
        <v>21 Fixed Assets</v>
      </c>
      <c r="V221" s="34" t="str">
        <f>CONCATENATE(T221," ",VLOOKUP(ABS(T221),'heading tables'!$A:$C,2,FALSE))</f>
        <v>2150 Machinery and equipment</v>
      </c>
      <c r="W221" s="34" t="str">
        <f t="shared" si="69"/>
        <v>2150.1</v>
      </c>
      <c r="X221" s="34" t="str">
        <f t="shared" si="78"/>
        <v>2150.12</v>
      </c>
      <c r="Y221" s="34" t="str">
        <f t="shared" si="78"/>
        <v>2150.127</v>
      </c>
      <c r="Z221" s="34" t="str">
        <f t="shared" si="78"/>
        <v>2150.1274</v>
      </c>
      <c r="AA221" s="34" t="str">
        <f t="shared" si="78"/>
        <v>" "</v>
      </c>
      <c r="AB221" s="34" t="str">
        <f t="shared" si="70"/>
        <v>2150.1 Machinery and equipment: Electricity Regulated Activity</v>
      </c>
      <c r="AC221" s="34" t="str">
        <f t="shared" si="71"/>
        <v>2150.12 Machinery and equipment: Electricity Regulated Activity, Transmission</v>
      </c>
      <c r="AD221" s="34" t="str">
        <f t="shared" si="72"/>
        <v>2150.127 6/10 and below kV Machinery and equipment: Electricity Regulated Activity, Transmission</v>
      </c>
      <c r="AE221" s="34" t="str">
        <f t="shared" si="73"/>
        <v>2150.1274 6/10 and below kV Transmission Optic Communication</v>
      </c>
      <c r="AF221" s="34" t="str">
        <f t="shared" si="74"/>
        <v>" "</v>
      </c>
      <c r="AI221" t="s">
        <v>1343</v>
      </c>
      <c r="AJ221" s="14" t="s">
        <v>11</v>
      </c>
      <c r="AK221" s="8" t="s">
        <v>893</v>
      </c>
      <c r="AL221" s="6">
        <v>163</v>
      </c>
      <c r="AM221" s="6" t="s">
        <v>934</v>
      </c>
      <c r="AT221" s="6" t="s">
        <v>934</v>
      </c>
      <c r="AV221" t="s">
        <v>1343</v>
      </c>
      <c r="AW221">
        <f t="shared" si="77"/>
        <v>50</v>
      </c>
    </row>
    <row r="222" spans="1:49" ht="11.25" customHeight="1" x14ac:dyDescent="0.2">
      <c r="A222" s="14">
        <v>2150.1275000000001</v>
      </c>
      <c r="B222" t="s">
        <v>1344</v>
      </c>
      <c r="C222" s="33" t="str">
        <f t="shared" si="65"/>
        <v>2150.1275 6/10 and below kV Transmission Other Communication</v>
      </c>
      <c r="D222" s="6" t="s">
        <v>859</v>
      </c>
      <c r="E222" s="6" t="s">
        <v>1</v>
      </c>
      <c r="F222" s="6" t="s">
        <v>1</v>
      </c>
      <c r="G222" s="6" t="s">
        <v>824</v>
      </c>
      <c r="H222" s="34" t="str">
        <f>VLOOKUP(I222,'heading tables'!$G$3:$H$9,2,FALSE)</f>
        <v>L4</v>
      </c>
      <c r="I222" s="34">
        <f t="shared" si="66"/>
        <v>9</v>
      </c>
      <c r="J222" s="34" t="str">
        <f t="shared" si="79"/>
        <v>Balance Sheet</v>
      </c>
      <c r="K222" s="34">
        <f t="shared" si="67"/>
        <v>132</v>
      </c>
      <c r="L222" s="34" t="str">
        <f t="shared" si="68"/>
        <v>75</v>
      </c>
      <c r="M222" s="34" t="str">
        <f t="shared" si="62"/>
        <v>2</v>
      </c>
      <c r="N222" s="34" t="str">
        <f t="shared" si="63"/>
        <v>21</v>
      </c>
      <c r="O222" s="34" t="str">
        <f t="shared" si="64"/>
        <v>2150</v>
      </c>
      <c r="P222" s="34" t="str">
        <f>CONCATENATE(M222," ",VLOOKUP(M222,'heading tables'!$A:$C,2,FALSE))</f>
        <v>2 Non-current Assets</v>
      </c>
      <c r="Q222" s="34" t="str">
        <f>CONCATENATE(N222," ",VLOOKUP(N222,'heading tables'!$A:$C,2,FALSE))</f>
        <v>21 Fixed Assets</v>
      </c>
      <c r="R222" s="34" t="str">
        <f>CONCATENATE(O222," ",VLOOKUP(ABS(O222),'heading tables'!$A:$C,2,FALSE))</f>
        <v>2150 Machinery and equipment</v>
      </c>
      <c r="S222" s="34" t="str">
        <f t="shared" si="75"/>
        <v>21</v>
      </c>
      <c r="T222" s="34" t="str">
        <f t="shared" si="76"/>
        <v>2150</v>
      </c>
      <c r="U222" s="34" t="str">
        <f>CONCATENATE(S222," ",VLOOKUP(S222,'heading tables'!$A:$C,2,FALSE))</f>
        <v>21 Fixed Assets</v>
      </c>
      <c r="V222" s="34" t="str">
        <f>CONCATENATE(T222," ",VLOOKUP(ABS(T222),'heading tables'!$A:$C,2,FALSE))</f>
        <v>2150 Machinery and equipment</v>
      </c>
      <c r="W222" s="34" t="str">
        <f t="shared" si="69"/>
        <v>2150.1</v>
      </c>
      <c r="X222" s="34" t="str">
        <f t="shared" ref="X222:AA241" si="80">IF(OR(LEFT($A222,X$1)=W222,W222=$AZ$1),$AZ$1,LEFT($A222,X$1))</f>
        <v>2150.12</v>
      </c>
      <c r="Y222" s="34" t="str">
        <f t="shared" si="80"/>
        <v>2150.127</v>
      </c>
      <c r="Z222" s="34" t="str">
        <f t="shared" si="80"/>
        <v>2150.1275</v>
      </c>
      <c r="AA222" s="34" t="str">
        <f t="shared" si="80"/>
        <v>" "</v>
      </c>
      <c r="AB222" s="34" t="str">
        <f t="shared" si="70"/>
        <v>2150.1 Machinery and equipment: Electricity Regulated Activity</v>
      </c>
      <c r="AC222" s="34" t="str">
        <f t="shared" si="71"/>
        <v>2150.12 Machinery and equipment: Electricity Regulated Activity, Transmission</v>
      </c>
      <c r="AD222" s="34" t="str">
        <f t="shared" si="72"/>
        <v>2150.127 6/10 and below kV Machinery and equipment: Electricity Regulated Activity, Transmission</v>
      </c>
      <c r="AE222" s="34" t="str">
        <f t="shared" si="73"/>
        <v>2150.1275 6/10 and below kV Transmission Other Communication</v>
      </c>
      <c r="AF222" s="34" t="str">
        <f t="shared" si="74"/>
        <v>" "</v>
      </c>
      <c r="AI222" t="s">
        <v>1344</v>
      </c>
      <c r="AJ222" s="14" t="s">
        <v>11</v>
      </c>
      <c r="AK222" s="8" t="s">
        <v>893</v>
      </c>
      <c r="AL222" s="6">
        <v>164</v>
      </c>
      <c r="AM222" s="6" t="s">
        <v>934</v>
      </c>
      <c r="AT222" s="6" t="s">
        <v>934</v>
      </c>
      <c r="AV222" t="s">
        <v>1344</v>
      </c>
      <c r="AW222">
        <f t="shared" si="77"/>
        <v>50</v>
      </c>
    </row>
    <row r="223" spans="1:49" ht="11.25" customHeight="1" x14ac:dyDescent="0.2">
      <c r="A223" s="14">
        <v>2150.1279</v>
      </c>
      <c r="B223" t="s">
        <v>1345</v>
      </c>
      <c r="C223" s="33" t="str">
        <f t="shared" si="65"/>
        <v>2150.1279 6/10 and below kV Transmission Other</v>
      </c>
      <c r="D223" s="6" t="s">
        <v>859</v>
      </c>
      <c r="E223" s="6" t="s">
        <v>787</v>
      </c>
      <c r="F223" s="6" t="s">
        <v>1033</v>
      </c>
      <c r="G223" s="6" t="s">
        <v>824</v>
      </c>
      <c r="H223" s="34" t="str">
        <f>VLOOKUP(I223,'heading tables'!$G$3:$H$9,2,FALSE)</f>
        <v>L4</v>
      </c>
      <c r="I223" s="34">
        <f t="shared" si="66"/>
        <v>9</v>
      </c>
      <c r="J223" s="34" t="str">
        <f t="shared" si="79"/>
        <v>Balance Sheet</v>
      </c>
      <c r="K223" s="34">
        <f t="shared" si="67"/>
        <v>132</v>
      </c>
      <c r="L223" s="34" t="str">
        <f t="shared" si="68"/>
        <v>79</v>
      </c>
      <c r="M223" s="34" t="str">
        <f t="shared" si="62"/>
        <v>2</v>
      </c>
      <c r="N223" s="34" t="str">
        <f t="shared" si="63"/>
        <v>21</v>
      </c>
      <c r="O223" s="34" t="str">
        <f t="shared" si="64"/>
        <v>2150</v>
      </c>
      <c r="P223" s="34" t="str">
        <f>CONCATENATE(M223," ",VLOOKUP(M223,'heading tables'!$A:$C,2,FALSE))</f>
        <v>2 Non-current Assets</v>
      </c>
      <c r="Q223" s="34" t="str">
        <f>CONCATENATE(N223," ",VLOOKUP(N223,'heading tables'!$A:$C,2,FALSE))</f>
        <v>21 Fixed Assets</v>
      </c>
      <c r="R223" s="34" t="str">
        <f>CONCATENATE(O223," ",VLOOKUP(ABS(O223),'heading tables'!$A:$C,2,FALSE))</f>
        <v>2150 Machinery and equipment</v>
      </c>
      <c r="S223" s="34" t="str">
        <f t="shared" si="75"/>
        <v>21</v>
      </c>
      <c r="T223" s="34" t="str">
        <f t="shared" si="76"/>
        <v>2150</v>
      </c>
      <c r="U223" s="34" t="str">
        <f>CONCATENATE(S223," ",VLOOKUP(S223,'heading tables'!$A:$C,2,FALSE))</f>
        <v>21 Fixed Assets</v>
      </c>
      <c r="V223" s="34" t="str">
        <f>CONCATENATE(T223," ",VLOOKUP(ABS(T223),'heading tables'!$A:$C,2,FALSE))</f>
        <v>2150 Machinery and equipment</v>
      </c>
      <c r="W223" s="34" t="str">
        <f t="shared" si="69"/>
        <v>2150.1</v>
      </c>
      <c r="X223" s="34" t="str">
        <f t="shared" si="80"/>
        <v>2150.12</v>
      </c>
      <c r="Y223" s="34" t="str">
        <f t="shared" si="80"/>
        <v>2150.127</v>
      </c>
      <c r="Z223" s="34" t="str">
        <f t="shared" si="80"/>
        <v>2150.1279</v>
      </c>
      <c r="AA223" s="34" t="str">
        <f t="shared" si="80"/>
        <v>" "</v>
      </c>
      <c r="AB223" s="34" t="str">
        <f t="shared" si="70"/>
        <v>2150.1 Machinery and equipment: Electricity Regulated Activity</v>
      </c>
      <c r="AC223" s="34" t="str">
        <f t="shared" si="71"/>
        <v>2150.12 Machinery and equipment: Electricity Regulated Activity, Transmission</v>
      </c>
      <c r="AD223" s="34" t="str">
        <f t="shared" si="72"/>
        <v>2150.127 6/10 and below kV Machinery and equipment: Electricity Regulated Activity, Transmission</v>
      </c>
      <c r="AE223" s="34" t="str">
        <f t="shared" si="73"/>
        <v>2150.1279 6/10 and below kV Transmission Other</v>
      </c>
      <c r="AF223" s="34" t="str">
        <f t="shared" si="74"/>
        <v>" "</v>
      </c>
      <c r="AI223" t="s">
        <v>1345</v>
      </c>
      <c r="AJ223" s="14" t="s">
        <v>11</v>
      </c>
      <c r="AK223" s="8" t="s">
        <v>893</v>
      </c>
      <c r="AL223" s="6">
        <v>165</v>
      </c>
      <c r="AM223" s="6" t="s">
        <v>934</v>
      </c>
      <c r="AT223" s="6" t="s">
        <v>934</v>
      </c>
      <c r="AV223" t="s">
        <v>1345</v>
      </c>
      <c r="AW223">
        <f t="shared" si="77"/>
        <v>36</v>
      </c>
    </row>
    <row r="224" spans="1:49" ht="11.25" customHeight="1" x14ac:dyDescent="0.2">
      <c r="A224" s="14">
        <v>2150.1280000000002</v>
      </c>
      <c r="B224" t="s">
        <v>1346</v>
      </c>
      <c r="C224" s="33" t="str">
        <f t="shared" si="65"/>
        <v>2150.128 Technical Services Machinery and equipment: Electricity Regulated Activity, Transmission</v>
      </c>
      <c r="D224" s="6" t="s">
        <v>859</v>
      </c>
      <c r="E224" s="6" t="s">
        <v>787</v>
      </c>
      <c r="F224" s="6" t="s">
        <v>1033</v>
      </c>
      <c r="G224" s="6" t="s">
        <v>906</v>
      </c>
      <c r="H224" s="34" t="str">
        <f>VLOOKUP(I224,'heading tables'!$G$3:$H$9,2,FALSE)</f>
        <v>L3</v>
      </c>
      <c r="I224" s="34">
        <f t="shared" si="66"/>
        <v>8</v>
      </c>
      <c r="J224" s="34" t="str">
        <f t="shared" si="79"/>
        <v>Balance Sheet</v>
      </c>
      <c r="K224" s="34">
        <f t="shared" si="67"/>
        <v>132</v>
      </c>
      <c r="L224" s="34" t="str">
        <f t="shared" si="68"/>
        <v>28</v>
      </c>
      <c r="M224" s="34" t="str">
        <f t="shared" si="62"/>
        <v>2</v>
      </c>
      <c r="N224" s="34" t="str">
        <f t="shared" si="63"/>
        <v>21</v>
      </c>
      <c r="O224" s="34" t="str">
        <f t="shared" si="64"/>
        <v>2150</v>
      </c>
      <c r="P224" s="34" t="str">
        <f>CONCATENATE(M224," ",VLOOKUP(M224,'heading tables'!$A:$C,2,FALSE))</f>
        <v>2 Non-current Assets</v>
      </c>
      <c r="Q224" s="34" t="str">
        <f>CONCATENATE(N224," ",VLOOKUP(N224,'heading tables'!$A:$C,2,FALSE))</f>
        <v>21 Fixed Assets</v>
      </c>
      <c r="R224" s="34" t="str">
        <f>CONCATENATE(O224," ",VLOOKUP(ABS(O224),'heading tables'!$A:$C,2,FALSE))</f>
        <v>2150 Machinery and equipment</v>
      </c>
      <c r="S224" s="34" t="str">
        <f t="shared" si="75"/>
        <v>21</v>
      </c>
      <c r="T224" s="34" t="str">
        <f t="shared" si="76"/>
        <v>2150</v>
      </c>
      <c r="U224" s="34" t="str">
        <f>CONCATENATE(S224," ",VLOOKUP(S224,'heading tables'!$A:$C,2,FALSE))</f>
        <v>21 Fixed Assets</v>
      </c>
      <c r="V224" s="34" t="str">
        <f>CONCATENATE(T224," ",VLOOKUP(ABS(T224),'heading tables'!$A:$C,2,FALSE))</f>
        <v>2150 Machinery and equipment</v>
      </c>
      <c r="W224" s="34" t="str">
        <f t="shared" si="69"/>
        <v>2150.1</v>
      </c>
      <c r="X224" s="34" t="str">
        <f t="shared" si="80"/>
        <v>2150.12</v>
      </c>
      <c r="Y224" s="34" t="str">
        <f t="shared" si="80"/>
        <v>2150.128</v>
      </c>
      <c r="Z224" s="34" t="str">
        <f t="shared" si="80"/>
        <v>" "</v>
      </c>
      <c r="AA224" s="34" t="str">
        <f t="shared" si="80"/>
        <v>" "</v>
      </c>
      <c r="AB224" s="34" t="str">
        <f t="shared" si="70"/>
        <v>2150.1 Machinery and equipment: Electricity Regulated Activity</v>
      </c>
      <c r="AC224" s="34" t="str">
        <f t="shared" si="71"/>
        <v>2150.12 Machinery and equipment: Electricity Regulated Activity, Transmission</v>
      </c>
      <c r="AD224" s="34" t="str">
        <f t="shared" si="72"/>
        <v>2150.128 Technical Services Machinery and equipment: Electricity Regulated Activity, Transmission</v>
      </c>
      <c r="AE224" s="34" t="str">
        <f t="shared" si="73"/>
        <v>" "</v>
      </c>
      <c r="AF224" s="34" t="str">
        <f t="shared" si="74"/>
        <v>" "</v>
      </c>
      <c r="AI224" t="s">
        <v>1346</v>
      </c>
      <c r="AJ224" s="14" t="s">
        <v>11</v>
      </c>
      <c r="AK224" t="s">
        <v>918</v>
      </c>
      <c r="AL224" s="6">
        <v>166</v>
      </c>
      <c r="AM224" s="6" t="s">
        <v>935</v>
      </c>
      <c r="AT224" s="6" t="s">
        <v>935</v>
      </c>
      <c r="AV224" t="s">
        <v>1346</v>
      </c>
      <c r="AW224">
        <f t="shared" si="77"/>
        <v>88</v>
      </c>
    </row>
    <row r="225" spans="1:49" ht="11.25" customHeight="1" x14ac:dyDescent="0.2">
      <c r="A225" s="14">
        <v>2150.1289999999999</v>
      </c>
      <c r="B225" t="s">
        <v>1347</v>
      </c>
      <c r="C225" s="33" t="str">
        <f t="shared" si="65"/>
        <v>2150.129 Other Machinery and equipment: Electricity Regulated Activity, Transmission</v>
      </c>
      <c r="D225" s="6" t="s">
        <v>859</v>
      </c>
      <c r="E225" s="6" t="s">
        <v>787</v>
      </c>
      <c r="F225" s="6" t="s">
        <v>1033</v>
      </c>
      <c r="G225" s="6" t="s">
        <v>906</v>
      </c>
      <c r="H225" s="34" t="str">
        <f>VLOOKUP(I225,'heading tables'!$G$3:$H$9,2,FALSE)</f>
        <v>L3</v>
      </c>
      <c r="I225" s="34">
        <f t="shared" si="66"/>
        <v>8</v>
      </c>
      <c r="J225" s="34" t="str">
        <f t="shared" si="79"/>
        <v>Balance Sheet</v>
      </c>
      <c r="K225" s="34">
        <f t="shared" si="67"/>
        <v>132</v>
      </c>
      <c r="L225" s="34" t="str">
        <f t="shared" si="68"/>
        <v>29</v>
      </c>
      <c r="M225" s="34" t="str">
        <f t="shared" si="62"/>
        <v>2</v>
      </c>
      <c r="N225" s="34" t="str">
        <f t="shared" si="63"/>
        <v>21</v>
      </c>
      <c r="O225" s="34" t="str">
        <f t="shared" si="64"/>
        <v>2150</v>
      </c>
      <c r="P225" s="34" t="str">
        <f>CONCATENATE(M225," ",VLOOKUP(M225,'heading tables'!$A:$C,2,FALSE))</f>
        <v>2 Non-current Assets</v>
      </c>
      <c r="Q225" s="34" t="str">
        <f>CONCATENATE(N225," ",VLOOKUP(N225,'heading tables'!$A:$C,2,FALSE))</f>
        <v>21 Fixed Assets</v>
      </c>
      <c r="R225" s="34" t="str">
        <f>CONCATENATE(O225," ",VLOOKUP(ABS(O225),'heading tables'!$A:$C,2,FALSE))</f>
        <v>2150 Machinery and equipment</v>
      </c>
      <c r="S225" s="34" t="str">
        <f t="shared" si="75"/>
        <v>21</v>
      </c>
      <c r="T225" s="34" t="str">
        <f t="shared" si="76"/>
        <v>2150</v>
      </c>
      <c r="U225" s="34" t="str">
        <f>CONCATENATE(S225," ",VLOOKUP(S225,'heading tables'!$A:$C,2,FALSE))</f>
        <v>21 Fixed Assets</v>
      </c>
      <c r="V225" s="34" t="str">
        <f>CONCATENATE(T225," ",VLOOKUP(ABS(T225),'heading tables'!$A:$C,2,FALSE))</f>
        <v>2150 Machinery and equipment</v>
      </c>
      <c r="W225" s="34" t="str">
        <f t="shared" si="69"/>
        <v>2150.1</v>
      </c>
      <c r="X225" s="34" t="str">
        <f t="shared" si="80"/>
        <v>2150.12</v>
      </c>
      <c r="Y225" s="34" t="str">
        <f t="shared" si="80"/>
        <v>2150.129</v>
      </c>
      <c r="Z225" s="34" t="str">
        <f t="shared" si="80"/>
        <v>" "</v>
      </c>
      <c r="AA225" s="34" t="str">
        <f t="shared" si="80"/>
        <v>" "</v>
      </c>
      <c r="AB225" s="34" t="str">
        <f t="shared" si="70"/>
        <v>2150.1 Machinery and equipment: Electricity Regulated Activity</v>
      </c>
      <c r="AC225" s="34" t="str">
        <f t="shared" si="71"/>
        <v>2150.12 Machinery and equipment: Electricity Regulated Activity, Transmission</v>
      </c>
      <c r="AD225" s="34" t="str">
        <f t="shared" si="72"/>
        <v>2150.129 Other Machinery and equipment: Electricity Regulated Activity, Transmission</v>
      </c>
      <c r="AE225" s="34" t="str">
        <f t="shared" si="73"/>
        <v>" "</v>
      </c>
      <c r="AF225" s="34" t="str">
        <f t="shared" si="74"/>
        <v>" "</v>
      </c>
      <c r="AI225" t="s">
        <v>1347</v>
      </c>
      <c r="AJ225" s="14" t="s">
        <v>11</v>
      </c>
      <c r="AK225" t="s">
        <v>918</v>
      </c>
      <c r="AL225" s="6">
        <v>167</v>
      </c>
      <c r="AM225" s="6" t="s">
        <v>935</v>
      </c>
      <c r="AT225" s="6" t="s">
        <v>935</v>
      </c>
      <c r="AV225" t="s">
        <v>1347</v>
      </c>
      <c r="AW225">
        <f t="shared" si="77"/>
        <v>75</v>
      </c>
    </row>
    <row r="226" spans="1:49" ht="11.25" customHeight="1" x14ac:dyDescent="0.2">
      <c r="A226" s="14">
        <v>2150.13</v>
      </c>
      <c r="B226" t="s">
        <v>1348</v>
      </c>
      <c r="C226" s="33" t="str">
        <f t="shared" si="65"/>
        <v>2150.13 Machinery and equipment: Electricity Regulated Activity, Distribution (Network)</v>
      </c>
      <c r="D226" s="6" t="s">
        <v>874</v>
      </c>
      <c r="E226" s="6" t="s">
        <v>787</v>
      </c>
      <c r="F226" s="6" t="s">
        <v>1034</v>
      </c>
      <c r="G226" s="6" t="s">
        <v>64</v>
      </c>
      <c r="H226" s="34" t="str">
        <f>VLOOKUP(I226,'heading tables'!$G$3:$H$9,2,FALSE)</f>
        <v>L2</v>
      </c>
      <c r="I226" s="34">
        <f t="shared" si="66"/>
        <v>7</v>
      </c>
      <c r="J226" s="34" t="str">
        <f t="shared" si="79"/>
        <v>Balance Sheet</v>
      </c>
      <c r="K226" s="34">
        <f t="shared" si="67"/>
        <v>132</v>
      </c>
      <c r="L226" s="34" t="str">
        <f t="shared" si="68"/>
        <v>13</v>
      </c>
      <c r="M226" s="34" t="str">
        <f t="shared" si="62"/>
        <v>2</v>
      </c>
      <c r="N226" s="34" t="str">
        <f t="shared" si="63"/>
        <v>21</v>
      </c>
      <c r="O226" s="34" t="str">
        <f t="shared" si="64"/>
        <v>2150</v>
      </c>
      <c r="P226" s="34" t="str">
        <f>CONCATENATE(M226," ",VLOOKUP(M226,'heading tables'!$A:$C,2,FALSE))</f>
        <v>2 Non-current Assets</v>
      </c>
      <c r="Q226" s="34" t="str">
        <f>CONCATENATE(N226," ",VLOOKUP(N226,'heading tables'!$A:$C,2,FALSE))</f>
        <v>21 Fixed Assets</v>
      </c>
      <c r="R226" s="34" t="str">
        <f>CONCATENATE(O226," ",VLOOKUP(ABS(O226),'heading tables'!$A:$C,2,FALSE))</f>
        <v>2150 Machinery and equipment</v>
      </c>
      <c r="S226" s="34" t="str">
        <f t="shared" si="75"/>
        <v>21</v>
      </c>
      <c r="T226" s="34" t="str">
        <f t="shared" si="76"/>
        <v>2150</v>
      </c>
      <c r="U226" s="34" t="str">
        <f>CONCATENATE(S226," ",VLOOKUP(S226,'heading tables'!$A:$C,2,FALSE))</f>
        <v>21 Fixed Assets</v>
      </c>
      <c r="V226" s="34" t="str">
        <f>CONCATENATE(T226," ",VLOOKUP(ABS(T226),'heading tables'!$A:$C,2,FALSE))</f>
        <v>2150 Machinery and equipment</v>
      </c>
      <c r="W226" s="34" t="str">
        <f t="shared" si="69"/>
        <v>2150.1</v>
      </c>
      <c r="X226" s="34" t="str">
        <f t="shared" si="80"/>
        <v>2150.13</v>
      </c>
      <c r="Y226" s="34" t="str">
        <f t="shared" si="80"/>
        <v>" "</v>
      </c>
      <c r="Z226" s="34" t="str">
        <f t="shared" si="80"/>
        <v>" "</v>
      </c>
      <c r="AA226" s="34" t="str">
        <f t="shared" si="80"/>
        <v>" "</v>
      </c>
      <c r="AB226" s="34" t="str">
        <f t="shared" si="70"/>
        <v>2150.1 Machinery and equipment: Electricity Regulated Activity</v>
      </c>
      <c r="AC226" s="34" t="str">
        <f t="shared" si="71"/>
        <v>2150.13 Machinery and equipment: Electricity Regulated Activity, Distribution (Network)</v>
      </c>
      <c r="AD226" s="34" t="str">
        <f t="shared" si="72"/>
        <v>" "</v>
      </c>
      <c r="AE226" s="34" t="str">
        <f t="shared" si="73"/>
        <v>" "</v>
      </c>
      <c r="AF226" s="34" t="str">
        <f t="shared" si="74"/>
        <v>" "</v>
      </c>
      <c r="AI226" t="s">
        <v>1348</v>
      </c>
      <c r="AJ226" s="14" t="s">
        <v>1064</v>
      </c>
      <c r="AK226" t="s">
        <v>918</v>
      </c>
      <c r="AL226" s="6">
        <v>168</v>
      </c>
      <c r="AM226" s="6">
        <v>0</v>
      </c>
      <c r="AV226" t="s">
        <v>1348</v>
      </c>
      <c r="AW226">
        <f t="shared" si="77"/>
        <v>79</v>
      </c>
    </row>
    <row r="227" spans="1:49" ht="11.25" customHeight="1" x14ac:dyDescent="0.2">
      <c r="A227" s="14">
        <v>2150.1309999999999</v>
      </c>
      <c r="B227" t="s">
        <v>1349</v>
      </c>
      <c r="C227" s="33" t="str">
        <f t="shared" si="65"/>
        <v>2150.131 110 kV Machinery and equipment: Electricity Regulated Activity, Distribution (Network)</v>
      </c>
      <c r="D227" s="6" t="s">
        <v>874</v>
      </c>
      <c r="E227" s="6" t="s">
        <v>787</v>
      </c>
      <c r="F227" s="6" t="s">
        <v>615</v>
      </c>
      <c r="G227" s="6" t="s">
        <v>72</v>
      </c>
      <c r="H227" s="34" t="str">
        <f>VLOOKUP(I227,'heading tables'!$G$3:$H$9,2,FALSE)</f>
        <v>L3</v>
      </c>
      <c r="I227" s="34">
        <f t="shared" si="66"/>
        <v>8</v>
      </c>
      <c r="J227" s="34" t="str">
        <f t="shared" si="79"/>
        <v>Balance Sheet</v>
      </c>
      <c r="K227" s="34">
        <f t="shared" si="67"/>
        <v>132</v>
      </c>
      <c r="L227" s="34" t="str">
        <f t="shared" si="68"/>
        <v>31</v>
      </c>
      <c r="M227" s="34" t="str">
        <f t="shared" si="62"/>
        <v>2</v>
      </c>
      <c r="N227" s="34" t="str">
        <f t="shared" si="63"/>
        <v>21</v>
      </c>
      <c r="O227" s="34" t="str">
        <f t="shared" si="64"/>
        <v>2150</v>
      </c>
      <c r="P227" s="34" t="str">
        <f>CONCATENATE(M227," ",VLOOKUP(M227,'heading tables'!$A:$C,2,FALSE))</f>
        <v>2 Non-current Assets</v>
      </c>
      <c r="Q227" s="34" t="str">
        <f>CONCATENATE(N227," ",VLOOKUP(N227,'heading tables'!$A:$C,2,FALSE))</f>
        <v>21 Fixed Assets</v>
      </c>
      <c r="R227" s="34" t="str">
        <f>CONCATENATE(O227," ",VLOOKUP(ABS(O227),'heading tables'!$A:$C,2,FALSE))</f>
        <v>2150 Machinery and equipment</v>
      </c>
      <c r="S227" s="34" t="str">
        <f t="shared" si="75"/>
        <v>21</v>
      </c>
      <c r="T227" s="34" t="str">
        <f t="shared" si="76"/>
        <v>2150</v>
      </c>
      <c r="U227" s="34" t="str">
        <f>CONCATENATE(S227," ",VLOOKUP(S227,'heading tables'!$A:$C,2,FALSE))</f>
        <v>21 Fixed Assets</v>
      </c>
      <c r="V227" s="34" t="str">
        <f>CONCATENATE(T227," ",VLOOKUP(ABS(T227),'heading tables'!$A:$C,2,FALSE))</f>
        <v>2150 Machinery and equipment</v>
      </c>
      <c r="W227" s="34" t="str">
        <f t="shared" si="69"/>
        <v>2150.1</v>
      </c>
      <c r="X227" s="34" t="str">
        <f t="shared" si="80"/>
        <v>2150.13</v>
      </c>
      <c r="Y227" s="34" t="str">
        <f t="shared" si="80"/>
        <v>2150.131</v>
      </c>
      <c r="Z227" s="34" t="str">
        <f t="shared" si="80"/>
        <v>" "</v>
      </c>
      <c r="AA227" s="34" t="str">
        <f t="shared" si="80"/>
        <v>" "</v>
      </c>
      <c r="AB227" s="34" t="str">
        <f t="shared" si="70"/>
        <v>2150.1 Machinery and equipment: Electricity Regulated Activity</v>
      </c>
      <c r="AC227" s="34" t="str">
        <f t="shared" si="71"/>
        <v>2150.13 Machinery and equipment: Electricity Regulated Activity, Distribution (Network)</v>
      </c>
      <c r="AD227" s="34" t="str">
        <f t="shared" si="72"/>
        <v>2150.131 110 kV Machinery and equipment: Electricity Regulated Activity, Distribution (Network)</v>
      </c>
      <c r="AE227" s="34" t="str">
        <f t="shared" si="73"/>
        <v>" "</v>
      </c>
      <c r="AF227" s="34" t="str">
        <f t="shared" si="74"/>
        <v>" "</v>
      </c>
      <c r="AI227" t="s">
        <v>1349</v>
      </c>
      <c r="AJ227" s="14" t="s">
        <v>1064</v>
      </c>
      <c r="AK227">
        <v>110</v>
      </c>
      <c r="AL227" s="6">
        <v>169</v>
      </c>
      <c r="AM227" s="6" t="s">
        <v>936</v>
      </c>
      <c r="AT227" s="6" t="s">
        <v>936</v>
      </c>
      <c r="AV227" t="s">
        <v>1349</v>
      </c>
      <c r="AW227">
        <f t="shared" si="77"/>
        <v>86</v>
      </c>
    </row>
    <row r="228" spans="1:49" ht="11.25" customHeight="1" x14ac:dyDescent="0.2">
      <c r="A228" s="14">
        <v>2150.1311000000001</v>
      </c>
      <c r="B228" t="s">
        <v>1350</v>
      </c>
      <c r="C228" s="33" t="str">
        <f t="shared" si="65"/>
        <v>2150.1311 110 kV Distribution (Network) Substation equipment</v>
      </c>
      <c r="D228" s="6" t="s">
        <v>874</v>
      </c>
      <c r="E228" s="6" t="s">
        <v>787</v>
      </c>
      <c r="F228" s="6" t="s">
        <v>615</v>
      </c>
      <c r="G228" s="6" t="s">
        <v>824</v>
      </c>
      <c r="H228" s="34" t="str">
        <f>VLOOKUP(I228,'heading tables'!$G$3:$H$9,2,FALSE)</f>
        <v>L4</v>
      </c>
      <c r="I228" s="34">
        <f t="shared" si="66"/>
        <v>9</v>
      </c>
      <c r="J228" s="34" t="str">
        <f t="shared" si="79"/>
        <v>Balance Sheet</v>
      </c>
      <c r="K228" s="34">
        <f t="shared" si="67"/>
        <v>132</v>
      </c>
      <c r="L228" s="34" t="str">
        <f t="shared" si="68"/>
        <v>11</v>
      </c>
      <c r="M228" s="34" t="str">
        <f t="shared" si="62"/>
        <v>2</v>
      </c>
      <c r="N228" s="34" t="str">
        <f t="shared" si="63"/>
        <v>21</v>
      </c>
      <c r="O228" s="34" t="str">
        <f t="shared" si="64"/>
        <v>2150</v>
      </c>
      <c r="P228" s="34" t="str">
        <f>CONCATENATE(M228," ",VLOOKUP(M228,'heading tables'!$A:$C,2,FALSE))</f>
        <v>2 Non-current Assets</v>
      </c>
      <c r="Q228" s="34" t="str">
        <f>CONCATENATE(N228," ",VLOOKUP(N228,'heading tables'!$A:$C,2,FALSE))</f>
        <v>21 Fixed Assets</v>
      </c>
      <c r="R228" s="34" t="str">
        <f>CONCATENATE(O228," ",VLOOKUP(ABS(O228),'heading tables'!$A:$C,2,FALSE))</f>
        <v>2150 Machinery and equipment</v>
      </c>
      <c r="S228" s="34" t="str">
        <f t="shared" si="75"/>
        <v>21</v>
      </c>
      <c r="T228" s="34" t="str">
        <f t="shared" si="76"/>
        <v>2150</v>
      </c>
      <c r="U228" s="34" t="str">
        <f>CONCATENATE(S228," ",VLOOKUP(S228,'heading tables'!$A:$C,2,FALSE))</f>
        <v>21 Fixed Assets</v>
      </c>
      <c r="V228" s="34" t="str">
        <f>CONCATENATE(T228," ",VLOOKUP(ABS(T228),'heading tables'!$A:$C,2,FALSE))</f>
        <v>2150 Machinery and equipment</v>
      </c>
      <c r="W228" s="34" t="str">
        <f t="shared" si="69"/>
        <v>2150.1</v>
      </c>
      <c r="X228" s="34" t="str">
        <f t="shared" si="80"/>
        <v>2150.13</v>
      </c>
      <c r="Y228" s="34" t="str">
        <f t="shared" si="80"/>
        <v>2150.131</v>
      </c>
      <c r="Z228" s="34" t="str">
        <f t="shared" si="80"/>
        <v>2150.1311</v>
      </c>
      <c r="AA228" s="34" t="str">
        <f t="shared" si="80"/>
        <v>" "</v>
      </c>
      <c r="AB228" s="34" t="str">
        <f t="shared" si="70"/>
        <v>2150.1 Machinery and equipment: Electricity Regulated Activity</v>
      </c>
      <c r="AC228" s="34" t="str">
        <f t="shared" si="71"/>
        <v>2150.13 Machinery and equipment: Electricity Regulated Activity, Distribution (Network)</v>
      </c>
      <c r="AD228" s="34" t="str">
        <f t="shared" si="72"/>
        <v>2150.131 110 kV Machinery and equipment: Electricity Regulated Activity, Distribution (Network)</v>
      </c>
      <c r="AE228" s="34" t="str">
        <f t="shared" si="73"/>
        <v>2150.1311 110 kV Distribution (Network) Substation equipment</v>
      </c>
      <c r="AF228" s="34" t="str">
        <f t="shared" si="74"/>
        <v>" "</v>
      </c>
      <c r="AI228" t="s">
        <v>1350</v>
      </c>
      <c r="AJ228" s="14" t="s">
        <v>11</v>
      </c>
      <c r="AK228">
        <v>110</v>
      </c>
      <c r="AL228" s="6">
        <v>170</v>
      </c>
      <c r="AM228" s="6" t="s">
        <v>936</v>
      </c>
      <c r="AT228" s="6" t="s">
        <v>936</v>
      </c>
      <c r="AV228" t="s">
        <v>1350</v>
      </c>
      <c r="AW228">
        <f t="shared" si="77"/>
        <v>50</v>
      </c>
    </row>
    <row r="229" spans="1:49" ht="11.25" customHeight="1" x14ac:dyDescent="0.2">
      <c r="A229" s="14">
        <v>2150.1311999999998</v>
      </c>
      <c r="B229" t="s">
        <v>1351</v>
      </c>
      <c r="C229" s="33" t="str">
        <f t="shared" si="65"/>
        <v>2150.1312 110 kV Distribution (Network) Automation and Relay Protection</v>
      </c>
      <c r="D229" s="6" t="s">
        <v>874</v>
      </c>
      <c r="E229" s="6" t="s">
        <v>787</v>
      </c>
      <c r="F229" s="6" t="s">
        <v>615</v>
      </c>
      <c r="G229" s="6" t="s">
        <v>824</v>
      </c>
      <c r="H229" s="34" t="str">
        <f>VLOOKUP(I229,'heading tables'!$G$3:$H$9,2,FALSE)</f>
        <v>L4</v>
      </c>
      <c r="I229" s="34">
        <f t="shared" si="66"/>
        <v>9</v>
      </c>
      <c r="J229" s="34" t="str">
        <f t="shared" si="79"/>
        <v>Balance Sheet</v>
      </c>
      <c r="K229" s="34">
        <f t="shared" si="67"/>
        <v>132</v>
      </c>
      <c r="L229" s="34" t="str">
        <f t="shared" si="68"/>
        <v>12</v>
      </c>
      <c r="M229" s="34" t="str">
        <f t="shared" si="62"/>
        <v>2</v>
      </c>
      <c r="N229" s="34" t="str">
        <f t="shared" si="63"/>
        <v>21</v>
      </c>
      <c r="O229" s="34" t="str">
        <f t="shared" si="64"/>
        <v>2150</v>
      </c>
      <c r="P229" s="34" t="str">
        <f>CONCATENATE(M229," ",VLOOKUP(M229,'heading tables'!$A:$C,2,FALSE))</f>
        <v>2 Non-current Assets</v>
      </c>
      <c r="Q229" s="34" t="str">
        <f>CONCATENATE(N229," ",VLOOKUP(N229,'heading tables'!$A:$C,2,FALSE))</f>
        <v>21 Fixed Assets</v>
      </c>
      <c r="R229" s="34" t="str">
        <f>CONCATENATE(O229," ",VLOOKUP(ABS(O229),'heading tables'!$A:$C,2,FALSE))</f>
        <v>2150 Machinery and equipment</v>
      </c>
      <c r="S229" s="34" t="str">
        <f t="shared" si="75"/>
        <v>21</v>
      </c>
      <c r="T229" s="34" t="str">
        <f t="shared" si="76"/>
        <v>2150</v>
      </c>
      <c r="U229" s="34" t="str">
        <f>CONCATENATE(S229," ",VLOOKUP(S229,'heading tables'!$A:$C,2,FALSE))</f>
        <v>21 Fixed Assets</v>
      </c>
      <c r="V229" s="34" t="str">
        <f>CONCATENATE(T229," ",VLOOKUP(ABS(T229),'heading tables'!$A:$C,2,FALSE))</f>
        <v>2150 Machinery and equipment</v>
      </c>
      <c r="W229" s="34" t="str">
        <f t="shared" si="69"/>
        <v>2150.1</v>
      </c>
      <c r="X229" s="34" t="str">
        <f t="shared" si="80"/>
        <v>2150.13</v>
      </c>
      <c r="Y229" s="34" t="str">
        <f t="shared" si="80"/>
        <v>2150.131</v>
      </c>
      <c r="Z229" s="34" t="str">
        <f t="shared" si="80"/>
        <v>2150.1312</v>
      </c>
      <c r="AA229" s="34" t="str">
        <f t="shared" si="80"/>
        <v>" "</v>
      </c>
      <c r="AB229" s="34" t="str">
        <f t="shared" si="70"/>
        <v>2150.1 Machinery and equipment: Electricity Regulated Activity</v>
      </c>
      <c r="AC229" s="34" t="str">
        <f t="shared" si="71"/>
        <v>2150.13 Machinery and equipment: Electricity Regulated Activity, Distribution (Network)</v>
      </c>
      <c r="AD229" s="34" t="str">
        <f t="shared" si="72"/>
        <v>2150.131 110 kV Machinery and equipment: Electricity Regulated Activity, Distribution (Network)</v>
      </c>
      <c r="AE229" s="34" t="str">
        <f t="shared" si="73"/>
        <v>2150.1312 110 kV Distribution (Network) Automation and Relay Protection</v>
      </c>
      <c r="AF229" s="34" t="str">
        <f t="shared" si="74"/>
        <v>" "</v>
      </c>
      <c r="AI229" t="s">
        <v>1351</v>
      </c>
      <c r="AJ229" s="14" t="s">
        <v>11</v>
      </c>
      <c r="AK229">
        <v>110</v>
      </c>
      <c r="AL229" s="6">
        <v>171</v>
      </c>
      <c r="AM229" s="6" t="s">
        <v>936</v>
      </c>
      <c r="AT229" s="6" t="s">
        <v>936</v>
      </c>
      <c r="AV229" t="s">
        <v>1351</v>
      </c>
      <c r="AW229">
        <f t="shared" si="77"/>
        <v>61</v>
      </c>
    </row>
    <row r="230" spans="1:49" ht="11.25" customHeight="1" x14ac:dyDescent="0.2">
      <c r="A230" s="14">
        <v>2150.1313</v>
      </c>
      <c r="B230" t="s">
        <v>1352</v>
      </c>
      <c r="C230" s="33" t="str">
        <f t="shared" si="65"/>
        <v>2150.1313 110 kV Distribution (Network) Metering</v>
      </c>
      <c r="D230" s="6" t="s">
        <v>874</v>
      </c>
      <c r="E230" s="6" t="s">
        <v>787</v>
      </c>
      <c r="F230" s="6" t="s">
        <v>615</v>
      </c>
      <c r="G230" s="6" t="s">
        <v>824</v>
      </c>
      <c r="H230" s="34" t="str">
        <f>VLOOKUP(I230,'heading tables'!$G$3:$H$9,2,FALSE)</f>
        <v>L4</v>
      </c>
      <c r="I230" s="34">
        <f t="shared" si="66"/>
        <v>9</v>
      </c>
      <c r="J230" s="34" t="str">
        <f t="shared" si="79"/>
        <v>Balance Sheet</v>
      </c>
      <c r="K230" s="34">
        <f t="shared" si="67"/>
        <v>132</v>
      </c>
      <c r="L230" s="34" t="str">
        <f t="shared" si="68"/>
        <v>13</v>
      </c>
      <c r="M230" s="34" t="str">
        <f t="shared" si="62"/>
        <v>2</v>
      </c>
      <c r="N230" s="34" t="str">
        <f t="shared" si="63"/>
        <v>21</v>
      </c>
      <c r="O230" s="34" t="str">
        <f t="shared" si="64"/>
        <v>2150</v>
      </c>
      <c r="P230" s="34" t="str">
        <f>CONCATENATE(M230," ",VLOOKUP(M230,'heading tables'!$A:$C,2,FALSE))</f>
        <v>2 Non-current Assets</v>
      </c>
      <c r="Q230" s="34" t="str">
        <f>CONCATENATE(N230," ",VLOOKUP(N230,'heading tables'!$A:$C,2,FALSE))</f>
        <v>21 Fixed Assets</v>
      </c>
      <c r="R230" s="34" t="str">
        <f>CONCATENATE(O230," ",VLOOKUP(ABS(O230),'heading tables'!$A:$C,2,FALSE))</f>
        <v>2150 Machinery and equipment</v>
      </c>
      <c r="S230" s="34" t="str">
        <f t="shared" si="75"/>
        <v>21</v>
      </c>
      <c r="T230" s="34" t="str">
        <f t="shared" si="76"/>
        <v>2150</v>
      </c>
      <c r="U230" s="34" t="str">
        <f>CONCATENATE(S230," ",VLOOKUP(S230,'heading tables'!$A:$C,2,FALSE))</f>
        <v>21 Fixed Assets</v>
      </c>
      <c r="V230" s="34" t="str">
        <f>CONCATENATE(T230," ",VLOOKUP(ABS(T230),'heading tables'!$A:$C,2,FALSE))</f>
        <v>2150 Machinery and equipment</v>
      </c>
      <c r="W230" s="34" t="str">
        <f t="shared" si="69"/>
        <v>2150.1</v>
      </c>
      <c r="X230" s="34" t="str">
        <f t="shared" si="80"/>
        <v>2150.13</v>
      </c>
      <c r="Y230" s="34" t="str">
        <f t="shared" si="80"/>
        <v>2150.131</v>
      </c>
      <c r="Z230" s="34" t="str">
        <f t="shared" si="80"/>
        <v>2150.1313</v>
      </c>
      <c r="AA230" s="34" t="str">
        <f t="shared" si="80"/>
        <v>" "</v>
      </c>
      <c r="AB230" s="34" t="str">
        <f t="shared" si="70"/>
        <v>2150.1 Machinery and equipment: Electricity Regulated Activity</v>
      </c>
      <c r="AC230" s="34" t="str">
        <f t="shared" si="71"/>
        <v>2150.13 Machinery and equipment: Electricity Regulated Activity, Distribution (Network)</v>
      </c>
      <c r="AD230" s="34" t="str">
        <f t="shared" si="72"/>
        <v>2150.131 110 kV Machinery and equipment: Electricity Regulated Activity, Distribution (Network)</v>
      </c>
      <c r="AE230" s="34" t="str">
        <f t="shared" si="73"/>
        <v>2150.1313 110 kV Distribution (Network) Metering</v>
      </c>
      <c r="AF230" s="34" t="str">
        <f t="shared" si="74"/>
        <v>" "</v>
      </c>
      <c r="AI230" t="s">
        <v>1352</v>
      </c>
      <c r="AJ230" s="14" t="s">
        <v>11</v>
      </c>
      <c r="AK230">
        <v>110</v>
      </c>
      <c r="AL230" s="6">
        <v>172</v>
      </c>
      <c r="AM230" s="6" t="s">
        <v>936</v>
      </c>
      <c r="AT230" s="6" t="s">
        <v>936</v>
      </c>
      <c r="AV230" t="s">
        <v>1352</v>
      </c>
      <c r="AW230">
        <f t="shared" si="77"/>
        <v>38</v>
      </c>
    </row>
    <row r="231" spans="1:49" ht="11.25" customHeight="1" x14ac:dyDescent="0.2">
      <c r="A231" s="14">
        <v>2150.1314000000002</v>
      </c>
      <c r="B231" t="s">
        <v>1353</v>
      </c>
      <c r="C231" s="33" t="str">
        <f t="shared" si="65"/>
        <v>2150.1314 110 kV Distribution (Network) Optic Communication</v>
      </c>
      <c r="D231" s="6" t="s">
        <v>874</v>
      </c>
      <c r="E231" s="6" t="s">
        <v>787</v>
      </c>
      <c r="F231" s="6" t="s">
        <v>615</v>
      </c>
      <c r="G231" s="6" t="s">
        <v>824</v>
      </c>
      <c r="H231" s="34" t="str">
        <f>VLOOKUP(I231,'heading tables'!$G$3:$H$9,2,FALSE)</f>
        <v>L4</v>
      </c>
      <c r="I231" s="34">
        <f t="shared" si="66"/>
        <v>9</v>
      </c>
      <c r="J231" s="34" t="str">
        <f t="shared" si="79"/>
        <v>Balance Sheet</v>
      </c>
      <c r="K231" s="34">
        <f t="shared" si="67"/>
        <v>132</v>
      </c>
      <c r="L231" s="34" t="str">
        <f t="shared" si="68"/>
        <v>14</v>
      </c>
      <c r="M231" s="34" t="str">
        <f t="shared" si="62"/>
        <v>2</v>
      </c>
      <c r="N231" s="34" t="str">
        <f t="shared" si="63"/>
        <v>21</v>
      </c>
      <c r="O231" s="34" t="str">
        <f t="shared" si="64"/>
        <v>2150</v>
      </c>
      <c r="P231" s="34" t="str">
        <f>CONCATENATE(M231," ",VLOOKUP(M231,'heading tables'!$A:$C,2,FALSE))</f>
        <v>2 Non-current Assets</v>
      </c>
      <c r="Q231" s="34" t="str">
        <f>CONCATENATE(N231," ",VLOOKUP(N231,'heading tables'!$A:$C,2,FALSE))</f>
        <v>21 Fixed Assets</v>
      </c>
      <c r="R231" s="34" t="str">
        <f>CONCATENATE(O231," ",VLOOKUP(ABS(O231),'heading tables'!$A:$C,2,FALSE))</f>
        <v>2150 Machinery and equipment</v>
      </c>
      <c r="S231" s="34" t="str">
        <f t="shared" si="75"/>
        <v>21</v>
      </c>
      <c r="T231" s="34" t="str">
        <f t="shared" si="76"/>
        <v>2150</v>
      </c>
      <c r="U231" s="34" t="str">
        <f>CONCATENATE(S231," ",VLOOKUP(S231,'heading tables'!$A:$C,2,FALSE))</f>
        <v>21 Fixed Assets</v>
      </c>
      <c r="V231" s="34" t="str">
        <f>CONCATENATE(T231," ",VLOOKUP(ABS(T231),'heading tables'!$A:$C,2,FALSE))</f>
        <v>2150 Machinery and equipment</v>
      </c>
      <c r="W231" s="34" t="str">
        <f t="shared" si="69"/>
        <v>2150.1</v>
      </c>
      <c r="X231" s="34" t="str">
        <f t="shared" si="80"/>
        <v>2150.13</v>
      </c>
      <c r="Y231" s="34" t="str">
        <f t="shared" si="80"/>
        <v>2150.131</v>
      </c>
      <c r="Z231" s="34" t="str">
        <f t="shared" si="80"/>
        <v>2150.1314</v>
      </c>
      <c r="AA231" s="34" t="str">
        <f t="shared" si="80"/>
        <v>" "</v>
      </c>
      <c r="AB231" s="34" t="str">
        <f t="shared" si="70"/>
        <v>2150.1 Machinery and equipment: Electricity Regulated Activity</v>
      </c>
      <c r="AC231" s="34" t="str">
        <f t="shared" si="71"/>
        <v>2150.13 Machinery and equipment: Electricity Regulated Activity, Distribution (Network)</v>
      </c>
      <c r="AD231" s="34" t="str">
        <f t="shared" si="72"/>
        <v>2150.131 110 kV Machinery and equipment: Electricity Regulated Activity, Distribution (Network)</v>
      </c>
      <c r="AE231" s="34" t="str">
        <f t="shared" si="73"/>
        <v>2150.1314 110 kV Distribution (Network) Optic Communication</v>
      </c>
      <c r="AF231" s="34" t="str">
        <f t="shared" si="74"/>
        <v>" "</v>
      </c>
      <c r="AI231" t="s">
        <v>1353</v>
      </c>
      <c r="AJ231" s="14" t="s">
        <v>11</v>
      </c>
      <c r="AK231">
        <v>110</v>
      </c>
      <c r="AL231" s="6">
        <v>173</v>
      </c>
      <c r="AM231" s="6" t="s">
        <v>936</v>
      </c>
      <c r="AT231" s="6" t="s">
        <v>936</v>
      </c>
      <c r="AV231" t="s">
        <v>1353</v>
      </c>
      <c r="AW231">
        <f t="shared" si="77"/>
        <v>49</v>
      </c>
    </row>
    <row r="232" spans="1:49" ht="11.25" customHeight="1" x14ac:dyDescent="0.2">
      <c r="A232" s="14">
        <v>2150.1315</v>
      </c>
      <c r="B232" t="s">
        <v>1354</v>
      </c>
      <c r="C232" s="33" t="str">
        <f t="shared" si="65"/>
        <v>2150.1315 110 kV Distribution (Network) Other Communication</v>
      </c>
      <c r="D232" s="6" t="s">
        <v>874</v>
      </c>
      <c r="E232" s="6" t="s">
        <v>787</v>
      </c>
      <c r="F232" s="6" t="s">
        <v>615</v>
      </c>
      <c r="G232" s="6" t="s">
        <v>824</v>
      </c>
      <c r="H232" s="34" t="str">
        <f>VLOOKUP(I232,'heading tables'!$G$3:$H$9,2,FALSE)</f>
        <v>L4</v>
      </c>
      <c r="I232" s="34">
        <f t="shared" si="66"/>
        <v>9</v>
      </c>
      <c r="J232" s="34" t="str">
        <f t="shared" si="79"/>
        <v>Balance Sheet</v>
      </c>
      <c r="K232" s="34">
        <f t="shared" si="67"/>
        <v>132</v>
      </c>
      <c r="L232" s="34" t="str">
        <f t="shared" si="68"/>
        <v>15</v>
      </c>
      <c r="M232" s="34" t="str">
        <f t="shared" si="62"/>
        <v>2</v>
      </c>
      <c r="N232" s="34" t="str">
        <f t="shared" si="63"/>
        <v>21</v>
      </c>
      <c r="O232" s="34" t="str">
        <f t="shared" si="64"/>
        <v>2150</v>
      </c>
      <c r="P232" s="34" t="str">
        <f>CONCATENATE(M232," ",VLOOKUP(M232,'heading tables'!$A:$C,2,FALSE))</f>
        <v>2 Non-current Assets</v>
      </c>
      <c r="Q232" s="34" t="str">
        <f>CONCATENATE(N232," ",VLOOKUP(N232,'heading tables'!$A:$C,2,FALSE))</f>
        <v>21 Fixed Assets</v>
      </c>
      <c r="R232" s="34" t="str">
        <f>CONCATENATE(O232," ",VLOOKUP(ABS(O232),'heading tables'!$A:$C,2,FALSE))</f>
        <v>2150 Machinery and equipment</v>
      </c>
      <c r="S232" s="34" t="str">
        <f t="shared" si="75"/>
        <v>21</v>
      </c>
      <c r="T232" s="34" t="str">
        <f t="shared" si="76"/>
        <v>2150</v>
      </c>
      <c r="U232" s="34" t="str">
        <f>CONCATENATE(S232," ",VLOOKUP(S232,'heading tables'!$A:$C,2,FALSE))</f>
        <v>21 Fixed Assets</v>
      </c>
      <c r="V232" s="34" t="str">
        <f>CONCATENATE(T232," ",VLOOKUP(ABS(T232),'heading tables'!$A:$C,2,FALSE))</f>
        <v>2150 Machinery and equipment</v>
      </c>
      <c r="W232" s="34" t="str">
        <f t="shared" si="69"/>
        <v>2150.1</v>
      </c>
      <c r="X232" s="34" t="str">
        <f t="shared" si="80"/>
        <v>2150.13</v>
      </c>
      <c r="Y232" s="34" t="str">
        <f t="shared" si="80"/>
        <v>2150.131</v>
      </c>
      <c r="Z232" s="34" t="str">
        <f t="shared" si="80"/>
        <v>2150.1315</v>
      </c>
      <c r="AA232" s="34" t="str">
        <f t="shared" si="80"/>
        <v>" "</v>
      </c>
      <c r="AB232" s="34" t="str">
        <f t="shared" si="70"/>
        <v>2150.1 Machinery and equipment: Electricity Regulated Activity</v>
      </c>
      <c r="AC232" s="34" t="str">
        <f t="shared" si="71"/>
        <v>2150.13 Machinery and equipment: Electricity Regulated Activity, Distribution (Network)</v>
      </c>
      <c r="AD232" s="34" t="str">
        <f t="shared" si="72"/>
        <v>2150.131 110 kV Machinery and equipment: Electricity Regulated Activity, Distribution (Network)</v>
      </c>
      <c r="AE232" s="34" t="str">
        <f t="shared" si="73"/>
        <v>2150.1315 110 kV Distribution (Network) Other Communication</v>
      </c>
      <c r="AF232" s="34" t="str">
        <f t="shared" si="74"/>
        <v>" "</v>
      </c>
      <c r="AI232" t="s">
        <v>1354</v>
      </c>
      <c r="AJ232" s="14" t="s">
        <v>11</v>
      </c>
      <c r="AK232">
        <v>110</v>
      </c>
      <c r="AL232" s="6">
        <v>174</v>
      </c>
      <c r="AM232" s="6" t="s">
        <v>936</v>
      </c>
      <c r="AT232" s="6" t="s">
        <v>936</v>
      </c>
      <c r="AV232" t="s">
        <v>1354</v>
      </c>
      <c r="AW232">
        <f t="shared" si="77"/>
        <v>49</v>
      </c>
    </row>
    <row r="233" spans="1:49" ht="11.25" customHeight="1" x14ac:dyDescent="0.2">
      <c r="A233" s="14">
        <v>2150.1318999999999</v>
      </c>
      <c r="B233" t="s">
        <v>1355</v>
      </c>
      <c r="C233" s="33" t="str">
        <f t="shared" si="65"/>
        <v>2150.1319 110 kV Distribution (Network) Other</v>
      </c>
      <c r="D233" s="6" t="s">
        <v>874</v>
      </c>
      <c r="E233" s="6" t="s">
        <v>787</v>
      </c>
      <c r="F233" s="6" t="s">
        <v>615</v>
      </c>
      <c r="G233" s="6" t="s">
        <v>824</v>
      </c>
      <c r="H233" s="34" t="str">
        <f>VLOOKUP(I233,'heading tables'!$G$3:$H$9,2,FALSE)</f>
        <v>L4</v>
      </c>
      <c r="I233" s="34">
        <f t="shared" si="66"/>
        <v>9</v>
      </c>
      <c r="J233" s="34" t="str">
        <f t="shared" si="79"/>
        <v>Balance Sheet</v>
      </c>
      <c r="K233" s="34">
        <f t="shared" si="67"/>
        <v>132</v>
      </c>
      <c r="L233" s="34" t="str">
        <f t="shared" si="68"/>
        <v>19</v>
      </c>
      <c r="M233" s="34" t="str">
        <f t="shared" si="62"/>
        <v>2</v>
      </c>
      <c r="N233" s="34" t="str">
        <f t="shared" si="63"/>
        <v>21</v>
      </c>
      <c r="O233" s="34" t="str">
        <f t="shared" si="64"/>
        <v>2150</v>
      </c>
      <c r="P233" s="34" t="str">
        <f>CONCATENATE(M233," ",VLOOKUP(M233,'heading tables'!$A:$C,2,FALSE))</f>
        <v>2 Non-current Assets</v>
      </c>
      <c r="Q233" s="34" t="str">
        <f>CONCATENATE(N233," ",VLOOKUP(N233,'heading tables'!$A:$C,2,FALSE))</f>
        <v>21 Fixed Assets</v>
      </c>
      <c r="R233" s="34" t="str">
        <f>CONCATENATE(O233," ",VLOOKUP(ABS(O233),'heading tables'!$A:$C,2,FALSE))</f>
        <v>2150 Machinery and equipment</v>
      </c>
      <c r="S233" s="34" t="str">
        <f t="shared" si="75"/>
        <v>21</v>
      </c>
      <c r="T233" s="34" t="str">
        <f t="shared" si="76"/>
        <v>2150</v>
      </c>
      <c r="U233" s="34" t="str">
        <f>CONCATENATE(S233," ",VLOOKUP(S233,'heading tables'!$A:$C,2,FALSE))</f>
        <v>21 Fixed Assets</v>
      </c>
      <c r="V233" s="34" t="str">
        <f>CONCATENATE(T233," ",VLOOKUP(ABS(T233),'heading tables'!$A:$C,2,FALSE))</f>
        <v>2150 Machinery and equipment</v>
      </c>
      <c r="W233" s="34" t="str">
        <f t="shared" si="69"/>
        <v>2150.1</v>
      </c>
      <c r="X233" s="34" t="str">
        <f t="shared" si="80"/>
        <v>2150.13</v>
      </c>
      <c r="Y233" s="34" t="str">
        <f t="shared" si="80"/>
        <v>2150.131</v>
      </c>
      <c r="Z233" s="34" t="str">
        <f t="shared" si="80"/>
        <v>2150.1319</v>
      </c>
      <c r="AA233" s="34" t="str">
        <f t="shared" si="80"/>
        <v>" "</v>
      </c>
      <c r="AB233" s="34" t="str">
        <f t="shared" si="70"/>
        <v>2150.1 Machinery and equipment: Electricity Regulated Activity</v>
      </c>
      <c r="AC233" s="34" t="str">
        <f t="shared" si="71"/>
        <v>2150.13 Machinery and equipment: Electricity Regulated Activity, Distribution (Network)</v>
      </c>
      <c r="AD233" s="34" t="str">
        <f t="shared" si="72"/>
        <v>2150.131 110 kV Machinery and equipment: Electricity Regulated Activity, Distribution (Network)</v>
      </c>
      <c r="AE233" s="34" t="str">
        <f t="shared" si="73"/>
        <v>2150.1319 110 kV Distribution (Network) Other</v>
      </c>
      <c r="AF233" s="34" t="str">
        <f t="shared" si="74"/>
        <v>" "</v>
      </c>
      <c r="AI233" t="s">
        <v>1355</v>
      </c>
      <c r="AJ233" s="14" t="s">
        <v>11</v>
      </c>
      <c r="AK233">
        <v>110</v>
      </c>
      <c r="AL233" s="6">
        <v>175</v>
      </c>
      <c r="AM233" s="6" t="s">
        <v>936</v>
      </c>
      <c r="AT233" s="6" t="s">
        <v>936</v>
      </c>
      <c r="AV233" t="s">
        <v>1355</v>
      </c>
      <c r="AW233">
        <f t="shared" si="77"/>
        <v>35</v>
      </c>
    </row>
    <row r="234" spans="1:49" ht="11.25" customHeight="1" x14ac:dyDescent="0.2">
      <c r="A234" s="14">
        <v>2150.1320000000001</v>
      </c>
      <c r="B234" t="s">
        <v>1356</v>
      </c>
      <c r="C234" s="33" t="str">
        <f t="shared" si="65"/>
        <v>2150.132 35 kV Machinery and equipment: Electricity Regulated Activity, Distribution (Network)</v>
      </c>
      <c r="D234" s="6" t="s">
        <v>874</v>
      </c>
      <c r="E234" s="6" t="s">
        <v>787</v>
      </c>
      <c r="F234" s="6" t="s">
        <v>616</v>
      </c>
      <c r="G234" s="6" t="s">
        <v>72</v>
      </c>
      <c r="H234" s="34" t="str">
        <f>VLOOKUP(I234,'heading tables'!$G$3:$H$9,2,FALSE)</f>
        <v>L3</v>
      </c>
      <c r="I234" s="34">
        <f t="shared" si="66"/>
        <v>8</v>
      </c>
      <c r="J234" s="34" t="str">
        <f t="shared" si="79"/>
        <v>Balance Sheet</v>
      </c>
      <c r="K234" s="34">
        <f t="shared" si="67"/>
        <v>132</v>
      </c>
      <c r="L234" s="34" t="str">
        <f t="shared" si="68"/>
        <v>32</v>
      </c>
      <c r="M234" s="34" t="str">
        <f t="shared" si="62"/>
        <v>2</v>
      </c>
      <c r="N234" s="34" t="str">
        <f t="shared" si="63"/>
        <v>21</v>
      </c>
      <c r="O234" s="34" t="str">
        <f t="shared" si="64"/>
        <v>2150</v>
      </c>
      <c r="P234" s="34" t="str">
        <f>CONCATENATE(M234," ",VLOOKUP(M234,'heading tables'!$A:$C,2,FALSE))</f>
        <v>2 Non-current Assets</v>
      </c>
      <c r="Q234" s="34" t="str">
        <f>CONCATENATE(N234," ",VLOOKUP(N234,'heading tables'!$A:$C,2,FALSE))</f>
        <v>21 Fixed Assets</v>
      </c>
      <c r="R234" s="34" t="str">
        <f>CONCATENATE(O234," ",VLOOKUP(ABS(O234),'heading tables'!$A:$C,2,FALSE))</f>
        <v>2150 Machinery and equipment</v>
      </c>
      <c r="S234" s="34" t="str">
        <f t="shared" si="75"/>
        <v>21</v>
      </c>
      <c r="T234" s="34" t="str">
        <f t="shared" si="76"/>
        <v>2150</v>
      </c>
      <c r="U234" s="34" t="str">
        <f>CONCATENATE(S234," ",VLOOKUP(S234,'heading tables'!$A:$C,2,FALSE))</f>
        <v>21 Fixed Assets</v>
      </c>
      <c r="V234" s="34" t="str">
        <f>CONCATENATE(T234," ",VLOOKUP(ABS(T234),'heading tables'!$A:$C,2,FALSE))</f>
        <v>2150 Machinery and equipment</v>
      </c>
      <c r="W234" s="34" t="str">
        <f t="shared" si="69"/>
        <v>2150.1</v>
      </c>
      <c r="X234" s="34" t="str">
        <f t="shared" si="80"/>
        <v>2150.13</v>
      </c>
      <c r="Y234" s="34" t="str">
        <f t="shared" si="80"/>
        <v>2150.132</v>
      </c>
      <c r="Z234" s="34" t="str">
        <f t="shared" si="80"/>
        <v>" "</v>
      </c>
      <c r="AA234" s="34" t="str">
        <f t="shared" si="80"/>
        <v>" "</v>
      </c>
      <c r="AB234" s="34" t="str">
        <f t="shared" si="70"/>
        <v>2150.1 Machinery and equipment: Electricity Regulated Activity</v>
      </c>
      <c r="AC234" s="34" t="str">
        <f t="shared" si="71"/>
        <v>2150.13 Machinery and equipment: Electricity Regulated Activity, Distribution (Network)</v>
      </c>
      <c r="AD234" s="34" t="str">
        <f t="shared" si="72"/>
        <v>2150.132 35 kV Machinery and equipment: Electricity Regulated Activity, Distribution (Network)</v>
      </c>
      <c r="AE234" s="34" t="str">
        <f t="shared" si="73"/>
        <v>" "</v>
      </c>
      <c r="AF234" s="34" t="str">
        <f t="shared" si="74"/>
        <v>" "</v>
      </c>
      <c r="AI234" t="s">
        <v>1356</v>
      </c>
      <c r="AJ234" s="14" t="s">
        <v>1064</v>
      </c>
      <c r="AK234">
        <v>35</v>
      </c>
      <c r="AL234" s="6">
        <v>176</v>
      </c>
      <c r="AM234" s="6" t="s">
        <v>937</v>
      </c>
      <c r="AT234" s="6" t="s">
        <v>937</v>
      </c>
      <c r="AV234" t="s">
        <v>1356</v>
      </c>
      <c r="AW234">
        <f t="shared" si="77"/>
        <v>85</v>
      </c>
    </row>
    <row r="235" spans="1:49" ht="11.25" customHeight="1" x14ac:dyDescent="0.2">
      <c r="A235" s="14">
        <v>2150.1320999999998</v>
      </c>
      <c r="B235" t="s">
        <v>1357</v>
      </c>
      <c r="C235" s="33" t="str">
        <f t="shared" si="65"/>
        <v>2150.1321 35 kV Distribution (Network) Substation equipment</v>
      </c>
      <c r="D235" s="6" t="s">
        <v>874</v>
      </c>
      <c r="E235" s="6" t="s">
        <v>787</v>
      </c>
      <c r="F235" s="6" t="s">
        <v>616</v>
      </c>
      <c r="G235" s="6" t="s">
        <v>824</v>
      </c>
      <c r="H235" s="34" t="str">
        <f>VLOOKUP(I235,'heading tables'!$G$3:$H$9,2,FALSE)</f>
        <v>L4</v>
      </c>
      <c r="I235" s="34">
        <f t="shared" si="66"/>
        <v>9</v>
      </c>
      <c r="J235" s="34" t="str">
        <f t="shared" si="79"/>
        <v>Balance Sheet</v>
      </c>
      <c r="K235" s="34">
        <f t="shared" si="67"/>
        <v>132</v>
      </c>
      <c r="L235" s="34" t="str">
        <f t="shared" si="68"/>
        <v>21</v>
      </c>
      <c r="M235" s="34" t="str">
        <f t="shared" si="62"/>
        <v>2</v>
      </c>
      <c r="N235" s="34" t="str">
        <f t="shared" si="63"/>
        <v>21</v>
      </c>
      <c r="O235" s="34" t="str">
        <f t="shared" si="64"/>
        <v>2150</v>
      </c>
      <c r="P235" s="34" t="str">
        <f>CONCATENATE(M235," ",VLOOKUP(M235,'heading tables'!$A:$C,2,FALSE))</f>
        <v>2 Non-current Assets</v>
      </c>
      <c r="Q235" s="34" t="str">
        <f>CONCATENATE(N235," ",VLOOKUP(N235,'heading tables'!$A:$C,2,FALSE))</f>
        <v>21 Fixed Assets</v>
      </c>
      <c r="R235" s="34" t="str">
        <f>CONCATENATE(O235," ",VLOOKUP(ABS(O235),'heading tables'!$A:$C,2,FALSE))</f>
        <v>2150 Machinery and equipment</v>
      </c>
      <c r="S235" s="34" t="str">
        <f t="shared" si="75"/>
        <v>21</v>
      </c>
      <c r="T235" s="34" t="str">
        <f t="shared" si="76"/>
        <v>2150</v>
      </c>
      <c r="U235" s="34" t="str">
        <f>CONCATENATE(S235," ",VLOOKUP(S235,'heading tables'!$A:$C,2,FALSE))</f>
        <v>21 Fixed Assets</v>
      </c>
      <c r="V235" s="34" t="str">
        <f>CONCATENATE(T235," ",VLOOKUP(ABS(T235),'heading tables'!$A:$C,2,FALSE))</f>
        <v>2150 Machinery and equipment</v>
      </c>
      <c r="W235" s="34" t="str">
        <f t="shared" si="69"/>
        <v>2150.1</v>
      </c>
      <c r="X235" s="34" t="str">
        <f t="shared" si="80"/>
        <v>2150.13</v>
      </c>
      <c r="Y235" s="34" t="str">
        <f t="shared" si="80"/>
        <v>2150.132</v>
      </c>
      <c r="Z235" s="34" t="str">
        <f t="shared" si="80"/>
        <v>2150.1321</v>
      </c>
      <c r="AA235" s="34" t="str">
        <f t="shared" si="80"/>
        <v>" "</v>
      </c>
      <c r="AB235" s="34" t="str">
        <f t="shared" si="70"/>
        <v>2150.1 Machinery and equipment: Electricity Regulated Activity</v>
      </c>
      <c r="AC235" s="34" t="str">
        <f t="shared" si="71"/>
        <v>2150.13 Machinery and equipment: Electricity Regulated Activity, Distribution (Network)</v>
      </c>
      <c r="AD235" s="34" t="str">
        <f t="shared" si="72"/>
        <v>2150.132 35 kV Machinery and equipment: Electricity Regulated Activity, Distribution (Network)</v>
      </c>
      <c r="AE235" s="34" t="str">
        <f t="shared" si="73"/>
        <v>2150.1321 35 kV Distribution (Network) Substation equipment</v>
      </c>
      <c r="AF235" s="34" t="str">
        <f t="shared" si="74"/>
        <v>" "</v>
      </c>
      <c r="AI235" t="s">
        <v>1357</v>
      </c>
      <c r="AJ235" s="14" t="s">
        <v>11</v>
      </c>
      <c r="AK235">
        <v>35</v>
      </c>
      <c r="AL235" s="6">
        <v>177</v>
      </c>
      <c r="AM235" s="6" t="s">
        <v>937</v>
      </c>
      <c r="AT235" s="6" t="s">
        <v>937</v>
      </c>
      <c r="AV235" t="s">
        <v>1357</v>
      </c>
      <c r="AW235">
        <f t="shared" si="77"/>
        <v>49</v>
      </c>
    </row>
    <row r="236" spans="1:49" ht="11.25" customHeight="1" x14ac:dyDescent="0.2">
      <c r="A236" s="14">
        <v>2150.1322</v>
      </c>
      <c r="B236" t="s">
        <v>1358</v>
      </c>
      <c r="C236" s="33" t="str">
        <f t="shared" si="65"/>
        <v>2150.1322 35 kV Distribution (Network) Automation and Relay Protection</v>
      </c>
      <c r="D236" s="6" t="s">
        <v>874</v>
      </c>
      <c r="E236" s="6" t="s">
        <v>787</v>
      </c>
      <c r="F236" s="6" t="s">
        <v>616</v>
      </c>
      <c r="G236" s="6" t="s">
        <v>824</v>
      </c>
      <c r="H236" s="34" t="str">
        <f>VLOOKUP(I236,'heading tables'!$G$3:$H$9,2,FALSE)</f>
        <v>L4</v>
      </c>
      <c r="I236" s="34">
        <f t="shared" si="66"/>
        <v>9</v>
      </c>
      <c r="J236" s="34" t="str">
        <f t="shared" si="79"/>
        <v>Balance Sheet</v>
      </c>
      <c r="K236" s="34">
        <f t="shared" si="67"/>
        <v>132</v>
      </c>
      <c r="L236" s="34" t="str">
        <f t="shared" si="68"/>
        <v>22</v>
      </c>
      <c r="M236" s="34" t="str">
        <f t="shared" si="62"/>
        <v>2</v>
      </c>
      <c r="N236" s="34" t="str">
        <f t="shared" si="63"/>
        <v>21</v>
      </c>
      <c r="O236" s="34" t="str">
        <f t="shared" si="64"/>
        <v>2150</v>
      </c>
      <c r="P236" s="34" t="str">
        <f>CONCATENATE(M236," ",VLOOKUP(M236,'heading tables'!$A:$C,2,FALSE))</f>
        <v>2 Non-current Assets</v>
      </c>
      <c r="Q236" s="34" t="str">
        <f>CONCATENATE(N236," ",VLOOKUP(N236,'heading tables'!$A:$C,2,FALSE))</f>
        <v>21 Fixed Assets</v>
      </c>
      <c r="R236" s="34" t="str">
        <f>CONCATENATE(O236," ",VLOOKUP(ABS(O236),'heading tables'!$A:$C,2,FALSE))</f>
        <v>2150 Machinery and equipment</v>
      </c>
      <c r="S236" s="34" t="str">
        <f t="shared" si="75"/>
        <v>21</v>
      </c>
      <c r="T236" s="34" t="str">
        <f t="shared" si="76"/>
        <v>2150</v>
      </c>
      <c r="U236" s="34" t="str">
        <f>CONCATENATE(S236," ",VLOOKUP(S236,'heading tables'!$A:$C,2,FALSE))</f>
        <v>21 Fixed Assets</v>
      </c>
      <c r="V236" s="34" t="str">
        <f>CONCATENATE(T236," ",VLOOKUP(ABS(T236),'heading tables'!$A:$C,2,FALSE))</f>
        <v>2150 Machinery and equipment</v>
      </c>
      <c r="W236" s="34" t="str">
        <f t="shared" si="69"/>
        <v>2150.1</v>
      </c>
      <c r="X236" s="34" t="str">
        <f t="shared" si="80"/>
        <v>2150.13</v>
      </c>
      <c r="Y236" s="34" t="str">
        <f t="shared" si="80"/>
        <v>2150.132</v>
      </c>
      <c r="Z236" s="34" t="str">
        <f t="shared" si="80"/>
        <v>2150.1322</v>
      </c>
      <c r="AA236" s="34" t="str">
        <f t="shared" si="80"/>
        <v>" "</v>
      </c>
      <c r="AB236" s="34" t="str">
        <f t="shared" si="70"/>
        <v>2150.1 Machinery and equipment: Electricity Regulated Activity</v>
      </c>
      <c r="AC236" s="34" t="str">
        <f t="shared" si="71"/>
        <v>2150.13 Machinery and equipment: Electricity Regulated Activity, Distribution (Network)</v>
      </c>
      <c r="AD236" s="34" t="str">
        <f t="shared" si="72"/>
        <v>2150.132 35 kV Machinery and equipment: Electricity Regulated Activity, Distribution (Network)</v>
      </c>
      <c r="AE236" s="34" t="str">
        <f t="shared" si="73"/>
        <v>2150.1322 35 kV Distribution (Network) Automation and Relay Protection</v>
      </c>
      <c r="AF236" s="34" t="str">
        <f t="shared" si="74"/>
        <v>" "</v>
      </c>
      <c r="AI236" t="s">
        <v>1358</v>
      </c>
      <c r="AJ236" s="14" t="s">
        <v>11</v>
      </c>
      <c r="AK236">
        <v>35</v>
      </c>
      <c r="AL236" s="6">
        <v>178</v>
      </c>
      <c r="AM236" s="6" t="s">
        <v>937</v>
      </c>
      <c r="AT236" s="6" t="s">
        <v>937</v>
      </c>
      <c r="AV236" t="s">
        <v>1358</v>
      </c>
      <c r="AW236">
        <f t="shared" si="77"/>
        <v>60</v>
      </c>
    </row>
    <row r="237" spans="1:49" ht="11.25" customHeight="1" x14ac:dyDescent="0.2">
      <c r="A237" s="14">
        <v>2150.1323000000002</v>
      </c>
      <c r="B237" t="s">
        <v>1359</v>
      </c>
      <c r="C237" s="33" t="str">
        <f t="shared" si="65"/>
        <v>2150.1323 35 kV Distribution (Network) Metering</v>
      </c>
      <c r="D237" s="6" t="s">
        <v>874</v>
      </c>
      <c r="E237" s="6" t="s">
        <v>787</v>
      </c>
      <c r="F237" s="6" t="s">
        <v>616</v>
      </c>
      <c r="G237" s="6" t="s">
        <v>824</v>
      </c>
      <c r="H237" s="34" t="str">
        <f>VLOOKUP(I237,'heading tables'!$G$3:$H$9,2,FALSE)</f>
        <v>L4</v>
      </c>
      <c r="I237" s="34">
        <f t="shared" si="66"/>
        <v>9</v>
      </c>
      <c r="J237" s="34" t="str">
        <f t="shared" si="79"/>
        <v>Balance Sheet</v>
      </c>
      <c r="K237" s="34">
        <f t="shared" si="67"/>
        <v>132</v>
      </c>
      <c r="L237" s="34" t="str">
        <f t="shared" si="68"/>
        <v>23</v>
      </c>
      <c r="M237" s="34" t="str">
        <f t="shared" si="62"/>
        <v>2</v>
      </c>
      <c r="N237" s="34" t="str">
        <f t="shared" si="63"/>
        <v>21</v>
      </c>
      <c r="O237" s="34" t="str">
        <f t="shared" si="64"/>
        <v>2150</v>
      </c>
      <c r="P237" s="34" t="str">
        <f>CONCATENATE(M237," ",VLOOKUP(M237,'heading tables'!$A:$C,2,FALSE))</f>
        <v>2 Non-current Assets</v>
      </c>
      <c r="Q237" s="34" t="str">
        <f>CONCATENATE(N237," ",VLOOKUP(N237,'heading tables'!$A:$C,2,FALSE))</f>
        <v>21 Fixed Assets</v>
      </c>
      <c r="R237" s="34" t="str">
        <f>CONCATENATE(O237," ",VLOOKUP(ABS(O237),'heading tables'!$A:$C,2,FALSE))</f>
        <v>2150 Machinery and equipment</v>
      </c>
      <c r="S237" s="34" t="str">
        <f t="shared" si="75"/>
        <v>21</v>
      </c>
      <c r="T237" s="34" t="str">
        <f t="shared" si="76"/>
        <v>2150</v>
      </c>
      <c r="U237" s="34" t="str">
        <f>CONCATENATE(S237," ",VLOOKUP(S237,'heading tables'!$A:$C,2,FALSE))</f>
        <v>21 Fixed Assets</v>
      </c>
      <c r="V237" s="34" t="str">
        <f>CONCATENATE(T237," ",VLOOKUP(ABS(T237),'heading tables'!$A:$C,2,FALSE))</f>
        <v>2150 Machinery and equipment</v>
      </c>
      <c r="W237" s="34" t="str">
        <f t="shared" si="69"/>
        <v>2150.1</v>
      </c>
      <c r="X237" s="34" t="str">
        <f t="shared" si="80"/>
        <v>2150.13</v>
      </c>
      <c r="Y237" s="34" t="str">
        <f t="shared" si="80"/>
        <v>2150.132</v>
      </c>
      <c r="Z237" s="34" t="str">
        <f t="shared" si="80"/>
        <v>2150.1323</v>
      </c>
      <c r="AA237" s="34" t="str">
        <f t="shared" si="80"/>
        <v>" "</v>
      </c>
      <c r="AB237" s="34" t="str">
        <f t="shared" si="70"/>
        <v>2150.1 Machinery and equipment: Electricity Regulated Activity</v>
      </c>
      <c r="AC237" s="34" t="str">
        <f t="shared" si="71"/>
        <v>2150.13 Machinery and equipment: Electricity Regulated Activity, Distribution (Network)</v>
      </c>
      <c r="AD237" s="34" t="str">
        <f t="shared" si="72"/>
        <v>2150.132 35 kV Machinery and equipment: Electricity Regulated Activity, Distribution (Network)</v>
      </c>
      <c r="AE237" s="34" t="str">
        <f t="shared" si="73"/>
        <v>2150.1323 35 kV Distribution (Network) Metering</v>
      </c>
      <c r="AF237" s="34" t="str">
        <f t="shared" si="74"/>
        <v>" "</v>
      </c>
      <c r="AI237" t="s">
        <v>1359</v>
      </c>
      <c r="AJ237" s="14" t="s">
        <v>11</v>
      </c>
      <c r="AK237">
        <v>35</v>
      </c>
      <c r="AL237" s="6">
        <v>179</v>
      </c>
      <c r="AM237" s="6" t="s">
        <v>937</v>
      </c>
      <c r="AT237" s="6" t="s">
        <v>937</v>
      </c>
      <c r="AV237" t="s">
        <v>1359</v>
      </c>
      <c r="AW237">
        <f t="shared" si="77"/>
        <v>37</v>
      </c>
    </row>
    <row r="238" spans="1:49" ht="11.25" customHeight="1" x14ac:dyDescent="0.2">
      <c r="A238" s="14">
        <v>2150.1324</v>
      </c>
      <c r="B238" t="s">
        <v>1360</v>
      </c>
      <c r="C238" s="33" t="str">
        <f t="shared" si="65"/>
        <v>2150.1324 35 kV Distribution (Network) Optic Communication</v>
      </c>
      <c r="D238" s="6" t="s">
        <v>874</v>
      </c>
      <c r="E238" s="6" t="s">
        <v>787</v>
      </c>
      <c r="F238" s="6" t="s">
        <v>616</v>
      </c>
      <c r="G238" s="6" t="s">
        <v>824</v>
      </c>
      <c r="H238" s="34" t="str">
        <f>VLOOKUP(I238,'heading tables'!$G$3:$H$9,2,FALSE)</f>
        <v>L4</v>
      </c>
      <c r="I238" s="34">
        <f t="shared" si="66"/>
        <v>9</v>
      </c>
      <c r="J238" s="34" t="str">
        <f t="shared" si="79"/>
        <v>Balance Sheet</v>
      </c>
      <c r="K238" s="34">
        <f t="shared" si="67"/>
        <v>132</v>
      </c>
      <c r="L238" s="34" t="str">
        <f t="shared" si="68"/>
        <v>24</v>
      </c>
      <c r="M238" s="34" t="str">
        <f t="shared" si="62"/>
        <v>2</v>
      </c>
      <c r="N238" s="34" t="str">
        <f t="shared" si="63"/>
        <v>21</v>
      </c>
      <c r="O238" s="34" t="str">
        <f t="shared" si="64"/>
        <v>2150</v>
      </c>
      <c r="P238" s="34" t="str">
        <f>CONCATENATE(M238," ",VLOOKUP(M238,'heading tables'!$A:$C,2,FALSE))</f>
        <v>2 Non-current Assets</v>
      </c>
      <c r="Q238" s="34" t="str">
        <f>CONCATENATE(N238," ",VLOOKUP(N238,'heading tables'!$A:$C,2,FALSE))</f>
        <v>21 Fixed Assets</v>
      </c>
      <c r="R238" s="34" t="str">
        <f>CONCATENATE(O238," ",VLOOKUP(ABS(O238),'heading tables'!$A:$C,2,FALSE))</f>
        <v>2150 Machinery and equipment</v>
      </c>
      <c r="S238" s="34" t="str">
        <f t="shared" si="75"/>
        <v>21</v>
      </c>
      <c r="T238" s="34" t="str">
        <f t="shared" si="76"/>
        <v>2150</v>
      </c>
      <c r="U238" s="34" t="str">
        <f>CONCATENATE(S238," ",VLOOKUP(S238,'heading tables'!$A:$C,2,FALSE))</f>
        <v>21 Fixed Assets</v>
      </c>
      <c r="V238" s="34" t="str">
        <f>CONCATENATE(T238," ",VLOOKUP(ABS(T238),'heading tables'!$A:$C,2,FALSE))</f>
        <v>2150 Machinery and equipment</v>
      </c>
      <c r="W238" s="34" t="str">
        <f t="shared" si="69"/>
        <v>2150.1</v>
      </c>
      <c r="X238" s="34" t="str">
        <f t="shared" si="80"/>
        <v>2150.13</v>
      </c>
      <c r="Y238" s="34" t="str">
        <f t="shared" si="80"/>
        <v>2150.132</v>
      </c>
      <c r="Z238" s="34" t="str">
        <f t="shared" si="80"/>
        <v>2150.1324</v>
      </c>
      <c r="AA238" s="34" t="str">
        <f t="shared" si="80"/>
        <v>" "</v>
      </c>
      <c r="AB238" s="34" t="str">
        <f t="shared" si="70"/>
        <v>2150.1 Machinery and equipment: Electricity Regulated Activity</v>
      </c>
      <c r="AC238" s="34" t="str">
        <f t="shared" si="71"/>
        <v>2150.13 Machinery and equipment: Electricity Regulated Activity, Distribution (Network)</v>
      </c>
      <c r="AD238" s="34" t="str">
        <f t="shared" si="72"/>
        <v>2150.132 35 kV Machinery and equipment: Electricity Regulated Activity, Distribution (Network)</v>
      </c>
      <c r="AE238" s="34" t="str">
        <f t="shared" si="73"/>
        <v>2150.1324 35 kV Distribution (Network) Optic Communication</v>
      </c>
      <c r="AF238" s="34" t="str">
        <f t="shared" si="74"/>
        <v>" "</v>
      </c>
      <c r="AI238" t="s">
        <v>1360</v>
      </c>
      <c r="AJ238" s="14" t="s">
        <v>11</v>
      </c>
      <c r="AK238">
        <v>35</v>
      </c>
      <c r="AL238" s="6">
        <v>180</v>
      </c>
      <c r="AM238" s="6" t="s">
        <v>937</v>
      </c>
      <c r="AT238" s="6" t="s">
        <v>937</v>
      </c>
      <c r="AV238" t="s">
        <v>1360</v>
      </c>
      <c r="AW238">
        <f t="shared" si="77"/>
        <v>48</v>
      </c>
    </row>
    <row r="239" spans="1:49" ht="11.25" customHeight="1" x14ac:dyDescent="0.2">
      <c r="A239" s="14">
        <v>2150.1325000000002</v>
      </c>
      <c r="B239" t="s">
        <v>1361</v>
      </c>
      <c r="C239" s="33" t="str">
        <f t="shared" si="65"/>
        <v>2150.1325 35 kV Distribution (Network) Other Communication</v>
      </c>
      <c r="D239" s="6" t="s">
        <v>874</v>
      </c>
      <c r="E239" s="6" t="s">
        <v>787</v>
      </c>
      <c r="F239" s="6" t="s">
        <v>616</v>
      </c>
      <c r="G239" s="6" t="s">
        <v>824</v>
      </c>
      <c r="H239" s="34" t="str">
        <f>VLOOKUP(I239,'heading tables'!$G$3:$H$9,2,FALSE)</f>
        <v>L4</v>
      </c>
      <c r="I239" s="34">
        <f t="shared" si="66"/>
        <v>9</v>
      </c>
      <c r="J239" s="34" t="str">
        <f t="shared" si="79"/>
        <v>Balance Sheet</v>
      </c>
      <c r="K239" s="34">
        <f t="shared" si="67"/>
        <v>132</v>
      </c>
      <c r="L239" s="34" t="str">
        <f t="shared" si="68"/>
        <v>25</v>
      </c>
      <c r="M239" s="34" t="str">
        <f t="shared" si="62"/>
        <v>2</v>
      </c>
      <c r="N239" s="34" t="str">
        <f t="shared" si="63"/>
        <v>21</v>
      </c>
      <c r="O239" s="34" t="str">
        <f t="shared" si="64"/>
        <v>2150</v>
      </c>
      <c r="P239" s="34" t="str">
        <f>CONCATENATE(M239," ",VLOOKUP(M239,'heading tables'!$A:$C,2,FALSE))</f>
        <v>2 Non-current Assets</v>
      </c>
      <c r="Q239" s="34" t="str">
        <f>CONCATENATE(N239," ",VLOOKUP(N239,'heading tables'!$A:$C,2,FALSE))</f>
        <v>21 Fixed Assets</v>
      </c>
      <c r="R239" s="34" t="str">
        <f>CONCATENATE(O239," ",VLOOKUP(ABS(O239),'heading tables'!$A:$C,2,FALSE))</f>
        <v>2150 Machinery and equipment</v>
      </c>
      <c r="S239" s="34" t="str">
        <f t="shared" si="75"/>
        <v>21</v>
      </c>
      <c r="T239" s="34" t="str">
        <f t="shared" si="76"/>
        <v>2150</v>
      </c>
      <c r="U239" s="34" t="str">
        <f>CONCATENATE(S239," ",VLOOKUP(S239,'heading tables'!$A:$C,2,FALSE))</f>
        <v>21 Fixed Assets</v>
      </c>
      <c r="V239" s="34" t="str">
        <f>CONCATENATE(T239," ",VLOOKUP(ABS(T239),'heading tables'!$A:$C,2,FALSE))</f>
        <v>2150 Machinery and equipment</v>
      </c>
      <c r="W239" s="34" t="str">
        <f t="shared" si="69"/>
        <v>2150.1</v>
      </c>
      <c r="X239" s="34" t="str">
        <f t="shared" si="80"/>
        <v>2150.13</v>
      </c>
      <c r="Y239" s="34" t="str">
        <f t="shared" si="80"/>
        <v>2150.132</v>
      </c>
      <c r="Z239" s="34" t="str">
        <f t="shared" si="80"/>
        <v>2150.1325</v>
      </c>
      <c r="AA239" s="34" t="str">
        <f t="shared" si="80"/>
        <v>" "</v>
      </c>
      <c r="AB239" s="34" t="str">
        <f t="shared" si="70"/>
        <v>2150.1 Machinery and equipment: Electricity Regulated Activity</v>
      </c>
      <c r="AC239" s="34" t="str">
        <f t="shared" si="71"/>
        <v>2150.13 Machinery and equipment: Electricity Regulated Activity, Distribution (Network)</v>
      </c>
      <c r="AD239" s="34" t="str">
        <f t="shared" si="72"/>
        <v>2150.132 35 kV Machinery and equipment: Electricity Regulated Activity, Distribution (Network)</v>
      </c>
      <c r="AE239" s="34" t="str">
        <f t="shared" si="73"/>
        <v>2150.1325 35 kV Distribution (Network) Other Communication</v>
      </c>
      <c r="AF239" s="34" t="str">
        <f t="shared" si="74"/>
        <v>" "</v>
      </c>
      <c r="AI239" t="s">
        <v>1361</v>
      </c>
      <c r="AJ239" s="14" t="s">
        <v>11</v>
      </c>
      <c r="AK239">
        <v>35</v>
      </c>
      <c r="AL239" s="6">
        <v>181</v>
      </c>
      <c r="AM239" s="6" t="s">
        <v>937</v>
      </c>
      <c r="AT239" s="6" t="s">
        <v>937</v>
      </c>
      <c r="AV239" t="s">
        <v>1361</v>
      </c>
      <c r="AW239">
        <f t="shared" si="77"/>
        <v>48</v>
      </c>
    </row>
    <row r="240" spans="1:49" ht="11.25" customHeight="1" x14ac:dyDescent="0.2">
      <c r="A240" s="14">
        <v>2150.1329000000001</v>
      </c>
      <c r="B240" t="s">
        <v>1362</v>
      </c>
      <c r="C240" s="33" t="str">
        <f t="shared" si="65"/>
        <v>2150.1329 35 kV Distribution (Network) Other</v>
      </c>
      <c r="D240" s="6" t="s">
        <v>874</v>
      </c>
      <c r="E240" s="6" t="s">
        <v>787</v>
      </c>
      <c r="F240" s="6" t="s">
        <v>616</v>
      </c>
      <c r="G240" s="6" t="s">
        <v>824</v>
      </c>
      <c r="H240" s="34" t="str">
        <f>VLOOKUP(I240,'heading tables'!$G$3:$H$9,2,FALSE)</f>
        <v>L4</v>
      </c>
      <c r="I240" s="34">
        <f t="shared" si="66"/>
        <v>9</v>
      </c>
      <c r="J240" s="34" t="str">
        <f t="shared" si="79"/>
        <v>Balance Sheet</v>
      </c>
      <c r="K240" s="34">
        <f t="shared" si="67"/>
        <v>132</v>
      </c>
      <c r="L240" s="34" t="str">
        <f t="shared" si="68"/>
        <v>29</v>
      </c>
      <c r="M240" s="34" t="str">
        <f t="shared" si="62"/>
        <v>2</v>
      </c>
      <c r="N240" s="34" t="str">
        <f t="shared" si="63"/>
        <v>21</v>
      </c>
      <c r="O240" s="34" t="str">
        <f t="shared" si="64"/>
        <v>2150</v>
      </c>
      <c r="P240" s="34" t="str">
        <f>CONCATENATE(M240," ",VLOOKUP(M240,'heading tables'!$A:$C,2,FALSE))</f>
        <v>2 Non-current Assets</v>
      </c>
      <c r="Q240" s="34" t="str">
        <f>CONCATENATE(N240," ",VLOOKUP(N240,'heading tables'!$A:$C,2,FALSE))</f>
        <v>21 Fixed Assets</v>
      </c>
      <c r="R240" s="34" t="str">
        <f>CONCATENATE(O240," ",VLOOKUP(ABS(O240),'heading tables'!$A:$C,2,FALSE))</f>
        <v>2150 Machinery and equipment</v>
      </c>
      <c r="S240" s="34" t="str">
        <f t="shared" si="75"/>
        <v>21</v>
      </c>
      <c r="T240" s="34" t="str">
        <f t="shared" si="76"/>
        <v>2150</v>
      </c>
      <c r="U240" s="34" t="str">
        <f>CONCATENATE(S240," ",VLOOKUP(S240,'heading tables'!$A:$C,2,FALSE))</f>
        <v>21 Fixed Assets</v>
      </c>
      <c r="V240" s="34" t="str">
        <f>CONCATENATE(T240," ",VLOOKUP(ABS(T240),'heading tables'!$A:$C,2,FALSE))</f>
        <v>2150 Machinery and equipment</v>
      </c>
      <c r="W240" s="34" t="str">
        <f t="shared" si="69"/>
        <v>2150.1</v>
      </c>
      <c r="X240" s="34" t="str">
        <f t="shared" si="80"/>
        <v>2150.13</v>
      </c>
      <c r="Y240" s="34" t="str">
        <f t="shared" si="80"/>
        <v>2150.132</v>
      </c>
      <c r="Z240" s="34" t="str">
        <f t="shared" si="80"/>
        <v>2150.1329</v>
      </c>
      <c r="AA240" s="34" t="str">
        <f t="shared" si="80"/>
        <v>" "</v>
      </c>
      <c r="AB240" s="34" t="str">
        <f t="shared" si="70"/>
        <v>2150.1 Machinery and equipment: Electricity Regulated Activity</v>
      </c>
      <c r="AC240" s="34" t="str">
        <f t="shared" si="71"/>
        <v>2150.13 Machinery and equipment: Electricity Regulated Activity, Distribution (Network)</v>
      </c>
      <c r="AD240" s="34" t="str">
        <f t="shared" si="72"/>
        <v>2150.132 35 kV Machinery and equipment: Electricity Regulated Activity, Distribution (Network)</v>
      </c>
      <c r="AE240" s="34" t="str">
        <f t="shared" si="73"/>
        <v>2150.1329 35 kV Distribution (Network) Other</v>
      </c>
      <c r="AF240" s="34" t="str">
        <f t="shared" si="74"/>
        <v>" "</v>
      </c>
      <c r="AI240" t="s">
        <v>1362</v>
      </c>
      <c r="AJ240" s="14" t="s">
        <v>11</v>
      </c>
      <c r="AK240">
        <v>35</v>
      </c>
      <c r="AL240" s="6">
        <v>182</v>
      </c>
      <c r="AM240" s="6" t="s">
        <v>937</v>
      </c>
      <c r="AT240" s="6" t="s">
        <v>937</v>
      </c>
      <c r="AV240" t="s">
        <v>1362</v>
      </c>
      <c r="AW240">
        <f t="shared" si="77"/>
        <v>34</v>
      </c>
    </row>
    <row r="241" spans="1:49" ht="11.25" customHeight="1" x14ac:dyDescent="0.2">
      <c r="A241" s="14">
        <v>2150.1329999999998</v>
      </c>
      <c r="B241" t="s">
        <v>1363</v>
      </c>
      <c r="C241" s="33" t="str">
        <f t="shared" si="65"/>
        <v>2150.133 10 kV Machinery and equipment: Electricity Regulated Activity, Distribution (Network)</v>
      </c>
      <c r="D241" s="6" t="s">
        <v>874</v>
      </c>
      <c r="E241" s="6" t="s">
        <v>787</v>
      </c>
      <c r="F241" s="6" t="s">
        <v>617</v>
      </c>
      <c r="G241" s="6" t="s">
        <v>72</v>
      </c>
      <c r="H241" s="34" t="str">
        <f>VLOOKUP(I241,'heading tables'!$G$3:$H$9,2,FALSE)</f>
        <v>L3</v>
      </c>
      <c r="I241" s="34">
        <f t="shared" si="66"/>
        <v>8</v>
      </c>
      <c r="J241" s="34" t="str">
        <f t="shared" si="79"/>
        <v>Balance Sheet</v>
      </c>
      <c r="K241" s="34">
        <f t="shared" si="67"/>
        <v>132</v>
      </c>
      <c r="L241" s="34" t="str">
        <f t="shared" si="68"/>
        <v>33</v>
      </c>
      <c r="M241" s="34" t="str">
        <f t="shared" si="62"/>
        <v>2</v>
      </c>
      <c r="N241" s="34" t="str">
        <f t="shared" si="63"/>
        <v>21</v>
      </c>
      <c r="O241" s="34" t="str">
        <f t="shared" si="64"/>
        <v>2150</v>
      </c>
      <c r="P241" s="34" t="str">
        <f>CONCATENATE(M241," ",VLOOKUP(M241,'heading tables'!$A:$C,2,FALSE))</f>
        <v>2 Non-current Assets</v>
      </c>
      <c r="Q241" s="34" t="str">
        <f>CONCATENATE(N241," ",VLOOKUP(N241,'heading tables'!$A:$C,2,FALSE))</f>
        <v>21 Fixed Assets</v>
      </c>
      <c r="R241" s="34" t="str">
        <f>CONCATENATE(O241," ",VLOOKUP(ABS(O241),'heading tables'!$A:$C,2,FALSE))</f>
        <v>2150 Machinery and equipment</v>
      </c>
      <c r="S241" s="34" t="str">
        <f t="shared" si="75"/>
        <v>21</v>
      </c>
      <c r="T241" s="34" t="str">
        <f t="shared" si="76"/>
        <v>2150</v>
      </c>
      <c r="U241" s="34" t="str">
        <f>CONCATENATE(S241," ",VLOOKUP(S241,'heading tables'!$A:$C,2,FALSE))</f>
        <v>21 Fixed Assets</v>
      </c>
      <c r="V241" s="34" t="str">
        <f>CONCATENATE(T241," ",VLOOKUP(ABS(T241),'heading tables'!$A:$C,2,FALSE))</f>
        <v>2150 Machinery and equipment</v>
      </c>
      <c r="W241" s="34" t="str">
        <f t="shared" si="69"/>
        <v>2150.1</v>
      </c>
      <c r="X241" s="34" t="str">
        <f t="shared" si="80"/>
        <v>2150.13</v>
      </c>
      <c r="Y241" s="34" t="str">
        <f t="shared" si="80"/>
        <v>2150.133</v>
      </c>
      <c r="Z241" s="34" t="str">
        <f t="shared" si="80"/>
        <v>" "</v>
      </c>
      <c r="AA241" s="34" t="str">
        <f t="shared" si="80"/>
        <v>" "</v>
      </c>
      <c r="AB241" s="34" t="str">
        <f t="shared" si="70"/>
        <v>2150.1 Machinery and equipment: Electricity Regulated Activity</v>
      </c>
      <c r="AC241" s="34" t="str">
        <f t="shared" si="71"/>
        <v>2150.13 Machinery and equipment: Electricity Regulated Activity, Distribution (Network)</v>
      </c>
      <c r="AD241" s="34" t="str">
        <f t="shared" si="72"/>
        <v>2150.133 10 kV Machinery and equipment: Electricity Regulated Activity, Distribution (Network)</v>
      </c>
      <c r="AE241" s="34" t="str">
        <f t="shared" si="73"/>
        <v>" "</v>
      </c>
      <c r="AF241" s="34" t="str">
        <f t="shared" si="74"/>
        <v>" "</v>
      </c>
      <c r="AI241" t="s">
        <v>1363</v>
      </c>
      <c r="AJ241" s="14" t="s">
        <v>1064</v>
      </c>
      <c r="AK241">
        <v>10</v>
      </c>
      <c r="AL241" s="6">
        <v>183</v>
      </c>
      <c r="AM241" s="6" t="s">
        <v>938</v>
      </c>
      <c r="AT241" s="6" t="s">
        <v>938</v>
      </c>
      <c r="AV241" t="s">
        <v>1363</v>
      </c>
      <c r="AW241">
        <f t="shared" si="77"/>
        <v>85</v>
      </c>
    </row>
    <row r="242" spans="1:49" ht="11.25" customHeight="1" x14ac:dyDescent="0.2">
      <c r="A242" s="14">
        <v>2150.1331</v>
      </c>
      <c r="B242" t="s">
        <v>1364</v>
      </c>
      <c r="C242" s="33" t="str">
        <f t="shared" si="65"/>
        <v>2150.1331 10 kV Distribution (Network) Substation equipment</v>
      </c>
      <c r="D242" s="6" t="s">
        <v>874</v>
      </c>
      <c r="E242" s="6" t="s">
        <v>787</v>
      </c>
      <c r="F242" s="6" t="s">
        <v>617</v>
      </c>
      <c r="G242" s="6" t="s">
        <v>824</v>
      </c>
      <c r="H242" s="34" t="str">
        <f>VLOOKUP(I242,'heading tables'!$G$3:$H$9,2,FALSE)</f>
        <v>L4</v>
      </c>
      <c r="I242" s="34">
        <f t="shared" si="66"/>
        <v>9</v>
      </c>
      <c r="J242" s="34" t="str">
        <f t="shared" si="79"/>
        <v>Balance Sheet</v>
      </c>
      <c r="K242" s="34">
        <f t="shared" si="67"/>
        <v>132</v>
      </c>
      <c r="L242" s="34" t="str">
        <f t="shared" si="68"/>
        <v>31</v>
      </c>
      <c r="M242" s="34" t="str">
        <f t="shared" si="62"/>
        <v>2</v>
      </c>
      <c r="N242" s="34" t="str">
        <f t="shared" si="63"/>
        <v>21</v>
      </c>
      <c r="O242" s="34" t="str">
        <f t="shared" si="64"/>
        <v>2150</v>
      </c>
      <c r="P242" s="34" t="str">
        <f>CONCATENATE(M242," ",VLOOKUP(M242,'heading tables'!$A:$C,2,FALSE))</f>
        <v>2 Non-current Assets</v>
      </c>
      <c r="Q242" s="34" t="str">
        <f>CONCATENATE(N242," ",VLOOKUP(N242,'heading tables'!$A:$C,2,FALSE))</f>
        <v>21 Fixed Assets</v>
      </c>
      <c r="R242" s="34" t="str">
        <f>CONCATENATE(O242," ",VLOOKUP(ABS(O242),'heading tables'!$A:$C,2,FALSE))</f>
        <v>2150 Machinery and equipment</v>
      </c>
      <c r="S242" s="34" t="str">
        <f t="shared" si="75"/>
        <v>21</v>
      </c>
      <c r="T242" s="34" t="str">
        <f t="shared" si="76"/>
        <v>2150</v>
      </c>
      <c r="U242" s="34" t="str">
        <f>CONCATENATE(S242," ",VLOOKUP(S242,'heading tables'!$A:$C,2,FALSE))</f>
        <v>21 Fixed Assets</v>
      </c>
      <c r="V242" s="34" t="str">
        <f>CONCATENATE(T242," ",VLOOKUP(ABS(T242),'heading tables'!$A:$C,2,FALSE))</f>
        <v>2150 Machinery and equipment</v>
      </c>
      <c r="W242" s="34" t="str">
        <f t="shared" si="69"/>
        <v>2150.1</v>
      </c>
      <c r="X242" s="34" t="str">
        <f t="shared" ref="X242:AA261" si="81">IF(OR(LEFT($A242,X$1)=W242,W242=$AZ$1),$AZ$1,LEFT($A242,X$1))</f>
        <v>2150.13</v>
      </c>
      <c r="Y242" s="34" t="str">
        <f t="shared" si="81"/>
        <v>2150.133</v>
      </c>
      <c r="Z242" s="34" t="str">
        <f t="shared" si="81"/>
        <v>2150.1331</v>
      </c>
      <c r="AA242" s="34" t="str">
        <f t="shared" si="81"/>
        <v>" "</v>
      </c>
      <c r="AB242" s="34" t="str">
        <f t="shared" si="70"/>
        <v>2150.1 Machinery and equipment: Electricity Regulated Activity</v>
      </c>
      <c r="AC242" s="34" t="str">
        <f t="shared" si="71"/>
        <v>2150.13 Machinery and equipment: Electricity Regulated Activity, Distribution (Network)</v>
      </c>
      <c r="AD242" s="34" t="str">
        <f t="shared" si="72"/>
        <v>2150.133 10 kV Machinery and equipment: Electricity Regulated Activity, Distribution (Network)</v>
      </c>
      <c r="AE242" s="34" t="str">
        <f t="shared" si="73"/>
        <v>2150.1331 10 kV Distribution (Network) Substation equipment</v>
      </c>
      <c r="AF242" s="34" t="str">
        <f t="shared" si="74"/>
        <v>" "</v>
      </c>
      <c r="AI242" t="s">
        <v>1364</v>
      </c>
      <c r="AJ242" s="14" t="s">
        <v>11</v>
      </c>
      <c r="AK242">
        <v>10</v>
      </c>
      <c r="AL242" s="6">
        <v>184</v>
      </c>
      <c r="AM242" s="6" t="s">
        <v>938</v>
      </c>
      <c r="AT242" s="6" t="s">
        <v>938</v>
      </c>
      <c r="AV242" t="s">
        <v>1364</v>
      </c>
      <c r="AW242">
        <f t="shared" si="77"/>
        <v>49</v>
      </c>
    </row>
    <row r="243" spans="1:49" ht="11.25" customHeight="1" x14ac:dyDescent="0.2">
      <c r="A243" s="14">
        <v>2150.1332000000002</v>
      </c>
      <c r="B243" t="s">
        <v>1365</v>
      </c>
      <c r="C243" s="33" t="str">
        <f t="shared" si="65"/>
        <v>2150.1332 10 kV Distribution (Network) Automation and Relay Protection</v>
      </c>
      <c r="D243" s="6" t="s">
        <v>874</v>
      </c>
      <c r="E243" s="6" t="s">
        <v>787</v>
      </c>
      <c r="F243" s="6" t="s">
        <v>617</v>
      </c>
      <c r="G243" s="6" t="s">
        <v>824</v>
      </c>
      <c r="H243" s="34" t="str">
        <f>VLOOKUP(I243,'heading tables'!$G$3:$H$9,2,FALSE)</f>
        <v>L4</v>
      </c>
      <c r="I243" s="34">
        <f t="shared" si="66"/>
        <v>9</v>
      </c>
      <c r="J243" s="34" t="str">
        <f t="shared" si="79"/>
        <v>Balance Sheet</v>
      </c>
      <c r="K243" s="34">
        <f t="shared" si="67"/>
        <v>132</v>
      </c>
      <c r="L243" s="34" t="str">
        <f t="shared" si="68"/>
        <v>32</v>
      </c>
      <c r="M243" s="34" t="str">
        <f t="shared" si="62"/>
        <v>2</v>
      </c>
      <c r="N243" s="34" t="str">
        <f t="shared" si="63"/>
        <v>21</v>
      </c>
      <c r="O243" s="34" t="str">
        <f t="shared" si="64"/>
        <v>2150</v>
      </c>
      <c r="P243" s="34" t="str">
        <f>CONCATENATE(M243," ",VLOOKUP(M243,'heading tables'!$A:$C,2,FALSE))</f>
        <v>2 Non-current Assets</v>
      </c>
      <c r="Q243" s="34" t="str">
        <f>CONCATENATE(N243," ",VLOOKUP(N243,'heading tables'!$A:$C,2,FALSE))</f>
        <v>21 Fixed Assets</v>
      </c>
      <c r="R243" s="34" t="str">
        <f>CONCATENATE(O243," ",VLOOKUP(ABS(O243),'heading tables'!$A:$C,2,FALSE))</f>
        <v>2150 Machinery and equipment</v>
      </c>
      <c r="S243" s="34" t="str">
        <f t="shared" si="75"/>
        <v>21</v>
      </c>
      <c r="T243" s="34" t="str">
        <f t="shared" si="76"/>
        <v>2150</v>
      </c>
      <c r="U243" s="34" t="str">
        <f>CONCATENATE(S243," ",VLOOKUP(S243,'heading tables'!$A:$C,2,FALSE))</f>
        <v>21 Fixed Assets</v>
      </c>
      <c r="V243" s="34" t="str">
        <f>CONCATENATE(T243," ",VLOOKUP(ABS(T243),'heading tables'!$A:$C,2,FALSE))</f>
        <v>2150 Machinery and equipment</v>
      </c>
      <c r="W243" s="34" t="str">
        <f t="shared" si="69"/>
        <v>2150.1</v>
      </c>
      <c r="X243" s="34" t="str">
        <f t="shared" si="81"/>
        <v>2150.13</v>
      </c>
      <c r="Y243" s="34" t="str">
        <f t="shared" si="81"/>
        <v>2150.133</v>
      </c>
      <c r="Z243" s="34" t="str">
        <f t="shared" si="81"/>
        <v>2150.1332</v>
      </c>
      <c r="AA243" s="34" t="str">
        <f t="shared" si="81"/>
        <v>" "</v>
      </c>
      <c r="AB243" s="34" t="str">
        <f t="shared" si="70"/>
        <v>2150.1 Machinery and equipment: Electricity Regulated Activity</v>
      </c>
      <c r="AC243" s="34" t="str">
        <f t="shared" si="71"/>
        <v>2150.13 Machinery and equipment: Electricity Regulated Activity, Distribution (Network)</v>
      </c>
      <c r="AD243" s="34" t="str">
        <f t="shared" si="72"/>
        <v>2150.133 10 kV Machinery and equipment: Electricity Regulated Activity, Distribution (Network)</v>
      </c>
      <c r="AE243" s="34" t="str">
        <f t="shared" si="73"/>
        <v>2150.1332 10 kV Distribution (Network) Automation and Relay Protection</v>
      </c>
      <c r="AF243" s="34" t="str">
        <f t="shared" si="74"/>
        <v>" "</v>
      </c>
      <c r="AI243" t="s">
        <v>1365</v>
      </c>
      <c r="AJ243" s="14" t="s">
        <v>11</v>
      </c>
      <c r="AK243">
        <v>10</v>
      </c>
      <c r="AL243" s="6">
        <v>185</v>
      </c>
      <c r="AM243" s="6" t="s">
        <v>938</v>
      </c>
      <c r="AT243" s="6" t="s">
        <v>938</v>
      </c>
      <c r="AV243" t="s">
        <v>1365</v>
      </c>
      <c r="AW243">
        <f t="shared" si="77"/>
        <v>60</v>
      </c>
    </row>
    <row r="244" spans="1:49" ht="11.25" customHeight="1" x14ac:dyDescent="0.2">
      <c r="A244" s="14">
        <v>2150.1333</v>
      </c>
      <c r="B244" t="s">
        <v>1366</v>
      </c>
      <c r="C244" s="33" t="str">
        <f t="shared" si="65"/>
        <v>2150.1333 10 kV Distribution (Network) Metering</v>
      </c>
      <c r="D244" s="6" t="s">
        <v>874</v>
      </c>
      <c r="E244" s="6" t="s">
        <v>787</v>
      </c>
      <c r="F244" s="6" t="s">
        <v>617</v>
      </c>
      <c r="G244" s="6" t="s">
        <v>824</v>
      </c>
      <c r="H244" s="34" t="str">
        <f>VLOOKUP(I244,'heading tables'!$G$3:$H$9,2,FALSE)</f>
        <v>L4</v>
      </c>
      <c r="I244" s="34">
        <f t="shared" si="66"/>
        <v>9</v>
      </c>
      <c r="J244" s="34" t="str">
        <f t="shared" si="79"/>
        <v>Balance Sheet</v>
      </c>
      <c r="K244" s="34">
        <f t="shared" si="67"/>
        <v>132</v>
      </c>
      <c r="L244" s="34" t="str">
        <f t="shared" si="68"/>
        <v>33</v>
      </c>
      <c r="M244" s="34" t="str">
        <f t="shared" si="62"/>
        <v>2</v>
      </c>
      <c r="N244" s="34" t="str">
        <f t="shared" si="63"/>
        <v>21</v>
      </c>
      <c r="O244" s="34" t="str">
        <f t="shared" si="64"/>
        <v>2150</v>
      </c>
      <c r="P244" s="34" t="str">
        <f>CONCATENATE(M244," ",VLOOKUP(M244,'heading tables'!$A:$C,2,FALSE))</f>
        <v>2 Non-current Assets</v>
      </c>
      <c r="Q244" s="34" t="str">
        <f>CONCATENATE(N244," ",VLOOKUP(N244,'heading tables'!$A:$C,2,FALSE))</f>
        <v>21 Fixed Assets</v>
      </c>
      <c r="R244" s="34" t="str">
        <f>CONCATENATE(O244," ",VLOOKUP(ABS(O244),'heading tables'!$A:$C,2,FALSE))</f>
        <v>2150 Machinery and equipment</v>
      </c>
      <c r="S244" s="34" t="str">
        <f t="shared" si="75"/>
        <v>21</v>
      </c>
      <c r="T244" s="34" t="str">
        <f t="shared" si="76"/>
        <v>2150</v>
      </c>
      <c r="U244" s="34" t="str">
        <f>CONCATENATE(S244," ",VLOOKUP(S244,'heading tables'!$A:$C,2,FALSE))</f>
        <v>21 Fixed Assets</v>
      </c>
      <c r="V244" s="34" t="str">
        <f>CONCATENATE(T244," ",VLOOKUP(ABS(T244),'heading tables'!$A:$C,2,FALSE))</f>
        <v>2150 Machinery and equipment</v>
      </c>
      <c r="W244" s="34" t="str">
        <f t="shared" si="69"/>
        <v>2150.1</v>
      </c>
      <c r="X244" s="34" t="str">
        <f t="shared" si="81"/>
        <v>2150.13</v>
      </c>
      <c r="Y244" s="34" t="str">
        <f t="shared" si="81"/>
        <v>2150.133</v>
      </c>
      <c r="Z244" s="34" t="str">
        <f t="shared" si="81"/>
        <v>2150.1333</v>
      </c>
      <c r="AA244" s="34" t="str">
        <f t="shared" si="81"/>
        <v>" "</v>
      </c>
      <c r="AB244" s="34" t="str">
        <f t="shared" si="70"/>
        <v>2150.1 Machinery and equipment: Electricity Regulated Activity</v>
      </c>
      <c r="AC244" s="34" t="str">
        <f t="shared" si="71"/>
        <v>2150.13 Machinery and equipment: Electricity Regulated Activity, Distribution (Network)</v>
      </c>
      <c r="AD244" s="34" t="str">
        <f t="shared" si="72"/>
        <v>2150.133 10 kV Machinery and equipment: Electricity Regulated Activity, Distribution (Network)</v>
      </c>
      <c r="AE244" s="34" t="str">
        <f t="shared" si="73"/>
        <v>2150.1333 10 kV Distribution (Network) Metering</v>
      </c>
      <c r="AF244" s="34" t="str">
        <f t="shared" si="74"/>
        <v>" "</v>
      </c>
      <c r="AI244" t="s">
        <v>1366</v>
      </c>
      <c r="AJ244" s="14" t="s">
        <v>11</v>
      </c>
      <c r="AK244">
        <v>10</v>
      </c>
      <c r="AL244" s="6">
        <v>186</v>
      </c>
      <c r="AM244" s="6" t="s">
        <v>938</v>
      </c>
      <c r="AT244" s="6" t="s">
        <v>938</v>
      </c>
      <c r="AV244" t="s">
        <v>1366</v>
      </c>
      <c r="AW244">
        <f t="shared" si="77"/>
        <v>37</v>
      </c>
    </row>
    <row r="245" spans="1:49" ht="11.25" customHeight="1" x14ac:dyDescent="0.2">
      <c r="A245" s="14">
        <v>2150.1334000000002</v>
      </c>
      <c r="B245" t="s">
        <v>1367</v>
      </c>
      <c r="C245" s="33" t="str">
        <f t="shared" si="65"/>
        <v>2150.1334 10 kV Distribution (Network) Optic Communication</v>
      </c>
      <c r="D245" s="6" t="s">
        <v>874</v>
      </c>
      <c r="E245" s="6" t="s">
        <v>787</v>
      </c>
      <c r="F245" s="6" t="s">
        <v>617</v>
      </c>
      <c r="G245" s="6" t="s">
        <v>824</v>
      </c>
      <c r="H245" s="34" t="str">
        <f>VLOOKUP(I245,'heading tables'!$G$3:$H$9,2,FALSE)</f>
        <v>L4</v>
      </c>
      <c r="I245" s="34">
        <f t="shared" si="66"/>
        <v>9</v>
      </c>
      <c r="J245" s="34" t="str">
        <f t="shared" si="79"/>
        <v>Balance Sheet</v>
      </c>
      <c r="K245" s="34">
        <f t="shared" si="67"/>
        <v>132</v>
      </c>
      <c r="L245" s="34" t="str">
        <f t="shared" si="68"/>
        <v>34</v>
      </c>
      <c r="M245" s="34" t="str">
        <f t="shared" si="62"/>
        <v>2</v>
      </c>
      <c r="N245" s="34" t="str">
        <f t="shared" si="63"/>
        <v>21</v>
      </c>
      <c r="O245" s="34" t="str">
        <f t="shared" si="64"/>
        <v>2150</v>
      </c>
      <c r="P245" s="34" t="str">
        <f>CONCATENATE(M245," ",VLOOKUP(M245,'heading tables'!$A:$C,2,FALSE))</f>
        <v>2 Non-current Assets</v>
      </c>
      <c r="Q245" s="34" t="str">
        <f>CONCATENATE(N245," ",VLOOKUP(N245,'heading tables'!$A:$C,2,FALSE))</f>
        <v>21 Fixed Assets</v>
      </c>
      <c r="R245" s="34" t="str">
        <f>CONCATENATE(O245," ",VLOOKUP(ABS(O245),'heading tables'!$A:$C,2,FALSE))</f>
        <v>2150 Machinery and equipment</v>
      </c>
      <c r="S245" s="34" t="str">
        <f t="shared" si="75"/>
        <v>21</v>
      </c>
      <c r="T245" s="34" t="str">
        <f t="shared" si="76"/>
        <v>2150</v>
      </c>
      <c r="U245" s="34" t="str">
        <f>CONCATENATE(S245," ",VLOOKUP(S245,'heading tables'!$A:$C,2,FALSE))</f>
        <v>21 Fixed Assets</v>
      </c>
      <c r="V245" s="34" t="str">
        <f>CONCATENATE(T245," ",VLOOKUP(ABS(T245),'heading tables'!$A:$C,2,FALSE))</f>
        <v>2150 Machinery and equipment</v>
      </c>
      <c r="W245" s="34" t="str">
        <f t="shared" si="69"/>
        <v>2150.1</v>
      </c>
      <c r="X245" s="34" t="str">
        <f t="shared" si="81"/>
        <v>2150.13</v>
      </c>
      <c r="Y245" s="34" t="str">
        <f t="shared" si="81"/>
        <v>2150.133</v>
      </c>
      <c r="Z245" s="34" t="str">
        <f t="shared" si="81"/>
        <v>2150.1334</v>
      </c>
      <c r="AA245" s="34" t="str">
        <f t="shared" si="81"/>
        <v>" "</v>
      </c>
      <c r="AB245" s="34" t="str">
        <f t="shared" si="70"/>
        <v>2150.1 Machinery and equipment: Electricity Regulated Activity</v>
      </c>
      <c r="AC245" s="34" t="str">
        <f t="shared" si="71"/>
        <v>2150.13 Machinery and equipment: Electricity Regulated Activity, Distribution (Network)</v>
      </c>
      <c r="AD245" s="34" t="str">
        <f t="shared" si="72"/>
        <v>2150.133 10 kV Machinery and equipment: Electricity Regulated Activity, Distribution (Network)</v>
      </c>
      <c r="AE245" s="34" t="str">
        <f t="shared" si="73"/>
        <v>2150.1334 10 kV Distribution (Network) Optic Communication</v>
      </c>
      <c r="AF245" s="34" t="str">
        <f t="shared" si="74"/>
        <v>" "</v>
      </c>
      <c r="AI245" t="s">
        <v>1367</v>
      </c>
      <c r="AJ245" s="14" t="s">
        <v>11</v>
      </c>
      <c r="AK245">
        <v>10</v>
      </c>
      <c r="AL245" s="6">
        <v>187</v>
      </c>
      <c r="AM245" s="6" t="s">
        <v>938</v>
      </c>
      <c r="AT245" s="6" t="s">
        <v>938</v>
      </c>
      <c r="AV245" t="s">
        <v>1367</v>
      </c>
      <c r="AW245">
        <f t="shared" si="77"/>
        <v>48</v>
      </c>
    </row>
    <row r="246" spans="1:49" ht="11.25" customHeight="1" x14ac:dyDescent="0.2">
      <c r="A246" s="14">
        <v>2150.1334999999999</v>
      </c>
      <c r="B246" t="s">
        <v>1368</v>
      </c>
      <c r="C246" s="33" t="str">
        <f t="shared" si="65"/>
        <v>2150.1335 10 kV Distribution (Network) Other Communication</v>
      </c>
      <c r="D246" s="6" t="s">
        <v>874</v>
      </c>
      <c r="E246" s="6" t="s">
        <v>787</v>
      </c>
      <c r="F246" s="6" t="s">
        <v>617</v>
      </c>
      <c r="G246" s="6" t="s">
        <v>824</v>
      </c>
      <c r="H246" s="34" t="str">
        <f>VLOOKUP(I246,'heading tables'!$G$3:$H$9,2,FALSE)</f>
        <v>L4</v>
      </c>
      <c r="I246" s="34">
        <f t="shared" si="66"/>
        <v>9</v>
      </c>
      <c r="J246" s="34" t="str">
        <f t="shared" si="79"/>
        <v>Balance Sheet</v>
      </c>
      <c r="K246" s="34">
        <f t="shared" si="67"/>
        <v>132</v>
      </c>
      <c r="L246" s="34" t="str">
        <f t="shared" si="68"/>
        <v>35</v>
      </c>
      <c r="M246" s="34" t="str">
        <f t="shared" si="62"/>
        <v>2</v>
      </c>
      <c r="N246" s="34" t="str">
        <f t="shared" si="63"/>
        <v>21</v>
      </c>
      <c r="O246" s="34" t="str">
        <f t="shared" si="64"/>
        <v>2150</v>
      </c>
      <c r="P246" s="34" t="str">
        <f>CONCATENATE(M246," ",VLOOKUP(M246,'heading tables'!$A:$C,2,FALSE))</f>
        <v>2 Non-current Assets</v>
      </c>
      <c r="Q246" s="34" t="str">
        <f>CONCATENATE(N246," ",VLOOKUP(N246,'heading tables'!$A:$C,2,FALSE))</f>
        <v>21 Fixed Assets</v>
      </c>
      <c r="R246" s="34" t="str">
        <f>CONCATENATE(O246," ",VLOOKUP(ABS(O246),'heading tables'!$A:$C,2,FALSE))</f>
        <v>2150 Machinery and equipment</v>
      </c>
      <c r="S246" s="34" t="str">
        <f t="shared" si="75"/>
        <v>21</v>
      </c>
      <c r="T246" s="34" t="str">
        <f t="shared" si="76"/>
        <v>2150</v>
      </c>
      <c r="U246" s="34" t="str">
        <f>CONCATENATE(S246," ",VLOOKUP(S246,'heading tables'!$A:$C,2,FALSE))</f>
        <v>21 Fixed Assets</v>
      </c>
      <c r="V246" s="34" t="str">
        <f>CONCATENATE(T246," ",VLOOKUP(ABS(T246),'heading tables'!$A:$C,2,FALSE))</f>
        <v>2150 Machinery and equipment</v>
      </c>
      <c r="W246" s="34" t="str">
        <f t="shared" si="69"/>
        <v>2150.1</v>
      </c>
      <c r="X246" s="34" t="str">
        <f t="shared" si="81"/>
        <v>2150.13</v>
      </c>
      <c r="Y246" s="34" t="str">
        <f t="shared" si="81"/>
        <v>2150.133</v>
      </c>
      <c r="Z246" s="34" t="str">
        <f t="shared" si="81"/>
        <v>2150.1335</v>
      </c>
      <c r="AA246" s="34" t="str">
        <f t="shared" si="81"/>
        <v>" "</v>
      </c>
      <c r="AB246" s="34" t="str">
        <f t="shared" si="70"/>
        <v>2150.1 Machinery and equipment: Electricity Regulated Activity</v>
      </c>
      <c r="AC246" s="34" t="str">
        <f t="shared" si="71"/>
        <v>2150.13 Machinery and equipment: Electricity Regulated Activity, Distribution (Network)</v>
      </c>
      <c r="AD246" s="34" t="str">
        <f t="shared" si="72"/>
        <v>2150.133 10 kV Machinery and equipment: Electricity Regulated Activity, Distribution (Network)</v>
      </c>
      <c r="AE246" s="34" t="str">
        <f t="shared" si="73"/>
        <v>2150.1335 10 kV Distribution (Network) Other Communication</v>
      </c>
      <c r="AF246" s="34" t="str">
        <f t="shared" si="74"/>
        <v>" "</v>
      </c>
      <c r="AI246" t="s">
        <v>1368</v>
      </c>
      <c r="AJ246" s="14" t="s">
        <v>11</v>
      </c>
      <c r="AK246">
        <v>10</v>
      </c>
      <c r="AL246" s="6">
        <v>188</v>
      </c>
      <c r="AM246" s="6" t="s">
        <v>938</v>
      </c>
      <c r="AT246" s="6" t="s">
        <v>938</v>
      </c>
      <c r="AV246" t="s">
        <v>1368</v>
      </c>
      <c r="AW246">
        <f t="shared" si="77"/>
        <v>48</v>
      </c>
    </row>
    <row r="247" spans="1:49" ht="11.25" customHeight="1" x14ac:dyDescent="0.2">
      <c r="A247" s="14">
        <v>2150.1338999999998</v>
      </c>
      <c r="B247" t="s">
        <v>1369</v>
      </c>
      <c r="C247" s="33" t="str">
        <f t="shared" si="65"/>
        <v>2150.1339 10 kV Distribution (Network) Other</v>
      </c>
      <c r="D247" s="6" t="s">
        <v>874</v>
      </c>
      <c r="E247" s="6" t="s">
        <v>787</v>
      </c>
      <c r="F247" s="6" t="s">
        <v>617</v>
      </c>
      <c r="G247" s="6" t="s">
        <v>824</v>
      </c>
      <c r="H247" s="34" t="str">
        <f>VLOOKUP(I247,'heading tables'!$G$3:$H$9,2,FALSE)</f>
        <v>L4</v>
      </c>
      <c r="I247" s="34">
        <f t="shared" si="66"/>
        <v>9</v>
      </c>
      <c r="J247" s="34" t="str">
        <f t="shared" ref="J247:J275" si="82">IF(ABS(M247)&gt;5,"Income statement","Balance Sheet")</f>
        <v>Balance Sheet</v>
      </c>
      <c r="K247" s="34">
        <f t="shared" si="67"/>
        <v>132</v>
      </c>
      <c r="L247" s="34" t="str">
        <f t="shared" si="68"/>
        <v>39</v>
      </c>
      <c r="M247" s="34" t="str">
        <f t="shared" si="62"/>
        <v>2</v>
      </c>
      <c r="N247" s="34" t="str">
        <f t="shared" si="63"/>
        <v>21</v>
      </c>
      <c r="O247" s="34" t="str">
        <f t="shared" si="64"/>
        <v>2150</v>
      </c>
      <c r="P247" s="34" t="str">
        <f>CONCATENATE(M247," ",VLOOKUP(M247,'heading tables'!$A:$C,2,FALSE))</f>
        <v>2 Non-current Assets</v>
      </c>
      <c r="Q247" s="34" t="str">
        <f>CONCATENATE(N247," ",VLOOKUP(N247,'heading tables'!$A:$C,2,FALSE))</f>
        <v>21 Fixed Assets</v>
      </c>
      <c r="R247" s="34" t="str">
        <f>CONCATENATE(O247," ",VLOOKUP(ABS(O247),'heading tables'!$A:$C,2,FALSE))</f>
        <v>2150 Machinery and equipment</v>
      </c>
      <c r="S247" s="34" t="str">
        <f t="shared" si="75"/>
        <v>21</v>
      </c>
      <c r="T247" s="34" t="str">
        <f t="shared" si="76"/>
        <v>2150</v>
      </c>
      <c r="U247" s="34" t="str">
        <f>CONCATENATE(S247," ",VLOOKUP(S247,'heading tables'!$A:$C,2,FALSE))</f>
        <v>21 Fixed Assets</v>
      </c>
      <c r="V247" s="34" t="str">
        <f>CONCATENATE(T247," ",VLOOKUP(ABS(T247),'heading tables'!$A:$C,2,FALSE))</f>
        <v>2150 Machinery and equipment</v>
      </c>
      <c r="W247" s="34" t="str">
        <f t="shared" si="69"/>
        <v>2150.1</v>
      </c>
      <c r="X247" s="34" t="str">
        <f t="shared" si="81"/>
        <v>2150.13</v>
      </c>
      <c r="Y247" s="34" t="str">
        <f t="shared" si="81"/>
        <v>2150.133</v>
      </c>
      <c r="Z247" s="34" t="str">
        <f t="shared" si="81"/>
        <v>2150.1339</v>
      </c>
      <c r="AA247" s="34" t="str">
        <f t="shared" si="81"/>
        <v>" "</v>
      </c>
      <c r="AB247" s="34" t="str">
        <f t="shared" si="70"/>
        <v>2150.1 Machinery and equipment: Electricity Regulated Activity</v>
      </c>
      <c r="AC247" s="34" t="str">
        <f t="shared" si="71"/>
        <v>2150.13 Machinery and equipment: Electricity Regulated Activity, Distribution (Network)</v>
      </c>
      <c r="AD247" s="34" t="str">
        <f t="shared" si="72"/>
        <v>2150.133 10 kV Machinery and equipment: Electricity Regulated Activity, Distribution (Network)</v>
      </c>
      <c r="AE247" s="34" t="str">
        <f t="shared" si="73"/>
        <v>2150.1339 10 kV Distribution (Network) Other</v>
      </c>
      <c r="AF247" s="34" t="str">
        <f t="shared" si="74"/>
        <v>" "</v>
      </c>
      <c r="AI247" t="s">
        <v>1369</v>
      </c>
      <c r="AJ247" s="14" t="s">
        <v>11</v>
      </c>
      <c r="AK247">
        <v>10</v>
      </c>
      <c r="AL247" s="6">
        <v>189</v>
      </c>
      <c r="AM247" s="6" t="s">
        <v>938</v>
      </c>
      <c r="AT247" s="6" t="s">
        <v>938</v>
      </c>
      <c r="AV247" t="s">
        <v>1369</v>
      </c>
      <c r="AW247">
        <f t="shared" si="77"/>
        <v>34</v>
      </c>
    </row>
    <row r="248" spans="1:49" ht="11.25" customHeight="1" x14ac:dyDescent="0.2">
      <c r="A248" s="14">
        <v>2150.134</v>
      </c>
      <c r="B248" t="s">
        <v>1370</v>
      </c>
      <c r="C248" s="33" t="str">
        <f t="shared" si="65"/>
        <v>2150.134 6 kV Machinery and equipment: Electricity Regulated Activity, Distribution (Network)</v>
      </c>
      <c r="D248" s="6" t="s">
        <v>874</v>
      </c>
      <c r="E248" s="6" t="s">
        <v>787</v>
      </c>
      <c r="F248" s="6" t="s">
        <v>617</v>
      </c>
      <c r="G248" s="6" t="s">
        <v>72</v>
      </c>
      <c r="H248" s="34" t="str">
        <f>VLOOKUP(I248,'heading tables'!$G$3:$H$9,2,FALSE)</f>
        <v>L3</v>
      </c>
      <c r="I248" s="34">
        <f t="shared" si="66"/>
        <v>8</v>
      </c>
      <c r="J248" s="34" t="str">
        <f t="shared" si="82"/>
        <v>Balance Sheet</v>
      </c>
      <c r="K248" s="34">
        <f t="shared" si="67"/>
        <v>132</v>
      </c>
      <c r="L248" s="34" t="str">
        <f t="shared" si="68"/>
        <v>34</v>
      </c>
      <c r="M248" s="34" t="str">
        <f t="shared" si="62"/>
        <v>2</v>
      </c>
      <c r="N248" s="34" t="str">
        <f t="shared" si="63"/>
        <v>21</v>
      </c>
      <c r="O248" s="34" t="str">
        <f t="shared" si="64"/>
        <v>2150</v>
      </c>
      <c r="P248" s="34" t="str">
        <f>CONCATENATE(M248," ",VLOOKUP(M248,'heading tables'!$A:$C,2,FALSE))</f>
        <v>2 Non-current Assets</v>
      </c>
      <c r="Q248" s="34" t="str">
        <f>CONCATENATE(N248," ",VLOOKUP(N248,'heading tables'!$A:$C,2,FALSE))</f>
        <v>21 Fixed Assets</v>
      </c>
      <c r="R248" s="34" t="str">
        <f>CONCATENATE(O248," ",VLOOKUP(ABS(O248),'heading tables'!$A:$C,2,FALSE))</f>
        <v>2150 Machinery and equipment</v>
      </c>
      <c r="S248" s="34" t="str">
        <f t="shared" si="75"/>
        <v>21</v>
      </c>
      <c r="T248" s="34" t="str">
        <f t="shared" si="76"/>
        <v>2150</v>
      </c>
      <c r="U248" s="34" t="str">
        <f>CONCATENATE(S248," ",VLOOKUP(S248,'heading tables'!$A:$C,2,FALSE))</f>
        <v>21 Fixed Assets</v>
      </c>
      <c r="V248" s="34" t="str">
        <f>CONCATENATE(T248," ",VLOOKUP(ABS(T248),'heading tables'!$A:$C,2,FALSE))</f>
        <v>2150 Machinery and equipment</v>
      </c>
      <c r="W248" s="34" t="str">
        <f t="shared" si="69"/>
        <v>2150.1</v>
      </c>
      <c r="X248" s="34" t="str">
        <f t="shared" si="81"/>
        <v>2150.13</v>
      </c>
      <c r="Y248" s="34" t="str">
        <f t="shared" si="81"/>
        <v>2150.134</v>
      </c>
      <c r="Z248" s="34" t="str">
        <f t="shared" si="81"/>
        <v>" "</v>
      </c>
      <c r="AA248" s="34" t="str">
        <f t="shared" si="81"/>
        <v>" "</v>
      </c>
      <c r="AB248" s="34" t="str">
        <f t="shared" si="70"/>
        <v>2150.1 Machinery and equipment: Electricity Regulated Activity</v>
      </c>
      <c r="AC248" s="34" t="str">
        <f t="shared" si="71"/>
        <v>2150.13 Machinery and equipment: Electricity Regulated Activity, Distribution (Network)</v>
      </c>
      <c r="AD248" s="34" t="str">
        <f t="shared" si="72"/>
        <v>2150.134 6 kV Machinery and equipment: Electricity Regulated Activity, Distribution (Network)</v>
      </c>
      <c r="AE248" s="34" t="str">
        <f t="shared" si="73"/>
        <v>" "</v>
      </c>
      <c r="AF248" s="34" t="str">
        <f t="shared" si="74"/>
        <v>" "</v>
      </c>
      <c r="AI248" t="s">
        <v>1370</v>
      </c>
      <c r="AJ248" s="14" t="s">
        <v>1064</v>
      </c>
      <c r="AK248">
        <v>6</v>
      </c>
      <c r="AL248" s="6">
        <v>190</v>
      </c>
      <c r="AM248" s="6" t="s">
        <v>939</v>
      </c>
      <c r="AT248" s="6" t="s">
        <v>939</v>
      </c>
      <c r="AV248" t="s">
        <v>1370</v>
      </c>
      <c r="AW248">
        <f t="shared" si="77"/>
        <v>84</v>
      </c>
    </row>
    <row r="249" spans="1:49" ht="11.25" customHeight="1" x14ac:dyDescent="0.2">
      <c r="A249" s="14">
        <v>2150.1341000000002</v>
      </c>
      <c r="B249" t="s">
        <v>1371</v>
      </c>
      <c r="C249" s="33" t="str">
        <f t="shared" si="65"/>
        <v>2150.1341 6 kV Distribution (Network) Substation equipment</v>
      </c>
      <c r="D249" s="6" t="s">
        <v>874</v>
      </c>
      <c r="E249" s="6" t="s">
        <v>787</v>
      </c>
      <c r="F249" s="6" t="s">
        <v>617</v>
      </c>
      <c r="G249" s="6" t="s">
        <v>824</v>
      </c>
      <c r="H249" s="34" t="str">
        <f>VLOOKUP(I249,'heading tables'!$G$3:$H$9,2,FALSE)</f>
        <v>L4</v>
      </c>
      <c r="I249" s="34">
        <f t="shared" si="66"/>
        <v>9</v>
      </c>
      <c r="J249" s="34" t="str">
        <f t="shared" si="82"/>
        <v>Balance Sheet</v>
      </c>
      <c r="K249" s="34">
        <f t="shared" si="67"/>
        <v>132</v>
      </c>
      <c r="L249" s="34" t="str">
        <f t="shared" si="68"/>
        <v>41</v>
      </c>
      <c r="M249" s="34" t="str">
        <f t="shared" si="62"/>
        <v>2</v>
      </c>
      <c r="N249" s="34" t="str">
        <f t="shared" si="63"/>
        <v>21</v>
      </c>
      <c r="O249" s="34" t="str">
        <f t="shared" si="64"/>
        <v>2150</v>
      </c>
      <c r="P249" s="34" t="str">
        <f>CONCATENATE(M249," ",VLOOKUP(M249,'heading tables'!$A:$C,2,FALSE))</f>
        <v>2 Non-current Assets</v>
      </c>
      <c r="Q249" s="34" t="str">
        <f>CONCATENATE(N249," ",VLOOKUP(N249,'heading tables'!$A:$C,2,FALSE))</f>
        <v>21 Fixed Assets</v>
      </c>
      <c r="R249" s="34" t="str">
        <f>CONCATENATE(O249," ",VLOOKUP(ABS(O249),'heading tables'!$A:$C,2,FALSE))</f>
        <v>2150 Machinery and equipment</v>
      </c>
      <c r="S249" s="34" t="str">
        <f t="shared" si="75"/>
        <v>21</v>
      </c>
      <c r="T249" s="34" t="str">
        <f t="shared" si="76"/>
        <v>2150</v>
      </c>
      <c r="U249" s="34" t="str">
        <f>CONCATENATE(S249," ",VLOOKUP(S249,'heading tables'!$A:$C,2,FALSE))</f>
        <v>21 Fixed Assets</v>
      </c>
      <c r="V249" s="34" t="str">
        <f>CONCATENATE(T249," ",VLOOKUP(ABS(T249),'heading tables'!$A:$C,2,FALSE))</f>
        <v>2150 Machinery and equipment</v>
      </c>
      <c r="W249" s="34" t="str">
        <f t="shared" si="69"/>
        <v>2150.1</v>
      </c>
      <c r="X249" s="34" t="str">
        <f t="shared" si="81"/>
        <v>2150.13</v>
      </c>
      <c r="Y249" s="34" t="str">
        <f t="shared" si="81"/>
        <v>2150.134</v>
      </c>
      <c r="Z249" s="34" t="str">
        <f t="shared" si="81"/>
        <v>2150.1341</v>
      </c>
      <c r="AA249" s="34" t="str">
        <f t="shared" si="81"/>
        <v>" "</v>
      </c>
      <c r="AB249" s="34" t="str">
        <f t="shared" si="70"/>
        <v>2150.1 Machinery and equipment: Electricity Regulated Activity</v>
      </c>
      <c r="AC249" s="34" t="str">
        <f t="shared" si="71"/>
        <v>2150.13 Machinery and equipment: Electricity Regulated Activity, Distribution (Network)</v>
      </c>
      <c r="AD249" s="34" t="str">
        <f t="shared" si="72"/>
        <v>2150.134 6 kV Machinery and equipment: Electricity Regulated Activity, Distribution (Network)</v>
      </c>
      <c r="AE249" s="34" t="str">
        <f t="shared" si="73"/>
        <v>2150.1341 6 kV Distribution (Network) Substation equipment</v>
      </c>
      <c r="AF249" s="34" t="str">
        <f t="shared" si="74"/>
        <v>" "</v>
      </c>
      <c r="AI249" t="s">
        <v>1371</v>
      </c>
      <c r="AJ249" s="14" t="s">
        <v>11</v>
      </c>
      <c r="AK249">
        <v>6</v>
      </c>
      <c r="AL249" s="6">
        <v>191</v>
      </c>
      <c r="AM249" s="6" t="s">
        <v>939</v>
      </c>
      <c r="AT249" s="6" t="s">
        <v>939</v>
      </c>
      <c r="AV249" t="s">
        <v>1371</v>
      </c>
      <c r="AW249">
        <f t="shared" si="77"/>
        <v>48</v>
      </c>
    </row>
    <row r="250" spans="1:49" ht="11.25" customHeight="1" x14ac:dyDescent="0.2">
      <c r="A250" s="14">
        <v>2150.1342</v>
      </c>
      <c r="B250" t="s">
        <v>1372</v>
      </c>
      <c r="C250" s="33" t="str">
        <f t="shared" si="65"/>
        <v>2150.1342 6 kV Distribution (Network) Automation and Relay Protection</v>
      </c>
      <c r="D250" s="6" t="s">
        <v>874</v>
      </c>
      <c r="E250" s="6" t="s">
        <v>787</v>
      </c>
      <c r="F250" s="6" t="s">
        <v>617</v>
      </c>
      <c r="G250" s="6" t="s">
        <v>824</v>
      </c>
      <c r="H250" s="34" t="str">
        <f>VLOOKUP(I250,'heading tables'!$G$3:$H$9,2,FALSE)</f>
        <v>L4</v>
      </c>
      <c r="I250" s="34">
        <f t="shared" si="66"/>
        <v>9</v>
      </c>
      <c r="J250" s="34" t="str">
        <f t="shared" si="82"/>
        <v>Balance Sheet</v>
      </c>
      <c r="K250" s="34">
        <f t="shared" si="67"/>
        <v>132</v>
      </c>
      <c r="L250" s="34" t="str">
        <f t="shared" si="68"/>
        <v>42</v>
      </c>
      <c r="M250" s="34" t="str">
        <f t="shared" si="62"/>
        <v>2</v>
      </c>
      <c r="N250" s="34" t="str">
        <f t="shared" si="63"/>
        <v>21</v>
      </c>
      <c r="O250" s="34" t="str">
        <f t="shared" si="64"/>
        <v>2150</v>
      </c>
      <c r="P250" s="34" t="str">
        <f>CONCATENATE(M250," ",VLOOKUP(M250,'heading tables'!$A:$C,2,FALSE))</f>
        <v>2 Non-current Assets</v>
      </c>
      <c r="Q250" s="34" t="str">
        <f>CONCATENATE(N250," ",VLOOKUP(N250,'heading tables'!$A:$C,2,FALSE))</f>
        <v>21 Fixed Assets</v>
      </c>
      <c r="R250" s="34" t="str">
        <f>CONCATENATE(O250," ",VLOOKUP(ABS(O250),'heading tables'!$A:$C,2,FALSE))</f>
        <v>2150 Machinery and equipment</v>
      </c>
      <c r="S250" s="34" t="str">
        <f t="shared" si="75"/>
        <v>21</v>
      </c>
      <c r="T250" s="34" t="str">
        <f t="shared" si="76"/>
        <v>2150</v>
      </c>
      <c r="U250" s="34" t="str">
        <f>CONCATENATE(S250," ",VLOOKUP(S250,'heading tables'!$A:$C,2,FALSE))</f>
        <v>21 Fixed Assets</v>
      </c>
      <c r="V250" s="34" t="str">
        <f>CONCATENATE(T250," ",VLOOKUP(ABS(T250),'heading tables'!$A:$C,2,FALSE))</f>
        <v>2150 Machinery and equipment</v>
      </c>
      <c r="W250" s="34" t="str">
        <f t="shared" si="69"/>
        <v>2150.1</v>
      </c>
      <c r="X250" s="34" t="str">
        <f t="shared" si="81"/>
        <v>2150.13</v>
      </c>
      <c r="Y250" s="34" t="str">
        <f t="shared" si="81"/>
        <v>2150.134</v>
      </c>
      <c r="Z250" s="34" t="str">
        <f t="shared" si="81"/>
        <v>2150.1342</v>
      </c>
      <c r="AA250" s="34" t="str">
        <f t="shared" si="81"/>
        <v>" "</v>
      </c>
      <c r="AB250" s="34" t="str">
        <f t="shared" si="70"/>
        <v>2150.1 Machinery and equipment: Electricity Regulated Activity</v>
      </c>
      <c r="AC250" s="34" t="str">
        <f t="shared" si="71"/>
        <v>2150.13 Machinery and equipment: Electricity Regulated Activity, Distribution (Network)</v>
      </c>
      <c r="AD250" s="34" t="str">
        <f t="shared" si="72"/>
        <v>2150.134 6 kV Machinery and equipment: Electricity Regulated Activity, Distribution (Network)</v>
      </c>
      <c r="AE250" s="34" t="str">
        <f t="shared" si="73"/>
        <v>2150.1342 6 kV Distribution (Network) Automation and Relay Protection</v>
      </c>
      <c r="AF250" s="34" t="str">
        <f t="shared" si="74"/>
        <v>" "</v>
      </c>
      <c r="AI250" t="s">
        <v>1372</v>
      </c>
      <c r="AJ250" s="14" t="s">
        <v>11</v>
      </c>
      <c r="AK250">
        <v>6</v>
      </c>
      <c r="AL250" s="6">
        <v>192</v>
      </c>
      <c r="AM250" s="6" t="s">
        <v>939</v>
      </c>
      <c r="AT250" s="6" t="s">
        <v>939</v>
      </c>
      <c r="AV250" t="s">
        <v>1372</v>
      </c>
      <c r="AW250">
        <f t="shared" si="77"/>
        <v>59</v>
      </c>
    </row>
    <row r="251" spans="1:49" ht="11.25" customHeight="1" x14ac:dyDescent="0.2">
      <c r="A251" s="14">
        <v>2150.1343000000002</v>
      </c>
      <c r="B251" t="s">
        <v>1373</v>
      </c>
      <c r="C251" s="33" t="str">
        <f t="shared" si="65"/>
        <v>2150.1343 6 kV Distribution (Network) Metering</v>
      </c>
      <c r="D251" s="6" t="s">
        <v>874</v>
      </c>
      <c r="E251" s="6" t="s">
        <v>787</v>
      </c>
      <c r="F251" s="6" t="s">
        <v>617</v>
      </c>
      <c r="G251" s="6" t="s">
        <v>824</v>
      </c>
      <c r="H251" s="34" t="str">
        <f>VLOOKUP(I251,'heading tables'!$G$3:$H$9,2,FALSE)</f>
        <v>L4</v>
      </c>
      <c r="I251" s="34">
        <f t="shared" si="66"/>
        <v>9</v>
      </c>
      <c r="J251" s="34" t="str">
        <f t="shared" si="82"/>
        <v>Balance Sheet</v>
      </c>
      <c r="K251" s="34">
        <f t="shared" si="67"/>
        <v>132</v>
      </c>
      <c r="L251" s="34" t="str">
        <f t="shared" si="68"/>
        <v>43</v>
      </c>
      <c r="M251" s="34" t="str">
        <f t="shared" si="62"/>
        <v>2</v>
      </c>
      <c r="N251" s="34" t="str">
        <f t="shared" si="63"/>
        <v>21</v>
      </c>
      <c r="O251" s="34" t="str">
        <f t="shared" si="64"/>
        <v>2150</v>
      </c>
      <c r="P251" s="34" t="str">
        <f>CONCATENATE(M251," ",VLOOKUP(M251,'heading tables'!$A:$C,2,FALSE))</f>
        <v>2 Non-current Assets</v>
      </c>
      <c r="Q251" s="34" t="str">
        <f>CONCATENATE(N251," ",VLOOKUP(N251,'heading tables'!$A:$C,2,FALSE))</f>
        <v>21 Fixed Assets</v>
      </c>
      <c r="R251" s="34" t="str">
        <f>CONCATENATE(O251," ",VLOOKUP(ABS(O251),'heading tables'!$A:$C,2,FALSE))</f>
        <v>2150 Machinery and equipment</v>
      </c>
      <c r="S251" s="34" t="str">
        <f t="shared" si="75"/>
        <v>21</v>
      </c>
      <c r="T251" s="34" t="str">
        <f t="shared" si="76"/>
        <v>2150</v>
      </c>
      <c r="U251" s="34" t="str">
        <f>CONCATENATE(S251," ",VLOOKUP(S251,'heading tables'!$A:$C,2,FALSE))</f>
        <v>21 Fixed Assets</v>
      </c>
      <c r="V251" s="34" t="str">
        <f>CONCATENATE(T251," ",VLOOKUP(ABS(T251),'heading tables'!$A:$C,2,FALSE))</f>
        <v>2150 Machinery and equipment</v>
      </c>
      <c r="W251" s="34" t="str">
        <f t="shared" si="69"/>
        <v>2150.1</v>
      </c>
      <c r="X251" s="34" t="str">
        <f t="shared" si="81"/>
        <v>2150.13</v>
      </c>
      <c r="Y251" s="34" t="str">
        <f t="shared" si="81"/>
        <v>2150.134</v>
      </c>
      <c r="Z251" s="34" t="str">
        <f t="shared" si="81"/>
        <v>2150.1343</v>
      </c>
      <c r="AA251" s="34" t="str">
        <f t="shared" si="81"/>
        <v>" "</v>
      </c>
      <c r="AB251" s="34" t="str">
        <f t="shared" si="70"/>
        <v>2150.1 Machinery and equipment: Electricity Regulated Activity</v>
      </c>
      <c r="AC251" s="34" t="str">
        <f t="shared" si="71"/>
        <v>2150.13 Machinery and equipment: Electricity Regulated Activity, Distribution (Network)</v>
      </c>
      <c r="AD251" s="34" t="str">
        <f t="shared" si="72"/>
        <v>2150.134 6 kV Machinery and equipment: Electricity Regulated Activity, Distribution (Network)</v>
      </c>
      <c r="AE251" s="34" t="str">
        <f t="shared" si="73"/>
        <v>2150.1343 6 kV Distribution (Network) Metering</v>
      </c>
      <c r="AF251" s="34" t="str">
        <f t="shared" si="74"/>
        <v>" "</v>
      </c>
      <c r="AI251" t="s">
        <v>1373</v>
      </c>
      <c r="AJ251" s="14" t="s">
        <v>11</v>
      </c>
      <c r="AK251">
        <v>6</v>
      </c>
      <c r="AL251" s="6">
        <v>193</v>
      </c>
      <c r="AM251" s="6" t="s">
        <v>939</v>
      </c>
      <c r="AT251" s="6" t="s">
        <v>939</v>
      </c>
      <c r="AV251" t="s">
        <v>1373</v>
      </c>
      <c r="AW251">
        <f t="shared" si="77"/>
        <v>36</v>
      </c>
    </row>
    <row r="252" spans="1:49" ht="11.25" customHeight="1" x14ac:dyDescent="0.2">
      <c r="A252" s="14">
        <v>2150.1343999999999</v>
      </c>
      <c r="B252" t="s">
        <v>1374</v>
      </c>
      <c r="C252" s="33" t="str">
        <f t="shared" si="65"/>
        <v>2150.1344 6 kV Distribution (Network) Optic Communication</v>
      </c>
      <c r="D252" s="6" t="s">
        <v>874</v>
      </c>
      <c r="E252" s="6" t="s">
        <v>787</v>
      </c>
      <c r="F252" s="6" t="s">
        <v>617</v>
      </c>
      <c r="G252" s="6" t="s">
        <v>824</v>
      </c>
      <c r="H252" s="34" t="str">
        <f>VLOOKUP(I252,'heading tables'!$G$3:$H$9,2,FALSE)</f>
        <v>L4</v>
      </c>
      <c r="I252" s="34">
        <f t="shared" si="66"/>
        <v>9</v>
      </c>
      <c r="J252" s="34" t="str">
        <f t="shared" si="82"/>
        <v>Balance Sheet</v>
      </c>
      <c r="K252" s="34">
        <f t="shared" si="67"/>
        <v>132</v>
      </c>
      <c r="L252" s="34" t="str">
        <f t="shared" si="68"/>
        <v>44</v>
      </c>
      <c r="M252" s="34" t="str">
        <f t="shared" si="62"/>
        <v>2</v>
      </c>
      <c r="N252" s="34" t="str">
        <f t="shared" si="63"/>
        <v>21</v>
      </c>
      <c r="O252" s="34" t="str">
        <f t="shared" si="64"/>
        <v>2150</v>
      </c>
      <c r="P252" s="34" t="str">
        <f>CONCATENATE(M252," ",VLOOKUP(M252,'heading tables'!$A:$C,2,FALSE))</f>
        <v>2 Non-current Assets</v>
      </c>
      <c r="Q252" s="34" t="str">
        <f>CONCATENATE(N252," ",VLOOKUP(N252,'heading tables'!$A:$C,2,FALSE))</f>
        <v>21 Fixed Assets</v>
      </c>
      <c r="R252" s="34" t="str">
        <f>CONCATENATE(O252," ",VLOOKUP(ABS(O252),'heading tables'!$A:$C,2,FALSE))</f>
        <v>2150 Machinery and equipment</v>
      </c>
      <c r="S252" s="34" t="str">
        <f t="shared" si="75"/>
        <v>21</v>
      </c>
      <c r="T252" s="34" t="str">
        <f t="shared" si="76"/>
        <v>2150</v>
      </c>
      <c r="U252" s="34" t="str">
        <f>CONCATENATE(S252," ",VLOOKUP(S252,'heading tables'!$A:$C,2,FALSE))</f>
        <v>21 Fixed Assets</v>
      </c>
      <c r="V252" s="34" t="str">
        <f>CONCATENATE(T252," ",VLOOKUP(ABS(T252),'heading tables'!$A:$C,2,FALSE))</f>
        <v>2150 Machinery and equipment</v>
      </c>
      <c r="W252" s="34" t="str">
        <f t="shared" si="69"/>
        <v>2150.1</v>
      </c>
      <c r="X252" s="34" t="str">
        <f t="shared" si="81"/>
        <v>2150.13</v>
      </c>
      <c r="Y252" s="34" t="str">
        <f t="shared" si="81"/>
        <v>2150.134</v>
      </c>
      <c r="Z252" s="34" t="str">
        <f t="shared" si="81"/>
        <v>2150.1344</v>
      </c>
      <c r="AA252" s="34" t="str">
        <f t="shared" si="81"/>
        <v>" "</v>
      </c>
      <c r="AB252" s="34" t="str">
        <f t="shared" si="70"/>
        <v>2150.1 Machinery and equipment: Electricity Regulated Activity</v>
      </c>
      <c r="AC252" s="34" t="str">
        <f t="shared" si="71"/>
        <v>2150.13 Machinery and equipment: Electricity Regulated Activity, Distribution (Network)</v>
      </c>
      <c r="AD252" s="34" t="str">
        <f t="shared" si="72"/>
        <v>2150.134 6 kV Machinery and equipment: Electricity Regulated Activity, Distribution (Network)</v>
      </c>
      <c r="AE252" s="34" t="str">
        <f t="shared" si="73"/>
        <v>2150.1344 6 kV Distribution (Network) Optic Communication</v>
      </c>
      <c r="AF252" s="34" t="str">
        <f t="shared" si="74"/>
        <v>" "</v>
      </c>
      <c r="AI252" t="s">
        <v>1374</v>
      </c>
      <c r="AJ252" s="14" t="s">
        <v>11</v>
      </c>
      <c r="AK252">
        <v>6</v>
      </c>
      <c r="AL252" s="6">
        <v>194</v>
      </c>
      <c r="AM252" s="6" t="s">
        <v>939</v>
      </c>
      <c r="AT252" s="6" t="s">
        <v>939</v>
      </c>
      <c r="AV252" t="s">
        <v>1374</v>
      </c>
      <c r="AW252">
        <f t="shared" si="77"/>
        <v>47</v>
      </c>
    </row>
    <row r="253" spans="1:49" ht="11.25" customHeight="1" x14ac:dyDescent="0.2">
      <c r="A253" s="14">
        <v>2150.1345000000001</v>
      </c>
      <c r="B253" t="s">
        <v>1375</v>
      </c>
      <c r="C253" s="33" t="str">
        <f t="shared" si="65"/>
        <v>2150.1345 6 kV Distribution (Network) Other Communication</v>
      </c>
      <c r="D253" s="6" t="s">
        <v>874</v>
      </c>
      <c r="E253" s="6" t="s">
        <v>787</v>
      </c>
      <c r="F253" s="6" t="s">
        <v>617</v>
      </c>
      <c r="G253" s="6" t="s">
        <v>824</v>
      </c>
      <c r="H253" s="34" t="str">
        <f>VLOOKUP(I253,'heading tables'!$G$3:$H$9,2,FALSE)</f>
        <v>L4</v>
      </c>
      <c r="I253" s="34">
        <f t="shared" si="66"/>
        <v>9</v>
      </c>
      <c r="J253" s="34" t="str">
        <f t="shared" si="82"/>
        <v>Balance Sheet</v>
      </c>
      <c r="K253" s="34">
        <f t="shared" si="67"/>
        <v>132</v>
      </c>
      <c r="L253" s="34" t="str">
        <f t="shared" si="68"/>
        <v>45</v>
      </c>
      <c r="M253" s="34" t="str">
        <f t="shared" si="62"/>
        <v>2</v>
      </c>
      <c r="N253" s="34" t="str">
        <f t="shared" si="63"/>
        <v>21</v>
      </c>
      <c r="O253" s="34" t="str">
        <f t="shared" si="64"/>
        <v>2150</v>
      </c>
      <c r="P253" s="34" t="str">
        <f>CONCATENATE(M253," ",VLOOKUP(M253,'heading tables'!$A:$C,2,FALSE))</f>
        <v>2 Non-current Assets</v>
      </c>
      <c r="Q253" s="34" t="str">
        <f>CONCATENATE(N253," ",VLOOKUP(N253,'heading tables'!$A:$C,2,FALSE))</f>
        <v>21 Fixed Assets</v>
      </c>
      <c r="R253" s="34" t="str">
        <f>CONCATENATE(O253," ",VLOOKUP(ABS(O253),'heading tables'!$A:$C,2,FALSE))</f>
        <v>2150 Machinery and equipment</v>
      </c>
      <c r="S253" s="34" t="str">
        <f t="shared" si="75"/>
        <v>21</v>
      </c>
      <c r="T253" s="34" t="str">
        <f t="shared" si="76"/>
        <v>2150</v>
      </c>
      <c r="U253" s="34" t="str">
        <f>CONCATENATE(S253," ",VLOOKUP(S253,'heading tables'!$A:$C,2,FALSE))</f>
        <v>21 Fixed Assets</v>
      </c>
      <c r="V253" s="34" t="str">
        <f>CONCATENATE(T253," ",VLOOKUP(ABS(T253),'heading tables'!$A:$C,2,FALSE))</f>
        <v>2150 Machinery and equipment</v>
      </c>
      <c r="W253" s="34" t="str">
        <f t="shared" si="69"/>
        <v>2150.1</v>
      </c>
      <c r="X253" s="34" t="str">
        <f t="shared" si="81"/>
        <v>2150.13</v>
      </c>
      <c r="Y253" s="34" t="str">
        <f t="shared" si="81"/>
        <v>2150.134</v>
      </c>
      <c r="Z253" s="34" t="str">
        <f t="shared" si="81"/>
        <v>2150.1345</v>
      </c>
      <c r="AA253" s="34" t="str">
        <f t="shared" si="81"/>
        <v>" "</v>
      </c>
      <c r="AB253" s="34" t="str">
        <f t="shared" si="70"/>
        <v>2150.1 Machinery and equipment: Electricity Regulated Activity</v>
      </c>
      <c r="AC253" s="34" t="str">
        <f t="shared" si="71"/>
        <v>2150.13 Machinery and equipment: Electricity Regulated Activity, Distribution (Network)</v>
      </c>
      <c r="AD253" s="34" t="str">
        <f t="shared" si="72"/>
        <v>2150.134 6 kV Machinery and equipment: Electricity Regulated Activity, Distribution (Network)</v>
      </c>
      <c r="AE253" s="34" t="str">
        <f t="shared" si="73"/>
        <v>2150.1345 6 kV Distribution (Network) Other Communication</v>
      </c>
      <c r="AF253" s="34" t="str">
        <f t="shared" si="74"/>
        <v>" "</v>
      </c>
      <c r="AI253" t="s">
        <v>1375</v>
      </c>
      <c r="AJ253" s="14" t="s">
        <v>11</v>
      </c>
      <c r="AK253">
        <v>6</v>
      </c>
      <c r="AL253" s="6">
        <v>195</v>
      </c>
      <c r="AM253" s="6" t="s">
        <v>939</v>
      </c>
      <c r="AT253" s="6" t="s">
        <v>939</v>
      </c>
      <c r="AV253" t="s">
        <v>1375</v>
      </c>
      <c r="AW253">
        <f t="shared" si="77"/>
        <v>47</v>
      </c>
    </row>
    <row r="254" spans="1:49" ht="11.25" customHeight="1" x14ac:dyDescent="0.2">
      <c r="A254" s="14">
        <v>2150.1349</v>
      </c>
      <c r="B254" t="s">
        <v>1376</v>
      </c>
      <c r="C254" s="33" t="str">
        <f t="shared" si="65"/>
        <v>2150.1349 6 kV Distribution (Network) Other</v>
      </c>
      <c r="D254" s="6" t="s">
        <v>874</v>
      </c>
      <c r="E254" s="6" t="s">
        <v>787</v>
      </c>
      <c r="F254" s="6" t="s">
        <v>617</v>
      </c>
      <c r="G254" s="6" t="s">
        <v>824</v>
      </c>
      <c r="H254" s="34" t="str">
        <f>VLOOKUP(I254,'heading tables'!$G$3:$H$9,2,FALSE)</f>
        <v>L4</v>
      </c>
      <c r="I254" s="34">
        <f t="shared" si="66"/>
        <v>9</v>
      </c>
      <c r="J254" s="34" t="str">
        <f t="shared" si="82"/>
        <v>Balance Sheet</v>
      </c>
      <c r="K254" s="34">
        <f t="shared" si="67"/>
        <v>132</v>
      </c>
      <c r="L254" s="34" t="str">
        <f t="shared" si="68"/>
        <v>49</v>
      </c>
      <c r="M254" s="34" t="str">
        <f t="shared" si="62"/>
        <v>2</v>
      </c>
      <c r="N254" s="34" t="str">
        <f t="shared" si="63"/>
        <v>21</v>
      </c>
      <c r="O254" s="34" t="str">
        <f t="shared" si="64"/>
        <v>2150</v>
      </c>
      <c r="P254" s="34" t="str">
        <f>CONCATENATE(M254," ",VLOOKUP(M254,'heading tables'!$A:$C,2,FALSE))</f>
        <v>2 Non-current Assets</v>
      </c>
      <c r="Q254" s="34" t="str">
        <f>CONCATENATE(N254," ",VLOOKUP(N254,'heading tables'!$A:$C,2,FALSE))</f>
        <v>21 Fixed Assets</v>
      </c>
      <c r="R254" s="34" t="str">
        <f>CONCATENATE(O254," ",VLOOKUP(ABS(O254),'heading tables'!$A:$C,2,FALSE))</f>
        <v>2150 Machinery and equipment</v>
      </c>
      <c r="S254" s="34" t="str">
        <f t="shared" si="75"/>
        <v>21</v>
      </c>
      <c r="T254" s="34" t="str">
        <f t="shared" si="76"/>
        <v>2150</v>
      </c>
      <c r="U254" s="34" t="str">
        <f>CONCATENATE(S254," ",VLOOKUP(S254,'heading tables'!$A:$C,2,FALSE))</f>
        <v>21 Fixed Assets</v>
      </c>
      <c r="V254" s="34" t="str">
        <f>CONCATENATE(T254," ",VLOOKUP(ABS(T254),'heading tables'!$A:$C,2,FALSE))</f>
        <v>2150 Machinery and equipment</v>
      </c>
      <c r="W254" s="34" t="str">
        <f t="shared" si="69"/>
        <v>2150.1</v>
      </c>
      <c r="X254" s="34" t="str">
        <f t="shared" si="81"/>
        <v>2150.13</v>
      </c>
      <c r="Y254" s="34" t="str">
        <f t="shared" si="81"/>
        <v>2150.134</v>
      </c>
      <c r="Z254" s="34" t="str">
        <f t="shared" si="81"/>
        <v>2150.1349</v>
      </c>
      <c r="AA254" s="34" t="str">
        <f t="shared" si="81"/>
        <v>" "</v>
      </c>
      <c r="AB254" s="34" t="str">
        <f t="shared" si="70"/>
        <v>2150.1 Machinery and equipment: Electricity Regulated Activity</v>
      </c>
      <c r="AC254" s="34" t="str">
        <f t="shared" si="71"/>
        <v>2150.13 Machinery and equipment: Electricity Regulated Activity, Distribution (Network)</v>
      </c>
      <c r="AD254" s="34" t="str">
        <f t="shared" si="72"/>
        <v>2150.134 6 kV Machinery and equipment: Electricity Regulated Activity, Distribution (Network)</v>
      </c>
      <c r="AE254" s="34" t="str">
        <f t="shared" si="73"/>
        <v>2150.1349 6 kV Distribution (Network) Other</v>
      </c>
      <c r="AF254" s="34" t="str">
        <f t="shared" si="74"/>
        <v>" "</v>
      </c>
      <c r="AI254" t="s">
        <v>1376</v>
      </c>
      <c r="AJ254" s="14" t="s">
        <v>11</v>
      </c>
      <c r="AK254">
        <v>6</v>
      </c>
      <c r="AL254" s="6">
        <v>196</v>
      </c>
      <c r="AM254" s="6" t="s">
        <v>939</v>
      </c>
      <c r="AT254" s="6" t="s">
        <v>939</v>
      </c>
      <c r="AV254" t="s">
        <v>1376</v>
      </c>
      <c r="AW254">
        <f t="shared" si="77"/>
        <v>33</v>
      </c>
    </row>
    <row r="255" spans="1:49" ht="11.25" customHeight="1" x14ac:dyDescent="0.2">
      <c r="A255" s="14">
        <v>2150.1350000000002</v>
      </c>
      <c r="B255" t="s">
        <v>1377</v>
      </c>
      <c r="C255" s="33" t="str">
        <f t="shared" si="65"/>
        <v>2150.135 220/380 V Machinery and equipment: Electricity Regulated Activity, Distribution (Network)</v>
      </c>
      <c r="D255" s="6" t="s">
        <v>874</v>
      </c>
      <c r="E255" s="6" t="s">
        <v>787</v>
      </c>
      <c r="F255" s="6" t="s">
        <v>618</v>
      </c>
      <c r="G255" s="6" t="s">
        <v>72</v>
      </c>
      <c r="H255" s="34" t="str">
        <f>VLOOKUP(I255,'heading tables'!$G$3:$H$9,2,FALSE)</f>
        <v>L3</v>
      </c>
      <c r="I255" s="34">
        <f t="shared" si="66"/>
        <v>8</v>
      </c>
      <c r="J255" s="34" t="str">
        <f t="shared" si="82"/>
        <v>Balance Sheet</v>
      </c>
      <c r="K255" s="34">
        <f t="shared" si="67"/>
        <v>132</v>
      </c>
      <c r="L255" s="34" t="str">
        <f t="shared" si="68"/>
        <v>35</v>
      </c>
      <c r="M255" s="34" t="str">
        <f t="shared" si="62"/>
        <v>2</v>
      </c>
      <c r="N255" s="34" t="str">
        <f t="shared" si="63"/>
        <v>21</v>
      </c>
      <c r="O255" s="34" t="str">
        <f t="shared" si="64"/>
        <v>2150</v>
      </c>
      <c r="P255" s="34" t="str">
        <f>CONCATENATE(M255," ",VLOOKUP(M255,'heading tables'!$A:$C,2,FALSE))</f>
        <v>2 Non-current Assets</v>
      </c>
      <c r="Q255" s="34" t="str">
        <f>CONCATENATE(N255," ",VLOOKUP(N255,'heading tables'!$A:$C,2,FALSE))</f>
        <v>21 Fixed Assets</v>
      </c>
      <c r="R255" s="34" t="str">
        <f>CONCATENATE(O255," ",VLOOKUP(ABS(O255),'heading tables'!$A:$C,2,FALSE))</f>
        <v>2150 Machinery and equipment</v>
      </c>
      <c r="S255" s="34" t="str">
        <f t="shared" si="75"/>
        <v>21</v>
      </c>
      <c r="T255" s="34" t="str">
        <f t="shared" si="76"/>
        <v>2150</v>
      </c>
      <c r="U255" s="34" t="str">
        <f>CONCATENATE(S255," ",VLOOKUP(S255,'heading tables'!$A:$C,2,FALSE))</f>
        <v>21 Fixed Assets</v>
      </c>
      <c r="V255" s="34" t="str">
        <f>CONCATENATE(T255," ",VLOOKUP(ABS(T255),'heading tables'!$A:$C,2,FALSE))</f>
        <v>2150 Machinery and equipment</v>
      </c>
      <c r="W255" s="34" t="str">
        <f t="shared" si="69"/>
        <v>2150.1</v>
      </c>
      <c r="X255" s="34" t="str">
        <f t="shared" si="81"/>
        <v>2150.13</v>
      </c>
      <c r="Y255" s="34" t="str">
        <f t="shared" si="81"/>
        <v>2150.135</v>
      </c>
      <c r="Z255" s="34" t="str">
        <f t="shared" si="81"/>
        <v>" "</v>
      </c>
      <c r="AA255" s="34" t="str">
        <f t="shared" si="81"/>
        <v>" "</v>
      </c>
      <c r="AB255" s="34" t="str">
        <f t="shared" si="70"/>
        <v>2150.1 Machinery and equipment: Electricity Regulated Activity</v>
      </c>
      <c r="AC255" s="34" t="str">
        <f t="shared" si="71"/>
        <v>2150.13 Machinery and equipment: Electricity Regulated Activity, Distribution (Network)</v>
      </c>
      <c r="AD255" s="34" t="str">
        <f t="shared" si="72"/>
        <v>2150.135 220/380 V Machinery and equipment: Electricity Regulated Activity, Distribution (Network)</v>
      </c>
      <c r="AE255" s="34" t="str">
        <f t="shared" si="73"/>
        <v>" "</v>
      </c>
      <c r="AF255" s="34" t="str">
        <f t="shared" si="74"/>
        <v>" "</v>
      </c>
      <c r="AI255" t="s">
        <v>1377</v>
      </c>
      <c r="AJ255" s="14" t="s">
        <v>1064</v>
      </c>
      <c r="AK255" t="s">
        <v>894</v>
      </c>
      <c r="AL255" s="6">
        <v>197</v>
      </c>
      <c r="AM255" s="6" t="s">
        <v>940</v>
      </c>
      <c r="AT255" s="6" t="s">
        <v>940</v>
      </c>
      <c r="AV255" t="s">
        <v>1377</v>
      </c>
      <c r="AW255">
        <f t="shared" si="77"/>
        <v>89</v>
      </c>
    </row>
    <row r="256" spans="1:49" ht="11.25" customHeight="1" x14ac:dyDescent="0.2">
      <c r="A256" s="14">
        <v>2150.1351</v>
      </c>
      <c r="B256" t="s">
        <v>1378</v>
      </c>
      <c r="C256" s="33" t="str">
        <f t="shared" si="65"/>
        <v>2150.1351 220/380 V Distribution (Network) Substation equipment</v>
      </c>
      <c r="D256" s="6" t="s">
        <v>874</v>
      </c>
      <c r="E256" s="6" t="s">
        <v>787</v>
      </c>
      <c r="F256" s="6" t="s">
        <v>618</v>
      </c>
      <c r="G256" s="6" t="s">
        <v>824</v>
      </c>
      <c r="H256" s="34" t="str">
        <f>VLOOKUP(I256,'heading tables'!$G$3:$H$9,2,FALSE)</f>
        <v>L4</v>
      </c>
      <c r="I256" s="34">
        <f t="shared" si="66"/>
        <v>9</v>
      </c>
      <c r="J256" s="34" t="str">
        <f t="shared" si="82"/>
        <v>Balance Sheet</v>
      </c>
      <c r="K256" s="34">
        <f t="shared" si="67"/>
        <v>132</v>
      </c>
      <c r="L256" s="34" t="str">
        <f t="shared" si="68"/>
        <v>51</v>
      </c>
      <c r="M256" s="34" t="str">
        <f t="shared" ref="M256:M319" si="83">LEFT($A256,1)</f>
        <v>2</v>
      </c>
      <c r="N256" s="34" t="str">
        <f t="shared" ref="N256:N319" si="84">LEFT($A256,2)</f>
        <v>21</v>
      </c>
      <c r="O256" s="34" t="str">
        <f t="shared" ref="O256:O319" si="85">LEFT($A256,4)</f>
        <v>2150</v>
      </c>
      <c r="P256" s="34" t="str">
        <f>CONCATENATE(M256," ",VLOOKUP(M256,'heading tables'!$A:$C,2,FALSE))</f>
        <v>2 Non-current Assets</v>
      </c>
      <c r="Q256" s="34" t="str">
        <f>CONCATENATE(N256," ",VLOOKUP(N256,'heading tables'!$A:$C,2,FALSE))</f>
        <v>21 Fixed Assets</v>
      </c>
      <c r="R256" s="34" t="str">
        <f>CONCATENATE(O256," ",VLOOKUP(ABS(O256),'heading tables'!$A:$C,2,FALSE))</f>
        <v>2150 Machinery and equipment</v>
      </c>
      <c r="S256" s="34" t="str">
        <f t="shared" si="75"/>
        <v>21</v>
      </c>
      <c r="T256" s="34" t="str">
        <f t="shared" si="76"/>
        <v>2150</v>
      </c>
      <c r="U256" s="34" t="str">
        <f>CONCATENATE(S256," ",VLOOKUP(S256,'heading tables'!$A:$C,2,FALSE))</f>
        <v>21 Fixed Assets</v>
      </c>
      <c r="V256" s="34" t="str">
        <f>CONCATENATE(T256," ",VLOOKUP(ABS(T256),'heading tables'!$A:$C,2,FALSE))</f>
        <v>2150 Machinery and equipment</v>
      </c>
      <c r="W256" s="34" t="str">
        <f t="shared" si="69"/>
        <v>2150.1</v>
      </c>
      <c r="X256" s="34" t="str">
        <f t="shared" si="81"/>
        <v>2150.13</v>
      </c>
      <c r="Y256" s="34" t="str">
        <f t="shared" si="81"/>
        <v>2150.135</v>
      </c>
      <c r="Z256" s="34" t="str">
        <f t="shared" si="81"/>
        <v>2150.1351</v>
      </c>
      <c r="AA256" s="34" t="str">
        <f t="shared" si="81"/>
        <v>" "</v>
      </c>
      <c r="AB256" s="34" t="str">
        <f t="shared" si="70"/>
        <v>2150.1 Machinery and equipment: Electricity Regulated Activity</v>
      </c>
      <c r="AC256" s="34" t="str">
        <f t="shared" si="71"/>
        <v>2150.13 Machinery and equipment: Electricity Regulated Activity, Distribution (Network)</v>
      </c>
      <c r="AD256" s="34" t="str">
        <f t="shared" si="72"/>
        <v>2150.135 220/380 V Machinery and equipment: Electricity Regulated Activity, Distribution (Network)</v>
      </c>
      <c r="AE256" s="34" t="str">
        <f t="shared" si="73"/>
        <v>2150.1351 220/380 V Distribution (Network) Substation equipment</v>
      </c>
      <c r="AF256" s="34" t="str">
        <f t="shared" si="74"/>
        <v>" "</v>
      </c>
      <c r="AI256" t="s">
        <v>1378</v>
      </c>
      <c r="AJ256" s="14" t="s">
        <v>11</v>
      </c>
      <c r="AK256" t="s">
        <v>894</v>
      </c>
      <c r="AL256" s="6">
        <v>198</v>
      </c>
      <c r="AM256" s="6" t="s">
        <v>940</v>
      </c>
      <c r="AT256" s="6" t="s">
        <v>940</v>
      </c>
      <c r="AV256" t="s">
        <v>1378</v>
      </c>
      <c r="AW256">
        <f t="shared" si="77"/>
        <v>53</v>
      </c>
    </row>
    <row r="257" spans="1:49" ht="11.25" customHeight="1" x14ac:dyDescent="0.2">
      <c r="A257" s="14">
        <v>2150.1352000000002</v>
      </c>
      <c r="B257" t="s">
        <v>1379</v>
      </c>
      <c r="C257" s="33" t="str">
        <f t="shared" si="65"/>
        <v>2150.1352 220/380 V Distribution (Network) Automation and Relay Protection</v>
      </c>
      <c r="D257" s="6" t="s">
        <v>874</v>
      </c>
      <c r="E257" s="6" t="s">
        <v>787</v>
      </c>
      <c r="F257" s="6" t="s">
        <v>618</v>
      </c>
      <c r="G257" s="6" t="s">
        <v>824</v>
      </c>
      <c r="H257" s="34" t="str">
        <f>VLOOKUP(I257,'heading tables'!$G$3:$H$9,2,FALSE)</f>
        <v>L4</v>
      </c>
      <c r="I257" s="34">
        <f t="shared" si="66"/>
        <v>9</v>
      </c>
      <c r="J257" s="34" t="str">
        <f t="shared" si="82"/>
        <v>Balance Sheet</v>
      </c>
      <c r="K257" s="34">
        <f t="shared" si="67"/>
        <v>132</v>
      </c>
      <c r="L257" s="34" t="str">
        <f t="shared" si="68"/>
        <v>52</v>
      </c>
      <c r="M257" s="34" t="str">
        <f t="shared" si="83"/>
        <v>2</v>
      </c>
      <c r="N257" s="34" t="str">
        <f t="shared" si="84"/>
        <v>21</v>
      </c>
      <c r="O257" s="34" t="str">
        <f t="shared" si="85"/>
        <v>2150</v>
      </c>
      <c r="P257" s="34" t="str">
        <f>CONCATENATE(M257," ",VLOOKUP(M257,'heading tables'!$A:$C,2,FALSE))</f>
        <v>2 Non-current Assets</v>
      </c>
      <c r="Q257" s="34" t="str">
        <f>CONCATENATE(N257," ",VLOOKUP(N257,'heading tables'!$A:$C,2,FALSE))</f>
        <v>21 Fixed Assets</v>
      </c>
      <c r="R257" s="34" t="str">
        <f>CONCATENATE(O257," ",VLOOKUP(ABS(O257),'heading tables'!$A:$C,2,FALSE))</f>
        <v>2150 Machinery and equipment</v>
      </c>
      <c r="S257" s="34" t="str">
        <f t="shared" si="75"/>
        <v>21</v>
      </c>
      <c r="T257" s="34" t="str">
        <f t="shared" si="76"/>
        <v>2150</v>
      </c>
      <c r="U257" s="34" t="str">
        <f>CONCATENATE(S257," ",VLOOKUP(S257,'heading tables'!$A:$C,2,FALSE))</f>
        <v>21 Fixed Assets</v>
      </c>
      <c r="V257" s="34" t="str">
        <f>CONCATENATE(T257," ",VLOOKUP(ABS(T257),'heading tables'!$A:$C,2,FALSE))</f>
        <v>2150 Machinery and equipment</v>
      </c>
      <c r="W257" s="34" t="str">
        <f t="shared" si="69"/>
        <v>2150.1</v>
      </c>
      <c r="X257" s="34" t="str">
        <f t="shared" si="81"/>
        <v>2150.13</v>
      </c>
      <c r="Y257" s="34" t="str">
        <f t="shared" si="81"/>
        <v>2150.135</v>
      </c>
      <c r="Z257" s="34" t="str">
        <f t="shared" si="81"/>
        <v>2150.1352</v>
      </c>
      <c r="AA257" s="34" t="str">
        <f t="shared" si="81"/>
        <v>" "</v>
      </c>
      <c r="AB257" s="34" t="str">
        <f t="shared" si="70"/>
        <v>2150.1 Machinery and equipment: Electricity Regulated Activity</v>
      </c>
      <c r="AC257" s="34" t="str">
        <f t="shared" si="71"/>
        <v>2150.13 Machinery and equipment: Electricity Regulated Activity, Distribution (Network)</v>
      </c>
      <c r="AD257" s="34" t="str">
        <f t="shared" si="72"/>
        <v>2150.135 220/380 V Machinery and equipment: Electricity Regulated Activity, Distribution (Network)</v>
      </c>
      <c r="AE257" s="34" t="str">
        <f t="shared" si="73"/>
        <v>2150.1352 220/380 V Distribution (Network) Automation and Relay Protection</v>
      </c>
      <c r="AF257" s="34" t="str">
        <f t="shared" si="74"/>
        <v>" "</v>
      </c>
      <c r="AI257" t="s">
        <v>1379</v>
      </c>
      <c r="AJ257" s="14" t="s">
        <v>11</v>
      </c>
      <c r="AK257" t="s">
        <v>894</v>
      </c>
      <c r="AL257" s="6">
        <v>199</v>
      </c>
      <c r="AM257" s="6" t="s">
        <v>940</v>
      </c>
      <c r="AT257" s="6" t="s">
        <v>940</v>
      </c>
      <c r="AV257" t="s">
        <v>1379</v>
      </c>
      <c r="AW257">
        <f t="shared" si="77"/>
        <v>64</v>
      </c>
    </row>
    <row r="258" spans="1:49" ht="11.25" customHeight="1" x14ac:dyDescent="0.2">
      <c r="A258" s="14">
        <v>2150.1352999999999</v>
      </c>
      <c r="B258" t="s">
        <v>1380</v>
      </c>
      <c r="C258" s="33" t="str">
        <f t="shared" ref="C258:C321" si="86">CONCATENATE(A258," ",B258)</f>
        <v>2150.1353 220/380 V Distribution (Network) Metering</v>
      </c>
      <c r="D258" s="6" t="s">
        <v>874</v>
      </c>
      <c r="E258" s="6" t="s">
        <v>787</v>
      </c>
      <c r="F258" s="6" t="s">
        <v>618</v>
      </c>
      <c r="G258" s="6" t="s">
        <v>824</v>
      </c>
      <c r="H258" s="34" t="str">
        <f>VLOOKUP(I258,'heading tables'!$G$3:$H$9,2,FALSE)</f>
        <v>L4</v>
      </c>
      <c r="I258" s="34">
        <f t="shared" ref="I258:I321" si="87">LEN(A258)</f>
        <v>9</v>
      </c>
      <c r="J258" s="34" t="str">
        <f t="shared" si="82"/>
        <v>Balance Sheet</v>
      </c>
      <c r="K258" s="34">
        <f t="shared" ref="K258:K321" si="88">COUNTIF(O:O,O258)</f>
        <v>132</v>
      </c>
      <c r="L258" s="34" t="str">
        <f t="shared" ref="L258:L321" si="89">RIGHT(A258,2)</f>
        <v>53</v>
      </c>
      <c r="M258" s="34" t="str">
        <f t="shared" si="83"/>
        <v>2</v>
      </c>
      <c r="N258" s="34" t="str">
        <f t="shared" si="84"/>
        <v>21</v>
      </c>
      <c r="O258" s="34" t="str">
        <f t="shared" si="85"/>
        <v>2150</v>
      </c>
      <c r="P258" s="34" t="str">
        <f>CONCATENATE(M258," ",VLOOKUP(M258,'heading tables'!$A:$C,2,FALSE))</f>
        <v>2 Non-current Assets</v>
      </c>
      <c r="Q258" s="34" t="str">
        <f>CONCATENATE(N258," ",VLOOKUP(N258,'heading tables'!$A:$C,2,FALSE))</f>
        <v>21 Fixed Assets</v>
      </c>
      <c r="R258" s="34" t="str">
        <f>CONCATENATE(O258," ",VLOOKUP(ABS(O258),'heading tables'!$A:$C,2,FALSE))</f>
        <v>2150 Machinery and equipment</v>
      </c>
      <c r="S258" s="34" t="str">
        <f t="shared" si="75"/>
        <v>21</v>
      </c>
      <c r="T258" s="34" t="str">
        <f t="shared" si="76"/>
        <v>2150</v>
      </c>
      <c r="U258" s="34" t="str">
        <f>CONCATENATE(S258," ",VLOOKUP(S258,'heading tables'!$A:$C,2,FALSE))</f>
        <v>21 Fixed Assets</v>
      </c>
      <c r="V258" s="34" t="str">
        <f>CONCATENATE(T258," ",VLOOKUP(ABS(T258),'heading tables'!$A:$C,2,FALSE))</f>
        <v>2150 Machinery and equipment</v>
      </c>
      <c r="W258" s="34" t="str">
        <f t="shared" ref="W258:W321" si="90">IF(LEFT($A258,W$1)=O258,$AZ$1,LEFT($A258,W$1))</f>
        <v>2150.1</v>
      </c>
      <c r="X258" s="34" t="str">
        <f t="shared" si="81"/>
        <v>2150.13</v>
      </c>
      <c r="Y258" s="34" t="str">
        <f t="shared" si="81"/>
        <v>2150.135</v>
      </c>
      <c r="Z258" s="34" t="str">
        <f t="shared" si="81"/>
        <v>2150.1353</v>
      </c>
      <c r="AA258" s="34" t="str">
        <f t="shared" si="81"/>
        <v>" "</v>
      </c>
      <c r="AB258" s="34" t="str">
        <f t="shared" ref="AB258:AB321" si="91">IFERROR(VLOOKUP(ABS(W258),$A:$C,3,FALSE),$AZ$1)</f>
        <v>2150.1 Machinery and equipment: Electricity Regulated Activity</v>
      </c>
      <c r="AC258" s="34" t="str">
        <f t="shared" ref="AC258:AC321" si="92">IFERROR(VLOOKUP(ABS(X258),$A:$C,3,FALSE),$AZ$1)</f>
        <v>2150.13 Machinery and equipment: Electricity Regulated Activity, Distribution (Network)</v>
      </c>
      <c r="AD258" s="34" t="str">
        <f t="shared" ref="AD258:AD321" si="93">IFERROR(VLOOKUP(ABS(Y258),$A:$C,3,FALSE),$AZ$1)</f>
        <v>2150.135 220/380 V Machinery and equipment: Electricity Regulated Activity, Distribution (Network)</v>
      </c>
      <c r="AE258" s="34" t="str">
        <f t="shared" ref="AE258:AE321" si="94">IFERROR(VLOOKUP(ABS(Z258),$A:$C,3,FALSE),$AZ$1)</f>
        <v>2150.1353 220/380 V Distribution (Network) Metering</v>
      </c>
      <c r="AF258" s="34" t="str">
        <f t="shared" ref="AF258:AF321" si="95">IFERROR(VLOOKUP(ABS(AA258),$A:$C,3,FALSE),$AZ$1)</f>
        <v>" "</v>
      </c>
      <c r="AI258" t="s">
        <v>1380</v>
      </c>
      <c r="AJ258" s="14" t="s">
        <v>11</v>
      </c>
      <c r="AK258" t="s">
        <v>894</v>
      </c>
      <c r="AL258" s="6">
        <v>200</v>
      </c>
      <c r="AM258" s="6" t="s">
        <v>940</v>
      </c>
      <c r="AT258" s="6" t="s">
        <v>940</v>
      </c>
      <c r="AV258" t="s">
        <v>1380</v>
      </c>
      <c r="AW258">
        <f t="shared" si="77"/>
        <v>41</v>
      </c>
    </row>
    <row r="259" spans="1:49" ht="11.25" customHeight="1" x14ac:dyDescent="0.2">
      <c r="A259" s="14">
        <v>2150.1354000000001</v>
      </c>
      <c r="B259" t="s">
        <v>1381</v>
      </c>
      <c r="C259" s="33" t="str">
        <f t="shared" si="86"/>
        <v>2150.1354 220/380 V Distribution (Network) Optic Communication</v>
      </c>
      <c r="D259" s="6" t="s">
        <v>874</v>
      </c>
      <c r="E259" s="6" t="s">
        <v>787</v>
      </c>
      <c r="F259" s="6" t="s">
        <v>618</v>
      </c>
      <c r="G259" s="6" t="s">
        <v>824</v>
      </c>
      <c r="H259" s="34" t="str">
        <f>VLOOKUP(I259,'heading tables'!$G$3:$H$9,2,FALSE)</f>
        <v>L4</v>
      </c>
      <c r="I259" s="34">
        <f t="shared" si="87"/>
        <v>9</v>
      </c>
      <c r="J259" s="34" t="str">
        <f t="shared" si="82"/>
        <v>Balance Sheet</v>
      </c>
      <c r="K259" s="34">
        <f t="shared" si="88"/>
        <v>132</v>
      </c>
      <c r="L259" s="34" t="str">
        <f t="shared" si="89"/>
        <v>54</v>
      </c>
      <c r="M259" s="34" t="str">
        <f t="shared" si="83"/>
        <v>2</v>
      </c>
      <c r="N259" s="34" t="str">
        <f t="shared" si="84"/>
        <v>21</v>
      </c>
      <c r="O259" s="34" t="str">
        <f t="shared" si="85"/>
        <v>2150</v>
      </c>
      <c r="P259" s="34" t="str">
        <f>CONCATENATE(M259," ",VLOOKUP(M259,'heading tables'!$A:$C,2,FALSE))</f>
        <v>2 Non-current Assets</v>
      </c>
      <c r="Q259" s="34" t="str">
        <f>CONCATENATE(N259," ",VLOOKUP(N259,'heading tables'!$A:$C,2,FALSE))</f>
        <v>21 Fixed Assets</v>
      </c>
      <c r="R259" s="34" t="str">
        <f>CONCATENATE(O259," ",VLOOKUP(ABS(O259),'heading tables'!$A:$C,2,FALSE))</f>
        <v>2150 Machinery and equipment</v>
      </c>
      <c r="S259" s="34" t="str">
        <f t="shared" ref="S259:S322" si="96">N259</f>
        <v>21</v>
      </c>
      <c r="T259" s="34" t="str">
        <f t="shared" ref="T259:T322" si="97">O259</f>
        <v>2150</v>
      </c>
      <c r="U259" s="34" t="str">
        <f>CONCATENATE(S259," ",VLOOKUP(S259,'heading tables'!$A:$C,2,FALSE))</f>
        <v>21 Fixed Assets</v>
      </c>
      <c r="V259" s="34" t="str">
        <f>CONCATENATE(T259," ",VLOOKUP(ABS(T259),'heading tables'!$A:$C,2,FALSE))</f>
        <v>2150 Machinery and equipment</v>
      </c>
      <c r="W259" s="34" t="str">
        <f t="shared" si="90"/>
        <v>2150.1</v>
      </c>
      <c r="X259" s="34" t="str">
        <f t="shared" si="81"/>
        <v>2150.13</v>
      </c>
      <c r="Y259" s="34" t="str">
        <f t="shared" si="81"/>
        <v>2150.135</v>
      </c>
      <c r="Z259" s="34" t="str">
        <f t="shared" si="81"/>
        <v>2150.1354</v>
      </c>
      <c r="AA259" s="34" t="str">
        <f t="shared" si="81"/>
        <v>" "</v>
      </c>
      <c r="AB259" s="34" t="str">
        <f t="shared" si="91"/>
        <v>2150.1 Machinery and equipment: Electricity Regulated Activity</v>
      </c>
      <c r="AC259" s="34" t="str">
        <f t="shared" si="92"/>
        <v>2150.13 Machinery and equipment: Electricity Regulated Activity, Distribution (Network)</v>
      </c>
      <c r="AD259" s="34" t="str">
        <f t="shared" si="93"/>
        <v>2150.135 220/380 V Machinery and equipment: Electricity Regulated Activity, Distribution (Network)</v>
      </c>
      <c r="AE259" s="34" t="str">
        <f t="shared" si="94"/>
        <v>2150.1354 220/380 V Distribution (Network) Optic Communication</v>
      </c>
      <c r="AF259" s="34" t="str">
        <f t="shared" si="95"/>
        <v>" "</v>
      </c>
      <c r="AI259" t="s">
        <v>1381</v>
      </c>
      <c r="AJ259" s="14" t="s">
        <v>11</v>
      </c>
      <c r="AK259" t="s">
        <v>894</v>
      </c>
      <c r="AL259" s="6">
        <v>201</v>
      </c>
      <c r="AM259" s="6" t="s">
        <v>940</v>
      </c>
      <c r="AT259" s="6" t="s">
        <v>940</v>
      </c>
      <c r="AV259" t="s">
        <v>1381</v>
      </c>
      <c r="AW259">
        <f t="shared" ref="AW259:AW322" si="98">LEN(AV259)</f>
        <v>52</v>
      </c>
    </row>
    <row r="260" spans="1:49" ht="11.25" customHeight="1" x14ac:dyDescent="0.2">
      <c r="A260" s="14">
        <v>2150.1354999999999</v>
      </c>
      <c r="B260" t="s">
        <v>1382</v>
      </c>
      <c r="C260" s="33" t="str">
        <f t="shared" si="86"/>
        <v>2150.1355 220/380 V Distribution (Network) Other Communication</v>
      </c>
      <c r="D260" s="6" t="s">
        <v>874</v>
      </c>
      <c r="E260" s="6" t="s">
        <v>787</v>
      </c>
      <c r="F260" s="6" t="s">
        <v>618</v>
      </c>
      <c r="G260" s="6" t="s">
        <v>824</v>
      </c>
      <c r="H260" s="34" t="str">
        <f>VLOOKUP(I260,'heading tables'!$G$3:$H$9,2,FALSE)</f>
        <v>L4</v>
      </c>
      <c r="I260" s="34">
        <f t="shared" si="87"/>
        <v>9</v>
      </c>
      <c r="J260" s="34" t="str">
        <f t="shared" si="82"/>
        <v>Balance Sheet</v>
      </c>
      <c r="K260" s="34">
        <f t="shared" si="88"/>
        <v>132</v>
      </c>
      <c r="L260" s="34" t="str">
        <f t="shared" si="89"/>
        <v>55</v>
      </c>
      <c r="M260" s="34" t="str">
        <f t="shared" si="83"/>
        <v>2</v>
      </c>
      <c r="N260" s="34" t="str">
        <f t="shared" si="84"/>
        <v>21</v>
      </c>
      <c r="O260" s="34" t="str">
        <f t="shared" si="85"/>
        <v>2150</v>
      </c>
      <c r="P260" s="34" t="str">
        <f>CONCATENATE(M260," ",VLOOKUP(M260,'heading tables'!$A:$C,2,FALSE))</f>
        <v>2 Non-current Assets</v>
      </c>
      <c r="Q260" s="34" t="str">
        <f>CONCATENATE(N260," ",VLOOKUP(N260,'heading tables'!$A:$C,2,FALSE))</f>
        <v>21 Fixed Assets</v>
      </c>
      <c r="R260" s="34" t="str">
        <f>CONCATENATE(O260," ",VLOOKUP(ABS(O260),'heading tables'!$A:$C,2,FALSE))</f>
        <v>2150 Machinery and equipment</v>
      </c>
      <c r="S260" s="34" t="str">
        <f t="shared" si="96"/>
        <v>21</v>
      </c>
      <c r="T260" s="34" t="str">
        <f t="shared" si="97"/>
        <v>2150</v>
      </c>
      <c r="U260" s="34" t="str">
        <f>CONCATENATE(S260," ",VLOOKUP(S260,'heading tables'!$A:$C,2,FALSE))</f>
        <v>21 Fixed Assets</v>
      </c>
      <c r="V260" s="34" t="str">
        <f>CONCATENATE(T260," ",VLOOKUP(ABS(T260),'heading tables'!$A:$C,2,FALSE))</f>
        <v>2150 Machinery and equipment</v>
      </c>
      <c r="W260" s="34" t="str">
        <f t="shared" si="90"/>
        <v>2150.1</v>
      </c>
      <c r="X260" s="34" t="str">
        <f t="shared" si="81"/>
        <v>2150.13</v>
      </c>
      <c r="Y260" s="34" t="str">
        <f t="shared" si="81"/>
        <v>2150.135</v>
      </c>
      <c r="Z260" s="34" t="str">
        <f t="shared" si="81"/>
        <v>2150.1355</v>
      </c>
      <c r="AA260" s="34" t="str">
        <f t="shared" si="81"/>
        <v>" "</v>
      </c>
      <c r="AB260" s="34" t="str">
        <f t="shared" si="91"/>
        <v>2150.1 Machinery and equipment: Electricity Regulated Activity</v>
      </c>
      <c r="AC260" s="34" t="str">
        <f t="shared" si="92"/>
        <v>2150.13 Machinery and equipment: Electricity Regulated Activity, Distribution (Network)</v>
      </c>
      <c r="AD260" s="34" t="str">
        <f t="shared" si="93"/>
        <v>2150.135 220/380 V Machinery and equipment: Electricity Regulated Activity, Distribution (Network)</v>
      </c>
      <c r="AE260" s="34" t="str">
        <f t="shared" si="94"/>
        <v>2150.1355 220/380 V Distribution (Network) Other Communication</v>
      </c>
      <c r="AF260" s="34" t="str">
        <f t="shared" si="95"/>
        <v>" "</v>
      </c>
      <c r="AI260" t="s">
        <v>1382</v>
      </c>
      <c r="AJ260" s="14" t="s">
        <v>11</v>
      </c>
      <c r="AK260" t="s">
        <v>894</v>
      </c>
      <c r="AL260" s="6">
        <v>202</v>
      </c>
      <c r="AM260" s="6" t="s">
        <v>940</v>
      </c>
      <c r="AT260" s="6" t="s">
        <v>940</v>
      </c>
      <c r="AV260" t="s">
        <v>1382</v>
      </c>
      <c r="AW260">
        <f t="shared" si="98"/>
        <v>52</v>
      </c>
    </row>
    <row r="261" spans="1:49" ht="11.25" customHeight="1" x14ac:dyDescent="0.2">
      <c r="A261" s="14">
        <v>2150.1359000000002</v>
      </c>
      <c r="B261" t="s">
        <v>1383</v>
      </c>
      <c r="C261" s="33" t="str">
        <f t="shared" si="86"/>
        <v>2150.1359 220/380 V Distribution (Network) Other</v>
      </c>
      <c r="D261" s="6" t="s">
        <v>874</v>
      </c>
      <c r="E261" s="6" t="s">
        <v>787</v>
      </c>
      <c r="F261" s="6" t="s">
        <v>618</v>
      </c>
      <c r="G261" s="6" t="s">
        <v>824</v>
      </c>
      <c r="H261" s="34" t="str">
        <f>VLOOKUP(I261,'heading tables'!$G$3:$H$9,2,FALSE)</f>
        <v>L4</v>
      </c>
      <c r="I261" s="34">
        <f t="shared" si="87"/>
        <v>9</v>
      </c>
      <c r="J261" s="34" t="str">
        <f t="shared" si="82"/>
        <v>Balance Sheet</v>
      </c>
      <c r="K261" s="34">
        <f t="shared" si="88"/>
        <v>132</v>
      </c>
      <c r="L261" s="34" t="str">
        <f t="shared" si="89"/>
        <v>59</v>
      </c>
      <c r="M261" s="34" t="str">
        <f t="shared" si="83"/>
        <v>2</v>
      </c>
      <c r="N261" s="34" t="str">
        <f t="shared" si="84"/>
        <v>21</v>
      </c>
      <c r="O261" s="34" t="str">
        <f t="shared" si="85"/>
        <v>2150</v>
      </c>
      <c r="P261" s="34" t="str">
        <f>CONCATENATE(M261," ",VLOOKUP(M261,'heading tables'!$A:$C,2,FALSE))</f>
        <v>2 Non-current Assets</v>
      </c>
      <c r="Q261" s="34" t="str">
        <f>CONCATENATE(N261," ",VLOOKUP(N261,'heading tables'!$A:$C,2,FALSE))</f>
        <v>21 Fixed Assets</v>
      </c>
      <c r="R261" s="34" t="str">
        <f>CONCATENATE(O261," ",VLOOKUP(ABS(O261),'heading tables'!$A:$C,2,FALSE))</f>
        <v>2150 Machinery and equipment</v>
      </c>
      <c r="S261" s="34" t="str">
        <f t="shared" si="96"/>
        <v>21</v>
      </c>
      <c r="T261" s="34" t="str">
        <f t="shared" si="97"/>
        <v>2150</v>
      </c>
      <c r="U261" s="34" t="str">
        <f>CONCATENATE(S261," ",VLOOKUP(S261,'heading tables'!$A:$C,2,FALSE))</f>
        <v>21 Fixed Assets</v>
      </c>
      <c r="V261" s="34" t="str">
        <f>CONCATENATE(T261," ",VLOOKUP(ABS(T261),'heading tables'!$A:$C,2,FALSE))</f>
        <v>2150 Machinery and equipment</v>
      </c>
      <c r="W261" s="34" t="str">
        <f t="shared" si="90"/>
        <v>2150.1</v>
      </c>
      <c r="X261" s="34" t="str">
        <f t="shared" si="81"/>
        <v>2150.13</v>
      </c>
      <c r="Y261" s="34" t="str">
        <f t="shared" si="81"/>
        <v>2150.135</v>
      </c>
      <c r="Z261" s="34" t="str">
        <f t="shared" si="81"/>
        <v>2150.1359</v>
      </c>
      <c r="AA261" s="34" t="str">
        <f t="shared" si="81"/>
        <v>" "</v>
      </c>
      <c r="AB261" s="34" t="str">
        <f t="shared" si="91"/>
        <v>2150.1 Machinery and equipment: Electricity Regulated Activity</v>
      </c>
      <c r="AC261" s="34" t="str">
        <f t="shared" si="92"/>
        <v>2150.13 Machinery and equipment: Electricity Regulated Activity, Distribution (Network)</v>
      </c>
      <c r="AD261" s="34" t="str">
        <f t="shared" si="93"/>
        <v>2150.135 220/380 V Machinery and equipment: Electricity Regulated Activity, Distribution (Network)</v>
      </c>
      <c r="AE261" s="34" t="str">
        <f t="shared" si="94"/>
        <v>2150.1359 220/380 V Distribution (Network) Other</v>
      </c>
      <c r="AF261" s="34" t="str">
        <f t="shared" si="95"/>
        <v>" "</v>
      </c>
      <c r="AI261" t="s">
        <v>1383</v>
      </c>
      <c r="AJ261" s="14" t="s">
        <v>11</v>
      </c>
      <c r="AK261" t="s">
        <v>894</v>
      </c>
      <c r="AL261" s="6">
        <v>203</v>
      </c>
      <c r="AM261" s="6" t="s">
        <v>940</v>
      </c>
      <c r="AT261" s="6" t="s">
        <v>940</v>
      </c>
      <c r="AV261" t="s">
        <v>1383</v>
      </c>
      <c r="AW261">
        <f t="shared" si="98"/>
        <v>38</v>
      </c>
    </row>
    <row r="262" spans="1:49" ht="11.25" customHeight="1" x14ac:dyDescent="0.2">
      <c r="A262" s="14">
        <v>2150.1370000000002</v>
      </c>
      <c r="B262" t="s">
        <v>1384</v>
      </c>
      <c r="C262" s="33" t="str">
        <f t="shared" si="86"/>
        <v>2150.137 Distribution Dispatch Machinery and equipment: Electricity Regulated Activity, Distribution (Network)</v>
      </c>
      <c r="D262" s="6" t="s">
        <v>874</v>
      </c>
      <c r="E262" s="6" t="s">
        <v>787</v>
      </c>
      <c r="F262" s="6" t="s">
        <v>1034</v>
      </c>
      <c r="G262" s="6" t="s">
        <v>906</v>
      </c>
      <c r="H262" s="34" t="str">
        <f>VLOOKUP(I262,'heading tables'!$G$3:$H$9,2,FALSE)</f>
        <v>L3</v>
      </c>
      <c r="I262" s="34">
        <f t="shared" si="87"/>
        <v>8</v>
      </c>
      <c r="J262" s="34" t="str">
        <f t="shared" si="82"/>
        <v>Balance Sheet</v>
      </c>
      <c r="K262" s="34">
        <f t="shared" si="88"/>
        <v>132</v>
      </c>
      <c r="L262" s="34" t="str">
        <f t="shared" si="89"/>
        <v>37</v>
      </c>
      <c r="M262" s="34" t="str">
        <f t="shared" si="83"/>
        <v>2</v>
      </c>
      <c r="N262" s="34" t="str">
        <f t="shared" si="84"/>
        <v>21</v>
      </c>
      <c r="O262" s="34" t="str">
        <f t="shared" si="85"/>
        <v>2150</v>
      </c>
      <c r="P262" s="34" t="str">
        <f>CONCATENATE(M262," ",VLOOKUP(M262,'heading tables'!$A:$C,2,FALSE))</f>
        <v>2 Non-current Assets</v>
      </c>
      <c r="Q262" s="34" t="str">
        <f>CONCATENATE(N262," ",VLOOKUP(N262,'heading tables'!$A:$C,2,FALSE))</f>
        <v>21 Fixed Assets</v>
      </c>
      <c r="R262" s="34" t="str">
        <f>CONCATENATE(O262," ",VLOOKUP(ABS(O262),'heading tables'!$A:$C,2,FALSE))</f>
        <v>2150 Machinery and equipment</v>
      </c>
      <c r="S262" s="34" t="str">
        <f t="shared" si="96"/>
        <v>21</v>
      </c>
      <c r="T262" s="34" t="str">
        <f t="shared" si="97"/>
        <v>2150</v>
      </c>
      <c r="U262" s="34" t="str">
        <f>CONCATENATE(S262," ",VLOOKUP(S262,'heading tables'!$A:$C,2,FALSE))</f>
        <v>21 Fixed Assets</v>
      </c>
      <c r="V262" s="34" t="str">
        <f>CONCATENATE(T262," ",VLOOKUP(ABS(T262),'heading tables'!$A:$C,2,FALSE))</f>
        <v>2150 Machinery and equipment</v>
      </c>
      <c r="W262" s="34" t="str">
        <f t="shared" si="90"/>
        <v>2150.1</v>
      </c>
      <c r="X262" s="34" t="str">
        <f t="shared" ref="X262:AA281" si="99">IF(OR(LEFT($A262,X$1)=W262,W262=$AZ$1),$AZ$1,LEFT($A262,X$1))</f>
        <v>2150.13</v>
      </c>
      <c r="Y262" s="34" t="str">
        <f t="shared" si="99"/>
        <v>2150.137</v>
      </c>
      <c r="Z262" s="34" t="str">
        <f t="shared" si="99"/>
        <v>" "</v>
      </c>
      <c r="AA262" s="34" t="str">
        <f t="shared" si="99"/>
        <v>" "</v>
      </c>
      <c r="AB262" s="34" t="str">
        <f t="shared" si="91"/>
        <v>2150.1 Machinery and equipment: Electricity Regulated Activity</v>
      </c>
      <c r="AC262" s="34" t="str">
        <f t="shared" si="92"/>
        <v>2150.13 Machinery and equipment: Electricity Regulated Activity, Distribution (Network)</v>
      </c>
      <c r="AD262" s="34" t="str">
        <f t="shared" si="93"/>
        <v>2150.137 Distribution Dispatch Machinery and equipment: Electricity Regulated Activity, Distribution (Network)</v>
      </c>
      <c r="AE262" s="34" t="str">
        <f t="shared" si="94"/>
        <v>" "</v>
      </c>
      <c r="AF262" s="34" t="str">
        <f t="shared" si="95"/>
        <v>" "</v>
      </c>
      <c r="AI262" t="s">
        <v>1384</v>
      </c>
      <c r="AJ262" s="14" t="s">
        <v>11</v>
      </c>
      <c r="AK262" t="s">
        <v>918</v>
      </c>
      <c r="AL262" s="6">
        <v>204</v>
      </c>
      <c r="AM262" s="6" t="s">
        <v>941</v>
      </c>
      <c r="AT262" s="6" t="s">
        <v>941</v>
      </c>
      <c r="AV262" t="s">
        <v>1384</v>
      </c>
      <c r="AW262">
        <f t="shared" si="98"/>
        <v>101</v>
      </c>
    </row>
    <row r="263" spans="1:49" ht="11.25" customHeight="1" x14ac:dyDescent="0.2">
      <c r="A263" s="14">
        <v>2150.1379999999999</v>
      </c>
      <c r="B263" t="s">
        <v>1385</v>
      </c>
      <c r="C263" s="33" t="str">
        <f t="shared" si="86"/>
        <v>2150.138 Technical Services Machinery and equipment: Electricity Regulated Activity, Distribution (Network)</v>
      </c>
      <c r="D263" s="6" t="s">
        <v>874</v>
      </c>
      <c r="E263" s="6" t="s">
        <v>787</v>
      </c>
      <c r="F263" s="6" t="s">
        <v>1034</v>
      </c>
      <c r="G263" s="6" t="s">
        <v>906</v>
      </c>
      <c r="H263" s="34" t="str">
        <f>VLOOKUP(I263,'heading tables'!$G$3:$H$9,2,FALSE)</f>
        <v>L3</v>
      </c>
      <c r="I263" s="34">
        <f t="shared" si="87"/>
        <v>8</v>
      </c>
      <c r="J263" s="34" t="str">
        <f t="shared" si="82"/>
        <v>Balance Sheet</v>
      </c>
      <c r="K263" s="34">
        <f t="shared" si="88"/>
        <v>132</v>
      </c>
      <c r="L263" s="34" t="str">
        <f t="shared" si="89"/>
        <v>38</v>
      </c>
      <c r="M263" s="34" t="str">
        <f t="shared" si="83"/>
        <v>2</v>
      </c>
      <c r="N263" s="34" t="str">
        <f t="shared" si="84"/>
        <v>21</v>
      </c>
      <c r="O263" s="34" t="str">
        <f t="shared" si="85"/>
        <v>2150</v>
      </c>
      <c r="P263" s="34" t="str">
        <f>CONCATENATE(M263," ",VLOOKUP(M263,'heading tables'!$A:$C,2,FALSE))</f>
        <v>2 Non-current Assets</v>
      </c>
      <c r="Q263" s="34" t="str">
        <f>CONCATENATE(N263," ",VLOOKUP(N263,'heading tables'!$A:$C,2,FALSE))</f>
        <v>21 Fixed Assets</v>
      </c>
      <c r="R263" s="34" t="str">
        <f>CONCATENATE(O263," ",VLOOKUP(ABS(O263),'heading tables'!$A:$C,2,FALSE))</f>
        <v>2150 Machinery and equipment</v>
      </c>
      <c r="S263" s="34" t="str">
        <f t="shared" si="96"/>
        <v>21</v>
      </c>
      <c r="T263" s="34" t="str">
        <f t="shared" si="97"/>
        <v>2150</v>
      </c>
      <c r="U263" s="34" t="str">
        <f>CONCATENATE(S263," ",VLOOKUP(S263,'heading tables'!$A:$C,2,FALSE))</f>
        <v>21 Fixed Assets</v>
      </c>
      <c r="V263" s="34" t="str">
        <f>CONCATENATE(T263," ",VLOOKUP(ABS(T263),'heading tables'!$A:$C,2,FALSE))</f>
        <v>2150 Machinery and equipment</v>
      </c>
      <c r="W263" s="34" t="str">
        <f t="shared" si="90"/>
        <v>2150.1</v>
      </c>
      <c r="X263" s="34" t="str">
        <f t="shared" si="99"/>
        <v>2150.13</v>
      </c>
      <c r="Y263" s="34" t="str">
        <f t="shared" si="99"/>
        <v>2150.138</v>
      </c>
      <c r="Z263" s="34" t="str">
        <f t="shared" si="99"/>
        <v>" "</v>
      </c>
      <c r="AA263" s="34" t="str">
        <f t="shared" si="99"/>
        <v>" "</v>
      </c>
      <c r="AB263" s="34" t="str">
        <f t="shared" si="91"/>
        <v>2150.1 Machinery and equipment: Electricity Regulated Activity</v>
      </c>
      <c r="AC263" s="34" t="str">
        <f t="shared" si="92"/>
        <v>2150.13 Machinery and equipment: Electricity Regulated Activity, Distribution (Network)</v>
      </c>
      <c r="AD263" s="34" t="str">
        <f t="shared" si="93"/>
        <v>2150.138 Technical Services Machinery and equipment: Electricity Regulated Activity, Distribution (Network)</v>
      </c>
      <c r="AE263" s="34" t="str">
        <f t="shared" si="94"/>
        <v>" "</v>
      </c>
      <c r="AF263" s="34" t="str">
        <f t="shared" si="95"/>
        <v>" "</v>
      </c>
      <c r="AI263" t="s">
        <v>1385</v>
      </c>
      <c r="AJ263" s="14" t="s">
        <v>11</v>
      </c>
      <c r="AK263" t="s">
        <v>918</v>
      </c>
      <c r="AL263" s="6">
        <v>205</v>
      </c>
      <c r="AM263" s="6" t="s">
        <v>942</v>
      </c>
      <c r="AT263" s="6" t="s">
        <v>942</v>
      </c>
      <c r="AV263" t="s">
        <v>1385</v>
      </c>
      <c r="AW263">
        <f t="shared" si="98"/>
        <v>98</v>
      </c>
    </row>
    <row r="264" spans="1:49" ht="11.25" customHeight="1" x14ac:dyDescent="0.2">
      <c r="A264" s="14">
        <v>2150.1390000000001</v>
      </c>
      <c r="B264" t="s">
        <v>1386</v>
      </c>
      <c r="C264" s="33" t="str">
        <f t="shared" si="86"/>
        <v>2150.139 Other Machinery and equipment: Electricity Regulated Activity, Distribution (Network)</v>
      </c>
      <c r="D264" s="6" t="s">
        <v>874</v>
      </c>
      <c r="E264" s="6" t="s">
        <v>787</v>
      </c>
      <c r="F264" s="6" t="s">
        <v>1034</v>
      </c>
      <c r="G264" s="6" t="s">
        <v>906</v>
      </c>
      <c r="H264" s="34" t="str">
        <f>VLOOKUP(I264,'heading tables'!$G$3:$H$9,2,FALSE)</f>
        <v>L3</v>
      </c>
      <c r="I264" s="34">
        <f t="shared" si="87"/>
        <v>8</v>
      </c>
      <c r="J264" s="34" t="str">
        <f t="shared" si="82"/>
        <v>Balance Sheet</v>
      </c>
      <c r="K264" s="34">
        <f t="shared" si="88"/>
        <v>132</v>
      </c>
      <c r="L264" s="34" t="str">
        <f t="shared" si="89"/>
        <v>39</v>
      </c>
      <c r="M264" s="34" t="str">
        <f t="shared" si="83"/>
        <v>2</v>
      </c>
      <c r="N264" s="34" t="str">
        <f t="shared" si="84"/>
        <v>21</v>
      </c>
      <c r="O264" s="34" t="str">
        <f t="shared" si="85"/>
        <v>2150</v>
      </c>
      <c r="P264" s="34" t="str">
        <f>CONCATENATE(M264," ",VLOOKUP(M264,'heading tables'!$A:$C,2,FALSE))</f>
        <v>2 Non-current Assets</v>
      </c>
      <c r="Q264" s="34" t="str">
        <f>CONCATENATE(N264," ",VLOOKUP(N264,'heading tables'!$A:$C,2,FALSE))</f>
        <v>21 Fixed Assets</v>
      </c>
      <c r="R264" s="34" t="str">
        <f>CONCATENATE(O264," ",VLOOKUP(ABS(O264),'heading tables'!$A:$C,2,FALSE))</f>
        <v>2150 Machinery and equipment</v>
      </c>
      <c r="S264" s="34" t="str">
        <f t="shared" si="96"/>
        <v>21</v>
      </c>
      <c r="T264" s="34" t="str">
        <f t="shared" si="97"/>
        <v>2150</v>
      </c>
      <c r="U264" s="34" t="str">
        <f>CONCATENATE(S264," ",VLOOKUP(S264,'heading tables'!$A:$C,2,FALSE))</f>
        <v>21 Fixed Assets</v>
      </c>
      <c r="V264" s="34" t="str">
        <f>CONCATENATE(T264," ",VLOOKUP(ABS(T264),'heading tables'!$A:$C,2,FALSE))</f>
        <v>2150 Machinery and equipment</v>
      </c>
      <c r="W264" s="34" t="str">
        <f t="shared" si="90"/>
        <v>2150.1</v>
      </c>
      <c r="X264" s="34" t="str">
        <f t="shared" si="99"/>
        <v>2150.13</v>
      </c>
      <c r="Y264" s="34" t="str">
        <f t="shared" si="99"/>
        <v>2150.139</v>
      </c>
      <c r="Z264" s="34" t="str">
        <f t="shared" si="99"/>
        <v>" "</v>
      </c>
      <c r="AA264" s="34" t="str">
        <f t="shared" si="99"/>
        <v>" "</v>
      </c>
      <c r="AB264" s="34" t="str">
        <f t="shared" si="91"/>
        <v>2150.1 Machinery and equipment: Electricity Regulated Activity</v>
      </c>
      <c r="AC264" s="34" t="str">
        <f t="shared" si="92"/>
        <v>2150.13 Machinery and equipment: Electricity Regulated Activity, Distribution (Network)</v>
      </c>
      <c r="AD264" s="34" t="str">
        <f t="shared" si="93"/>
        <v>2150.139 Other Machinery and equipment: Electricity Regulated Activity, Distribution (Network)</v>
      </c>
      <c r="AE264" s="34" t="str">
        <f t="shared" si="94"/>
        <v>" "</v>
      </c>
      <c r="AF264" s="34" t="str">
        <f t="shared" si="95"/>
        <v>" "</v>
      </c>
      <c r="AI264" t="s">
        <v>1386</v>
      </c>
      <c r="AJ264" s="14" t="s">
        <v>11</v>
      </c>
      <c r="AK264" t="s">
        <v>918</v>
      </c>
      <c r="AL264" s="6">
        <v>206</v>
      </c>
      <c r="AM264" s="6" t="s">
        <v>942</v>
      </c>
      <c r="AT264" s="6" t="s">
        <v>942</v>
      </c>
      <c r="AV264" t="s">
        <v>1386</v>
      </c>
      <c r="AW264">
        <f t="shared" si="98"/>
        <v>85</v>
      </c>
    </row>
    <row r="265" spans="1:49" ht="11.25" customHeight="1" x14ac:dyDescent="0.2">
      <c r="A265" s="14">
        <v>2150.14</v>
      </c>
      <c r="B265" t="s">
        <v>1387</v>
      </c>
      <c r="C265" s="33" t="str">
        <f t="shared" si="86"/>
        <v>2150.14 Machinery and equipment: Electricity Regulated Activity, Distribution (Supply)</v>
      </c>
      <c r="D265" s="6" t="s">
        <v>875</v>
      </c>
      <c r="E265" s="6" t="s">
        <v>787</v>
      </c>
      <c r="F265" s="6" t="s">
        <v>619</v>
      </c>
      <c r="G265" s="6" t="s">
        <v>907</v>
      </c>
      <c r="H265" s="34" t="str">
        <f>VLOOKUP(I265,'heading tables'!$G$3:$H$9,2,FALSE)</f>
        <v>L2</v>
      </c>
      <c r="I265" s="34">
        <f t="shared" si="87"/>
        <v>7</v>
      </c>
      <c r="J265" s="34" t="str">
        <f t="shared" si="82"/>
        <v>Balance Sheet</v>
      </c>
      <c r="K265" s="34">
        <f t="shared" si="88"/>
        <v>132</v>
      </c>
      <c r="L265" s="34" t="str">
        <f t="shared" si="89"/>
        <v>14</v>
      </c>
      <c r="M265" s="34" t="str">
        <f t="shared" si="83"/>
        <v>2</v>
      </c>
      <c r="N265" s="34" t="str">
        <f t="shared" si="84"/>
        <v>21</v>
      </c>
      <c r="O265" s="34" t="str">
        <f t="shared" si="85"/>
        <v>2150</v>
      </c>
      <c r="P265" s="34" t="str">
        <f>CONCATENATE(M265," ",VLOOKUP(M265,'heading tables'!$A:$C,2,FALSE))</f>
        <v>2 Non-current Assets</v>
      </c>
      <c r="Q265" s="34" t="str">
        <f>CONCATENATE(N265," ",VLOOKUP(N265,'heading tables'!$A:$C,2,FALSE))</f>
        <v>21 Fixed Assets</v>
      </c>
      <c r="R265" s="34" t="str">
        <f>CONCATENATE(O265," ",VLOOKUP(ABS(O265),'heading tables'!$A:$C,2,FALSE))</f>
        <v>2150 Machinery and equipment</v>
      </c>
      <c r="S265" s="34" t="str">
        <f t="shared" si="96"/>
        <v>21</v>
      </c>
      <c r="T265" s="34" t="str">
        <f t="shared" si="97"/>
        <v>2150</v>
      </c>
      <c r="U265" s="34" t="str">
        <f>CONCATENATE(S265," ",VLOOKUP(S265,'heading tables'!$A:$C,2,FALSE))</f>
        <v>21 Fixed Assets</v>
      </c>
      <c r="V265" s="34" t="str">
        <f>CONCATENATE(T265," ",VLOOKUP(ABS(T265),'heading tables'!$A:$C,2,FALSE))</f>
        <v>2150 Machinery and equipment</v>
      </c>
      <c r="W265" s="34" t="str">
        <f t="shared" si="90"/>
        <v>2150.1</v>
      </c>
      <c r="X265" s="34" t="str">
        <f t="shared" si="99"/>
        <v>2150.14</v>
      </c>
      <c r="Y265" s="34" t="str">
        <f t="shared" si="99"/>
        <v>" "</v>
      </c>
      <c r="Z265" s="34" t="str">
        <f t="shared" si="99"/>
        <v>" "</v>
      </c>
      <c r="AA265" s="34" t="str">
        <f t="shared" si="99"/>
        <v>" "</v>
      </c>
      <c r="AB265" s="34" t="str">
        <f t="shared" si="91"/>
        <v>2150.1 Machinery and equipment: Electricity Regulated Activity</v>
      </c>
      <c r="AC265" s="34" t="str">
        <f t="shared" si="92"/>
        <v>2150.14 Machinery and equipment: Electricity Regulated Activity, Distribution (Supply)</v>
      </c>
      <c r="AD265" s="34" t="str">
        <f t="shared" si="93"/>
        <v>" "</v>
      </c>
      <c r="AE265" s="34" t="str">
        <f t="shared" si="94"/>
        <v>" "</v>
      </c>
      <c r="AF265" s="34" t="str">
        <f t="shared" si="95"/>
        <v>" "</v>
      </c>
      <c r="AI265" t="s">
        <v>1387</v>
      </c>
      <c r="AJ265" s="14" t="s">
        <v>11</v>
      </c>
      <c r="AK265" t="s">
        <v>918</v>
      </c>
      <c r="AL265" s="6">
        <v>207</v>
      </c>
      <c r="AM265" s="6" t="s">
        <v>943</v>
      </c>
      <c r="AT265" s="6" t="s">
        <v>943</v>
      </c>
      <c r="AV265" t="s">
        <v>1387</v>
      </c>
      <c r="AW265">
        <f t="shared" si="98"/>
        <v>78</v>
      </c>
    </row>
    <row r="266" spans="1:49" ht="11.25" customHeight="1" x14ac:dyDescent="0.2">
      <c r="A266" s="14">
        <v>2150.15</v>
      </c>
      <c r="B266" t="s">
        <v>1388</v>
      </c>
      <c r="C266" s="33" t="str">
        <f t="shared" si="86"/>
        <v>2150.15 Machinery and equipment: Electricity Regulated Activity, Generation</v>
      </c>
      <c r="D266" s="6" t="s">
        <v>870</v>
      </c>
      <c r="E266" s="6" t="s">
        <v>787</v>
      </c>
      <c r="F266" s="6">
        <v>0</v>
      </c>
      <c r="G266" s="6" t="s">
        <v>64</v>
      </c>
      <c r="H266" s="34" t="str">
        <f>VLOOKUP(I266,'heading tables'!$G$3:$H$9,2,FALSE)</f>
        <v>L2</v>
      </c>
      <c r="I266" s="34">
        <f t="shared" si="87"/>
        <v>7</v>
      </c>
      <c r="J266" s="34" t="str">
        <f t="shared" si="82"/>
        <v>Balance Sheet</v>
      </c>
      <c r="K266" s="34">
        <f t="shared" si="88"/>
        <v>132</v>
      </c>
      <c r="L266" s="34" t="str">
        <f t="shared" si="89"/>
        <v>15</v>
      </c>
      <c r="M266" s="34" t="str">
        <f t="shared" si="83"/>
        <v>2</v>
      </c>
      <c r="N266" s="34" t="str">
        <f t="shared" si="84"/>
        <v>21</v>
      </c>
      <c r="O266" s="34" t="str">
        <f t="shared" si="85"/>
        <v>2150</v>
      </c>
      <c r="P266" s="34" t="str">
        <f>CONCATENATE(M266," ",VLOOKUP(M266,'heading tables'!$A:$C,2,FALSE))</f>
        <v>2 Non-current Assets</v>
      </c>
      <c r="Q266" s="34" t="str">
        <f>CONCATENATE(N266," ",VLOOKUP(N266,'heading tables'!$A:$C,2,FALSE))</f>
        <v>21 Fixed Assets</v>
      </c>
      <c r="R266" s="34" t="str">
        <f>CONCATENATE(O266," ",VLOOKUP(ABS(O266),'heading tables'!$A:$C,2,FALSE))</f>
        <v>2150 Machinery and equipment</v>
      </c>
      <c r="S266" s="34" t="str">
        <f t="shared" si="96"/>
        <v>21</v>
      </c>
      <c r="T266" s="34" t="str">
        <f t="shared" si="97"/>
        <v>2150</v>
      </c>
      <c r="U266" s="34" t="str">
        <f>CONCATENATE(S266," ",VLOOKUP(S266,'heading tables'!$A:$C,2,FALSE))</f>
        <v>21 Fixed Assets</v>
      </c>
      <c r="V266" s="34" t="str">
        <f>CONCATENATE(T266," ",VLOOKUP(ABS(T266),'heading tables'!$A:$C,2,FALSE))</f>
        <v>2150 Machinery and equipment</v>
      </c>
      <c r="W266" s="34" t="str">
        <f t="shared" si="90"/>
        <v>2150.1</v>
      </c>
      <c r="X266" s="34" t="str">
        <f t="shared" si="99"/>
        <v>2150.15</v>
      </c>
      <c r="Y266" s="34" t="str">
        <f t="shared" si="99"/>
        <v>" "</v>
      </c>
      <c r="Z266" s="34" t="str">
        <f t="shared" si="99"/>
        <v>" "</v>
      </c>
      <c r="AA266" s="34" t="str">
        <f t="shared" si="99"/>
        <v>" "</v>
      </c>
      <c r="AB266" s="34" t="str">
        <f t="shared" si="91"/>
        <v>2150.1 Machinery and equipment: Electricity Regulated Activity</v>
      </c>
      <c r="AC266" s="34" t="str">
        <f t="shared" si="92"/>
        <v>2150.15 Machinery and equipment: Electricity Regulated Activity, Generation</v>
      </c>
      <c r="AD266" s="34" t="str">
        <f t="shared" si="93"/>
        <v>" "</v>
      </c>
      <c r="AE266" s="34" t="str">
        <f t="shared" si="94"/>
        <v>" "</v>
      </c>
      <c r="AF266" s="34" t="str">
        <f t="shared" si="95"/>
        <v>" "</v>
      </c>
      <c r="AI266" t="s">
        <v>1388</v>
      </c>
      <c r="AJ266" s="14" t="s">
        <v>1064</v>
      </c>
      <c r="AK266" t="s">
        <v>918</v>
      </c>
      <c r="AL266" s="6">
        <v>208</v>
      </c>
      <c r="AM266" s="6">
        <v>0</v>
      </c>
      <c r="AV266" t="s">
        <v>1388</v>
      </c>
      <c r="AW266">
        <f t="shared" si="98"/>
        <v>67</v>
      </c>
    </row>
    <row r="267" spans="1:49" ht="11.25" customHeight="1" x14ac:dyDescent="0.2">
      <c r="A267" s="14">
        <v>2150.1509999999998</v>
      </c>
      <c r="B267" t="s">
        <v>1389</v>
      </c>
      <c r="C267" s="33" t="str">
        <f t="shared" si="86"/>
        <v>2150.151 Machinery and equipment: Electricity Regulated Activity, Generation: Hydraulic Power Plants (HPP)</v>
      </c>
      <c r="D267" s="6" t="s">
        <v>870</v>
      </c>
      <c r="E267" s="6" t="s">
        <v>787</v>
      </c>
      <c r="F267" s="6" t="s">
        <v>1035</v>
      </c>
      <c r="G267" s="6" t="s">
        <v>72</v>
      </c>
      <c r="H267" s="34" t="str">
        <f>VLOOKUP(I267,'heading tables'!$G$3:$H$9,2,FALSE)</f>
        <v>L3</v>
      </c>
      <c r="I267" s="34">
        <f t="shared" si="87"/>
        <v>8</v>
      </c>
      <c r="J267" s="34" t="str">
        <f t="shared" si="82"/>
        <v>Balance Sheet</v>
      </c>
      <c r="K267" s="34">
        <f t="shared" si="88"/>
        <v>132</v>
      </c>
      <c r="L267" s="34" t="str">
        <f t="shared" si="89"/>
        <v>51</v>
      </c>
      <c r="M267" s="34" t="str">
        <f t="shared" si="83"/>
        <v>2</v>
      </c>
      <c r="N267" s="34" t="str">
        <f t="shared" si="84"/>
        <v>21</v>
      </c>
      <c r="O267" s="34" t="str">
        <f t="shared" si="85"/>
        <v>2150</v>
      </c>
      <c r="P267" s="34" t="str">
        <f>CONCATENATE(M267," ",VLOOKUP(M267,'heading tables'!$A:$C,2,FALSE))</f>
        <v>2 Non-current Assets</v>
      </c>
      <c r="Q267" s="34" t="str">
        <f>CONCATENATE(N267," ",VLOOKUP(N267,'heading tables'!$A:$C,2,FALSE))</f>
        <v>21 Fixed Assets</v>
      </c>
      <c r="R267" s="34" t="str">
        <f>CONCATENATE(O267," ",VLOOKUP(ABS(O267),'heading tables'!$A:$C,2,FALSE))</f>
        <v>2150 Machinery and equipment</v>
      </c>
      <c r="S267" s="34" t="str">
        <f t="shared" si="96"/>
        <v>21</v>
      </c>
      <c r="T267" s="34" t="str">
        <f t="shared" si="97"/>
        <v>2150</v>
      </c>
      <c r="U267" s="34" t="str">
        <f>CONCATENATE(S267," ",VLOOKUP(S267,'heading tables'!$A:$C,2,FALSE))</f>
        <v>21 Fixed Assets</v>
      </c>
      <c r="V267" s="34" t="str">
        <f>CONCATENATE(T267," ",VLOOKUP(ABS(T267),'heading tables'!$A:$C,2,FALSE))</f>
        <v>2150 Machinery and equipment</v>
      </c>
      <c r="W267" s="34" t="str">
        <f t="shared" si="90"/>
        <v>2150.1</v>
      </c>
      <c r="X267" s="34" t="str">
        <f t="shared" si="99"/>
        <v>2150.15</v>
      </c>
      <c r="Y267" s="34" t="str">
        <f t="shared" si="99"/>
        <v>2150.151</v>
      </c>
      <c r="Z267" s="34" t="str">
        <f t="shared" si="99"/>
        <v>" "</v>
      </c>
      <c r="AA267" s="34" t="str">
        <f t="shared" si="99"/>
        <v>" "</v>
      </c>
      <c r="AB267" s="34" t="str">
        <f t="shared" si="91"/>
        <v>2150.1 Machinery and equipment: Electricity Regulated Activity</v>
      </c>
      <c r="AC267" s="34" t="str">
        <f t="shared" si="92"/>
        <v>2150.15 Machinery and equipment: Electricity Regulated Activity, Generation</v>
      </c>
      <c r="AD267" s="34" t="str">
        <f t="shared" si="93"/>
        <v>2150.151 Machinery and equipment: Electricity Regulated Activity, Generation: Hydraulic Power Plants (HPP)</v>
      </c>
      <c r="AE267" s="34" t="str">
        <f t="shared" si="94"/>
        <v>" "</v>
      </c>
      <c r="AF267" s="34" t="str">
        <f t="shared" si="95"/>
        <v>" "</v>
      </c>
      <c r="AI267" t="s">
        <v>1389</v>
      </c>
      <c r="AJ267" s="14" t="s">
        <v>1064</v>
      </c>
      <c r="AK267" t="s">
        <v>918</v>
      </c>
      <c r="AL267" s="6">
        <v>209</v>
      </c>
      <c r="AM267" s="6" t="s">
        <v>957</v>
      </c>
      <c r="AT267" s="6" t="s">
        <v>957</v>
      </c>
      <c r="AV267" t="s">
        <v>1389</v>
      </c>
      <c r="AW267">
        <f t="shared" si="98"/>
        <v>97</v>
      </c>
    </row>
    <row r="268" spans="1:49" ht="11.25" customHeight="1" x14ac:dyDescent="0.2">
      <c r="A268" s="14">
        <v>2150.1511</v>
      </c>
      <c r="B268" t="s">
        <v>73</v>
      </c>
      <c r="C268" s="33" t="str">
        <f t="shared" si="86"/>
        <v>2150.1511 Water wheels, turbines &amp; generators</v>
      </c>
      <c r="D268" s="6" t="s">
        <v>870</v>
      </c>
      <c r="E268" s="6" t="s">
        <v>787</v>
      </c>
      <c r="F268" s="6" t="s">
        <v>1036</v>
      </c>
      <c r="G268" s="6" t="s">
        <v>824</v>
      </c>
      <c r="H268" s="34" t="str">
        <f>VLOOKUP(I268,'heading tables'!$G$3:$H$9,2,FALSE)</f>
        <v>L4</v>
      </c>
      <c r="I268" s="34">
        <f t="shared" si="87"/>
        <v>9</v>
      </c>
      <c r="J268" s="34" t="str">
        <f t="shared" si="82"/>
        <v>Balance Sheet</v>
      </c>
      <c r="K268" s="34">
        <f t="shared" si="88"/>
        <v>132</v>
      </c>
      <c r="L268" s="34" t="str">
        <f t="shared" si="89"/>
        <v>11</v>
      </c>
      <c r="M268" s="34" t="str">
        <f t="shared" si="83"/>
        <v>2</v>
      </c>
      <c r="N268" s="34" t="str">
        <f t="shared" si="84"/>
        <v>21</v>
      </c>
      <c r="O268" s="34" t="str">
        <f t="shared" si="85"/>
        <v>2150</v>
      </c>
      <c r="P268" s="34" t="str">
        <f>CONCATENATE(M268," ",VLOOKUP(M268,'heading tables'!$A:$C,2,FALSE))</f>
        <v>2 Non-current Assets</v>
      </c>
      <c r="Q268" s="34" t="str">
        <f>CONCATENATE(N268," ",VLOOKUP(N268,'heading tables'!$A:$C,2,FALSE))</f>
        <v>21 Fixed Assets</v>
      </c>
      <c r="R268" s="34" t="str">
        <f>CONCATENATE(O268," ",VLOOKUP(ABS(O268),'heading tables'!$A:$C,2,FALSE))</f>
        <v>2150 Machinery and equipment</v>
      </c>
      <c r="S268" s="34" t="str">
        <f t="shared" si="96"/>
        <v>21</v>
      </c>
      <c r="T268" s="34" t="str">
        <f t="shared" si="97"/>
        <v>2150</v>
      </c>
      <c r="U268" s="34" t="str">
        <f>CONCATENATE(S268," ",VLOOKUP(S268,'heading tables'!$A:$C,2,FALSE))</f>
        <v>21 Fixed Assets</v>
      </c>
      <c r="V268" s="34" t="str">
        <f>CONCATENATE(T268," ",VLOOKUP(ABS(T268),'heading tables'!$A:$C,2,FALSE))</f>
        <v>2150 Machinery and equipment</v>
      </c>
      <c r="W268" s="34" t="str">
        <f t="shared" si="90"/>
        <v>2150.1</v>
      </c>
      <c r="X268" s="34" t="str">
        <f t="shared" si="99"/>
        <v>2150.15</v>
      </c>
      <c r="Y268" s="34" t="str">
        <f t="shared" si="99"/>
        <v>2150.151</v>
      </c>
      <c r="Z268" s="34" t="str">
        <f t="shared" si="99"/>
        <v>2150.1511</v>
      </c>
      <c r="AA268" s="34" t="str">
        <f t="shared" si="99"/>
        <v>" "</v>
      </c>
      <c r="AB268" s="34" t="str">
        <f t="shared" si="91"/>
        <v>2150.1 Machinery and equipment: Electricity Regulated Activity</v>
      </c>
      <c r="AC268" s="34" t="str">
        <f t="shared" si="92"/>
        <v>2150.15 Machinery and equipment: Electricity Regulated Activity, Generation</v>
      </c>
      <c r="AD268" s="34" t="str">
        <f t="shared" si="93"/>
        <v>2150.151 Machinery and equipment: Electricity Regulated Activity, Generation: Hydraulic Power Plants (HPP)</v>
      </c>
      <c r="AE268" s="34" t="str">
        <f t="shared" si="94"/>
        <v>2150.1511 Water wheels, turbines &amp; generators</v>
      </c>
      <c r="AF268" s="34" t="str">
        <f t="shared" si="95"/>
        <v>" "</v>
      </c>
      <c r="AI268" t="s">
        <v>73</v>
      </c>
      <c r="AJ268" s="14" t="s">
        <v>11</v>
      </c>
      <c r="AK268" t="s">
        <v>918</v>
      </c>
      <c r="AL268" s="6">
        <v>210</v>
      </c>
      <c r="AM268" s="6" t="s">
        <v>957</v>
      </c>
      <c r="AT268" s="6" t="s">
        <v>957</v>
      </c>
      <c r="AV268" t="s">
        <v>73</v>
      </c>
      <c r="AW268">
        <f t="shared" si="98"/>
        <v>35</v>
      </c>
    </row>
    <row r="269" spans="1:49" ht="11.25" customHeight="1" x14ac:dyDescent="0.2">
      <c r="A269" s="14">
        <v>2150.1511999999998</v>
      </c>
      <c r="B269" t="s">
        <v>74</v>
      </c>
      <c r="C269" s="33" t="str">
        <f t="shared" si="86"/>
        <v>2150.1512 Accessory electric equipment.</v>
      </c>
      <c r="D269" s="6" t="s">
        <v>870</v>
      </c>
      <c r="E269" s="6" t="s">
        <v>787</v>
      </c>
      <c r="F269" s="6" t="s">
        <v>1036</v>
      </c>
      <c r="G269" s="6" t="s">
        <v>824</v>
      </c>
      <c r="H269" s="34" t="str">
        <f>VLOOKUP(I269,'heading tables'!$G$3:$H$9,2,FALSE)</f>
        <v>L4</v>
      </c>
      <c r="I269" s="34">
        <f t="shared" si="87"/>
        <v>9</v>
      </c>
      <c r="J269" s="34" t="str">
        <f t="shared" si="82"/>
        <v>Balance Sheet</v>
      </c>
      <c r="K269" s="34">
        <f t="shared" si="88"/>
        <v>132</v>
      </c>
      <c r="L269" s="34" t="str">
        <f t="shared" si="89"/>
        <v>12</v>
      </c>
      <c r="M269" s="34" t="str">
        <f t="shared" si="83"/>
        <v>2</v>
      </c>
      <c r="N269" s="34" t="str">
        <f t="shared" si="84"/>
        <v>21</v>
      </c>
      <c r="O269" s="34" t="str">
        <f t="shared" si="85"/>
        <v>2150</v>
      </c>
      <c r="P269" s="34" t="str">
        <f>CONCATENATE(M269," ",VLOOKUP(M269,'heading tables'!$A:$C,2,FALSE))</f>
        <v>2 Non-current Assets</v>
      </c>
      <c r="Q269" s="34" t="str">
        <f>CONCATENATE(N269," ",VLOOKUP(N269,'heading tables'!$A:$C,2,FALSE))</f>
        <v>21 Fixed Assets</v>
      </c>
      <c r="R269" s="34" t="str">
        <f>CONCATENATE(O269," ",VLOOKUP(ABS(O269),'heading tables'!$A:$C,2,FALSE))</f>
        <v>2150 Machinery and equipment</v>
      </c>
      <c r="S269" s="34" t="str">
        <f t="shared" si="96"/>
        <v>21</v>
      </c>
      <c r="T269" s="34" t="str">
        <f t="shared" si="97"/>
        <v>2150</v>
      </c>
      <c r="U269" s="34" t="str">
        <f>CONCATENATE(S269," ",VLOOKUP(S269,'heading tables'!$A:$C,2,FALSE))</f>
        <v>21 Fixed Assets</v>
      </c>
      <c r="V269" s="34" t="str">
        <f>CONCATENATE(T269," ",VLOOKUP(ABS(T269),'heading tables'!$A:$C,2,FALSE))</f>
        <v>2150 Machinery and equipment</v>
      </c>
      <c r="W269" s="34" t="str">
        <f t="shared" si="90"/>
        <v>2150.1</v>
      </c>
      <c r="X269" s="34" t="str">
        <f t="shared" si="99"/>
        <v>2150.15</v>
      </c>
      <c r="Y269" s="34" t="str">
        <f t="shared" si="99"/>
        <v>2150.151</v>
      </c>
      <c r="Z269" s="34" t="str">
        <f t="shared" si="99"/>
        <v>2150.1512</v>
      </c>
      <c r="AA269" s="34" t="str">
        <f t="shared" si="99"/>
        <v>" "</v>
      </c>
      <c r="AB269" s="34" t="str">
        <f t="shared" si="91"/>
        <v>2150.1 Machinery and equipment: Electricity Regulated Activity</v>
      </c>
      <c r="AC269" s="34" t="str">
        <f t="shared" si="92"/>
        <v>2150.15 Machinery and equipment: Electricity Regulated Activity, Generation</v>
      </c>
      <c r="AD269" s="34" t="str">
        <f t="shared" si="93"/>
        <v>2150.151 Machinery and equipment: Electricity Regulated Activity, Generation: Hydraulic Power Plants (HPP)</v>
      </c>
      <c r="AE269" s="34" t="str">
        <f t="shared" si="94"/>
        <v>2150.1512 Accessory electric equipment.</v>
      </c>
      <c r="AF269" s="34" t="str">
        <f t="shared" si="95"/>
        <v>" "</v>
      </c>
      <c r="AI269" t="s">
        <v>74</v>
      </c>
      <c r="AJ269" s="14" t="s">
        <v>11</v>
      </c>
      <c r="AK269" t="s">
        <v>918</v>
      </c>
      <c r="AL269" s="6">
        <v>211</v>
      </c>
      <c r="AM269" s="6" t="s">
        <v>957</v>
      </c>
      <c r="AT269" s="6" t="s">
        <v>957</v>
      </c>
      <c r="AV269" t="s">
        <v>74</v>
      </c>
      <c r="AW269">
        <f t="shared" si="98"/>
        <v>29</v>
      </c>
    </row>
    <row r="270" spans="1:49" ht="11.25" customHeight="1" x14ac:dyDescent="0.2">
      <c r="A270" s="14">
        <v>2150.1518999999998</v>
      </c>
      <c r="B270" t="s">
        <v>75</v>
      </c>
      <c r="C270" s="33" t="str">
        <f t="shared" si="86"/>
        <v>2150.1519 Miscellaneous power plant equipment.</v>
      </c>
      <c r="D270" s="6" t="s">
        <v>870</v>
      </c>
      <c r="E270" s="6" t="s">
        <v>787</v>
      </c>
      <c r="F270" s="6" t="s">
        <v>1037</v>
      </c>
      <c r="G270" s="6" t="s">
        <v>824</v>
      </c>
      <c r="H270" s="34" t="str">
        <f>VLOOKUP(I270,'heading tables'!$G$3:$H$9,2,FALSE)</f>
        <v>L4</v>
      </c>
      <c r="I270" s="34">
        <f t="shared" si="87"/>
        <v>9</v>
      </c>
      <c r="J270" s="34" t="str">
        <f t="shared" si="82"/>
        <v>Balance Sheet</v>
      </c>
      <c r="K270" s="34">
        <f t="shared" si="88"/>
        <v>132</v>
      </c>
      <c r="L270" s="34" t="str">
        <f t="shared" si="89"/>
        <v>19</v>
      </c>
      <c r="M270" s="34" t="str">
        <f t="shared" si="83"/>
        <v>2</v>
      </c>
      <c r="N270" s="34" t="str">
        <f t="shared" si="84"/>
        <v>21</v>
      </c>
      <c r="O270" s="34" t="str">
        <f t="shared" si="85"/>
        <v>2150</v>
      </c>
      <c r="P270" s="34" t="str">
        <f>CONCATENATE(M270," ",VLOOKUP(M270,'heading tables'!$A:$C,2,FALSE))</f>
        <v>2 Non-current Assets</v>
      </c>
      <c r="Q270" s="34" t="str">
        <f>CONCATENATE(N270," ",VLOOKUP(N270,'heading tables'!$A:$C,2,FALSE))</f>
        <v>21 Fixed Assets</v>
      </c>
      <c r="R270" s="34" t="str">
        <f>CONCATENATE(O270," ",VLOOKUP(ABS(O270),'heading tables'!$A:$C,2,FALSE))</f>
        <v>2150 Machinery and equipment</v>
      </c>
      <c r="S270" s="34" t="str">
        <f t="shared" si="96"/>
        <v>21</v>
      </c>
      <c r="T270" s="34" t="str">
        <f t="shared" si="97"/>
        <v>2150</v>
      </c>
      <c r="U270" s="34" t="str">
        <f>CONCATENATE(S270," ",VLOOKUP(S270,'heading tables'!$A:$C,2,FALSE))</f>
        <v>21 Fixed Assets</v>
      </c>
      <c r="V270" s="34" t="str">
        <f>CONCATENATE(T270," ",VLOOKUP(ABS(T270),'heading tables'!$A:$C,2,FALSE))</f>
        <v>2150 Machinery and equipment</v>
      </c>
      <c r="W270" s="34" t="str">
        <f t="shared" si="90"/>
        <v>2150.1</v>
      </c>
      <c r="X270" s="34" t="str">
        <f t="shared" si="99"/>
        <v>2150.15</v>
      </c>
      <c r="Y270" s="34" t="str">
        <f t="shared" si="99"/>
        <v>2150.151</v>
      </c>
      <c r="Z270" s="34" t="str">
        <f t="shared" si="99"/>
        <v>2150.1519</v>
      </c>
      <c r="AA270" s="34" t="str">
        <f t="shared" si="99"/>
        <v>" "</v>
      </c>
      <c r="AB270" s="34" t="str">
        <f t="shared" si="91"/>
        <v>2150.1 Machinery and equipment: Electricity Regulated Activity</v>
      </c>
      <c r="AC270" s="34" t="str">
        <f t="shared" si="92"/>
        <v>2150.15 Machinery and equipment: Electricity Regulated Activity, Generation</v>
      </c>
      <c r="AD270" s="34" t="str">
        <f t="shared" si="93"/>
        <v>2150.151 Machinery and equipment: Electricity Regulated Activity, Generation: Hydraulic Power Plants (HPP)</v>
      </c>
      <c r="AE270" s="34" t="str">
        <f t="shared" si="94"/>
        <v>2150.1519 Miscellaneous power plant equipment.</v>
      </c>
      <c r="AF270" s="34" t="str">
        <f t="shared" si="95"/>
        <v>" "</v>
      </c>
      <c r="AI270" t="s">
        <v>75</v>
      </c>
      <c r="AJ270" s="14" t="s">
        <v>11</v>
      </c>
      <c r="AK270" t="s">
        <v>918</v>
      </c>
      <c r="AL270" s="6">
        <v>212</v>
      </c>
      <c r="AM270" s="6" t="s">
        <v>957</v>
      </c>
      <c r="AT270" s="6" t="s">
        <v>957</v>
      </c>
      <c r="AV270" t="s">
        <v>75</v>
      </c>
      <c r="AW270">
        <f t="shared" si="98"/>
        <v>36</v>
      </c>
    </row>
    <row r="271" spans="1:49" ht="11.25" customHeight="1" x14ac:dyDescent="0.2">
      <c r="A271" s="14">
        <v>2150.152</v>
      </c>
      <c r="B271" t="s">
        <v>1390</v>
      </c>
      <c r="C271" s="33" t="str">
        <f t="shared" si="86"/>
        <v>2150.152 Machinery and equipment: Electricity Regulated Activity, Generation: Steam Power Plants (Steam only)</v>
      </c>
      <c r="D271" s="6" t="s">
        <v>870</v>
      </c>
      <c r="E271" s="6" t="s">
        <v>787</v>
      </c>
      <c r="F271" s="6" t="s">
        <v>843</v>
      </c>
      <c r="G271" s="6" t="s">
        <v>72</v>
      </c>
      <c r="H271" s="34" t="str">
        <f>VLOOKUP(I271,'heading tables'!$G$3:$H$9,2,FALSE)</f>
        <v>L3</v>
      </c>
      <c r="I271" s="34">
        <f t="shared" si="87"/>
        <v>8</v>
      </c>
      <c r="J271" s="34" t="str">
        <f t="shared" si="82"/>
        <v>Balance Sheet</v>
      </c>
      <c r="K271" s="34">
        <f t="shared" si="88"/>
        <v>132</v>
      </c>
      <c r="L271" s="34" t="str">
        <f t="shared" si="89"/>
        <v>52</v>
      </c>
      <c r="M271" s="34" t="str">
        <f t="shared" si="83"/>
        <v>2</v>
      </c>
      <c r="N271" s="34" t="str">
        <f t="shared" si="84"/>
        <v>21</v>
      </c>
      <c r="O271" s="34" t="str">
        <f t="shared" si="85"/>
        <v>2150</v>
      </c>
      <c r="P271" s="34" t="str">
        <f>CONCATENATE(M271," ",VLOOKUP(M271,'heading tables'!$A:$C,2,FALSE))</f>
        <v>2 Non-current Assets</v>
      </c>
      <c r="Q271" s="34" t="str">
        <f>CONCATENATE(N271," ",VLOOKUP(N271,'heading tables'!$A:$C,2,FALSE))</f>
        <v>21 Fixed Assets</v>
      </c>
      <c r="R271" s="34" t="str">
        <f>CONCATENATE(O271," ",VLOOKUP(ABS(O271),'heading tables'!$A:$C,2,FALSE))</f>
        <v>2150 Machinery and equipment</v>
      </c>
      <c r="S271" s="34" t="str">
        <f t="shared" si="96"/>
        <v>21</v>
      </c>
      <c r="T271" s="34" t="str">
        <f t="shared" si="97"/>
        <v>2150</v>
      </c>
      <c r="U271" s="34" t="str">
        <f>CONCATENATE(S271," ",VLOOKUP(S271,'heading tables'!$A:$C,2,FALSE))</f>
        <v>21 Fixed Assets</v>
      </c>
      <c r="V271" s="34" t="str">
        <f>CONCATENATE(T271," ",VLOOKUP(ABS(T271),'heading tables'!$A:$C,2,FALSE))</f>
        <v>2150 Machinery and equipment</v>
      </c>
      <c r="W271" s="34" t="str">
        <f t="shared" si="90"/>
        <v>2150.1</v>
      </c>
      <c r="X271" s="34" t="str">
        <f t="shared" si="99"/>
        <v>2150.15</v>
      </c>
      <c r="Y271" s="34" t="str">
        <f t="shared" si="99"/>
        <v>2150.152</v>
      </c>
      <c r="Z271" s="34" t="str">
        <f t="shared" si="99"/>
        <v>" "</v>
      </c>
      <c r="AA271" s="34" t="str">
        <f t="shared" si="99"/>
        <v>" "</v>
      </c>
      <c r="AB271" s="34" t="str">
        <f t="shared" si="91"/>
        <v>2150.1 Machinery and equipment: Electricity Regulated Activity</v>
      </c>
      <c r="AC271" s="34" t="str">
        <f t="shared" si="92"/>
        <v>2150.15 Machinery and equipment: Electricity Regulated Activity, Generation</v>
      </c>
      <c r="AD271" s="34" t="str">
        <f t="shared" si="93"/>
        <v>2150.152 Machinery and equipment: Electricity Regulated Activity, Generation: Steam Power Plants (Steam only)</v>
      </c>
      <c r="AE271" s="34" t="str">
        <f t="shared" si="94"/>
        <v>" "</v>
      </c>
      <c r="AF271" s="34" t="str">
        <f t="shared" si="95"/>
        <v>" "</v>
      </c>
      <c r="AI271" t="s">
        <v>1390</v>
      </c>
      <c r="AJ271" s="14" t="s">
        <v>1064</v>
      </c>
      <c r="AK271" t="s">
        <v>918</v>
      </c>
      <c r="AL271" s="6">
        <v>213</v>
      </c>
      <c r="AM271" s="6" t="s">
        <v>958</v>
      </c>
      <c r="AT271" s="6" t="s">
        <v>958</v>
      </c>
      <c r="AV271" t="s">
        <v>1390</v>
      </c>
      <c r="AW271">
        <f t="shared" si="98"/>
        <v>100</v>
      </c>
    </row>
    <row r="272" spans="1:49" ht="11.25" customHeight="1" x14ac:dyDescent="0.2">
      <c r="A272" s="14">
        <v>2150.1520999999998</v>
      </c>
      <c r="B272" t="s">
        <v>76</v>
      </c>
      <c r="C272" s="33" t="str">
        <f t="shared" si="86"/>
        <v>2150.1521 Boiler plant equipment.</v>
      </c>
      <c r="D272" s="6" t="s">
        <v>870</v>
      </c>
      <c r="E272" s="6" t="s">
        <v>1</v>
      </c>
      <c r="F272" s="6" t="s">
        <v>1</v>
      </c>
      <c r="G272" s="6" t="s">
        <v>824</v>
      </c>
      <c r="H272" s="34" t="str">
        <f>VLOOKUP(I272,'heading tables'!$G$3:$H$9,2,FALSE)</f>
        <v>L4</v>
      </c>
      <c r="I272" s="34">
        <f t="shared" si="87"/>
        <v>9</v>
      </c>
      <c r="J272" s="34" t="str">
        <f t="shared" si="82"/>
        <v>Balance Sheet</v>
      </c>
      <c r="K272" s="34">
        <f t="shared" si="88"/>
        <v>132</v>
      </c>
      <c r="L272" s="34" t="str">
        <f t="shared" si="89"/>
        <v>21</v>
      </c>
      <c r="M272" s="34" t="str">
        <f t="shared" si="83"/>
        <v>2</v>
      </c>
      <c r="N272" s="34" t="str">
        <f t="shared" si="84"/>
        <v>21</v>
      </c>
      <c r="O272" s="34" t="str">
        <f t="shared" si="85"/>
        <v>2150</v>
      </c>
      <c r="P272" s="34" t="str">
        <f>CONCATENATE(M272," ",VLOOKUP(M272,'heading tables'!$A:$C,2,FALSE))</f>
        <v>2 Non-current Assets</v>
      </c>
      <c r="Q272" s="34" t="str">
        <f>CONCATENATE(N272," ",VLOOKUP(N272,'heading tables'!$A:$C,2,FALSE))</f>
        <v>21 Fixed Assets</v>
      </c>
      <c r="R272" s="34" t="str">
        <f>CONCATENATE(O272," ",VLOOKUP(ABS(O272),'heading tables'!$A:$C,2,FALSE))</f>
        <v>2150 Machinery and equipment</v>
      </c>
      <c r="S272" s="34" t="str">
        <f t="shared" si="96"/>
        <v>21</v>
      </c>
      <c r="T272" s="34" t="str">
        <f t="shared" si="97"/>
        <v>2150</v>
      </c>
      <c r="U272" s="34" t="str">
        <f>CONCATENATE(S272," ",VLOOKUP(S272,'heading tables'!$A:$C,2,FALSE))</f>
        <v>21 Fixed Assets</v>
      </c>
      <c r="V272" s="34" t="str">
        <f>CONCATENATE(T272," ",VLOOKUP(ABS(T272),'heading tables'!$A:$C,2,FALSE))</f>
        <v>2150 Machinery and equipment</v>
      </c>
      <c r="W272" s="34" t="str">
        <f t="shared" si="90"/>
        <v>2150.1</v>
      </c>
      <c r="X272" s="34" t="str">
        <f t="shared" si="99"/>
        <v>2150.15</v>
      </c>
      <c r="Y272" s="34" t="str">
        <f t="shared" si="99"/>
        <v>2150.152</v>
      </c>
      <c r="Z272" s="34" t="str">
        <f t="shared" si="99"/>
        <v>2150.1521</v>
      </c>
      <c r="AA272" s="34" t="str">
        <f t="shared" si="99"/>
        <v>" "</v>
      </c>
      <c r="AB272" s="34" t="str">
        <f t="shared" si="91"/>
        <v>2150.1 Machinery and equipment: Electricity Regulated Activity</v>
      </c>
      <c r="AC272" s="34" t="str">
        <f t="shared" si="92"/>
        <v>2150.15 Machinery and equipment: Electricity Regulated Activity, Generation</v>
      </c>
      <c r="AD272" s="34" t="str">
        <f t="shared" si="93"/>
        <v>2150.152 Machinery and equipment: Electricity Regulated Activity, Generation: Steam Power Plants (Steam only)</v>
      </c>
      <c r="AE272" s="34" t="str">
        <f t="shared" si="94"/>
        <v>2150.1521 Boiler plant equipment.</v>
      </c>
      <c r="AF272" s="34" t="str">
        <f t="shared" si="95"/>
        <v>" "</v>
      </c>
      <c r="AI272" t="s">
        <v>76</v>
      </c>
      <c r="AJ272" s="14" t="s">
        <v>11</v>
      </c>
      <c r="AK272" t="s">
        <v>918</v>
      </c>
      <c r="AL272" s="6">
        <v>214</v>
      </c>
      <c r="AM272" s="6" t="s">
        <v>958</v>
      </c>
      <c r="AT272" s="6" t="s">
        <v>958</v>
      </c>
      <c r="AV272" t="s">
        <v>76</v>
      </c>
      <c r="AW272">
        <f t="shared" si="98"/>
        <v>23</v>
      </c>
    </row>
    <row r="273" spans="1:49" ht="11.25" customHeight="1" x14ac:dyDescent="0.2">
      <c r="A273" s="14">
        <v>2150.1522</v>
      </c>
      <c r="B273" t="s">
        <v>1391</v>
      </c>
      <c r="C273" s="33" t="str">
        <f t="shared" si="86"/>
        <v>2150.1522 Turbine Equipment</v>
      </c>
      <c r="D273" s="6" t="s">
        <v>870</v>
      </c>
      <c r="E273" s="6" t="s">
        <v>1</v>
      </c>
      <c r="F273" s="6" t="s">
        <v>1</v>
      </c>
      <c r="G273" s="6" t="s">
        <v>824</v>
      </c>
      <c r="H273" s="34" t="str">
        <f>VLOOKUP(I273,'heading tables'!$G$3:$H$9,2,FALSE)</f>
        <v>L4</v>
      </c>
      <c r="I273" s="34">
        <f t="shared" si="87"/>
        <v>9</v>
      </c>
      <c r="J273" s="34" t="str">
        <f t="shared" si="82"/>
        <v>Balance Sheet</v>
      </c>
      <c r="K273" s="34">
        <f t="shared" si="88"/>
        <v>132</v>
      </c>
      <c r="L273" s="34" t="str">
        <f t="shared" si="89"/>
        <v>22</v>
      </c>
      <c r="M273" s="34" t="str">
        <f t="shared" si="83"/>
        <v>2</v>
      </c>
      <c r="N273" s="34" t="str">
        <f t="shared" si="84"/>
        <v>21</v>
      </c>
      <c r="O273" s="34" t="str">
        <f t="shared" si="85"/>
        <v>2150</v>
      </c>
      <c r="P273" s="34" t="str">
        <f>CONCATENATE(M273," ",VLOOKUP(M273,'heading tables'!$A:$C,2,FALSE))</f>
        <v>2 Non-current Assets</v>
      </c>
      <c r="Q273" s="34" t="str">
        <f>CONCATENATE(N273," ",VLOOKUP(N273,'heading tables'!$A:$C,2,FALSE))</f>
        <v>21 Fixed Assets</v>
      </c>
      <c r="R273" s="34" t="str">
        <f>CONCATENATE(O273," ",VLOOKUP(ABS(O273),'heading tables'!$A:$C,2,FALSE))</f>
        <v>2150 Machinery and equipment</v>
      </c>
      <c r="S273" s="34" t="str">
        <f t="shared" si="96"/>
        <v>21</v>
      </c>
      <c r="T273" s="34" t="str">
        <f t="shared" si="97"/>
        <v>2150</v>
      </c>
      <c r="U273" s="34" t="str">
        <f>CONCATENATE(S273," ",VLOOKUP(S273,'heading tables'!$A:$C,2,FALSE))</f>
        <v>21 Fixed Assets</v>
      </c>
      <c r="V273" s="34" t="str">
        <f>CONCATENATE(T273," ",VLOOKUP(ABS(T273),'heading tables'!$A:$C,2,FALSE))</f>
        <v>2150 Machinery and equipment</v>
      </c>
      <c r="W273" s="34" t="str">
        <f t="shared" si="90"/>
        <v>2150.1</v>
      </c>
      <c r="X273" s="34" t="str">
        <f t="shared" si="99"/>
        <v>2150.15</v>
      </c>
      <c r="Y273" s="34" t="str">
        <f t="shared" si="99"/>
        <v>2150.152</v>
      </c>
      <c r="Z273" s="34" t="str">
        <f t="shared" si="99"/>
        <v>2150.1522</v>
      </c>
      <c r="AA273" s="34" t="str">
        <f t="shared" si="99"/>
        <v>" "</v>
      </c>
      <c r="AB273" s="34" t="str">
        <f t="shared" si="91"/>
        <v>2150.1 Machinery and equipment: Electricity Regulated Activity</v>
      </c>
      <c r="AC273" s="34" t="str">
        <f t="shared" si="92"/>
        <v>2150.15 Machinery and equipment: Electricity Regulated Activity, Generation</v>
      </c>
      <c r="AD273" s="34" t="str">
        <f t="shared" si="93"/>
        <v>2150.152 Machinery and equipment: Electricity Regulated Activity, Generation: Steam Power Plants (Steam only)</v>
      </c>
      <c r="AE273" s="34" t="str">
        <f t="shared" si="94"/>
        <v>2150.1522 Turbine Equipment</v>
      </c>
      <c r="AF273" s="34" t="str">
        <f t="shared" si="95"/>
        <v>" "</v>
      </c>
      <c r="AI273" t="s">
        <v>1391</v>
      </c>
      <c r="AJ273" s="14" t="s">
        <v>11</v>
      </c>
      <c r="AK273" t="s">
        <v>918</v>
      </c>
      <c r="AL273" s="6">
        <v>215</v>
      </c>
      <c r="AM273" s="6" t="s">
        <v>958</v>
      </c>
      <c r="AT273" s="6" t="s">
        <v>958</v>
      </c>
      <c r="AV273" t="s">
        <v>1391</v>
      </c>
      <c r="AW273">
        <f t="shared" si="98"/>
        <v>17</v>
      </c>
    </row>
    <row r="274" spans="1:49" ht="11.25" customHeight="1" x14ac:dyDescent="0.2">
      <c r="A274" s="14">
        <v>2150.1523000000002</v>
      </c>
      <c r="B274" t="s">
        <v>78</v>
      </c>
      <c r="C274" s="33" t="str">
        <f t="shared" si="86"/>
        <v>2150.1523 Generator (Steam Turbine)</v>
      </c>
      <c r="D274" s="6" t="s">
        <v>870</v>
      </c>
      <c r="E274" s="6" t="s">
        <v>1</v>
      </c>
      <c r="F274" s="6" t="s">
        <v>1</v>
      </c>
      <c r="G274" s="6" t="s">
        <v>824</v>
      </c>
      <c r="H274" s="34" t="str">
        <f>VLOOKUP(I274,'heading tables'!$G$3:$H$9,2,FALSE)</f>
        <v>L4</v>
      </c>
      <c r="I274" s="34">
        <f t="shared" si="87"/>
        <v>9</v>
      </c>
      <c r="J274" s="34" t="str">
        <f t="shared" si="82"/>
        <v>Balance Sheet</v>
      </c>
      <c r="K274" s="34">
        <f t="shared" si="88"/>
        <v>132</v>
      </c>
      <c r="L274" s="34" t="str">
        <f t="shared" si="89"/>
        <v>23</v>
      </c>
      <c r="M274" s="34" t="str">
        <f t="shared" si="83"/>
        <v>2</v>
      </c>
      <c r="N274" s="34" t="str">
        <f t="shared" si="84"/>
        <v>21</v>
      </c>
      <c r="O274" s="34" t="str">
        <f t="shared" si="85"/>
        <v>2150</v>
      </c>
      <c r="P274" s="34" t="str">
        <f>CONCATENATE(M274," ",VLOOKUP(M274,'heading tables'!$A:$C,2,FALSE))</f>
        <v>2 Non-current Assets</v>
      </c>
      <c r="Q274" s="34" t="str">
        <f>CONCATENATE(N274," ",VLOOKUP(N274,'heading tables'!$A:$C,2,FALSE))</f>
        <v>21 Fixed Assets</v>
      </c>
      <c r="R274" s="34" t="str">
        <f>CONCATENATE(O274," ",VLOOKUP(ABS(O274),'heading tables'!$A:$C,2,FALSE))</f>
        <v>2150 Machinery and equipment</v>
      </c>
      <c r="S274" s="34" t="str">
        <f t="shared" si="96"/>
        <v>21</v>
      </c>
      <c r="T274" s="34" t="str">
        <f t="shared" si="97"/>
        <v>2150</v>
      </c>
      <c r="U274" s="34" t="str">
        <f>CONCATENATE(S274," ",VLOOKUP(S274,'heading tables'!$A:$C,2,FALSE))</f>
        <v>21 Fixed Assets</v>
      </c>
      <c r="V274" s="34" t="str">
        <f>CONCATENATE(T274," ",VLOOKUP(ABS(T274),'heading tables'!$A:$C,2,FALSE))</f>
        <v>2150 Machinery and equipment</v>
      </c>
      <c r="W274" s="34" t="str">
        <f t="shared" si="90"/>
        <v>2150.1</v>
      </c>
      <c r="X274" s="34" t="str">
        <f t="shared" si="99"/>
        <v>2150.15</v>
      </c>
      <c r="Y274" s="34" t="str">
        <f t="shared" si="99"/>
        <v>2150.152</v>
      </c>
      <c r="Z274" s="34" t="str">
        <f t="shared" si="99"/>
        <v>2150.1523</v>
      </c>
      <c r="AA274" s="34" t="str">
        <f t="shared" si="99"/>
        <v>" "</v>
      </c>
      <c r="AB274" s="34" t="str">
        <f t="shared" si="91"/>
        <v>2150.1 Machinery and equipment: Electricity Regulated Activity</v>
      </c>
      <c r="AC274" s="34" t="str">
        <f t="shared" si="92"/>
        <v>2150.15 Machinery and equipment: Electricity Regulated Activity, Generation</v>
      </c>
      <c r="AD274" s="34" t="str">
        <f t="shared" si="93"/>
        <v>2150.152 Machinery and equipment: Electricity Regulated Activity, Generation: Steam Power Plants (Steam only)</v>
      </c>
      <c r="AE274" s="34" t="str">
        <f t="shared" si="94"/>
        <v>2150.1523 Generator (Steam Turbine)</v>
      </c>
      <c r="AF274" s="34" t="str">
        <f t="shared" si="95"/>
        <v>" "</v>
      </c>
      <c r="AI274" t="s">
        <v>78</v>
      </c>
      <c r="AJ274" s="14" t="s">
        <v>11</v>
      </c>
      <c r="AK274" t="s">
        <v>918</v>
      </c>
      <c r="AL274" s="6">
        <v>216</v>
      </c>
      <c r="AM274" s="6" t="s">
        <v>958</v>
      </c>
      <c r="AT274" s="6" t="s">
        <v>958</v>
      </c>
      <c r="AV274" t="s">
        <v>78</v>
      </c>
      <c r="AW274">
        <f t="shared" si="98"/>
        <v>25</v>
      </c>
    </row>
    <row r="275" spans="1:49" ht="11.25" customHeight="1" x14ac:dyDescent="0.2">
      <c r="A275" s="14">
        <v>2150.1523999999999</v>
      </c>
      <c r="B275" t="s">
        <v>1392</v>
      </c>
      <c r="C275" s="33" t="str">
        <f t="shared" si="86"/>
        <v>2150.1524 Accessory electric equipment</v>
      </c>
      <c r="D275" s="6" t="s">
        <v>870</v>
      </c>
      <c r="E275" s="6" t="s">
        <v>787</v>
      </c>
      <c r="F275" s="6" t="s">
        <v>846</v>
      </c>
      <c r="G275" s="6" t="s">
        <v>824</v>
      </c>
      <c r="H275" s="34" t="str">
        <f>VLOOKUP(I275,'heading tables'!$G$3:$H$9,2,FALSE)</f>
        <v>L4</v>
      </c>
      <c r="I275" s="34">
        <f t="shared" si="87"/>
        <v>9</v>
      </c>
      <c r="J275" s="34" t="str">
        <f t="shared" si="82"/>
        <v>Balance Sheet</v>
      </c>
      <c r="K275" s="34">
        <f t="shared" si="88"/>
        <v>132</v>
      </c>
      <c r="L275" s="34" t="str">
        <f t="shared" si="89"/>
        <v>24</v>
      </c>
      <c r="M275" s="34" t="str">
        <f t="shared" si="83"/>
        <v>2</v>
      </c>
      <c r="N275" s="34" t="str">
        <f t="shared" si="84"/>
        <v>21</v>
      </c>
      <c r="O275" s="34" t="str">
        <f t="shared" si="85"/>
        <v>2150</v>
      </c>
      <c r="P275" s="34" t="str">
        <f>CONCATENATE(M275," ",VLOOKUP(M275,'heading tables'!$A:$C,2,FALSE))</f>
        <v>2 Non-current Assets</v>
      </c>
      <c r="Q275" s="34" t="str">
        <f>CONCATENATE(N275," ",VLOOKUP(N275,'heading tables'!$A:$C,2,FALSE))</f>
        <v>21 Fixed Assets</v>
      </c>
      <c r="R275" s="34" t="str">
        <f>CONCATENATE(O275," ",VLOOKUP(ABS(O275),'heading tables'!$A:$C,2,FALSE))</f>
        <v>2150 Machinery and equipment</v>
      </c>
      <c r="S275" s="34" t="str">
        <f t="shared" si="96"/>
        <v>21</v>
      </c>
      <c r="T275" s="34" t="str">
        <f t="shared" si="97"/>
        <v>2150</v>
      </c>
      <c r="U275" s="34" t="str">
        <f>CONCATENATE(S275," ",VLOOKUP(S275,'heading tables'!$A:$C,2,FALSE))</f>
        <v>21 Fixed Assets</v>
      </c>
      <c r="V275" s="34" t="str">
        <f>CONCATENATE(T275," ",VLOOKUP(ABS(T275),'heading tables'!$A:$C,2,FALSE))</f>
        <v>2150 Machinery and equipment</v>
      </c>
      <c r="W275" s="34" t="str">
        <f t="shared" si="90"/>
        <v>2150.1</v>
      </c>
      <c r="X275" s="34" t="str">
        <f t="shared" si="99"/>
        <v>2150.15</v>
      </c>
      <c r="Y275" s="34" t="str">
        <f t="shared" si="99"/>
        <v>2150.152</v>
      </c>
      <c r="Z275" s="34" t="str">
        <f t="shared" si="99"/>
        <v>2150.1524</v>
      </c>
      <c r="AA275" s="34" t="str">
        <f t="shared" si="99"/>
        <v>" "</v>
      </c>
      <c r="AB275" s="34" t="str">
        <f t="shared" si="91"/>
        <v>2150.1 Machinery and equipment: Electricity Regulated Activity</v>
      </c>
      <c r="AC275" s="34" t="str">
        <f t="shared" si="92"/>
        <v>2150.15 Machinery and equipment: Electricity Regulated Activity, Generation</v>
      </c>
      <c r="AD275" s="34" t="str">
        <f t="shared" si="93"/>
        <v>2150.152 Machinery and equipment: Electricity Regulated Activity, Generation: Steam Power Plants (Steam only)</v>
      </c>
      <c r="AE275" s="34" t="str">
        <f t="shared" si="94"/>
        <v>2150.1524 Accessory electric equipment</v>
      </c>
      <c r="AF275" s="34" t="str">
        <f t="shared" si="95"/>
        <v>" "</v>
      </c>
      <c r="AI275" t="s">
        <v>1392</v>
      </c>
      <c r="AJ275" s="14" t="s">
        <v>11</v>
      </c>
      <c r="AK275" t="s">
        <v>918</v>
      </c>
      <c r="AL275" s="6">
        <v>217</v>
      </c>
      <c r="AM275" s="6" t="s">
        <v>958</v>
      </c>
      <c r="AT275" s="6" t="s">
        <v>958</v>
      </c>
      <c r="AV275" t="s">
        <v>1392</v>
      </c>
      <c r="AW275">
        <f t="shared" si="98"/>
        <v>28</v>
      </c>
    </row>
    <row r="276" spans="1:49" ht="11.25" customHeight="1" x14ac:dyDescent="0.2">
      <c r="A276" s="14">
        <v>2150.1529</v>
      </c>
      <c r="B276" t="s">
        <v>79</v>
      </c>
      <c r="C276" s="33" t="str">
        <f t="shared" si="86"/>
        <v>2150.1529 Miscellaneous power plant equipment</v>
      </c>
      <c r="D276" s="6" t="s">
        <v>870</v>
      </c>
      <c r="E276" s="6" t="s">
        <v>787</v>
      </c>
      <c r="F276" s="6" t="s">
        <v>847</v>
      </c>
      <c r="G276" s="6" t="s">
        <v>824</v>
      </c>
      <c r="H276" s="34" t="str">
        <f>VLOOKUP(I276,'heading tables'!$G$3:$H$9,2,FALSE)</f>
        <v>L4</v>
      </c>
      <c r="I276" s="34">
        <f t="shared" si="87"/>
        <v>9</v>
      </c>
      <c r="J276" s="34" t="str">
        <f t="shared" ref="J276:J315" si="100">IF(ABS(M276)&gt;5,"Income statement","Balance Sheet")</f>
        <v>Balance Sheet</v>
      </c>
      <c r="K276" s="34">
        <f t="shared" si="88"/>
        <v>132</v>
      </c>
      <c r="L276" s="34" t="str">
        <f t="shared" si="89"/>
        <v>29</v>
      </c>
      <c r="M276" s="34" t="str">
        <f t="shared" si="83"/>
        <v>2</v>
      </c>
      <c r="N276" s="34" t="str">
        <f t="shared" si="84"/>
        <v>21</v>
      </c>
      <c r="O276" s="34" t="str">
        <f t="shared" si="85"/>
        <v>2150</v>
      </c>
      <c r="P276" s="34" t="str">
        <f>CONCATENATE(M276," ",VLOOKUP(M276,'heading tables'!$A:$C,2,FALSE))</f>
        <v>2 Non-current Assets</v>
      </c>
      <c r="Q276" s="34" t="str">
        <f>CONCATENATE(N276," ",VLOOKUP(N276,'heading tables'!$A:$C,2,FALSE))</f>
        <v>21 Fixed Assets</v>
      </c>
      <c r="R276" s="34" t="str">
        <f>CONCATENATE(O276," ",VLOOKUP(ABS(O276),'heading tables'!$A:$C,2,FALSE))</f>
        <v>2150 Machinery and equipment</v>
      </c>
      <c r="S276" s="34" t="str">
        <f t="shared" si="96"/>
        <v>21</v>
      </c>
      <c r="T276" s="34" t="str">
        <f t="shared" si="97"/>
        <v>2150</v>
      </c>
      <c r="U276" s="34" t="str">
        <f>CONCATENATE(S276," ",VLOOKUP(S276,'heading tables'!$A:$C,2,FALSE))</f>
        <v>21 Fixed Assets</v>
      </c>
      <c r="V276" s="34" t="str">
        <f>CONCATENATE(T276," ",VLOOKUP(ABS(T276),'heading tables'!$A:$C,2,FALSE))</f>
        <v>2150 Machinery and equipment</v>
      </c>
      <c r="W276" s="34" t="str">
        <f t="shared" si="90"/>
        <v>2150.1</v>
      </c>
      <c r="X276" s="34" t="str">
        <f t="shared" si="99"/>
        <v>2150.15</v>
      </c>
      <c r="Y276" s="34" t="str">
        <f t="shared" si="99"/>
        <v>2150.152</v>
      </c>
      <c r="Z276" s="34" t="str">
        <f t="shared" si="99"/>
        <v>2150.1529</v>
      </c>
      <c r="AA276" s="34" t="str">
        <f t="shared" si="99"/>
        <v>" "</v>
      </c>
      <c r="AB276" s="34" t="str">
        <f t="shared" si="91"/>
        <v>2150.1 Machinery and equipment: Electricity Regulated Activity</v>
      </c>
      <c r="AC276" s="34" t="str">
        <f t="shared" si="92"/>
        <v>2150.15 Machinery and equipment: Electricity Regulated Activity, Generation</v>
      </c>
      <c r="AD276" s="34" t="str">
        <f t="shared" si="93"/>
        <v>2150.152 Machinery and equipment: Electricity Regulated Activity, Generation: Steam Power Plants (Steam only)</v>
      </c>
      <c r="AE276" s="34" t="str">
        <f t="shared" si="94"/>
        <v>2150.1529 Miscellaneous power plant equipment</v>
      </c>
      <c r="AF276" s="34" t="str">
        <f t="shared" si="95"/>
        <v>" "</v>
      </c>
      <c r="AI276" t="s">
        <v>79</v>
      </c>
      <c r="AJ276" s="14" t="s">
        <v>11</v>
      </c>
      <c r="AK276" t="s">
        <v>918</v>
      </c>
      <c r="AL276" s="6">
        <v>218</v>
      </c>
      <c r="AM276" s="6" t="s">
        <v>958</v>
      </c>
      <c r="AT276" s="6" t="s">
        <v>958</v>
      </c>
      <c r="AV276" t="s">
        <v>79</v>
      </c>
      <c r="AW276">
        <f t="shared" si="98"/>
        <v>35</v>
      </c>
    </row>
    <row r="277" spans="1:49" ht="11.25" customHeight="1" x14ac:dyDescent="0.2">
      <c r="A277" s="14">
        <v>2150.1529999999998</v>
      </c>
      <c r="B277" t="s">
        <v>1393</v>
      </c>
      <c r="C277" s="33" t="str">
        <f t="shared" si="86"/>
        <v>2150.153 Machinery and equipment: Electricity Regulated Activity, Generation: Co-Generation Power Plants (Steam only for Electricity and Steam)</v>
      </c>
      <c r="D277" s="6" t="s">
        <v>870</v>
      </c>
      <c r="E277" s="6" t="s">
        <v>787</v>
      </c>
      <c r="F277" s="6" t="s">
        <v>846</v>
      </c>
      <c r="G277" s="6" t="s">
        <v>72</v>
      </c>
      <c r="H277" s="34" t="str">
        <f>VLOOKUP(I277,'heading tables'!$G$3:$H$9,2,FALSE)</f>
        <v>L3</v>
      </c>
      <c r="I277" s="34">
        <f t="shared" si="87"/>
        <v>8</v>
      </c>
      <c r="J277" s="34" t="str">
        <f t="shared" si="100"/>
        <v>Balance Sheet</v>
      </c>
      <c r="K277" s="34">
        <f t="shared" si="88"/>
        <v>132</v>
      </c>
      <c r="L277" s="34" t="str">
        <f t="shared" si="89"/>
        <v>53</v>
      </c>
      <c r="M277" s="34" t="str">
        <f t="shared" si="83"/>
        <v>2</v>
      </c>
      <c r="N277" s="34" t="str">
        <f t="shared" si="84"/>
        <v>21</v>
      </c>
      <c r="O277" s="34" t="str">
        <f t="shared" si="85"/>
        <v>2150</v>
      </c>
      <c r="P277" s="34" t="str">
        <f>CONCATENATE(M277," ",VLOOKUP(M277,'heading tables'!$A:$C,2,FALSE))</f>
        <v>2 Non-current Assets</v>
      </c>
      <c r="Q277" s="34" t="str">
        <f>CONCATENATE(N277," ",VLOOKUP(N277,'heading tables'!$A:$C,2,FALSE))</f>
        <v>21 Fixed Assets</v>
      </c>
      <c r="R277" s="34" t="str">
        <f>CONCATENATE(O277," ",VLOOKUP(ABS(O277),'heading tables'!$A:$C,2,FALSE))</f>
        <v>2150 Machinery and equipment</v>
      </c>
      <c r="S277" s="34" t="str">
        <f t="shared" si="96"/>
        <v>21</v>
      </c>
      <c r="T277" s="34" t="str">
        <f t="shared" si="97"/>
        <v>2150</v>
      </c>
      <c r="U277" s="34" t="str">
        <f>CONCATENATE(S277," ",VLOOKUP(S277,'heading tables'!$A:$C,2,FALSE))</f>
        <v>21 Fixed Assets</v>
      </c>
      <c r="V277" s="34" t="str">
        <f>CONCATENATE(T277," ",VLOOKUP(ABS(T277),'heading tables'!$A:$C,2,FALSE))</f>
        <v>2150 Machinery and equipment</v>
      </c>
      <c r="W277" s="34" t="str">
        <f t="shared" si="90"/>
        <v>2150.1</v>
      </c>
      <c r="X277" s="34" t="str">
        <f t="shared" si="99"/>
        <v>2150.15</v>
      </c>
      <c r="Y277" s="34" t="str">
        <f t="shared" si="99"/>
        <v>2150.153</v>
      </c>
      <c r="Z277" s="34" t="str">
        <f t="shared" si="99"/>
        <v>" "</v>
      </c>
      <c r="AA277" s="34" t="str">
        <f t="shared" si="99"/>
        <v>" "</v>
      </c>
      <c r="AB277" s="34" t="str">
        <f t="shared" si="91"/>
        <v>2150.1 Machinery and equipment: Electricity Regulated Activity</v>
      </c>
      <c r="AC277" s="34" t="str">
        <f t="shared" si="92"/>
        <v>2150.15 Machinery and equipment: Electricity Regulated Activity, Generation</v>
      </c>
      <c r="AD277" s="34" t="str">
        <f t="shared" si="93"/>
        <v>2150.153 Machinery and equipment: Electricity Regulated Activity, Generation: Co-Generation Power Plants (Steam only for Electricity and Steam)</v>
      </c>
      <c r="AE277" s="34" t="str">
        <f t="shared" si="94"/>
        <v>" "</v>
      </c>
      <c r="AF277" s="34" t="str">
        <f t="shared" si="95"/>
        <v>" "</v>
      </c>
      <c r="AI277" t="s">
        <v>1393</v>
      </c>
      <c r="AJ277" s="14" t="s">
        <v>1064</v>
      </c>
      <c r="AK277" t="s">
        <v>918</v>
      </c>
      <c r="AL277" s="6">
        <v>219</v>
      </c>
      <c r="AM277" s="6" t="s">
        <v>959</v>
      </c>
      <c r="AT277" s="6" t="s">
        <v>959</v>
      </c>
      <c r="AV277" t="s">
        <v>1393</v>
      </c>
      <c r="AW277">
        <f t="shared" si="98"/>
        <v>134</v>
      </c>
    </row>
    <row r="278" spans="1:49" ht="11.25" customHeight="1" x14ac:dyDescent="0.2">
      <c r="A278" s="14">
        <v>2150.1531</v>
      </c>
      <c r="B278" t="s">
        <v>76</v>
      </c>
      <c r="C278" s="33" t="str">
        <f t="shared" si="86"/>
        <v>2150.1531 Boiler plant equipment.</v>
      </c>
      <c r="D278" s="6" t="s">
        <v>870</v>
      </c>
      <c r="E278" s="6" t="s">
        <v>787</v>
      </c>
      <c r="F278" s="6" t="s">
        <v>846</v>
      </c>
      <c r="G278" s="6" t="s">
        <v>824</v>
      </c>
      <c r="H278" s="34" t="str">
        <f>VLOOKUP(I278,'heading tables'!$G$3:$H$9,2,FALSE)</f>
        <v>L4</v>
      </c>
      <c r="I278" s="34">
        <f t="shared" si="87"/>
        <v>9</v>
      </c>
      <c r="J278" s="34" t="str">
        <f t="shared" si="100"/>
        <v>Balance Sheet</v>
      </c>
      <c r="K278" s="34">
        <f t="shared" si="88"/>
        <v>132</v>
      </c>
      <c r="L278" s="34" t="str">
        <f t="shared" si="89"/>
        <v>31</v>
      </c>
      <c r="M278" s="34" t="str">
        <f t="shared" si="83"/>
        <v>2</v>
      </c>
      <c r="N278" s="34" t="str">
        <f t="shared" si="84"/>
        <v>21</v>
      </c>
      <c r="O278" s="34" t="str">
        <f t="shared" si="85"/>
        <v>2150</v>
      </c>
      <c r="P278" s="34" t="str">
        <f>CONCATENATE(M278," ",VLOOKUP(M278,'heading tables'!$A:$C,2,FALSE))</f>
        <v>2 Non-current Assets</v>
      </c>
      <c r="Q278" s="34" t="str">
        <f>CONCATENATE(N278," ",VLOOKUP(N278,'heading tables'!$A:$C,2,FALSE))</f>
        <v>21 Fixed Assets</v>
      </c>
      <c r="R278" s="34" t="str">
        <f>CONCATENATE(O278," ",VLOOKUP(ABS(O278),'heading tables'!$A:$C,2,FALSE))</f>
        <v>2150 Machinery and equipment</v>
      </c>
      <c r="S278" s="34" t="str">
        <f t="shared" si="96"/>
        <v>21</v>
      </c>
      <c r="T278" s="34" t="str">
        <f t="shared" si="97"/>
        <v>2150</v>
      </c>
      <c r="U278" s="34" t="str">
        <f>CONCATENATE(S278," ",VLOOKUP(S278,'heading tables'!$A:$C,2,FALSE))</f>
        <v>21 Fixed Assets</v>
      </c>
      <c r="V278" s="34" t="str">
        <f>CONCATENATE(T278," ",VLOOKUP(ABS(T278),'heading tables'!$A:$C,2,FALSE))</f>
        <v>2150 Machinery and equipment</v>
      </c>
      <c r="W278" s="34" t="str">
        <f t="shared" si="90"/>
        <v>2150.1</v>
      </c>
      <c r="X278" s="34" t="str">
        <f t="shared" si="99"/>
        <v>2150.15</v>
      </c>
      <c r="Y278" s="34" t="str">
        <f t="shared" si="99"/>
        <v>2150.153</v>
      </c>
      <c r="Z278" s="34" t="str">
        <f t="shared" si="99"/>
        <v>2150.1531</v>
      </c>
      <c r="AA278" s="34" t="str">
        <f t="shared" si="99"/>
        <v>" "</v>
      </c>
      <c r="AB278" s="34" t="str">
        <f t="shared" si="91"/>
        <v>2150.1 Machinery and equipment: Electricity Regulated Activity</v>
      </c>
      <c r="AC278" s="34" t="str">
        <f t="shared" si="92"/>
        <v>2150.15 Machinery and equipment: Electricity Regulated Activity, Generation</v>
      </c>
      <c r="AD278" s="34" t="str">
        <f t="shared" si="93"/>
        <v>2150.153 Machinery and equipment: Electricity Regulated Activity, Generation: Co-Generation Power Plants (Steam only for Electricity and Steam)</v>
      </c>
      <c r="AE278" s="34" t="str">
        <f t="shared" si="94"/>
        <v>2150.1531 Boiler plant equipment.</v>
      </c>
      <c r="AF278" s="34" t="str">
        <f t="shared" si="95"/>
        <v>" "</v>
      </c>
      <c r="AI278" t="s">
        <v>76</v>
      </c>
      <c r="AJ278" s="14" t="s">
        <v>11</v>
      </c>
      <c r="AK278" t="s">
        <v>918</v>
      </c>
      <c r="AL278" s="6">
        <v>220</v>
      </c>
      <c r="AM278" s="6" t="s">
        <v>959</v>
      </c>
      <c r="AT278" s="6" t="s">
        <v>959</v>
      </c>
      <c r="AV278" t="s">
        <v>76</v>
      </c>
      <c r="AW278">
        <f t="shared" si="98"/>
        <v>23</v>
      </c>
    </row>
    <row r="279" spans="1:49" ht="11.25" customHeight="1" x14ac:dyDescent="0.2">
      <c r="A279" s="14">
        <v>2150.1532000000002</v>
      </c>
      <c r="B279" t="s">
        <v>1391</v>
      </c>
      <c r="C279" s="33" t="str">
        <f t="shared" si="86"/>
        <v>2150.1532 Turbine Equipment</v>
      </c>
      <c r="D279" s="6" t="s">
        <v>870</v>
      </c>
      <c r="E279" s="6" t="s">
        <v>787</v>
      </c>
      <c r="F279" s="6" t="s">
        <v>846</v>
      </c>
      <c r="G279" s="6" t="s">
        <v>824</v>
      </c>
      <c r="H279" s="34" t="str">
        <f>VLOOKUP(I279,'heading tables'!$G$3:$H$9,2,FALSE)</f>
        <v>L4</v>
      </c>
      <c r="I279" s="34">
        <f t="shared" si="87"/>
        <v>9</v>
      </c>
      <c r="J279" s="34" t="str">
        <f t="shared" si="100"/>
        <v>Balance Sheet</v>
      </c>
      <c r="K279" s="34">
        <f t="shared" si="88"/>
        <v>132</v>
      </c>
      <c r="L279" s="34" t="str">
        <f t="shared" si="89"/>
        <v>32</v>
      </c>
      <c r="M279" s="34" t="str">
        <f t="shared" si="83"/>
        <v>2</v>
      </c>
      <c r="N279" s="34" t="str">
        <f t="shared" si="84"/>
        <v>21</v>
      </c>
      <c r="O279" s="34" t="str">
        <f t="shared" si="85"/>
        <v>2150</v>
      </c>
      <c r="P279" s="34" t="str">
        <f>CONCATENATE(M279," ",VLOOKUP(M279,'heading tables'!$A:$C,2,FALSE))</f>
        <v>2 Non-current Assets</v>
      </c>
      <c r="Q279" s="34" t="str">
        <f>CONCATENATE(N279," ",VLOOKUP(N279,'heading tables'!$A:$C,2,FALSE))</f>
        <v>21 Fixed Assets</v>
      </c>
      <c r="R279" s="34" t="str">
        <f>CONCATENATE(O279," ",VLOOKUP(ABS(O279),'heading tables'!$A:$C,2,FALSE))</f>
        <v>2150 Machinery and equipment</v>
      </c>
      <c r="S279" s="34" t="str">
        <f t="shared" si="96"/>
        <v>21</v>
      </c>
      <c r="T279" s="34" t="str">
        <f t="shared" si="97"/>
        <v>2150</v>
      </c>
      <c r="U279" s="34" t="str">
        <f>CONCATENATE(S279," ",VLOOKUP(S279,'heading tables'!$A:$C,2,FALSE))</f>
        <v>21 Fixed Assets</v>
      </c>
      <c r="V279" s="34" t="str">
        <f>CONCATENATE(T279," ",VLOOKUP(ABS(T279),'heading tables'!$A:$C,2,FALSE))</f>
        <v>2150 Machinery and equipment</v>
      </c>
      <c r="W279" s="34" t="str">
        <f t="shared" si="90"/>
        <v>2150.1</v>
      </c>
      <c r="X279" s="34" t="str">
        <f t="shared" si="99"/>
        <v>2150.15</v>
      </c>
      <c r="Y279" s="34" t="str">
        <f t="shared" si="99"/>
        <v>2150.153</v>
      </c>
      <c r="Z279" s="34" t="str">
        <f t="shared" si="99"/>
        <v>2150.1532</v>
      </c>
      <c r="AA279" s="34" t="str">
        <f t="shared" si="99"/>
        <v>" "</v>
      </c>
      <c r="AB279" s="34" t="str">
        <f t="shared" si="91"/>
        <v>2150.1 Machinery and equipment: Electricity Regulated Activity</v>
      </c>
      <c r="AC279" s="34" t="str">
        <f t="shared" si="92"/>
        <v>2150.15 Machinery and equipment: Electricity Regulated Activity, Generation</v>
      </c>
      <c r="AD279" s="34" t="str">
        <f t="shared" si="93"/>
        <v>2150.153 Machinery and equipment: Electricity Regulated Activity, Generation: Co-Generation Power Plants (Steam only for Electricity and Steam)</v>
      </c>
      <c r="AE279" s="34" t="str">
        <f t="shared" si="94"/>
        <v>2150.1532 Turbine Equipment</v>
      </c>
      <c r="AF279" s="34" t="str">
        <f t="shared" si="95"/>
        <v>" "</v>
      </c>
      <c r="AI279" t="s">
        <v>1391</v>
      </c>
      <c r="AJ279" s="14" t="s">
        <v>11</v>
      </c>
      <c r="AK279" t="s">
        <v>918</v>
      </c>
      <c r="AL279" s="6">
        <v>221</v>
      </c>
      <c r="AM279" s="6" t="s">
        <v>959</v>
      </c>
      <c r="AT279" s="6" t="s">
        <v>959</v>
      </c>
      <c r="AV279" t="s">
        <v>1391</v>
      </c>
      <c r="AW279">
        <f t="shared" si="98"/>
        <v>17</v>
      </c>
    </row>
    <row r="280" spans="1:49" ht="11.25" customHeight="1" x14ac:dyDescent="0.2">
      <c r="A280" s="14">
        <v>2150.1532999999999</v>
      </c>
      <c r="B280" t="s">
        <v>78</v>
      </c>
      <c r="C280" s="33" t="str">
        <f t="shared" si="86"/>
        <v>2150.1533 Generator (Steam Turbine)</v>
      </c>
      <c r="D280" s="6" t="s">
        <v>870</v>
      </c>
      <c r="E280" s="6" t="s">
        <v>787</v>
      </c>
      <c r="F280" s="6" t="s">
        <v>846</v>
      </c>
      <c r="G280" s="6" t="s">
        <v>824</v>
      </c>
      <c r="H280" s="34" t="str">
        <f>VLOOKUP(I280,'heading tables'!$G$3:$H$9,2,FALSE)</f>
        <v>L4</v>
      </c>
      <c r="I280" s="34">
        <f t="shared" si="87"/>
        <v>9</v>
      </c>
      <c r="J280" s="34" t="str">
        <f t="shared" si="100"/>
        <v>Balance Sheet</v>
      </c>
      <c r="K280" s="34">
        <f t="shared" si="88"/>
        <v>132</v>
      </c>
      <c r="L280" s="34" t="str">
        <f t="shared" si="89"/>
        <v>33</v>
      </c>
      <c r="M280" s="34" t="str">
        <f t="shared" si="83"/>
        <v>2</v>
      </c>
      <c r="N280" s="34" t="str">
        <f t="shared" si="84"/>
        <v>21</v>
      </c>
      <c r="O280" s="34" t="str">
        <f t="shared" si="85"/>
        <v>2150</v>
      </c>
      <c r="P280" s="34" t="str">
        <f>CONCATENATE(M280," ",VLOOKUP(M280,'heading tables'!$A:$C,2,FALSE))</f>
        <v>2 Non-current Assets</v>
      </c>
      <c r="Q280" s="34" t="str">
        <f>CONCATENATE(N280," ",VLOOKUP(N280,'heading tables'!$A:$C,2,FALSE))</f>
        <v>21 Fixed Assets</v>
      </c>
      <c r="R280" s="34" t="str">
        <f>CONCATENATE(O280," ",VLOOKUP(ABS(O280),'heading tables'!$A:$C,2,FALSE))</f>
        <v>2150 Machinery and equipment</v>
      </c>
      <c r="S280" s="34" t="str">
        <f t="shared" si="96"/>
        <v>21</v>
      </c>
      <c r="T280" s="34" t="str">
        <f t="shared" si="97"/>
        <v>2150</v>
      </c>
      <c r="U280" s="34" t="str">
        <f>CONCATENATE(S280," ",VLOOKUP(S280,'heading tables'!$A:$C,2,FALSE))</f>
        <v>21 Fixed Assets</v>
      </c>
      <c r="V280" s="34" t="str">
        <f>CONCATENATE(T280," ",VLOOKUP(ABS(T280),'heading tables'!$A:$C,2,FALSE))</f>
        <v>2150 Machinery and equipment</v>
      </c>
      <c r="W280" s="34" t="str">
        <f t="shared" si="90"/>
        <v>2150.1</v>
      </c>
      <c r="X280" s="34" t="str">
        <f t="shared" si="99"/>
        <v>2150.15</v>
      </c>
      <c r="Y280" s="34" t="str">
        <f t="shared" si="99"/>
        <v>2150.153</v>
      </c>
      <c r="Z280" s="34" t="str">
        <f t="shared" si="99"/>
        <v>2150.1533</v>
      </c>
      <c r="AA280" s="34" t="str">
        <f t="shared" si="99"/>
        <v>" "</v>
      </c>
      <c r="AB280" s="34" t="str">
        <f t="shared" si="91"/>
        <v>2150.1 Machinery and equipment: Electricity Regulated Activity</v>
      </c>
      <c r="AC280" s="34" t="str">
        <f t="shared" si="92"/>
        <v>2150.15 Machinery and equipment: Electricity Regulated Activity, Generation</v>
      </c>
      <c r="AD280" s="34" t="str">
        <f t="shared" si="93"/>
        <v>2150.153 Machinery and equipment: Electricity Regulated Activity, Generation: Co-Generation Power Plants (Steam only for Electricity and Steam)</v>
      </c>
      <c r="AE280" s="34" t="str">
        <f t="shared" si="94"/>
        <v>2150.1533 Generator (Steam Turbine)</v>
      </c>
      <c r="AF280" s="34" t="str">
        <f t="shared" si="95"/>
        <v>" "</v>
      </c>
      <c r="AI280" t="s">
        <v>78</v>
      </c>
      <c r="AJ280" s="14" t="s">
        <v>11</v>
      </c>
      <c r="AK280" t="s">
        <v>918</v>
      </c>
      <c r="AL280" s="6">
        <v>222</v>
      </c>
      <c r="AM280" s="6" t="s">
        <v>959</v>
      </c>
      <c r="AT280" s="6" t="s">
        <v>959</v>
      </c>
      <c r="AV280" t="s">
        <v>78</v>
      </c>
      <c r="AW280">
        <f t="shared" si="98"/>
        <v>25</v>
      </c>
    </row>
    <row r="281" spans="1:49" ht="11.25" customHeight="1" x14ac:dyDescent="0.2">
      <c r="A281" s="14">
        <v>2150.1534000000001</v>
      </c>
      <c r="B281" t="s">
        <v>74</v>
      </c>
      <c r="C281" s="33" t="str">
        <f t="shared" si="86"/>
        <v>2150.1534 Accessory electric equipment.</v>
      </c>
      <c r="D281" s="6" t="s">
        <v>870</v>
      </c>
      <c r="E281" s="6" t="s">
        <v>787</v>
      </c>
      <c r="F281" s="6" t="s">
        <v>846</v>
      </c>
      <c r="G281" s="6" t="s">
        <v>824</v>
      </c>
      <c r="H281" s="34" t="str">
        <f>VLOOKUP(I281,'heading tables'!$G$3:$H$9,2,FALSE)</f>
        <v>L4</v>
      </c>
      <c r="I281" s="34">
        <f t="shared" si="87"/>
        <v>9</v>
      </c>
      <c r="J281" s="34" t="str">
        <f t="shared" si="100"/>
        <v>Balance Sheet</v>
      </c>
      <c r="K281" s="34">
        <f t="shared" si="88"/>
        <v>132</v>
      </c>
      <c r="L281" s="34" t="str">
        <f t="shared" si="89"/>
        <v>34</v>
      </c>
      <c r="M281" s="34" t="str">
        <f t="shared" si="83"/>
        <v>2</v>
      </c>
      <c r="N281" s="34" t="str">
        <f t="shared" si="84"/>
        <v>21</v>
      </c>
      <c r="O281" s="34" t="str">
        <f t="shared" si="85"/>
        <v>2150</v>
      </c>
      <c r="P281" s="34" t="str">
        <f>CONCATENATE(M281," ",VLOOKUP(M281,'heading tables'!$A:$C,2,FALSE))</f>
        <v>2 Non-current Assets</v>
      </c>
      <c r="Q281" s="34" t="str">
        <f>CONCATENATE(N281," ",VLOOKUP(N281,'heading tables'!$A:$C,2,FALSE))</f>
        <v>21 Fixed Assets</v>
      </c>
      <c r="R281" s="34" t="str">
        <f>CONCATENATE(O281," ",VLOOKUP(ABS(O281),'heading tables'!$A:$C,2,FALSE))</f>
        <v>2150 Machinery and equipment</v>
      </c>
      <c r="S281" s="34" t="str">
        <f t="shared" si="96"/>
        <v>21</v>
      </c>
      <c r="T281" s="34" t="str">
        <f t="shared" si="97"/>
        <v>2150</v>
      </c>
      <c r="U281" s="34" t="str">
        <f>CONCATENATE(S281," ",VLOOKUP(S281,'heading tables'!$A:$C,2,FALSE))</f>
        <v>21 Fixed Assets</v>
      </c>
      <c r="V281" s="34" t="str">
        <f>CONCATENATE(T281," ",VLOOKUP(ABS(T281),'heading tables'!$A:$C,2,FALSE))</f>
        <v>2150 Machinery and equipment</v>
      </c>
      <c r="W281" s="34" t="str">
        <f t="shared" si="90"/>
        <v>2150.1</v>
      </c>
      <c r="X281" s="34" t="str">
        <f t="shared" si="99"/>
        <v>2150.15</v>
      </c>
      <c r="Y281" s="34" t="str">
        <f t="shared" si="99"/>
        <v>2150.153</v>
      </c>
      <c r="Z281" s="34" t="str">
        <f t="shared" si="99"/>
        <v>2150.1534</v>
      </c>
      <c r="AA281" s="34" t="str">
        <f t="shared" si="99"/>
        <v>" "</v>
      </c>
      <c r="AB281" s="34" t="str">
        <f t="shared" si="91"/>
        <v>2150.1 Machinery and equipment: Electricity Regulated Activity</v>
      </c>
      <c r="AC281" s="34" t="str">
        <f t="shared" si="92"/>
        <v>2150.15 Machinery and equipment: Electricity Regulated Activity, Generation</v>
      </c>
      <c r="AD281" s="34" t="str">
        <f t="shared" si="93"/>
        <v>2150.153 Machinery and equipment: Electricity Regulated Activity, Generation: Co-Generation Power Plants (Steam only for Electricity and Steam)</v>
      </c>
      <c r="AE281" s="34" t="str">
        <f t="shared" si="94"/>
        <v>2150.1534 Accessory electric equipment.</v>
      </c>
      <c r="AF281" s="34" t="str">
        <f t="shared" si="95"/>
        <v>" "</v>
      </c>
      <c r="AI281" t="s">
        <v>74</v>
      </c>
      <c r="AJ281" s="14" t="s">
        <v>11</v>
      </c>
      <c r="AK281" t="s">
        <v>918</v>
      </c>
      <c r="AL281" s="6">
        <v>223</v>
      </c>
      <c r="AM281" s="6" t="s">
        <v>959</v>
      </c>
      <c r="AT281" s="6" t="s">
        <v>959</v>
      </c>
      <c r="AV281" t="s">
        <v>74</v>
      </c>
      <c r="AW281">
        <f t="shared" si="98"/>
        <v>29</v>
      </c>
    </row>
    <row r="282" spans="1:49" ht="11.25" customHeight="1" x14ac:dyDescent="0.2">
      <c r="A282" s="14">
        <v>2150.1534999999999</v>
      </c>
      <c r="B282" t="s">
        <v>1394</v>
      </c>
      <c r="C282" s="33" t="str">
        <f t="shared" si="86"/>
        <v>2150.1535 Heating Network Equipment</v>
      </c>
      <c r="D282" s="6" t="s">
        <v>870</v>
      </c>
      <c r="E282" s="6" t="s">
        <v>787</v>
      </c>
      <c r="F282" s="6" t="s">
        <v>846</v>
      </c>
      <c r="G282" s="6" t="s">
        <v>824</v>
      </c>
      <c r="H282" s="34" t="str">
        <f>VLOOKUP(I282,'heading tables'!$G$3:$H$9,2,FALSE)</f>
        <v>L4</v>
      </c>
      <c r="I282" s="34">
        <f t="shared" si="87"/>
        <v>9</v>
      </c>
      <c r="J282" s="34" t="str">
        <f t="shared" si="100"/>
        <v>Balance Sheet</v>
      </c>
      <c r="K282" s="34">
        <f t="shared" si="88"/>
        <v>132</v>
      </c>
      <c r="L282" s="34" t="str">
        <f t="shared" si="89"/>
        <v>35</v>
      </c>
      <c r="M282" s="34" t="str">
        <f t="shared" si="83"/>
        <v>2</v>
      </c>
      <c r="N282" s="34" t="str">
        <f t="shared" si="84"/>
        <v>21</v>
      </c>
      <c r="O282" s="34" t="str">
        <f t="shared" si="85"/>
        <v>2150</v>
      </c>
      <c r="P282" s="34" t="str">
        <f>CONCATENATE(M282," ",VLOOKUP(M282,'heading tables'!$A:$C,2,FALSE))</f>
        <v>2 Non-current Assets</v>
      </c>
      <c r="Q282" s="34" t="str">
        <f>CONCATENATE(N282," ",VLOOKUP(N282,'heading tables'!$A:$C,2,FALSE))</f>
        <v>21 Fixed Assets</v>
      </c>
      <c r="R282" s="34" t="str">
        <f>CONCATENATE(O282," ",VLOOKUP(ABS(O282),'heading tables'!$A:$C,2,FALSE))</f>
        <v>2150 Machinery and equipment</v>
      </c>
      <c r="S282" s="34" t="str">
        <f t="shared" si="96"/>
        <v>21</v>
      </c>
      <c r="T282" s="34" t="str">
        <f t="shared" si="97"/>
        <v>2150</v>
      </c>
      <c r="U282" s="34" t="str">
        <f>CONCATENATE(S282," ",VLOOKUP(S282,'heading tables'!$A:$C,2,FALSE))</f>
        <v>21 Fixed Assets</v>
      </c>
      <c r="V282" s="34" t="str">
        <f>CONCATENATE(T282," ",VLOOKUP(ABS(T282),'heading tables'!$A:$C,2,FALSE))</f>
        <v>2150 Machinery and equipment</v>
      </c>
      <c r="W282" s="34" t="str">
        <f t="shared" si="90"/>
        <v>2150.1</v>
      </c>
      <c r="X282" s="34" t="str">
        <f t="shared" ref="X282:AA301" si="101">IF(OR(LEFT($A282,X$1)=W282,W282=$AZ$1),$AZ$1,LEFT($A282,X$1))</f>
        <v>2150.15</v>
      </c>
      <c r="Y282" s="34" t="str">
        <f t="shared" si="101"/>
        <v>2150.153</v>
      </c>
      <c r="Z282" s="34" t="str">
        <f t="shared" si="101"/>
        <v>2150.1535</v>
      </c>
      <c r="AA282" s="34" t="str">
        <f t="shared" si="101"/>
        <v>" "</v>
      </c>
      <c r="AB282" s="34" t="str">
        <f t="shared" si="91"/>
        <v>2150.1 Machinery and equipment: Electricity Regulated Activity</v>
      </c>
      <c r="AC282" s="34" t="str">
        <f t="shared" si="92"/>
        <v>2150.15 Machinery and equipment: Electricity Regulated Activity, Generation</v>
      </c>
      <c r="AD282" s="34" t="str">
        <f t="shared" si="93"/>
        <v>2150.153 Machinery and equipment: Electricity Regulated Activity, Generation: Co-Generation Power Plants (Steam only for Electricity and Steam)</v>
      </c>
      <c r="AE282" s="34" t="str">
        <f t="shared" si="94"/>
        <v>2150.1535 Heating Network Equipment</v>
      </c>
      <c r="AF282" s="34" t="str">
        <f t="shared" si="95"/>
        <v>" "</v>
      </c>
      <c r="AI282" t="s">
        <v>1394</v>
      </c>
      <c r="AJ282" s="14" t="s">
        <v>11</v>
      </c>
      <c r="AK282" t="s">
        <v>918</v>
      </c>
      <c r="AL282" s="6">
        <v>224</v>
      </c>
      <c r="AM282" s="6" t="s">
        <v>959</v>
      </c>
      <c r="AT282" s="6" t="s">
        <v>959</v>
      </c>
      <c r="AV282" t="s">
        <v>1394</v>
      </c>
      <c r="AW282">
        <f t="shared" si="98"/>
        <v>25</v>
      </c>
    </row>
    <row r="283" spans="1:49" ht="11.25" customHeight="1" x14ac:dyDescent="0.2">
      <c r="A283" s="14">
        <v>2150.1538999999998</v>
      </c>
      <c r="B283" t="s">
        <v>79</v>
      </c>
      <c r="C283" s="33" t="str">
        <f t="shared" si="86"/>
        <v>2150.1539 Miscellaneous power plant equipment</v>
      </c>
      <c r="D283" s="6" t="s">
        <v>870</v>
      </c>
      <c r="E283" s="6" t="s">
        <v>787</v>
      </c>
      <c r="F283" s="6" t="s">
        <v>846</v>
      </c>
      <c r="G283" s="6" t="s">
        <v>824</v>
      </c>
      <c r="H283" s="34" t="str">
        <f>VLOOKUP(I283,'heading tables'!$G$3:$H$9,2,FALSE)</f>
        <v>L4</v>
      </c>
      <c r="I283" s="34">
        <f t="shared" si="87"/>
        <v>9</v>
      </c>
      <c r="J283" s="34" t="str">
        <f t="shared" si="100"/>
        <v>Balance Sheet</v>
      </c>
      <c r="K283" s="34">
        <f t="shared" si="88"/>
        <v>132</v>
      </c>
      <c r="L283" s="34" t="str">
        <f t="shared" si="89"/>
        <v>39</v>
      </c>
      <c r="M283" s="34" t="str">
        <f t="shared" si="83"/>
        <v>2</v>
      </c>
      <c r="N283" s="34" t="str">
        <f t="shared" si="84"/>
        <v>21</v>
      </c>
      <c r="O283" s="34" t="str">
        <f t="shared" si="85"/>
        <v>2150</v>
      </c>
      <c r="P283" s="34" t="str">
        <f>CONCATENATE(M283," ",VLOOKUP(M283,'heading tables'!$A:$C,2,FALSE))</f>
        <v>2 Non-current Assets</v>
      </c>
      <c r="Q283" s="34" t="str">
        <f>CONCATENATE(N283," ",VLOOKUP(N283,'heading tables'!$A:$C,2,FALSE))</f>
        <v>21 Fixed Assets</v>
      </c>
      <c r="R283" s="34" t="str">
        <f>CONCATENATE(O283," ",VLOOKUP(ABS(O283),'heading tables'!$A:$C,2,FALSE))</f>
        <v>2150 Machinery and equipment</v>
      </c>
      <c r="S283" s="34" t="str">
        <f t="shared" si="96"/>
        <v>21</v>
      </c>
      <c r="T283" s="34" t="str">
        <f t="shared" si="97"/>
        <v>2150</v>
      </c>
      <c r="U283" s="34" t="str">
        <f>CONCATENATE(S283," ",VLOOKUP(S283,'heading tables'!$A:$C,2,FALSE))</f>
        <v>21 Fixed Assets</v>
      </c>
      <c r="V283" s="34" t="str">
        <f>CONCATENATE(T283," ",VLOOKUP(ABS(T283),'heading tables'!$A:$C,2,FALSE))</f>
        <v>2150 Machinery and equipment</v>
      </c>
      <c r="W283" s="34" t="str">
        <f t="shared" si="90"/>
        <v>2150.1</v>
      </c>
      <c r="X283" s="34" t="str">
        <f t="shared" si="101"/>
        <v>2150.15</v>
      </c>
      <c r="Y283" s="34" t="str">
        <f t="shared" si="101"/>
        <v>2150.153</v>
      </c>
      <c r="Z283" s="34" t="str">
        <f t="shared" si="101"/>
        <v>2150.1539</v>
      </c>
      <c r="AA283" s="34" t="str">
        <f t="shared" si="101"/>
        <v>" "</v>
      </c>
      <c r="AB283" s="34" t="str">
        <f t="shared" si="91"/>
        <v>2150.1 Machinery and equipment: Electricity Regulated Activity</v>
      </c>
      <c r="AC283" s="34" t="str">
        <f t="shared" si="92"/>
        <v>2150.15 Machinery and equipment: Electricity Regulated Activity, Generation</v>
      </c>
      <c r="AD283" s="34" t="str">
        <f t="shared" si="93"/>
        <v>2150.153 Machinery and equipment: Electricity Regulated Activity, Generation: Co-Generation Power Plants (Steam only for Electricity and Steam)</v>
      </c>
      <c r="AE283" s="34" t="str">
        <f t="shared" si="94"/>
        <v>2150.1539 Miscellaneous power plant equipment</v>
      </c>
      <c r="AF283" s="34" t="str">
        <f t="shared" si="95"/>
        <v>" "</v>
      </c>
      <c r="AI283" t="s">
        <v>79</v>
      </c>
      <c r="AJ283" s="14" t="s">
        <v>11</v>
      </c>
      <c r="AK283" t="s">
        <v>918</v>
      </c>
      <c r="AL283" s="6">
        <v>225</v>
      </c>
      <c r="AM283" s="6" t="s">
        <v>959</v>
      </c>
      <c r="AT283" s="6" t="s">
        <v>959</v>
      </c>
      <c r="AV283" t="s">
        <v>79</v>
      </c>
      <c r="AW283">
        <f t="shared" si="98"/>
        <v>35</v>
      </c>
    </row>
    <row r="284" spans="1:49" ht="11.25" customHeight="1" x14ac:dyDescent="0.2">
      <c r="A284" s="14">
        <v>2150.154</v>
      </c>
      <c r="B284" t="s">
        <v>1395</v>
      </c>
      <c r="C284" s="33" t="str">
        <f t="shared" si="86"/>
        <v>2150.154 Machinery and equipment: Electricity Regulated Activity, Generation: Gas Power Plants (Gas only)</v>
      </c>
      <c r="D284" s="6" t="s">
        <v>870</v>
      </c>
      <c r="E284" s="6" t="s">
        <v>787</v>
      </c>
      <c r="F284" s="6" t="s">
        <v>846</v>
      </c>
      <c r="G284" s="6" t="s">
        <v>72</v>
      </c>
      <c r="H284" s="34" t="str">
        <f>VLOOKUP(I284,'heading tables'!$G$3:$H$9,2,FALSE)</f>
        <v>L3</v>
      </c>
      <c r="I284" s="34">
        <f t="shared" si="87"/>
        <v>8</v>
      </c>
      <c r="J284" s="34" t="str">
        <f t="shared" si="100"/>
        <v>Balance Sheet</v>
      </c>
      <c r="K284" s="34">
        <f t="shared" si="88"/>
        <v>132</v>
      </c>
      <c r="L284" s="34" t="str">
        <f t="shared" si="89"/>
        <v>54</v>
      </c>
      <c r="M284" s="34" t="str">
        <f t="shared" si="83"/>
        <v>2</v>
      </c>
      <c r="N284" s="34" t="str">
        <f t="shared" si="84"/>
        <v>21</v>
      </c>
      <c r="O284" s="34" t="str">
        <f t="shared" si="85"/>
        <v>2150</v>
      </c>
      <c r="P284" s="34" t="str">
        <f>CONCATENATE(M284," ",VLOOKUP(M284,'heading tables'!$A:$C,2,FALSE))</f>
        <v>2 Non-current Assets</v>
      </c>
      <c r="Q284" s="34" t="str">
        <f>CONCATENATE(N284," ",VLOOKUP(N284,'heading tables'!$A:$C,2,FALSE))</f>
        <v>21 Fixed Assets</v>
      </c>
      <c r="R284" s="34" t="str">
        <f>CONCATENATE(O284," ",VLOOKUP(ABS(O284),'heading tables'!$A:$C,2,FALSE))</f>
        <v>2150 Machinery and equipment</v>
      </c>
      <c r="S284" s="34" t="str">
        <f t="shared" si="96"/>
        <v>21</v>
      </c>
      <c r="T284" s="34" t="str">
        <f t="shared" si="97"/>
        <v>2150</v>
      </c>
      <c r="U284" s="34" t="str">
        <f>CONCATENATE(S284," ",VLOOKUP(S284,'heading tables'!$A:$C,2,FALSE))</f>
        <v>21 Fixed Assets</v>
      </c>
      <c r="V284" s="34" t="str">
        <f>CONCATENATE(T284," ",VLOOKUP(ABS(T284),'heading tables'!$A:$C,2,FALSE))</f>
        <v>2150 Machinery and equipment</v>
      </c>
      <c r="W284" s="34" t="str">
        <f t="shared" si="90"/>
        <v>2150.1</v>
      </c>
      <c r="X284" s="34" t="str">
        <f t="shared" si="101"/>
        <v>2150.15</v>
      </c>
      <c r="Y284" s="34" t="str">
        <f t="shared" si="101"/>
        <v>2150.154</v>
      </c>
      <c r="Z284" s="34" t="str">
        <f t="shared" si="101"/>
        <v>" "</v>
      </c>
      <c r="AA284" s="34" t="str">
        <f t="shared" si="101"/>
        <v>" "</v>
      </c>
      <c r="AB284" s="34" t="str">
        <f t="shared" si="91"/>
        <v>2150.1 Machinery and equipment: Electricity Regulated Activity</v>
      </c>
      <c r="AC284" s="34" t="str">
        <f t="shared" si="92"/>
        <v>2150.15 Machinery and equipment: Electricity Regulated Activity, Generation</v>
      </c>
      <c r="AD284" s="34" t="str">
        <f t="shared" si="93"/>
        <v>2150.154 Machinery and equipment: Electricity Regulated Activity, Generation: Gas Power Plants (Gas only)</v>
      </c>
      <c r="AE284" s="34" t="str">
        <f t="shared" si="94"/>
        <v>" "</v>
      </c>
      <c r="AF284" s="34" t="str">
        <f t="shared" si="95"/>
        <v>" "</v>
      </c>
      <c r="AI284" t="s">
        <v>1395</v>
      </c>
      <c r="AJ284" s="14" t="s">
        <v>1064</v>
      </c>
      <c r="AK284" t="s">
        <v>918</v>
      </c>
      <c r="AL284" s="6">
        <v>226</v>
      </c>
      <c r="AM284" s="6" t="s">
        <v>960</v>
      </c>
      <c r="AT284" s="6" t="s">
        <v>960</v>
      </c>
      <c r="AV284" t="s">
        <v>1395</v>
      </c>
      <c r="AW284">
        <f t="shared" si="98"/>
        <v>96</v>
      </c>
    </row>
    <row r="285" spans="1:49" ht="11.25" customHeight="1" x14ac:dyDescent="0.2">
      <c r="A285" s="14">
        <v>2150.1541000000002</v>
      </c>
      <c r="B285" t="s">
        <v>80</v>
      </c>
      <c r="C285" s="33" t="str">
        <f t="shared" si="86"/>
        <v>2150.1541 Fuel holders, producers, and accessories</v>
      </c>
      <c r="D285" s="6" t="s">
        <v>870</v>
      </c>
      <c r="E285" s="6" t="s">
        <v>787</v>
      </c>
      <c r="F285" s="6" t="s">
        <v>846</v>
      </c>
      <c r="G285" s="6" t="s">
        <v>824</v>
      </c>
      <c r="H285" s="34" t="str">
        <f>VLOOKUP(I285,'heading tables'!$G$3:$H$9,2,FALSE)</f>
        <v>L4</v>
      </c>
      <c r="I285" s="34">
        <f t="shared" si="87"/>
        <v>9</v>
      </c>
      <c r="J285" s="34" t="str">
        <f t="shared" si="100"/>
        <v>Balance Sheet</v>
      </c>
      <c r="K285" s="34">
        <f t="shared" si="88"/>
        <v>132</v>
      </c>
      <c r="L285" s="34" t="str">
        <f t="shared" si="89"/>
        <v>41</v>
      </c>
      <c r="M285" s="34" t="str">
        <f t="shared" si="83"/>
        <v>2</v>
      </c>
      <c r="N285" s="34" t="str">
        <f t="shared" si="84"/>
        <v>21</v>
      </c>
      <c r="O285" s="34" t="str">
        <f t="shared" si="85"/>
        <v>2150</v>
      </c>
      <c r="P285" s="34" t="str">
        <f>CONCATENATE(M285," ",VLOOKUP(M285,'heading tables'!$A:$C,2,FALSE))</f>
        <v>2 Non-current Assets</v>
      </c>
      <c r="Q285" s="34" t="str">
        <f>CONCATENATE(N285," ",VLOOKUP(N285,'heading tables'!$A:$C,2,FALSE))</f>
        <v>21 Fixed Assets</v>
      </c>
      <c r="R285" s="34" t="str">
        <f>CONCATENATE(O285," ",VLOOKUP(ABS(O285),'heading tables'!$A:$C,2,FALSE))</f>
        <v>2150 Machinery and equipment</v>
      </c>
      <c r="S285" s="34" t="str">
        <f t="shared" si="96"/>
        <v>21</v>
      </c>
      <c r="T285" s="34" t="str">
        <f t="shared" si="97"/>
        <v>2150</v>
      </c>
      <c r="U285" s="34" t="str">
        <f>CONCATENATE(S285," ",VLOOKUP(S285,'heading tables'!$A:$C,2,FALSE))</f>
        <v>21 Fixed Assets</v>
      </c>
      <c r="V285" s="34" t="str">
        <f>CONCATENATE(T285," ",VLOOKUP(ABS(T285),'heading tables'!$A:$C,2,FALSE))</f>
        <v>2150 Machinery and equipment</v>
      </c>
      <c r="W285" s="34" t="str">
        <f t="shared" si="90"/>
        <v>2150.1</v>
      </c>
      <c r="X285" s="34" t="str">
        <f t="shared" si="101"/>
        <v>2150.15</v>
      </c>
      <c r="Y285" s="34" t="str">
        <f t="shared" si="101"/>
        <v>2150.154</v>
      </c>
      <c r="Z285" s="34" t="str">
        <f t="shared" si="101"/>
        <v>2150.1541</v>
      </c>
      <c r="AA285" s="34" t="str">
        <f t="shared" si="101"/>
        <v>" "</v>
      </c>
      <c r="AB285" s="34" t="str">
        <f t="shared" si="91"/>
        <v>2150.1 Machinery and equipment: Electricity Regulated Activity</v>
      </c>
      <c r="AC285" s="34" t="str">
        <f t="shared" si="92"/>
        <v>2150.15 Machinery and equipment: Electricity Regulated Activity, Generation</v>
      </c>
      <c r="AD285" s="34" t="str">
        <f t="shared" si="93"/>
        <v>2150.154 Machinery and equipment: Electricity Regulated Activity, Generation: Gas Power Plants (Gas only)</v>
      </c>
      <c r="AE285" s="34" t="str">
        <f t="shared" si="94"/>
        <v>2150.1541 Fuel holders, producers, and accessories</v>
      </c>
      <c r="AF285" s="34" t="str">
        <f t="shared" si="95"/>
        <v>" "</v>
      </c>
      <c r="AI285" t="s">
        <v>80</v>
      </c>
      <c r="AJ285" s="14" t="s">
        <v>11</v>
      </c>
      <c r="AK285" t="s">
        <v>918</v>
      </c>
      <c r="AL285" s="6">
        <v>227</v>
      </c>
      <c r="AM285" s="6" t="s">
        <v>960</v>
      </c>
      <c r="AT285" s="6" t="s">
        <v>960</v>
      </c>
      <c r="AV285" t="s">
        <v>80</v>
      </c>
      <c r="AW285">
        <f t="shared" si="98"/>
        <v>40</v>
      </c>
    </row>
    <row r="286" spans="1:49" ht="11.25" customHeight="1" x14ac:dyDescent="0.2">
      <c r="A286" s="14">
        <v>2150.1541999999999</v>
      </c>
      <c r="B286" t="s">
        <v>81</v>
      </c>
      <c r="C286" s="33" t="str">
        <f t="shared" si="86"/>
        <v>2150.1542 Prime movers</v>
      </c>
      <c r="D286" s="6" t="s">
        <v>870</v>
      </c>
      <c r="E286" s="6" t="s">
        <v>787</v>
      </c>
      <c r="F286" s="6" t="s">
        <v>846</v>
      </c>
      <c r="G286" s="6" t="s">
        <v>824</v>
      </c>
      <c r="H286" s="34" t="str">
        <f>VLOOKUP(I286,'heading tables'!$G$3:$H$9,2,FALSE)</f>
        <v>L4</v>
      </c>
      <c r="I286" s="34">
        <f t="shared" si="87"/>
        <v>9</v>
      </c>
      <c r="J286" s="34" t="str">
        <f t="shared" si="100"/>
        <v>Balance Sheet</v>
      </c>
      <c r="K286" s="34">
        <f t="shared" si="88"/>
        <v>132</v>
      </c>
      <c r="L286" s="34" t="str">
        <f t="shared" si="89"/>
        <v>42</v>
      </c>
      <c r="M286" s="34" t="str">
        <f t="shared" si="83"/>
        <v>2</v>
      </c>
      <c r="N286" s="34" t="str">
        <f t="shared" si="84"/>
        <v>21</v>
      </c>
      <c r="O286" s="34" t="str">
        <f t="shared" si="85"/>
        <v>2150</v>
      </c>
      <c r="P286" s="34" t="str">
        <f>CONCATENATE(M286," ",VLOOKUP(M286,'heading tables'!$A:$C,2,FALSE))</f>
        <v>2 Non-current Assets</v>
      </c>
      <c r="Q286" s="34" t="str">
        <f>CONCATENATE(N286," ",VLOOKUP(N286,'heading tables'!$A:$C,2,FALSE))</f>
        <v>21 Fixed Assets</v>
      </c>
      <c r="R286" s="34" t="str">
        <f>CONCATENATE(O286," ",VLOOKUP(ABS(O286),'heading tables'!$A:$C,2,FALSE))</f>
        <v>2150 Machinery and equipment</v>
      </c>
      <c r="S286" s="34" t="str">
        <f t="shared" si="96"/>
        <v>21</v>
      </c>
      <c r="T286" s="34" t="str">
        <f t="shared" si="97"/>
        <v>2150</v>
      </c>
      <c r="U286" s="34" t="str">
        <f>CONCATENATE(S286," ",VLOOKUP(S286,'heading tables'!$A:$C,2,FALSE))</f>
        <v>21 Fixed Assets</v>
      </c>
      <c r="V286" s="34" t="str">
        <f>CONCATENATE(T286," ",VLOOKUP(ABS(T286),'heading tables'!$A:$C,2,FALSE))</f>
        <v>2150 Machinery and equipment</v>
      </c>
      <c r="W286" s="34" t="str">
        <f t="shared" si="90"/>
        <v>2150.1</v>
      </c>
      <c r="X286" s="34" t="str">
        <f t="shared" si="101"/>
        <v>2150.15</v>
      </c>
      <c r="Y286" s="34" t="str">
        <f t="shared" si="101"/>
        <v>2150.154</v>
      </c>
      <c r="Z286" s="34" t="str">
        <f t="shared" si="101"/>
        <v>2150.1542</v>
      </c>
      <c r="AA286" s="34" t="str">
        <f t="shared" si="101"/>
        <v>" "</v>
      </c>
      <c r="AB286" s="34" t="str">
        <f t="shared" si="91"/>
        <v>2150.1 Machinery and equipment: Electricity Regulated Activity</v>
      </c>
      <c r="AC286" s="34" t="str">
        <f t="shared" si="92"/>
        <v>2150.15 Machinery and equipment: Electricity Regulated Activity, Generation</v>
      </c>
      <c r="AD286" s="34" t="str">
        <f t="shared" si="93"/>
        <v>2150.154 Machinery and equipment: Electricity Regulated Activity, Generation: Gas Power Plants (Gas only)</v>
      </c>
      <c r="AE286" s="34" t="str">
        <f t="shared" si="94"/>
        <v>2150.1542 Prime movers</v>
      </c>
      <c r="AF286" s="34" t="str">
        <f t="shared" si="95"/>
        <v>" "</v>
      </c>
      <c r="AI286" t="s">
        <v>81</v>
      </c>
      <c r="AJ286" s="14" t="s">
        <v>11</v>
      </c>
      <c r="AK286" t="s">
        <v>918</v>
      </c>
      <c r="AL286" s="6">
        <v>228</v>
      </c>
      <c r="AM286" s="6" t="s">
        <v>960</v>
      </c>
      <c r="AT286" s="6" t="s">
        <v>960</v>
      </c>
      <c r="AV286" t="s">
        <v>81</v>
      </c>
      <c r="AW286">
        <f t="shared" si="98"/>
        <v>12</v>
      </c>
    </row>
    <row r="287" spans="1:49" ht="11.25" customHeight="1" x14ac:dyDescent="0.2">
      <c r="A287" s="14">
        <v>2150.1543000000001</v>
      </c>
      <c r="B287" t="s">
        <v>82</v>
      </c>
      <c r="C287" s="33" t="str">
        <f t="shared" si="86"/>
        <v>2150.1543 Generators</v>
      </c>
      <c r="D287" s="6" t="s">
        <v>870</v>
      </c>
      <c r="E287" s="6" t="s">
        <v>787</v>
      </c>
      <c r="F287" s="6" t="s">
        <v>846</v>
      </c>
      <c r="G287" s="6" t="s">
        <v>824</v>
      </c>
      <c r="H287" s="34" t="str">
        <f>VLOOKUP(I287,'heading tables'!$G$3:$H$9,2,FALSE)</f>
        <v>L4</v>
      </c>
      <c r="I287" s="34">
        <f t="shared" si="87"/>
        <v>9</v>
      </c>
      <c r="J287" s="34" t="str">
        <f t="shared" si="100"/>
        <v>Balance Sheet</v>
      </c>
      <c r="K287" s="34">
        <f t="shared" si="88"/>
        <v>132</v>
      </c>
      <c r="L287" s="34" t="str">
        <f t="shared" si="89"/>
        <v>43</v>
      </c>
      <c r="M287" s="34" t="str">
        <f t="shared" si="83"/>
        <v>2</v>
      </c>
      <c r="N287" s="34" t="str">
        <f t="shared" si="84"/>
        <v>21</v>
      </c>
      <c r="O287" s="34" t="str">
        <f t="shared" si="85"/>
        <v>2150</v>
      </c>
      <c r="P287" s="34" t="str">
        <f>CONCATENATE(M287," ",VLOOKUP(M287,'heading tables'!$A:$C,2,FALSE))</f>
        <v>2 Non-current Assets</v>
      </c>
      <c r="Q287" s="34" t="str">
        <f>CONCATENATE(N287," ",VLOOKUP(N287,'heading tables'!$A:$C,2,FALSE))</f>
        <v>21 Fixed Assets</v>
      </c>
      <c r="R287" s="34" t="str">
        <f>CONCATENATE(O287," ",VLOOKUP(ABS(O287),'heading tables'!$A:$C,2,FALSE))</f>
        <v>2150 Machinery and equipment</v>
      </c>
      <c r="S287" s="34" t="str">
        <f t="shared" si="96"/>
        <v>21</v>
      </c>
      <c r="T287" s="34" t="str">
        <f t="shared" si="97"/>
        <v>2150</v>
      </c>
      <c r="U287" s="34" t="str">
        <f>CONCATENATE(S287," ",VLOOKUP(S287,'heading tables'!$A:$C,2,FALSE))</f>
        <v>21 Fixed Assets</v>
      </c>
      <c r="V287" s="34" t="str">
        <f>CONCATENATE(T287," ",VLOOKUP(ABS(T287),'heading tables'!$A:$C,2,FALSE))</f>
        <v>2150 Machinery and equipment</v>
      </c>
      <c r="W287" s="34" t="str">
        <f t="shared" si="90"/>
        <v>2150.1</v>
      </c>
      <c r="X287" s="34" t="str">
        <f t="shared" si="101"/>
        <v>2150.15</v>
      </c>
      <c r="Y287" s="34" t="str">
        <f t="shared" si="101"/>
        <v>2150.154</v>
      </c>
      <c r="Z287" s="34" t="str">
        <f t="shared" si="101"/>
        <v>2150.1543</v>
      </c>
      <c r="AA287" s="34" t="str">
        <f t="shared" si="101"/>
        <v>" "</v>
      </c>
      <c r="AB287" s="34" t="str">
        <f t="shared" si="91"/>
        <v>2150.1 Machinery and equipment: Electricity Regulated Activity</v>
      </c>
      <c r="AC287" s="34" t="str">
        <f t="shared" si="92"/>
        <v>2150.15 Machinery and equipment: Electricity Regulated Activity, Generation</v>
      </c>
      <c r="AD287" s="34" t="str">
        <f t="shared" si="93"/>
        <v>2150.154 Machinery and equipment: Electricity Regulated Activity, Generation: Gas Power Plants (Gas only)</v>
      </c>
      <c r="AE287" s="34" t="str">
        <f t="shared" si="94"/>
        <v>2150.1543 Generators</v>
      </c>
      <c r="AF287" s="34" t="str">
        <f t="shared" si="95"/>
        <v>" "</v>
      </c>
      <c r="AI287" t="s">
        <v>82</v>
      </c>
      <c r="AJ287" s="14" t="s">
        <v>11</v>
      </c>
      <c r="AK287" t="s">
        <v>918</v>
      </c>
      <c r="AL287" s="6">
        <v>229</v>
      </c>
      <c r="AM287" s="6" t="s">
        <v>960</v>
      </c>
      <c r="AT287" s="6" t="s">
        <v>960</v>
      </c>
      <c r="AV287" t="s">
        <v>82</v>
      </c>
      <c r="AW287">
        <f t="shared" si="98"/>
        <v>10</v>
      </c>
    </row>
    <row r="288" spans="1:49" ht="11.25" customHeight="1" x14ac:dyDescent="0.2">
      <c r="A288" s="14">
        <v>2150.1543999999999</v>
      </c>
      <c r="B288" t="s">
        <v>74</v>
      </c>
      <c r="C288" s="33" t="str">
        <f t="shared" si="86"/>
        <v>2150.1544 Accessory electric equipment.</v>
      </c>
      <c r="D288" s="6" t="s">
        <v>870</v>
      </c>
      <c r="E288" s="6" t="s">
        <v>787</v>
      </c>
      <c r="F288" s="6" t="s">
        <v>846</v>
      </c>
      <c r="G288" s="6" t="s">
        <v>824</v>
      </c>
      <c r="H288" s="34" t="str">
        <f>VLOOKUP(I288,'heading tables'!$G$3:$H$9,2,FALSE)</f>
        <v>L4</v>
      </c>
      <c r="I288" s="34">
        <f t="shared" si="87"/>
        <v>9</v>
      </c>
      <c r="J288" s="34" t="str">
        <f t="shared" si="100"/>
        <v>Balance Sheet</v>
      </c>
      <c r="K288" s="34">
        <f t="shared" si="88"/>
        <v>132</v>
      </c>
      <c r="L288" s="34" t="str">
        <f t="shared" si="89"/>
        <v>44</v>
      </c>
      <c r="M288" s="34" t="str">
        <f t="shared" si="83"/>
        <v>2</v>
      </c>
      <c r="N288" s="34" t="str">
        <f t="shared" si="84"/>
        <v>21</v>
      </c>
      <c r="O288" s="34" t="str">
        <f t="shared" si="85"/>
        <v>2150</v>
      </c>
      <c r="P288" s="34" t="str">
        <f>CONCATENATE(M288," ",VLOOKUP(M288,'heading tables'!$A:$C,2,FALSE))</f>
        <v>2 Non-current Assets</v>
      </c>
      <c r="Q288" s="34" t="str">
        <f>CONCATENATE(N288," ",VLOOKUP(N288,'heading tables'!$A:$C,2,FALSE))</f>
        <v>21 Fixed Assets</v>
      </c>
      <c r="R288" s="34" t="str">
        <f>CONCATENATE(O288," ",VLOOKUP(ABS(O288),'heading tables'!$A:$C,2,FALSE))</f>
        <v>2150 Machinery and equipment</v>
      </c>
      <c r="S288" s="34" t="str">
        <f t="shared" si="96"/>
        <v>21</v>
      </c>
      <c r="T288" s="34" t="str">
        <f t="shared" si="97"/>
        <v>2150</v>
      </c>
      <c r="U288" s="34" t="str">
        <f>CONCATENATE(S288," ",VLOOKUP(S288,'heading tables'!$A:$C,2,FALSE))</f>
        <v>21 Fixed Assets</v>
      </c>
      <c r="V288" s="34" t="str">
        <f>CONCATENATE(T288," ",VLOOKUP(ABS(T288),'heading tables'!$A:$C,2,FALSE))</f>
        <v>2150 Machinery and equipment</v>
      </c>
      <c r="W288" s="34" t="str">
        <f t="shared" si="90"/>
        <v>2150.1</v>
      </c>
      <c r="X288" s="34" t="str">
        <f t="shared" si="101"/>
        <v>2150.15</v>
      </c>
      <c r="Y288" s="34" t="str">
        <f t="shared" si="101"/>
        <v>2150.154</v>
      </c>
      <c r="Z288" s="34" t="str">
        <f t="shared" si="101"/>
        <v>2150.1544</v>
      </c>
      <c r="AA288" s="34" t="str">
        <f t="shared" si="101"/>
        <v>" "</v>
      </c>
      <c r="AB288" s="34" t="str">
        <f t="shared" si="91"/>
        <v>2150.1 Machinery and equipment: Electricity Regulated Activity</v>
      </c>
      <c r="AC288" s="34" t="str">
        <f t="shared" si="92"/>
        <v>2150.15 Machinery and equipment: Electricity Regulated Activity, Generation</v>
      </c>
      <c r="AD288" s="34" t="str">
        <f t="shared" si="93"/>
        <v>2150.154 Machinery and equipment: Electricity Regulated Activity, Generation: Gas Power Plants (Gas only)</v>
      </c>
      <c r="AE288" s="34" t="str">
        <f t="shared" si="94"/>
        <v>2150.1544 Accessory electric equipment.</v>
      </c>
      <c r="AF288" s="34" t="str">
        <f t="shared" si="95"/>
        <v>" "</v>
      </c>
      <c r="AI288" t="s">
        <v>74</v>
      </c>
      <c r="AJ288" s="14" t="s">
        <v>11</v>
      </c>
      <c r="AK288" t="s">
        <v>918</v>
      </c>
      <c r="AL288" s="6">
        <v>230</v>
      </c>
      <c r="AM288" s="6" t="s">
        <v>960</v>
      </c>
      <c r="AT288" s="6" t="s">
        <v>960</v>
      </c>
      <c r="AV288" t="s">
        <v>74</v>
      </c>
      <c r="AW288">
        <f t="shared" si="98"/>
        <v>29</v>
      </c>
    </row>
    <row r="289" spans="1:49" ht="11.25" customHeight="1" x14ac:dyDescent="0.2">
      <c r="A289" s="14">
        <v>2150.1549</v>
      </c>
      <c r="B289" t="s">
        <v>75</v>
      </c>
      <c r="C289" s="33" t="str">
        <f t="shared" si="86"/>
        <v>2150.1549 Miscellaneous power plant equipment.</v>
      </c>
      <c r="D289" s="6" t="s">
        <v>870</v>
      </c>
      <c r="E289" s="6" t="s">
        <v>787</v>
      </c>
      <c r="F289" s="6" t="s">
        <v>846</v>
      </c>
      <c r="G289" s="6" t="s">
        <v>824</v>
      </c>
      <c r="H289" s="34" t="str">
        <f>VLOOKUP(I289,'heading tables'!$G$3:$H$9,2,FALSE)</f>
        <v>L4</v>
      </c>
      <c r="I289" s="34">
        <f t="shared" si="87"/>
        <v>9</v>
      </c>
      <c r="J289" s="34" t="str">
        <f t="shared" si="100"/>
        <v>Balance Sheet</v>
      </c>
      <c r="K289" s="34">
        <f t="shared" si="88"/>
        <v>132</v>
      </c>
      <c r="L289" s="34" t="str">
        <f t="shared" si="89"/>
        <v>49</v>
      </c>
      <c r="M289" s="34" t="str">
        <f t="shared" si="83"/>
        <v>2</v>
      </c>
      <c r="N289" s="34" t="str">
        <f t="shared" si="84"/>
        <v>21</v>
      </c>
      <c r="O289" s="34" t="str">
        <f t="shared" si="85"/>
        <v>2150</v>
      </c>
      <c r="P289" s="34" t="str">
        <f>CONCATENATE(M289," ",VLOOKUP(M289,'heading tables'!$A:$C,2,FALSE))</f>
        <v>2 Non-current Assets</v>
      </c>
      <c r="Q289" s="34" t="str">
        <f>CONCATENATE(N289," ",VLOOKUP(N289,'heading tables'!$A:$C,2,FALSE))</f>
        <v>21 Fixed Assets</v>
      </c>
      <c r="R289" s="34" t="str">
        <f>CONCATENATE(O289," ",VLOOKUP(ABS(O289),'heading tables'!$A:$C,2,FALSE))</f>
        <v>2150 Machinery and equipment</v>
      </c>
      <c r="S289" s="34" t="str">
        <f t="shared" si="96"/>
        <v>21</v>
      </c>
      <c r="T289" s="34" t="str">
        <f t="shared" si="97"/>
        <v>2150</v>
      </c>
      <c r="U289" s="34" t="str">
        <f>CONCATENATE(S289," ",VLOOKUP(S289,'heading tables'!$A:$C,2,FALSE))</f>
        <v>21 Fixed Assets</v>
      </c>
      <c r="V289" s="34" t="str">
        <f>CONCATENATE(T289," ",VLOOKUP(ABS(T289),'heading tables'!$A:$C,2,FALSE))</f>
        <v>2150 Machinery and equipment</v>
      </c>
      <c r="W289" s="34" t="str">
        <f t="shared" si="90"/>
        <v>2150.1</v>
      </c>
      <c r="X289" s="34" t="str">
        <f t="shared" si="101"/>
        <v>2150.15</v>
      </c>
      <c r="Y289" s="34" t="str">
        <f t="shared" si="101"/>
        <v>2150.154</v>
      </c>
      <c r="Z289" s="34" t="str">
        <f t="shared" si="101"/>
        <v>2150.1549</v>
      </c>
      <c r="AA289" s="34" t="str">
        <f t="shared" si="101"/>
        <v>" "</v>
      </c>
      <c r="AB289" s="34" t="str">
        <f t="shared" si="91"/>
        <v>2150.1 Machinery and equipment: Electricity Regulated Activity</v>
      </c>
      <c r="AC289" s="34" t="str">
        <f t="shared" si="92"/>
        <v>2150.15 Machinery and equipment: Electricity Regulated Activity, Generation</v>
      </c>
      <c r="AD289" s="34" t="str">
        <f t="shared" si="93"/>
        <v>2150.154 Machinery and equipment: Electricity Regulated Activity, Generation: Gas Power Plants (Gas only)</v>
      </c>
      <c r="AE289" s="34" t="str">
        <f t="shared" si="94"/>
        <v>2150.1549 Miscellaneous power plant equipment.</v>
      </c>
      <c r="AF289" s="34" t="str">
        <f t="shared" si="95"/>
        <v>" "</v>
      </c>
      <c r="AI289" t="s">
        <v>75</v>
      </c>
      <c r="AJ289" s="14" t="s">
        <v>11</v>
      </c>
      <c r="AK289" t="s">
        <v>918</v>
      </c>
      <c r="AL289" s="6">
        <v>231</v>
      </c>
      <c r="AM289" s="6" t="s">
        <v>960</v>
      </c>
      <c r="AT289" s="6" t="s">
        <v>960</v>
      </c>
      <c r="AV289" t="s">
        <v>75</v>
      </c>
      <c r="AW289">
        <f t="shared" si="98"/>
        <v>36</v>
      </c>
    </row>
    <row r="290" spans="1:49" ht="11.25" customHeight="1" x14ac:dyDescent="0.2">
      <c r="A290" s="14">
        <v>2150.1550000000002</v>
      </c>
      <c r="B290" t="s">
        <v>1396</v>
      </c>
      <c r="C290" s="33" t="str">
        <f t="shared" si="86"/>
        <v>2150.155 Machinery and equipment: Electricity Regulated Activity, Generation: Combined Cycle Power Plants (Gas and Steam)</v>
      </c>
      <c r="D290" s="6" t="s">
        <v>870</v>
      </c>
      <c r="E290" s="6" t="s">
        <v>787</v>
      </c>
      <c r="F290" s="6" t="s">
        <v>846</v>
      </c>
      <c r="G290" s="6" t="s">
        <v>72</v>
      </c>
      <c r="H290" s="34" t="str">
        <f>VLOOKUP(I290,'heading tables'!$G$3:$H$9,2,FALSE)</f>
        <v>L3</v>
      </c>
      <c r="I290" s="34">
        <f t="shared" si="87"/>
        <v>8</v>
      </c>
      <c r="J290" s="34" t="str">
        <f t="shared" si="100"/>
        <v>Balance Sheet</v>
      </c>
      <c r="K290" s="34">
        <f t="shared" si="88"/>
        <v>132</v>
      </c>
      <c r="L290" s="34" t="str">
        <f t="shared" si="89"/>
        <v>55</v>
      </c>
      <c r="M290" s="34" t="str">
        <f t="shared" si="83"/>
        <v>2</v>
      </c>
      <c r="N290" s="34" t="str">
        <f t="shared" si="84"/>
        <v>21</v>
      </c>
      <c r="O290" s="34" t="str">
        <f t="shared" si="85"/>
        <v>2150</v>
      </c>
      <c r="P290" s="34" t="str">
        <f>CONCATENATE(M290," ",VLOOKUP(M290,'heading tables'!$A:$C,2,FALSE))</f>
        <v>2 Non-current Assets</v>
      </c>
      <c r="Q290" s="34" t="str">
        <f>CONCATENATE(N290," ",VLOOKUP(N290,'heading tables'!$A:$C,2,FALSE))</f>
        <v>21 Fixed Assets</v>
      </c>
      <c r="R290" s="34" t="str">
        <f>CONCATENATE(O290," ",VLOOKUP(ABS(O290),'heading tables'!$A:$C,2,FALSE))</f>
        <v>2150 Machinery and equipment</v>
      </c>
      <c r="S290" s="34" t="str">
        <f t="shared" si="96"/>
        <v>21</v>
      </c>
      <c r="T290" s="34" t="str">
        <f t="shared" si="97"/>
        <v>2150</v>
      </c>
      <c r="U290" s="34" t="str">
        <f>CONCATENATE(S290," ",VLOOKUP(S290,'heading tables'!$A:$C,2,FALSE))</f>
        <v>21 Fixed Assets</v>
      </c>
      <c r="V290" s="34" t="str">
        <f>CONCATENATE(T290," ",VLOOKUP(ABS(T290),'heading tables'!$A:$C,2,FALSE))</f>
        <v>2150 Machinery and equipment</v>
      </c>
      <c r="W290" s="34" t="str">
        <f t="shared" si="90"/>
        <v>2150.1</v>
      </c>
      <c r="X290" s="34" t="str">
        <f t="shared" si="101"/>
        <v>2150.15</v>
      </c>
      <c r="Y290" s="34" t="str">
        <f t="shared" si="101"/>
        <v>2150.155</v>
      </c>
      <c r="Z290" s="34" t="str">
        <f t="shared" si="101"/>
        <v>" "</v>
      </c>
      <c r="AA290" s="34" t="str">
        <f t="shared" si="101"/>
        <v>" "</v>
      </c>
      <c r="AB290" s="34" t="str">
        <f t="shared" si="91"/>
        <v>2150.1 Machinery and equipment: Electricity Regulated Activity</v>
      </c>
      <c r="AC290" s="34" t="str">
        <f t="shared" si="92"/>
        <v>2150.15 Machinery and equipment: Electricity Regulated Activity, Generation</v>
      </c>
      <c r="AD290" s="34" t="str">
        <f t="shared" si="93"/>
        <v>2150.155 Machinery and equipment: Electricity Regulated Activity, Generation: Combined Cycle Power Plants (Gas and Steam)</v>
      </c>
      <c r="AE290" s="34" t="str">
        <f t="shared" si="94"/>
        <v>" "</v>
      </c>
      <c r="AF290" s="34" t="str">
        <f t="shared" si="95"/>
        <v>" "</v>
      </c>
      <c r="AI290" t="s">
        <v>1396</v>
      </c>
      <c r="AJ290" s="14" t="s">
        <v>1064</v>
      </c>
      <c r="AK290" t="s">
        <v>918</v>
      </c>
      <c r="AL290" s="6">
        <v>232</v>
      </c>
      <c r="AM290" s="6" t="s">
        <v>961</v>
      </c>
      <c r="AT290" s="6" t="s">
        <v>961</v>
      </c>
      <c r="AV290" t="s">
        <v>1396</v>
      </c>
      <c r="AW290">
        <f t="shared" si="98"/>
        <v>112</v>
      </c>
    </row>
    <row r="291" spans="1:49" ht="11.25" customHeight="1" x14ac:dyDescent="0.2">
      <c r="A291" s="14">
        <v>2150.1550999999999</v>
      </c>
      <c r="B291" t="s">
        <v>83</v>
      </c>
      <c r="C291" s="33" t="str">
        <f t="shared" si="86"/>
        <v>2150.1551 Boiler plant equipment</v>
      </c>
      <c r="D291" s="6" t="s">
        <v>870</v>
      </c>
      <c r="E291" s="6" t="s">
        <v>787</v>
      </c>
      <c r="F291" s="6" t="s">
        <v>846</v>
      </c>
      <c r="G291" s="6" t="s">
        <v>824</v>
      </c>
      <c r="H291" s="34" t="str">
        <f>VLOOKUP(I291,'heading tables'!$G$3:$H$9,2,FALSE)</f>
        <v>L4</v>
      </c>
      <c r="I291" s="34">
        <f t="shared" si="87"/>
        <v>9</v>
      </c>
      <c r="J291" s="34" t="str">
        <f t="shared" si="100"/>
        <v>Balance Sheet</v>
      </c>
      <c r="K291" s="34">
        <f t="shared" si="88"/>
        <v>132</v>
      </c>
      <c r="L291" s="34" t="str">
        <f t="shared" si="89"/>
        <v>51</v>
      </c>
      <c r="M291" s="34" t="str">
        <f t="shared" si="83"/>
        <v>2</v>
      </c>
      <c r="N291" s="34" t="str">
        <f t="shared" si="84"/>
        <v>21</v>
      </c>
      <c r="O291" s="34" t="str">
        <f t="shared" si="85"/>
        <v>2150</v>
      </c>
      <c r="P291" s="34" t="str">
        <f>CONCATENATE(M291," ",VLOOKUP(M291,'heading tables'!$A:$C,2,FALSE))</f>
        <v>2 Non-current Assets</v>
      </c>
      <c r="Q291" s="34" t="str">
        <f>CONCATENATE(N291," ",VLOOKUP(N291,'heading tables'!$A:$C,2,FALSE))</f>
        <v>21 Fixed Assets</v>
      </c>
      <c r="R291" s="34" t="str">
        <f>CONCATENATE(O291," ",VLOOKUP(ABS(O291),'heading tables'!$A:$C,2,FALSE))</f>
        <v>2150 Machinery and equipment</v>
      </c>
      <c r="S291" s="34" t="str">
        <f t="shared" si="96"/>
        <v>21</v>
      </c>
      <c r="T291" s="34" t="str">
        <f t="shared" si="97"/>
        <v>2150</v>
      </c>
      <c r="U291" s="34" t="str">
        <f>CONCATENATE(S291," ",VLOOKUP(S291,'heading tables'!$A:$C,2,FALSE))</f>
        <v>21 Fixed Assets</v>
      </c>
      <c r="V291" s="34" t="str">
        <f>CONCATENATE(T291," ",VLOOKUP(ABS(T291),'heading tables'!$A:$C,2,FALSE))</f>
        <v>2150 Machinery and equipment</v>
      </c>
      <c r="W291" s="34" t="str">
        <f t="shared" si="90"/>
        <v>2150.1</v>
      </c>
      <c r="X291" s="34" t="str">
        <f t="shared" si="101"/>
        <v>2150.15</v>
      </c>
      <c r="Y291" s="34" t="str">
        <f t="shared" si="101"/>
        <v>2150.155</v>
      </c>
      <c r="Z291" s="34" t="str">
        <f t="shared" si="101"/>
        <v>2150.1551</v>
      </c>
      <c r="AA291" s="34" t="str">
        <f t="shared" si="101"/>
        <v>" "</v>
      </c>
      <c r="AB291" s="34" t="str">
        <f t="shared" si="91"/>
        <v>2150.1 Machinery and equipment: Electricity Regulated Activity</v>
      </c>
      <c r="AC291" s="34" t="str">
        <f t="shared" si="92"/>
        <v>2150.15 Machinery and equipment: Electricity Regulated Activity, Generation</v>
      </c>
      <c r="AD291" s="34" t="str">
        <f t="shared" si="93"/>
        <v>2150.155 Machinery and equipment: Electricity Regulated Activity, Generation: Combined Cycle Power Plants (Gas and Steam)</v>
      </c>
      <c r="AE291" s="34" t="str">
        <f t="shared" si="94"/>
        <v>2150.1551 Boiler plant equipment</v>
      </c>
      <c r="AF291" s="34" t="str">
        <f t="shared" si="95"/>
        <v>" "</v>
      </c>
      <c r="AI291" t="s">
        <v>83</v>
      </c>
      <c r="AJ291" s="14" t="s">
        <v>11</v>
      </c>
      <c r="AK291" t="s">
        <v>918</v>
      </c>
      <c r="AL291" s="6">
        <v>233</v>
      </c>
      <c r="AM291" s="6" t="s">
        <v>961</v>
      </c>
      <c r="AT291" s="6" t="s">
        <v>961</v>
      </c>
      <c r="AV291" t="s">
        <v>83</v>
      </c>
      <c r="AW291">
        <f t="shared" si="98"/>
        <v>22</v>
      </c>
    </row>
    <row r="292" spans="1:49" ht="11.25" customHeight="1" x14ac:dyDescent="0.2">
      <c r="A292" s="14">
        <v>2150.1552000000001</v>
      </c>
      <c r="B292" t="s">
        <v>80</v>
      </c>
      <c r="C292" s="33" t="str">
        <f t="shared" si="86"/>
        <v>2150.1552 Fuel holders, producers, and accessories</v>
      </c>
      <c r="D292" s="6" t="s">
        <v>870</v>
      </c>
      <c r="E292" s="6" t="s">
        <v>787</v>
      </c>
      <c r="F292" s="6" t="s">
        <v>846</v>
      </c>
      <c r="G292" s="6" t="s">
        <v>824</v>
      </c>
      <c r="H292" s="34" t="str">
        <f>VLOOKUP(I292,'heading tables'!$G$3:$H$9,2,FALSE)</f>
        <v>L4</v>
      </c>
      <c r="I292" s="34">
        <f t="shared" si="87"/>
        <v>9</v>
      </c>
      <c r="J292" s="34" t="str">
        <f t="shared" si="100"/>
        <v>Balance Sheet</v>
      </c>
      <c r="K292" s="34">
        <f t="shared" si="88"/>
        <v>132</v>
      </c>
      <c r="L292" s="34" t="str">
        <f t="shared" si="89"/>
        <v>52</v>
      </c>
      <c r="M292" s="34" t="str">
        <f t="shared" si="83"/>
        <v>2</v>
      </c>
      <c r="N292" s="34" t="str">
        <f t="shared" si="84"/>
        <v>21</v>
      </c>
      <c r="O292" s="34" t="str">
        <f t="shared" si="85"/>
        <v>2150</v>
      </c>
      <c r="P292" s="34" t="str">
        <f>CONCATENATE(M292," ",VLOOKUP(M292,'heading tables'!$A:$C,2,FALSE))</f>
        <v>2 Non-current Assets</v>
      </c>
      <c r="Q292" s="34" t="str">
        <f>CONCATENATE(N292," ",VLOOKUP(N292,'heading tables'!$A:$C,2,FALSE))</f>
        <v>21 Fixed Assets</v>
      </c>
      <c r="R292" s="34" t="str">
        <f>CONCATENATE(O292," ",VLOOKUP(ABS(O292),'heading tables'!$A:$C,2,FALSE))</f>
        <v>2150 Machinery and equipment</v>
      </c>
      <c r="S292" s="34" t="str">
        <f t="shared" si="96"/>
        <v>21</v>
      </c>
      <c r="T292" s="34" t="str">
        <f t="shared" si="97"/>
        <v>2150</v>
      </c>
      <c r="U292" s="34" t="str">
        <f>CONCATENATE(S292," ",VLOOKUP(S292,'heading tables'!$A:$C,2,FALSE))</f>
        <v>21 Fixed Assets</v>
      </c>
      <c r="V292" s="34" t="str">
        <f>CONCATENATE(T292," ",VLOOKUP(ABS(T292),'heading tables'!$A:$C,2,FALSE))</f>
        <v>2150 Machinery and equipment</v>
      </c>
      <c r="W292" s="34" t="str">
        <f t="shared" si="90"/>
        <v>2150.1</v>
      </c>
      <c r="X292" s="34" t="str">
        <f t="shared" si="101"/>
        <v>2150.15</v>
      </c>
      <c r="Y292" s="34" t="str">
        <f t="shared" si="101"/>
        <v>2150.155</v>
      </c>
      <c r="Z292" s="34" t="str">
        <f t="shared" si="101"/>
        <v>2150.1552</v>
      </c>
      <c r="AA292" s="34" t="str">
        <f t="shared" si="101"/>
        <v>" "</v>
      </c>
      <c r="AB292" s="34" t="str">
        <f t="shared" si="91"/>
        <v>2150.1 Machinery and equipment: Electricity Regulated Activity</v>
      </c>
      <c r="AC292" s="34" t="str">
        <f t="shared" si="92"/>
        <v>2150.15 Machinery and equipment: Electricity Regulated Activity, Generation</v>
      </c>
      <c r="AD292" s="34" t="str">
        <f t="shared" si="93"/>
        <v>2150.155 Machinery and equipment: Electricity Regulated Activity, Generation: Combined Cycle Power Plants (Gas and Steam)</v>
      </c>
      <c r="AE292" s="34" t="str">
        <f t="shared" si="94"/>
        <v>2150.1552 Fuel holders, producers, and accessories</v>
      </c>
      <c r="AF292" s="34" t="str">
        <f t="shared" si="95"/>
        <v>" "</v>
      </c>
      <c r="AI292" t="s">
        <v>80</v>
      </c>
      <c r="AJ292" s="14" t="s">
        <v>11</v>
      </c>
      <c r="AK292" t="s">
        <v>918</v>
      </c>
      <c r="AL292" s="6">
        <v>234</v>
      </c>
      <c r="AM292" s="6" t="s">
        <v>961</v>
      </c>
      <c r="AT292" s="6" t="s">
        <v>961</v>
      </c>
      <c r="AV292" t="s">
        <v>80</v>
      </c>
      <c r="AW292">
        <f t="shared" si="98"/>
        <v>40</v>
      </c>
    </row>
    <row r="293" spans="1:49" ht="11.25" customHeight="1" x14ac:dyDescent="0.2">
      <c r="A293" s="14">
        <v>2150.1552999999999</v>
      </c>
      <c r="B293" t="s">
        <v>81</v>
      </c>
      <c r="C293" s="33" t="str">
        <f t="shared" si="86"/>
        <v>2150.1553 Prime movers</v>
      </c>
      <c r="D293" s="6" t="s">
        <v>870</v>
      </c>
      <c r="E293" s="6" t="s">
        <v>787</v>
      </c>
      <c r="F293" s="6" t="s">
        <v>846</v>
      </c>
      <c r="G293" s="6" t="s">
        <v>824</v>
      </c>
      <c r="H293" s="34" t="str">
        <f>VLOOKUP(I293,'heading tables'!$G$3:$H$9,2,FALSE)</f>
        <v>L4</v>
      </c>
      <c r="I293" s="34">
        <f t="shared" si="87"/>
        <v>9</v>
      </c>
      <c r="J293" s="34" t="str">
        <f t="shared" si="100"/>
        <v>Balance Sheet</v>
      </c>
      <c r="K293" s="34">
        <f t="shared" si="88"/>
        <v>132</v>
      </c>
      <c r="L293" s="34" t="str">
        <f t="shared" si="89"/>
        <v>53</v>
      </c>
      <c r="M293" s="34" t="str">
        <f t="shared" si="83"/>
        <v>2</v>
      </c>
      <c r="N293" s="34" t="str">
        <f t="shared" si="84"/>
        <v>21</v>
      </c>
      <c r="O293" s="34" t="str">
        <f t="shared" si="85"/>
        <v>2150</v>
      </c>
      <c r="P293" s="34" t="str">
        <f>CONCATENATE(M293," ",VLOOKUP(M293,'heading tables'!$A:$C,2,FALSE))</f>
        <v>2 Non-current Assets</v>
      </c>
      <c r="Q293" s="34" t="str">
        <f>CONCATENATE(N293," ",VLOOKUP(N293,'heading tables'!$A:$C,2,FALSE))</f>
        <v>21 Fixed Assets</v>
      </c>
      <c r="R293" s="34" t="str">
        <f>CONCATENATE(O293," ",VLOOKUP(ABS(O293),'heading tables'!$A:$C,2,FALSE))</f>
        <v>2150 Machinery and equipment</v>
      </c>
      <c r="S293" s="34" t="str">
        <f t="shared" si="96"/>
        <v>21</v>
      </c>
      <c r="T293" s="34" t="str">
        <f t="shared" si="97"/>
        <v>2150</v>
      </c>
      <c r="U293" s="34" t="str">
        <f>CONCATENATE(S293," ",VLOOKUP(S293,'heading tables'!$A:$C,2,FALSE))</f>
        <v>21 Fixed Assets</v>
      </c>
      <c r="V293" s="34" t="str">
        <f>CONCATENATE(T293," ",VLOOKUP(ABS(T293),'heading tables'!$A:$C,2,FALSE))</f>
        <v>2150 Machinery and equipment</v>
      </c>
      <c r="W293" s="34" t="str">
        <f t="shared" si="90"/>
        <v>2150.1</v>
      </c>
      <c r="X293" s="34" t="str">
        <f t="shared" si="101"/>
        <v>2150.15</v>
      </c>
      <c r="Y293" s="34" t="str">
        <f t="shared" si="101"/>
        <v>2150.155</v>
      </c>
      <c r="Z293" s="34" t="str">
        <f t="shared" si="101"/>
        <v>2150.1553</v>
      </c>
      <c r="AA293" s="34" t="str">
        <f t="shared" si="101"/>
        <v>" "</v>
      </c>
      <c r="AB293" s="34" t="str">
        <f t="shared" si="91"/>
        <v>2150.1 Machinery and equipment: Electricity Regulated Activity</v>
      </c>
      <c r="AC293" s="34" t="str">
        <f t="shared" si="92"/>
        <v>2150.15 Machinery and equipment: Electricity Regulated Activity, Generation</v>
      </c>
      <c r="AD293" s="34" t="str">
        <f t="shared" si="93"/>
        <v>2150.155 Machinery and equipment: Electricity Regulated Activity, Generation: Combined Cycle Power Plants (Gas and Steam)</v>
      </c>
      <c r="AE293" s="34" t="str">
        <f t="shared" si="94"/>
        <v>2150.1553 Prime movers</v>
      </c>
      <c r="AF293" s="34" t="str">
        <f t="shared" si="95"/>
        <v>" "</v>
      </c>
      <c r="AI293" t="s">
        <v>81</v>
      </c>
      <c r="AJ293" s="14" t="s">
        <v>11</v>
      </c>
      <c r="AK293" t="s">
        <v>918</v>
      </c>
      <c r="AL293" s="6">
        <v>235</v>
      </c>
      <c r="AM293" s="6" t="s">
        <v>961</v>
      </c>
      <c r="AT293" s="6" t="s">
        <v>961</v>
      </c>
      <c r="AV293" t="s">
        <v>81</v>
      </c>
      <c r="AW293">
        <f t="shared" si="98"/>
        <v>12</v>
      </c>
    </row>
    <row r="294" spans="1:49" ht="11.25" customHeight="1" x14ac:dyDescent="0.2">
      <c r="A294" s="14">
        <v>2150.1554000000001</v>
      </c>
      <c r="B294" t="s">
        <v>77</v>
      </c>
      <c r="C294" s="33" t="str">
        <f t="shared" si="86"/>
        <v>2150.1554 Steam Turbine</v>
      </c>
      <c r="D294" s="6" t="s">
        <v>870</v>
      </c>
      <c r="E294" s="6" t="s">
        <v>787</v>
      </c>
      <c r="F294" s="6" t="s">
        <v>846</v>
      </c>
      <c r="G294" s="6" t="s">
        <v>824</v>
      </c>
      <c r="H294" s="34" t="str">
        <f>VLOOKUP(I294,'heading tables'!$G$3:$H$9,2,FALSE)</f>
        <v>L4</v>
      </c>
      <c r="I294" s="34">
        <f t="shared" si="87"/>
        <v>9</v>
      </c>
      <c r="J294" s="34" t="str">
        <f t="shared" si="100"/>
        <v>Balance Sheet</v>
      </c>
      <c r="K294" s="34">
        <f t="shared" si="88"/>
        <v>132</v>
      </c>
      <c r="L294" s="34" t="str">
        <f t="shared" si="89"/>
        <v>54</v>
      </c>
      <c r="M294" s="34" t="str">
        <f t="shared" si="83"/>
        <v>2</v>
      </c>
      <c r="N294" s="34" t="str">
        <f t="shared" si="84"/>
        <v>21</v>
      </c>
      <c r="O294" s="34" t="str">
        <f t="shared" si="85"/>
        <v>2150</v>
      </c>
      <c r="P294" s="34" t="str">
        <f>CONCATENATE(M294," ",VLOOKUP(M294,'heading tables'!$A:$C,2,FALSE))</f>
        <v>2 Non-current Assets</v>
      </c>
      <c r="Q294" s="34" t="str">
        <f>CONCATENATE(N294," ",VLOOKUP(N294,'heading tables'!$A:$C,2,FALSE))</f>
        <v>21 Fixed Assets</v>
      </c>
      <c r="R294" s="34" t="str">
        <f>CONCATENATE(O294," ",VLOOKUP(ABS(O294),'heading tables'!$A:$C,2,FALSE))</f>
        <v>2150 Machinery and equipment</v>
      </c>
      <c r="S294" s="34" t="str">
        <f t="shared" si="96"/>
        <v>21</v>
      </c>
      <c r="T294" s="34" t="str">
        <f t="shared" si="97"/>
        <v>2150</v>
      </c>
      <c r="U294" s="34" t="str">
        <f>CONCATENATE(S294," ",VLOOKUP(S294,'heading tables'!$A:$C,2,FALSE))</f>
        <v>21 Fixed Assets</v>
      </c>
      <c r="V294" s="34" t="str">
        <f>CONCATENATE(T294," ",VLOOKUP(ABS(T294),'heading tables'!$A:$C,2,FALSE))</f>
        <v>2150 Machinery and equipment</v>
      </c>
      <c r="W294" s="34" t="str">
        <f t="shared" si="90"/>
        <v>2150.1</v>
      </c>
      <c r="X294" s="34" t="str">
        <f t="shared" si="101"/>
        <v>2150.15</v>
      </c>
      <c r="Y294" s="34" t="str">
        <f t="shared" si="101"/>
        <v>2150.155</v>
      </c>
      <c r="Z294" s="34" t="str">
        <f t="shared" si="101"/>
        <v>2150.1554</v>
      </c>
      <c r="AA294" s="34" t="str">
        <f t="shared" si="101"/>
        <v>" "</v>
      </c>
      <c r="AB294" s="34" t="str">
        <f t="shared" si="91"/>
        <v>2150.1 Machinery and equipment: Electricity Regulated Activity</v>
      </c>
      <c r="AC294" s="34" t="str">
        <f t="shared" si="92"/>
        <v>2150.15 Machinery and equipment: Electricity Regulated Activity, Generation</v>
      </c>
      <c r="AD294" s="34" t="str">
        <f t="shared" si="93"/>
        <v>2150.155 Machinery and equipment: Electricity Regulated Activity, Generation: Combined Cycle Power Plants (Gas and Steam)</v>
      </c>
      <c r="AE294" s="34" t="str">
        <f t="shared" si="94"/>
        <v>2150.1554 Steam Turbine</v>
      </c>
      <c r="AF294" s="34" t="str">
        <f t="shared" si="95"/>
        <v>" "</v>
      </c>
      <c r="AI294" t="s">
        <v>77</v>
      </c>
      <c r="AJ294" s="14" t="s">
        <v>11</v>
      </c>
      <c r="AK294" t="s">
        <v>918</v>
      </c>
      <c r="AL294" s="6">
        <v>236</v>
      </c>
      <c r="AM294" s="6" t="s">
        <v>961</v>
      </c>
      <c r="AT294" s="6" t="s">
        <v>961</v>
      </c>
      <c r="AV294" t="s">
        <v>77</v>
      </c>
      <c r="AW294">
        <f t="shared" si="98"/>
        <v>13</v>
      </c>
    </row>
    <row r="295" spans="1:49" ht="11.25" customHeight="1" x14ac:dyDescent="0.2">
      <c r="A295" s="14">
        <v>2150.1554999999998</v>
      </c>
      <c r="B295" t="s">
        <v>1397</v>
      </c>
      <c r="C295" s="33" t="str">
        <f t="shared" si="86"/>
        <v>2150.1555 Generators (Prime Mover)</v>
      </c>
      <c r="D295" s="6" t="s">
        <v>870</v>
      </c>
      <c r="E295" s="6" t="s">
        <v>787</v>
      </c>
      <c r="F295" s="6" t="s">
        <v>846</v>
      </c>
      <c r="G295" s="6" t="s">
        <v>824</v>
      </c>
      <c r="H295" s="34" t="str">
        <f>VLOOKUP(I295,'heading tables'!$G$3:$H$9,2,FALSE)</f>
        <v>L4</v>
      </c>
      <c r="I295" s="34">
        <f t="shared" si="87"/>
        <v>9</v>
      </c>
      <c r="J295" s="34" t="str">
        <f t="shared" si="100"/>
        <v>Balance Sheet</v>
      </c>
      <c r="K295" s="34">
        <f t="shared" si="88"/>
        <v>132</v>
      </c>
      <c r="L295" s="34" t="str">
        <f t="shared" si="89"/>
        <v>55</v>
      </c>
      <c r="M295" s="34" t="str">
        <f t="shared" si="83"/>
        <v>2</v>
      </c>
      <c r="N295" s="34" t="str">
        <f t="shared" si="84"/>
        <v>21</v>
      </c>
      <c r="O295" s="34" t="str">
        <f t="shared" si="85"/>
        <v>2150</v>
      </c>
      <c r="P295" s="34" t="str">
        <f>CONCATENATE(M295," ",VLOOKUP(M295,'heading tables'!$A:$C,2,FALSE))</f>
        <v>2 Non-current Assets</v>
      </c>
      <c r="Q295" s="34" t="str">
        <f>CONCATENATE(N295," ",VLOOKUP(N295,'heading tables'!$A:$C,2,FALSE))</f>
        <v>21 Fixed Assets</v>
      </c>
      <c r="R295" s="34" t="str">
        <f>CONCATENATE(O295," ",VLOOKUP(ABS(O295),'heading tables'!$A:$C,2,FALSE))</f>
        <v>2150 Machinery and equipment</v>
      </c>
      <c r="S295" s="34" t="str">
        <f t="shared" si="96"/>
        <v>21</v>
      </c>
      <c r="T295" s="34" t="str">
        <f t="shared" si="97"/>
        <v>2150</v>
      </c>
      <c r="U295" s="34" t="str">
        <f>CONCATENATE(S295," ",VLOOKUP(S295,'heading tables'!$A:$C,2,FALSE))</f>
        <v>21 Fixed Assets</v>
      </c>
      <c r="V295" s="34" t="str">
        <f>CONCATENATE(T295," ",VLOOKUP(ABS(T295),'heading tables'!$A:$C,2,FALSE))</f>
        <v>2150 Machinery and equipment</v>
      </c>
      <c r="W295" s="34" t="str">
        <f t="shared" si="90"/>
        <v>2150.1</v>
      </c>
      <c r="X295" s="34" t="str">
        <f t="shared" si="101"/>
        <v>2150.15</v>
      </c>
      <c r="Y295" s="34" t="str">
        <f t="shared" si="101"/>
        <v>2150.155</v>
      </c>
      <c r="Z295" s="34" t="str">
        <f t="shared" si="101"/>
        <v>2150.1555</v>
      </c>
      <c r="AA295" s="34" t="str">
        <f t="shared" si="101"/>
        <v>" "</v>
      </c>
      <c r="AB295" s="34" t="str">
        <f t="shared" si="91"/>
        <v>2150.1 Machinery and equipment: Electricity Regulated Activity</v>
      </c>
      <c r="AC295" s="34" t="str">
        <f t="shared" si="92"/>
        <v>2150.15 Machinery and equipment: Electricity Regulated Activity, Generation</v>
      </c>
      <c r="AD295" s="34" t="str">
        <f t="shared" si="93"/>
        <v>2150.155 Machinery and equipment: Electricity Regulated Activity, Generation: Combined Cycle Power Plants (Gas and Steam)</v>
      </c>
      <c r="AE295" s="34" t="str">
        <f t="shared" si="94"/>
        <v>2150.1555 Generators (Prime Mover)</v>
      </c>
      <c r="AF295" s="34" t="str">
        <f t="shared" si="95"/>
        <v>" "</v>
      </c>
      <c r="AI295" t="s">
        <v>1397</v>
      </c>
      <c r="AJ295" s="14" t="s">
        <v>11</v>
      </c>
      <c r="AK295" t="s">
        <v>918</v>
      </c>
      <c r="AL295" s="6">
        <v>237</v>
      </c>
      <c r="AM295" s="6" t="s">
        <v>961</v>
      </c>
      <c r="AT295" s="6" t="s">
        <v>961</v>
      </c>
      <c r="AV295" t="s">
        <v>1397</v>
      </c>
      <c r="AW295">
        <f t="shared" si="98"/>
        <v>24</v>
      </c>
    </row>
    <row r="296" spans="1:49" ht="11.25" customHeight="1" x14ac:dyDescent="0.2">
      <c r="A296" s="14">
        <v>2150.1556</v>
      </c>
      <c r="B296" t="s">
        <v>1398</v>
      </c>
      <c r="C296" s="33" t="str">
        <f t="shared" si="86"/>
        <v>2150.1556 Generators (Steam Turbine)</v>
      </c>
      <c r="D296" s="6" t="s">
        <v>870</v>
      </c>
      <c r="E296" s="6" t="s">
        <v>787</v>
      </c>
      <c r="F296" s="6" t="s">
        <v>846</v>
      </c>
      <c r="G296" s="6" t="s">
        <v>824</v>
      </c>
      <c r="H296" s="34" t="str">
        <f>VLOOKUP(I296,'heading tables'!$G$3:$H$9,2,FALSE)</f>
        <v>L4</v>
      </c>
      <c r="I296" s="34">
        <f t="shared" si="87"/>
        <v>9</v>
      </c>
      <c r="J296" s="34" t="str">
        <f t="shared" si="100"/>
        <v>Balance Sheet</v>
      </c>
      <c r="K296" s="34">
        <f t="shared" si="88"/>
        <v>132</v>
      </c>
      <c r="L296" s="34" t="str">
        <f t="shared" si="89"/>
        <v>56</v>
      </c>
      <c r="M296" s="34" t="str">
        <f t="shared" si="83"/>
        <v>2</v>
      </c>
      <c r="N296" s="34" t="str">
        <f t="shared" si="84"/>
        <v>21</v>
      </c>
      <c r="O296" s="34" t="str">
        <f t="shared" si="85"/>
        <v>2150</v>
      </c>
      <c r="P296" s="34" t="str">
        <f>CONCATENATE(M296," ",VLOOKUP(M296,'heading tables'!$A:$C,2,FALSE))</f>
        <v>2 Non-current Assets</v>
      </c>
      <c r="Q296" s="34" t="str">
        <f>CONCATENATE(N296," ",VLOOKUP(N296,'heading tables'!$A:$C,2,FALSE))</f>
        <v>21 Fixed Assets</v>
      </c>
      <c r="R296" s="34" t="str">
        <f>CONCATENATE(O296," ",VLOOKUP(ABS(O296),'heading tables'!$A:$C,2,FALSE))</f>
        <v>2150 Machinery and equipment</v>
      </c>
      <c r="S296" s="34" t="str">
        <f t="shared" si="96"/>
        <v>21</v>
      </c>
      <c r="T296" s="34" t="str">
        <f t="shared" si="97"/>
        <v>2150</v>
      </c>
      <c r="U296" s="34" t="str">
        <f>CONCATENATE(S296," ",VLOOKUP(S296,'heading tables'!$A:$C,2,FALSE))</f>
        <v>21 Fixed Assets</v>
      </c>
      <c r="V296" s="34" t="str">
        <f>CONCATENATE(T296," ",VLOOKUP(ABS(T296),'heading tables'!$A:$C,2,FALSE))</f>
        <v>2150 Machinery and equipment</v>
      </c>
      <c r="W296" s="34" t="str">
        <f t="shared" si="90"/>
        <v>2150.1</v>
      </c>
      <c r="X296" s="34" t="str">
        <f t="shared" si="101"/>
        <v>2150.15</v>
      </c>
      <c r="Y296" s="34" t="str">
        <f t="shared" si="101"/>
        <v>2150.155</v>
      </c>
      <c r="Z296" s="34" t="str">
        <f t="shared" si="101"/>
        <v>2150.1556</v>
      </c>
      <c r="AA296" s="34" t="str">
        <f t="shared" si="101"/>
        <v>" "</v>
      </c>
      <c r="AB296" s="34" t="str">
        <f t="shared" si="91"/>
        <v>2150.1 Machinery and equipment: Electricity Regulated Activity</v>
      </c>
      <c r="AC296" s="34" t="str">
        <f t="shared" si="92"/>
        <v>2150.15 Machinery and equipment: Electricity Regulated Activity, Generation</v>
      </c>
      <c r="AD296" s="34" t="str">
        <f t="shared" si="93"/>
        <v>2150.155 Machinery and equipment: Electricity Regulated Activity, Generation: Combined Cycle Power Plants (Gas and Steam)</v>
      </c>
      <c r="AE296" s="34" t="str">
        <f t="shared" si="94"/>
        <v>2150.1556 Generators (Steam Turbine)</v>
      </c>
      <c r="AF296" s="34" t="str">
        <f t="shared" si="95"/>
        <v>" "</v>
      </c>
      <c r="AI296" t="s">
        <v>1398</v>
      </c>
      <c r="AJ296" s="14" t="s">
        <v>11</v>
      </c>
      <c r="AK296" t="s">
        <v>918</v>
      </c>
      <c r="AL296" s="6">
        <v>238</v>
      </c>
      <c r="AM296" s="6" t="s">
        <v>961</v>
      </c>
      <c r="AT296" s="6" t="s">
        <v>961</v>
      </c>
      <c r="AV296" t="s">
        <v>1398</v>
      </c>
      <c r="AW296">
        <f t="shared" si="98"/>
        <v>26</v>
      </c>
    </row>
    <row r="297" spans="1:49" ht="11.25" customHeight="1" x14ac:dyDescent="0.2">
      <c r="A297" s="14">
        <v>2150.1556999999998</v>
      </c>
      <c r="B297" t="s">
        <v>74</v>
      </c>
      <c r="C297" s="33" t="str">
        <f t="shared" si="86"/>
        <v>2150.1557 Accessory electric equipment.</v>
      </c>
      <c r="D297" s="6" t="s">
        <v>870</v>
      </c>
      <c r="E297" s="6" t="s">
        <v>787</v>
      </c>
      <c r="F297" s="6" t="s">
        <v>846</v>
      </c>
      <c r="G297" s="6" t="s">
        <v>824</v>
      </c>
      <c r="H297" s="34" t="str">
        <f>VLOOKUP(I297,'heading tables'!$G$3:$H$9,2,FALSE)</f>
        <v>L4</v>
      </c>
      <c r="I297" s="34">
        <f t="shared" si="87"/>
        <v>9</v>
      </c>
      <c r="J297" s="34" t="str">
        <f t="shared" si="100"/>
        <v>Balance Sheet</v>
      </c>
      <c r="K297" s="34">
        <f t="shared" si="88"/>
        <v>132</v>
      </c>
      <c r="L297" s="34" t="str">
        <f t="shared" si="89"/>
        <v>57</v>
      </c>
      <c r="M297" s="34" t="str">
        <f t="shared" si="83"/>
        <v>2</v>
      </c>
      <c r="N297" s="34" t="str">
        <f t="shared" si="84"/>
        <v>21</v>
      </c>
      <c r="O297" s="34" t="str">
        <f t="shared" si="85"/>
        <v>2150</v>
      </c>
      <c r="P297" s="34" t="str">
        <f>CONCATENATE(M297," ",VLOOKUP(M297,'heading tables'!$A:$C,2,FALSE))</f>
        <v>2 Non-current Assets</v>
      </c>
      <c r="Q297" s="34" t="str">
        <f>CONCATENATE(N297," ",VLOOKUP(N297,'heading tables'!$A:$C,2,FALSE))</f>
        <v>21 Fixed Assets</v>
      </c>
      <c r="R297" s="34" t="str">
        <f>CONCATENATE(O297," ",VLOOKUP(ABS(O297),'heading tables'!$A:$C,2,FALSE))</f>
        <v>2150 Machinery and equipment</v>
      </c>
      <c r="S297" s="34" t="str">
        <f t="shared" si="96"/>
        <v>21</v>
      </c>
      <c r="T297" s="34" t="str">
        <f t="shared" si="97"/>
        <v>2150</v>
      </c>
      <c r="U297" s="34" t="str">
        <f>CONCATENATE(S297," ",VLOOKUP(S297,'heading tables'!$A:$C,2,FALSE))</f>
        <v>21 Fixed Assets</v>
      </c>
      <c r="V297" s="34" t="str">
        <f>CONCATENATE(T297," ",VLOOKUP(ABS(T297),'heading tables'!$A:$C,2,FALSE))</f>
        <v>2150 Machinery and equipment</v>
      </c>
      <c r="W297" s="34" t="str">
        <f t="shared" si="90"/>
        <v>2150.1</v>
      </c>
      <c r="X297" s="34" t="str">
        <f t="shared" si="101"/>
        <v>2150.15</v>
      </c>
      <c r="Y297" s="34" t="str">
        <f t="shared" si="101"/>
        <v>2150.155</v>
      </c>
      <c r="Z297" s="34" t="str">
        <f t="shared" si="101"/>
        <v>2150.1557</v>
      </c>
      <c r="AA297" s="34" t="str">
        <f t="shared" si="101"/>
        <v>" "</v>
      </c>
      <c r="AB297" s="34" t="str">
        <f t="shared" si="91"/>
        <v>2150.1 Machinery and equipment: Electricity Regulated Activity</v>
      </c>
      <c r="AC297" s="34" t="str">
        <f t="shared" si="92"/>
        <v>2150.15 Machinery and equipment: Electricity Regulated Activity, Generation</v>
      </c>
      <c r="AD297" s="34" t="str">
        <f t="shared" si="93"/>
        <v>2150.155 Machinery and equipment: Electricity Regulated Activity, Generation: Combined Cycle Power Plants (Gas and Steam)</v>
      </c>
      <c r="AE297" s="34" t="str">
        <f t="shared" si="94"/>
        <v>2150.1557 Accessory electric equipment.</v>
      </c>
      <c r="AF297" s="34" t="str">
        <f t="shared" si="95"/>
        <v>" "</v>
      </c>
      <c r="AI297" t="s">
        <v>74</v>
      </c>
      <c r="AJ297" s="14" t="s">
        <v>11</v>
      </c>
      <c r="AK297" t="s">
        <v>918</v>
      </c>
      <c r="AL297" s="6">
        <v>239</v>
      </c>
      <c r="AM297" s="6" t="s">
        <v>961</v>
      </c>
      <c r="AT297" s="6" t="s">
        <v>961</v>
      </c>
      <c r="AV297" t="s">
        <v>74</v>
      </c>
      <c r="AW297">
        <f t="shared" si="98"/>
        <v>29</v>
      </c>
    </row>
    <row r="298" spans="1:49" ht="11.25" customHeight="1" x14ac:dyDescent="0.2">
      <c r="A298" s="14">
        <v>2150.1559000000002</v>
      </c>
      <c r="B298" t="s">
        <v>75</v>
      </c>
      <c r="C298" s="33" t="str">
        <f t="shared" si="86"/>
        <v>2150.1559 Miscellaneous power plant equipment.</v>
      </c>
      <c r="D298" s="6" t="s">
        <v>870</v>
      </c>
      <c r="E298" s="6" t="s">
        <v>787</v>
      </c>
      <c r="F298" s="6" t="s">
        <v>846</v>
      </c>
      <c r="G298" s="6" t="s">
        <v>824</v>
      </c>
      <c r="H298" s="34" t="str">
        <f>VLOOKUP(I298,'heading tables'!$G$3:$H$9,2,FALSE)</f>
        <v>L4</v>
      </c>
      <c r="I298" s="34">
        <f t="shared" si="87"/>
        <v>9</v>
      </c>
      <c r="J298" s="34" t="str">
        <f t="shared" si="100"/>
        <v>Balance Sheet</v>
      </c>
      <c r="K298" s="34">
        <f t="shared" si="88"/>
        <v>132</v>
      </c>
      <c r="L298" s="34" t="str">
        <f t="shared" si="89"/>
        <v>59</v>
      </c>
      <c r="M298" s="34" t="str">
        <f t="shared" si="83"/>
        <v>2</v>
      </c>
      <c r="N298" s="34" t="str">
        <f t="shared" si="84"/>
        <v>21</v>
      </c>
      <c r="O298" s="34" t="str">
        <f t="shared" si="85"/>
        <v>2150</v>
      </c>
      <c r="P298" s="34" t="str">
        <f>CONCATENATE(M298," ",VLOOKUP(M298,'heading tables'!$A:$C,2,FALSE))</f>
        <v>2 Non-current Assets</v>
      </c>
      <c r="Q298" s="34" t="str">
        <f>CONCATENATE(N298," ",VLOOKUP(N298,'heading tables'!$A:$C,2,FALSE))</f>
        <v>21 Fixed Assets</v>
      </c>
      <c r="R298" s="34" t="str">
        <f>CONCATENATE(O298," ",VLOOKUP(ABS(O298),'heading tables'!$A:$C,2,FALSE))</f>
        <v>2150 Machinery and equipment</v>
      </c>
      <c r="S298" s="34" t="str">
        <f t="shared" si="96"/>
        <v>21</v>
      </c>
      <c r="T298" s="34" t="str">
        <f t="shared" si="97"/>
        <v>2150</v>
      </c>
      <c r="U298" s="34" t="str">
        <f>CONCATENATE(S298," ",VLOOKUP(S298,'heading tables'!$A:$C,2,FALSE))</f>
        <v>21 Fixed Assets</v>
      </c>
      <c r="V298" s="34" t="str">
        <f>CONCATENATE(T298," ",VLOOKUP(ABS(T298),'heading tables'!$A:$C,2,FALSE))</f>
        <v>2150 Machinery and equipment</v>
      </c>
      <c r="W298" s="34" t="str">
        <f t="shared" si="90"/>
        <v>2150.1</v>
      </c>
      <c r="X298" s="34" t="str">
        <f t="shared" si="101"/>
        <v>2150.15</v>
      </c>
      <c r="Y298" s="34" t="str">
        <f t="shared" si="101"/>
        <v>2150.155</v>
      </c>
      <c r="Z298" s="34" t="str">
        <f t="shared" si="101"/>
        <v>2150.1559</v>
      </c>
      <c r="AA298" s="34" t="str">
        <f t="shared" si="101"/>
        <v>" "</v>
      </c>
      <c r="AB298" s="34" t="str">
        <f t="shared" si="91"/>
        <v>2150.1 Machinery and equipment: Electricity Regulated Activity</v>
      </c>
      <c r="AC298" s="34" t="str">
        <f t="shared" si="92"/>
        <v>2150.15 Machinery and equipment: Electricity Regulated Activity, Generation</v>
      </c>
      <c r="AD298" s="34" t="str">
        <f t="shared" si="93"/>
        <v>2150.155 Machinery and equipment: Electricity Regulated Activity, Generation: Combined Cycle Power Plants (Gas and Steam)</v>
      </c>
      <c r="AE298" s="34" t="str">
        <f t="shared" si="94"/>
        <v>2150.1559 Miscellaneous power plant equipment.</v>
      </c>
      <c r="AF298" s="34" t="str">
        <f t="shared" si="95"/>
        <v>" "</v>
      </c>
      <c r="AI298" t="s">
        <v>75</v>
      </c>
      <c r="AJ298" s="14" t="s">
        <v>11</v>
      </c>
      <c r="AK298" t="s">
        <v>918</v>
      </c>
      <c r="AL298" s="6">
        <v>240</v>
      </c>
      <c r="AM298" s="6" t="s">
        <v>961</v>
      </c>
      <c r="AT298" s="6" t="s">
        <v>961</v>
      </c>
      <c r="AV298" t="s">
        <v>75</v>
      </c>
      <c r="AW298">
        <f t="shared" si="98"/>
        <v>36</v>
      </c>
    </row>
    <row r="299" spans="1:49" ht="11.25" customHeight="1" x14ac:dyDescent="0.2">
      <c r="A299" s="14">
        <v>2150.1579999999999</v>
      </c>
      <c r="B299" t="s">
        <v>1399</v>
      </c>
      <c r="C299" s="33" t="str">
        <f t="shared" si="86"/>
        <v>2150.158 Machinery and equipment: Electricity Regulated Activity, Generation: Technical Services</v>
      </c>
      <c r="D299" s="6" t="s">
        <v>870</v>
      </c>
      <c r="E299" s="6" t="s">
        <v>787</v>
      </c>
      <c r="F299" s="6" t="s">
        <v>620</v>
      </c>
      <c r="G299" s="6" t="s">
        <v>906</v>
      </c>
      <c r="H299" s="34" t="str">
        <f>VLOOKUP(I299,'heading tables'!$G$3:$H$9,2,FALSE)</f>
        <v>L3</v>
      </c>
      <c r="I299" s="34">
        <f t="shared" si="87"/>
        <v>8</v>
      </c>
      <c r="J299" s="34" t="str">
        <f t="shared" si="100"/>
        <v>Balance Sheet</v>
      </c>
      <c r="K299" s="34">
        <f t="shared" si="88"/>
        <v>132</v>
      </c>
      <c r="L299" s="34" t="str">
        <f t="shared" si="89"/>
        <v>58</v>
      </c>
      <c r="M299" s="34" t="str">
        <f t="shared" si="83"/>
        <v>2</v>
      </c>
      <c r="N299" s="34" t="str">
        <f t="shared" si="84"/>
        <v>21</v>
      </c>
      <c r="O299" s="34" t="str">
        <f t="shared" si="85"/>
        <v>2150</v>
      </c>
      <c r="P299" s="34" t="str">
        <f>CONCATENATE(M299," ",VLOOKUP(M299,'heading tables'!$A:$C,2,FALSE))</f>
        <v>2 Non-current Assets</v>
      </c>
      <c r="Q299" s="34" t="str">
        <f>CONCATENATE(N299," ",VLOOKUP(N299,'heading tables'!$A:$C,2,FALSE))</f>
        <v>21 Fixed Assets</v>
      </c>
      <c r="R299" s="34" t="str">
        <f>CONCATENATE(O299," ",VLOOKUP(ABS(O299),'heading tables'!$A:$C,2,FALSE))</f>
        <v>2150 Machinery and equipment</v>
      </c>
      <c r="S299" s="34" t="str">
        <f t="shared" si="96"/>
        <v>21</v>
      </c>
      <c r="T299" s="34" t="str">
        <f t="shared" si="97"/>
        <v>2150</v>
      </c>
      <c r="U299" s="34" t="str">
        <f>CONCATENATE(S299," ",VLOOKUP(S299,'heading tables'!$A:$C,2,FALSE))</f>
        <v>21 Fixed Assets</v>
      </c>
      <c r="V299" s="34" t="str">
        <f>CONCATENATE(T299," ",VLOOKUP(ABS(T299),'heading tables'!$A:$C,2,FALSE))</f>
        <v>2150 Machinery and equipment</v>
      </c>
      <c r="W299" s="34" t="str">
        <f t="shared" si="90"/>
        <v>2150.1</v>
      </c>
      <c r="X299" s="34" t="str">
        <f t="shared" si="101"/>
        <v>2150.15</v>
      </c>
      <c r="Y299" s="34" t="str">
        <f t="shared" si="101"/>
        <v>2150.158</v>
      </c>
      <c r="Z299" s="34" t="str">
        <f t="shared" si="101"/>
        <v>" "</v>
      </c>
      <c r="AA299" s="34" t="str">
        <f t="shared" si="101"/>
        <v>" "</v>
      </c>
      <c r="AB299" s="34" t="str">
        <f t="shared" si="91"/>
        <v>2150.1 Machinery and equipment: Electricity Regulated Activity</v>
      </c>
      <c r="AC299" s="34" t="str">
        <f t="shared" si="92"/>
        <v>2150.15 Machinery and equipment: Electricity Regulated Activity, Generation</v>
      </c>
      <c r="AD299" s="34" t="str">
        <f t="shared" si="93"/>
        <v>2150.158 Machinery and equipment: Electricity Regulated Activity, Generation: Technical Services</v>
      </c>
      <c r="AE299" s="34" t="str">
        <f t="shared" si="94"/>
        <v>" "</v>
      </c>
      <c r="AF299" s="34" t="str">
        <f t="shared" si="95"/>
        <v>" "</v>
      </c>
      <c r="AI299" t="s">
        <v>1399</v>
      </c>
      <c r="AJ299" s="14" t="s">
        <v>11</v>
      </c>
      <c r="AK299" t="s">
        <v>918</v>
      </c>
      <c r="AL299" s="6">
        <v>241</v>
      </c>
      <c r="AM299" s="6" t="s">
        <v>949</v>
      </c>
      <c r="AT299" s="6" t="s">
        <v>949</v>
      </c>
      <c r="AV299" t="s">
        <v>1399</v>
      </c>
      <c r="AW299">
        <f t="shared" si="98"/>
        <v>87</v>
      </c>
    </row>
    <row r="300" spans="1:49" ht="11.25" customHeight="1" x14ac:dyDescent="0.2">
      <c r="A300" s="14">
        <v>2150.1590000000001</v>
      </c>
      <c r="B300" t="s">
        <v>1400</v>
      </c>
      <c r="C300" s="33" t="str">
        <f t="shared" si="86"/>
        <v>2150.159 Machinery and equipment: Electricity Regulated Activity, Generation: Administration</v>
      </c>
      <c r="D300" s="6" t="s">
        <v>870</v>
      </c>
      <c r="E300" s="6" t="s">
        <v>787</v>
      </c>
      <c r="F300" s="6" t="s">
        <v>620</v>
      </c>
      <c r="G300" s="6" t="s">
        <v>906</v>
      </c>
      <c r="H300" s="34" t="str">
        <f>VLOOKUP(I300,'heading tables'!$G$3:$H$9,2,FALSE)</f>
        <v>L3</v>
      </c>
      <c r="I300" s="34">
        <f t="shared" si="87"/>
        <v>8</v>
      </c>
      <c r="J300" s="34" t="str">
        <f t="shared" si="100"/>
        <v>Balance Sheet</v>
      </c>
      <c r="K300" s="34">
        <f t="shared" si="88"/>
        <v>132</v>
      </c>
      <c r="L300" s="34" t="str">
        <f t="shared" si="89"/>
        <v>59</v>
      </c>
      <c r="M300" s="34" t="str">
        <f t="shared" si="83"/>
        <v>2</v>
      </c>
      <c r="N300" s="34" t="str">
        <f t="shared" si="84"/>
        <v>21</v>
      </c>
      <c r="O300" s="34" t="str">
        <f t="shared" si="85"/>
        <v>2150</v>
      </c>
      <c r="P300" s="34" t="str">
        <f>CONCATENATE(M300," ",VLOOKUP(M300,'heading tables'!$A:$C,2,FALSE))</f>
        <v>2 Non-current Assets</v>
      </c>
      <c r="Q300" s="34" t="str">
        <f>CONCATENATE(N300," ",VLOOKUP(N300,'heading tables'!$A:$C,2,FALSE))</f>
        <v>21 Fixed Assets</v>
      </c>
      <c r="R300" s="34" t="str">
        <f>CONCATENATE(O300," ",VLOOKUP(ABS(O300),'heading tables'!$A:$C,2,FALSE))</f>
        <v>2150 Machinery and equipment</v>
      </c>
      <c r="S300" s="34" t="str">
        <f t="shared" si="96"/>
        <v>21</v>
      </c>
      <c r="T300" s="34" t="str">
        <f t="shared" si="97"/>
        <v>2150</v>
      </c>
      <c r="U300" s="34" t="str">
        <f>CONCATENATE(S300," ",VLOOKUP(S300,'heading tables'!$A:$C,2,FALSE))</f>
        <v>21 Fixed Assets</v>
      </c>
      <c r="V300" s="34" t="str">
        <f>CONCATENATE(T300," ",VLOOKUP(ABS(T300),'heading tables'!$A:$C,2,FALSE))</f>
        <v>2150 Machinery and equipment</v>
      </c>
      <c r="W300" s="34" t="str">
        <f t="shared" si="90"/>
        <v>2150.1</v>
      </c>
      <c r="X300" s="34" t="str">
        <f t="shared" si="101"/>
        <v>2150.15</v>
      </c>
      <c r="Y300" s="34" t="str">
        <f t="shared" si="101"/>
        <v>2150.159</v>
      </c>
      <c r="Z300" s="34" t="str">
        <f t="shared" si="101"/>
        <v>" "</v>
      </c>
      <c r="AA300" s="34" t="str">
        <f t="shared" si="101"/>
        <v>" "</v>
      </c>
      <c r="AB300" s="34" t="str">
        <f t="shared" si="91"/>
        <v>2150.1 Machinery and equipment: Electricity Regulated Activity</v>
      </c>
      <c r="AC300" s="34" t="str">
        <f t="shared" si="92"/>
        <v>2150.15 Machinery and equipment: Electricity Regulated Activity, Generation</v>
      </c>
      <c r="AD300" s="34" t="str">
        <f t="shared" si="93"/>
        <v>2150.159 Machinery and equipment: Electricity Regulated Activity, Generation: Administration</v>
      </c>
      <c r="AE300" s="34" t="str">
        <f t="shared" si="94"/>
        <v>" "</v>
      </c>
      <c r="AF300" s="34" t="str">
        <f t="shared" si="95"/>
        <v>" "</v>
      </c>
      <c r="AI300" t="s">
        <v>1400</v>
      </c>
      <c r="AJ300" s="14" t="s">
        <v>11</v>
      </c>
      <c r="AK300" t="s">
        <v>918</v>
      </c>
      <c r="AL300" s="6">
        <v>242</v>
      </c>
      <c r="AM300" s="6" t="s">
        <v>949</v>
      </c>
      <c r="AT300" s="6" t="s">
        <v>949</v>
      </c>
      <c r="AV300" t="s">
        <v>1400</v>
      </c>
      <c r="AW300">
        <f t="shared" si="98"/>
        <v>83</v>
      </c>
    </row>
    <row r="301" spans="1:49" ht="11.25" customHeight="1" x14ac:dyDescent="0.2">
      <c r="A301" s="14">
        <v>2150.19</v>
      </c>
      <c r="B301" t="s">
        <v>1401</v>
      </c>
      <c r="C301" s="33" t="str">
        <f t="shared" si="86"/>
        <v>2150.19 Machinery and equipment: Electricity Regulated Activity, Other</v>
      </c>
      <c r="D301" s="6" t="s">
        <v>29</v>
      </c>
      <c r="E301" s="6" t="s">
        <v>1</v>
      </c>
      <c r="F301" s="6" t="s">
        <v>1</v>
      </c>
      <c r="G301" s="6" t="s">
        <v>907</v>
      </c>
      <c r="H301" s="34" t="str">
        <f>VLOOKUP(I301,'heading tables'!$G$3:$H$9,2,FALSE)</f>
        <v>L2</v>
      </c>
      <c r="I301" s="34">
        <f t="shared" si="87"/>
        <v>7</v>
      </c>
      <c r="J301" s="34" t="str">
        <f t="shared" si="100"/>
        <v>Balance Sheet</v>
      </c>
      <c r="K301" s="34">
        <f t="shared" si="88"/>
        <v>132</v>
      </c>
      <c r="L301" s="34" t="str">
        <f t="shared" si="89"/>
        <v>19</v>
      </c>
      <c r="M301" s="34" t="str">
        <f t="shared" si="83"/>
        <v>2</v>
      </c>
      <c r="N301" s="34" t="str">
        <f t="shared" si="84"/>
        <v>21</v>
      </c>
      <c r="O301" s="34" t="str">
        <f t="shared" si="85"/>
        <v>2150</v>
      </c>
      <c r="P301" s="34" t="str">
        <f>CONCATENATE(M301," ",VLOOKUP(M301,'heading tables'!$A:$C,2,FALSE))</f>
        <v>2 Non-current Assets</v>
      </c>
      <c r="Q301" s="34" t="str">
        <f>CONCATENATE(N301," ",VLOOKUP(N301,'heading tables'!$A:$C,2,FALSE))</f>
        <v>21 Fixed Assets</v>
      </c>
      <c r="R301" s="34" t="str">
        <f>CONCATENATE(O301," ",VLOOKUP(ABS(O301),'heading tables'!$A:$C,2,FALSE))</f>
        <v>2150 Machinery and equipment</v>
      </c>
      <c r="S301" s="34" t="str">
        <f t="shared" si="96"/>
        <v>21</v>
      </c>
      <c r="T301" s="34" t="str">
        <f t="shared" si="97"/>
        <v>2150</v>
      </c>
      <c r="U301" s="34" t="str">
        <f>CONCATENATE(S301," ",VLOOKUP(S301,'heading tables'!$A:$C,2,FALSE))</f>
        <v>21 Fixed Assets</v>
      </c>
      <c r="V301" s="34" t="str">
        <f>CONCATENATE(T301," ",VLOOKUP(ABS(T301),'heading tables'!$A:$C,2,FALSE))</f>
        <v>2150 Machinery and equipment</v>
      </c>
      <c r="W301" s="34" t="str">
        <f t="shared" si="90"/>
        <v>2150.1</v>
      </c>
      <c r="X301" s="34" t="str">
        <f t="shared" si="101"/>
        <v>2150.19</v>
      </c>
      <c r="Y301" s="34" t="str">
        <f t="shared" si="101"/>
        <v>" "</v>
      </c>
      <c r="Z301" s="34" t="str">
        <f t="shared" si="101"/>
        <v>" "</v>
      </c>
      <c r="AA301" s="34" t="str">
        <f t="shared" si="101"/>
        <v>" "</v>
      </c>
      <c r="AB301" s="34" t="str">
        <f t="shared" si="91"/>
        <v>2150.1 Machinery and equipment: Electricity Regulated Activity</v>
      </c>
      <c r="AC301" s="34" t="str">
        <f t="shared" si="92"/>
        <v>2150.19 Machinery and equipment: Electricity Regulated Activity, Other</v>
      </c>
      <c r="AD301" s="34" t="str">
        <f t="shared" si="93"/>
        <v>" "</v>
      </c>
      <c r="AE301" s="34" t="str">
        <f t="shared" si="94"/>
        <v>" "</v>
      </c>
      <c r="AF301" s="34" t="str">
        <f t="shared" si="95"/>
        <v>" "</v>
      </c>
      <c r="AI301" t="s">
        <v>1401</v>
      </c>
      <c r="AJ301" s="14" t="s">
        <v>11</v>
      </c>
      <c r="AK301" t="s">
        <v>918</v>
      </c>
      <c r="AL301" s="6">
        <v>243</v>
      </c>
      <c r="AM301" s="6" t="s">
        <v>950</v>
      </c>
      <c r="AT301" s="6" t="s">
        <v>950</v>
      </c>
      <c r="AV301" t="s">
        <v>1401</v>
      </c>
      <c r="AW301">
        <f t="shared" si="98"/>
        <v>62</v>
      </c>
    </row>
    <row r="302" spans="1:49" ht="11.25" customHeight="1" x14ac:dyDescent="0.2">
      <c r="A302" s="14">
        <v>2150.9</v>
      </c>
      <c r="B302" t="s">
        <v>1402</v>
      </c>
      <c r="C302" s="33" t="str">
        <f t="shared" si="86"/>
        <v>2150.9 Machinery and equipment: Non-Regulated Activity</v>
      </c>
      <c r="D302" s="6" t="s">
        <v>854</v>
      </c>
      <c r="E302" s="6" t="s">
        <v>1</v>
      </c>
      <c r="F302" s="6" t="s">
        <v>1</v>
      </c>
      <c r="G302" s="6" t="s">
        <v>908</v>
      </c>
      <c r="H302" s="34" t="str">
        <f>VLOOKUP(I302,'heading tables'!$G$3:$H$9,2,FALSE)</f>
        <v>L1</v>
      </c>
      <c r="I302" s="34">
        <f t="shared" si="87"/>
        <v>6</v>
      </c>
      <c r="J302" s="34" t="str">
        <f t="shared" si="100"/>
        <v>Balance Sheet</v>
      </c>
      <c r="K302" s="34">
        <f t="shared" si="88"/>
        <v>132</v>
      </c>
      <c r="L302" s="34" t="str">
        <f t="shared" si="89"/>
        <v>.9</v>
      </c>
      <c r="M302" s="34" t="str">
        <f t="shared" si="83"/>
        <v>2</v>
      </c>
      <c r="N302" s="34" t="str">
        <f t="shared" si="84"/>
        <v>21</v>
      </c>
      <c r="O302" s="34" t="str">
        <f t="shared" si="85"/>
        <v>2150</v>
      </c>
      <c r="P302" s="34" t="str">
        <f>CONCATENATE(M302," ",VLOOKUP(M302,'heading tables'!$A:$C,2,FALSE))</f>
        <v>2 Non-current Assets</v>
      </c>
      <c r="Q302" s="34" t="str">
        <f>CONCATENATE(N302," ",VLOOKUP(N302,'heading tables'!$A:$C,2,FALSE))</f>
        <v>21 Fixed Assets</v>
      </c>
      <c r="R302" s="34" t="str">
        <f>CONCATENATE(O302," ",VLOOKUP(ABS(O302),'heading tables'!$A:$C,2,FALSE))</f>
        <v>2150 Machinery and equipment</v>
      </c>
      <c r="S302" s="34" t="str">
        <f t="shared" si="96"/>
        <v>21</v>
      </c>
      <c r="T302" s="34" t="str">
        <f t="shared" si="97"/>
        <v>2150</v>
      </c>
      <c r="U302" s="34" t="str">
        <f>CONCATENATE(S302," ",VLOOKUP(S302,'heading tables'!$A:$C,2,FALSE))</f>
        <v>21 Fixed Assets</v>
      </c>
      <c r="V302" s="34" t="str">
        <f>CONCATENATE(T302," ",VLOOKUP(ABS(T302),'heading tables'!$A:$C,2,FALSE))</f>
        <v>2150 Machinery and equipment</v>
      </c>
      <c r="W302" s="34" t="str">
        <f t="shared" si="90"/>
        <v>2150.9</v>
      </c>
      <c r="X302" s="34" t="str">
        <f t="shared" ref="X302:AA321" si="102">IF(OR(LEFT($A302,X$1)=W302,W302=$AZ$1),$AZ$1,LEFT($A302,X$1))</f>
        <v>" "</v>
      </c>
      <c r="Y302" s="34" t="str">
        <f t="shared" si="102"/>
        <v>" "</v>
      </c>
      <c r="Z302" s="34" t="str">
        <f t="shared" si="102"/>
        <v>" "</v>
      </c>
      <c r="AA302" s="34" t="str">
        <f t="shared" si="102"/>
        <v>" "</v>
      </c>
      <c r="AB302" s="34" t="str">
        <f t="shared" si="91"/>
        <v>2150.9 Machinery and equipment: Non-Regulated Activity</v>
      </c>
      <c r="AC302" s="34" t="str">
        <f t="shared" si="92"/>
        <v>" "</v>
      </c>
      <c r="AD302" s="34" t="str">
        <f t="shared" si="93"/>
        <v>" "</v>
      </c>
      <c r="AE302" s="34" t="str">
        <f t="shared" si="94"/>
        <v>" "</v>
      </c>
      <c r="AF302" s="34" t="str">
        <f t="shared" si="95"/>
        <v>" "</v>
      </c>
      <c r="AI302" t="s">
        <v>1402</v>
      </c>
      <c r="AJ302" s="14" t="s">
        <v>11</v>
      </c>
      <c r="AK302" t="s">
        <v>918</v>
      </c>
      <c r="AL302" s="6">
        <v>244</v>
      </c>
      <c r="AM302" s="6" t="s">
        <v>951</v>
      </c>
      <c r="AT302" s="6" t="s">
        <v>951</v>
      </c>
      <c r="AV302" t="s">
        <v>1402</v>
      </c>
      <c r="AW302">
        <f t="shared" si="98"/>
        <v>47</v>
      </c>
    </row>
    <row r="303" spans="1:49" ht="11.25" customHeight="1" x14ac:dyDescent="0.2">
      <c r="A303" s="14">
        <v>2155</v>
      </c>
      <c r="B303" t="s">
        <v>84</v>
      </c>
      <c r="C303" s="33" t="str">
        <f t="shared" si="86"/>
        <v>2155 Transferring assets</v>
      </c>
      <c r="D303" s="6" t="s">
        <v>2</v>
      </c>
      <c r="E303" s="6" t="s">
        <v>787</v>
      </c>
      <c r="F303" s="6">
        <v>0</v>
      </c>
      <c r="G303" s="6" t="s">
        <v>25</v>
      </c>
      <c r="H303" s="34" t="str">
        <f>VLOOKUP(I303,'heading tables'!$G$3:$H$9,2,FALSE)</f>
        <v>M</v>
      </c>
      <c r="I303" s="34">
        <f t="shared" si="87"/>
        <v>4</v>
      </c>
      <c r="J303" s="34" t="str">
        <f t="shared" si="100"/>
        <v>Balance Sheet</v>
      </c>
      <c r="K303" s="34">
        <f t="shared" si="88"/>
        <v>91</v>
      </c>
      <c r="L303" s="34" t="str">
        <f t="shared" si="89"/>
        <v>55</v>
      </c>
      <c r="M303" s="34" t="str">
        <f t="shared" si="83"/>
        <v>2</v>
      </c>
      <c r="N303" s="34" t="str">
        <f t="shared" si="84"/>
        <v>21</v>
      </c>
      <c r="O303" s="34" t="str">
        <f t="shared" si="85"/>
        <v>2155</v>
      </c>
      <c r="P303" s="34" t="str">
        <f>CONCATENATE(M303," ",VLOOKUP(M303,'heading tables'!$A:$C,2,FALSE))</f>
        <v>2 Non-current Assets</v>
      </c>
      <c r="Q303" s="34" t="str">
        <f>CONCATENATE(N303," ",VLOOKUP(N303,'heading tables'!$A:$C,2,FALSE))</f>
        <v>21 Fixed Assets</v>
      </c>
      <c r="R303" s="34" t="str">
        <f>CONCATENATE(O303," ",VLOOKUP(ABS(O303),'heading tables'!$A:$C,2,FALSE))</f>
        <v>2155 Transferring assets</v>
      </c>
      <c r="S303" s="34" t="str">
        <f t="shared" si="96"/>
        <v>21</v>
      </c>
      <c r="T303" s="34" t="str">
        <f t="shared" si="97"/>
        <v>2155</v>
      </c>
      <c r="U303" s="34" t="str">
        <f>CONCATENATE(S303," ",VLOOKUP(S303,'heading tables'!$A:$C,2,FALSE))</f>
        <v>21 Fixed Assets</v>
      </c>
      <c r="V303" s="34" t="str">
        <f>CONCATENATE(T303," ",VLOOKUP(ABS(T303),'heading tables'!$A:$C,2,FALSE))</f>
        <v>2155 Transferring assets</v>
      </c>
      <c r="W303" s="34" t="str">
        <f t="shared" si="90"/>
        <v>" "</v>
      </c>
      <c r="X303" s="34" t="str">
        <f t="shared" si="102"/>
        <v>" "</v>
      </c>
      <c r="Y303" s="34" t="str">
        <f t="shared" si="102"/>
        <v>" "</v>
      </c>
      <c r="Z303" s="34" t="str">
        <f t="shared" si="102"/>
        <v>" "</v>
      </c>
      <c r="AA303" s="34" t="str">
        <f t="shared" si="102"/>
        <v>" "</v>
      </c>
      <c r="AB303" s="34" t="str">
        <f t="shared" si="91"/>
        <v>" "</v>
      </c>
      <c r="AC303" s="34" t="str">
        <f t="shared" si="92"/>
        <v>" "</v>
      </c>
      <c r="AD303" s="34" t="str">
        <f t="shared" si="93"/>
        <v>" "</v>
      </c>
      <c r="AE303" s="34" t="str">
        <f t="shared" si="94"/>
        <v>" "</v>
      </c>
      <c r="AF303" s="34" t="str">
        <f t="shared" si="95"/>
        <v>" "</v>
      </c>
      <c r="AI303" t="s">
        <v>84</v>
      </c>
      <c r="AJ303" s="14" t="s">
        <v>1064</v>
      </c>
      <c r="AK303" t="s">
        <v>918</v>
      </c>
      <c r="AL303" s="6">
        <v>245</v>
      </c>
      <c r="AM303" s="6">
        <v>0</v>
      </c>
      <c r="AV303" t="s">
        <v>84</v>
      </c>
      <c r="AW303">
        <f t="shared" si="98"/>
        <v>19</v>
      </c>
    </row>
    <row r="304" spans="1:49" ht="11.25" customHeight="1" x14ac:dyDescent="0.2">
      <c r="A304" s="14">
        <v>2155.1</v>
      </c>
      <c r="B304" t="s">
        <v>1403</v>
      </c>
      <c r="C304" s="33" t="str">
        <f t="shared" si="86"/>
        <v>2155.1 Transferring assets: Electricity Regulated Activity</v>
      </c>
      <c r="D304" s="6" t="s">
        <v>855</v>
      </c>
      <c r="E304" s="6" t="s">
        <v>787</v>
      </c>
      <c r="F304" s="6">
        <v>0</v>
      </c>
      <c r="G304" s="6" t="s">
        <v>26</v>
      </c>
      <c r="H304" s="34" t="str">
        <f>VLOOKUP(I304,'heading tables'!$G$3:$H$9,2,FALSE)</f>
        <v>L1</v>
      </c>
      <c r="I304" s="34">
        <f t="shared" si="87"/>
        <v>6</v>
      </c>
      <c r="J304" s="34" t="str">
        <f t="shared" si="100"/>
        <v>Balance Sheet</v>
      </c>
      <c r="K304" s="34">
        <f t="shared" si="88"/>
        <v>91</v>
      </c>
      <c r="L304" s="34" t="str">
        <f t="shared" si="89"/>
        <v>.1</v>
      </c>
      <c r="M304" s="34" t="str">
        <f t="shared" si="83"/>
        <v>2</v>
      </c>
      <c r="N304" s="34" t="str">
        <f t="shared" si="84"/>
        <v>21</v>
      </c>
      <c r="O304" s="34" t="str">
        <f t="shared" si="85"/>
        <v>2155</v>
      </c>
      <c r="P304" s="34" t="str">
        <f>CONCATENATE(M304," ",VLOOKUP(M304,'heading tables'!$A:$C,2,FALSE))</f>
        <v>2 Non-current Assets</v>
      </c>
      <c r="Q304" s="34" t="str">
        <f>CONCATENATE(N304," ",VLOOKUP(N304,'heading tables'!$A:$C,2,FALSE))</f>
        <v>21 Fixed Assets</v>
      </c>
      <c r="R304" s="34" t="str">
        <f>CONCATENATE(O304," ",VLOOKUP(ABS(O304),'heading tables'!$A:$C,2,FALSE))</f>
        <v>2155 Transferring assets</v>
      </c>
      <c r="S304" s="34" t="str">
        <f t="shared" si="96"/>
        <v>21</v>
      </c>
      <c r="T304" s="34" t="str">
        <f t="shared" si="97"/>
        <v>2155</v>
      </c>
      <c r="U304" s="34" t="str">
        <f>CONCATENATE(S304," ",VLOOKUP(S304,'heading tables'!$A:$C,2,FALSE))</f>
        <v>21 Fixed Assets</v>
      </c>
      <c r="V304" s="34" t="str">
        <f>CONCATENATE(T304," ",VLOOKUP(ABS(T304),'heading tables'!$A:$C,2,FALSE))</f>
        <v>2155 Transferring assets</v>
      </c>
      <c r="W304" s="34" t="str">
        <f t="shared" si="90"/>
        <v>2155.1</v>
      </c>
      <c r="X304" s="34" t="str">
        <f t="shared" si="102"/>
        <v>" "</v>
      </c>
      <c r="Y304" s="34" t="str">
        <f t="shared" si="102"/>
        <v>" "</v>
      </c>
      <c r="Z304" s="34" t="str">
        <f t="shared" si="102"/>
        <v>" "</v>
      </c>
      <c r="AA304" s="34" t="str">
        <f t="shared" si="102"/>
        <v>" "</v>
      </c>
      <c r="AB304" s="34" t="str">
        <f t="shared" si="91"/>
        <v>2155.1 Transferring assets: Electricity Regulated Activity</v>
      </c>
      <c r="AC304" s="34" t="str">
        <f t="shared" si="92"/>
        <v>" "</v>
      </c>
      <c r="AD304" s="34" t="str">
        <f t="shared" si="93"/>
        <v>" "</v>
      </c>
      <c r="AE304" s="34" t="str">
        <f t="shared" si="94"/>
        <v>" "</v>
      </c>
      <c r="AF304" s="34" t="str">
        <f t="shared" si="95"/>
        <v>" "</v>
      </c>
      <c r="AI304" t="s">
        <v>1403</v>
      </c>
      <c r="AJ304" s="14" t="s">
        <v>1064</v>
      </c>
      <c r="AK304" t="s">
        <v>918</v>
      </c>
      <c r="AL304" s="6">
        <v>246</v>
      </c>
      <c r="AM304" s="6">
        <v>0</v>
      </c>
      <c r="AV304" t="s">
        <v>1403</v>
      </c>
      <c r="AW304">
        <f t="shared" si="98"/>
        <v>51</v>
      </c>
    </row>
    <row r="305" spans="1:49" ht="11.25" customHeight="1" x14ac:dyDescent="0.2">
      <c r="A305" s="14">
        <v>2155.11</v>
      </c>
      <c r="B305" t="s">
        <v>1404</v>
      </c>
      <c r="C305" s="33" t="str">
        <f t="shared" si="86"/>
        <v>2155.11 Transferring assets: Electricity Regulated Activity, Dispatch</v>
      </c>
      <c r="D305" s="6" t="s">
        <v>27</v>
      </c>
      <c r="E305" s="6" t="s">
        <v>1</v>
      </c>
      <c r="F305" s="6" t="s">
        <v>1</v>
      </c>
      <c r="G305" s="6" t="s">
        <v>907</v>
      </c>
      <c r="H305" s="34" t="str">
        <f>VLOOKUP(I305,'heading tables'!$G$3:$H$9,2,FALSE)</f>
        <v>L2</v>
      </c>
      <c r="I305" s="34">
        <f t="shared" si="87"/>
        <v>7</v>
      </c>
      <c r="J305" s="34" t="str">
        <f t="shared" si="100"/>
        <v>Balance Sheet</v>
      </c>
      <c r="K305" s="34">
        <f t="shared" si="88"/>
        <v>91</v>
      </c>
      <c r="L305" s="34" t="str">
        <f t="shared" si="89"/>
        <v>11</v>
      </c>
      <c r="M305" s="34" t="str">
        <f t="shared" si="83"/>
        <v>2</v>
      </c>
      <c r="N305" s="34" t="str">
        <f t="shared" si="84"/>
        <v>21</v>
      </c>
      <c r="O305" s="34" t="str">
        <f t="shared" si="85"/>
        <v>2155</v>
      </c>
      <c r="P305" s="34" t="str">
        <f>CONCATENATE(M305," ",VLOOKUP(M305,'heading tables'!$A:$C,2,FALSE))</f>
        <v>2 Non-current Assets</v>
      </c>
      <c r="Q305" s="34" t="str">
        <f>CONCATENATE(N305," ",VLOOKUP(N305,'heading tables'!$A:$C,2,FALSE))</f>
        <v>21 Fixed Assets</v>
      </c>
      <c r="R305" s="34" t="str">
        <f>CONCATENATE(O305," ",VLOOKUP(ABS(O305),'heading tables'!$A:$C,2,FALSE))</f>
        <v>2155 Transferring assets</v>
      </c>
      <c r="S305" s="34" t="str">
        <f t="shared" si="96"/>
        <v>21</v>
      </c>
      <c r="T305" s="34" t="str">
        <f t="shared" si="97"/>
        <v>2155</v>
      </c>
      <c r="U305" s="34" t="str">
        <f>CONCATENATE(S305," ",VLOOKUP(S305,'heading tables'!$A:$C,2,FALSE))</f>
        <v>21 Fixed Assets</v>
      </c>
      <c r="V305" s="34" t="str">
        <f>CONCATENATE(T305," ",VLOOKUP(ABS(T305),'heading tables'!$A:$C,2,FALSE))</f>
        <v>2155 Transferring assets</v>
      </c>
      <c r="W305" s="34" t="str">
        <f t="shared" si="90"/>
        <v>2155.1</v>
      </c>
      <c r="X305" s="34" t="str">
        <f t="shared" si="102"/>
        <v>2155.11</v>
      </c>
      <c r="Y305" s="34" t="str">
        <f t="shared" si="102"/>
        <v>" "</v>
      </c>
      <c r="Z305" s="34" t="str">
        <f t="shared" si="102"/>
        <v>" "</v>
      </c>
      <c r="AA305" s="34" t="str">
        <f t="shared" si="102"/>
        <v>" "</v>
      </c>
      <c r="AB305" s="34" t="str">
        <f t="shared" si="91"/>
        <v>2155.1 Transferring assets: Electricity Regulated Activity</v>
      </c>
      <c r="AC305" s="34" t="str">
        <f t="shared" si="92"/>
        <v>2155.11 Transferring assets: Electricity Regulated Activity, Dispatch</v>
      </c>
      <c r="AD305" s="34" t="str">
        <f t="shared" si="93"/>
        <v>" "</v>
      </c>
      <c r="AE305" s="34" t="str">
        <f t="shared" si="94"/>
        <v>" "</v>
      </c>
      <c r="AF305" s="34" t="str">
        <f t="shared" si="95"/>
        <v>" "</v>
      </c>
      <c r="AI305" t="s">
        <v>1404</v>
      </c>
      <c r="AJ305" s="14" t="s">
        <v>11</v>
      </c>
      <c r="AK305" t="s">
        <v>918</v>
      </c>
      <c r="AL305" s="6">
        <v>247</v>
      </c>
      <c r="AM305" s="6" t="s">
        <v>927</v>
      </c>
      <c r="AT305" s="6" t="s">
        <v>927</v>
      </c>
      <c r="AV305" t="s">
        <v>1404</v>
      </c>
      <c r="AW305">
        <f t="shared" si="98"/>
        <v>61</v>
      </c>
    </row>
    <row r="306" spans="1:49" ht="11.25" customHeight="1" x14ac:dyDescent="0.2">
      <c r="A306" s="14">
        <v>2155.12</v>
      </c>
      <c r="B306" t="s">
        <v>1405</v>
      </c>
      <c r="C306" s="33" t="str">
        <f t="shared" si="86"/>
        <v>2155.12 Transferring assets: Electricity Regulated Activity, Transmission</v>
      </c>
      <c r="D306" s="6" t="s">
        <v>859</v>
      </c>
      <c r="E306" s="6" t="s">
        <v>787</v>
      </c>
      <c r="F306" s="6" t="s">
        <v>860</v>
      </c>
      <c r="G306" s="6" t="s">
        <v>64</v>
      </c>
      <c r="H306" s="34" t="str">
        <f>VLOOKUP(I306,'heading tables'!$G$3:$H$9,2,FALSE)</f>
        <v>L2</v>
      </c>
      <c r="I306" s="34">
        <f t="shared" si="87"/>
        <v>7</v>
      </c>
      <c r="J306" s="34" t="str">
        <f t="shared" si="100"/>
        <v>Balance Sheet</v>
      </c>
      <c r="K306" s="34">
        <f t="shared" si="88"/>
        <v>91</v>
      </c>
      <c r="L306" s="34" t="str">
        <f t="shared" si="89"/>
        <v>12</v>
      </c>
      <c r="M306" s="34" t="str">
        <f t="shared" si="83"/>
        <v>2</v>
      </c>
      <c r="N306" s="34" t="str">
        <f t="shared" si="84"/>
        <v>21</v>
      </c>
      <c r="O306" s="34" t="str">
        <f t="shared" si="85"/>
        <v>2155</v>
      </c>
      <c r="P306" s="34" t="str">
        <f>CONCATENATE(M306," ",VLOOKUP(M306,'heading tables'!$A:$C,2,FALSE))</f>
        <v>2 Non-current Assets</v>
      </c>
      <c r="Q306" s="34" t="str">
        <f>CONCATENATE(N306," ",VLOOKUP(N306,'heading tables'!$A:$C,2,FALSE))</f>
        <v>21 Fixed Assets</v>
      </c>
      <c r="R306" s="34" t="str">
        <f>CONCATENATE(O306," ",VLOOKUP(ABS(O306),'heading tables'!$A:$C,2,FALSE))</f>
        <v>2155 Transferring assets</v>
      </c>
      <c r="S306" s="34" t="str">
        <f t="shared" si="96"/>
        <v>21</v>
      </c>
      <c r="T306" s="34" t="str">
        <f t="shared" si="97"/>
        <v>2155</v>
      </c>
      <c r="U306" s="34" t="str">
        <f>CONCATENATE(S306," ",VLOOKUP(S306,'heading tables'!$A:$C,2,FALSE))</f>
        <v>21 Fixed Assets</v>
      </c>
      <c r="V306" s="34" t="str">
        <f>CONCATENATE(T306," ",VLOOKUP(ABS(T306),'heading tables'!$A:$C,2,FALSE))</f>
        <v>2155 Transferring assets</v>
      </c>
      <c r="W306" s="34" t="str">
        <f t="shared" si="90"/>
        <v>2155.1</v>
      </c>
      <c r="X306" s="34" t="str">
        <f t="shared" si="102"/>
        <v>2155.12</v>
      </c>
      <c r="Y306" s="34" t="str">
        <f t="shared" si="102"/>
        <v>" "</v>
      </c>
      <c r="Z306" s="34" t="str">
        <f t="shared" si="102"/>
        <v>" "</v>
      </c>
      <c r="AA306" s="34" t="str">
        <f t="shared" si="102"/>
        <v>" "</v>
      </c>
      <c r="AB306" s="34" t="str">
        <f t="shared" si="91"/>
        <v>2155.1 Transferring assets: Electricity Regulated Activity</v>
      </c>
      <c r="AC306" s="34" t="str">
        <f t="shared" si="92"/>
        <v>2155.12 Transferring assets: Electricity Regulated Activity, Transmission</v>
      </c>
      <c r="AD306" s="34" t="str">
        <f t="shared" si="93"/>
        <v>" "</v>
      </c>
      <c r="AE306" s="34" t="str">
        <f t="shared" si="94"/>
        <v>" "</v>
      </c>
      <c r="AF306" s="34" t="str">
        <f t="shared" si="95"/>
        <v>" "</v>
      </c>
      <c r="AI306" t="s">
        <v>1405</v>
      </c>
      <c r="AJ306" s="14" t="s">
        <v>1064</v>
      </c>
      <c r="AK306" t="s">
        <v>918</v>
      </c>
      <c r="AL306" s="6">
        <v>248</v>
      </c>
      <c r="AM306" s="6">
        <v>0</v>
      </c>
      <c r="AV306" t="s">
        <v>1405</v>
      </c>
      <c r="AW306">
        <f t="shared" si="98"/>
        <v>65</v>
      </c>
    </row>
    <row r="307" spans="1:49" ht="11.25" customHeight="1" x14ac:dyDescent="0.2">
      <c r="A307" s="14">
        <v>2155.1210000000001</v>
      </c>
      <c r="B307" t="s">
        <v>1406</v>
      </c>
      <c r="C307" s="33" t="str">
        <f t="shared" si="86"/>
        <v>2155.121 500 kV Transferring assets: Electricity Regulated Activity, Transmission</v>
      </c>
      <c r="D307" s="6" t="s">
        <v>859</v>
      </c>
      <c r="E307" s="6" t="s">
        <v>787</v>
      </c>
      <c r="F307" s="6" t="s">
        <v>860</v>
      </c>
      <c r="G307" s="6" t="s">
        <v>72</v>
      </c>
      <c r="H307" s="34" t="str">
        <f>VLOOKUP(I307,'heading tables'!$G$3:$H$9,2,FALSE)</f>
        <v>L3</v>
      </c>
      <c r="I307" s="34">
        <f t="shared" si="87"/>
        <v>8</v>
      </c>
      <c r="J307" s="34" t="str">
        <f t="shared" si="100"/>
        <v>Balance Sheet</v>
      </c>
      <c r="K307" s="34">
        <f t="shared" si="88"/>
        <v>91</v>
      </c>
      <c r="L307" s="34" t="str">
        <f t="shared" si="89"/>
        <v>21</v>
      </c>
      <c r="M307" s="34" t="str">
        <f t="shared" si="83"/>
        <v>2</v>
      </c>
      <c r="N307" s="34" t="str">
        <f t="shared" si="84"/>
        <v>21</v>
      </c>
      <c r="O307" s="34" t="str">
        <f t="shared" si="85"/>
        <v>2155</v>
      </c>
      <c r="P307" s="34" t="str">
        <f>CONCATENATE(M307," ",VLOOKUP(M307,'heading tables'!$A:$C,2,FALSE))</f>
        <v>2 Non-current Assets</v>
      </c>
      <c r="Q307" s="34" t="str">
        <f>CONCATENATE(N307," ",VLOOKUP(N307,'heading tables'!$A:$C,2,FALSE))</f>
        <v>21 Fixed Assets</v>
      </c>
      <c r="R307" s="34" t="str">
        <f>CONCATENATE(O307," ",VLOOKUP(ABS(O307),'heading tables'!$A:$C,2,FALSE))</f>
        <v>2155 Transferring assets</v>
      </c>
      <c r="S307" s="34" t="str">
        <f t="shared" si="96"/>
        <v>21</v>
      </c>
      <c r="T307" s="34" t="str">
        <f t="shared" si="97"/>
        <v>2155</v>
      </c>
      <c r="U307" s="34" t="str">
        <f>CONCATENATE(S307," ",VLOOKUP(S307,'heading tables'!$A:$C,2,FALSE))</f>
        <v>21 Fixed Assets</v>
      </c>
      <c r="V307" s="34" t="str">
        <f>CONCATENATE(T307," ",VLOOKUP(ABS(T307),'heading tables'!$A:$C,2,FALSE))</f>
        <v>2155 Transferring assets</v>
      </c>
      <c r="W307" s="34" t="str">
        <f t="shared" si="90"/>
        <v>2155.1</v>
      </c>
      <c r="X307" s="34" t="str">
        <f t="shared" si="102"/>
        <v>2155.12</v>
      </c>
      <c r="Y307" s="34" t="str">
        <f t="shared" si="102"/>
        <v>2155.121</v>
      </c>
      <c r="Z307" s="34" t="str">
        <f t="shared" si="102"/>
        <v>" "</v>
      </c>
      <c r="AA307" s="34" t="str">
        <f t="shared" si="102"/>
        <v>" "</v>
      </c>
      <c r="AB307" s="34" t="str">
        <f t="shared" si="91"/>
        <v>2155.1 Transferring assets: Electricity Regulated Activity</v>
      </c>
      <c r="AC307" s="34" t="str">
        <f t="shared" si="92"/>
        <v>2155.12 Transferring assets: Electricity Regulated Activity, Transmission</v>
      </c>
      <c r="AD307" s="34" t="str">
        <f t="shared" si="93"/>
        <v>2155.121 500 kV Transferring assets: Electricity Regulated Activity, Transmission</v>
      </c>
      <c r="AE307" s="34" t="str">
        <f t="shared" si="94"/>
        <v>" "</v>
      </c>
      <c r="AF307" s="34" t="str">
        <f t="shared" si="95"/>
        <v>" "</v>
      </c>
      <c r="AI307" t="s">
        <v>1406</v>
      </c>
      <c r="AJ307" s="14" t="s">
        <v>1064</v>
      </c>
      <c r="AK307">
        <v>500</v>
      </c>
      <c r="AL307" s="6">
        <v>249</v>
      </c>
      <c r="AM307" s="6" t="s">
        <v>928</v>
      </c>
      <c r="AT307" s="6" t="s">
        <v>928</v>
      </c>
      <c r="AV307" t="s">
        <v>1406</v>
      </c>
      <c r="AW307">
        <f t="shared" si="98"/>
        <v>72</v>
      </c>
    </row>
    <row r="308" spans="1:49" ht="11.25" customHeight="1" x14ac:dyDescent="0.2">
      <c r="A308" s="14">
        <v>2155.1210999999998</v>
      </c>
      <c r="B308" t="s">
        <v>1407</v>
      </c>
      <c r="C308" s="33" t="str">
        <f t="shared" si="86"/>
        <v xml:space="preserve">2155.1211 500 kV Transmission HVL </v>
      </c>
      <c r="D308" s="6" t="s">
        <v>859</v>
      </c>
      <c r="E308" s="6" t="s">
        <v>787</v>
      </c>
      <c r="F308" s="6" t="s">
        <v>860</v>
      </c>
      <c r="G308" s="6" t="s">
        <v>824</v>
      </c>
      <c r="H308" s="34" t="str">
        <f>VLOOKUP(I308,'heading tables'!$G$3:$H$9,2,FALSE)</f>
        <v>L4</v>
      </c>
      <c r="I308" s="34">
        <f t="shared" si="87"/>
        <v>9</v>
      </c>
      <c r="J308" s="34" t="str">
        <f t="shared" si="100"/>
        <v>Balance Sheet</v>
      </c>
      <c r="K308" s="34">
        <f t="shared" si="88"/>
        <v>91</v>
      </c>
      <c r="L308" s="34" t="str">
        <f t="shared" si="89"/>
        <v>11</v>
      </c>
      <c r="M308" s="34" t="str">
        <f t="shared" si="83"/>
        <v>2</v>
      </c>
      <c r="N308" s="34" t="str">
        <f t="shared" si="84"/>
        <v>21</v>
      </c>
      <c r="O308" s="34" t="str">
        <f t="shared" si="85"/>
        <v>2155</v>
      </c>
      <c r="P308" s="34" t="str">
        <f>CONCATENATE(M308," ",VLOOKUP(M308,'heading tables'!$A:$C,2,FALSE))</f>
        <v>2 Non-current Assets</v>
      </c>
      <c r="Q308" s="34" t="str">
        <f>CONCATENATE(N308," ",VLOOKUP(N308,'heading tables'!$A:$C,2,FALSE))</f>
        <v>21 Fixed Assets</v>
      </c>
      <c r="R308" s="34" t="str">
        <f>CONCATENATE(O308," ",VLOOKUP(ABS(O308),'heading tables'!$A:$C,2,FALSE))</f>
        <v>2155 Transferring assets</v>
      </c>
      <c r="S308" s="34" t="str">
        <f t="shared" si="96"/>
        <v>21</v>
      </c>
      <c r="T308" s="34" t="str">
        <f t="shared" si="97"/>
        <v>2155</v>
      </c>
      <c r="U308" s="34" t="str">
        <f>CONCATENATE(S308," ",VLOOKUP(S308,'heading tables'!$A:$C,2,FALSE))</f>
        <v>21 Fixed Assets</v>
      </c>
      <c r="V308" s="34" t="str">
        <f>CONCATENATE(T308," ",VLOOKUP(ABS(T308),'heading tables'!$A:$C,2,FALSE))</f>
        <v>2155 Transferring assets</v>
      </c>
      <c r="W308" s="34" t="str">
        <f t="shared" si="90"/>
        <v>2155.1</v>
      </c>
      <c r="X308" s="34" t="str">
        <f t="shared" si="102"/>
        <v>2155.12</v>
      </c>
      <c r="Y308" s="34" t="str">
        <f t="shared" si="102"/>
        <v>2155.121</v>
      </c>
      <c r="Z308" s="34" t="str">
        <f t="shared" si="102"/>
        <v>2155.1211</v>
      </c>
      <c r="AA308" s="34" t="str">
        <f t="shared" si="102"/>
        <v>" "</v>
      </c>
      <c r="AB308" s="34" t="str">
        <f t="shared" si="91"/>
        <v>2155.1 Transferring assets: Electricity Regulated Activity</v>
      </c>
      <c r="AC308" s="34" t="str">
        <f t="shared" si="92"/>
        <v>2155.12 Transferring assets: Electricity Regulated Activity, Transmission</v>
      </c>
      <c r="AD308" s="34" t="str">
        <f t="shared" si="93"/>
        <v>2155.121 500 kV Transferring assets: Electricity Regulated Activity, Transmission</v>
      </c>
      <c r="AE308" s="34" t="str">
        <f t="shared" si="94"/>
        <v xml:space="preserve">2155.1211 500 kV Transmission HVL </v>
      </c>
      <c r="AF308" s="34" t="str">
        <f t="shared" si="95"/>
        <v>" "</v>
      </c>
      <c r="AI308" t="s">
        <v>1407</v>
      </c>
      <c r="AJ308" s="14" t="s">
        <v>11</v>
      </c>
      <c r="AK308">
        <v>500</v>
      </c>
      <c r="AL308" s="6">
        <v>250</v>
      </c>
      <c r="AM308" s="6" t="s">
        <v>928</v>
      </c>
      <c r="AT308" s="6" t="s">
        <v>928</v>
      </c>
      <c r="AV308" t="s">
        <v>1407</v>
      </c>
      <c r="AW308">
        <f t="shared" si="98"/>
        <v>24</v>
      </c>
    </row>
    <row r="309" spans="1:49" ht="11.25" customHeight="1" x14ac:dyDescent="0.2">
      <c r="A309" s="14">
        <v>2155.1212</v>
      </c>
      <c r="B309" t="s">
        <v>1408</v>
      </c>
      <c r="C309" s="33" t="str">
        <f t="shared" si="86"/>
        <v>2155.1212 500 kV Transmission Optic Cables</v>
      </c>
      <c r="D309" s="6" t="s">
        <v>859</v>
      </c>
      <c r="E309" s="6" t="s">
        <v>787</v>
      </c>
      <c r="F309" s="6" t="s">
        <v>860</v>
      </c>
      <c r="G309" s="6" t="s">
        <v>824</v>
      </c>
      <c r="H309" s="34" t="str">
        <f>VLOOKUP(I309,'heading tables'!$G$3:$H$9,2,FALSE)</f>
        <v>L4</v>
      </c>
      <c r="I309" s="34">
        <f t="shared" si="87"/>
        <v>9</v>
      </c>
      <c r="J309" s="34" t="str">
        <f t="shared" si="100"/>
        <v>Balance Sheet</v>
      </c>
      <c r="K309" s="34">
        <f t="shared" si="88"/>
        <v>91</v>
      </c>
      <c r="L309" s="34" t="str">
        <f t="shared" si="89"/>
        <v>12</v>
      </c>
      <c r="M309" s="34" t="str">
        <f t="shared" si="83"/>
        <v>2</v>
      </c>
      <c r="N309" s="34" t="str">
        <f t="shared" si="84"/>
        <v>21</v>
      </c>
      <c r="O309" s="34" t="str">
        <f t="shared" si="85"/>
        <v>2155</v>
      </c>
      <c r="P309" s="34" t="str">
        <f>CONCATENATE(M309," ",VLOOKUP(M309,'heading tables'!$A:$C,2,FALSE))</f>
        <v>2 Non-current Assets</v>
      </c>
      <c r="Q309" s="34" t="str">
        <f>CONCATENATE(N309," ",VLOOKUP(N309,'heading tables'!$A:$C,2,FALSE))</f>
        <v>21 Fixed Assets</v>
      </c>
      <c r="R309" s="34" t="str">
        <f>CONCATENATE(O309," ",VLOOKUP(ABS(O309),'heading tables'!$A:$C,2,FALSE))</f>
        <v>2155 Transferring assets</v>
      </c>
      <c r="S309" s="34" t="str">
        <f t="shared" si="96"/>
        <v>21</v>
      </c>
      <c r="T309" s="34" t="str">
        <f t="shared" si="97"/>
        <v>2155</v>
      </c>
      <c r="U309" s="34" t="str">
        <f>CONCATENATE(S309," ",VLOOKUP(S309,'heading tables'!$A:$C,2,FALSE))</f>
        <v>21 Fixed Assets</v>
      </c>
      <c r="V309" s="34" t="str">
        <f>CONCATENATE(T309," ",VLOOKUP(ABS(T309),'heading tables'!$A:$C,2,FALSE))</f>
        <v>2155 Transferring assets</v>
      </c>
      <c r="W309" s="34" t="str">
        <f t="shared" si="90"/>
        <v>2155.1</v>
      </c>
      <c r="X309" s="34" t="str">
        <f t="shared" si="102"/>
        <v>2155.12</v>
      </c>
      <c r="Y309" s="34" t="str">
        <f t="shared" si="102"/>
        <v>2155.121</v>
      </c>
      <c r="Z309" s="34" t="str">
        <f t="shared" si="102"/>
        <v>2155.1212</v>
      </c>
      <c r="AA309" s="34" t="str">
        <f t="shared" si="102"/>
        <v>" "</v>
      </c>
      <c r="AB309" s="34" t="str">
        <f t="shared" si="91"/>
        <v>2155.1 Transferring assets: Electricity Regulated Activity</v>
      </c>
      <c r="AC309" s="34" t="str">
        <f t="shared" si="92"/>
        <v>2155.12 Transferring assets: Electricity Regulated Activity, Transmission</v>
      </c>
      <c r="AD309" s="34" t="str">
        <f t="shared" si="93"/>
        <v>2155.121 500 kV Transferring assets: Electricity Regulated Activity, Transmission</v>
      </c>
      <c r="AE309" s="34" t="str">
        <f t="shared" si="94"/>
        <v>2155.1212 500 kV Transmission Optic Cables</v>
      </c>
      <c r="AF309" s="34" t="str">
        <f t="shared" si="95"/>
        <v>" "</v>
      </c>
      <c r="AI309" t="s">
        <v>1408</v>
      </c>
      <c r="AJ309" s="14" t="s">
        <v>11</v>
      </c>
      <c r="AK309">
        <v>500</v>
      </c>
      <c r="AL309" s="6">
        <v>251</v>
      </c>
      <c r="AM309" s="6" t="s">
        <v>928</v>
      </c>
      <c r="AT309" s="6" t="s">
        <v>928</v>
      </c>
      <c r="AV309" t="s">
        <v>1408</v>
      </c>
      <c r="AW309">
        <f t="shared" si="98"/>
        <v>32</v>
      </c>
    </row>
    <row r="310" spans="1:49" ht="11.25" customHeight="1" x14ac:dyDescent="0.2">
      <c r="A310" s="14">
        <v>2155.1212999999998</v>
      </c>
      <c r="B310" t="s">
        <v>1409</v>
      </c>
      <c r="C310" s="33" t="str">
        <f t="shared" si="86"/>
        <v>2155.1213 500 kV Transmission Other Communication Lines</v>
      </c>
      <c r="D310" s="6" t="s">
        <v>859</v>
      </c>
      <c r="E310" s="6" t="s">
        <v>787</v>
      </c>
      <c r="F310" s="6" t="s">
        <v>860</v>
      </c>
      <c r="G310" s="6" t="s">
        <v>824</v>
      </c>
      <c r="H310" s="34" t="str">
        <f>VLOOKUP(I310,'heading tables'!$G$3:$H$9,2,FALSE)</f>
        <v>L4</v>
      </c>
      <c r="I310" s="34">
        <f t="shared" si="87"/>
        <v>9</v>
      </c>
      <c r="J310" s="34" t="str">
        <f t="shared" si="100"/>
        <v>Balance Sheet</v>
      </c>
      <c r="K310" s="34">
        <f t="shared" si="88"/>
        <v>91</v>
      </c>
      <c r="L310" s="34" t="str">
        <f t="shared" si="89"/>
        <v>13</v>
      </c>
      <c r="M310" s="34" t="str">
        <f t="shared" si="83"/>
        <v>2</v>
      </c>
      <c r="N310" s="34" t="str">
        <f t="shared" si="84"/>
        <v>21</v>
      </c>
      <c r="O310" s="34" t="str">
        <f t="shared" si="85"/>
        <v>2155</v>
      </c>
      <c r="P310" s="34" t="str">
        <f>CONCATENATE(M310," ",VLOOKUP(M310,'heading tables'!$A:$C,2,FALSE))</f>
        <v>2 Non-current Assets</v>
      </c>
      <c r="Q310" s="34" t="str">
        <f>CONCATENATE(N310," ",VLOOKUP(N310,'heading tables'!$A:$C,2,FALSE))</f>
        <v>21 Fixed Assets</v>
      </c>
      <c r="R310" s="34" t="str">
        <f>CONCATENATE(O310," ",VLOOKUP(ABS(O310),'heading tables'!$A:$C,2,FALSE))</f>
        <v>2155 Transferring assets</v>
      </c>
      <c r="S310" s="34" t="str">
        <f t="shared" si="96"/>
        <v>21</v>
      </c>
      <c r="T310" s="34" t="str">
        <f t="shared" si="97"/>
        <v>2155</v>
      </c>
      <c r="U310" s="34" t="str">
        <f>CONCATENATE(S310," ",VLOOKUP(S310,'heading tables'!$A:$C,2,FALSE))</f>
        <v>21 Fixed Assets</v>
      </c>
      <c r="V310" s="34" t="str">
        <f>CONCATENATE(T310," ",VLOOKUP(ABS(T310),'heading tables'!$A:$C,2,FALSE))</f>
        <v>2155 Transferring assets</v>
      </c>
      <c r="W310" s="34" t="str">
        <f t="shared" si="90"/>
        <v>2155.1</v>
      </c>
      <c r="X310" s="34" t="str">
        <f t="shared" si="102"/>
        <v>2155.12</v>
      </c>
      <c r="Y310" s="34" t="str">
        <f t="shared" si="102"/>
        <v>2155.121</v>
      </c>
      <c r="Z310" s="34" t="str">
        <f t="shared" si="102"/>
        <v>2155.1213</v>
      </c>
      <c r="AA310" s="34" t="str">
        <f t="shared" si="102"/>
        <v>" "</v>
      </c>
      <c r="AB310" s="34" t="str">
        <f t="shared" si="91"/>
        <v>2155.1 Transferring assets: Electricity Regulated Activity</v>
      </c>
      <c r="AC310" s="34" t="str">
        <f t="shared" si="92"/>
        <v>2155.12 Transferring assets: Electricity Regulated Activity, Transmission</v>
      </c>
      <c r="AD310" s="34" t="str">
        <f t="shared" si="93"/>
        <v>2155.121 500 kV Transferring assets: Electricity Regulated Activity, Transmission</v>
      </c>
      <c r="AE310" s="34" t="str">
        <f t="shared" si="94"/>
        <v>2155.1213 500 kV Transmission Other Communication Lines</v>
      </c>
      <c r="AF310" s="34" t="str">
        <f t="shared" si="95"/>
        <v>" "</v>
      </c>
      <c r="AI310" t="s">
        <v>1409</v>
      </c>
      <c r="AJ310" s="14" t="s">
        <v>11</v>
      </c>
      <c r="AK310">
        <v>500</v>
      </c>
      <c r="AL310" s="6">
        <v>252</v>
      </c>
      <c r="AM310" s="6" t="s">
        <v>928</v>
      </c>
      <c r="AT310" s="6" t="s">
        <v>928</v>
      </c>
      <c r="AV310" t="s">
        <v>1409</v>
      </c>
      <c r="AW310">
        <f t="shared" si="98"/>
        <v>45</v>
      </c>
    </row>
    <row r="311" spans="1:49" ht="11.25" customHeight="1" x14ac:dyDescent="0.2">
      <c r="A311" s="14">
        <v>2155.1219000000001</v>
      </c>
      <c r="B311" t="s">
        <v>1410</v>
      </c>
      <c r="C311" s="33" t="str">
        <f t="shared" si="86"/>
        <v>2155.1219 500 kV Other Transmission assets</v>
      </c>
      <c r="D311" s="6" t="s">
        <v>859</v>
      </c>
      <c r="E311" s="6" t="s">
        <v>787</v>
      </c>
      <c r="F311" s="6" t="s">
        <v>860</v>
      </c>
      <c r="G311" s="6" t="s">
        <v>824</v>
      </c>
      <c r="H311" s="34" t="str">
        <f>VLOOKUP(I311,'heading tables'!$G$3:$H$9,2,FALSE)</f>
        <v>L4</v>
      </c>
      <c r="I311" s="34">
        <f t="shared" si="87"/>
        <v>9</v>
      </c>
      <c r="J311" s="34" t="str">
        <f t="shared" si="100"/>
        <v>Balance Sheet</v>
      </c>
      <c r="K311" s="34">
        <f t="shared" si="88"/>
        <v>91</v>
      </c>
      <c r="L311" s="34" t="str">
        <f t="shared" si="89"/>
        <v>19</v>
      </c>
      <c r="M311" s="34" t="str">
        <f t="shared" si="83"/>
        <v>2</v>
      </c>
      <c r="N311" s="34" t="str">
        <f t="shared" si="84"/>
        <v>21</v>
      </c>
      <c r="O311" s="34" t="str">
        <f t="shared" si="85"/>
        <v>2155</v>
      </c>
      <c r="P311" s="34" t="str">
        <f>CONCATENATE(M311," ",VLOOKUP(M311,'heading tables'!$A:$C,2,FALSE))</f>
        <v>2 Non-current Assets</v>
      </c>
      <c r="Q311" s="34" t="str">
        <f>CONCATENATE(N311," ",VLOOKUP(N311,'heading tables'!$A:$C,2,FALSE))</f>
        <v>21 Fixed Assets</v>
      </c>
      <c r="R311" s="34" t="str">
        <f>CONCATENATE(O311," ",VLOOKUP(ABS(O311),'heading tables'!$A:$C,2,FALSE))</f>
        <v>2155 Transferring assets</v>
      </c>
      <c r="S311" s="34" t="str">
        <f t="shared" si="96"/>
        <v>21</v>
      </c>
      <c r="T311" s="34" t="str">
        <f t="shared" si="97"/>
        <v>2155</v>
      </c>
      <c r="U311" s="34" t="str">
        <f>CONCATENATE(S311," ",VLOOKUP(S311,'heading tables'!$A:$C,2,FALSE))</f>
        <v>21 Fixed Assets</v>
      </c>
      <c r="V311" s="34" t="str">
        <f>CONCATENATE(T311," ",VLOOKUP(ABS(T311),'heading tables'!$A:$C,2,FALSE))</f>
        <v>2155 Transferring assets</v>
      </c>
      <c r="W311" s="34" t="str">
        <f t="shared" si="90"/>
        <v>2155.1</v>
      </c>
      <c r="X311" s="34" t="str">
        <f t="shared" si="102"/>
        <v>2155.12</v>
      </c>
      <c r="Y311" s="34" t="str">
        <f t="shared" si="102"/>
        <v>2155.121</v>
      </c>
      <c r="Z311" s="34" t="str">
        <f t="shared" si="102"/>
        <v>2155.1219</v>
      </c>
      <c r="AA311" s="34" t="str">
        <f t="shared" si="102"/>
        <v>" "</v>
      </c>
      <c r="AB311" s="34" t="str">
        <f t="shared" si="91"/>
        <v>2155.1 Transferring assets: Electricity Regulated Activity</v>
      </c>
      <c r="AC311" s="34" t="str">
        <f t="shared" si="92"/>
        <v>2155.12 Transferring assets: Electricity Regulated Activity, Transmission</v>
      </c>
      <c r="AD311" s="34" t="str">
        <f t="shared" si="93"/>
        <v>2155.121 500 kV Transferring assets: Electricity Regulated Activity, Transmission</v>
      </c>
      <c r="AE311" s="34" t="str">
        <f t="shared" si="94"/>
        <v>2155.1219 500 kV Other Transmission assets</v>
      </c>
      <c r="AF311" s="34" t="str">
        <f t="shared" si="95"/>
        <v>" "</v>
      </c>
      <c r="AI311" t="s">
        <v>1410</v>
      </c>
      <c r="AJ311" s="14" t="s">
        <v>11</v>
      </c>
      <c r="AK311">
        <v>500</v>
      </c>
      <c r="AL311" s="6">
        <v>253</v>
      </c>
      <c r="AM311" s="6" t="s">
        <v>928</v>
      </c>
      <c r="AT311" s="6" t="s">
        <v>928</v>
      </c>
      <c r="AV311" t="s">
        <v>1410</v>
      </c>
      <c r="AW311">
        <f t="shared" si="98"/>
        <v>32</v>
      </c>
    </row>
    <row r="312" spans="1:49" ht="11.25" customHeight="1" x14ac:dyDescent="0.2">
      <c r="A312" s="14">
        <v>2155.1219999999998</v>
      </c>
      <c r="B312" t="s">
        <v>1411</v>
      </c>
      <c r="C312" s="33" t="str">
        <f t="shared" si="86"/>
        <v>2155.122 400 kV Transferring assets: Electricity Regulated Activity, Transmission</v>
      </c>
      <c r="D312" s="6" t="s">
        <v>859</v>
      </c>
      <c r="E312" s="6" t="s">
        <v>1</v>
      </c>
      <c r="F312" s="6" t="s">
        <v>1</v>
      </c>
      <c r="G312" s="6" t="s">
        <v>72</v>
      </c>
      <c r="H312" s="34" t="str">
        <f>VLOOKUP(I312,'heading tables'!$G$3:$H$9,2,FALSE)</f>
        <v>L3</v>
      </c>
      <c r="I312" s="34">
        <f t="shared" si="87"/>
        <v>8</v>
      </c>
      <c r="J312" s="34" t="str">
        <f t="shared" si="100"/>
        <v>Balance Sheet</v>
      </c>
      <c r="K312" s="34">
        <f t="shared" si="88"/>
        <v>91</v>
      </c>
      <c r="L312" s="34" t="str">
        <f t="shared" si="89"/>
        <v>22</v>
      </c>
      <c r="M312" s="34" t="str">
        <f t="shared" si="83"/>
        <v>2</v>
      </c>
      <c r="N312" s="34" t="str">
        <f t="shared" si="84"/>
        <v>21</v>
      </c>
      <c r="O312" s="34" t="str">
        <f t="shared" si="85"/>
        <v>2155</v>
      </c>
      <c r="P312" s="34" t="str">
        <f>CONCATENATE(M312," ",VLOOKUP(M312,'heading tables'!$A:$C,2,FALSE))</f>
        <v>2 Non-current Assets</v>
      </c>
      <c r="Q312" s="34" t="str">
        <f>CONCATENATE(N312," ",VLOOKUP(N312,'heading tables'!$A:$C,2,FALSE))</f>
        <v>21 Fixed Assets</v>
      </c>
      <c r="R312" s="34" t="str">
        <f>CONCATENATE(O312," ",VLOOKUP(ABS(O312),'heading tables'!$A:$C,2,FALSE))</f>
        <v>2155 Transferring assets</v>
      </c>
      <c r="S312" s="34" t="str">
        <f t="shared" si="96"/>
        <v>21</v>
      </c>
      <c r="T312" s="34" t="str">
        <f t="shared" si="97"/>
        <v>2155</v>
      </c>
      <c r="U312" s="34" t="str">
        <f>CONCATENATE(S312," ",VLOOKUP(S312,'heading tables'!$A:$C,2,FALSE))</f>
        <v>21 Fixed Assets</v>
      </c>
      <c r="V312" s="34" t="str">
        <f>CONCATENATE(T312," ",VLOOKUP(ABS(T312),'heading tables'!$A:$C,2,FALSE))</f>
        <v>2155 Transferring assets</v>
      </c>
      <c r="W312" s="34" t="str">
        <f t="shared" si="90"/>
        <v>2155.1</v>
      </c>
      <c r="X312" s="34" t="str">
        <f t="shared" si="102"/>
        <v>2155.12</v>
      </c>
      <c r="Y312" s="34" t="str">
        <f t="shared" si="102"/>
        <v>2155.122</v>
      </c>
      <c r="Z312" s="34" t="str">
        <f t="shared" si="102"/>
        <v>" "</v>
      </c>
      <c r="AA312" s="34" t="str">
        <f t="shared" si="102"/>
        <v>" "</v>
      </c>
      <c r="AB312" s="34" t="str">
        <f t="shared" si="91"/>
        <v>2155.1 Transferring assets: Electricity Regulated Activity</v>
      </c>
      <c r="AC312" s="34" t="str">
        <f t="shared" si="92"/>
        <v>2155.12 Transferring assets: Electricity Regulated Activity, Transmission</v>
      </c>
      <c r="AD312" s="34" t="str">
        <f t="shared" si="93"/>
        <v>2155.122 400 kV Transferring assets: Electricity Regulated Activity, Transmission</v>
      </c>
      <c r="AE312" s="34" t="str">
        <f t="shared" si="94"/>
        <v>" "</v>
      </c>
      <c r="AF312" s="34" t="str">
        <f t="shared" si="95"/>
        <v>" "</v>
      </c>
      <c r="AI312" t="s">
        <v>1411</v>
      </c>
      <c r="AJ312" s="14" t="s">
        <v>1064</v>
      </c>
      <c r="AK312">
        <v>400</v>
      </c>
      <c r="AL312" s="6">
        <v>254</v>
      </c>
      <c r="AM312" s="6" t="s">
        <v>929</v>
      </c>
      <c r="AT312" s="6" t="s">
        <v>929</v>
      </c>
      <c r="AV312" t="s">
        <v>1411</v>
      </c>
      <c r="AW312">
        <f t="shared" si="98"/>
        <v>72</v>
      </c>
    </row>
    <row r="313" spans="1:49" ht="11.25" customHeight="1" x14ac:dyDescent="0.2">
      <c r="A313" s="14">
        <v>2155.1221</v>
      </c>
      <c r="B313" t="s">
        <v>1412</v>
      </c>
      <c r="C313" s="33" t="str">
        <f t="shared" si="86"/>
        <v>2155.1221 400 kV Transmission HVL</v>
      </c>
      <c r="D313" s="6" t="s">
        <v>859</v>
      </c>
      <c r="E313" s="6" t="s">
        <v>1</v>
      </c>
      <c r="F313" s="6" t="s">
        <v>1</v>
      </c>
      <c r="G313" s="6" t="s">
        <v>824</v>
      </c>
      <c r="H313" s="34" t="str">
        <f>VLOOKUP(I313,'heading tables'!$G$3:$H$9,2,FALSE)</f>
        <v>L4</v>
      </c>
      <c r="I313" s="34">
        <f t="shared" si="87"/>
        <v>9</v>
      </c>
      <c r="J313" s="34" t="str">
        <f t="shared" si="100"/>
        <v>Balance Sheet</v>
      </c>
      <c r="K313" s="34">
        <f t="shared" si="88"/>
        <v>91</v>
      </c>
      <c r="L313" s="34" t="str">
        <f t="shared" si="89"/>
        <v>21</v>
      </c>
      <c r="M313" s="34" t="str">
        <f t="shared" si="83"/>
        <v>2</v>
      </c>
      <c r="N313" s="34" t="str">
        <f t="shared" si="84"/>
        <v>21</v>
      </c>
      <c r="O313" s="34" t="str">
        <f t="shared" si="85"/>
        <v>2155</v>
      </c>
      <c r="P313" s="34" t="str">
        <f>CONCATENATE(M313," ",VLOOKUP(M313,'heading tables'!$A:$C,2,FALSE))</f>
        <v>2 Non-current Assets</v>
      </c>
      <c r="Q313" s="34" t="str">
        <f>CONCATENATE(N313," ",VLOOKUP(N313,'heading tables'!$A:$C,2,FALSE))</f>
        <v>21 Fixed Assets</v>
      </c>
      <c r="R313" s="34" t="str">
        <f>CONCATENATE(O313," ",VLOOKUP(ABS(O313),'heading tables'!$A:$C,2,FALSE))</f>
        <v>2155 Transferring assets</v>
      </c>
      <c r="S313" s="34" t="str">
        <f t="shared" si="96"/>
        <v>21</v>
      </c>
      <c r="T313" s="34" t="str">
        <f t="shared" si="97"/>
        <v>2155</v>
      </c>
      <c r="U313" s="34" t="str">
        <f>CONCATENATE(S313," ",VLOOKUP(S313,'heading tables'!$A:$C,2,FALSE))</f>
        <v>21 Fixed Assets</v>
      </c>
      <c r="V313" s="34" t="str">
        <f>CONCATENATE(T313," ",VLOOKUP(ABS(T313),'heading tables'!$A:$C,2,FALSE))</f>
        <v>2155 Transferring assets</v>
      </c>
      <c r="W313" s="34" t="str">
        <f t="shared" si="90"/>
        <v>2155.1</v>
      </c>
      <c r="X313" s="34" t="str">
        <f t="shared" si="102"/>
        <v>2155.12</v>
      </c>
      <c r="Y313" s="34" t="str">
        <f t="shared" si="102"/>
        <v>2155.122</v>
      </c>
      <c r="Z313" s="34" t="str">
        <f t="shared" si="102"/>
        <v>2155.1221</v>
      </c>
      <c r="AA313" s="34" t="str">
        <f t="shared" si="102"/>
        <v>" "</v>
      </c>
      <c r="AB313" s="34" t="str">
        <f t="shared" si="91"/>
        <v>2155.1 Transferring assets: Electricity Regulated Activity</v>
      </c>
      <c r="AC313" s="34" t="str">
        <f t="shared" si="92"/>
        <v>2155.12 Transferring assets: Electricity Regulated Activity, Transmission</v>
      </c>
      <c r="AD313" s="34" t="str">
        <f t="shared" si="93"/>
        <v>2155.122 400 kV Transferring assets: Electricity Regulated Activity, Transmission</v>
      </c>
      <c r="AE313" s="34" t="str">
        <f t="shared" si="94"/>
        <v>2155.1221 400 kV Transmission HVL</v>
      </c>
      <c r="AF313" s="34" t="str">
        <f t="shared" si="95"/>
        <v>" "</v>
      </c>
      <c r="AI313" t="s">
        <v>1412</v>
      </c>
      <c r="AJ313" s="14" t="s">
        <v>11</v>
      </c>
      <c r="AK313">
        <v>400</v>
      </c>
      <c r="AL313" s="6">
        <v>255</v>
      </c>
      <c r="AM313" s="6" t="s">
        <v>929</v>
      </c>
      <c r="AT313" s="6" t="s">
        <v>929</v>
      </c>
      <c r="AV313" t="s">
        <v>1412</v>
      </c>
      <c r="AW313">
        <f t="shared" si="98"/>
        <v>23</v>
      </c>
    </row>
    <row r="314" spans="1:49" ht="11.25" customHeight="1" x14ac:dyDescent="0.2">
      <c r="A314" s="14">
        <v>2155.1221999999998</v>
      </c>
      <c r="B314" t="s">
        <v>1413</v>
      </c>
      <c r="C314" s="33" t="str">
        <f t="shared" si="86"/>
        <v>2155.1222 400 kV Transmission Optic Cables</v>
      </c>
      <c r="D314" s="6" t="s">
        <v>859</v>
      </c>
      <c r="E314" s="6" t="s">
        <v>1</v>
      </c>
      <c r="F314" s="6" t="s">
        <v>1</v>
      </c>
      <c r="G314" s="6" t="s">
        <v>824</v>
      </c>
      <c r="H314" s="34" t="str">
        <f>VLOOKUP(I314,'heading tables'!$G$3:$H$9,2,FALSE)</f>
        <v>L4</v>
      </c>
      <c r="I314" s="34">
        <f t="shared" si="87"/>
        <v>9</v>
      </c>
      <c r="J314" s="34" t="str">
        <f t="shared" si="100"/>
        <v>Balance Sheet</v>
      </c>
      <c r="K314" s="34">
        <f t="shared" si="88"/>
        <v>91</v>
      </c>
      <c r="L314" s="34" t="str">
        <f t="shared" si="89"/>
        <v>22</v>
      </c>
      <c r="M314" s="34" t="str">
        <f t="shared" si="83"/>
        <v>2</v>
      </c>
      <c r="N314" s="34" t="str">
        <f t="shared" si="84"/>
        <v>21</v>
      </c>
      <c r="O314" s="34" t="str">
        <f t="shared" si="85"/>
        <v>2155</v>
      </c>
      <c r="P314" s="34" t="str">
        <f>CONCATENATE(M314," ",VLOOKUP(M314,'heading tables'!$A:$C,2,FALSE))</f>
        <v>2 Non-current Assets</v>
      </c>
      <c r="Q314" s="34" t="str">
        <f>CONCATENATE(N314," ",VLOOKUP(N314,'heading tables'!$A:$C,2,FALSE))</f>
        <v>21 Fixed Assets</v>
      </c>
      <c r="R314" s="34" t="str">
        <f>CONCATENATE(O314," ",VLOOKUP(ABS(O314),'heading tables'!$A:$C,2,FALSE))</f>
        <v>2155 Transferring assets</v>
      </c>
      <c r="S314" s="34" t="str">
        <f t="shared" si="96"/>
        <v>21</v>
      </c>
      <c r="T314" s="34" t="str">
        <f t="shared" si="97"/>
        <v>2155</v>
      </c>
      <c r="U314" s="34" t="str">
        <f>CONCATENATE(S314," ",VLOOKUP(S314,'heading tables'!$A:$C,2,FALSE))</f>
        <v>21 Fixed Assets</v>
      </c>
      <c r="V314" s="34" t="str">
        <f>CONCATENATE(T314," ",VLOOKUP(ABS(T314),'heading tables'!$A:$C,2,FALSE))</f>
        <v>2155 Transferring assets</v>
      </c>
      <c r="W314" s="34" t="str">
        <f t="shared" si="90"/>
        <v>2155.1</v>
      </c>
      <c r="X314" s="34" t="str">
        <f t="shared" si="102"/>
        <v>2155.12</v>
      </c>
      <c r="Y314" s="34" t="str">
        <f t="shared" si="102"/>
        <v>2155.122</v>
      </c>
      <c r="Z314" s="34" t="str">
        <f t="shared" si="102"/>
        <v>2155.1222</v>
      </c>
      <c r="AA314" s="34" t="str">
        <f t="shared" si="102"/>
        <v>" "</v>
      </c>
      <c r="AB314" s="34" t="str">
        <f t="shared" si="91"/>
        <v>2155.1 Transferring assets: Electricity Regulated Activity</v>
      </c>
      <c r="AC314" s="34" t="str">
        <f t="shared" si="92"/>
        <v>2155.12 Transferring assets: Electricity Regulated Activity, Transmission</v>
      </c>
      <c r="AD314" s="34" t="str">
        <f t="shared" si="93"/>
        <v>2155.122 400 kV Transferring assets: Electricity Regulated Activity, Transmission</v>
      </c>
      <c r="AE314" s="34" t="str">
        <f t="shared" si="94"/>
        <v>2155.1222 400 kV Transmission Optic Cables</v>
      </c>
      <c r="AF314" s="34" t="str">
        <f t="shared" si="95"/>
        <v>" "</v>
      </c>
      <c r="AI314" t="s">
        <v>1413</v>
      </c>
      <c r="AJ314" s="14" t="s">
        <v>11</v>
      </c>
      <c r="AK314">
        <v>400</v>
      </c>
      <c r="AL314" s="6">
        <v>256</v>
      </c>
      <c r="AM314" s="6" t="s">
        <v>929</v>
      </c>
      <c r="AT314" s="6" t="s">
        <v>929</v>
      </c>
      <c r="AV314" t="s">
        <v>1413</v>
      </c>
      <c r="AW314">
        <f t="shared" si="98"/>
        <v>32</v>
      </c>
    </row>
    <row r="315" spans="1:49" ht="11.25" customHeight="1" x14ac:dyDescent="0.2">
      <c r="A315" s="14">
        <v>2155.1223</v>
      </c>
      <c r="B315" t="s">
        <v>1414</v>
      </c>
      <c r="C315" s="33" t="str">
        <f t="shared" si="86"/>
        <v>2155.1223 400 kV Transmission Other Communication Lines</v>
      </c>
      <c r="D315" s="6" t="s">
        <v>859</v>
      </c>
      <c r="E315" s="6" t="s">
        <v>1</v>
      </c>
      <c r="F315" s="6" t="s">
        <v>1</v>
      </c>
      <c r="G315" s="6" t="s">
        <v>824</v>
      </c>
      <c r="H315" s="34" t="str">
        <f>VLOOKUP(I315,'heading tables'!$G$3:$H$9,2,FALSE)</f>
        <v>L4</v>
      </c>
      <c r="I315" s="34">
        <f t="shared" si="87"/>
        <v>9</v>
      </c>
      <c r="J315" s="34" t="str">
        <f t="shared" si="100"/>
        <v>Balance Sheet</v>
      </c>
      <c r="K315" s="34">
        <f t="shared" si="88"/>
        <v>91</v>
      </c>
      <c r="L315" s="34" t="str">
        <f t="shared" si="89"/>
        <v>23</v>
      </c>
      <c r="M315" s="34" t="str">
        <f t="shared" si="83"/>
        <v>2</v>
      </c>
      <c r="N315" s="34" t="str">
        <f t="shared" si="84"/>
        <v>21</v>
      </c>
      <c r="O315" s="34" t="str">
        <f t="shared" si="85"/>
        <v>2155</v>
      </c>
      <c r="P315" s="34" t="str">
        <f>CONCATENATE(M315," ",VLOOKUP(M315,'heading tables'!$A:$C,2,FALSE))</f>
        <v>2 Non-current Assets</v>
      </c>
      <c r="Q315" s="34" t="str">
        <f>CONCATENATE(N315," ",VLOOKUP(N315,'heading tables'!$A:$C,2,FALSE))</f>
        <v>21 Fixed Assets</v>
      </c>
      <c r="R315" s="34" t="str">
        <f>CONCATENATE(O315," ",VLOOKUP(ABS(O315),'heading tables'!$A:$C,2,FALSE))</f>
        <v>2155 Transferring assets</v>
      </c>
      <c r="S315" s="34" t="str">
        <f t="shared" si="96"/>
        <v>21</v>
      </c>
      <c r="T315" s="34" t="str">
        <f t="shared" si="97"/>
        <v>2155</v>
      </c>
      <c r="U315" s="34" t="str">
        <f>CONCATENATE(S315," ",VLOOKUP(S315,'heading tables'!$A:$C,2,FALSE))</f>
        <v>21 Fixed Assets</v>
      </c>
      <c r="V315" s="34" t="str">
        <f>CONCATENATE(T315," ",VLOOKUP(ABS(T315),'heading tables'!$A:$C,2,FALSE))</f>
        <v>2155 Transferring assets</v>
      </c>
      <c r="W315" s="34" t="str">
        <f t="shared" si="90"/>
        <v>2155.1</v>
      </c>
      <c r="X315" s="34" t="str">
        <f t="shared" si="102"/>
        <v>2155.12</v>
      </c>
      <c r="Y315" s="34" t="str">
        <f t="shared" si="102"/>
        <v>2155.122</v>
      </c>
      <c r="Z315" s="34" t="str">
        <f t="shared" si="102"/>
        <v>2155.1223</v>
      </c>
      <c r="AA315" s="34" t="str">
        <f t="shared" si="102"/>
        <v>" "</v>
      </c>
      <c r="AB315" s="34" t="str">
        <f t="shared" si="91"/>
        <v>2155.1 Transferring assets: Electricity Regulated Activity</v>
      </c>
      <c r="AC315" s="34" t="str">
        <f t="shared" si="92"/>
        <v>2155.12 Transferring assets: Electricity Regulated Activity, Transmission</v>
      </c>
      <c r="AD315" s="34" t="str">
        <f t="shared" si="93"/>
        <v>2155.122 400 kV Transferring assets: Electricity Regulated Activity, Transmission</v>
      </c>
      <c r="AE315" s="34" t="str">
        <f t="shared" si="94"/>
        <v>2155.1223 400 kV Transmission Other Communication Lines</v>
      </c>
      <c r="AF315" s="34" t="str">
        <f t="shared" si="95"/>
        <v>" "</v>
      </c>
      <c r="AI315" t="s">
        <v>1414</v>
      </c>
      <c r="AJ315" s="14" t="s">
        <v>11</v>
      </c>
      <c r="AK315">
        <v>400</v>
      </c>
      <c r="AL315" s="6">
        <v>257</v>
      </c>
      <c r="AM315" s="6" t="s">
        <v>929</v>
      </c>
      <c r="AT315" s="6" t="s">
        <v>929</v>
      </c>
      <c r="AV315" t="s">
        <v>1414</v>
      </c>
      <c r="AW315">
        <f t="shared" si="98"/>
        <v>45</v>
      </c>
    </row>
    <row r="316" spans="1:49" ht="11.25" customHeight="1" x14ac:dyDescent="0.2">
      <c r="A316" s="14">
        <v>2155.1228999999998</v>
      </c>
      <c r="B316" t="s">
        <v>1415</v>
      </c>
      <c r="C316" s="33" t="str">
        <f t="shared" si="86"/>
        <v>2155.1229 400 kV Other Transmission assets</v>
      </c>
      <c r="D316" s="6" t="s">
        <v>859</v>
      </c>
      <c r="E316" s="6" t="s">
        <v>1</v>
      </c>
      <c r="F316" s="6" t="s">
        <v>1</v>
      </c>
      <c r="G316" s="6" t="s">
        <v>824</v>
      </c>
      <c r="H316" s="34" t="str">
        <f>VLOOKUP(I316,'heading tables'!$G$3:$H$9,2,FALSE)</f>
        <v>L4</v>
      </c>
      <c r="I316" s="34">
        <f t="shared" si="87"/>
        <v>9</v>
      </c>
      <c r="J316" s="34" t="str">
        <f t="shared" ref="J316:J349" si="103">IF(ABS(M316)&gt;5,"Income statement","Balance Sheet")</f>
        <v>Balance Sheet</v>
      </c>
      <c r="K316" s="34">
        <f t="shared" si="88"/>
        <v>91</v>
      </c>
      <c r="L316" s="34" t="str">
        <f t="shared" si="89"/>
        <v>29</v>
      </c>
      <c r="M316" s="34" t="str">
        <f t="shared" si="83"/>
        <v>2</v>
      </c>
      <c r="N316" s="34" t="str">
        <f t="shared" si="84"/>
        <v>21</v>
      </c>
      <c r="O316" s="34" t="str">
        <f t="shared" si="85"/>
        <v>2155</v>
      </c>
      <c r="P316" s="34" t="str">
        <f>CONCATENATE(M316," ",VLOOKUP(M316,'heading tables'!$A:$C,2,FALSE))</f>
        <v>2 Non-current Assets</v>
      </c>
      <c r="Q316" s="34" t="str">
        <f>CONCATENATE(N316," ",VLOOKUP(N316,'heading tables'!$A:$C,2,FALSE))</f>
        <v>21 Fixed Assets</v>
      </c>
      <c r="R316" s="34" t="str">
        <f>CONCATENATE(O316," ",VLOOKUP(ABS(O316),'heading tables'!$A:$C,2,FALSE))</f>
        <v>2155 Transferring assets</v>
      </c>
      <c r="S316" s="34" t="str">
        <f t="shared" si="96"/>
        <v>21</v>
      </c>
      <c r="T316" s="34" t="str">
        <f t="shared" si="97"/>
        <v>2155</v>
      </c>
      <c r="U316" s="34" t="str">
        <f>CONCATENATE(S316," ",VLOOKUP(S316,'heading tables'!$A:$C,2,FALSE))</f>
        <v>21 Fixed Assets</v>
      </c>
      <c r="V316" s="34" t="str">
        <f>CONCATENATE(T316," ",VLOOKUP(ABS(T316),'heading tables'!$A:$C,2,FALSE))</f>
        <v>2155 Transferring assets</v>
      </c>
      <c r="W316" s="34" t="str">
        <f t="shared" si="90"/>
        <v>2155.1</v>
      </c>
      <c r="X316" s="34" t="str">
        <f t="shared" si="102"/>
        <v>2155.12</v>
      </c>
      <c r="Y316" s="34" t="str">
        <f t="shared" si="102"/>
        <v>2155.122</v>
      </c>
      <c r="Z316" s="34" t="str">
        <f t="shared" si="102"/>
        <v>2155.1229</v>
      </c>
      <c r="AA316" s="34" t="str">
        <f t="shared" si="102"/>
        <v>" "</v>
      </c>
      <c r="AB316" s="34" t="str">
        <f t="shared" si="91"/>
        <v>2155.1 Transferring assets: Electricity Regulated Activity</v>
      </c>
      <c r="AC316" s="34" t="str">
        <f t="shared" si="92"/>
        <v>2155.12 Transferring assets: Electricity Regulated Activity, Transmission</v>
      </c>
      <c r="AD316" s="34" t="str">
        <f t="shared" si="93"/>
        <v>2155.122 400 kV Transferring assets: Electricity Regulated Activity, Transmission</v>
      </c>
      <c r="AE316" s="34" t="str">
        <f t="shared" si="94"/>
        <v>2155.1229 400 kV Other Transmission assets</v>
      </c>
      <c r="AF316" s="34" t="str">
        <f t="shared" si="95"/>
        <v>" "</v>
      </c>
      <c r="AI316" t="s">
        <v>1415</v>
      </c>
      <c r="AJ316" s="14" t="s">
        <v>11</v>
      </c>
      <c r="AK316">
        <v>400</v>
      </c>
      <c r="AL316" s="6">
        <v>258</v>
      </c>
      <c r="AM316" s="6" t="s">
        <v>929</v>
      </c>
      <c r="AT316" s="6" t="s">
        <v>929</v>
      </c>
      <c r="AV316" t="s">
        <v>1415</v>
      </c>
      <c r="AW316">
        <f t="shared" si="98"/>
        <v>32</v>
      </c>
    </row>
    <row r="317" spans="1:49" ht="11.25" customHeight="1" x14ac:dyDescent="0.2">
      <c r="A317" s="14">
        <v>2155.123</v>
      </c>
      <c r="B317" t="s">
        <v>1416</v>
      </c>
      <c r="C317" s="33" t="str">
        <f t="shared" si="86"/>
        <v>2155.123 330 kV Transferring assets: Electricity Regulated Activity, Transmission</v>
      </c>
      <c r="D317" s="6" t="s">
        <v>859</v>
      </c>
      <c r="E317" s="6" t="s">
        <v>787</v>
      </c>
      <c r="F317" s="6" t="s">
        <v>861</v>
      </c>
      <c r="G317" s="6" t="s">
        <v>72</v>
      </c>
      <c r="H317" s="34" t="str">
        <f>VLOOKUP(I317,'heading tables'!$G$3:$H$9,2,FALSE)</f>
        <v>L3</v>
      </c>
      <c r="I317" s="34">
        <f t="shared" si="87"/>
        <v>8</v>
      </c>
      <c r="J317" s="34" t="str">
        <f t="shared" si="103"/>
        <v>Balance Sheet</v>
      </c>
      <c r="K317" s="34">
        <f t="shared" si="88"/>
        <v>91</v>
      </c>
      <c r="L317" s="34" t="str">
        <f t="shared" si="89"/>
        <v>23</v>
      </c>
      <c r="M317" s="34" t="str">
        <f t="shared" si="83"/>
        <v>2</v>
      </c>
      <c r="N317" s="34" t="str">
        <f t="shared" si="84"/>
        <v>21</v>
      </c>
      <c r="O317" s="34" t="str">
        <f t="shared" si="85"/>
        <v>2155</v>
      </c>
      <c r="P317" s="34" t="str">
        <f>CONCATENATE(M317," ",VLOOKUP(M317,'heading tables'!$A:$C,2,FALSE))</f>
        <v>2 Non-current Assets</v>
      </c>
      <c r="Q317" s="34" t="str">
        <f>CONCATENATE(N317," ",VLOOKUP(N317,'heading tables'!$A:$C,2,FALSE))</f>
        <v>21 Fixed Assets</v>
      </c>
      <c r="R317" s="34" t="str">
        <f>CONCATENATE(O317," ",VLOOKUP(ABS(O317),'heading tables'!$A:$C,2,FALSE))</f>
        <v>2155 Transferring assets</v>
      </c>
      <c r="S317" s="34" t="str">
        <f t="shared" si="96"/>
        <v>21</v>
      </c>
      <c r="T317" s="34" t="str">
        <f t="shared" si="97"/>
        <v>2155</v>
      </c>
      <c r="U317" s="34" t="str">
        <f>CONCATENATE(S317," ",VLOOKUP(S317,'heading tables'!$A:$C,2,FALSE))</f>
        <v>21 Fixed Assets</v>
      </c>
      <c r="V317" s="34" t="str">
        <f>CONCATENATE(T317," ",VLOOKUP(ABS(T317),'heading tables'!$A:$C,2,FALSE))</f>
        <v>2155 Transferring assets</v>
      </c>
      <c r="W317" s="34" t="str">
        <f t="shared" si="90"/>
        <v>2155.1</v>
      </c>
      <c r="X317" s="34" t="str">
        <f t="shared" si="102"/>
        <v>2155.12</v>
      </c>
      <c r="Y317" s="34" t="str">
        <f t="shared" si="102"/>
        <v>2155.123</v>
      </c>
      <c r="Z317" s="34" t="str">
        <f t="shared" si="102"/>
        <v>" "</v>
      </c>
      <c r="AA317" s="34" t="str">
        <f t="shared" si="102"/>
        <v>" "</v>
      </c>
      <c r="AB317" s="34" t="str">
        <f t="shared" si="91"/>
        <v>2155.1 Transferring assets: Electricity Regulated Activity</v>
      </c>
      <c r="AC317" s="34" t="str">
        <f t="shared" si="92"/>
        <v>2155.12 Transferring assets: Electricity Regulated Activity, Transmission</v>
      </c>
      <c r="AD317" s="34" t="str">
        <f t="shared" si="93"/>
        <v>2155.123 330 kV Transferring assets: Electricity Regulated Activity, Transmission</v>
      </c>
      <c r="AE317" s="34" t="str">
        <f t="shared" si="94"/>
        <v>" "</v>
      </c>
      <c r="AF317" s="34" t="str">
        <f t="shared" si="95"/>
        <v>" "</v>
      </c>
      <c r="AI317" t="s">
        <v>1416</v>
      </c>
      <c r="AJ317" s="14" t="s">
        <v>1064</v>
      </c>
      <c r="AK317">
        <v>330</v>
      </c>
      <c r="AL317" s="6">
        <v>259</v>
      </c>
      <c r="AM317" s="6" t="s">
        <v>930</v>
      </c>
      <c r="AT317" s="6" t="s">
        <v>930</v>
      </c>
      <c r="AV317" t="s">
        <v>1416</v>
      </c>
      <c r="AW317">
        <f t="shared" si="98"/>
        <v>72</v>
      </c>
    </row>
    <row r="318" spans="1:49" ht="11.25" customHeight="1" x14ac:dyDescent="0.2">
      <c r="A318" s="14">
        <v>2155.1230999999998</v>
      </c>
      <c r="B318" t="s">
        <v>1417</v>
      </c>
      <c r="C318" s="33" t="str">
        <f t="shared" si="86"/>
        <v>2155.1231 330 kV Transmission HVL</v>
      </c>
      <c r="D318" s="6" t="s">
        <v>859</v>
      </c>
      <c r="E318" s="6" t="s">
        <v>787</v>
      </c>
      <c r="F318" s="6" t="s">
        <v>861</v>
      </c>
      <c r="G318" s="6" t="s">
        <v>824</v>
      </c>
      <c r="H318" s="34" t="str">
        <f>VLOOKUP(I318,'heading tables'!$G$3:$H$9,2,FALSE)</f>
        <v>L4</v>
      </c>
      <c r="I318" s="34">
        <f t="shared" si="87"/>
        <v>9</v>
      </c>
      <c r="J318" s="34" t="str">
        <f t="shared" si="103"/>
        <v>Balance Sheet</v>
      </c>
      <c r="K318" s="34">
        <f t="shared" si="88"/>
        <v>91</v>
      </c>
      <c r="L318" s="34" t="str">
        <f t="shared" si="89"/>
        <v>31</v>
      </c>
      <c r="M318" s="34" t="str">
        <f t="shared" si="83"/>
        <v>2</v>
      </c>
      <c r="N318" s="34" t="str">
        <f t="shared" si="84"/>
        <v>21</v>
      </c>
      <c r="O318" s="34" t="str">
        <f t="shared" si="85"/>
        <v>2155</v>
      </c>
      <c r="P318" s="34" t="str">
        <f>CONCATENATE(M318," ",VLOOKUP(M318,'heading tables'!$A:$C,2,FALSE))</f>
        <v>2 Non-current Assets</v>
      </c>
      <c r="Q318" s="34" t="str">
        <f>CONCATENATE(N318," ",VLOOKUP(N318,'heading tables'!$A:$C,2,FALSE))</f>
        <v>21 Fixed Assets</v>
      </c>
      <c r="R318" s="34" t="str">
        <f>CONCATENATE(O318," ",VLOOKUP(ABS(O318),'heading tables'!$A:$C,2,FALSE))</f>
        <v>2155 Transferring assets</v>
      </c>
      <c r="S318" s="34" t="str">
        <f t="shared" si="96"/>
        <v>21</v>
      </c>
      <c r="T318" s="34" t="str">
        <f t="shared" si="97"/>
        <v>2155</v>
      </c>
      <c r="U318" s="34" t="str">
        <f>CONCATENATE(S318," ",VLOOKUP(S318,'heading tables'!$A:$C,2,FALSE))</f>
        <v>21 Fixed Assets</v>
      </c>
      <c r="V318" s="34" t="str">
        <f>CONCATENATE(T318," ",VLOOKUP(ABS(T318),'heading tables'!$A:$C,2,FALSE))</f>
        <v>2155 Transferring assets</v>
      </c>
      <c r="W318" s="34" t="str">
        <f t="shared" si="90"/>
        <v>2155.1</v>
      </c>
      <c r="X318" s="34" t="str">
        <f t="shared" si="102"/>
        <v>2155.12</v>
      </c>
      <c r="Y318" s="34" t="str">
        <f t="shared" si="102"/>
        <v>2155.123</v>
      </c>
      <c r="Z318" s="34" t="str">
        <f t="shared" si="102"/>
        <v>2155.1231</v>
      </c>
      <c r="AA318" s="34" t="str">
        <f t="shared" si="102"/>
        <v>" "</v>
      </c>
      <c r="AB318" s="34" t="str">
        <f t="shared" si="91"/>
        <v>2155.1 Transferring assets: Electricity Regulated Activity</v>
      </c>
      <c r="AC318" s="34" t="str">
        <f t="shared" si="92"/>
        <v>2155.12 Transferring assets: Electricity Regulated Activity, Transmission</v>
      </c>
      <c r="AD318" s="34" t="str">
        <f t="shared" si="93"/>
        <v>2155.123 330 kV Transferring assets: Electricity Regulated Activity, Transmission</v>
      </c>
      <c r="AE318" s="34" t="str">
        <f t="shared" si="94"/>
        <v>2155.1231 330 kV Transmission HVL</v>
      </c>
      <c r="AF318" s="34" t="str">
        <f t="shared" si="95"/>
        <v>" "</v>
      </c>
      <c r="AI318" t="s">
        <v>1417</v>
      </c>
      <c r="AJ318" s="14" t="s">
        <v>11</v>
      </c>
      <c r="AK318">
        <v>330</v>
      </c>
      <c r="AL318" s="6">
        <v>260</v>
      </c>
      <c r="AM318" s="6" t="s">
        <v>930</v>
      </c>
      <c r="AT318" s="6" t="s">
        <v>930</v>
      </c>
      <c r="AV318" t="s">
        <v>1417</v>
      </c>
      <c r="AW318">
        <f t="shared" si="98"/>
        <v>23</v>
      </c>
    </row>
    <row r="319" spans="1:49" ht="11.25" customHeight="1" x14ac:dyDescent="0.2">
      <c r="A319" s="14">
        <v>2155.1232</v>
      </c>
      <c r="B319" t="s">
        <v>1418</v>
      </c>
      <c r="C319" s="33" t="str">
        <f t="shared" si="86"/>
        <v>2155.1232 330 kV Transmission Optic Cables</v>
      </c>
      <c r="D319" s="6" t="s">
        <v>859</v>
      </c>
      <c r="E319" s="6" t="s">
        <v>787</v>
      </c>
      <c r="F319" s="6" t="s">
        <v>861</v>
      </c>
      <c r="G319" s="6" t="s">
        <v>824</v>
      </c>
      <c r="H319" s="34" t="str">
        <f>VLOOKUP(I319,'heading tables'!$G$3:$H$9,2,FALSE)</f>
        <v>L4</v>
      </c>
      <c r="I319" s="34">
        <f t="shared" si="87"/>
        <v>9</v>
      </c>
      <c r="J319" s="34" t="str">
        <f t="shared" si="103"/>
        <v>Balance Sheet</v>
      </c>
      <c r="K319" s="34">
        <f t="shared" si="88"/>
        <v>91</v>
      </c>
      <c r="L319" s="34" t="str">
        <f t="shared" si="89"/>
        <v>32</v>
      </c>
      <c r="M319" s="34" t="str">
        <f t="shared" si="83"/>
        <v>2</v>
      </c>
      <c r="N319" s="34" t="str">
        <f t="shared" si="84"/>
        <v>21</v>
      </c>
      <c r="O319" s="34" t="str">
        <f t="shared" si="85"/>
        <v>2155</v>
      </c>
      <c r="P319" s="34" t="str">
        <f>CONCATENATE(M319," ",VLOOKUP(M319,'heading tables'!$A:$C,2,FALSE))</f>
        <v>2 Non-current Assets</v>
      </c>
      <c r="Q319" s="34" t="str">
        <f>CONCATENATE(N319," ",VLOOKUP(N319,'heading tables'!$A:$C,2,FALSE))</f>
        <v>21 Fixed Assets</v>
      </c>
      <c r="R319" s="34" t="str">
        <f>CONCATENATE(O319," ",VLOOKUP(ABS(O319),'heading tables'!$A:$C,2,FALSE))</f>
        <v>2155 Transferring assets</v>
      </c>
      <c r="S319" s="34" t="str">
        <f t="shared" si="96"/>
        <v>21</v>
      </c>
      <c r="T319" s="34" t="str">
        <f t="shared" si="97"/>
        <v>2155</v>
      </c>
      <c r="U319" s="34" t="str">
        <f>CONCATENATE(S319," ",VLOOKUP(S319,'heading tables'!$A:$C,2,FALSE))</f>
        <v>21 Fixed Assets</v>
      </c>
      <c r="V319" s="34" t="str">
        <f>CONCATENATE(T319," ",VLOOKUP(ABS(T319),'heading tables'!$A:$C,2,FALSE))</f>
        <v>2155 Transferring assets</v>
      </c>
      <c r="W319" s="34" t="str">
        <f t="shared" si="90"/>
        <v>2155.1</v>
      </c>
      <c r="X319" s="34" t="str">
        <f t="shared" si="102"/>
        <v>2155.12</v>
      </c>
      <c r="Y319" s="34" t="str">
        <f t="shared" si="102"/>
        <v>2155.123</v>
      </c>
      <c r="Z319" s="34" t="str">
        <f t="shared" si="102"/>
        <v>2155.1232</v>
      </c>
      <c r="AA319" s="34" t="str">
        <f t="shared" si="102"/>
        <v>" "</v>
      </c>
      <c r="AB319" s="34" t="str">
        <f t="shared" si="91"/>
        <v>2155.1 Transferring assets: Electricity Regulated Activity</v>
      </c>
      <c r="AC319" s="34" t="str">
        <f t="shared" si="92"/>
        <v>2155.12 Transferring assets: Electricity Regulated Activity, Transmission</v>
      </c>
      <c r="AD319" s="34" t="str">
        <f t="shared" si="93"/>
        <v>2155.123 330 kV Transferring assets: Electricity Regulated Activity, Transmission</v>
      </c>
      <c r="AE319" s="34" t="str">
        <f t="shared" si="94"/>
        <v>2155.1232 330 kV Transmission Optic Cables</v>
      </c>
      <c r="AF319" s="34" t="str">
        <f t="shared" si="95"/>
        <v>" "</v>
      </c>
      <c r="AI319" t="s">
        <v>1418</v>
      </c>
      <c r="AJ319" s="14" t="s">
        <v>11</v>
      </c>
      <c r="AK319">
        <v>330</v>
      </c>
      <c r="AL319" s="6">
        <v>261</v>
      </c>
      <c r="AM319" s="6" t="s">
        <v>930</v>
      </c>
      <c r="AT319" s="6" t="s">
        <v>930</v>
      </c>
      <c r="AV319" t="s">
        <v>1418</v>
      </c>
      <c r="AW319">
        <f t="shared" si="98"/>
        <v>32</v>
      </c>
    </row>
    <row r="320" spans="1:49" ht="11.25" customHeight="1" x14ac:dyDescent="0.2">
      <c r="A320" s="14">
        <v>2155.1233000000002</v>
      </c>
      <c r="B320" t="s">
        <v>1419</v>
      </c>
      <c r="C320" s="33" t="str">
        <f t="shared" si="86"/>
        <v>2155.1233 330 kV Transmission Other Communication Lines</v>
      </c>
      <c r="D320" s="6" t="s">
        <v>859</v>
      </c>
      <c r="E320" s="6" t="s">
        <v>787</v>
      </c>
      <c r="F320" s="6" t="s">
        <v>861</v>
      </c>
      <c r="G320" s="6" t="s">
        <v>824</v>
      </c>
      <c r="H320" s="34" t="str">
        <f>VLOOKUP(I320,'heading tables'!$G$3:$H$9,2,FALSE)</f>
        <v>L4</v>
      </c>
      <c r="I320" s="34">
        <f t="shared" si="87"/>
        <v>9</v>
      </c>
      <c r="J320" s="34" t="str">
        <f t="shared" si="103"/>
        <v>Balance Sheet</v>
      </c>
      <c r="K320" s="34">
        <f t="shared" si="88"/>
        <v>91</v>
      </c>
      <c r="L320" s="34" t="str">
        <f t="shared" si="89"/>
        <v>33</v>
      </c>
      <c r="M320" s="34" t="str">
        <f t="shared" ref="M320:M383" si="104">LEFT($A320,1)</f>
        <v>2</v>
      </c>
      <c r="N320" s="34" t="str">
        <f t="shared" ref="N320:N383" si="105">LEFT($A320,2)</f>
        <v>21</v>
      </c>
      <c r="O320" s="34" t="str">
        <f t="shared" ref="O320:O383" si="106">LEFT($A320,4)</f>
        <v>2155</v>
      </c>
      <c r="P320" s="34" t="str">
        <f>CONCATENATE(M320," ",VLOOKUP(M320,'heading tables'!$A:$C,2,FALSE))</f>
        <v>2 Non-current Assets</v>
      </c>
      <c r="Q320" s="34" t="str">
        <f>CONCATENATE(N320," ",VLOOKUP(N320,'heading tables'!$A:$C,2,FALSE))</f>
        <v>21 Fixed Assets</v>
      </c>
      <c r="R320" s="34" t="str">
        <f>CONCATENATE(O320," ",VLOOKUP(ABS(O320),'heading tables'!$A:$C,2,FALSE))</f>
        <v>2155 Transferring assets</v>
      </c>
      <c r="S320" s="34" t="str">
        <f t="shared" si="96"/>
        <v>21</v>
      </c>
      <c r="T320" s="34" t="str">
        <f t="shared" si="97"/>
        <v>2155</v>
      </c>
      <c r="U320" s="34" t="str">
        <f>CONCATENATE(S320," ",VLOOKUP(S320,'heading tables'!$A:$C,2,FALSE))</f>
        <v>21 Fixed Assets</v>
      </c>
      <c r="V320" s="34" t="str">
        <f>CONCATENATE(T320," ",VLOOKUP(ABS(T320),'heading tables'!$A:$C,2,FALSE))</f>
        <v>2155 Transferring assets</v>
      </c>
      <c r="W320" s="34" t="str">
        <f t="shared" si="90"/>
        <v>2155.1</v>
      </c>
      <c r="X320" s="34" t="str">
        <f t="shared" si="102"/>
        <v>2155.12</v>
      </c>
      <c r="Y320" s="34" t="str">
        <f t="shared" si="102"/>
        <v>2155.123</v>
      </c>
      <c r="Z320" s="34" t="str">
        <f t="shared" si="102"/>
        <v>2155.1233</v>
      </c>
      <c r="AA320" s="34" t="str">
        <f t="shared" si="102"/>
        <v>" "</v>
      </c>
      <c r="AB320" s="34" t="str">
        <f t="shared" si="91"/>
        <v>2155.1 Transferring assets: Electricity Regulated Activity</v>
      </c>
      <c r="AC320" s="34" t="str">
        <f t="shared" si="92"/>
        <v>2155.12 Transferring assets: Electricity Regulated Activity, Transmission</v>
      </c>
      <c r="AD320" s="34" t="str">
        <f t="shared" si="93"/>
        <v>2155.123 330 kV Transferring assets: Electricity Regulated Activity, Transmission</v>
      </c>
      <c r="AE320" s="34" t="str">
        <f t="shared" si="94"/>
        <v>2155.1233 330 kV Transmission Other Communication Lines</v>
      </c>
      <c r="AF320" s="34" t="str">
        <f t="shared" si="95"/>
        <v>" "</v>
      </c>
      <c r="AI320" t="s">
        <v>1419</v>
      </c>
      <c r="AJ320" s="14" t="s">
        <v>11</v>
      </c>
      <c r="AK320">
        <v>330</v>
      </c>
      <c r="AL320" s="6">
        <v>262</v>
      </c>
      <c r="AM320" s="6" t="s">
        <v>930</v>
      </c>
      <c r="AT320" s="6" t="s">
        <v>930</v>
      </c>
      <c r="AV320" t="s">
        <v>1419</v>
      </c>
      <c r="AW320">
        <f t="shared" si="98"/>
        <v>45</v>
      </c>
    </row>
    <row r="321" spans="1:49" ht="11.25" customHeight="1" x14ac:dyDescent="0.2">
      <c r="A321" s="14">
        <v>2155.1239</v>
      </c>
      <c r="B321" t="s">
        <v>1420</v>
      </c>
      <c r="C321" s="33" t="str">
        <f t="shared" si="86"/>
        <v>2155.1239 330 kV Other Transmission assets</v>
      </c>
      <c r="D321" s="6" t="s">
        <v>859</v>
      </c>
      <c r="E321" s="6" t="s">
        <v>787</v>
      </c>
      <c r="F321" s="6" t="s">
        <v>861</v>
      </c>
      <c r="G321" s="6" t="s">
        <v>824</v>
      </c>
      <c r="H321" s="34" t="str">
        <f>VLOOKUP(I321,'heading tables'!$G$3:$H$9,2,FALSE)</f>
        <v>L4</v>
      </c>
      <c r="I321" s="34">
        <f t="shared" si="87"/>
        <v>9</v>
      </c>
      <c r="J321" s="34" t="str">
        <f t="shared" si="103"/>
        <v>Balance Sheet</v>
      </c>
      <c r="K321" s="34">
        <f t="shared" si="88"/>
        <v>91</v>
      </c>
      <c r="L321" s="34" t="str">
        <f t="shared" si="89"/>
        <v>39</v>
      </c>
      <c r="M321" s="34" t="str">
        <f t="shared" si="104"/>
        <v>2</v>
      </c>
      <c r="N321" s="34" t="str">
        <f t="shared" si="105"/>
        <v>21</v>
      </c>
      <c r="O321" s="34" t="str">
        <f t="shared" si="106"/>
        <v>2155</v>
      </c>
      <c r="P321" s="34" t="str">
        <f>CONCATENATE(M321," ",VLOOKUP(M321,'heading tables'!$A:$C,2,FALSE))</f>
        <v>2 Non-current Assets</v>
      </c>
      <c r="Q321" s="34" t="str">
        <f>CONCATENATE(N321," ",VLOOKUP(N321,'heading tables'!$A:$C,2,FALSE))</f>
        <v>21 Fixed Assets</v>
      </c>
      <c r="R321" s="34" t="str">
        <f>CONCATENATE(O321," ",VLOOKUP(ABS(O321),'heading tables'!$A:$C,2,FALSE))</f>
        <v>2155 Transferring assets</v>
      </c>
      <c r="S321" s="34" t="str">
        <f t="shared" si="96"/>
        <v>21</v>
      </c>
      <c r="T321" s="34" t="str">
        <f t="shared" si="97"/>
        <v>2155</v>
      </c>
      <c r="U321" s="34" t="str">
        <f>CONCATENATE(S321," ",VLOOKUP(S321,'heading tables'!$A:$C,2,FALSE))</f>
        <v>21 Fixed Assets</v>
      </c>
      <c r="V321" s="34" t="str">
        <f>CONCATENATE(T321," ",VLOOKUP(ABS(T321),'heading tables'!$A:$C,2,FALSE))</f>
        <v>2155 Transferring assets</v>
      </c>
      <c r="W321" s="34" t="str">
        <f t="shared" si="90"/>
        <v>2155.1</v>
      </c>
      <c r="X321" s="34" t="str">
        <f t="shared" si="102"/>
        <v>2155.12</v>
      </c>
      <c r="Y321" s="34" t="str">
        <f t="shared" si="102"/>
        <v>2155.123</v>
      </c>
      <c r="Z321" s="34" t="str">
        <f t="shared" si="102"/>
        <v>2155.1239</v>
      </c>
      <c r="AA321" s="34" t="str">
        <f t="shared" si="102"/>
        <v>" "</v>
      </c>
      <c r="AB321" s="34" t="str">
        <f t="shared" si="91"/>
        <v>2155.1 Transferring assets: Electricity Regulated Activity</v>
      </c>
      <c r="AC321" s="34" t="str">
        <f t="shared" si="92"/>
        <v>2155.12 Transferring assets: Electricity Regulated Activity, Transmission</v>
      </c>
      <c r="AD321" s="34" t="str">
        <f t="shared" si="93"/>
        <v>2155.123 330 kV Transferring assets: Electricity Regulated Activity, Transmission</v>
      </c>
      <c r="AE321" s="34" t="str">
        <f t="shared" si="94"/>
        <v>2155.1239 330 kV Other Transmission assets</v>
      </c>
      <c r="AF321" s="34" t="str">
        <f t="shared" si="95"/>
        <v>" "</v>
      </c>
      <c r="AI321" t="s">
        <v>1420</v>
      </c>
      <c r="AJ321" s="14" t="s">
        <v>11</v>
      </c>
      <c r="AK321">
        <v>330</v>
      </c>
      <c r="AL321" s="6">
        <v>263</v>
      </c>
      <c r="AM321" s="6" t="s">
        <v>930</v>
      </c>
      <c r="AT321" s="6" t="s">
        <v>930</v>
      </c>
      <c r="AV321" t="s">
        <v>1420</v>
      </c>
      <c r="AW321">
        <f t="shared" si="98"/>
        <v>32</v>
      </c>
    </row>
    <row r="322" spans="1:49" ht="11.25" customHeight="1" x14ac:dyDescent="0.2">
      <c r="A322" s="14">
        <v>2155.1239999999998</v>
      </c>
      <c r="B322" t="s">
        <v>1421</v>
      </c>
      <c r="C322" s="33" t="str">
        <f t="shared" ref="C322:C385" si="107">CONCATENATE(A322," ",B322)</f>
        <v>2155.124 220 kV Transferring assets: Electricity Regulated Activity, Transmission</v>
      </c>
      <c r="D322" s="6" t="s">
        <v>859</v>
      </c>
      <c r="E322" s="6" t="s">
        <v>787</v>
      </c>
      <c r="F322" s="6" t="s">
        <v>862</v>
      </c>
      <c r="G322" s="6" t="s">
        <v>72</v>
      </c>
      <c r="H322" s="34" t="str">
        <f>VLOOKUP(I322,'heading tables'!$G$3:$H$9,2,FALSE)</f>
        <v>L3</v>
      </c>
      <c r="I322" s="34">
        <f t="shared" ref="I322:I385" si="108">LEN(A322)</f>
        <v>8</v>
      </c>
      <c r="J322" s="34" t="str">
        <f t="shared" si="103"/>
        <v>Balance Sheet</v>
      </c>
      <c r="K322" s="34">
        <f t="shared" ref="K322:K385" si="109">COUNTIF(O:O,O322)</f>
        <v>91</v>
      </c>
      <c r="L322" s="34" t="str">
        <f t="shared" ref="L322:L385" si="110">RIGHT(A322,2)</f>
        <v>24</v>
      </c>
      <c r="M322" s="34" t="str">
        <f t="shared" si="104"/>
        <v>2</v>
      </c>
      <c r="N322" s="34" t="str">
        <f t="shared" si="105"/>
        <v>21</v>
      </c>
      <c r="O322" s="34" t="str">
        <f t="shared" si="106"/>
        <v>2155</v>
      </c>
      <c r="P322" s="34" t="str">
        <f>CONCATENATE(M322," ",VLOOKUP(M322,'heading tables'!$A:$C,2,FALSE))</f>
        <v>2 Non-current Assets</v>
      </c>
      <c r="Q322" s="34" t="str">
        <f>CONCATENATE(N322," ",VLOOKUP(N322,'heading tables'!$A:$C,2,FALSE))</f>
        <v>21 Fixed Assets</v>
      </c>
      <c r="R322" s="34" t="str">
        <f>CONCATENATE(O322," ",VLOOKUP(ABS(O322),'heading tables'!$A:$C,2,FALSE))</f>
        <v>2155 Transferring assets</v>
      </c>
      <c r="S322" s="34" t="str">
        <f t="shared" si="96"/>
        <v>21</v>
      </c>
      <c r="T322" s="34" t="str">
        <f t="shared" si="97"/>
        <v>2155</v>
      </c>
      <c r="U322" s="34" t="str">
        <f>CONCATENATE(S322," ",VLOOKUP(S322,'heading tables'!$A:$C,2,FALSE))</f>
        <v>21 Fixed Assets</v>
      </c>
      <c r="V322" s="34" t="str">
        <f>CONCATENATE(T322," ",VLOOKUP(ABS(T322),'heading tables'!$A:$C,2,FALSE))</f>
        <v>2155 Transferring assets</v>
      </c>
      <c r="W322" s="34" t="str">
        <f t="shared" ref="W322:W385" si="111">IF(LEFT($A322,W$1)=O322,$AZ$1,LEFT($A322,W$1))</f>
        <v>2155.1</v>
      </c>
      <c r="X322" s="34" t="str">
        <f t="shared" ref="X322:AA341" si="112">IF(OR(LEFT($A322,X$1)=W322,W322=$AZ$1),$AZ$1,LEFT($A322,X$1))</f>
        <v>2155.12</v>
      </c>
      <c r="Y322" s="34" t="str">
        <f t="shared" si="112"/>
        <v>2155.124</v>
      </c>
      <c r="Z322" s="34" t="str">
        <f t="shared" si="112"/>
        <v>" "</v>
      </c>
      <c r="AA322" s="34" t="str">
        <f t="shared" si="112"/>
        <v>" "</v>
      </c>
      <c r="AB322" s="34" t="str">
        <f t="shared" ref="AB322:AB385" si="113">IFERROR(VLOOKUP(ABS(W322),$A:$C,3,FALSE),$AZ$1)</f>
        <v>2155.1 Transferring assets: Electricity Regulated Activity</v>
      </c>
      <c r="AC322" s="34" t="str">
        <f t="shared" ref="AC322:AC385" si="114">IFERROR(VLOOKUP(ABS(X322),$A:$C,3,FALSE),$AZ$1)</f>
        <v>2155.12 Transferring assets: Electricity Regulated Activity, Transmission</v>
      </c>
      <c r="AD322" s="34" t="str">
        <f t="shared" ref="AD322:AD385" si="115">IFERROR(VLOOKUP(ABS(Y322),$A:$C,3,FALSE),$AZ$1)</f>
        <v>2155.124 220 kV Transferring assets: Electricity Regulated Activity, Transmission</v>
      </c>
      <c r="AE322" s="34" t="str">
        <f t="shared" ref="AE322:AE385" si="116">IFERROR(VLOOKUP(ABS(Z322),$A:$C,3,FALSE),$AZ$1)</f>
        <v>" "</v>
      </c>
      <c r="AF322" s="34" t="str">
        <f t="shared" ref="AF322:AF385" si="117">IFERROR(VLOOKUP(ABS(AA322),$A:$C,3,FALSE),$AZ$1)</f>
        <v>" "</v>
      </c>
      <c r="AI322" t="s">
        <v>1421</v>
      </c>
      <c r="AJ322" s="14" t="s">
        <v>1064</v>
      </c>
      <c r="AK322">
        <v>220</v>
      </c>
      <c r="AL322" s="6">
        <v>264</v>
      </c>
      <c r="AM322" s="6" t="s">
        <v>931</v>
      </c>
      <c r="AT322" s="6" t="s">
        <v>931</v>
      </c>
      <c r="AV322" t="s">
        <v>1421</v>
      </c>
      <c r="AW322">
        <f t="shared" si="98"/>
        <v>72</v>
      </c>
    </row>
    <row r="323" spans="1:49" ht="11.25" customHeight="1" x14ac:dyDescent="0.2">
      <c r="A323" s="14">
        <v>2155.1241</v>
      </c>
      <c r="B323" t="s">
        <v>1422</v>
      </c>
      <c r="C323" s="33" t="str">
        <f t="shared" si="107"/>
        <v>2155.1241 220 kV Transmission HVL</v>
      </c>
      <c r="D323" s="6" t="s">
        <v>859</v>
      </c>
      <c r="E323" s="6" t="s">
        <v>787</v>
      </c>
      <c r="F323" s="6" t="s">
        <v>862</v>
      </c>
      <c r="G323" s="6" t="s">
        <v>824</v>
      </c>
      <c r="H323" s="34" t="str">
        <f>VLOOKUP(I323,'heading tables'!$G$3:$H$9,2,FALSE)</f>
        <v>L4</v>
      </c>
      <c r="I323" s="34">
        <f t="shared" si="108"/>
        <v>9</v>
      </c>
      <c r="J323" s="34" t="str">
        <f t="shared" si="103"/>
        <v>Balance Sheet</v>
      </c>
      <c r="K323" s="34">
        <f t="shared" si="109"/>
        <v>91</v>
      </c>
      <c r="L323" s="34" t="str">
        <f t="shared" si="110"/>
        <v>41</v>
      </c>
      <c r="M323" s="34" t="str">
        <f t="shared" si="104"/>
        <v>2</v>
      </c>
      <c r="N323" s="34" t="str">
        <f t="shared" si="105"/>
        <v>21</v>
      </c>
      <c r="O323" s="34" t="str">
        <f t="shared" si="106"/>
        <v>2155</v>
      </c>
      <c r="P323" s="34" t="str">
        <f>CONCATENATE(M323," ",VLOOKUP(M323,'heading tables'!$A:$C,2,FALSE))</f>
        <v>2 Non-current Assets</v>
      </c>
      <c r="Q323" s="34" t="str">
        <f>CONCATENATE(N323," ",VLOOKUP(N323,'heading tables'!$A:$C,2,FALSE))</f>
        <v>21 Fixed Assets</v>
      </c>
      <c r="R323" s="34" t="str">
        <f>CONCATENATE(O323," ",VLOOKUP(ABS(O323),'heading tables'!$A:$C,2,FALSE))</f>
        <v>2155 Transferring assets</v>
      </c>
      <c r="S323" s="34" t="str">
        <f t="shared" ref="S323:S386" si="118">N323</f>
        <v>21</v>
      </c>
      <c r="T323" s="34" t="str">
        <f t="shared" ref="T323:T386" si="119">O323</f>
        <v>2155</v>
      </c>
      <c r="U323" s="34" t="str">
        <f>CONCATENATE(S323," ",VLOOKUP(S323,'heading tables'!$A:$C,2,FALSE))</f>
        <v>21 Fixed Assets</v>
      </c>
      <c r="V323" s="34" t="str">
        <f>CONCATENATE(T323," ",VLOOKUP(ABS(T323),'heading tables'!$A:$C,2,FALSE))</f>
        <v>2155 Transferring assets</v>
      </c>
      <c r="W323" s="34" t="str">
        <f t="shared" si="111"/>
        <v>2155.1</v>
      </c>
      <c r="X323" s="34" t="str">
        <f t="shared" si="112"/>
        <v>2155.12</v>
      </c>
      <c r="Y323" s="34" t="str">
        <f t="shared" si="112"/>
        <v>2155.124</v>
      </c>
      <c r="Z323" s="34" t="str">
        <f t="shared" si="112"/>
        <v>2155.1241</v>
      </c>
      <c r="AA323" s="34" t="str">
        <f t="shared" si="112"/>
        <v>" "</v>
      </c>
      <c r="AB323" s="34" t="str">
        <f t="shared" si="113"/>
        <v>2155.1 Transferring assets: Electricity Regulated Activity</v>
      </c>
      <c r="AC323" s="34" t="str">
        <f t="shared" si="114"/>
        <v>2155.12 Transferring assets: Electricity Regulated Activity, Transmission</v>
      </c>
      <c r="AD323" s="34" t="str">
        <f t="shared" si="115"/>
        <v>2155.124 220 kV Transferring assets: Electricity Regulated Activity, Transmission</v>
      </c>
      <c r="AE323" s="34" t="str">
        <f t="shared" si="116"/>
        <v>2155.1241 220 kV Transmission HVL</v>
      </c>
      <c r="AF323" s="34" t="str">
        <f t="shared" si="117"/>
        <v>" "</v>
      </c>
      <c r="AI323" t="s">
        <v>1422</v>
      </c>
      <c r="AJ323" s="14" t="s">
        <v>11</v>
      </c>
      <c r="AK323">
        <v>220</v>
      </c>
      <c r="AL323" s="6">
        <v>265</v>
      </c>
      <c r="AM323" s="6" t="s">
        <v>931</v>
      </c>
      <c r="AT323" s="6" t="s">
        <v>931</v>
      </c>
      <c r="AV323" t="s">
        <v>1422</v>
      </c>
      <c r="AW323">
        <f t="shared" ref="AW323:AW386" si="120">LEN(AV323)</f>
        <v>23</v>
      </c>
    </row>
    <row r="324" spans="1:49" ht="11.25" customHeight="1" x14ac:dyDescent="0.2">
      <c r="A324" s="14">
        <v>2155.1242000000002</v>
      </c>
      <c r="B324" t="s">
        <v>1423</v>
      </c>
      <c r="C324" s="33" t="str">
        <f t="shared" si="107"/>
        <v>2155.1242 220 kV Transmission Optic Cables</v>
      </c>
      <c r="D324" s="6" t="s">
        <v>859</v>
      </c>
      <c r="E324" s="6" t="s">
        <v>787</v>
      </c>
      <c r="F324" s="6" t="s">
        <v>862</v>
      </c>
      <c r="G324" s="6" t="s">
        <v>824</v>
      </c>
      <c r="H324" s="34" t="str">
        <f>VLOOKUP(I324,'heading tables'!$G$3:$H$9,2,FALSE)</f>
        <v>L4</v>
      </c>
      <c r="I324" s="34">
        <f t="shared" si="108"/>
        <v>9</v>
      </c>
      <c r="J324" s="34" t="str">
        <f t="shared" si="103"/>
        <v>Balance Sheet</v>
      </c>
      <c r="K324" s="34">
        <f t="shared" si="109"/>
        <v>91</v>
      </c>
      <c r="L324" s="34" t="str">
        <f t="shared" si="110"/>
        <v>42</v>
      </c>
      <c r="M324" s="34" t="str">
        <f t="shared" si="104"/>
        <v>2</v>
      </c>
      <c r="N324" s="34" t="str">
        <f t="shared" si="105"/>
        <v>21</v>
      </c>
      <c r="O324" s="34" t="str">
        <f t="shared" si="106"/>
        <v>2155</v>
      </c>
      <c r="P324" s="34" t="str">
        <f>CONCATENATE(M324," ",VLOOKUP(M324,'heading tables'!$A:$C,2,FALSE))</f>
        <v>2 Non-current Assets</v>
      </c>
      <c r="Q324" s="34" t="str">
        <f>CONCATENATE(N324," ",VLOOKUP(N324,'heading tables'!$A:$C,2,FALSE))</f>
        <v>21 Fixed Assets</v>
      </c>
      <c r="R324" s="34" t="str">
        <f>CONCATENATE(O324," ",VLOOKUP(ABS(O324),'heading tables'!$A:$C,2,FALSE))</f>
        <v>2155 Transferring assets</v>
      </c>
      <c r="S324" s="34" t="str">
        <f t="shared" si="118"/>
        <v>21</v>
      </c>
      <c r="T324" s="34" t="str">
        <f t="shared" si="119"/>
        <v>2155</v>
      </c>
      <c r="U324" s="34" t="str">
        <f>CONCATENATE(S324," ",VLOOKUP(S324,'heading tables'!$A:$C,2,FALSE))</f>
        <v>21 Fixed Assets</v>
      </c>
      <c r="V324" s="34" t="str">
        <f>CONCATENATE(T324," ",VLOOKUP(ABS(T324),'heading tables'!$A:$C,2,FALSE))</f>
        <v>2155 Transferring assets</v>
      </c>
      <c r="W324" s="34" t="str">
        <f t="shared" si="111"/>
        <v>2155.1</v>
      </c>
      <c r="X324" s="34" t="str">
        <f t="shared" si="112"/>
        <v>2155.12</v>
      </c>
      <c r="Y324" s="34" t="str">
        <f t="shared" si="112"/>
        <v>2155.124</v>
      </c>
      <c r="Z324" s="34" t="str">
        <f t="shared" si="112"/>
        <v>2155.1242</v>
      </c>
      <c r="AA324" s="34" t="str">
        <f t="shared" si="112"/>
        <v>" "</v>
      </c>
      <c r="AB324" s="34" t="str">
        <f t="shared" si="113"/>
        <v>2155.1 Transferring assets: Electricity Regulated Activity</v>
      </c>
      <c r="AC324" s="34" t="str">
        <f t="shared" si="114"/>
        <v>2155.12 Transferring assets: Electricity Regulated Activity, Transmission</v>
      </c>
      <c r="AD324" s="34" t="str">
        <f t="shared" si="115"/>
        <v>2155.124 220 kV Transferring assets: Electricity Regulated Activity, Transmission</v>
      </c>
      <c r="AE324" s="34" t="str">
        <f t="shared" si="116"/>
        <v>2155.1242 220 kV Transmission Optic Cables</v>
      </c>
      <c r="AF324" s="34" t="str">
        <f t="shared" si="117"/>
        <v>" "</v>
      </c>
      <c r="AI324" t="s">
        <v>1423</v>
      </c>
      <c r="AJ324" s="14" t="s">
        <v>11</v>
      </c>
      <c r="AK324">
        <v>220</v>
      </c>
      <c r="AL324" s="6">
        <v>266</v>
      </c>
      <c r="AM324" s="6" t="s">
        <v>931</v>
      </c>
      <c r="AT324" s="6" t="s">
        <v>931</v>
      </c>
      <c r="AV324" t="s">
        <v>1423</v>
      </c>
      <c r="AW324">
        <f t="shared" si="120"/>
        <v>32</v>
      </c>
    </row>
    <row r="325" spans="1:49" ht="11.25" customHeight="1" x14ac:dyDescent="0.2">
      <c r="A325" s="14">
        <v>2155.1242999999999</v>
      </c>
      <c r="B325" t="s">
        <v>1424</v>
      </c>
      <c r="C325" s="33" t="str">
        <f t="shared" si="107"/>
        <v>2155.1243 220 kV Transmission Other Communication Lines</v>
      </c>
      <c r="D325" s="6" t="s">
        <v>859</v>
      </c>
      <c r="E325" s="6" t="s">
        <v>787</v>
      </c>
      <c r="F325" s="6" t="s">
        <v>862</v>
      </c>
      <c r="G325" s="6" t="s">
        <v>824</v>
      </c>
      <c r="H325" s="34" t="str">
        <f>VLOOKUP(I325,'heading tables'!$G$3:$H$9,2,FALSE)</f>
        <v>L4</v>
      </c>
      <c r="I325" s="34">
        <f t="shared" si="108"/>
        <v>9</v>
      </c>
      <c r="J325" s="34" t="str">
        <f t="shared" si="103"/>
        <v>Balance Sheet</v>
      </c>
      <c r="K325" s="34">
        <f t="shared" si="109"/>
        <v>91</v>
      </c>
      <c r="L325" s="34" t="str">
        <f t="shared" si="110"/>
        <v>43</v>
      </c>
      <c r="M325" s="34" t="str">
        <f t="shared" si="104"/>
        <v>2</v>
      </c>
      <c r="N325" s="34" t="str">
        <f t="shared" si="105"/>
        <v>21</v>
      </c>
      <c r="O325" s="34" t="str">
        <f t="shared" si="106"/>
        <v>2155</v>
      </c>
      <c r="P325" s="34" t="str">
        <f>CONCATENATE(M325," ",VLOOKUP(M325,'heading tables'!$A:$C,2,FALSE))</f>
        <v>2 Non-current Assets</v>
      </c>
      <c r="Q325" s="34" t="str">
        <f>CONCATENATE(N325," ",VLOOKUP(N325,'heading tables'!$A:$C,2,FALSE))</f>
        <v>21 Fixed Assets</v>
      </c>
      <c r="R325" s="34" t="str">
        <f>CONCATENATE(O325," ",VLOOKUP(ABS(O325),'heading tables'!$A:$C,2,FALSE))</f>
        <v>2155 Transferring assets</v>
      </c>
      <c r="S325" s="34" t="str">
        <f t="shared" si="118"/>
        <v>21</v>
      </c>
      <c r="T325" s="34" t="str">
        <f t="shared" si="119"/>
        <v>2155</v>
      </c>
      <c r="U325" s="34" t="str">
        <f>CONCATENATE(S325," ",VLOOKUP(S325,'heading tables'!$A:$C,2,FALSE))</f>
        <v>21 Fixed Assets</v>
      </c>
      <c r="V325" s="34" t="str">
        <f>CONCATENATE(T325," ",VLOOKUP(ABS(T325),'heading tables'!$A:$C,2,FALSE))</f>
        <v>2155 Transferring assets</v>
      </c>
      <c r="W325" s="34" t="str">
        <f t="shared" si="111"/>
        <v>2155.1</v>
      </c>
      <c r="X325" s="34" t="str">
        <f t="shared" si="112"/>
        <v>2155.12</v>
      </c>
      <c r="Y325" s="34" t="str">
        <f t="shared" si="112"/>
        <v>2155.124</v>
      </c>
      <c r="Z325" s="34" t="str">
        <f t="shared" si="112"/>
        <v>2155.1243</v>
      </c>
      <c r="AA325" s="34" t="str">
        <f t="shared" si="112"/>
        <v>" "</v>
      </c>
      <c r="AB325" s="34" t="str">
        <f t="shared" si="113"/>
        <v>2155.1 Transferring assets: Electricity Regulated Activity</v>
      </c>
      <c r="AC325" s="34" t="str">
        <f t="shared" si="114"/>
        <v>2155.12 Transferring assets: Electricity Regulated Activity, Transmission</v>
      </c>
      <c r="AD325" s="34" t="str">
        <f t="shared" si="115"/>
        <v>2155.124 220 kV Transferring assets: Electricity Regulated Activity, Transmission</v>
      </c>
      <c r="AE325" s="34" t="str">
        <f t="shared" si="116"/>
        <v>2155.1243 220 kV Transmission Other Communication Lines</v>
      </c>
      <c r="AF325" s="34" t="str">
        <f t="shared" si="117"/>
        <v>" "</v>
      </c>
      <c r="AI325" t="s">
        <v>1424</v>
      </c>
      <c r="AJ325" s="14" t="s">
        <v>11</v>
      </c>
      <c r="AK325">
        <v>220</v>
      </c>
      <c r="AL325" s="6">
        <v>267</v>
      </c>
      <c r="AM325" s="6" t="s">
        <v>931</v>
      </c>
      <c r="AT325" s="6" t="s">
        <v>931</v>
      </c>
      <c r="AV325" t="s">
        <v>1424</v>
      </c>
      <c r="AW325">
        <f t="shared" si="120"/>
        <v>45</v>
      </c>
    </row>
    <row r="326" spans="1:49" ht="11.25" customHeight="1" x14ac:dyDescent="0.2">
      <c r="A326" s="14">
        <v>2155.1248999999998</v>
      </c>
      <c r="B326" t="s">
        <v>1425</v>
      </c>
      <c r="C326" s="33" t="str">
        <f t="shared" si="107"/>
        <v>2155.1249 220 kV Other Transmission assets</v>
      </c>
      <c r="D326" s="6" t="s">
        <v>859</v>
      </c>
      <c r="E326" s="6" t="s">
        <v>787</v>
      </c>
      <c r="F326" s="6" t="s">
        <v>862</v>
      </c>
      <c r="G326" s="6" t="s">
        <v>824</v>
      </c>
      <c r="H326" s="34" t="str">
        <f>VLOOKUP(I326,'heading tables'!$G$3:$H$9,2,FALSE)</f>
        <v>L4</v>
      </c>
      <c r="I326" s="34">
        <f t="shared" si="108"/>
        <v>9</v>
      </c>
      <c r="J326" s="34" t="str">
        <f t="shared" si="103"/>
        <v>Balance Sheet</v>
      </c>
      <c r="K326" s="34">
        <f t="shared" si="109"/>
        <v>91</v>
      </c>
      <c r="L326" s="34" t="str">
        <f t="shared" si="110"/>
        <v>49</v>
      </c>
      <c r="M326" s="34" t="str">
        <f t="shared" si="104"/>
        <v>2</v>
      </c>
      <c r="N326" s="34" t="str">
        <f t="shared" si="105"/>
        <v>21</v>
      </c>
      <c r="O326" s="34" t="str">
        <f t="shared" si="106"/>
        <v>2155</v>
      </c>
      <c r="P326" s="34" t="str">
        <f>CONCATENATE(M326," ",VLOOKUP(M326,'heading tables'!$A:$C,2,FALSE))</f>
        <v>2 Non-current Assets</v>
      </c>
      <c r="Q326" s="34" t="str">
        <f>CONCATENATE(N326," ",VLOOKUP(N326,'heading tables'!$A:$C,2,FALSE))</f>
        <v>21 Fixed Assets</v>
      </c>
      <c r="R326" s="34" t="str">
        <f>CONCATENATE(O326," ",VLOOKUP(ABS(O326),'heading tables'!$A:$C,2,FALSE))</f>
        <v>2155 Transferring assets</v>
      </c>
      <c r="S326" s="34" t="str">
        <f t="shared" si="118"/>
        <v>21</v>
      </c>
      <c r="T326" s="34" t="str">
        <f t="shared" si="119"/>
        <v>2155</v>
      </c>
      <c r="U326" s="34" t="str">
        <f>CONCATENATE(S326," ",VLOOKUP(S326,'heading tables'!$A:$C,2,FALSE))</f>
        <v>21 Fixed Assets</v>
      </c>
      <c r="V326" s="34" t="str">
        <f>CONCATENATE(T326," ",VLOOKUP(ABS(T326),'heading tables'!$A:$C,2,FALSE))</f>
        <v>2155 Transferring assets</v>
      </c>
      <c r="W326" s="34" t="str">
        <f t="shared" si="111"/>
        <v>2155.1</v>
      </c>
      <c r="X326" s="34" t="str">
        <f t="shared" si="112"/>
        <v>2155.12</v>
      </c>
      <c r="Y326" s="34" t="str">
        <f t="shared" si="112"/>
        <v>2155.124</v>
      </c>
      <c r="Z326" s="34" t="str">
        <f t="shared" si="112"/>
        <v>2155.1249</v>
      </c>
      <c r="AA326" s="34" t="str">
        <f t="shared" si="112"/>
        <v>" "</v>
      </c>
      <c r="AB326" s="34" t="str">
        <f t="shared" si="113"/>
        <v>2155.1 Transferring assets: Electricity Regulated Activity</v>
      </c>
      <c r="AC326" s="34" t="str">
        <f t="shared" si="114"/>
        <v>2155.12 Transferring assets: Electricity Regulated Activity, Transmission</v>
      </c>
      <c r="AD326" s="34" t="str">
        <f t="shared" si="115"/>
        <v>2155.124 220 kV Transferring assets: Electricity Regulated Activity, Transmission</v>
      </c>
      <c r="AE326" s="34" t="str">
        <f t="shared" si="116"/>
        <v>2155.1249 220 kV Other Transmission assets</v>
      </c>
      <c r="AF326" s="34" t="str">
        <f t="shared" si="117"/>
        <v>" "</v>
      </c>
      <c r="AI326" t="s">
        <v>1425</v>
      </c>
      <c r="AJ326" s="14" t="s">
        <v>11</v>
      </c>
      <c r="AK326">
        <v>220</v>
      </c>
      <c r="AL326" s="6">
        <v>268</v>
      </c>
      <c r="AM326" s="6" t="s">
        <v>931</v>
      </c>
      <c r="AT326" s="6" t="s">
        <v>931</v>
      </c>
      <c r="AV326" t="s">
        <v>1425</v>
      </c>
      <c r="AW326">
        <f t="shared" si="120"/>
        <v>32</v>
      </c>
    </row>
    <row r="327" spans="1:49" ht="11.25" customHeight="1" x14ac:dyDescent="0.2">
      <c r="A327" s="14">
        <v>2155.125</v>
      </c>
      <c r="B327" t="s">
        <v>1426</v>
      </c>
      <c r="C327" s="33" t="str">
        <f t="shared" si="107"/>
        <v>2155.125 110 kV Transferring assets: Electricity Regulated Activity, Transmission</v>
      </c>
      <c r="D327" s="6" t="s">
        <v>859</v>
      </c>
      <c r="E327" s="6" t="s">
        <v>787</v>
      </c>
      <c r="F327" s="6" t="s">
        <v>863</v>
      </c>
      <c r="G327" s="6" t="s">
        <v>72</v>
      </c>
      <c r="H327" s="34" t="str">
        <f>VLOOKUP(I327,'heading tables'!$G$3:$H$9,2,FALSE)</f>
        <v>L3</v>
      </c>
      <c r="I327" s="34">
        <f t="shared" si="108"/>
        <v>8</v>
      </c>
      <c r="J327" s="34" t="str">
        <f t="shared" si="103"/>
        <v>Balance Sheet</v>
      </c>
      <c r="K327" s="34">
        <f t="shared" si="109"/>
        <v>91</v>
      </c>
      <c r="L327" s="34" t="str">
        <f t="shared" si="110"/>
        <v>25</v>
      </c>
      <c r="M327" s="34" t="str">
        <f t="shared" si="104"/>
        <v>2</v>
      </c>
      <c r="N327" s="34" t="str">
        <f t="shared" si="105"/>
        <v>21</v>
      </c>
      <c r="O327" s="34" t="str">
        <f t="shared" si="106"/>
        <v>2155</v>
      </c>
      <c r="P327" s="34" t="str">
        <f>CONCATENATE(M327," ",VLOOKUP(M327,'heading tables'!$A:$C,2,FALSE))</f>
        <v>2 Non-current Assets</v>
      </c>
      <c r="Q327" s="34" t="str">
        <f>CONCATENATE(N327," ",VLOOKUP(N327,'heading tables'!$A:$C,2,FALSE))</f>
        <v>21 Fixed Assets</v>
      </c>
      <c r="R327" s="34" t="str">
        <f>CONCATENATE(O327," ",VLOOKUP(ABS(O327),'heading tables'!$A:$C,2,FALSE))</f>
        <v>2155 Transferring assets</v>
      </c>
      <c r="S327" s="34" t="str">
        <f t="shared" si="118"/>
        <v>21</v>
      </c>
      <c r="T327" s="34" t="str">
        <f t="shared" si="119"/>
        <v>2155</v>
      </c>
      <c r="U327" s="34" t="str">
        <f>CONCATENATE(S327," ",VLOOKUP(S327,'heading tables'!$A:$C,2,FALSE))</f>
        <v>21 Fixed Assets</v>
      </c>
      <c r="V327" s="34" t="str">
        <f>CONCATENATE(T327," ",VLOOKUP(ABS(T327),'heading tables'!$A:$C,2,FALSE))</f>
        <v>2155 Transferring assets</v>
      </c>
      <c r="W327" s="34" t="str">
        <f t="shared" si="111"/>
        <v>2155.1</v>
      </c>
      <c r="X327" s="34" t="str">
        <f t="shared" si="112"/>
        <v>2155.12</v>
      </c>
      <c r="Y327" s="34" t="str">
        <f t="shared" si="112"/>
        <v>2155.125</v>
      </c>
      <c r="Z327" s="34" t="str">
        <f t="shared" si="112"/>
        <v>" "</v>
      </c>
      <c r="AA327" s="34" t="str">
        <f t="shared" si="112"/>
        <v>" "</v>
      </c>
      <c r="AB327" s="34" t="str">
        <f t="shared" si="113"/>
        <v>2155.1 Transferring assets: Electricity Regulated Activity</v>
      </c>
      <c r="AC327" s="34" t="str">
        <f t="shared" si="114"/>
        <v>2155.12 Transferring assets: Electricity Regulated Activity, Transmission</v>
      </c>
      <c r="AD327" s="34" t="str">
        <f t="shared" si="115"/>
        <v>2155.125 110 kV Transferring assets: Electricity Regulated Activity, Transmission</v>
      </c>
      <c r="AE327" s="34" t="str">
        <f t="shared" si="116"/>
        <v>" "</v>
      </c>
      <c r="AF327" s="34" t="str">
        <f t="shared" si="117"/>
        <v>" "</v>
      </c>
      <c r="AI327" t="s">
        <v>1426</v>
      </c>
      <c r="AJ327" s="14" t="s">
        <v>1064</v>
      </c>
      <c r="AK327">
        <v>110</v>
      </c>
      <c r="AL327" s="6">
        <v>269</v>
      </c>
      <c r="AM327" s="6" t="s">
        <v>932</v>
      </c>
      <c r="AT327" s="6" t="s">
        <v>932</v>
      </c>
      <c r="AV327" t="s">
        <v>1426</v>
      </c>
      <c r="AW327">
        <f t="shared" si="120"/>
        <v>72</v>
      </c>
    </row>
    <row r="328" spans="1:49" ht="11.25" customHeight="1" x14ac:dyDescent="0.2">
      <c r="A328" s="14">
        <v>2155.1251000000002</v>
      </c>
      <c r="B328" t="s">
        <v>1427</v>
      </c>
      <c r="C328" s="33" t="str">
        <f t="shared" si="107"/>
        <v>2155.1251 110 kV Transmission HVL</v>
      </c>
      <c r="D328" s="6" t="s">
        <v>859</v>
      </c>
      <c r="E328" s="6" t="s">
        <v>787</v>
      </c>
      <c r="F328" s="6" t="s">
        <v>863</v>
      </c>
      <c r="G328" s="6" t="s">
        <v>824</v>
      </c>
      <c r="H328" s="34" t="str">
        <f>VLOOKUP(I328,'heading tables'!$G$3:$H$9,2,FALSE)</f>
        <v>L4</v>
      </c>
      <c r="I328" s="34">
        <f t="shared" si="108"/>
        <v>9</v>
      </c>
      <c r="J328" s="34" t="str">
        <f t="shared" si="103"/>
        <v>Balance Sheet</v>
      </c>
      <c r="K328" s="34">
        <f t="shared" si="109"/>
        <v>91</v>
      </c>
      <c r="L328" s="34" t="str">
        <f t="shared" si="110"/>
        <v>51</v>
      </c>
      <c r="M328" s="34" t="str">
        <f t="shared" si="104"/>
        <v>2</v>
      </c>
      <c r="N328" s="34" t="str">
        <f t="shared" si="105"/>
        <v>21</v>
      </c>
      <c r="O328" s="34" t="str">
        <f t="shared" si="106"/>
        <v>2155</v>
      </c>
      <c r="P328" s="34" t="str">
        <f>CONCATENATE(M328," ",VLOOKUP(M328,'heading tables'!$A:$C,2,FALSE))</f>
        <v>2 Non-current Assets</v>
      </c>
      <c r="Q328" s="34" t="str">
        <f>CONCATENATE(N328," ",VLOOKUP(N328,'heading tables'!$A:$C,2,FALSE))</f>
        <v>21 Fixed Assets</v>
      </c>
      <c r="R328" s="34" t="str">
        <f>CONCATENATE(O328," ",VLOOKUP(ABS(O328),'heading tables'!$A:$C,2,FALSE))</f>
        <v>2155 Transferring assets</v>
      </c>
      <c r="S328" s="34" t="str">
        <f t="shared" si="118"/>
        <v>21</v>
      </c>
      <c r="T328" s="34" t="str">
        <f t="shared" si="119"/>
        <v>2155</v>
      </c>
      <c r="U328" s="34" t="str">
        <f>CONCATENATE(S328," ",VLOOKUP(S328,'heading tables'!$A:$C,2,FALSE))</f>
        <v>21 Fixed Assets</v>
      </c>
      <c r="V328" s="34" t="str">
        <f>CONCATENATE(T328," ",VLOOKUP(ABS(T328),'heading tables'!$A:$C,2,FALSE))</f>
        <v>2155 Transferring assets</v>
      </c>
      <c r="W328" s="34" t="str">
        <f t="shared" si="111"/>
        <v>2155.1</v>
      </c>
      <c r="X328" s="34" t="str">
        <f t="shared" si="112"/>
        <v>2155.12</v>
      </c>
      <c r="Y328" s="34" t="str">
        <f t="shared" si="112"/>
        <v>2155.125</v>
      </c>
      <c r="Z328" s="34" t="str">
        <f t="shared" si="112"/>
        <v>2155.1251</v>
      </c>
      <c r="AA328" s="34" t="str">
        <f t="shared" si="112"/>
        <v>" "</v>
      </c>
      <c r="AB328" s="34" t="str">
        <f t="shared" si="113"/>
        <v>2155.1 Transferring assets: Electricity Regulated Activity</v>
      </c>
      <c r="AC328" s="34" t="str">
        <f t="shared" si="114"/>
        <v>2155.12 Transferring assets: Electricity Regulated Activity, Transmission</v>
      </c>
      <c r="AD328" s="34" t="str">
        <f t="shared" si="115"/>
        <v>2155.125 110 kV Transferring assets: Electricity Regulated Activity, Transmission</v>
      </c>
      <c r="AE328" s="34" t="str">
        <f t="shared" si="116"/>
        <v>2155.1251 110 kV Transmission HVL</v>
      </c>
      <c r="AF328" s="34" t="str">
        <f t="shared" si="117"/>
        <v>" "</v>
      </c>
      <c r="AI328" t="s">
        <v>1427</v>
      </c>
      <c r="AJ328" s="14" t="s">
        <v>11</v>
      </c>
      <c r="AK328">
        <v>110</v>
      </c>
      <c r="AL328" s="6">
        <v>270</v>
      </c>
      <c r="AM328" s="6" t="s">
        <v>932</v>
      </c>
      <c r="AT328" s="6" t="s">
        <v>932</v>
      </c>
      <c r="AV328" t="s">
        <v>1427</v>
      </c>
      <c r="AW328">
        <f t="shared" si="120"/>
        <v>23</v>
      </c>
    </row>
    <row r="329" spans="1:49" ht="11.25" customHeight="1" x14ac:dyDescent="0.2">
      <c r="A329" s="14">
        <v>2155.1251999999999</v>
      </c>
      <c r="B329" t="s">
        <v>1428</v>
      </c>
      <c r="C329" s="33" t="str">
        <f t="shared" si="107"/>
        <v>2155.1252 110 kV Transmission Optic Cables</v>
      </c>
      <c r="D329" s="6" t="s">
        <v>859</v>
      </c>
      <c r="E329" s="6" t="s">
        <v>787</v>
      </c>
      <c r="F329" s="6" t="s">
        <v>863</v>
      </c>
      <c r="G329" s="6" t="s">
        <v>824</v>
      </c>
      <c r="H329" s="34" t="str">
        <f>VLOOKUP(I329,'heading tables'!$G$3:$H$9,2,FALSE)</f>
        <v>L4</v>
      </c>
      <c r="I329" s="34">
        <f t="shared" si="108"/>
        <v>9</v>
      </c>
      <c r="J329" s="34" t="str">
        <f t="shared" si="103"/>
        <v>Balance Sheet</v>
      </c>
      <c r="K329" s="34">
        <f t="shared" si="109"/>
        <v>91</v>
      </c>
      <c r="L329" s="34" t="str">
        <f t="shared" si="110"/>
        <v>52</v>
      </c>
      <c r="M329" s="34" t="str">
        <f t="shared" si="104"/>
        <v>2</v>
      </c>
      <c r="N329" s="34" t="str">
        <f t="shared" si="105"/>
        <v>21</v>
      </c>
      <c r="O329" s="34" t="str">
        <f t="shared" si="106"/>
        <v>2155</v>
      </c>
      <c r="P329" s="34" t="str">
        <f>CONCATENATE(M329," ",VLOOKUP(M329,'heading tables'!$A:$C,2,FALSE))</f>
        <v>2 Non-current Assets</v>
      </c>
      <c r="Q329" s="34" t="str">
        <f>CONCATENATE(N329," ",VLOOKUP(N329,'heading tables'!$A:$C,2,FALSE))</f>
        <v>21 Fixed Assets</v>
      </c>
      <c r="R329" s="34" t="str">
        <f>CONCATENATE(O329," ",VLOOKUP(ABS(O329),'heading tables'!$A:$C,2,FALSE))</f>
        <v>2155 Transferring assets</v>
      </c>
      <c r="S329" s="34" t="str">
        <f t="shared" si="118"/>
        <v>21</v>
      </c>
      <c r="T329" s="34" t="str">
        <f t="shared" si="119"/>
        <v>2155</v>
      </c>
      <c r="U329" s="34" t="str">
        <f>CONCATENATE(S329," ",VLOOKUP(S329,'heading tables'!$A:$C,2,FALSE))</f>
        <v>21 Fixed Assets</v>
      </c>
      <c r="V329" s="34" t="str">
        <f>CONCATENATE(T329," ",VLOOKUP(ABS(T329),'heading tables'!$A:$C,2,FALSE))</f>
        <v>2155 Transferring assets</v>
      </c>
      <c r="W329" s="34" t="str">
        <f t="shared" si="111"/>
        <v>2155.1</v>
      </c>
      <c r="X329" s="34" t="str">
        <f t="shared" si="112"/>
        <v>2155.12</v>
      </c>
      <c r="Y329" s="34" t="str">
        <f t="shared" si="112"/>
        <v>2155.125</v>
      </c>
      <c r="Z329" s="34" t="str">
        <f t="shared" si="112"/>
        <v>2155.1252</v>
      </c>
      <c r="AA329" s="34" t="str">
        <f t="shared" si="112"/>
        <v>" "</v>
      </c>
      <c r="AB329" s="34" t="str">
        <f t="shared" si="113"/>
        <v>2155.1 Transferring assets: Electricity Regulated Activity</v>
      </c>
      <c r="AC329" s="34" t="str">
        <f t="shared" si="114"/>
        <v>2155.12 Transferring assets: Electricity Regulated Activity, Transmission</v>
      </c>
      <c r="AD329" s="34" t="str">
        <f t="shared" si="115"/>
        <v>2155.125 110 kV Transferring assets: Electricity Regulated Activity, Transmission</v>
      </c>
      <c r="AE329" s="34" t="str">
        <f t="shared" si="116"/>
        <v>2155.1252 110 kV Transmission Optic Cables</v>
      </c>
      <c r="AF329" s="34" t="str">
        <f t="shared" si="117"/>
        <v>" "</v>
      </c>
      <c r="AI329" t="s">
        <v>1428</v>
      </c>
      <c r="AJ329" s="14" t="s">
        <v>11</v>
      </c>
      <c r="AK329">
        <v>110</v>
      </c>
      <c r="AL329" s="6">
        <v>271</v>
      </c>
      <c r="AM329" s="6" t="s">
        <v>932</v>
      </c>
      <c r="AT329" s="6" t="s">
        <v>932</v>
      </c>
      <c r="AV329" t="s">
        <v>1428</v>
      </c>
      <c r="AW329">
        <f t="shared" si="120"/>
        <v>32</v>
      </c>
    </row>
    <row r="330" spans="1:49" ht="11.25" customHeight="1" x14ac:dyDescent="0.2">
      <c r="A330" s="14">
        <v>2155.1253000000002</v>
      </c>
      <c r="B330" t="s">
        <v>1429</v>
      </c>
      <c r="C330" s="33" t="str">
        <f t="shared" si="107"/>
        <v>2155.1253 110 kV Transmission Other Communication Lines</v>
      </c>
      <c r="D330" s="6" t="s">
        <v>859</v>
      </c>
      <c r="E330" s="6" t="s">
        <v>787</v>
      </c>
      <c r="F330" s="6" t="s">
        <v>863</v>
      </c>
      <c r="G330" s="6" t="s">
        <v>824</v>
      </c>
      <c r="H330" s="34" t="str">
        <f>VLOOKUP(I330,'heading tables'!$G$3:$H$9,2,FALSE)</f>
        <v>L4</v>
      </c>
      <c r="I330" s="34">
        <f t="shared" si="108"/>
        <v>9</v>
      </c>
      <c r="J330" s="34" t="str">
        <f t="shared" si="103"/>
        <v>Balance Sheet</v>
      </c>
      <c r="K330" s="34">
        <f t="shared" si="109"/>
        <v>91</v>
      </c>
      <c r="L330" s="34" t="str">
        <f t="shared" si="110"/>
        <v>53</v>
      </c>
      <c r="M330" s="34" t="str">
        <f t="shared" si="104"/>
        <v>2</v>
      </c>
      <c r="N330" s="34" t="str">
        <f t="shared" si="105"/>
        <v>21</v>
      </c>
      <c r="O330" s="34" t="str">
        <f t="shared" si="106"/>
        <v>2155</v>
      </c>
      <c r="P330" s="34" t="str">
        <f>CONCATENATE(M330," ",VLOOKUP(M330,'heading tables'!$A:$C,2,FALSE))</f>
        <v>2 Non-current Assets</v>
      </c>
      <c r="Q330" s="34" t="str">
        <f>CONCATENATE(N330," ",VLOOKUP(N330,'heading tables'!$A:$C,2,FALSE))</f>
        <v>21 Fixed Assets</v>
      </c>
      <c r="R330" s="34" t="str">
        <f>CONCATENATE(O330," ",VLOOKUP(ABS(O330),'heading tables'!$A:$C,2,FALSE))</f>
        <v>2155 Transferring assets</v>
      </c>
      <c r="S330" s="34" t="str">
        <f t="shared" si="118"/>
        <v>21</v>
      </c>
      <c r="T330" s="34" t="str">
        <f t="shared" si="119"/>
        <v>2155</v>
      </c>
      <c r="U330" s="34" t="str">
        <f>CONCATENATE(S330," ",VLOOKUP(S330,'heading tables'!$A:$C,2,FALSE))</f>
        <v>21 Fixed Assets</v>
      </c>
      <c r="V330" s="34" t="str">
        <f>CONCATENATE(T330," ",VLOOKUP(ABS(T330),'heading tables'!$A:$C,2,FALSE))</f>
        <v>2155 Transferring assets</v>
      </c>
      <c r="W330" s="34" t="str">
        <f t="shared" si="111"/>
        <v>2155.1</v>
      </c>
      <c r="X330" s="34" t="str">
        <f t="shared" si="112"/>
        <v>2155.12</v>
      </c>
      <c r="Y330" s="34" t="str">
        <f t="shared" si="112"/>
        <v>2155.125</v>
      </c>
      <c r="Z330" s="34" t="str">
        <f t="shared" si="112"/>
        <v>2155.1253</v>
      </c>
      <c r="AA330" s="34" t="str">
        <f t="shared" si="112"/>
        <v>" "</v>
      </c>
      <c r="AB330" s="34" t="str">
        <f t="shared" si="113"/>
        <v>2155.1 Transferring assets: Electricity Regulated Activity</v>
      </c>
      <c r="AC330" s="34" t="str">
        <f t="shared" si="114"/>
        <v>2155.12 Transferring assets: Electricity Regulated Activity, Transmission</v>
      </c>
      <c r="AD330" s="34" t="str">
        <f t="shared" si="115"/>
        <v>2155.125 110 kV Transferring assets: Electricity Regulated Activity, Transmission</v>
      </c>
      <c r="AE330" s="34" t="str">
        <f t="shared" si="116"/>
        <v>2155.1253 110 kV Transmission Other Communication Lines</v>
      </c>
      <c r="AF330" s="34" t="str">
        <f t="shared" si="117"/>
        <v>" "</v>
      </c>
      <c r="AI330" t="s">
        <v>1429</v>
      </c>
      <c r="AJ330" s="14" t="s">
        <v>11</v>
      </c>
      <c r="AK330">
        <v>110</v>
      </c>
      <c r="AL330" s="6">
        <v>272</v>
      </c>
      <c r="AM330" s="6" t="s">
        <v>932</v>
      </c>
      <c r="AT330" s="6" t="s">
        <v>932</v>
      </c>
      <c r="AV330" t="s">
        <v>1429</v>
      </c>
      <c r="AW330">
        <f t="shared" si="120"/>
        <v>45</v>
      </c>
    </row>
    <row r="331" spans="1:49" ht="11.25" customHeight="1" x14ac:dyDescent="0.2">
      <c r="A331" s="14">
        <v>2155.1259</v>
      </c>
      <c r="B331" t="s">
        <v>1430</v>
      </c>
      <c r="C331" s="33" t="str">
        <f t="shared" si="107"/>
        <v>2155.1259 110 kV Other Transmission assets</v>
      </c>
      <c r="D331" s="6" t="s">
        <v>859</v>
      </c>
      <c r="E331" s="6" t="s">
        <v>787</v>
      </c>
      <c r="F331" s="6" t="s">
        <v>863</v>
      </c>
      <c r="G331" s="6" t="s">
        <v>824</v>
      </c>
      <c r="H331" s="34" t="str">
        <f>VLOOKUP(I331,'heading tables'!$G$3:$H$9,2,FALSE)</f>
        <v>L4</v>
      </c>
      <c r="I331" s="34">
        <f t="shared" si="108"/>
        <v>9</v>
      </c>
      <c r="J331" s="34" t="str">
        <f t="shared" si="103"/>
        <v>Balance Sheet</v>
      </c>
      <c r="K331" s="34">
        <f t="shared" si="109"/>
        <v>91</v>
      </c>
      <c r="L331" s="34" t="str">
        <f t="shared" si="110"/>
        <v>59</v>
      </c>
      <c r="M331" s="34" t="str">
        <f t="shared" si="104"/>
        <v>2</v>
      </c>
      <c r="N331" s="34" t="str">
        <f t="shared" si="105"/>
        <v>21</v>
      </c>
      <c r="O331" s="34" t="str">
        <f t="shared" si="106"/>
        <v>2155</v>
      </c>
      <c r="P331" s="34" t="str">
        <f>CONCATENATE(M331," ",VLOOKUP(M331,'heading tables'!$A:$C,2,FALSE))</f>
        <v>2 Non-current Assets</v>
      </c>
      <c r="Q331" s="34" t="str">
        <f>CONCATENATE(N331," ",VLOOKUP(N331,'heading tables'!$A:$C,2,FALSE))</f>
        <v>21 Fixed Assets</v>
      </c>
      <c r="R331" s="34" t="str">
        <f>CONCATENATE(O331," ",VLOOKUP(ABS(O331),'heading tables'!$A:$C,2,FALSE))</f>
        <v>2155 Transferring assets</v>
      </c>
      <c r="S331" s="34" t="str">
        <f t="shared" si="118"/>
        <v>21</v>
      </c>
      <c r="T331" s="34" t="str">
        <f t="shared" si="119"/>
        <v>2155</v>
      </c>
      <c r="U331" s="34" t="str">
        <f>CONCATENATE(S331," ",VLOOKUP(S331,'heading tables'!$A:$C,2,FALSE))</f>
        <v>21 Fixed Assets</v>
      </c>
      <c r="V331" s="34" t="str">
        <f>CONCATENATE(T331," ",VLOOKUP(ABS(T331),'heading tables'!$A:$C,2,FALSE))</f>
        <v>2155 Transferring assets</v>
      </c>
      <c r="W331" s="34" t="str">
        <f t="shared" si="111"/>
        <v>2155.1</v>
      </c>
      <c r="X331" s="34" t="str">
        <f t="shared" si="112"/>
        <v>2155.12</v>
      </c>
      <c r="Y331" s="34" t="str">
        <f t="shared" si="112"/>
        <v>2155.125</v>
      </c>
      <c r="Z331" s="34" t="str">
        <f t="shared" si="112"/>
        <v>2155.1259</v>
      </c>
      <c r="AA331" s="34" t="str">
        <f t="shared" si="112"/>
        <v>" "</v>
      </c>
      <c r="AB331" s="34" t="str">
        <f t="shared" si="113"/>
        <v>2155.1 Transferring assets: Electricity Regulated Activity</v>
      </c>
      <c r="AC331" s="34" t="str">
        <f t="shared" si="114"/>
        <v>2155.12 Transferring assets: Electricity Regulated Activity, Transmission</v>
      </c>
      <c r="AD331" s="34" t="str">
        <f t="shared" si="115"/>
        <v>2155.125 110 kV Transferring assets: Electricity Regulated Activity, Transmission</v>
      </c>
      <c r="AE331" s="34" t="str">
        <f t="shared" si="116"/>
        <v>2155.1259 110 kV Other Transmission assets</v>
      </c>
      <c r="AF331" s="34" t="str">
        <f t="shared" si="117"/>
        <v>" "</v>
      </c>
      <c r="AI331" t="s">
        <v>1430</v>
      </c>
      <c r="AJ331" s="14" t="s">
        <v>11</v>
      </c>
      <c r="AK331">
        <v>110</v>
      </c>
      <c r="AL331" s="6">
        <v>273</v>
      </c>
      <c r="AM331" s="6" t="s">
        <v>932</v>
      </c>
      <c r="AT331" s="6" t="s">
        <v>932</v>
      </c>
      <c r="AV331" t="s">
        <v>1430</v>
      </c>
      <c r="AW331">
        <f t="shared" si="120"/>
        <v>32</v>
      </c>
    </row>
    <row r="332" spans="1:49" ht="11.25" customHeight="1" x14ac:dyDescent="0.2">
      <c r="A332" s="14">
        <v>2155.1260000000002</v>
      </c>
      <c r="B332" t="s">
        <v>1431</v>
      </c>
      <c r="C332" s="33" t="str">
        <f t="shared" si="107"/>
        <v>2155.126 35 kV Transferring assets: Electricity Regulated Activity, Transmission</v>
      </c>
      <c r="D332" s="6" t="s">
        <v>859</v>
      </c>
      <c r="E332" s="6" t="s">
        <v>787</v>
      </c>
      <c r="F332" s="6" t="s">
        <v>864</v>
      </c>
      <c r="G332" s="6" t="s">
        <v>72</v>
      </c>
      <c r="H332" s="34" t="str">
        <f>VLOOKUP(I332,'heading tables'!$G$3:$H$9,2,FALSE)</f>
        <v>L3</v>
      </c>
      <c r="I332" s="34">
        <f t="shared" si="108"/>
        <v>8</v>
      </c>
      <c r="J332" s="34" t="str">
        <f t="shared" si="103"/>
        <v>Balance Sheet</v>
      </c>
      <c r="K332" s="34">
        <f t="shared" si="109"/>
        <v>91</v>
      </c>
      <c r="L332" s="34" t="str">
        <f t="shared" si="110"/>
        <v>26</v>
      </c>
      <c r="M332" s="34" t="str">
        <f t="shared" si="104"/>
        <v>2</v>
      </c>
      <c r="N332" s="34" t="str">
        <f t="shared" si="105"/>
        <v>21</v>
      </c>
      <c r="O332" s="34" t="str">
        <f t="shared" si="106"/>
        <v>2155</v>
      </c>
      <c r="P332" s="34" t="str">
        <f>CONCATENATE(M332," ",VLOOKUP(M332,'heading tables'!$A:$C,2,FALSE))</f>
        <v>2 Non-current Assets</v>
      </c>
      <c r="Q332" s="34" t="str">
        <f>CONCATENATE(N332," ",VLOOKUP(N332,'heading tables'!$A:$C,2,FALSE))</f>
        <v>21 Fixed Assets</v>
      </c>
      <c r="R332" s="34" t="str">
        <f>CONCATENATE(O332," ",VLOOKUP(ABS(O332),'heading tables'!$A:$C,2,FALSE))</f>
        <v>2155 Transferring assets</v>
      </c>
      <c r="S332" s="34" t="str">
        <f t="shared" si="118"/>
        <v>21</v>
      </c>
      <c r="T332" s="34" t="str">
        <f t="shared" si="119"/>
        <v>2155</v>
      </c>
      <c r="U332" s="34" t="str">
        <f>CONCATENATE(S332," ",VLOOKUP(S332,'heading tables'!$A:$C,2,FALSE))</f>
        <v>21 Fixed Assets</v>
      </c>
      <c r="V332" s="34" t="str">
        <f>CONCATENATE(T332," ",VLOOKUP(ABS(T332),'heading tables'!$A:$C,2,FALSE))</f>
        <v>2155 Transferring assets</v>
      </c>
      <c r="W332" s="34" t="str">
        <f t="shared" si="111"/>
        <v>2155.1</v>
      </c>
      <c r="X332" s="34" t="str">
        <f t="shared" si="112"/>
        <v>2155.12</v>
      </c>
      <c r="Y332" s="34" t="str">
        <f t="shared" si="112"/>
        <v>2155.126</v>
      </c>
      <c r="Z332" s="34" t="str">
        <f t="shared" si="112"/>
        <v>" "</v>
      </c>
      <c r="AA332" s="34" t="str">
        <f t="shared" si="112"/>
        <v>" "</v>
      </c>
      <c r="AB332" s="34" t="str">
        <f t="shared" si="113"/>
        <v>2155.1 Transferring assets: Electricity Regulated Activity</v>
      </c>
      <c r="AC332" s="34" t="str">
        <f t="shared" si="114"/>
        <v>2155.12 Transferring assets: Electricity Regulated Activity, Transmission</v>
      </c>
      <c r="AD332" s="34" t="str">
        <f t="shared" si="115"/>
        <v>2155.126 35 kV Transferring assets: Electricity Regulated Activity, Transmission</v>
      </c>
      <c r="AE332" s="34" t="str">
        <f t="shared" si="116"/>
        <v>" "</v>
      </c>
      <c r="AF332" s="34" t="str">
        <f t="shared" si="117"/>
        <v>" "</v>
      </c>
      <c r="AI332" t="s">
        <v>1431</v>
      </c>
      <c r="AJ332" s="14" t="s">
        <v>1064</v>
      </c>
      <c r="AK332">
        <v>35</v>
      </c>
      <c r="AL332" s="6">
        <v>274</v>
      </c>
      <c r="AM332" s="6" t="s">
        <v>933</v>
      </c>
      <c r="AT332" s="6" t="s">
        <v>933</v>
      </c>
      <c r="AV332" t="s">
        <v>1431</v>
      </c>
      <c r="AW332">
        <f t="shared" si="120"/>
        <v>71</v>
      </c>
    </row>
    <row r="333" spans="1:49" ht="11.25" customHeight="1" x14ac:dyDescent="0.2">
      <c r="A333" s="14">
        <v>2155.1261</v>
      </c>
      <c r="B333" t="s">
        <v>1432</v>
      </c>
      <c r="C333" s="33" t="str">
        <f t="shared" si="107"/>
        <v>2155.1261 35 kV Transmission HVL</v>
      </c>
      <c r="D333" s="6" t="s">
        <v>859</v>
      </c>
      <c r="E333" s="6" t="s">
        <v>787</v>
      </c>
      <c r="F333" s="6" t="s">
        <v>864</v>
      </c>
      <c r="G333" s="6" t="s">
        <v>824</v>
      </c>
      <c r="H333" s="34" t="str">
        <f>VLOOKUP(I333,'heading tables'!$G$3:$H$9,2,FALSE)</f>
        <v>L4</v>
      </c>
      <c r="I333" s="34">
        <f t="shared" si="108"/>
        <v>9</v>
      </c>
      <c r="J333" s="34" t="str">
        <f t="shared" si="103"/>
        <v>Balance Sheet</v>
      </c>
      <c r="K333" s="34">
        <f t="shared" si="109"/>
        <v>91</v>
      </c>
      <c r="L333" s="34" t="str">
        <f t="shared" si="110"/>
        <v>61</v>
      </c>
      <c r="M333" s="34" t="str">
        <f t="shared" si="104"/>
        <v>2</v>
      </c>
      <c r="N333" s="34" t="str">
        <f t="shared" si="105"/>
        <v>21</v>
      </c>
      <c r="O333" s="34" t="str">
        <f t="shared" si="106"/>
        <v>2155</v>
      </c>
      <c r="P333" s="34" t="str">
        <f>CONCATENATE(M333," ",VLOOKUP(M333,'heading tables'!$A:$C,2,FALSE))</f>
        <v>2 Non-current Assets</v>
      </c>
      <c r="Q333" s="34" t="str">
        <f>CONCATENATE(N333," ",VLOOKUP(N333,'heading tables'!$A:$C,2,FALSE))</f>
        <v>21 Fixed Assets</v>
      </c>
      <c r="R333" s="34" t="str">
        <f>CONCATENATE(O333," ",VLOOKUP(ABS(O333),'heading tables'!$A:$C,2,FALSE))</f>
        <v>2155 Transferring assets</v>
      </c>
      <c r="S333" s="34" t="str">
        <f t="shared" si="118"/>
        <v>21</v>
      </c>
      <c r="T333" s="34" t="str">
        <f t="shared" si="119"/>
        <v>2155</v>
      </c>
      <c r="U333" s="34" t="str">
        <f>CONCATENATE(S333," ",VLOOKUP(S333,'heading tables'!$A:$C,2,FALSE))</f>
        <v>21 Fixed Assets</v>
      </c>
      <c r="V333" s="34" t="str">
        <f>CONCATENATE(T333," ",VLOOKUP(ABS(T333),'heading tables'!$A:$C,2,FALSE))</f>
        <v>2155 Transferring assets</v>
      </c>
      <c r="W333" s="34" t="str">
        <f t="shared" si="111"/>
        <v>2155.1</v>
      </c>
      <c r="X333" s="34" t="str">
        <f t="shared" si="112"/>
        <v>2155.12</v>
      </c>
      <c r="Y333" s="34" t="str">
        <f t="shared" si="112"/>
        <v>2155.126</v>
      </c>
      <c r="Z333" s="34" t="str">
        <f t="shared" si="112"/>
        <v>2155.1261</v>
      </c>
      <c r="AA333" s="34" t="str">
        <f t="shared" si="112"/>
        <v>" "</v>
      </c>
      <c r="AB333" s="34" t="str">
        <f t="shared" si="113"/>
        <v>2155.1 Transferring assets: Electricity Regulated Activity</v>
      </c>
      <c r="AC333" s="34" t="str">
        <f t="shared" si="114"/>
        <v>2155.12 Transferring assets: Electricity Regulated Activity, Transmission</v>
      </c>
      <c r="AD333" s="34" t="str">
        <f t="shared" si="115"/>
        <v>2155.126 35 kV Transferring assets: Electricity Regulated Activity, Transmission</v>
      </c>
      <c r="AE333" s="34" t="str">
        <f t="shared" si="116"/>
        <v>2155.1261 35 kV Transmission HVL</v>
      </c>
      <c r="AF333" s="34" t="str">
        <f t="shared" si="117"/>
        <v>" "</v>
      </c>
      <c r="AI333" t="s">
        <v>1432</v>
      </c>
      <c r="AJ333" s="14" t="s">
        <v>11</v>
      </c>
      <c r="AK333">
        <v>35</v>
      </c>
      <c r="AL333" s="6">
        <v>275</v>
      </c>
      <c r="AM333" s="6" t="s">
        <v>933</v>
      </c>
      <c r="AT333" s="6" t="s">
        <v>933</v>
      </c>
      <c r="AV333" t="s">
        <v>1432</v>
      </c>
      <c r="AW333">
        <f t="shared" si="120"/>
        <v>22</v>
      </c>
    </row>
    <row r="334" spans="1:49" ht="11.25" customHeight="1" x14ac:dyDescent="0.2">
      <c r="A334" s="14">
        <v>2155.1262000000002</v>
      </c>
      <c r="B334" t="s">
        <v>1433</v>
      </c>
      <c r="C334" s="33" t="str">
        <f t="shared" si="107"/>
        <v>2155.1262 35 kV Transmission Optic Cables</v>
      </c>
      <c r="D334" s="6" t="s">
        <v>859</v>
      </c>
      <c r="E334" s="6" t="s">
        <v>787</v>
      </c>
      <c r="F334" s="6" t="s">
        <v>864</v>
      </c>
      <c r="G334" s="6" t="s">
        <v>824</v>
      </c>
      <c r="H334" s="34" t="str">
        <f>VLOOKUP(I334,'heading tables'!$G$3:$H$9,2,FALSE)</f>
        <v>L4</v>
      </c>
      <c r="I334" s="34">
        <f t="shared" si="108"/>
        <v>9</v>
      </c>
      <c r="J334" s="34" t="str">
        <f t="shared" si="103"/>
        <v>Balance Sheet</v>
      </c>
      <c r="K334" s="34">
        <f t="shared" si="109"/>
        <v>91</v>
      </c>
      <c r="L334" s="34" t="str">
        <f t="shared" si="110"/>
        <v>62</v>
      </c>
      <c r="M334" s="34" t="str">
        <f t="shared" si="104"/>
        <v>2</v>
      </c>
      <c r="N334" s="34" t="str">
        <f t="shared" si="105"/>
        <v>21</v>
      </c>
      <c r="O334" s="34" t="str">
        <f t="shared" si="106"/>
        <v>2155</v>
      </c>
      <c r="P334" s="34" t="str">
        <f>CONCATENATE(M334," ",VLOOKUP(M334,'heading tables'!$A:$C,2,FALSE))</f>
        <v>2 Non-current Assets</v>
      </c>
      <c r="Q334" s="34" t="str">
        <f>CONCATENATE(N334," ",VLOOKUP(N334,'heading tables'!$A:$C,2,FALSE))</f>
        <v>21 Fixed Assets</v>
      </c>
      <c r="R334" s="34" t="str">
        <f>CONCATENATE(O334," ",VLOOKUP(ABS(O334),'heading tables'!$A:$C,2,FALSE))</f>
        <v>2155 Transferring assets</v>
      </c>
      <c r="S334" s="34" t="str">
        <f t="shared" si="118"/>
        <v>21</v>
      </c>
      <c r="T334" s="34" t="str">
        <f t="shared" si="119"/>
        <v>2155</v>
      </c>
      <c r="U334" s="34" t="str">
        <f>CONCATENATE(S334," ",VLOOKUP(S334,'heading tables'!$A:$C,2,FALSE))</f>
        <v>21 Fixed Assets</v>
      </c>
      <c r="V334" s="34" t="str">
        <f>CONCATENATE(T334," ",VLOOKUP(ABS(T334),'heading tables'!$A:$C,2,FALSE))</f>
        <v>2155 Transferring assets</v>
      </c>
      <c r="W334" s="34" t="str">
        <f t="shared" si="111"/>
        <v>2155.1</v>
      </c>
      <c r="X334" s="34" t="str">
        <f t="shared" si="112"/>
        <v>2155.12</v>
      </c>
      <c r="Y334" s="34" t="str">
        <f t="shared" si="112"/>
        <v>2155.126</v>
      </c>
      <c r="Z334" s="34" t="str">
        <f t="shared" si="112"/>
        <v>2155.1262</v>
      </c>
      <c r="AA334" s="34" t="str">
        <f t="shared" si="112"/>
        <v>" "</v>
      </c>
      <c r="AB334" s="34" t="str">
        <f t="shared" si="113"/>
        <v>2155.1 Transferring assets: Electricity Regulated Activity</v>
      </c>
      <c r="AC334" s="34" t="str">
        <f t="shared" si="114"/>
        <v>2155.12 Transferring assets: Electricity Regulated Activity, Transmission</v>
      </c>
      <c r="AD334" s="34" t="str">
        <f t="shared" si="115"/>
        <v>2155.126 35 kV Transferring assets: Electricity Regulated Activity, Transmission</v>
      </c>
      <c r="AE334" s="34" t="str">
        <f t="shared" si="116"/>
        <v>2155.1262 35 kV Transmission Optic Cables</v>
      </c>
      <c r="AF334" s="34" t="str">
        <f t="shared" si="117"/>
        <v>" "</v>
      </c>
      <c r="AI334" t="s">
        <v>1433</v>
      </c>
      <c r="AJ334" s="14" t="s">
        <v>11</v>
      </c>
      <c r="AK334">
        <v>35</v>
      </c>
      <c r="AL334" s="6">
        <v>276</v>
      </c>
      <c r="AM334" s="6" t="s">
        <v>933</v>
      </c>
      <c r="AT334" s="6" t="s">
        <v>933</v>
      </c>
      <c r="AV334" t="s">
        <v>1433</v>
      </c>
      <c r="AW334">
        <f t="shared" si="120"/>
        <v>31</v>
      </c>
    </row>
    <row r="335" spans="1:49" ht="11.25" customHeight="1" x14ac:dyDescent="0.2">
      <c r="A335" s="14">
        <v>2155.1262999999999</v>
      </c>
      <c r="B335" t="s">
        <v>1434</v>
      </c>
      <c r="C335" s="33" t="str">
        <f t="shared" si="107"/>
        <v>2155.1263 35 kV Transmission Other Communication Lines</v>
      </c>
      <c r="D335" s="6" t="s">
        <v>859</v>
      </c>
      <c r="E335" s="6" t="s">
        <v>787</v>
      </c>
      <c r="F335" s="6" t="s">
        <v>864</v>
      </c>
      <c r="G335" s="6" t="s">
        <v>824</v>
      </c>
      <c r="H335" s="34" t="str">
        <f>VLOOKUP(I335,'heading tables'!$G$3:$H$9,2,FALSE)</f>
        <v>L4</v>
      </c>
      <c r="I335" s="34">
        <f t="shared" si="108"/>
        <v>9</v>
      </c>
      <c r="J335" s="34" t="str">
        <f t="shared" si="103"/>
        <v>Balance Sheet</v>
      </c>
      <c r="K335" s="34">
        <f t="shared" si="109"/>
        <v>91</v>
      </c>
      <c r="L335" s="34" t="str">
        <f t="shared" si="110"/>
        <v>63</v>
      </c>
      <c r="M335" s="34" t="str">
        <f t="shared" si="104"/>
        <v>2</v>
      </c>
      <c r="N335" s="34" t="str">
        <f t="shared" si="105"/>
        <v>21</v>
      </c>
      <c r="O335" s="34" t="str">
        <f t="shared" si="106"/>
        <v>2155</v>
      </c>
      <c r="P335" s="34" t="str">
        <f>CONCATENATE(M335," ",VLOOKUP(M335,'heading tables'!$A:$C,2,FALSE))</f>
        <v>2 Non-current Assets</v>
      </c>
      <c r="Q335" s="34" t="str">
        <f>CONCATENATE(N335," ",VLOOKUP(N335,'heading tables'!$A:$C,2,FALSE))</f>
        <v>21 Fixed Assets</v>
      </c>
      <c r="R335" s="34" t="str">
        <f>CONCATENATE(O335," ",VLOOKUP(ABS(O335),'heading tables'!$A:$C,2,FALSE))</f>
        <v>2155 Transferring assets</v>
      </c>
      <c r="S335" s="34" t="str">
        <f t="shared" si="118"/>
        <v>21</v>
      </c>
      <c r="T335" s="34" t="str">
        <f t="shared" si="119"/>
        <v>2155</v>
      </c>
      <c r="U335" s="34" t="str">
        <f>CONCATENATE(S335," ",VLOOKUP(S335,'heading tables'!$A:$C,2,FALSE))</f>
        <v>21 Fixed Assets</v>
      </c>
      <c r="V335" s="34" t="str">
        <f>CONCATENATE(T335," ",VLOOKUP(ABS(T335),'heading tables'!$A:$C,2,FALSE))</f>
        <v>2155 Transferring assets</v>
      </c>
      <c r="W335" s="34" t="str">
        <f t="shared" si="111"/>
        <v>2155.1</v>
      </c>
      <c r="X335" s="34" t="str">
        <f t="shared" si="112"/>
        <v>2155.12</v>
      </c>
      <c r="Y335" s="34" t="str">
        <f t="shared" si="112"/>
        <v>2155.126</v>
      </c>
      <c r="Z335" s="34" t="str">
        <f t="shared" si="112"/>
        <v>2155.1263</v>
      </c>
      <c r="AA335" s="34" t="str">
        <f t="shared" si="112"/>
        <v>" "</v>
      </c>
      <c r="AB335" s="34" t="str">
        <f t="shared" si="113"/>
        <v>2155.1 Transferring assets: Electricity Regulated Activity</v>
      </c>
      <c r="AC335" s="34" t="str">
        <f t="shared" si="114"/>
        <v>2155.12 Transferring assets: Electricity Regulated Activity, Transmission</v>
      </c>
      <c r="AD335" s="34" t="str">
        <f t="shared" si="115"/>
        <v>2155.126 35 kV Transferring assets: Electricity Regulated Activity, Transmission</v>
      </c>
      <c r="AE335" s="34" t="str">
        <f t="shared" si="116"/>
        <v>2155.1263 35 kV Transmission Other Communication Lines</v>
      </c>
      <c r="AF335" s="34" t="str">
        <f t="shared" si="117"/>
        <v>" "</v>
      </c>
      <c r="AI335" t="s">
        <v>1434</v>
      </c>
      <c r="AJ335" s="14" t="s">
        <v>11</v>
      </c>
      <c r="AK335">
        <v>35</v>
      </c>
      <c r="AL335" s="6">
        <v>277</v>
      </c>
      <c r="AM335" s="6" t="s">
        <v>933</v>
      </c>
      <c r="AT335" s="6" t="s">
        <v>933</v>
      </c>
      <c r="AV335" t="s">
        <v>1434</v>
      </c>
      <c r="AW335">
        <f t="shared" si="120"/>
        <v>44</v>
      </c>
    </row>
    <row r="336" spans="1:49" ht="11.25" customHeight="1" x14ac:dyDescent="0.2">
      <c r="A336" s="14">
        <v>2155.1269000000002</v>
      </c>
      <c r="B336" t="s">
        <v>1435</v>
      </c>
      <c r="C336" s="33" t="str">
        <f t="shared" si="107"/>
        <v>2155.1269 35 kV Other Transmission assets</v>
      </c>
      <c r="D336" s="6" t="s">
        <v>859</v>
      </c>
      <c r="E336" s="6" t="s">
        <v>787</v>
      </c>
      <c r="F336" s="6" t="s">
        <v>864</v>
      </c>
      <c r="G336" s="6" t="s">
        <v>824</v>
      </c>
      <c r="H336" s="34" t="str">
        <f>VLOOKUP(I336,'heading tables'!$G$3:$H$9,2,FALSE)</f>
        <v>L4</v>
      </c>
      <c r="I336" s="34">
        <f t="shared" si="108"/>
        <v>9</v>
      </c>
      <c r="J336" s="34" t="str">
        <f t="shared" si="103"/>
        <v>Balance Sheet</v>
      </c>
      <c r="K336" s="34">
        <f t="shared" si="109"/>
        <v>91</v>
      </c>
      <c r="L336" s="34" t="str">
        <f t="shared" si="110"/>
        <v>69</v>
      </c>
      <c r="M336" s="34" t="str">
        <f t="shared" si="104"/>
        <v>2</v>
      </c>
      <c r="N336" s="34" t="str">
        <f t="shared" si="105"/>
        <v>21</v>
      </c>
      <c r="O336" s="34" t="str">
        <f t="shared" si="106"/>
        <v>2155</v>
      </c>
      <c r="P336" s="34" t="str">
        <f>CONCATENATE(M336," ",VLOOKUP(M336,'heading tables'!$A:$C,2,FALSE))</f>
        <v>2 Non-current Assets</v>
      </c>
      <c r="Q336" s="34" t="str">
        <f>CONCATENATE(N336," ",VLOOKUP(N336,'heading tables'!$A:$C,2,FALSE))</f>
        <v>21 Fixed Assets</v>
      </c>
      <c r="R336" s="34" t="str">
        <f>CONCATENATE(O336," ",VLOOKUP(ABS(O336),'heading tables'!$A:$C,2,FALSE))</f>
        <v>2155 Transferring assets</v>
      </c>
      <c r="S336" s="34" t="str">
        <f t="shared" si="118"/>
        <v>21</v>
      </c>
      <c r="T336" s="34" t="str">
        <f t="shared" si="119"/>
        <v>2155</v>
      </c>
      <c r="U336" s="34" t="str">
        <f>CONCATENATE(S336," ",VLOOKUP(S336,'heading tables'!$A:$C,2,FALSE))</f>
        <v>21 Fixed Assets</v>
      </c>
      <c r="V336" s="34" t="str">
        <f>CONCATENATE(T336," ",VLOOKUP(ABS(T336),'heading tables'!$A:$C,2,FALSE))</f>
        <v>2155 Transferring assets</v>
      </c>
      <c r="W336" s="34" t="str">
        <f t="shared" si="111"/>
        <v>2155.1</v>
      </c>
      <c r="X336" s="34" t="str">
        <f t="shared" si="112"/>
        <v>2155.12</v>
      </c>
      <c r="Y336" s="34" t="str">
        <f t="shared" si="112"/>
        <v>2155.126</v>
      </c>
      <c r="Z336" s="34" t="str">
        <f t="shared" si="112"/>
        <v>2155.1269</v>
      </c>
      <c r="AA336" s="34" t="str">
        <f t="shared" si="112"/>
        <v>" "</v>
      </c>
      <c r="AB336" s="34" t="str">
        <f t="shared" si="113"/>
        <v>2155.1 Transferring assets: Electricity Regulated Activity</v>
      </c>
      <c r="AC336" s="34" t="str">
        <f t="shared" si="114"/>
        <v>2155.12 Transferring assets: Electricity Regulated Activity, Transmission</v>
      </c>
      <c r="AD336" s="34" t="str">
        <f t="shared" si="115"/>
        <v>2155.126 35 kV Transferring assets: Electricity Regulated Activity, Transmission</v>
      </c>
      <c r="AE336" s="34" t="str">
        <f t="shared" si="116"/>
        <v>2155.1269 35 kV Other Transmission assets</v>
      </c>
      <c r="AF336" s="34" t="str">
        <f t="shared" si="117"/>
        <v>" "</v>
      </c>
      <c r="AI336" t="s">
        <v>1435</v>
      </c>
      <c r="AJ336" s="14" t="s">
        <v>11</v>
      </c>
      <c r="AK336">
        <v>35</v>
      </c>
      <c r="AL336" s="6">
        <v>278</v>
      </c>
      <c r="AM336" s="6" t="s">
        <v>933</v>
      </c>
      <c r="AT336" s="6" t="s">
        <v>933</v>
      </c>
      <c r="AV336" t="s">
        <v>1435</v>
      </c>
      <c r="AW336">
        <f t="shared" si="120"/>
        <v>31</v>
      </c>
    </row>
    <row r="337" spans="1:49" ht="11.25" customHeight="1" x14ac:dyDescent="0.2">
      <c r="A337" s="14">
        <v>2155.127</v>
      </c>
      <c r="B337" t="s">
        <v>1436</v>
      </c>
      <c r="C337" s="33" t="str">
        <f t="shared" si="107"/>
        <v>2155.127 6/10 and below kV Transferring assets: Electricity Regulated Activity, Transmission</v>
      </c>
      <c r="D337" s="6" t="s">
        <v>859</v>
      </c>
      <c r="E337" s="6" t="s">
        <v>1</v>
      </c>
      <c r="F337" s="6" t="s">
        <v>1</v>
      </c>
      <c r="G337" s="6" t="s">
        <v>72</v>
      </c>
      <c r="H337" s="34" t="str">
        <f>VLOOKUP(I337,'heading tables'!$G$3:$H$9,2,FALSE)</f>
        <v>L3</v>
      </c>
      <c r="I337" s="34">
        <f t="shared" si="108"/>
        <v>8</v>
      </c>
      <c r="J337" s="34" t="str">
        <f t="shared" si="103"/>
        <v>Balance Sheet</v>
      </c>
      <c r="K337" s="34">
        <f t="shared" si="109"/>
        <v>91</v>
      </c>
      <c r="L337" s="34" t="str">
        <f t="shared" si="110"/>
        <v>27</v>
      </c>
      <c r="M337" s="34" t="str">
        <f t="shared" si="104"/>
        <v>2</v>
      </c>
      <c r="N337" s="34" t="str">
        <f t="shared" si="105"/>
        <v>21</v>
      </c>
      <c r="O337" s="34" t="str">
        <f t="shared" si="106"/>
        <v>2155</v>
      </c>
      <c r="P337" s="34" t="str">
        <f>CONCATENATE(M337," ",VLOOKUP(M337,'heading tables'!$A:$C,2,FALSE))</f>
        <v>2 Non-current Assets</v>
      </c>
      <c r="Q337" s="34" t="str">
        <f>CONCATENATE(N337," ",VLOOKUP(N337,'heading tables'!$A:$C,2,FALSE))</f>
        <v>21 Fixed Assets</v>
      </c>
      <c r="R337" s="34" t="str">
        <f>CONCATENATE(O337," ",VLOOKUP(ABS(O337),'heading tables'!$A:$C,2,FALSE))</f>
        <v>2155 Transferring assets</v>
      </c>
      <c r="S337" s="34" t="str">
        <f t="shared" si="118"/>
        <v>21</v>
      </c>
      <c r="T337" s="34" t="str">
        <f t="shared" si="119"/>
        <v>2155</v>
      </c>
      <c r="U337" s="34" t="str">
        <f>CONCATENATE(S337," ",VLOOKUP(S337,'heading tables'!$A:$C,2,FALSE))</f>
        <v>21 Fixed Assets</v>
      </c>
      <c r="V337" s="34" t="str">
        <f>CONCATENATE(T337," ",VLOOKUP(ABS(T337),'heading tables'!$A:$C,2,FALSE))</f>
        <v>2155 Transferring assets</v>
      </c>
      <c r="W337" s="34" t="str">
        <f t="shared" si="111"/>
        <v>2155.1</v>
      </c>
      <c r="X337" s="34" t="str">
        <f t="shared" si="112"/>
        <v>2155.12</v>
      </c>
      <c r="Y337" s="34" t="str">
        <f t="shared" si="112"/>
        <v>2155.127</v>
      </c>
      <c r="Z337" s="34" t="str">
        <f t="shared" si="112"/>
        <v>" "</v>
      </c>
      <c r="AA337" s="34" t="str">
        <f t="shared" si="112"/>
        <v>" "</v>
      </c>
      <c r="AB337" s="34" t="str">
        <f t="shared" si="113"/>
        <v>2155.1 Transferring assets: Electricity Regulated Activity</v>
      </c>
      <c r="AC337" s="34" t="str">
        <f t="shared" si="114"/>
        <v>2155.12 Transferring assets: Electricity Regulated Activity, Transmission</v>
      </c>
      <c r="AD337" s="34" t="str">
        <f t="shared" si="115"/>
        <v>2155.127 6/10 and below kV Transferring assets: Electricity Regulated Activity, Transmission</v>
      </c>
      <c r="AE337" s="34" t="str">
        <f t="shared" si="116"/>
        <v>" "</v>
      </c>
      <c r="AF337" s="34" t="str">
        <f t="shared" si="117"/>
        <v>" "</v>
      </c>
      <c r="AI337" t="s">
        <v>1436</v>
      </c>
      <c r="AJ337" s="14" t="s">
        <v>1064</v>
      </c>
      <c r="AK337" s="8" t="s">
        <v>893</v>
      </c>
      <c r="AL337" s="6">
        <v>279</v>
      </c>
      <c r="AM337" s="6" t="s">
        <v>934</v>
      </c>
      <c r="AT337" s="6" t="s">
        <v>934</v>
      </c>
      <c r="AV337" t="s">
        <v>1436</v>
      </c>
      <c r="AW337">
        <f t="shared" si="120"/>
        <v>83</v>
      </c>
    </row>
    <row r="338" spans="1:49" ht="11.25" customHeight="1" x14ac:dyDescent="0.2">
      <c r="A338" s="14">
        <v>2155.1271000000002</v>
      </c>
      <c r="B338" t="s">
        <v>1437</v>
      </c>
      <c r="C338" s="33" t="str">
        <f t="shared" si="107"/>
        <v>2155.1271 6/10 and below kV Transmission HVL</v>
      </c>
      <c r="D338" s="6" t="s">
        <v>859</v>
      </c>
      <c r="E338" s="6" t="s">
        <v>1</v>
      </c>
      <c r="F338" s="6" t="s">
        <v>1</v>
      </c>
      <c r="G338" s="6" t="s">
        <v>824</v>
      </c>
      <c r="H338" s="34" t="str">
        <f>VLOOKUP(I338,'heading tables'!$G$3:$H$9,2,FALSE)</f>
        <v>L4</v>
      </c>
      <c r="I338" s="34">
        <f t="shared" si="108"/>
        <v>9</v>
      </c>
      <c r="J338" s="34" t="str">
        <f t="shared" si="103"/>
        <v>Balance Sheet</v>
      </c>
      <c r="K338" s="34">
        <f t="shared" si="109"/>
        <v>91</v>
      </c>
      <c r="L338" s="34" t="str">
        <f t="shared" si="110"/>
        <v>71</v>
      </c>
      <c r="M338" s="34" t="str">
        <f t="shared" si="104"/>
        <v>2</v>
      </c>
      <c r="N338" s="34" t="str">
        <f t="shared" si="105"/>
        <v>21</v>
      </c>
      <c r="O338" s="34" t="str">
        <f t="shared" si="106"/>
        <v>2155</v>
      </c>
      <c r="P338" s="34" t="str">
        <f>CONCATENATE(M338," ",VLOOKUP(M338,'heading tables'!$A:$C,2,FALSE))</f>
        <v>2 Non-current Assets</v>
      </c>
      <c r="Q338" s="34" t="str">
        <f>CONCATENATE(N338," ",VLOOKUP(N338,'heading tables'!$A:$C,2,FALSE))</f>
        <v>21 Fixed Assets</v>
      </c>
      <c r="R338" s="34" t="str">
        <f>CONCATENATE(O338," ",VLOOKUP(ABS(O338),'heading tables'!$A:$C,2,FALSE))</f>
        <v>2155 Transferring assets</v>
      </c>
      <c r="S338" s="34" t="str">
        <f t="shared" si="118"/>
        <v>21</v>
      </c>
      <c r="T338" s="34" t="str">
        <f t="shared" si="119"/>
        <v>2155</v>
      </c>
      <c r="U338" s="34" t="str">
        <f>CONCATENATE(S338," ",VLOOKUP(S338,'heading tables'!$A:$C,2,FALSE))</f>
        <v>21 Fixed Assets</v>
      </c>
      <c r="V338" s="34" t="str">
        <f>CONCATENATE(T338," ",VLOOKUP(ABS(T338),'heading tables'!$A:$C,2,FALSE))</f>
        <v>2155 Transferring assets</v>
      </c>
      <c r="W338" s="34" t="str">
        <f t="shared" si="111"/>
        <v>2155.1</v>
      </c>
      <c r="X338" s="34" t="str">
        <f t="shared" si="112"/>
        <v>2155.12</v>
      </c>
      <c r="Y338" s="34" t="str">
        <f t="shared" si="112"/>
        <v>2155.127</v>
      </c>
      <c r="Z338" s="34" t="str">
        <f t="shared" si="112"/>
        <v>2155.1271</v>
      </c>
      <c r="AA338" s="34" t="str">
        <f t="shared" si="112"/>
        <v>" "</v>
      </c>
      <c r="AB338" s="34" t="str">
        <f t="shared" si="113"/>
        <v>2155.1 Transferring assets: Electricity Regulated Activity</v>
      </c>
      <c r="AC338" s="34" t="str">
        <f t="shared" si="114"/>
        <v>2155.12 Transferring assets: Electricity Regulated Activity, Transmission</v>
      </c>
      <c r="AD338" s="34" t="str">
        <f t="shared" si="115"/>
        <v>2155.127 6/10 and below kV Transferring assets: Electricity Regulated Activity, Transmission</v>
      </c>
      <c r="AE338" s="34" t="str">
        <f t="shared" si="116"/>
        <v>2155.1271 6/10 and below kV Transmission HVL</v>
      </c>
      <c r="AF338" s="34" t="str">
        <f t="shared" si="117"/>
        <v>" "</v>
      </c>
      <c r="AI338" t="s">
        <v>1437</v>
      </c>
      <c r="AJ338" s="14" t="s">
        <v>11</v>
      </c>
      <c r="AK338" s="8" t="s">
        <v>893</v>
      </c>
      <c r="AL338" s="6">
        <v>280</v>
      </c>
      <c r="AM338" s="6" t="s">
        <v>934</v>
      </c>
      <c r="AT338" s="6" t="s">
        <v>934</v>
      </c>
      <c r="AV338" t="s">
        <v>1437</v>
      </c>
      <c r="AW338">
        <f t="shared" si="120"/>
        <v>34</v>
      </c>
    </row>
    <row r="339" spans="1:49" ht="11.25" customHeight="1" x14ac:dyDescent="0.2">
      <c r="A339" s="14">
        <v>2155.1271999999999</v>
      </c>
      <c r="B339" t="s">
        <v>1438</v>
      </c>
      <c r="C339" s="33" t="str">
        <f t="shared" si="107"/>
        <v>2155.1272 6/10 and below kV Transmission Optic Cables</v>
      </c>
      <c r="D339" s="6" t="s">
        <v>859</v>
      </c>
      <c r="E339" s="6" t="s">
        <v>1</v>
      </c>
      <c r="F339" s="6" t="s">
        <v>1</v>
      </c>
      <c r="G339" s="6" t="s">
        <v>824</v>
      </c>
      <c r="H339" s="34" t="str">
        <f>VLOOKUP(I339,'heading tables'!$G$3:$H$9,2,FALSE)</f>
        <v>L4</v>
      </c>
      <c r="I339" s="34">
        <f t="shared" si="108"/>
        <v>9</v>
      </c>
      <c r="J339" s="34" t="str">
        <f t="shared" si="103"/>
        <v>Balance Sheet</v>
      </c>
      <c r="K339" s="34">
        <f t="shared" si="109"/>
        <v>91</v>
      </c>
      <c r="L339" s="34" t="str">
        <f t="shared" si="110"/>
        <v>72</v>
      </c>
      <c r="M339" s="34" t="str">
        <f t="shared" si="104"/>
        <v>2</v>
      </c>
      <c r="N339" s="34" t="str">
        <f t="shared" si="105"/>
        <v>21</v>
      </c>
      <c r="O339" s="34" t="str">
        <f t="shared" si="106"/>
        <v>2155</v>
      </c>
      <c r="P339" s="34" t="str">
        <f>CONCATENATE(M339," ",VLOOKUP(M339,'heading tables'!$A:$C,2,FALSE))</f>
        <v>2 Non-current Assets</v>
      </c>
      <c r="Q339" s="34" t="str">
        <f>CONCATENATE(N339," ",VLOOKUP(N339,'heading tables'!$A:$C,2,FALSE))</f>
        <v>21 Fixed Assets</v>
      </c>
      <c r="R339" s="34" t="str">
        <f>CONCATENATE(O339," ",VLOOKUP(ABS(O339),'heading tables'!$A:$C,2,FALSE))</f>
        <v>2155 Transferring assets</v>
      </c>
      <c r="S339" s="34" t="str">
        <f t="shared" si="118"/>
        <v>21</v>
      </c>
      <c r="T339" s="34" t="str">
        <f t="shared" si="119"/>
        <v>2155</v>
      </c>
      <c r="U339" s="34" t="str">
        <f>CONCATENATE(S339," ",VLOOKUP(S339,'heading tables'!$A:$C,2,FALSE))</f>
        <v>21 Fixed Assets</v>
      </c>
      <c r="V339" s="34" t="str">
        <f>CONCATENATE(T339," ",VLOOKUP(ABS(T339),'heading tables'!$A:$C,2,FALSE))</f>
        <v>2155 Transferring assets</v>
      </c>
      <c r="W339" s="34" t="str">
        <f t="shared" si="111"/>
        <v>2155.1</v>
      </c>
      <c r="X339" s="34" t="str">
        <f t="shared" si="112"/>
        <v>2155.12</v>
      </c>
      <c r="Y339" s="34" t="str">
        <f t="shared" si="112"/>
        <v>2155.127</v>
      </c>
      <c r="Z339" s="34" t="str">
        <f t="shared" si="112"/>
        <v>2155.1272</v>
      </c>
      <c r="AA339" s="34" t="str">
        <f t="shared" si="112"/>
        <v>" "</v>
      </c>
      <c r="AB339" s="34" t="str">
        <f t="shared" si="113"/>
        <v>2155.1 Transferring assets: Electricity Regulated Activity</v>
      </c>
      <c r="AC339" s="34" t="str">
        <f t="shared" si="114"/>
        <v>2155.12 Transferring assets: Electricity Regulated Activity, Transmission</v>
      </c>
      <c r="AD339" s="34" t="str">
        <f t="shared" si="115"/>
        <v>2155.127 6/10 and below kV Transferring assets: Electricity Regulated Activity, Transmission</v>
      </c>
      <c r="AE339" s="34" t="str">
        <f t="shared" si="116"/>
        <v>2155.1272 6/10 and below kV Transmission Optic Cables</v>
      </c>
      <c r="AF339" s="34" t="str">
        <f t="shared" si="117"/>
        <v>" "</v>
      </c>
      <c r="AI339" t="s">
        <v>1438</v>
      </c>
      <c r="AJ339" s="14" t="s">
        <v>11</v>
      </c>
      <c r="AK339" s="8" t="s">
        <v>893</v>
      </c>
      <c r="AL339" s="6">
        <v>281</v>
      </c>
      <c r="AM339" s="6" t="s">
        <v>934</v>
      </c>
      <c r="AT339" s="6" t="s">
        <v>934</v>
      </c>
      <c r="AV339" t="s">
        <v>1438</v>
      </c>
      <c r="AW339">
        <f t="shared" si="120"/>
        <v>43</v>
      </c>
    </row>
    <row r="340" spans="1:49" ht="11.25" customHeight="1" x14ac:dyDescent="0.2">
      <c r="A340" s="14">
        <v>2155.1273000000001</v>
      </c>
      <c r="B340" t="s">
        <v>1439</v>
      </c>
      <c r="C340" s="33" t="str">
        <f t="shared" si="107"/>
        <v>2155.1273 6/10 and below kV Transmission Other Communication Lines</v>
      </c>
      <c r="D340" s="6" t="s">
        <v>859</v>
      </c>
      <c r="E340" s="6" t="s">
        <v>1</v>
      </c>
      <c r="F340" s="6" t="s">
        <v>1</v>
      </c>
      <c r="G340" s="6" t="s">
        <v>824</v>
      </c>
      <c r="H340" s="34" t="str">
        <f>VLOOKUP(I340,'heading tables'!$G$3:$H$9,2,FALSE)</f>
        <v>L4</v>
      </c>
      <c r="I340" s="34">
        <f t="shared" si="108"/>
        <v>9</v>
      </c>
      <c r="J340" s="34" t="str">
        <f t="shared" si="103"/>
        <v>Balance Sheet</v>
      </c>
      <c r="K340" s="34">
        <f t="shared" si="109"/>
        <v>91</v>
      </c>
      <c r="L340" s="34" t="str">
        <f t="shared" si="110"/>
        <v>73</v>
      </c>
      <c r="M340" s="34" t="str">
        <f t="shared" si="104"/>
        <v>2</v>
      </c>
      <c r="N340" s="34" t="str">
        <f t="shared" si="105"/>
        <v>21</v>
      </c>
      <c r="O340" s="34" t="str">
        <f t="shared" si="106"/>
        <v>2155</v>
      </c>
      <c r="P340" s="34" t="str">
        <f>CONCATENATE(M340," ",VLOOKUP(M340,'heading tables'!$A:$C,2,FALSE))</f>
        <v>2 Non-current Assets</v>
      </c>
      <c r="Q340" s="34" t="str">
        <f>CONCATENATE(N340," ",VLOOKUP(N340,'heading tables'!$A:$C,2,FALSE))</f>
        <v>21 Fixed Assets</v>
      </c>
      <c r="R340" s="34" t="str">
        <f>CONCATENATE(O340," ",VLOOKUP(ABS(O340),'heading tables'!$A:$C,2,FALSE))</f>
        <v>2155 Transferring assets</v>
      </c>
      <c r="S340" s="34" t="str">
        <f t="shared" si="118"/>
        <v>21</v>
      </c>
      <c r="T340" s="34" t="str">
        <f t="shared" si="119"/>
        <v>2155</v>
      </c>
      <c r="U340" s="34" t="str">
        <f>CONCATENATE(S340," ",VLOOKUP(S340,'heading tables'!$A:$C,2,FALSE))</f>
        <v>21 Fixed Assets</v>
      </c>
      <c r="V340" s="34" t="str">
        <f>CONCATENATE(T340," ",VLOOKUP(ABS(T340),'heading tables'!$A:$C,2,FALSE))</f>
        <v>2155 Transferring assets</v>
      </c>
      <c r="W340" s="34" t="str">
        <f t="shared" si="111"/>
        <v>2155.1</v>
      </c>
      <c r="X340" s="34" t="str">
        <f t="shared" si="112"/>
        <v>2155.12</v>
      </c>
      <c r="Y340" s="34" t="str">
        <f t="shared" si="112"/>
        <v>2155.127</v>
      </c>
      <c r="Z340" s="34" t="str">
        <f t="shared" si="112"/>
        <v>2155.1273</v>
      </c>
      <c r="AA340" s="34" t="str">
        <f t="shared" si="112"/>
        <v>" "</v>
      </c>
      <c r="AB340" s="34" t="str">
        <f t="shared" si="113"/>
        <v>2155.1 Transferring assets: Electricity Regulated Activity</v>
      </c>
      <c r="AC340" s="34" t="str">
        <f t="shared" si="114"/>
        <v>2155.12 Transferring assets: Electricity Regulated Activity, Transmission</v>
      </c>
      <c r="AD340" s="34" t="str">
        <f t="shared" si="115"/>
        <v>2155.127 6/10 and below kV Transferring assets: Electricity Regulated Activity, Transmission</v>
      </c>
      <c r="AE340" s="34" t="str">
        <f t="shared" si="116"/>
        <v>2155.1273 6/10 and below kV Transmission Other Communication Lines</v>
      </c>
      <c r="AF340" s="34" t="str">
        <f t="shared" si="117"/>
        <v>" "</v>
      </c>
      <c r="AI340" t="s">
        <v>1439</v>
      </c>
      <c r="AJ340" s="14" t="s">
        <v>11</v>
      </c>
      <c r="AK340" s="8" t="s">
        <v>893</v>
      </c>
      <c r="AL340" s="6">
        <v>282</v>
      </c>
      <c r="AM340" s="6" t="s">
        <v>934</v>
      </c>
      <c r="AT340" s="6" t="s">
        <v>934</v>
      </c>
      <c r="AV340" t="s">
        <v>1439</v>
      </c>
      <c r="AW340">
        <f t="shared" si="120"/>
        <v>56</v>
      </c>
    </row>
    <row r="341" spans="1:49" ht="11.25" customHeight="1" x14ac:dyDescent="0.2">
      <c r="A341" s="14">
        <v>2155.1279</v>
      </c>
      <c r="B341" t="s">
        <v>1440</v>
      </c>
      <c r="C341" s="33" t="str">
        <f t="shared" si="107"/>
        <v>2155.1279 6/10 and below kV Other Transmission assets</v>
      </c>
      <c r="D341" s="6" t="s">
        <v>859</v>
      </c>
      <c r="E341" s="6" t="s">
        <v>1</v>
      </c>
      <c r="F341" s="6" t="s">
        <v>1</v>
      </c>
      <c r="G341" s="6" t="s">
        <v>824</v>
      </c>
      <c r="H341" s="34" t="str">
        <f>VLOOKUP(I341,'heading tables'!$G$3:$H$9,2,FALSE)</f>
        <v>L4</v>
      </c>
      <c r="I341" s="34">
        <f t="shared" si="108"/>
        <v>9</v>
      </c>
      <c r="J341" s="34" t="str">
        <f t="shared" si="103"/>
        <v>Balance Sheet</v>
      </c>
      <c r="K341" s="34">
        <f t="shared" si="109"/>
        <v>91</v>
      </c>
      <c r="L341" s="34" t="str">
        <f t="shared" si="110"/>
        <v>79</v>
      </c>
      <c r="M341" s="34" t="str">
        <f t="shared" si="104"/>
        <v>2</v>
      </c>
      <c r="N341" s="34" t="str">
        <f t="shared" si="105"/>
        <v>21</v>
      </c>
      <c r="O341" s="34" t="str">
        <f t="shared" si="106"/>
        <v>2155</v>
      </c>
      <c r="P341" s="34" t="str">
        <f>CONCATENATE(M341," ",VLOOKUP(M341,'heading tables'!$A:$C,2,FALSE))</f>
        <v>2 Non-current Assets</v>
      </c>
      <c r="Q341" s="34" t="str">
        <f>CONCATENATE(N341," ",VLOOKUP(N341,'heading tables'!$A:$C,2,FALSE))</f>
        <v>21 Fixed Assets</v>
      </c>
      <c r="R341" s="34" t="str">
        <f>CONCATENATE(O341," ",VLOOKUP(ABS(O341),'heading tables'!$A:$C,2,FALSE))</f>
        <v>2155 Transferring assets</v>
      </c>
      <c r="S341" s="34" t="str">
        <f t="shared" si="118"/>
        <v>21</v>
      </c>
      <c r="T341" s="34" t="str">
        <f t="shared" si="119"/>
        <v>2155</v>
      </c>
      <c r="U341" s="34" t="str">
        <f>CONCATENATE(S341," ",VLOOKUP(S341,'heading tables'!$A:$C,2,FALSE))</f>
        <v>21 Fixed Assets</v>
      </c>
      <c r="V341" s="34" t="str">
        <f>CONCATENATE(T341," ",VLOOKUP(ABS(T341),'heading tables'!$A:$C,2,FALSE))</f>
        <v>2155 Transferring assets</v>
      </c>
      <c r="W341" s="34" t="str">
        <f t="shared" si="111"/>
        <v>2155.1</v>
      </c>
      <c r="X341" s="34" t="str">
        <f t="shared" si="112"/>
        <v>2155.12</v>
      </c>
      <c r="Y341" s="34" t="str">
        <f t="shared" si="112"/>
        <v>2155.127</v>
      </c>
      <c r="Z341" s="34" t="str">
        <f t="shared" si="112"/>
        <v>2155.1279</v>
      </c>
      <c r="AA341" s="34" t="str">
        <f t="shared" si="112"/>
        <v>" "</v>
      </c>
      <c r="AB341" s="34" t="str">
        <f t="shared" si="113"/>
        <v>2155.1 Transferring assets: Electricity Regulated Activity</v>
      </c>
      <c r="AC341" s="34" t="str">
        <f t="shared" si="114"/>
        <v>2155.12 Transferring assets: Electricity Regulated Activity, Transmission</v>
      </c>
      <c r="AD341" s="34" t="str">
        <f t="shared" si="115"/>
        <v>2155.127 6/10 and below kV Transferring assets: Electricity Regulated Activity, Transmission</v>
      </c>
      <c r="AE341" s="34" t="str">
        <f t="shared" si="116"/>
        <v>2155.1279 6/10 and below kV Other Transmission assets</v>
      </c>
      <c r="AF341" s="34" t="str">
        <f t="shared" si="117"/>
        <v>" "</v>
      </c>
      <c r="AI341" t="s">
        <v>1440</v>
      </c>
      <c r="AJ341" s="14" t="s">
        <v>11</v>
      </c>
      <c r="AK341" s="8" t="s">
        <v>893</v>
      </c>
      <c r="AL341" s="6">
        <v>283</v>
      </c>
      <c r="AM341" s="6" t="s">
        <v>934</v>
      </c>
      <c r="AT341" s="6" t="s">
        <v>934</v>
      </c>
      <c r="AV341" t="s">
        <v>1440</v>
      </c>
      <c r="AW341">
        <f t="shared" si="120"/>
        <v>43</v>
      </c>
    </row>
    <row r="342" spans="1:49" ht="11.25" customHeight="1" x14ac:dyDescent="0.2">
      <c r="A342" s="14">
        <v>2155.1280000000002</v>
      </c>
      <c r="B342" t="s">
        <v>1441</v>
      </c>
      <c r="C342" s="33" t="str">
        <f t="shared" si="107"/>
        <v>2155.128 Technical Services Transferring assets: Electricity Regulated Activity, Transmission</v>
      </c>
      <c r="D342" s="6" t="s">
        <v>859</v>
      </c>
      <c r="E342" s="6" t="s">
        <v>787</v>
      </c>
      <c r="F342" s="6" t="s">
        <v>1034</v>
      </c>
      <c r="G342" s="6" t="s">
        <v>906</v>
      </c>
      <c r="H342" s="34" t="str">
        <f>VLOOKUP(I342,'heading tables'!$G$3:$H$9,2,FALSE)</f>
        <v>L3</v>
      </c>
      <c r="I342" s="34">
        <f t="shared" si="108"/>
        <v>8</v>
      </c>
      <c r="J342" s="34" t="str">
        <f t="shared" si="103"/>
        <v>Balance Sheet</v>
      </c>
      <c r="K342" s="34">
        <f t="shared" si="109"/>
        <v>91</v>
      </c>
      <c r="L342" s="34" t="str">
        <f t="shared" si="110"/>
        <v>28</v>
      </c>
      <c r="M342" s="34" t="str">
        <f t="shared" si="104"/>
        <v>2</v>
      </c>
      <c r="N342" s="34" t="str">
        <f t="shared" si="105"/>
        <v>21</v>
      </c>
      <c r="O342" s="34" t="str">
        <f t="shared" si="106"/>
        <v>2155</v>
      </c>
      <c r="P342" s="34" t="str">
        <f>CONCATENATE(M342," ",VLOOKUP(M342,'heading tables'!$A:$C,2,FALSE))</f>
        <v>2 Non-current Assets</v>
      </c>
      <c r="Q342" s="34" t="str">
        <f>CONCATENATE(N342," ",VLOOKUP(N342,'heading tables'!$A:$C,2,FALSE))</f>
        <v>21 Fixed Assets</v>
      </c>
      <c r="R342" s="34" t="str">
        <f>CONCATENATE(O342," ",VLOOKUP(ABS(O342),'heading tables'!$A:$C,2,FALSE))</f>
        <v>2155 Transferring assets</v>
      </c>
      <c r="S342" s="34" t="str">
        <f t="shared" si="118"/>
        <v>21</v>
      </c>
      <c r="T342" s="34" t="str">
        <f t="shared" si="119"/>
        <v>2155</v>
      </c>
      <c r="U342" s="34" t="str">
        <f>CONCATENATE(S342," ",VLOOKUP(S342,'heading tables'!$A:$C,2,FALSE))</f>
        <v>21 Fixed Assets</v>
      </c>
      <c r="V342" s="34" t="str">
        <f>CONCATENATE(T342," ",VLOOKUP(ABS(T342),'heading tables'!$A:$C,2,FALSE))</f>
        <v>2155 Transferring assets</v>
      </c>
      <c r="W342" s="34" t="str">
        <f t="shared" si="111"/>
        <v>2155.1</v>
      </c>
      <c r="X342" s="34" t="str">
        <f t="shared" ref="X342:AA361" si="121">IF(OR(LEFT($A342,X$1)=W342,W342=$AZ$1),$AZ$1,LEFT($A342,X$1))</f>
        <v>2155.12</v>
      </c>
      <c r="Y342" s="34" t="str">
        <f t="shared" si="121"/>
        <v>2155.128</v>
      </c>
      <c r="Z342" s="34" t="str">
        <f t="shared" si="121"/>
        <v>" "</v>
      </c>
      <c r="AA342" s="34" t="str">
        <f t="shared" si="121"/>
        <v>" "</v>
      </c>
      <c r="AB342" s="34" t="str">
        <f t="shared" si="113"/>
        <v>2155.1 Transferring assets: Electricity Regulated Activity</v>
      </c>
      <c r="AC342" s="34" t="str">
        <f t="shared" si="114"/>
        <v>2155.12 Transferring assets: Electricity Regulated Activity, Transmission</v>
      </c>
      <c r="AD342" s="34" t="str">
        <f t="shared" si="115"/>
        <v>2155.128 Technical Services Transferring assets: Electricity Regulated Activity, Transmission</v>
      </c>
      <c r="AE342" s="34" t="str">
        <f t="shared" si="116"/>
        <v>" "</v>
      </c>
      <c r="AF342" s="34" t="str">
        <f t="shared" si="117"/>
        <v>" "</v>
      </c>
      <c r="AI342" t="s">
        <v>1441</v>
      </c>
      <c r="AJ342" s="14" t="s">
        <v>11</v>
      </c>
      <c r="AK342" t="s">
        <v>918</v>
      </c>
      <c r="AL342" s="6">
        <v>284</v>
      </c>
      <c r="AM342" s="6" t="s">
        <v>935</v>
      </c>
      <c r="AT342" s="6" t="s">
        <v>935</v>
      </c>
      <c r="AV342" t="s">
        <v>1441</v>
      </c>
      <c r="AW342">
        <f t="shared" si="120"/>
        <v>84</v>
      </c>
    </row>
    <row r="343" spans="1:49" ht="11.25" customHeight="1" x14ac:dyDescent="0.2">
      <c r="A343" s="14">
        <v>2155.1289999999999</v>
      </c>
      <c r="B343" t="s">
        <v>1442</v>
      </c>
      <c r="C343" s="33" t="str">
        <f t="shared" si="107"/>
        <v>2155.129 Other Transferring assets: Electricity Regulated Activity, Transmission</v>
      </c>
      <c r="D343" s="6" t="s">
        <v>859</v>
      </c>
      <c r="E343" s="6" t="s">
        <v>787</v>
      </c>
      <c r="F343" s="6" t="s">
        <v>1034</v>
      </c>
      <c r="G343" s="6" t="s">
        <v>906</v>
      </c>
      <c r="H343" s="34" t="str">
        <f>VLOOKUP(I343,'heading tables'!$G$3:$H$9,2,FALSE)</f>
        <v>L3</v>
      </c>
      <c r="I343" s="34">
        <f t="shared" si="108"/>
        <v>8</v>
      </c>
      <c r="J343" s="34" t="str">
        <f t="shared" si="103"/>
        <v>Balance Sheet</v>
      </c>
      <c r="K343" s="34">
        <f t="shared" si="109"/>
        <v>91</v>
      </c>
      <c r="L343" s="34" t="str">
        <f t="shared" si="110"/>
        <v>29</v>
      </c>
      <c r="M343" s="34" t="str">
        <f t="shared" si="104"/>
        <v>2</v>
      </c>
      <c r="N343" s="34" t="str">
        <f t="shared" si="105"/>
        <v>21</v>
      </c>
      <c r="O343" s="34" t="str">
        <f t="shared" si="106"/>
        <v>2155</v>
      </c>
      <c r="P343" s="34" t="str">
        <f>CONCATENATE(M343," ",VLOOKUP(M343,'heading tables'!$A:$C,2,FALSE))</f>
        <v>2 Non-current Assets</v>
      </c>
      <c r="Q343" s="34" t="str">
        <f>CONCATENATE(N343," ",VLOOKUP(N343,'heading tables'!$A:$C,2,FALSE))</f>
        <v>21 Fixed Assets</v>
      </c>
      <c r="R343" s="34" t="str">
        <f>CONCATENATE(O343," ",VLOOKUP(ABS(O343),'heading tables'!$A:$C,2,FALSE))</f>
        <v>2155 Transferring assets</v>
      </c>
      <c r="S343" s="34" t="str">
        <f t="shared" si="118"/>
        <v>21</v>
      </c>
      <c r="T343" s="34" t="str">
        <f t="shared" si="119"/>
        <v>2155</v>
      </c>
      <c r="U343" s="34" t="str">
        <f>CONCATENATE(S343," ",VLOOKUP(S343,'heading tables'!$A:$C,2,FALSE))</f>
        <v>21 Fixed Assets</v>
      </c>
      <c r="V343" s="34" t="str">
        <f>CONCATENATE(T343," ",VLOOKUP(ABS(T343),'heading tables'!$A:$C,2,FALSE))</f>
        <v>2155 Transferring assets</v>
      </c>
      <c r="W343" s="34" t="str">
        <f t="shared" si="111"/>
        <v>2155.1</v>
      </c>
      <c r="X343" s="34" t="str">
        <f t="shared" si="121"/>
        <v>2155.12</v>
      </c>
      <c r="Y343" s="34" t="str">
        <f t="shared" si="121"/>
        <v>2155.129</v>
      </c>
      <c r="Z343" s="34" t="str">
        <f t="shared" si="121"/>
        <v>" "</v>
      </c>
      <c r="AA343" s="34" t="str">
        <f t="shared" si="121"/>
        <v>" "</v>
      </c>
      <c r="AB343" s="34" t="str">
        <f t="shared" si="113"/>
        <v>2155.1 Transferring assets: Electricity Regulated Activity</v>
      </c>
      <c r="AC343" s="34" t="str">
        <f t="shared" si="114"/>
        <v>2155.12 Transferring assets: Electricity Regulated Activity, Transmission</v>
      </c>
      <c r="AD343" s="34" t="str">
        <f t="shared" si="115"/>
        <v>2155.129 Other Transferring assets: Electricity Regulated Activity, Transmission</v>
      </c>
      <c r="AE343" s="34" t="str">
        <f t="shared" si="116"/>
        <v>" "</v>
      </c>
      <c r="AF343" s="34" t="str">
        <f t="shared" si="117"/>
        <v>" "</v>
      </c>
      <c r="AI343" t="s">
        <v>1442</v>
      </c>
      <c r="AJ343" s="14" t="s">
        <v>11</v>
      </c>
      <c r="AK343" t="s">
        <v>918</v>
      </c>
      <c r="AL343" s="6">
        <v>285</v>
      </c>
      <c r="AM343" s="6" t="s">
        <v>935</v>
      </c>
      <c r="AT343" s="6" t="s">
        <v>935</v>
      </c>
      <c r="AV343" t="s">
        <v>1442</v>
      </c>
      <c r="AW343">
        <f t="shared" si="120"/>
        <v>71</v>
      </c>
    </row>
    <row r="344" spans="1:49" ht="11.25" customHeight="1" x14ac:dyDescent="0.2">
      <c r="A344" s="14">
        <v>2155.13</v>
      </c>
      <c r="B344" t="s">
        <v>1443</v>
      </c>
      <c r="C344" s="33" t="str">
        <f t="shared" si="107"/>
        <v>2155.13 Transferring assets: Electricity Regulated Activity, Distribution (Network)</v>
      </c>
      <c r="D344" s="6" t="s">
        <v>874</v>
      </c>
      <c r="E344" s="6" t="s">
        <v>1</v>
      </c>
      <c r="F344" s="6" t="s">
        <v>1</v>
      </c>
      <c r="G344" s="6" t="s">
        <v>64</v>
      </c>
      <c r="H344" s="34" t="str">
        <f>VLOOKUP(I344,'heading tables'!$G$3:$H$9,2,FALSE)</f>
        <v>L2</v>
      </c>
      <c r="I344" s="34">
        <f t="shared" si="108"/>
        <v>7</v>
      </c>
      <c r="J344" s="34" t="str">
        <f t="shared" si="103"/>
        <v>Balance Sheet</v>
      </c>
      <c r="K344" s="34">
        <f t="shared" si="109"/>
        <v>91</v>
      </c>
      <c r="L344" s="34" t="str">
        <f t="shared" si="110"/>
        <v>13</v>
      </c>
      <c r="M344" s="34" t="str">
        <f t="shared" si="104"/>
        <v>2</v>
      </c>
      <c r="N344" s="34" t="str">
        <f t="shared" si="105"/>
        <v>21</v>
      </c>
      <c r="O344" s="34" t="str">
        <f t="shared" si="106"/>
        <v>2155</v>
      </c>
      <c r="P344" s="34" t="str">
        <f>CONCATENATE(M344," ",VLOOKUP(M344,'heading tables'!$A:$C,2,FALSE))</f>
        <v>2 Non-current Assets</v>
      </c>
      <c r="Q344" s="34" t="str">
        <f>CONCATENATE(N344," ",VLOOKUP(N344,'heading tables'!$A:$C,2,FALSE))</f>
        <v>21 Fixed Assets</v>
      </c>
      <c r="R344" s="34" t="str">
        <f>CONCATENATE(O344," ",VLOOKUP(ABS(O344),'heading tables'!$A:$C,2,FALSE))</f>
        <v>2155 Transferring assets</v>
      </c>
      <c r="S344" s="34" t="str">
        <f t="shared" si="118"/>
        <v>21</v>
      </c>
      <c r="T344" s="34" t="str">
        <f t="shared" si="119"/>
        <v>2155</v>
      </c>
      <c r="U344" s="34" t="str">
        <f>CONCATENATE(S344," ",VLOOKUP(S344,'heading tables'!$A:$C,2,FALSE))</f>
        <v>21 Fixed Assets</v>
      </c>
      <c r="V344" s="34" t="str">
        <f>CONCATENATE(T344," ",VLOOKUP(ABS(T344),'heading tables'!$A:$C,2,FALSE))</f>
        <v>2155 Transferring assets</v>
      </c>
      <c r="W344" s="34" t="str">
        <f t="shared" si="111"/>
        <v>2155.1</v>
      </c>
      <c r="X344" s="34" t="str">
        <f t="shared" si="121"/>
        <v>2155.13</v>
      </c>
      <c r="Y344" s="34" t="str">
        <f t="shared" si="121"/>
        <v>" "</v>
      </c>
      <c r="Z344" s="34" t="str">
        <f t="shared" si="121"/>
        <v>" "</v>
      </c>
      <c r="AA344" s="34" t="str">
        <f t="shared" si="121"/>
        <v>" "</v>
      </c>
      <c r="AB344" s="34" t="str">
        <f t="shared" si="113"/>
        <v>2155.1 Transferring assets: Electricity Regulated Activity</v>
      </c>
      <c r="AC344" s="34" t="str">
        <f t="shared" si="114"/>
        <v>2155.13 Transferring assets: Electricity Regulated Activity, Distribution (Network)</v>
      </c>
      <c r="AD344" s="34" t="str">
        <f t="shared" si="115"/>
        <v>" "</v>
      </c>
      <c r="AE344" s="34" t="str">
        <f t="shared" si="116"/>
        <v>" "</v>
      </c>
      <c r="AF344" s="34" t="str">
        <f t="shared" si="117"/>
        <v>" "</v>
      </c>
      <c r="AI344" t="s">
        <v>1443</v>
      </c>
      <c r="AJ344" s="14" t="s">
        <v>1064</v>
      </c>
      <c r="AK344" t="s">
        <v>918</v>
      </c>
      <c r="AL344" s="6">
        <v>286</v>
      </c>
      <c r="AM344" s="6">
        <v>0</v>
      </c>
      <c r="AV344" t="s">
        <v>1443</v>
      </c>
      <c r="AW344">
        <f t="shared" si="120"/>
        <v>75</v>
      </c>
    </row>
    <row r="345" spans="1:49" ht="11.25" customHeight="1" x14ac:dyDescent="0.2">
      <c r="A345" s="14">
        <v>2155.1309999999999</v>
      </c>
      <c r="B345" t="s">
        <v>1444</v>
      </c>
      <c r="C345" s="33" t="str">
        <f t="shared" si="107"/>
        <v>2155.131 110 kV Transferring assets: Electricity Regulated Activity, Distribution (Network)</v>
      </c>
      <c r="D345" s="6" t="s">
        <v>874</v>
      </c>
      <c r="E345" s="6" t="s">
        <v>1</v>
      </c>
      <c r="F345" s="6" t="s">
        <v>1</v>
      </c>
      <c r="G345" s="6" t="s">
        <v>72</v>
      </c>
      <c r="H345" s="34" t="str">
        <f>VLOOKUP(I345,'heading tables'!$G$3:$H$9,2,FALSE)</f>
        <v>L3</v>
      </c>
      <c r="I345" s="34">
        <f t="shared" si="108"/>
        <v>8</v>
      </c>
      <c r="J345" s="34" t="str">
        <f t="shared" si="103"/>
        <v>Balance Sheet</v>
      </c>
      <c r="K345" s="34">
        <f t="shared" si="109"/>
        <v>91</v>
      </c>
      <c r="L345" s="34" t="str">
        <f t="shared" si="110"/>
        <v>31</v>
      </c>
      <c r="M345" s="34" t="str">
        <f t="shared" si="104"/>
        <v>2</v>
      </c>
      <c r="N345" s="34" t="str">
        <f t="shared" si="105"/>
        <v>21</v>
      </c>
      <c r="O345" s="34" t="str">
        <f t="shared" si="106"/>
        <v>2155</v>
      </c>
      <c r="P345" s="34" t="str">
        <f>CONCATENATE(M345," ",VLOOKUP(M345,'heading tables'!$A:$C,2,FALSE))</f>
        <v>2 Non-current Assets</v>
      </c>
      <c r="Q345" s="34" t="str">
        <f>CONCATENATE(N345," ",VLOOKUP(N345,'heading tables'!$A:$C,2,FALSE))</f>
        <v>21 Fixed Assets</v>
      </c>
      <c r="R345" s="34" t="str">
        <f>CONCATENATE(O345," ",VLOOKUP(ABS(O345),'heading tables'!$A:$C,2,FALSE))</f>
        <v>2155 Transferring assets</v>
      </c>
      <c r="S345" s="34" t="str">
        <f t="shared" si="118"/>
        <v>21</v>
      </c>
      <c r="T345" s="34" t="str">
        <f t="shared" si="119"/>
        <v>2155</v>
      </c>
      <c r="U345" s="34" t="str">
        <f>CONCATENATE(S345," ",VLOOKUP(S345,'heading tables'!$A:$C,2,FALSE))</f>
        <v>21 Fixed Assets</v>
      </c>
      <c r="V345" s="34" t="str">
        <f>CONCATENATE(T345," ",VLOOKUP(ABS(T345),'heading tables'!$A:$C,2,FALSE))</f>
        <v>2155 Transferring assets</v>
      </c>
      <c r="W345" s="34" t="str">
        <f t="shared" si="111"/>
        <v>2155.1</v>
      </c>
      <c r="X345" s="34" t="str">
        <f t="shared" si="121"/>
        <v>2155.13</v>
      </c>
      <c r="Y345" s="34" t="str">
        <f t="shared" si="121"/>
        <v>2155.131</v>
      </c>
      <c r="Z345" s="34" t="str">
        <f t="shared" si="121"/>
        <v>" "</v>
      </c>
      <c r="AA345" s="34" t="str">
        <f t="shared" si="121"/>
        <v>" "</v>
      </c>
      <c r="AB345" s="34" t="str">
        <f t="shared" si="113"/>
        <v>2155.1 Transferring assets: Electricity Regulated Activity</v>
      </c>
      <c r="AC345" s="34" t="str">
        <f t="shared" si="114"/>
        <v>2155.13 Transferring assets: Electricity Regulated Activity, Distribution (Network)</v>
      </c>
      <c r="AD345" s="34" t="str">
        <f t="shared" si="115"/>
        <v>2155.131 110 kV Transferring assets: Electricity Regulated Activity, Distribution (Network)</v>
      </c>
      <c r="AE345" s="34" t="str">
        <f t="shared" si="116"/>
        <v>" "</v>
      </c>
      <c r="AF345" s="34" t="str">
        <f t="shared" si="117"/>
        <v>" "</v>
      </c>
      <c r="AI345" t="s">
        <v>1444</v>
      </c>
      <c r="AJ345" s="14" t="s">
        <v>1064</v>
      </c>
      <c r="AK345">
        <v>110</v>
      </c>
      <c r="AL345" s="6">
        <v>287</v>
      </c>
      <c r="AM345" s="6" t="s">
        <v>936</v>
      </c>
      <c r="AT345" s="6" t="s">
        <v>936</v>
      </c>
      <c r="AV345" t="s">
        <v>1444</v>
      </c>
      <c r="AW345">
        <f t="shared" si="120"/>
        <v>82</v>
      </c>
    </row>
    <row r="346" spans="1:49" ht="11.25" customHeight="1" x14ac:dyDescent="0.2">
      <c r="A346" s="14">
        <v>2155.1311000000001</v>
      </c>
      <c r="B346" t="s">
        <v>1445</v>
      </c>
      <c r="C346" s="33" t="str">
        <f t="shared" si="107"/>
        <v>2155.1311 110 kV Distribution (Network) OHL</v>
      </c>
      <c r="D346" s="6" t="s">
        <v>874</v>
      </c>
      <c r="E346" s="6" t="s">
        <v>1</v>
      </c>
      <c r="F346" s="6" t="s">
        <v>1</v>
      </c>
      <c r="G346" s="6" t="s">
        <v>824</v>
      </c>
      <c r="H346" s="34" t="str">
        <f>VLOOKUP(I346,'heading tables'!$G$3:$H$9,2,FALSE)</f>
        <v>L4</v>
      </c>
      <c r="I346" s="34">
        <f t="shared" si="108"/>
        <v>9</v>
      </c>
      <c r="J346" s="34" t="str">
        <f t="shared" si="103"/>
        <v>Balance Sheet</v>
      </c>
      <c r="K346" s="34">
        <f t="shared" si="109"/>
        <v>91</v>
      </c>
      <c r="L346" s="34" t="str">
        <f t="shared" si="110"/>
        <v>11</v>
      </c>
      <c r="M346" s="34" t="str">
        <f t="shared" si="104"/>
        <v>2</v>
      </c>
      <c r="N346" s="34" t="str">
        <f t="shared" si="105"/>
        <v>21</v>
      </c>
      <c r="O346" s="34" t="str">
        <f t="shared" si="106"/>
        <v>2155</v>
      </c>
      <c r="P346" s="34" t="str">
        <f>CONCATENATE(M346," ",VLOOKUP(M346,'heading tables'!$A:$C,2,FALSE))</f>
        <v>2 Non-current Assets</v>
      </c>
      <c r="Q346" s="34" t="str">
        <f>CONCATENATE(N346," ",VLOOKUP(N346,'heading tables'!$A:$C,2,FALSE))</f>
        <v>21 Fixed Assets</v>
      </c>
      <c r="R346" s="34" t="str">
        <f>CONCATENATE(O346," ",VLOOKUP(ABS(O346),'heading tables'!$A:$C,2,FALSE))</f>
        <v>2155 Transferring assets</v>
      </c>
      <c r="S346" s="34" t="str">
        <f t="shared" si="118"/>
        <v>21</v>
      </c>
      <c r="T346" s="34" t="str">
        <f t="shared" si="119"/>
        <v>2155</v>
      </c>
      <c r="U346" s="34" t="str">
        <f>CONCATENATE(S346," ",VLOOKUP(S346,'heading tables'!$A:$C,2,FALSE))</f>
        <v>21 Fixed Assets</v>
      </c>
      <c r="V346" s="34" t="str">
        <f>CONCATENATE(T346," ",VLOOKUP(ABS(T346),'heading tables'!$A:$C,2,FALSE))</f>
        <v>2155 Transferring assets</v>
      </c>
      <c r="W346" s="34" t="str">
        <f t="shared" si="111"/>
        <v>2155.1</v>
      </c>
      <c r="X346" s="34" t="str">
        <f t="shared" si="121"/>
        <v>2155.13</v>
      </c>
      <c r="Y346" s="34" t="str">
        <f t="shared" si="121"/>
        <v>2155.131</v>
      </c>
      <c r="Z346" s="34" t="str">
        <f t="shared" si="121"/>
        <v>2155.1311</v>
      </c>
      <c r="AA346" s="34" t="str">
        <f t="shared" si="121"/>
        <v>" "</v>
      </c>
      <c r="AB346" s="34" t="str">
        <f t="shared" si="113"/>
        <v>2155.1 Transferring assets: Electricity Regulated Activity</v>
      </c>
      <c r="AC346" s="34" t="str">
        <f t="shared" si="114"/>
        <v>2155.13 Transferring assets: Electricity Regulated Activity, Distribution (Network)</v>
      </c>
      <c r="AD346" s="34" t="str">
        <f t="shared" si="115"/>
        <v>2155.131 110 kV Transferring assets: Electricity Regulated Activity, Distribution (Network)</v>
      </c>
      <c r="AE346" s="34" t="str">
        <f t="shared" si="116"/>
        <v>2155.1311 110 kV Distribution (Network) OHL</v>
      </c>
      <c r="AF346" s="34" t="str">
        <f t="shared" si="117"/>
        <v>" "</v>
      </c>
      <c r="AI346" t="s">
        <v>1445</v>
      </c>
      <c r="AJ346" s="14" t="s">
        <v>11</v>
      </c>
      <c r="AK346">
        <v>110</v>
      </c>
      <c r="AL346" s="6">
        <v>288</v>
      </c>
      <c r="AM346" s="6" t="s">
        <v>936</v>
      </c>
      <c r="AT346" s="6" t="s">
        <v>936</v>
      </c>
      <c r="AV346" t="s">
        <v>1445</v>
      </c>
      <c r="AW346">
        <f t="shared" si="120"/>
        <v>33</v>
      </c>
    </row>
    <row r="347" spans="1:49" ht="11.25" customHeight="1" x14ac:dyDescent="0.2">
      <c r="A347" s="14">
        <v>2155.1311999999998</v>
      </c>
      <c r="B347" t="s">
        <v>1446</v>
      </c>
      <c r="C347" s="33" t="str">
        <f t="shared" si="107"/>
        <v>2155.1312 110 kV Distribution (Network) Cable Lines</v>
      </c>
      <c r="D347" s="6" t="s">
        <v>874</v>
      </c>
      <c r="E347" s="6" t="s">
        <v>1</v>
      </c>
      <c r="F347" s="6" t="s">
        <v>1</v>
      </c>
      <c r="G347" s="6" t="s">
        <v>824</v>
      </c>
      <c r="H347" s="34" t="str">
        <f>VLOOKUP(I347,'heading tables'!$G$3:$H$9,2,FALSE)</f>
        <v>L4</v>
      </c>
      <c r="I347" s="34">
        <f t="shared" si="108"/>
        <v>9</v>
      </c>
      <c r="J347" s="34" t="str">
        <f t="shared" si="103"/>
        <v>Balance Sheet</v>
      </c>
      <c r="K347" s="34">
        <f t="shared" si="109"/>
        <v>91</v>
      </c>
      <c r="L347" s="34" t="str">
        <f t="shared" si="110"/>
        <v>12</v>
      </c>
      <c r="M347" s="34" t="str">
        <f t="shared" si="104"/>
        <v>2</v>
      </c>
      <c r="N347" s="34" t="str">
        <f t="shared" si="105"/>
        <v>21</v>
      </c>
      <c r="O347" s="34" t="str">
        <f t="shared" si="106"/>
        <v>2155</v>
      </c>
      <c r="P347" s="34" t="str">
        <f>CONCATENATE(M347," ",VLOOKUP(M347,'heading tables'!$A:$C,2,FALSE))</f>
        <v>2 Non-current Assets</v>
      </c>
      <c r="Q347" s="34" t="str">
        <f>CONCATENATE(N347," ",VLOOKUP(N347,'heading tables'!$A:$C,2,FALSE))</f>
        <v>21 Fixed Assets</v>
      </c>
      <c r="R347" s="34" t="str">
        <f>CONCATENATE(O347," ",VLOOKUP(ABS(O347),'heading tables'!$A:$C,2,FALSE))</f>
        <v>2155 Transferring assets</v>
      </c>
      <c r="S347" s="34" t="str">
        <f t="shared" si="118"/>
        <v>21</v>
      </c>
      <c r="T347" s="34" t="str">
        <f t="shared" si="119"/>
        <v>2155</v>
      </c>
      <c r="U347" s="34" t="str">
        <f>CONCATENATE(S347," ",VLOOKUP(S347,'heading tables'!$A:$C,2,FALSE))</f>
        <v>21 Fixed Assets</v>
      </c>
      <c r="V347" s="34" t="str">
        <f>CONCATENATE(T347," ",VLOOKUP(ABS(T347),'heading tables'!$A:$C,2,FALSE))</f>
        <v>2155 Transferring assets</v>
      </c>
      <c r="W347" s="34" t="str">
        <f t="shared" si="111"/>
        <v>2155.1</v>
      </c>
      <c r="X347" s="34" t="str">
        <f t="shared" si="121"/>
        <v>2155.13</v>
      </c>
      <c r="Y347" s="34" t="str">
        <f t="shared" si="121"/>
        <v>2155.131</v>
      </c>
      <c r="Z347" s="34" t="str">
        <f t="shared" si="121"/>
        <v>2155.1312</v>
      </c>
      <c r="AA347" s="34" t="str">
        <f t="shared" si="121"/>
        <v>" "</v>
      </c>
      <c r="AB347" s="34" t="str">
        <f t="shared" si="113"/>
        <v>2155.1 Transferring assets: Electricity Regulated Activity</v>
      </c>
      <c r="AC347" s="34" t="str">
        <f t="shared" si="114"/>
        <v>2155.13 Transferring assets: Electricity Regulated Activity, Distribution (Network)</v>
      </c>
      <c r="AD347" s="34" t="str">
        <f t="shared" si="115"/>
        <v>2155.131 110 kV Transferring assets: Electricity Regulated Activity, Distribution (Network)</v>
      </c>
      <c r="AE347" s="34" t="str">
        <f t="shared" si="116"/>
        <v>2155.1312 110 kV Distribution (Network) Cable Lines</v>
      </c>
      <c r="AF347" s="34" t="str">
        <f t="shared" si="117"/>
        <v>" "</v>
      </c>
      <c r="AI347" t="s">
        <v>1446</v>
      </c>
      <c r="AJ347" s="14" t="s">
        <v>11</v>
      </c>
      <c r="AK347">
        <v>110</v>
      </c>
      <c r="AL347" s="6">
        <v>289</v>
      </c>
      <c r="AM347" s="6" t="s">
        <v>936</v>
      </c>
      <c r="AT347" s="6" t="s">
        <v>936</v>
      </c>
      <c r="AV347" t="s">
        <v>1446</v>
      </c>
      <c r="AW347">
        <f t="shared" si="120"/>
        <v>41</v>
      </c>
    </row>
    <row r="348" spans="1:49" ht="11.25" customHeight="1" x14ac:dyDescent="0.2">
      <c r="A348" s="14">
        <v>2155.1313</v>
      </c>
      <c r="B348" t="s">
        <v>1447</v>
      </c>
      <c r="C348" s="33" t="str">
        <f t="shared" si="107"/>
        <v>2155.1313 110 kV Distribution (Network) Optic Cables</v>
      </c>
      <c r="D348" s="6" t="s">
        <v>874</v>
      </c>
      <c r="E348" s="6" t="s">
        <v>1</v>
      </c>
      <c r="F348" s="6" t="s">
        <v>1</v>
      </c>
      <c r="G348" s="6" t="s">
        <v>824</v>
      </c>
      <c r="H348" s="34" t="str">
        <f>VLOOKUP(I348,'heading tables'!$G$3:$H$9,2,FALSE)</f>
        <v>L4</v>
      </c>
      <c r="I348" s="34">
        <f t="shared" si="108"/>
        <v>9</v>
      </c>
      <c r="J348" s="34" t="str">
        <f t="shared" si="103"/>
        <v>Balance Sheet</v>
      </c>
      <c r="K348" s="34">
        <f t="shared" si="109"/>
        <v>91</v>
      </c>
      <c r="L348" s="34" t="str">
        <f t="shared" si="110"/>
        <v>13</v>
      </c>
      <c r="M348" s="34" t="str">
        <f t="shared" si="104"/>
        <v>2</v>
      </c>
      <c r="N348" s="34" t="str">
        <f t="shared" si="105"/>
        <v>21</v>
      </c>
      <c r="O348" s="34" t="str">
        <f t="shared" si="106"/>
        <v>2155</v>
      </c>
      <c r="P348" s="34" t="str">
        <f>CONCATENATE(M348," ",VLOOKUP(M348,'heading tables'!$A:$C,2,FALSE))</f>
        <v>2 Non-current Assets</v>
      </c>
      <c r="Q348" s="34" t="str">
        <f>CONCATENATE(N348," ",VLOOKUP(N348,'heading tables'!$A:$C,2,FALSE))</f>
        <v>21 Fixed Assets</v>
      </c>
      <c r="R348" s="34" t="str">
        <f>CONCATENATE(O348," ",VLOOKUP(ABS(O348),'heading tables'!$A:$C,2,FALSE))</f>
        <v>2155 Transferring assets</v>
      </c>
      <c r="S348" s="34" t="str">
        <f t="shared" si="118"/>
        <v>21</v>
      </c>
      <c r="T348" s="34" t="str">
        <f t="shared" si="119"/>
        <v>2155</v>
      </c>
      <c r="U348" s="34" t="str">
        <f>CONCATENATE(S348," ",VLOOKUP(S348,'heading tables'!$A:$C,2,FALSE))</f>
        <v>21 Fixed Assets</v>
      </c>
      <c r="V348" s="34" t="str">
        <f>CONCATENATE(T348," ",VLOOKUP(ABS(T348),'heading tables'!$A:$C,2,FALSE))</f>
        <v>2155 Transferring assets</v>
      </c>
      <c r="W348" s="34" t="str">
        <f t="shared" si="111"/>
        <v>2155.1</v>
      </c>
      <c r="X348" s="34" t="str">
        <f t="shared" si="121"/>
        <v>2155.13</v>
      </c>
      <c r="Y348" s="34" t="str">
        <f t="shared" si="121"/>
        <v>2155.131</v>
      </c>
      <c r="Z348" s="34" t="str">
        <f t="shared" si="121"/>
        <v>2155.1313</v>
      </c>
      <c r="AA348" s="34" t="str">
        <f t="shared" si="121"/>
        <v>" "</v>
      </c>
      <c r="AB348" s="34" t="str">
        <f t="shared" si="113"/>
        <v>2155.1 Transferring assets: Electricity Regulated Activity</v>
      </c>
      <c r="AC348" s="34" t="str">
        <f t="shared" si="114"/>
        <v>2155.13 Transferring assets: Electricity Regulated Activity, Distribution (Network)</v>
      </c>
      <c r="AD348" s="34" t="str">
        <f t="shared" si="115"/>
        <v>2155.131 110 kV Transferring assets: Electricity Regulated Activity, Distribution (Network)</v>
      </c>
      <c r="AE348" s="34" t="str">
        <f t="shared" si="116"/>
        <v>2155.1313 110 kV Distribution (Network) Optic Cables</v>
      </c>
      <c r="AF348" s="34" t="str">
        <f t="shared" si="117"/>
        <v>" "</v>
      </c>
      <c r="AI348" t="s">
        <v>1447</v>
      </c>
      <c r="AJ348" s="14" t="s">
        <v>11</v>
      </c>
      <c r="AK348">
        <v>110</v>
      </c>
      <c r="AL348" s="6">
        <v>290</v>
      </c>
      <c r="AM348" s="6" t="s">
        <v>936</v>
      </c>
      <c r="AT348" s="6" t="s">
        <v>936</v>
      </c>
      <c r="AV348" t="s">
        <v>1447</v>
      </c>
      <c r="AW348">
        <f t="shared" si="120"/>
        <v>42</v>
      </c>
    </row>
    <row r="349" spans="1:49" ht="11.25" customHeight="1" x14ac:dyDescent="0.2">
      <c r="A349" s="14">
        <v>2155.1314000000002</v>
      </c>
      <c r="B349" t="s">
        <v>1448</v>
      </c>
      <c r="C349" s="33" t="str">
        <f t="shared" si="107"/>
        <v>2155.1314 110 kV Distribution (Network) Other Communication Lines</v>
      </c>
      <c r="D349" s="6" t="s">
        <v>874</v>
      </c>
      <c r="E349" s="6" t="s">
        <v>1</v>
      </c>
      <c r="F349" s="6" t="s">
        <v>1</v>
      </c>
      <c r="G349" s="6" t="s">
        <v>824</v>
      </c>
      <c r="H349" s="34" t="str">
        <f>VLOOKUP(I349,'heading tables'!$G$3:$H$9,2,FALSE)</f>
        <v>L4</v>
      </c>
      <c r="I349" s="34">
        <f t="shared" si="108"/>
        <v>9</v>
      </c>
      <c r="J349" s="34" t="str">
        <f t="shared" si="103"/>
        <v>Balance Sheet</v>
      </c>
      <c r="K349" s="34">
        <f t="shared" si="109"/>
        <v>91</v>
      </c>
      <c r="L349" s="34" t="str">
        <f t="shared" si="110"/>
        <v>14</v>
      </c>
      <c r="M349" s="34" t="str">
        <f t="shared" si="104"/>
        <v>2</v>
      </c>
      <c r="N349" s="34" t="str">
        <f t="shared" si="105"/>
        <v>21</v>
      </c>
      <c r="O349" s="34" t="str">
        <f t="shared" si="106"/>
        <v>2155</v>
      </c>
      <c r="P349" s="34" t="str">
        <f>CONCATENATE(M349," ",VLOOKUP(M349,'heading tables'!$A:$C,2,FALSE))</f>
        <v>2 Non-current Assets</v>
      </c>
      <c r="Q349" s="34" t="str">
        <f>CONCATENATE(N349," ",VLOOKUP(N349,'heading tables'!$A:$C,2,FALSE))</f>
        <v>21 Fixed Assets</v>
      </c>
      <c r="R349" s="34" t="str">
        <f>CONCATENATE(O349," ",VLOOKUP(ABS(O349),'heading tables'!$A:$C,2,FALSE))</f>
        <v>2155 Transferring assets</v>
      </c>
      <c r="S349" s="34" t="str">
        <f t="shared" si="118"/>
        <v>21</v>
      </c>
      <c r="T349" s="34" t="str">
        <f t="shared" si="119"/>
        <v>2155</v>
      </c>
      <c r="U349" s="34" t="str">
        <f>CONCATENATE(S349," ",VLOOKUP(S349,'heading tables'!$A:$C,2,FALSE))</f>
        <v>21 Fixed Assets</v>
      </c>
      <c r="V349" s="34" t="str">
        <f>CONCATENATE(T349," ",VLOOKUP(ABS(T349),'heading tables'!$A:$C,2,FALSE))</f>
        <v>2155 Transferring assets</v>
      </c>
      <c r="W349" s="34" t="str">
        <f t="shared" si="111"/>
        <v>2155.1</v>
      </c>
      <c r="X349" s="34" t="str">
        <f t="shared" si="121"/>
        <v>2155.13</v>
      </c>
      <c r="Y349" s="34" t="str">
        <f t="shared" si="121"/>
        <v>2155.131</v>
      </c>
      <c r="Z349" s="34" t="str">
        <f t="shared" si="121"/>
        <v>2155.1314</v>
      </c>
      <c r="AA349" s="34" t="str">
        <f t="shared" si="121"/>
        <v>" "</v>
      </c>
      <c r="AB349" s="34" t="str">
        <f t="shared" si="113"/>
        <v>2155.1 Transferring assets: Electricity Regulated Activity</v>
      </c>
      <c r="AC349" s="34" t="str">
        <f t="shared" si="114"/>
        <v>2155.13 Transferring assets: Electricity Regulated Activity, Distribution (Network)</v>
      </c>
      <c r="AD349" s="34" t="str">
        <f t="shared" si="115"/>
        <v>2155.131 110 kV Transferring assets: Electricity Regulated Activity, Distribution (Network)</v>
      </c>
      <c r="AE349" s="34" t="str">
        <f t="shared" si="116"/>
        <v>2155.1314 110 kV Distribution (Network) Other Communication Lines</v>
      </c>
      <c r="AF349" s="34" t="str">
        <f t="shared" si="117"/>
        <v>" "</v>
      </c>
      <c r="AI349" t="s">
        <v>1448</v>
      </c>
      <c r="AJ349" s="14" t="s">
        <v>11</v>
      </c>
      <c r="AK349">
        <v>110</v>
      </c>
      <c r="AL349" s="6">
        <v>291</v>
      </c>
      <c r="AM349" s="6" t="s">
        <v>936</v>
      </c>
      <c r="AT349" s="6" t="s">
        <v>936</v>
      </c>
      <c r="AV349" t="s">
        <v>1448</v>
      </c>
      <c r="AW349">
        <f t="shared" si="120"/>
        <v>55</v>
      </c>
    </row>
    <row r="350" spans="1:49" ht="11.25" customHeight="1" x14ac:dyDescent="0.2">
      <c r="A350" s="14">
        <v>2155.1318999999999</v>
      </c>
      <c r="B350" t="s">
        <v>1449</v>
      </c>
      <c r="C350" s="33" t="str">
        <f t="shared" si="107"/>
        <v>2155.1319 110 kV Other Distribution (Network) assets</v>
      </c>
      <c r="D350" s="6" t="s">
        <v>874</v>
      </c>
      <c r="E350" s="6" t="s">
        <v>1</v>
      </c>
      <c r="F350" s="6" t="s">
        <v>1</v>
      </c>
      <c r="G350" s="6" t="s">
        <v>824</v>
      </c>
      <c r="H350" s="34" t="str">
        <f>VLOOKUP(I350,'heading tables'!$G$3:$H$9,2,FALSE)</f>
        <v>L4</v>
      </c>
      <c r="I350" s="34">
        <f t="shared" si="108"/>
        <v>9</v>
      </c>
      <c r="J350" s="34" t="str">
        <f t="shared" ref="J350:J373" si="122">IF(ABS(M350)&gt;5,"Income statement","Balance Sheet")</f>
        <v>Balance Sheet</v>
      </c>
      <c r="K350" s="34">
        <f t="shared" si="109"/>
        <v>91</v>
      </c>
      <c r="L350" s="34" t="str">
        <f t="shared" si="110"/>
        <v>19</v>
      </c>
      <c r="M350" s="34" t="str">
        <f t="shared" si="104"/>
        <v>2</v>
      </c>
      <c r="N350" s="34" t="str">
        <f t="shared" si="105"/>
        <v>21</v>
      </c>
      <c r="O350" s="34" t="str">
        <f t="shared" si="106"/>
        <v>2155</v>
      </c>
      <c r="P350" s="34" t="str">
        <f>CONCATENATE(M350," ",VLOOKUP(M350,'heading tables'!$A:$C,2,FALSE))</f>
        <v>2 Non-current Assets</v>
      </c>
      <c r="Q350" s="34" t="str">
        <f>CONCATENATE(N350," ",VLOOKUP(N350,'heading tables'!$A:$C,2,FALSE))</f>
        <v>21 Fixed Assets</v>
      </c>
      <c r="R350" s="34" t="str">
        <f>CONCATENATE(O350," ",VLOOKUP(ABS(O350),'heading tables'!$A:$C,2,FALSE))</f>
        <v>2155 Transferring assets</v>
      </c>
      <c r="S350" s="34" t="str">
        <f t="shared" si="118"/>
        <v>21</v>
      </c>
      <c r="T350" s="34" t="str">
        <f t="shared" si="119"/>
        <v>2155</v>
      </c>
      <c r="U350" s="34" t="str">
        <f>CONCATENATE(S350," ",VLOOKUP(S350,'heading tables'!$A:$C,2,FALSE))</f>
        <v>21 Fixed Assets</v>
      </c>
      <c r="V350" s="34" t="str">
        <f>CONCATENATE(T350," ",VLOOKUP(ABS(T350),'heading tables'!$A:$C,2,FALSE))</f>
        <v>2155 Transferring assets</v>
      </c>
      <c r="W350" s="34" t="str">
        <f t="shared" si="111"/>
        <v>2155.1</v>
      </c>
      <c r="X350" s="34" t="str">
        <f t="shared" si="121"/>
        <v>2155.13</v>
      </c>
      <c r="Y350" s="34" t="str">
        <f t="shared" si="121"/>
        <v>2155.131</v>
      </c>
      <c r="Z350" s="34" t="str">
        <f t="shared" si="121"/>
        <v>2155.1319</v>
      </c>
      <c r="AA350" s="34" t="str">
        <f t="shared" si="121"/>
        <v>" "</v>
      </c>
      <c r="AB350" s="34" t="str">
        <f t="shared" si="113"/>
        <v>2155.1 Transferring assets: Electricity Regulated Activity</v>
      </c>
      <c r="AC350" s="34" t="str">
        <f t="shared" si="114"/>
        <v>2155.13 Transferring assets: Electricity Regulated Activity, Distribution (Network)</v>
      </c>
      <c r="AD350" s="34" t="str">
        <f t="shared" si="115"/>
        <v>2155.131 110 kV Transferring assets: Electricity Regulated Activity, Distribution (Network)</v>
      </c>
      <c r="AE350" s="34" t="str">
        <f t="shared" si="116"/>
        <v>2155.1319 110 kV Other Distribution (Network) assets</v>
      </c>
      <c r="AF350" s="34" t="str">
        <f t="shared" si="117"/>
        <v>" "</v>
      </c>
      <c r="AI350" t="s">
        <v>1449</v>
      </c>
      <c r="AJ350" s="14" t="s">
        <v>11</v>
      </c>
      <c r="AK350">
        <v>110</v>
      </c>
      <c r="AL350" s="6">
        <v>292</v>
      </c>
      <c r="AM350" s="6" t="s">
        <v>936</v>
      </c>
      <c r="AT350" s="6" t="s">
        <v>936</v>
      </c>
      <c r="AV350" t="s">
        <v>1449</v>
      </c>
      <c r="AW350">
        <f t="shared" si="120"/>
        <v>42</v>
      </c>
    </row>
    <row r="351" spans="1:49" ht="11.25" customHeight="1" x14ac:dyDescent="0.2">
      <c r="A351" s="14">
        <v>2155.1320000000001</v>
      </c>
      <c r="B351" t="s">
        <v>1450</v>
      </c>
      <c r="C351" s="33" t="str">
        <f t="shared" si="107"/>
        <v>2155.132 35 kV Transferring assets: Electricity Regulated Activity, Distribution (Network)</v>
      </c>
      <c r="D351" s="6" t="s">
        <v>874</v>
      </c>
      <c r="E351" s="6" t="s">
        <v>787</v>
      </c>
      <c r="F351" s="6" t="s">
        <v>621</v>
      </c>
      <c r="G351" s="6" t="s">
        <v>72</v>
      </c>
      <c r="H351" s="34" t="str">
        <f>VLOOKUP(I351,'heading tables'!$G$3:$H$9,2,FALSE)</f>
        <v>L3</v>
      </c>
      <c r="I351" s="34">
        <f t="shared" si="108"/>
        <v>8</v>
      </c>
      <c r="J351" s="34" t="str">
        <f t="shared" si="122"/>
        <v>Balance Sheet</v>
      </c>
      <c r="K351" s="34">
        <f t="shared" si="109"/>
        <v>91</v>
      </c>
      <c r="L351" s="34" t="str">
        <f t="shared" si="110"/>
        <v>32</v>
      </c>
      <c r="M351" s="34" t="str">
        <f t="shared" si="104"/>
        <v>2</v>
      </c>
      <c r="N351" s="34" t="str">
        <f t="shared" si="105"/>
        <v>21</v>
      </c>
      <c r="O351" s="34" t="str">
        <f t="shared" si="106"/>
        <v>2155</v>
      </c>
      <c r="P351" s="34" t="str">
        <f>CONCATENATE(M351," ",VLOOKUP(M351,'heading tables'!$A:$C,2,FALSE))</f>
        <v>2 Non-current Assets</v>
      </c>
      <c r="Q351" s="34" t="str">
        <f>CONCATENATE(N351," ",VLOOKUP(N351,'heading tables'!$A:$C,2,FALSE))</f>
        <v>21 Fixed Assets</v>
      </c>
      <c r="R351" s="34" t="str">
        <f>CONCATENATE(O351," ",VLOOKUP(ABS(O351),'heading tables'!$A:$C,2,FALSE))</f>
        <v>2155 Transferring assets</v>
      </c>
      <c r="S351" s="34" t="str">
        <f t="shared" si="118"/>
        <v>21</v>
      </c>
      <c r="T351" s="34" t="str">
        <f t="shared" si="119"/>
        <v>2155</v>
      </c>
      <c r="U351" s="34" t="str">
        <f>CONCATENATE(S351," ",VLOOKUP(S351,'heading tables'!$A:$C,2,FALSE))</f>
        <v>21 Fixed Assets</v>
      </c>
      <c r="V351" s="34" t="str">
        <f>CONCATENATE(T351," ",VLOOKUP(ABS(T351),'heading tables'!$A:$C,2,FALSE))</f>
        <v>2155 Transferring assets</v>
      </c>
      <c r="W351" s="34" t="str">
        <f t="shared" si="111"/>
        <v>2155.1</v>
      </c>
      <c r="X351" s="34" t="str">
        <f t="shared" si="121"/>
        <v>2155.13</v>
      </c>
      <c r="Y351" s="34" t="str">
        <f t="shared" si="121"/>
        <v>2155.132</v>
      </c>
      <c r="Z351" s="34" t="str">
        <f t="shared" si="121"/>
        <v>" "</v>
      </c>
      <c r="AA351" s="34" t="str">
        <f t="shared" si="121"/>
        <v>" "</v>
      </c>
      <c r="AB351" s="34" t="str">
        <f t="shared" si="113"/>
        <v>2155.1 Transferring assets: Electricity Regulated Activity</v>
      </c>
      <c r="AC351" s="34" t="str">
        <f t="shared" si="114"/>
        <v>2155.13 Transferring assets: Electricity Regulated Activity, Distribution (Network)</v>
      </c>
      <c r="AD351" s="34" t="str">
        <f t="shared" si="115"/>
        <v>2155.132 35 kV Transferring assets: Electricity Regulated Activity, Distribution (Network)</v>
      </c>
      <c r="AE351" s="34" t="str">
        <f t="shared" si="116"/>
        <v>" "</v>
      </c>
      <c r="AF351" s="34" t="str">
        <f t="shared" si="117"/>
        <v>" "</v>
      </c>
      <c r="AI351" t="s">
        <v>1450</v>
      </c>
      <c r="AJ351" s="14" t="s">
        <v>1064</v>
      </c>
      <c r="AK351">
        <v>35</v>
      </c>
      <c r="AL351" s="6">
        <v>293</v>
      </c>
      <c r="AM351" s="6" t="s">
        <v>937</v>
      </c>
      <c r="AT351" s="6" t="s">
        <v>937</v>
      </c>
      <c r="AV351" t="s">
        <v>1450</v>
      </c>
      <c r="AW351">
        <f t="shared" si="120"/>
        <v>81</v>
      </c>
    </row>
    <row r="352" spans="1:49" ht="11.25" customHeight="1" x14ac:dyDescent="0.2">
      <c r="A352" s="14">
        <v>2155.1320999999998</v>
      </c>
      <c r="B352" t="s">
        <v>1451</v>
      </c>
      <c r="C352" s="33" t="str">
        <f t="shared" si="107"/>
        <v>2155.1321 35 kV Distribution (Network) OHL</v>
      </c>
      <c r="D352" s="6" t="s">
        <v>874</v>
      </c>
      <c r="E352" s="6" t="s">
        <v>787</v>
      </c>
      <c r="F352" s="6" t="s">
        <v>621</v>
      </c>
      <c r="G352" s="6" t="s">
        <v>824</v>
      </c>
      <c r="H352" s="34" t="str">
        <f>VLOOKUP(I352,'heading tables'!$G$3:$H$9,2,FALSE)</f>
        <v>L4</v>
      </c>
      <c r="I352" s="34">
        <f t="shared" si="108"/>
        <v>9</v>
      </c>
      <c r="J352" s="34" t="str">
        <f t="shared" si="122"/>
        <v>Balance Sheet</v>
      </c>
      <c r="K352" s="34">
        <f t="shared" si="109"/>
        <v>91</v>
      </c>
      <c r="L352" s="34" t="str">
        <f t="shared" si="110"/>
        <v>21</v>
      </c>
      <c r="M352" s="34" t="str">
        <f t="shared" si="104"/>
        <v>2</v>
      </c>
      <c r="N352" s="34" t="str">
        <f t="shared" si="105"/>
        <v>21</v>
      </c>
      <c r="O352" s="34" t="str">
        <f t="shared" si="106"/>
        <v>2155</v>
      </c>
      <c r="P352" s="34" t="str">
        <f>CONCATENATE(M352," ",VLOOKUP(M352,'heading tables'!$A:$C,2,FALSE))</f>
        <v>2 Non-current Assets</v>
      </c>
      <c r="Q352" s="34" t="str">
        <f>CONCATENATE(N352," ",VLOOKUP(N352,'heading tables'!$A:$C,2,FALSE))</f>
        <v>21 Fixed Assets</v>
      </c>
      <c r="R352" s="34" t="str">
        <f>CONCATENATE(O352," ",VLOOKUP(ABS(O352),'heading tables'!$A:$C,2,FALSE))</f>
        <v>2155 Transferring assets</v>
      </c>
      <c r="S352" s="34" t="str">
        <f t="shared" si="118"/>
        <v>21</v>
      </c>
      <c r="T352" s="34" t="str">
        <f t="shared" si="119"/>
        <v>2155</v>
      </c>
      <c r="U352" s="34" t="str">
        <f>CONCATENATE(S352," ",VLOOKUP(S352,'heading tables'!$A:$C,2,FALSE))</f>
        <v>21 Fixed Assets</v>
      </c>
      <c r="V352" s="34" t="str">
        <f>CONCATENATE(T352," ",VLOOKUP(ABS(T352),'heading tables'!$A:$C,2,FALSE))</f>
        <v>2155 Transferring assets</v>
      </c>
      <c r="W352" s="34" t="str">
        <f t="shared" si="111"/>
        <v>2155.1</v>
      </c>
      <c r="X352" s="34" t="str">
        <f t="shared" si="121"/>
        <v>2155.13</v>
      </c>
      <c r="Y352" s="34" t="str">
        <f t="shared" si="121"/>
        <v>2155.132</v>
      </c>
      <c r="Z352" s="34" t="str">
        <f t="shared" si="121"/>
        <v>2155.1321</v>
      </c>
      <c r="AA352" s="34" t="str">
        <f t="shared" si="121"/>
        <v>" "</v>
      </c>
      <c r="AB352" s="34" t="str">
        <f t="shared" si="113"/>
        <v>2155.1 Transferring assets: Electricity Regulated Activity</v>
      </c>
      <c r="AC352" s="34" t="str">
        <f t="shared" si="114"/>
        <v>2155.13 Transferring assets: Electricity Regulated Activity, Distribution (Network)</v>
      </c>
      <c r="AD352" s="34" t="str">
        <f t="shared" si="115"/>
        <v>2155.132 35 kV Transferring assets: Electricity Regulated Activity, Distribution (Network)</v>
      </c>
      <c r="AE352" s="34" t="str">
        <f t="shared" si="116"/>
        <v>2155.1321 35 kV Distribution (Network) OHL</v>
      </c>
      <c r="AF352" s="34" t="str">
        <f t="shared" si="117"/>
        <v>" "</v>
      </c>
      <c r="AI352" t="s">
        <v>1451</v>
      </c>
      <c r="AJ352" s="14" t="s">
        <v>11</v>
      </c>
      <c r="AK352">
        <v>35</v>
      </c>
      <c r="AL352" s="6">
        <v>294</v>
      </c>
      <c r="AM352" s="6" t="s">
        <v>937</v>
      </c>
      <c r="AT352" s="6" t="s">
        <v>937</v>
      </c>
      <c r="AV352" t="s">
        <v>1451</v>
      </c>
      <c r="AW352">
        <f t="shared" si="120"/>
        <v>32</v>
      </c>
    </row>
    <row r="353" spans="1:49" ht="11.25" customHeight="1" x14ac:dyDescent="0.2">
      <c r="A353" s="14">
        <v>2155.1322</v>
      </c>
      <c r="B353" t="s">
        <v>1452</v>
      </c>
      <c r="C353" s="33" t="str">
        <f t="shared" si="107"/>
        <v>2155.1322 35 kV Distribution (Network) Cable Lines</v>
      </c>
      <c r="D353" s="6" t="s">
        <v>874</v>
      </c>
      <c r="E353" s="6" t="s">
        <v>787</v>
      </c>
      <c r="F353" s="6" t="s">
        <v>621</v>
      </c>
      <c r="G353" s="6" t="s">
        <v>824</v>
      </c>
      <c r="H353" s="34" t="str">
        <f>VLOOKUP(I353,'heading tables'!$G$3:$H$9,2,FALSE)</f>
        <v>L4</v>
      </c>
      <c r="I353" s="34">
        <f t="shared" si="108"/>
        <v>9</v>
      </c>
      <c r="J353" s="34" t="str">
        <f t="shared" si="122"/>
        <v>Balance Sheet</v>
      </c>
      <c r="K353" s="34">
        <f t="shared" si="109"/>
        <v>91</v>
      </c>
      <c r="L353" s="34" t="str">
        <f t="shared" si="110"/>
        <v>22</v>
      </c>
      <c r="M353" s="34" t="str">
        <f t="shared" si="104"/>
        <v>2</v>
      </c>
      <c r="N353" s="34" t="str">
        <f t="shared" si="105"/>
        <v>21</v>
      </c>
      <c r="O353" s="34" t="str">
        <f t="shared" si="106"/>
        <v>2155</v>
      </c>
      <c r="P353" s="34" t="str">
        <f>CONCATENATE(M353," ",VLOOKUP(M353,'heading tables'!$A:$C,2,FALSE))</f>
        <v>2 Non-current Assets</v>
      </c>
      <c r="Q353" s="34" t="str">
        <f>CONCATENATE(N353," ",VLOOKUP(N353,'heading tables'!$A:$C,2,FALSE))</f>
        <v>21 Fixed Assets</v>
      </c>
      <c r="R353" s="34" t="str">
        <f>CONCATENATE(O353," ",VLOOKUP(ABS(O353),'heading tables'!$A:$C,2,FALSE))</f>
        <v>2155 Transferring assets</v>
      </c>
      <c r="S353" s="34" t="str">
        <f t="shared" si="118"/>
        <v>21</v>
      </c>
      <c r="T353" s="34" t="str">
        <f t="shared" si="119"/>
        <v>2155</v>
      </c>
      <c r="U353" s="34" t="str">
        <f>CONCATENATE(S353," ",VLOOKUP(S353,'heading tables'!$A:$C,2,FALSE))</f>
        <v>21 Fixed Assets</v>
      </c>
      <c r="V353" s="34" t="str">
        <f>CONCATENATE(T353," ",VLOOKUP(ABS(T353),'heading tables'!$A:$C,2,FALSE))</f>
        <v>2155 Transferring assets</v>
      </c>
      <c r="W353" s="34" t="str">
        <f t="shared" si="111"/>
        <v>2155.1</v>
      </c>
      <c r="X353" s="34" t="str">
        <f t="shared" si="121"/>
        <v>2155.13</v>
      </c>
      <c r="Y353" s="34" t="str">
        <f t="shared" si="121"/>
        <v>2155.132</v>
      </c>
      <c r="Z353" s="34" t="str">
        <f t="shared" si="121"/>
        <v>2155.1322</v>
      </c>
      <c r="AA353" s="34" t="str">
        <f t="shared" si="121"/>
        <v>" "</v>
      </c>
      <c r="AB353" s="34" t="str">
        <f t="shared" si="113"/>
        <v>2155.1 Transferring assets: Electricity Regulated Activity</v>
      </c>
      <c r="AC353" s="34" t="str">
        <f t="shared" si="114"/>
        <v>2155.13 Transferring assets: Electricity Regulated Activity, Distribution (Network)</v>
      </c>
      <c r="AD353" s="34" t="str">
        <f t="shared" si="115"/>
        <v>2155.132 35 kV Transferring assets: Electricity Regulated Activity, Distribution (Network)</v>
      </c>
      <c r="AE353" s="34" t="str">
        <f t="shared" si="116"/>
        <v>2155.1322 35 kV Distribution (Network) Cable Lines</v>
      </c>
      <c r="AF353" s="34" t="str">
        <f t="shared" si="117"/>
        <v>" "</v>
      </c>
      <c r="AI353" t="s">
        <v>1452</v>
      </c>
      <c r="AJ353" s="14" t="s">
        <v>11</v>
      </c>
      <c r="AK353">
        <v>35</v>
      </c>
      <c r="AL353" s="6">
        <v>295</v>
      </c>
      <c r="AM353" s="6" t="s">
        <v>937</v>
      </c>
      <c r="AT353" s="6" t="s">
        <v>937</v>
      </c>
      <c r="AV353" t="s">
        <v>1452</v>
      </c>
      <c r="AW353">
        <f t="shared" si="120"/>
        <v>40</v>
      </c>
    </row>
    <row r="354" spans="1:49" ht="11.25" customHeight="1" x14ac:dyDescent="0.2">
      <c r="A354" s="14">
        <v>2155.1323000000002</v>
      </c>
      <c r="B354" t="s">
        <v>1453</v>
      </c>
      <c r="C354" s="33" t="str">
        <f t="shared" si="107"/>
        <v>2155.1323 35 kV Distribution (Network) Optic Cables</v>
      </c>
      <c r="D354" s="6" t="s">
        <v>874</v>
      </c>
      <c r="E354" s="6" t="s">
        <v>787</v>
      </c>
      <c r="F354" s="6" t="s">
        <v>621</v>
      </c>
      <c r="G354" s="6" t="s">
        <v>824</v>
      </c>
      <c r="H354" s="34" t="str">
        <f>VLOOKUP(I354,'heading tables'!$G$3:$H$9,2,FALSE)</f>
        <v>L4</v>
      </c>
      <c r="I354" s="34">
        <f t="shared" si="108"/>
        <v>9</v>
      </c>
      <c r="J354" s="34" t="str">
        <f t="shared" si="122"/>
        <v>Balance Sheet</v>
      </c>
      <c r="K354" s="34">
        <f t="shared" si="109"/>
        <v>91</v>
      </c>
      <c r="L354" s="34" t="str">
        <f t="shared" si="110"/>
        <v>23</v>
      </c>
      <c r="M354" s="34" t="str">
        <f t="shared" si="104"/>
        <v>2</v>
      </c>
      <c r="N354" s="34" t="str">
        <f t="shared" si="105"/>
        <v>21</v>
      </c>
      <c r="O354" s="34" t="str">
        <f t="shared" si="106"/>
        <v>2155</v>
      </c>
      <c r="P354" s="34" t="str">
        <f>CONCATENATE(M354," ",VLOOKUP(M354,'heading tables'!$A:$C,2,FALSE))</f>
        <v>2 Non-current Assets</v>
      </c>
      <c r="Q354" s="34" t="str">
        <f>CONCATENATE(N354," ",VLOOKUP(N354,'heading tables'!$A:$C,2,FALSE))</f>
        <v>21 Fixed Assets</v>
      </c>
      <c r="R354" s="34" t="str">
        <f>CONCATENATE(O354," ",VLOOKUP(ABS(O354),'heading tables'!$A:$C,2,FALSE))</f>
        <v>2155 Transferring assets</v>
      </c>
      <c r="S354" s="34" t="str">
        <f t="shared" si="118"/>
        <v>21</v>
      </c>
      <c r="T354" s="34" t="str">
        <f t="shared" si="119"/>
        <v>2155</v>
      </c>
      <c r="U354" s="34" t="str">
        <f>CONCATENATE(S354," ",VLOOKUP(S354,'heading tables'!$A:$C,2,FALSE))</f>
        <v>21 Fixed Assets</v>
      </c>
      <c r="V354" s="34" t="str">
        <f>CONCATENATE(T354," ",VLOOKUP(ABS(T354),'heading tables'!$A:$C,2,FALSE))</f>
        <v>2155 Transferring assets</v>
      </c>
      <c r="W354" s="34" t="str">
        <f t="shared" si="111"/>
        <v>2155.1</v>
      </c>
      <c r="X354" s="34" t="str">
        <f t="shared" si="121"/>
        <v>2155.13</v>
      </c>
      <c r="Y354" s="34" t="str">
        <f t="shared" si="121"/>
        <v>2155.132</v>
      </c>
      <c r="Z354" s="34" t="str">
        <f t="shared" si="121"/>
        <v>2155.1323</v>
      </c>
      <c r="AA354" s="34" t="str">
        <f t="shared" si="121"/>
        <v>" "</v>
      </c>
      <c r="AB354" s="34" t="str">
        <f t="shared" si="113"/>
        <v>2155.1 Transferring assets: Electricity Regulated Activity</v>
      </c>
      <c r="AC354" s="34" t="str">
        <f t="shared" si="114"/>
        <v>2155.13 Transferring assets: Electricity Regulated Activity, Distribution (Network)</v>
      </c>
      <c r="AD354" s="34" t="str">
        <f t="shared" si="115"/>
        <v>2155.132 35 kV Transferring assets: Electricity Regulated Activity, Distribution (Network)</v>
      </c>
      <c r="AE354" s="34" t="str">
        <f t="shared" si="116"/>
        <v>2155.1323 35 kV Distribution (Network) Optic Cables</v>
      </c>
      <c r="AF354" s="34" t="str">
        <f t="shared" si="117"/>
        <v>" "</v>
      </c>
      <c r="AI354" t="s">
        <v>1453</v>
      </c>
      <c r="AJ354" s="14" t="s">
        <v>11</v>
      </c>
      <c r="AK354">
        <v>35</v>
      </c>
      <c r="AL354" s="6">
        <v>296</v>
      </c>
      <c r="AM354" s="6" t="s">
        <v>937</v>
      </c>
      <c r="AT354" s="6" t="s">
        <v>937</v>
      </c>
      <c r="AV354" t="s">
        <v>1453</v>
      </c>
      <c r="AW354">
        <f t="shared" si="120"/>
        <v>41</v>
      </c>
    </row>
    <row r="355" spans="1:49" ht="11.25" customHeight="1" x14ac:dyDescent="0.2">
      <c r="A355" s="14">
        <v>2155.1324</v>
      </c>
      <c r="B355" t="s">
        <v>1454</v>
      </c>
      <c r="C355" s="33" t="str">
        <f t="shared" si="107"/>
        <v>2155.1324 35 kV Distribution (Network) Other Communication Lines</v>
      </c>
      <c r="D355" s="6" t="s">
        <v>874</v>
      </c>
      <c r="E355" s="6" t="s">
        <v>787</v>
      </c>
      <c r="F355" s="6" t="s">
        <v>621</v>
      </c>
      <c r="G355" s="6" t="s">
        <v>824</v>
      </c>
      <c r="H355" s="34" t="str">
        <f>VLOOKUP(I355,'heading tables'!$G$3:$H$9,2,FALSE)</f>
        <v>L4</v>
      </c>
      <c r="I355" s="34">
        <f t="shared" si="108"/>
        <v>9</v>
      </c>
      <c r="J355" s="34" t="str">
        <f t="shared" si="122"/>
        <v>Balance Sheet</v>
      </c>
      <c r="K355" s="34">
        <f t="shared" si="109"/>
        <v>91</v>
      </c>
      <c r="L355" s="34" t="str">
        <f t="shared" si="110"/>
        <v>24</v>
      </c>
      <c r="M355" s="34" t="str">
        <f t="shared" si="104"/>
        <v>2</v>
      </c>
      <c r="N355" s="34" t="str">
        <f t="shared" si="105"/>
        <v>21</v>
      </c>
      <c r="O355" s="34" t="str">
        <f t="shared" si="106"/>
        <v>2155</v>
      </c>
      <c r="P355" s="34" t="str">
        <f>CONCATENATE(M355," ",VLOOKUP(M355,'heading tables'!$A:$C,2,FALSE))</f>
        <v>2 Non-current Assets</v>
      </c>
      <c r="Q355" s="34" t="str">
        <f>CONCATENATE(N355," ",VLOOKUP(N355,'heading tables'!$A:$C,2,FALSE))</f>
        <v>21 Fixed Assets</v>
      </c>
      <c r="R355" s="34" t="str">
        <f>CONCATENATE(O355," ",VLOOKUP(ABS(O355),'heading tables'!$A:$C,2,FALSE))</f>
        <v>2155 Transferring assets</v>
      </c>
      <c r="S355" s="34" t="str">
        <f t="shared" si="118"/>
        <v>21</v>
      </c>
      <c r="T355" s="34" t="str">
        <f t="shared" si="119"/>
        <v>2155</v>
      </c>
      <c r="U355" s="34" t="str">
        <f>CONCATENATE(S355," ",VLOOKUP(S355,'heading tables'!$A:$C,2,FALSE))</f>
        <v>21 Fixed Assets</v>
      </c>
      <c r="V355" s="34" t="str">
        <f>CONCATENATE(T355," ",VLOOKUP(ABS(T355),'heading tables'!$A:$C,2,FALSE))</f>
        <v>2155 Transferring assets</v>
      </c>
      <c r="W355" s="34" t="str">
        <f t="shared" si="111"/>
        <v>2155.1</v>
      </c>
      <c r="X355" s="34" t="str">
        <f t="shared" si="121"/>
        <v>2155.13</v>
      </c>
      <c r="Y355" s="34" t="str">
        <f t="shared" si="121"/>
        <v>2155.132</v>
      </c>
      <c r="Z355" s="34" t="str">
        <f t="shared" si="121"/>
        <v>2155.1324</v>
      </c>
      <c r="AA355" s="34" t="str">
        <f t="shared" si="121"/>
        <v>" "</v>
      </c>
      <c r="AB355" s="34" t="str">
        <f t="shared" si="113"/>
        <v>2155.1 Transferring assets: Electricity Regulated Activity</v>
      </c>
      <c r="AC355" s="34" t="str">
        <f t="shared" si="114"/>
        <v>2155.13 Transferring assets: Electricity Regulated Activity, Distribution (Network)</v>
      </c>
      <c r="AD355" s="34" t="str">
        <f t="shared" si="115"/>
        <v>2155.132 35 kV Transferring assets: Electricity Regulated Activity, Distribution (Network)</v>
      </c>
      <c r="AE355" s="34" t="str">
        <f t="shared" si="116"/>
        <v>2155.1324 35 kV Distribution (Network) Other Communication Lines</v>
      </c>
      <c r="AF355" s="34" t="str">
        <f t="shared" si="117"/>
        <v>" "</v>
      </c>
      <c r="AI355" t="s">
        <v>1454</v>
      </c>
      <c r="AJ355" s="14" t="s">
        <v>11</v>
      </c>
      <c r="AK355">
        <v>35</v>
      </c>
      <c r="AL355" s="6">
        <v>297</v>
      </c>
      <c r="AM355" s="6" t="s">
        <v>937</v>
      </c>
      <c r="AT355" s="6" t="s">
        <v>937</v>
      </c>
      <c r="AV355" t="s">
        <v>1454</v>
      </c>
      <c r="AW355">
        <f t="shared" si="120"/>
        <v>54</v>
      </c>
    </row>
    <row r="356" spans="1:49" ht="11.25" customHeight="1" x14ac:dyDescent="0.2">
      <c r="A356" s="14">
        <v>2155.1329000000001</v>
      </c>
      <c r="B356" t="s">
        <v>1455</v>
      </c>
      <c r="C356" s="33" t="str">
        <f t="shared" si="107"/>
        <v>2155.1329 35 kV Other Distribution (Network) assets</v>
      </c>
      <c r="D356" s="6" t="s">
        <v>874</v>
      </c>
      <c r="E356" s="6" t="s">
        <v>787</v>
      </c>
      <c r="F356" s="6" t="s">
        <v>621</v>
      </c>
      <c r="G356" s="6" t="s">
        <v>824</v>
      </c>
      <c r="H356" s="34" t="str">
        <f>VLOOKUP(I356,'heading tables'!$G$3:$H$9,2,FALSE)</f>
        <v>L4</v>
      </c>
      <c r="I356" s="34">
        <f t="shared" si="108"/>
        <v>9</v>
      </c>
      <c r="J356" s="34" t="str">
        <f t="shared" si="122"/>
        <v>Balance Sheet</v>
      </c>
      <c r="K356" s="34">
        <f t="shared" si="109"/>
        <v>91</v>
      </c>
      <c r="L356" s="34" t="str">
        <f t="shared" si="110"/>
        <v>29</v>
      </c>
      <c r="M356" s="34" t="str">
        <f t="shared" si="104"/>
        <v>2</v>
      </c>
      <c r="N356" s="34" t="str">
        <f t="shared" si="105"/>
        <v>21</v>
      </c>
      <c r="O356" s="34" t="str">
        <f t="shared" si="106"/>
        <v>2155</v>
      </c>
      <c r="P356" s="34" t="str">
        <f>CONCATENATE(M356," ",VLOOKUP(M356,'heading tables'!$A:$C,2,FALSE))</f>
        <v>2 Non-current Assets</v>
      </c>
      <c r="Q356" s="34" t="str">
        <f>CONCATENATE(N356," ",VLOOKUP(N356,'heading tables'!$A:$C,2,FALSE))</f>
        <v>21 Fixed Assets</v>
      </c>
      <c r="R356" s="34" t="str">
        <f>CONCATENATE(O356," ",VLOOKUP(ABS(O356),'heading tables'!$A:$C,2,FALSE))</f>
        <v>2155 Transferring assets</v>
      </c>
      <c r="S356" s="34" t="str">
        <f t="shared" si="118"/>
        <v>21</v>
      </c>
      <c r="T356" s="34" t="str">
        <f t="shared" si="119"/>
        <v>2155</v>
      </c>
      <c r="U356" s="34" t="str">
        <f>CONCATENATE(S356," ",VLOOKUP(S356,'heading tables'!$A:$C,2,FALSE))</f>
        <v>21 Fixed Assets</v>
      </c>
      <c r="V356" s="34" t="str">
        <f>CONCATENATE(T356," ",VLOOKUP(ABS(T356),'heading tables'!$A:$C,2,FALSE))</f>
        <v>2155 Transferring assets</v>
      </c>
      <c r="W356" s="34" t="str">
        <f t="shared" si="111"/>
        <v>2155.1</v>
      </c>
      <c r="X356" s="34" t="str">
        <f t="shared" si="121"/>
        <v>2155.13</v>
      </c>
      <c r="Y356" s="34" t="str">
        <f t="shared" si="121"/>
        <v>2155.132</v>
      </c>
      <c r="Z356" s="34" t="str">
        <f t="shared" si="121"/>
        <v>2155.1329</v>
      </c>
      <c r="AA356" s="34" t="str">
        <f t="shared" si="121"/>
        <v>" "</v>
      </c>
      <c r="AB356" s="34" t="str">
        <f t="shared" si="113"/>
        <v>2155.1 Transferring assets: Electricity Regulated Activity</v>
      </c>
      <c r="AC356" s="34" t="str">
        <f t="shared" si="114"/>
        <v>2155.13 Transferring assets: Electricity Regulated Activity, Distribution (Network)</v>
      </c>
      <c r="AD356" s="34" t="str">
        <f t="shared" si="115"/>
        <v>2155.132 35 kV Transferring assets: Electricity Regulated Activity, Distribution (Network)</v>
      </c>
      <c r="AE356" s="34" t="str">
        <f t="shared" si="116"/>
        <v>2155.1329 35 kV Other Distribution (Network) assets</v>
      </c>
      <c r="AF356" s="34" t="str">
        <f t="shared" si="117"/>
        <v>" "</v>
      </c>
      <c r="AI356" t="s">
        <v>1455</v>
      </c>
      <c r="AJ356" s="14" t="s">
        <v>11</v>
      </c>
      <c r="AK356">
        <v>35</v>
      </c>
      <c r="AL356" s="6">
        <v>298</v>
      </c>
      <c r="AM356" s="6" t="s">
        <v>938</v>
      </c>
      <c r="AT356" s="6" t="s">
        <v>938</v>
      </c>
      <c r="AV356" t="s">
        <v>1455</v>
      </c>
      <c r="AW356">
        <f t="shared" si="120"/>
        <v>41</v>
      </c>
    </row>
    <row r="357" spans="1:49" ht="11.25" customHeight="1" x14ac:dyDescent="0.2">
      <c r="A357" s="14">
        <v>2155.1329999999998</v>
      </c>
      <c r="B357" t="s">
        <v>1456</v>
      </c>
      <c r="C357" s="33" t="str">
        <f t="shared" si="107"/>
        <v>2155.133 10 kV Transferring assets: Electricity Regulated Activity, Distribution (Network)</v>
      </c>
      <c r="D357" s="6" t="s">
        <v>874</v>
      </c>
      <c r="E357" s="6" t="s">
        <v>787</v>
      </c>
      <c r="F357" s="6" t="s">
        <v>622</v>
      </c>
      <c r="G357" s="6" t="s">
        <v>72</v>
      </c>
      <c r="H357" s="34" t="str">
        <f>VLOOKUP(I357,'heading tables'!$G$3:$H$9,2,FALSE)</f>
        <v>L3</v>
      </c>
      <c r="I357" s="34">
        <f t="shared" si="108"/>
        <v>8</v>
      </c>
      <c r="J357" s="34" t="str">
        <f t="shared" si="122"/>
        <v>Balance Sheet</v>
      </c>
      <c r="K357" s="34">
        <f t="shared" si="109"/>
        <v>91</v>
      </c>
      <c r="L357" s="34" t="str">
        <f t="shared" si="110"/>
        <v>33</v>
      </c>
      <c r="M357" s="34" t="str">
        <f t="shared" si="104"/>
        <v>2</v>
      </c>
      <c r="N357" s="34" t="str">
        <f t="shared" si="105"/>
        <v>21</v>
      </c>
      <c r="O357" s="34" t="str">
        <f t="shared" si="106"/>
        <v>2155</v>
      </c>
      <c r="P357" s="34" t="str">
        <f>CONCATENATE(M357," ",VLOOKUP(M357,'heading tables'!$A:$C,2,FALSE))</f>
        <v>2 Non-current Assets</v>
      </c>
      <c r="Q357" s="34" t="str">
        <f>CONCATENATE(N357," ",VLOOKUP(N357,'heading tables'!$A:$C,2,FALSE))</f>
        <v>21 Fixed Assets</v>
      </c>
      <c r="R357" s="34" t="str">
        <f>CONCATENATE(O357," ",VLOOKUP(ABS(O357),'heading tables'!$A:$C,2,FALSE))</f>
        <v>2155 Transferring assets</v>
      </c>
      <c r="S357" s="34" t="str">
        <f t="shared" si="118"/>
        <v>21</v>
      </c>
      <c r="T357" s="34" t="str">
        <f t="shared" si="119"/>
        <v>2155</v>
      </c>
      <c r="U357" s="34" t="str">
        <f>CONCATENATE(S357," ",VLOOKUP(S357,'heading tables'!$A:$C,2,FALSE))</f>
        <v>21 Fixed Assets</v>
      </c>
      <c r="V357" s="34" t="str">
        <f>CONCATENATE(T357," ",VLOOKUP(ABS(T357),'heading tables'!$A:$C,2,FALSE))</f>
        <v>2155 Transferring assets</v>
      </c>
      <c r="W357" s="34" t="str">
        <f t="shared" si="111"/>
        <v>2155.1</v>
      </c>
      <c r="X357" s="34" t="str">
        <f t="shared" si="121"/>
        <v>2155.13</v>
      </c>
      <c r="Y357" s="34" t="str">
        <f t="shared" si="121"/>
        <v>2155.133</v>
      </c>
      <c r="Z357" s="34" t="str">
        <f t="shared" si="121"/>
        <v>" "</v>
      </c>
      <c r="AA357" s="34" t="str">
        <f t="shared" si="121"/>
        <v>" "</v>
      </c>
      <c r="AB357" s="34" t="str">
        <f t="shared" si="113"/>
        <v>2155.1 Transferring assets: Electricity Regulated Activity</v>
      </c>
      <c r="AC357" s="34" t="str">
        <f t="shared" si="114"/>
        <v>2155.13 Transferring assets: Electricity Regulated Activity, Distribution (Network)</v>
      </c>
      <c r="AD357" s="34" t="str">
        <f t="shared" si="115"/>
        <v>2155.133 10 kV Transferring assets: Electricity Regulated Activity, Distribution (Network)</v>
      </c>
      <c r="AE357" s="34" t="str">
        <f t="shared" si="116"/>
        <v>" "</v>
      </c>
      <c r="AF357" s="34" t="str">
        <f t="shared" si="117"/>
        <v>" "</v>
      </c>
      <c r="AI357" t="s">
        <v>1456</v>
      </c>
      <c r="AJ357" s="14" t="s">
        <v>1064</v>
      </c>
      <c r="AK357">
        <v>10</v>
      </c>
      <c r="AL357" s="6">
        <v>299</v>
      </c>
      <c r="AM357" s="6" t="s">
        <v>938</v>
      </c>
      <c r="AT357" s="6" t="s">
        <v>938</v>
      </c>
      <c r="AV357" t="s">
        <v>1456</v>
      </c>
      <c r="AW357">
        <f t="shared" si="120"/>
        <v>81</v>
      </c>
    </row>
    <row r="358" spans="1:49" ht="11.25" customHeight="1" x14ac:dyDescent="0.2">
      <c r="A358" s="14">
        <v>2155.1331</v>
      </c>
      <c r="B358" t="s">
        <v>1457</v>
      </c>
      <c r="C358" s="33" t="str">
        <f t="shared" si="107"/>
        <v>2155.1331 10 kV Distribution (Network) OHL</v>
      </c>
      <c r="D358" s="6" t="s">
        <v>874</v>
      </c>
      <c r="E358" s="6" t="s">
        <v>787</v>
      </c>
      <c r="F358" s="6" t="s">
        <v>622</v>
      </c>
      <c r="G358" s="6" t="s">
        <v>824</v>
      </c>
      <c r="H358" s="34" t="str">
        <f>VLOOKUP(I358,'heading tables'!$G$3:$H$9,2,FALSE)</f>
        <v>L4</v>
      </c>
      <c r="I358" s="34">
        <f t="shared" si="108"/>
        <v>9</v>
      </c>
      <c r="J358" s="34" t="str">
        <f t="shared" si="122"/>
        <v>Balance Sheet</v>
      </c>
      <c r="K358" s="34">
        <f t="shared" si="109"/>
        <v>91</v>
      </c>
      <c r="L358" s="34" t="str">
        <f t="shared" si="110"/>
        <v>31</v>
      </c>
      <c r="M358" s="34" t="str">
        <f t="shared" si="104"/>
        <v>2</v>
      </c>
      <c r="N358" s="34" t="str">
        <f t="shared" si="105"/>
        <v>21</v>
      </c>
      <c r="O358" s="34" t="str">
        <f t="shared" si="106"/>
        <v>2155</v>
      </c>
      <c r="P358" s="34" t="str">
        <f>CONCATENATE(M358," ",VLOOKUP(M358,'heading tables'!$A:$C,2,FALSE))</f>
        <v>2 Non-current Assets</v>
      </c>
      <c r="Q358" s="34" t="str">
        <f>CONCATENATE(N358," ",VLOOKUP(N358,'heading tables'!$A:$C,2,FALSE))</f>
        <v>21 Fixed Assets</v>
      </c>
      <c r="R358" s="34" t="str">
        <f>CONCATENATE(O358," ",VLOOKUP(ABS(O358),'heading tables'!$A:$C,2,FALSE))</f>
        <v>2155 Transferring assets</v>
      </c>
      <c r="S358" s="34" t="str">
        <f t="shared" si="118"/>
        <v>21</v>
      </c>
      <c r="T358" s="34" t="str">
        <f t="shared" si="119"/>
        <v>2155</v>
      </c>
      <c r="U358" s="34" t="str">
        <f>CONCATENATE(S358," ",VLOOKUP(S358,'heading tables'!$A:$C,2,FALSE))</f>
        <v>21 Fixed Assets</v>
      </c>
      <c r="V358" s="34" t="str">
        <f>CONCATENATE(T358," ",VLOOKUP(ABS(T358),'heading tables'!$A:$C,2,FALSE))</f>
        <v>2155 Transferring assets</v>
      </c>
      <c r="W358" s="34" t="str">
        <f t="shared" si="111"/>
        <v>2155.1</v>
      </c>
      <c r="X358" s="34" t="str">
        <f t="shared" si="121"/>
        <v>2155.13</v>
      </c>
      <c r="Y358" s="34" t="str">
        <f t="shared" si="121"/>
        <v>2155.133</v>
      </c>
      <c r="Z358" s="34" t="str">
        <f t="shared" si="121"/>
        <v>2155.1331</v>
      </c>
      <c r="AA358" s="34" t="str">
        <f t="shared" si="121"/>
        <v>" "</v>
      </c>
      <c r="AB358" s="34" t="str">
        <f t="shared" si="113"/>
        <v>2155.1 Transferring assets: Electricity Regulated Activity</v>
      </c>
      <c r="AC358" s="34" t="str">
        <f t="shared" si="114"/>
        <v>2155.13 Transferring assets: Electricity Regulated Activity, Distribution (Network)</v>
      </c>
      <c r="AD358" s="34" t="str">
        <f t="shared" si="115"/>
        <v>2155.133 10 kV Transferring assets: Electricity Regulated Activity, Distribution (Network)</v>
      </c>
      <c r="AE358" s="34" t="str">
        <f t="shared" si="116"/>
        <v>2155.1331 10 kV Distribution (Network) OHL</v>
      </c>
      <c r="AF358" s="34" t="str">
        <f t="shared" si="117"/>
        <v>" "</v>
      </c>
      <c r="AI358" t="s">
        <v>1457</v>
      </c>
      <c r="AJ358" s="14" t="s">
        <v>11</v>
      </c>
      <c r="AK358">
        <v>10</v>
      </c>
      <c r="AL358" s="6">
        <v>300</v>
      </c>
      <c r="AM358" s="6" t="s">
        <v>938</v>
      </c>
      <c r="AT358" s="6" t="s">
        <v>938</v>
      </c>
      <c r="AV358" t="s">
        <v>1457</v>
      </c>
      <c r="AW358">
        <f t="shared" si="120"/>
        <v>32</v>
      </c>
    </row>
    <row r="359" spans="1:49" ht="11.25" customHeight="1" x14ac:dyDescent="0.2">
      <c r="A359" s="14">
        <v>2155.1332000000002</v>
      </c>
      <c r="B359" t="s">
        <v>1458</v>
      </c>
      <c r="C359" s="33" t="str">
        <f t="shared" si="107"/>
        <v>2155.1332 10 kV Distribution (Network) Cable Lines</v>
      </c>
      <c r="D359" s="6" t="s">
        <v>874</v>
      </c>
      <c r="E359" s="6" t="s">
        <v>787</v>
      </c>
      <c r="F359" s="6" t="s">
        <v>622</v>
      </c>
      <c r="G359" s="6" t="s">
        <v>824</v>
      </c>
      <c r="H359" s="34" t="str">
        <f>VLOOKUP(I359,'heading tables'!$G$3:$H$9,2,FALSE)</f>
        <v>L4</v>
      </c>
      <c r="I359" s="34">
        <f t="shared" si="108"/>
        <v>9</v>
      </c>
      <c r="J359" s="34" t="str">
        <f t="shared" si="122"/>
        <v>Balance Sheet</v>
      </c>
      <c r="K359" s="34">
        <f t="shared" si="109"/>
        <v>91</v>
      </c>
      <c r="L359" s="34" t="str">
        <f t="shared" si="110"/>
        <v>32</v>
      </c>
      <c r="M359" s="34" t="str">
        <f t="shared" si="104"/>
        <v>2</v>
      </c>
      <c r="N359" s="34" t="str">
        <f t="shared" si="105"/>
        <v>21</v>
      </c>
      <c r="O359" s="34" t="str">
        <f t="shared" si="106"/>
        <v>2155</v>
      </c>
      <c r="P359" s="34" t="str">
        <f>CONCATENATE(M359," ",VLOOKUP(M359,'heading tables'!$A:$C,2,FALSE))</f>
        <v>2 Non-current Assets</v>
      </c>
      <c r="Q359" s="34" t="str">
        <f>CONCATENATE(N359," ",VLOOKUP(N359,'heading tables'!$A:$C,2,FALSE))</f>
        <v>21 Fixed Assets</v>
      </c>
      <c r="R359" s="34" t="str">
        <f>CONCATENATE(O359," ",VLOOKUP(ABS(O359),'heading tables'!$A:$C,2,FALSE))</f>
        <v>2155 Transferring assets</v>
      </c>
      <c r="S359" s="34" t="str">
        <f t="shared" si="118"/>
        <v>21</v>
      </c>
      <c r="T359" s="34" t="str">
        <f t="shared" si="119"/>
        <v>2155</v>
      </c>
      <c r="U359" s="34" t="str">
        <f>CONCATENATE(S359," ",VLOOKUP(S359,'heading tables'!$A:$C,2,FALSE))</f>
        <v>21 Fixed Assets</v>
      </c>
      <c r="V359" s="34" t="str">
        <f>CONCATENATE(T359," ",VLOOKUP(ABS(T359),'heading tables'!$A:$C,2,FALSE))</f>
        <v>2155 Transferring assets</v>
      </c>
      <c r="W359" s="34" t="str">
        <f t="shared" si="111"/>
        <v>2155.1</v>
      </c>
      <c r="X359" s="34" t="str">
        <f t="shared" si="121"/>
        <v>2155.13</v>
      </c>
      <c r="Y359" s="34" t="str">
        <f t="shared" si="121"/>
        <v>2155.133</v>
      </c>
      <c r="Z359" s="34" t="str">
        <f t="shared" si="121"/>
        <v>2155.1332</v>
      </c>
      <c r="AA359" s="34" t="str">
        <f t="shared" si="121"/>
        <v>" "</v>
      </c>
      <c r="AB359" s="34" t="str">
        <f t="shared" si="113"/>
        <v>2155.1 Transferring assets: Electricity Regulated Activity</v>
      </c>
      <c r="AC359" s="34" t="str">
        <f t="shared" si="114"/>
        <v>2155.13 Transferring assets: Electricity Regulated Activity, Distribution (Network)</v>
      </c>
      <c r="AD359" s="34" t="str">
        <f t="shared" si="115"/>
        <v>2155.133 10 kV Transferring assets: Electricity Regulated Activity, Distribution (Network)</v>
      </c>
      <c r="AE359" s="34" t="str">
        <f t="shared" si="116"/>
        <v>2155.1332 10 kV Distribution (Network) Cable Lines</v>
      </c>
      <c r="AF359" s="34" t="str">
        <f t="shared" si="117"/>
        <v>" "</v>
      </c>
      <c r="AI359" t="s">
        <v>1458</v>
      </c>
      <c r="AJ359" s="14" t="s">
        <v>11</v>
      </c>
      <c r="AK359">
        <v>10</v>
      </c>
      <c r="AL359" s="6">
        <v>301</v>
      </c>
      <c r="AM359" s="6" t="s">
        <v>938</v>
      </c>
      <c r="AT359" s="6" t="s">
        <v>938</v>
      </c>
      <c r="AV359" t="s">
        <v>1458</v>
      </c>
      <c r="AW359">
        <f t="shared" si="120"/>
        <v>40</v>
      </c>
    </row>
    <row r="360" spans="1:49" ht="11.25" customHeight="1" x14ac:dyDescent="0.2">
      <c r="A360" s="14">
        <v>2155.1333</v>
      </c>
      <c r="B360" t="s">
        <v>1459</v>
      </c>
      <c r="C360" s="33" t="str">
        <f t="shared" si="107"/>
        <v>2155.1333 10 kV Distribution (Network) Optic Cables</v>
      </c>
      <c r="D360" s="6" t="s">
        <v>874</v>
      </c>
      <c r="E360" s="6" t="s">
        <v>787</v>
      </c>
      <c r="F360" s="6" t="s">
        <v>622</v>
      </c>
      <c r="G360" s="6" t="s">
        <v>824</v>
      </c>
      <c r="H360" s="34" t="str">
        <f>VLOOKUP(I360,'heading tables'!$G$3:$H$9,2,FALSE)</f>
        <v>L4</v>
      </c>
      <c r="I360" s="34">
        <f t="shared" si="108"/>
        <v>9</v>
      </c>
      <c r="J360" s="34" t="str">
        <f t="shared" si="122"/>
        <v>Balance Sheet</v>
      </c>
      <c r="K360" s="34">
        <f t="shared" si="109"/>
        <v>91</v>
      </c>
      <c r="L360" s="34" t="str">
        <f t="shared" si="110"/>
        <v>33</v>
      </c>
      <c r="M360" s="34" t="str">
        <f t="shared" si="104"/>
        <v>2</v>
      </c>
      <c r="N360" s="34" t="str">
        <f t="shared" si="105"/>
        <v>21</v>
      </c>
      <c r="O360" s="34" t="str">
        <f t="shared" si="106"/>
        <v>2155</v>
      </c>
      <c r="P360" s="34" t="str">
        <f>CONCATENATE(M360," ",VLOOKUP(M360,'heading tables'!$A:$C,2,FALSE))</f>
        <v>2 Non-current Assets</v>
      </c>
      <c r="Q360" s="34" t="str">
        <f>CONCATENATE(N360," ",VLOOKUP(N360,'heading tables'!$A:$C,2,FALSE))</f>
        <v>21 Fixed Assets</v>
      </c>
      <c r="R360" s="34" t="str">
        <f>CONCATENATE(O360," ",VLOOKUP(ABS(O360),'heading tables'!$A:$C,2,FALSE))</f>
        <v>2155 Transferring assets</v>
      </c>
      <c r="S360" s="34" t="str">
        <f t="shared" si="118"/>
        <v>21</v>
      </c>
      <c r="T360" s="34" t="str">
        <f t="shared" si="119"/>
        <v>2155</v>
      </c>
      <c r="U360" s="34" t="str">
        <f>CONCATENATE(S360," ",VLOOKUP(S360,'heading tables'!$A:$C,2,FALSE))</f>
        <v>21 Fixed Assets</v>
      </c>
      <c r="V360" s="34" t="str">
        <f>CONCATENATE(T360," ",VLOOKUP(ABS(T360),'heading tables'!$A:$C,2,FALSE))</f>
        <v>2155 Transferring assets</v>
      </c>
      <c r="W360" s="34" t="str">
        <f t="shared" si="111"/>
        <v>2155.1</v>
      </c>
      <c r="X360" s="34" t="str">
        <f t="shared" si="121"/>
        <v>2155.13</v>
      </c>
      <c r="Y360" s="34" t="str">
        <f t="shared" si="121"/>
        <v>2155.133</v>
      </c>
      <c r="Z360" s="34" t="str">
        <f t="shared" si="121"/>
        <v>2155.1333</v>
      </c>
      <c r="AA360" s="34" t="str">
        <f t="shared" si="121"/>
        <v>" "</v>
      </c>
      <c r="AB360" s="34" t="str">
        <f t="shared" si="113"/>
        <v>2155.1 Transferring assets: Electricity Regulated Activity</v>
      </c>
      <c r="AC360" s="34" t="str">
        <f t="shared" si="114"/>
        <v>2155.13 Transferring assets: Electricity Regulated Activity, Distribution (Network)</v>
      </c>
      <c r="AD360" s="34" t="str">
        <f t="shared" si="115"/>
        <v>2155.133 10 kV Transferring assets: Electricity Regulated Activity, Distribution (Network)</v>
      </c>
      <c r="AE360" s="34" t="str">
        <f t="shared" si="116"/>
        <v>2155.1333 10 kV Distribution (Network) Optic Cables</v>
      </c>
      <c r="AF360" s="34" t="str">
        <f t="shared" si="117"/>
        <v>" "</v>
      </c>
      <c r="AI360" t="s">
        <v>1459</v>
      </c>
      <c r="AJ360" s="14" t="s">
        <v>11</v>
      </c>
      <c r="AK360">
        <v>10</v>
      </c>
      <c r="AL360" s="6">
        <v>302</v>
      </c>
      <c r="AM360" s="6" t="s">
        <v>938</v>
      </c>
      <c r="AT360" s="6" t="s">
        <v>938</v>
      </c>
      <c r="AV360" t="s">
        <v>1459</v>
      </c>
      <c r="AW360">
        <f t="shared" si="120"/>
        <v>41</v>
      </c>
    </row>
    <row r="361" spans="1:49" ht="11.25" customHeight="1" x14ac:dyDescent="0.2">
      <c r="A361" s="14">
        <v>2155.1334000000002</v>
      </c>
      <c r="B361" t="s">
        <v>1460</v>
      </c>
      <c r="C361" s="33" t="str">
        <f t="shared" si="107"/>
        <v>2155.1334 10 kV Distribution (Network) Other Communication Lines</v>
      </c>
      <c r="D361" s="6" t="s">
        <v>874</v>
      </c>
      <c r="E361" s="6" t="s">
        <v>787</v>
      </c>
      <c r="F361" s="6" t="s">
        <v>622</v>
      </c>
      <c r="G361" s="6" t="s">
        <v>824</v>
      </c>
      <c r="H361" s="34" t="str">
        <f>VLOOKUP(I361,'heading tables'!$G$3:$H$9,2,FALSE)</f>
        <v>L4</v>
      </c>
      <c r="I361" s="34">
        <f t="shared" si="108"/>
        <v>9</v>
      </c>
      <c r="J361" s="34" t="str">
        <f t="shared" si="122"/>
        <v>Balance Sheet</v>
      </c>
      <c r="K361" s="34">
        <f t="shared" si="109"/>
        <v>91</v>
      </c>
      <c r="L361" s="34" t="str">
        <f t="shared" si="110"/>
        <v>34</v>
      </c>
      <c r="M361" s="34" t="str">
        <f t="shared" si="104"/>
        <v>2</v>
      </c>
      <c r="N361" s="34" t="str">
        <f t="shared" si="105"/>
        <v>21</v>
      </c>
      <c r="O361" s="34" t="str">
        <f t="shared" si="106"/>
        <v>2155</v>
      </c>
      <c r="P361" s="34" t="str">
        <f>CONCATENATE(M361," ",VLOOKUP(M361,'heading tables'!$A:$C,2,FALSE))</f>
        <v>2 Non-current Assets</v>
      </c>
      <c r="Q361" s="34" t="str">
        <f>CONCATENATE(N361," ",VLOOKUP(N361,'heading tables'!$A:$C,2,FALSE))</f>
        <v>21 Fixed Assets</v>
      </c>
      <c r="R361" s="34" t="str">
        <f>CONCATENATE(O361," ",VLOOKUP(ABS(O361),'heading tables'!$A:$C,2,FALSE))</f>
        <v>2155 Transferring assets</v>
      </c>
      <c r="S361" s="34" t="str">
        <f t="shared" si="118"/>
        <v>21</v>
      </c>
      <c r="T361" s="34" t="str">
        <f t="shared" si="119"/>
        <v>2155</v>
      </c>
      <c r="U361" s="34" t="str">
        <f>CONCATENATE(S361," ",VLOOKUP(S361,'heading tables'!$A:$C,2,FALSE))</f>
        <v>21 Fixed Assets</v>
      </c>
      <c r="V361" s="34" t="str">
        <f>CONCATENATE(T361," ",VLOOKUP(ABS(T361),'heading tables'!$A:$C,2,FALSE))</f>
        <v>2155 Transferring assets</v>
      </c>
      <c r="W361" s="34" t="str">
        <f t="shared" si="111"/>
        <v>2155.1</v>
      </c>
      <c r="X361" s="34" t="str">
        <f t="shared" si="121"/>
        <v>2155.13</v>
      </c>
      <c r="Y361" s="34" t="str">
        <f t="shared" si="121"/>
        <v>2155.133</v>
      </c>
      <c r="Z361" s="34" t="str">
        <f t="shared" si="121"/>
        <v>2155.1334</v>
      </c>
      <c r="AA361" s="34" t="str">
        <f t="shared" si="121"/>
        <v>" "</v>
      </c>
      <c r="AB361" s="34" t="str">
        <f t="shared" si="113"/>
        <v>2155.1 Transferring assets: Electricity Regulated Activity</v>
      </c>
      <c r="AC361" s="34" t="str">
        <f t="shared" si="114"/>
        <v>2155.13 Transferring assets: Electricity Regulated Activity, Distribution (Network)</v>
      </c>
      <c r="AD361" s="34" t="str">
        <f t="shared" si="115"/>
        <v>2155.133 10 kV Transferring assets: Electricity Regulated Activity, Distribution (Network)</v>
      </c>
      <c r="AE361" s="34" t="str">
        <f t="shared" si="116"/>
        <v>2155.1334 10 kV Distribution (Network) Other Communication Lines</v>
      </c>
      <c r="AF361" s="34" t="str">
        <f t="shared" si="117"/>
        <v>" "</v>
      </c>
      <c r="AI361" t="s">
        <v>1460</v>
      </c>
      <c r="AJ361" s="14" t="s">
        <v>11</v>
      </c>
      <c r="AK361">
        <v>10</v>
      </c>
      <c r="AL361" s="6">
        <v>303</v>
      </c>
      <c r="AM361" s="6" t="s">
        <v>938</v>
      </c>
      <c r="AT361" s="6" t="s">
        <v>938</v>
      </c>
      <c r="AV361" t="s">
        <v>1460</v>
      </c>
      <c r="AW361">
        <f t="shared" si="120"/>
        <v>54</v>
      </c>
    </row>
    <row r="362" spans="1:49" ht="11.25" customHeight="1" x14ac:dyDescent="0.2">
      <c r="A362" s="14">
        <v>2155.1338999999998</v>
      </c>
      <c r="B362" t="s">
        <v>1461</v>
      </c>
      <c r="C362" s="33" t="str">
        <f t="shared" si="107"/>
        <v>2155.1339 10 kV Other Distribution (Network) assets</v>
      </c>
      <c r="D362" s="6" t="s">
        <v>874</v>
      </c>
      <c r="E362" s="6" t="s">
        <v>787</v>
      </c>
      <c r="F362" s="6" t="s">
        <v>622</v>
      </c>
      <c r="G362" s="6" t="s">
        <v>824</v>
      </c>
      <c r="H362" s="34" t="str">
        <f>VLOOKUP(I362,'heading tables'!$G$3:$H$9,2,FALSE)</f>
        <v>L4</v>
      </c>
      <c r="I362" s="34">
        <f t="shared" si="108"/>
        <v>9</v>
      </c>
      <c r="J362" s="34" t="str">
        <f t="shared" si="122"/>
        <v>Balance Sheet</v>
      </c>
      <c r="K362" s="34">
        <f t="shared" si="109"/>
        <v>91</v>
      </c>
      <c r="L362" s="34" t="str">
        <f t="shared" si="110"/>
        <v>39</v>
      </c>
      <c r="M362" s="34" t="str">
        <f t="shared" si="104"/>
        <v>2</v>
      </c>
      <c r="N362" s="34" t="str">
        <f t="shared" si="105"/>
        <v>21</v>
      </c>
      <c r="O362" s="34" t="str">
        <f t="shared" si="106"/>
        <v>2155</v>
      </c>
      <c r="P362" s="34" t="str">
        <f>CONCATENATE(M362," ",VLOOKUP(M362,'heading tables'!$A:$C,2,FALSE))</f>
        <v>2 Non-current Assets</v>
      </c>
      <c r="Q362" s="34" t="str">
        <f>CONCATENATE(N362," ",VLOOKUP(N362,'heading tables'!$A:$C,2,FALSE))</f>
        <v>21 Fixed Assets</v>
      </c>
      <c r="R362" s="34" t="str">
        <f>CONCATENATE(O362," ",VLOOKUP(ABS(O362),'heading tables'!$A:$C,2,FALSE))</f>
        <v>2155 Transferring assets</v>
      </c>
      <c r="S362" s="34" t="str">
        <f t="shared" si="118"/>
        <v>21</v>
      </c>
      <c r="T362" s="34" t="str">
        <f t="shared" si="119"/>
        <v>2155</v>
      </c>
      <c r="U362" s="34" t="str">
        <f>CONCATENATE(S362," ",VLOOKUP(S362,'heading tables'!$A:$C,2,FALSE))</f>
        <v>21 Fixed Assets</v>
      </c>
      <c r="V362" s="34" t="str">
        <f>CONCATENATE(T362," ",VLOOKUP(ABS(T362),'heading tables'!$A:$C,2,FALSE))</f>
        <v>2155 Transferring assets</v>
      </c>
      <c r="W362" s="34" t="str">
        <f t="shared" si="111"/>
        <v>2155.1</v>
      </c>
      <c r="X362" s="34" t="str">
        <f t="shared" ref="X362:AA381" si="123">IF(OR(LEFT($A362,X$1)=W362,W362=$AZ$1),$AZ$1,LEFT($A362,X$1))</f>
        <v>2155.13</v>
      </c>
      <c r="Y362" s="34" t="str">
        <f t="shared" si="123"/>
        <v>2155.133</v>
      </c>
      <c r="Z362" s="34" t="str">
        <f t="shared" si="123"/>
        <v>2155.1339</v>
      </c>
      <c r="AA362" s="34" t="str">
        <f t="shared" si="123"/>
        <v>" "</v>
      </c>
      <c r="AB362" s="34" t="str">
        <f t="shared" si="113"/>
        <v>2155.1 Transferring assets: Electricity Regulated Activity</v>
      </c>
      <c r="AC362" s="34" t="str">
        <f t="shared" si="114"/>
        <v>2155.13 Transferring assets: Electricity Regulated Activity, Distribution (Network)</v>
      </c>
      <c r="AD362" s="34" t="str">
        <f t="shared" si="115"/>
        <v>2155.133 10 kV Transferring assets: Electricity Regulated Activity, Distribution (Network)</v>
      </c>
      <c r="AE362" s="34" t="str">
        <f t="shared" si="116"/>
        <v>2155.1339 10 kV Other Distribution (Network) assets</v>
      </c>
      <c r="AF362" s="34" t="str">
        <f t="shared" si="117"/>
        <v>" "</v>
      </c>
      <c r="AI362" t="s">
        <v>1461</v>
      </c>
      <c r="AJ362" s="14" t="s">
        <v>11</v>
      </c>
      <c r="AK362">
        <v>10</v>
      </c>
      <c r="AL362" s="6">
        <v>304</v>
      </c>
      <c r="AM362" s="6" t="s">
        <v>938</v>
      </c>
      <c r="AT362" s="6" t="s">
        <v>938</v>
      </c>
      <c r="AV362" t="s">
        <v>1461</v>
      </c>
      <c r="AW362">
        <f t="shared" si="120"/>
        <v>41</v>
      </c>
    </row>
    <row r="363" spans="1:49" ht="11.25" customHeight="1" x14ac:dyDescent="0.2">
      <c r="A363" s="14">
        <v>2155.134</v>
      </c>
      <c r="B363" t="s">
        <v>1462</v>
      </c>
      <c r="C363" s="33" t="str">
        <f t="shared" si="107"/>
        <v>2155.134 6 kV Transferring assets: Electricity Regulated Activity, Distribution (Network)</v>
      </c>
      <c r="D363" s="6" t="s">
        <v>874</v>
      </c>
      <c r="E363" s="6" t="s">
        <v>787</v>
      </c>
      <c r="F363" s="6" t="s">
        <v>622</v>
      </c>
      <c r="G363" s="6" t="s">
        <v>72</v>
      </c>
      <c r="H363" s="34" t="str">
        <f>VLOOKUP(I363,'heading tables'!$G$3:$H$9,2,FALSE)</f>
        <v>L3</v>
      </c>
      <c r="I363" s="34">
        <f t="shared" si="108"/>
        <v>8</v>
      </c>
      <c r="J363" s="34" t="str">
        <f t="shared" si="122"/>
        <v>Balance Sheet</v>
      </c>
      <c r="K363" s="34">
        <f t="shared" si="109"/>
        <v>91</v>
      </c>
      <c r="L363" s="34" t="str">
        <f t="shared" si="110"/>
        <v>34</v>
      </c>
      <c r="M363" s="34" t="str">
        <f t="shared" si="104"/>
        <v>2</v>
      </c>
      <c r="N363" s="34" t="str">
        <f t="shared" si="105"/>
        <v>21</v>
      </c>
      <c r="O363" s="34" t="str">
        <f t="shared" si="106"/>
        <v>2155</v>
      </c>
      <c r="P363" s="34" t="str">
        <f>CONCATENATE(M363," ",VLOOKUP(M363,'heading tables'!$A:$C,2,FALSE))</f>
        <v>2 Non-current Assets</v>
      </c>
      <c r="Q363" s="34" t="str">
        <f>CONCATENATE(N363," ",VLOOKUP(N363,'heading tables'!$A:$C,2,FALSE))</f>
        <v>21 Fixed Assets</v>
      </c>
      <c r="R363" s="34" t="str">
        <f>CONCATENATE(O363," ",VLOOKUP(ABS(O363),'heading tables'!$A:$C,2,FALSE))</f>
        <v>2155 Transferring assets</v>
      </c>
      <c r="S363" s="34" t="str">
        <f t="shared" si="118"/>
        <v>21</v>
      </c>
      <c r="T363" s="34" t="str">
        <f t="shared" si="119"/>
        <v>2155</v>
      </c>
      <c r="U363" s="34" t="str">
        <f>CONCATENATE(S363," ",VLOOKUP(S363,'heading tables'!$A:$C,2,FALSE))</f>
        <v>21 Fixed Assets</v>
      </c>
      <c r="V363" s="34" t="str">
        <f>CONCATENATE(T363," ",VLOOKUP(ABS(T363),'heading tables'!$A:$C,2,FALSE))</f>
        <v>2155 Transferring assets</v>
      </c>
      <c r="W363" s="34" t="str">
        <f t="shared" si="111"/>
        <v>2155.1</v>
      </c>
      <c r="X363" s="34" t="str">
        <f t="shared" si="123"/>
        <v>2155.13</v>
      </c>
      <c r="Y363" s="34" t="str">
        <f t="shared" si="123"/>
        <v>2155.134</v>
      </c>
      <c r="Z363" s="34" t="str">
        <f t="shared" si="123"/>
        <v>" "</v>
      </c>
      <c r="AA363" s="34" t="str">
        <f t="shared" si="123"/>
        <v>" "</v>
      </c>
      <c r="AB363" s="34" t="str">
        <f t="shared" si="113"/>
        <v>2155.1 Transferring assets: Electricity Regulated Activity</v>
      </c>
      <c r="AC363" s="34" t="str">
        <f t="shared" si="114"/>
        <v>2155.13 Transferring assets: Electricity Regulated Activity, Distribution (Network)</v>
      </c>
      <c r="AD363" s="34" t="str">
        <f t="shared" si="115"/>
        <v>2155.134 6 kV Transferring assets: Electricity Regulated Activity, Distribution (Network)</v>
      </c>
      <c r="AE363" s="34" t="str">
        <f t="shared" si="116"/>
        <v>" "</v>
      </c>
      <c r="AF363" s="34" t="str">
        <f t="shared" si="117"/>
        <v>" "</v>
      </c>
      <c r="AI363" t="s">
        <v>1462</v>
      </c>
      <c r="AJ363" s="14" t="s">
        <v>1064</v>
      </c>
      <c r="AK363">
        <v>6</v>
      </c>
      <c r="AL363" s="6">
        <v>305</v>
      </c>
      <c r="AM363" s="6" t="s">
        <v>939</v>
      </c>
      <c r="AT363" s="6" t="s">
        <v>939</v>
      </c>
      <c r="AV363" t="s">
        <v>1462</v>
      </c>
      <c r="AW363">
        <f t="shared" si="120"/>
        <v>80</v>
      </c>
    </row>
    <row r="364" spans="1:49" ht="11.25" customHeight="1" x14ac:dyDescent="0.2">
      <c r="A364" s="14">
        <v>2155.1341000000002</v>
      </c>
      <c r="B364" t="s">
        <v>1463</v>
      </c>
      <c r="C364" s="33" t="str">
        <f t="shared" si="107"/>
        <v>2155.1341 6 kV Distribution (Network) OHL</v>
      </c>
      <c r="D364" s="6" t="s">
        <v>874</v>
      </c>
      <c r="E364" s="6" t="s">
        <v>787</v>
      </c>
      <c r="F364" s="6" t="s">
        <v>622</v>
      </c>
      <c r="G364" s="6" t="s">
        <v>824</v>
      </c>
      <c r="H364" s="34" t="str">
        <f>VLOOKUP(I364,'heading tables'!$G$3:$H$9,2,FALSE)</f>
        <v>L4</v>
      </c>
      <c r="I364" s="34">
        <f t="shared" si="108"/>
        <v>9</v>
      </c>
      <c r="J364" s="34" t="str">
        <f t="shared" si="122"/>
        <v>Balance Sheet</v>
      </c>
      <c r="K364" s="34">
        <f t="shared" si="109"/>
        <v>91</v>
      </c>
      <c r="L364" s="34" t="str">
        <f t="shared" si="110"/>
        <v>41</v>
      </c>
      <c r="M364" s="34" t="str">
        <f t="shared" si="104"/>
        <v>2</v>
      </c>
      <c r="N364" s="34" t="str">
        <f t="shared" si="105"/>
        <v>21</v>
      </c>
      <c r="O364" s="34" t="str">
        <f t="shared" si="106"/>
        <v>2155</v>
      </c>
      <c r="P364" s="34" t="str">
        <f>CONCATENATE(M364," ",VLOOKUP(M364,'heading tables'!$A:$C,2,FALSE))</f>
        <v>2 Non-current Assets</v>
      </c>
      <c r="Q364" s="34" t="str">
        <f>CONCATENATE(N364," ",VLOOKUP(N364,'heading tables'!$A:$C,2,FALSE))</f>
        <v>21 Fixed Assets</v>
      </c>
      <c r="R364" s="34" t="str">
        <f>CONCATENATE(O364," ",VLOOKUP(ABS(O364),'heading tables'!$A:$C,2,FALSE))</f>
        <v>2155 Transferring assets</v>
      </c>
      <c r="S364" s="34" t="str">
        <f t="shared" si="118"/>
        <v>21</v>
      </c>
      <c r="T364" s="34" t="str">
        <f t="shared" si="119"/>
        <v>2155</v>
      </c>
      <c r="U364" s="34" t="str">
        <f>CONCATENATE(S364," ",VLOOKUP(S364,'heading tables'!$A:$C,2,FALSE))</f>
        <v>21 Fixed Assets</v>
      </c>
      <c r="V364" s="34" t="str">
        <f>CONCATENATE(T364," ",VLOOKUP(ABS(T364),'heading tables'!$A:$C,2,FALSE))</f>
        <v>2155 Transferring assets</v>
      </c>
      <c r="W364" s="34" t="str">
        <f t="shared" si="111"/>
        <v>2155.1</v>
      </c>
      <c r="X364" s="34" t="str">
        <f t="shared" si="123"/>
        <v>2155.13</v>
      </c>
      <c r="Y364" s="34" t="str">
        <f t="shared" si="123"/>
        <v>2155.134</v>
      </c>
      <c r="Z364" s="34" t="str">
        <f t="shared" si="123"/>
        <v>2155.1341</v>
      </c>
      <c r="AA364" s="34" t="str">
        <f t="shared" si="123"/>
        <v>" "</v>
      </c>
      <c r="AB364" s="34" t="str">
        <f t="shared" si="113"/>
        <v>2155.1 Transferring assets: Electricity Regulated Activity</v>
      </c>
      <c r="AC364" s="34" t="str">
        <f t="shared" si="114"/>
        <v>2155.13 Transferring assets: Electricity Regulated Activity, Distribution (Network)</v>
      </c>
      <c r="AD364" s="34" t="str">
        <f t="shared" si="115"/>
        <v>2155.134 6 kV Transferring assets: Electricity Regulated Activity, Distribution (Network)</v>
      </c>
      <c r="AE364" s="34" t="str">
        <f t="shared" si="116"/>
        <v>2155.1341 6 kV Distribution (Network) OHL</v>
      </c>
      <c r="AF364" s="34" t="str">
        <f t="shared" si="117"/>
        <v>" "</v>
      </c>
      <c r="AI364" t="s">
        <v>1463</v>
      </c>
      <c r="AJ364" s="14" t="s">
        <v>11</v>
      </c>
      <c r="AK364">
        <v>6</v>
      </c>
      <c r="AL364" s="6">
        <v>306</v>
      </c>
      <c r="AM364" s="6" t="s">
        <v>939</v>
      </c>
      <c r="AT364" s="6" t="s">
        <v>939</v>
      </c>
      <c r="AV364" t="s">
        <v>1463</v>
      </c>
      <c r="AW364">
        <f t="shared" si="120"/>
        <v>31</v>
      </c>
    </row>
    <row r="365" spans="1:49" ht="11.25" customHeight="1" x14ac:dyDescent="0.2">
      <c r="A365" s="14">
        <v>2155.1342</v>
      </c>
      <c r="B365" t="s">
        <v>1464</v>
      </c>
      <c r="C365" s="33" t="str">
        <f t="shared" si="107"/>
        <v>2155.1342 6 kV Distribution (Network) Cable Lines</v>
      </c>
      <c r="D365" s="6" t="s">
        <v>874</v>
      </c>
      <c r="E365" s="6" t="s">
        <v>787</v>
      </c>
      <c r="F365" s="6" t="s">
        <v>622</v>
      </c>
      <c r="G365" s="6" t="s">
        <v>824</v>
      </c>
      <c r="H365" s="34" t="str">
        <f>VLOOKUP(I365,'heading tables'!$G$3:$H$9,2,FALSE)</f>
        <v>L4</v>
      </c>
      <c r="I365" s="34">
        <f t="shared" si="108"/>
        <v>9</v>
      </c>
      <c r="J365" s="34" t="str">
        <f t="shared" si="122"/>
        <v>Balance Sheet</v>
      </c>
      <c r="K365" s="34">
        <f t="shared" si="109"/>
        <v>91</v>
      </c>
      <c r="L365" s="34" t="str">
        <f t="shared" si="110"/>
        <v>42</v>
      </c>
      <c r="M365" s="34" t="str">
        <f t="shared" si="104"/>
        <v>2</v>
      </c>
      <c r="N365" s="34" t="str">
        <f t="shared" si="105"/>
        <v>21</v>
      </c>
      <c r="O365" s="34" t="str">
        <f t="shared" si="106"/>
        <v>2155</v>
      </c>
      <c r="P365" s="34" t="str">
        <f>CONCATENATE(M365," ",VLOOKUP(M365,'heading tables'!$A:$C,2,FALSE))</f>
        <v>2 Non-current Assets</v>
      </c>
      <c r="Q365" s="34" t="str">
        <f>CONCATENATE(N365," ",VLOOKUP(N365,'heading tables'!$A:$C,2,FALSE))</f>
        <v>21 Fixed Assets</v>
      </c>
      <c r="R365" s="34" t="str">
        <f>CONCATENATE(O365," ",VLOOKUP(ABS(O365),'heading tables'!$A:$C,2,FALSE))</f>
        <v>2155 Transferring assets</v>
      </c>
      <c r="S365" s="34" t="str">
        <f t="shared" si="118"/>
        <v>21</v>
      </c>
      <c r="T365" s="34" t="str">
        <f t="shared" si="119"/>
        <v>2155</v>
      </c>
      <c r="U365" s="34" t="str">
        <f>CONCATENATE(S365," ",VLOOKUP(S365,'heading tables'!$A:$C,2,FALSE))</f>
        <v>21 Fixed Assets</v>
      </c>
      <c r="V365" s="34" t="str">
        <f>CONCATENATE(T365," ",VLOOKUP(ABS(T365),'heading tables'!$A:$C,2,FALSE))</f>
        <v>2155 Transferring assets</v>
      </c>
      <c r="W365" s="34" t="str">
        <f t="shared" si="111"/>
        <v>2155.1</v>
      </c>
      <c r="X365" s="34" t="str">
        <f t="shared" si="123"/>
        <v>2155.13</v>
      </c>
      <c r="Y365" s="34" t="str">
        <f t="shared" si="123"/>
        <v>2155.134</v>
      </c>
      <c r="Z365" s="34" t="str">
        <f t="shared" si="123"/>
        <v>2155.1342</v>
      </c>
      <c r="AA365" s="34" t="str">
        <f t="shared" si="123"/>
        <v>" "</v>
      </c>
      <c r="AB365" s="34" t="str">
        <f t="shared" si="113"/>
        <v>2155.1 Transferring assets: Electricity Regulated Activity</v>
      </c>
      <c r="AC365" s="34" t="str">
        <f t="shared" si="114"/>
        <v>2155.13 Transferring assets: Electricity Regulated Activity, Distribution (Network)</v>
      </c>
      <c r="AD365" s="34" t="str">
        <f t="shared" si="115"/>
        <v>2155.134 6 kV Transferring assets: Electricity Regulated Activity, Distribution (Network)</v>
      </c>
      <c r="AE365" s="34" t="str">
        <f t="shared" si="116"/>
        <v>2155.1342 6 kV Distribution (Network) Cable Lines</v>
      </c>
      <c r="AF365" s="34" t="str">
        <f t="shared" si="117"/>
        <v>" "</v>
      </c>
      <c r="AI365" t="s">
        <v>1464</v>
      </c>
      <c r="AJ365" s="14" t="s">
        <v>11</v>
      </c>
      <c r="AK365">
        <v>6</v>
      </c>
      <c r="AL365" s="6">
        <v>307</v>
      </c>
      <c r="AM365" s="6" t="s">
        <v>939</v>
      </c>
      <c r="AT365" s="6" t="s">
        <v>939</v>
      </c>
      <c r="AV365" t="s">
        <v>1464</v>
      </c>
      <c r="AW365">
        <f t="shared" si="120"/>
        <v>39</v>
      </c>
    </row>
    <row r="366" spans="1:49" ht="11.25" customHeight="1" x14ac:dyDescent="0.2">
      <c r="A366" s="14">
        <v>2155.1343000000002</v>
      </c>
      <c r="B366" t="s">
        <v>1465</v>
      </c>
      <c r="C366" s="33" t="str">
        <f t="shared" si="107"/>
        <v>2155.1343 6 kV Distribution (Network) Optic Cables</v>
      </c>
      <c r="D366" s="6" t="s">
        <v>874</v>
      </c>
      <c r="E366" s="6" t="s">
        <v>787</v>
      </c>
      <c r="F366" s="6" t="s">
        <v>622</v>
      </c>
      <c r="G366" s="6" t="s">
        <v>824</v>
      </c>
      <c r="H366" s="34" t="str">
        <f>VLOOKUP(I366,'heading tables'!$G$3:$H$9,2,FALSE)</f>
        <v>L4</v>
      </c>
      <c r="I366" s="34">
        <f t="shared" si="108"/>
        <v>9</v>
      </c>
      <c r="J366" s="34" t="str">
        <f t="shared" si="122"/>
        <v>Balance Sheet</v>
      </c>
      <c r="K366" s="34">
        <f t="shared" si="109"/>
        <v>91</v>
      </c>
      <c r="L366" s="34" t="str">
        <f t="shared" si="110"/>
        <v>43</v>
      </c>
      <c r="M366" s="34" t="str">
        <f t="shared" si="104"/>
        <v>2</v>
      </c>
      <c r="N366" s="34" t="str">
        <f t="shared" si="105"/>
        <v>21</v>
      </c>
      <c r="O366" s="34" t="str">
        <f t="shared" si="106"/>
        <v>2155</v>
      </c>
      <c r="P366" s="34" t="str">
        <f>CONCATENATE(M366," ",VLOOKUP(M366,'heading tables'!$A:$C,2,FALSE))</f>
        <v>2 Non-current Assets</v>
      </c>
      <c r="Q366" s="34" t="str">
        <f>CONCATENATE(N366," ",VLOOKUP(N366,'heading tables'!$A:$C,2,FALSE))</f>
        <v>21 Fixed Assets</v>
      </c>
      <c r="R366" s="34" t="str">
        <f>CONCATENATE(O366," ",VLOOKUP(ABS(O366),'heading tables'!$A:$C,2,FALSE))</f>
        <v>2155 Transferring assets</v>
      </c>
      <c r="S366" s="34" t="str">
        <f t="shared" si="118"/>
        <v>21</v>
      </c>
      <c r="T366" s="34" t="str">
        <f t="shared" si="119"/>
        <v>2155</v>
      </c>
      <c r="U366" s="34" t="str">
        <f>CONCATENATE(S366," ",VLOOKUP(S366,'heading tables'!$A:$C,2,FALSE))</f>
        <v>21 Fixed Assets</v>
      </c>
      <c r="V366" s="34" t="str">
        <f>CONCATENATE(T366," ",VLOOKUP(ABS(T366),'heading tables'!$A:$C,2,FALSE))</f>
        <v>2155 Transferring assets</v>
      </c>
      <c r="W366" s="34" t="str">
        <f t="shared" si="111"/>
        <v>2155.1</v>
      </c>
      <c r="X366" s="34" t="str">
        <f t="shared" si="123"/>
        <v>2155.13</v>
      </c>
      <c r="Y366" s="34" t="str">
        <f t="shared" si="123"/>
        <v>2155.134</v>
      </c>
      <c r="Z366" s="34" t="str">
        <f t="shared" si="123"/>
        <v>2155.1343</v>
      </c>
      <c r="AA366" s="34" t="str">
        <f t="shared" si="123"/>
        <v>" "</v>
      </c>
      <c r="AB366" s="34" t="str">
        <f t="shared" si="113"/>
        <v>2155.1 Transferring assets: Electricity Regulated Activity</v>
      </c>
      <c r="AC366" s="34" t="str">
        <f t="shared" si="114"/>
        <v>2155.13 Transferring assets: Electricity Regulated Activity, Distribution (Network)</v>
      </c>
      <c r="AD366" s="34" t="str">
        <f t="shared" si="115"/>
        <v>2155.134 6 kV Transferring assets: Electricity Regulated Activity, Distribution (Network)</v>
      </c>
      <c r="AE366" s="34" t="str">
        <f t="shared" si="116"/>
        <v>2155.1343 6 kV Distribution (Network) Optic Cables</v>
      </c>
      <c r="AF366" s="34" t="str">
        <f t="shared" si="117"/>
        <v>" "</v>
      </c>
      <c r="AI366" t="s">
        <v>1465</v>
      </c>
      <c r="AJ366" s="14" t="s">
        <v>11</v>
      </c>
      <c r="AK366">
        <v>6</v>
      </c>
      <c r="AL366" s="6">
        <v>308</v>
      </c>
      <c r="AM366" s="6" t="s">
        <v>939</v>
      </c>
      <c r="AT366" s="6" t="s">
        <v>939</v>
      </c>
      <c r="AV366" t="s">
        <v>1465</v>
      </c>
      <c r="AW366">
        <f t="shared" si="120"/>
        <v>40</v>
      </c>
    </row>
    <row r="367" spans="1:49" ht="11.25" customHeight="1" x14ac:dyDescent="0.2">
      <c r="A367" s="14">
        <v>2155.1343999999999</v>
      </c>
      <c r="B367" t="s">
        <v>1466</v>
      </c>
      <c r="C367" s="33" t="str">
        <f t="shared" si="107"/>
        <v>2155.1344 6 kV Distribution (Network) Other Communication Lines</v>
      </c>
      <c r="D367" s="6" t="s">
        <v>874</v>
      </c>
      <c r="E367" s="6" t="s">
        <v>787</v>
      </c>
      <c r="F367" s="6" t="s">
        <v>622</v>
      </c>
      <c r="G367" s="6" t="s">
        <v>824</v>
      </c>
      <c r="H367" s="34" t="str">
        <f>VLOOKUP(I367,'heading tables'!$G$3:$H$9,2,FALSE)</f>
        <v>L4</v>
      </c>
      <c r="I367" s="34">
        <f t="shared" si="108"/>
        <v>9</v>
      </c>
      <c r="J367" s="34" t="str">
        <f t="shared" si="122"/>
        <v>Balance Sheet</v>
      </c>
      <c r="K367" s="34">
        <f t="shared" si="109"/>
        <v>91</v>
      </c>
      <c r="L367" s="34" t="str">
        <f t="shared" si="110"/>
        <v>44</v>
      </c>
      <c r="M367" s="34" t="str">
        <f t="shared" si="104"/>
        <v>2</v>
      </c>
      <c r="N367" s="34" t="str">
        <f t="shared" si="105"/>
        <v>21</v>
      </c>
      <c r="O367" s="34" t="str">
        <f t="shared" si="106"/>
        <v>2155</v>
      </c>
      <c r="P367" s="34" t="str">
        <f>CONCATENATE(M367," ",VLOOKUP(M367,'heading tables'!$A:$C,2,FALSE))</f>
        <v>2 Non-current Assets</v>
      </c>
      <c r="Q367" s="34" t="str">
        <f>CONCATENATE(N367," ",VLOOKUP(N367,'heading tables'!$A:$C,2,FALSE))</f>
        <v>21 Fixed Assets</v>
      </c>
      <c r="R367" s="34" t="str">
        <f>CONCATENATE(O367," ",VLOOKUP(ABS(O367),'heading tables'!$A:$C,2,FALSE))</f>
        <v>2155 Transferring assets</v>
      </c>
      <c r="S367" s="34" t="str">
        <f t="shared" si="118"/>
        <v>21</v>
      </c>
      <c r="T367" s="34" t="str">
        <f t="shared" si="119"/>
        <v>2155</v>
      </c>
      <c r="U367" s="34" t="str">
        <f>CONCATENATE(S367," ",VLOOKUP(S367,'heading tables'!$A:$C,2,FALSE))</f>
        <v>21 Fixed Assets</v>
      </c>
      <c r="V367" s="34" t="str">
        <f>CONCATENATE(T367," ",VLOOKUP(ABS(T367),'heading tables'!$A:$C,2,FALSE))</f>
        <v>2155 Transferring assets</v>
      </c>
      <c r="W367" s="34" t="str">
        <f t="shared" si="111"/>
        <v>2155.1</v>
      </c>
      <c r="X367" s="34" t="str">
        <f t="shared" si="123"/>
        <v>2155.13</v>
      </c>
      <c r="Y367" s="34" t="str">
        <f t="shared" si="123"/>
        <v>2155.134</v>
      </c>
      <c r="Z367" s="34" t="str">
        <f t="shared" si="123"/>
        <v>2155.1344</v>
      </c>
      <c r="AA367" s="34" t="str">
        <f t="shared" si="123"/>
        <v>" "</v>
      </c>
      <c r="AB367" s="34" t="str">
        <f t="shared" si="113"/>
        <v>2155.1 Transferring assets: Electricity Regulated Activity</v>
      </c>
      <c r="AC367" s="34" t="str">
        <f t="shared" si="114"/>
        <v>2155.13 Transferring assets: Electricity Regulated Activity, Distribution (Network)</v>
      </c>
      <c r="AD367" s="34" t="str">
        <f t="shared" si="115"/>
        <v>2155.134 6 kV Transferring assets: Electricity Regulated Activity, Distribution (Network)</v>
      </c>
      <c r="AE367" s="34" t="str">
        <f t="shared" si="116"/>
        <v>2155.1344 6 kV Distribution (Network) Other Communication Lines</v>
      </c>
      <c r="AF367" s="34" t="str">
        <f t="shared" si="117"/>
        <v>" "</v>
      </c>
      <c r="AI367" t="s">
        <v>1466</v>
      </c>
      <c r="AJ367" s="14" t="s">
        <v>11</v>
      </c>
      <c r="AK367">
        <v>6</v>
      </c>
      <c r="AL367" s="6">
        <v>309</v>
      </c>
      <c r="AM367" s="6" t="s">
        <v>939</v>
      </c>
      <c r="AT367" s="6" t="s">
        <v>939</v>
      </c>
      <c r="AV367" t="s">
        <v>1466</v>
      </c>
      <c r="AW367">
        <f t="shared" si="120"/>
        <v>53</v>
      </c>
    </row>
    <row r="368" spans="1:49" ht="11.25" customHeight="1" x14ac:dyDescent="0.2">
      <c r="A368" s="14">
        <v>2155.1349</v>
      </c>
      <c r="B368" t="s">
        <v>1467</v>
      </c>
      <c r="C368" s="33" t="str">
        <f t="shared" si="107"/>
        <v>2155.1349 6 kV Other Distribution (Network) assets</v>
      </c>
      <c r="D368" s="6" t="s">
        <v>874</v>
      </c>
      <c r="E368" s="6" t="s">
        <v>787</v>
      </c>
      <c r="F368" s="6" t="s">
        <v>622</v>
      </c>
      <c r="G368" s="6" t="s">
        <v>824</v>
      </c>
      <c r="H368" s="34" t="str">
        <f>VLOOKUP(I368,'heading tables'!$G$3:$H$9,2,FALSE)</f>
        <v>L4</v>
      </c>
      <c r="I368" s="34">
        <f t="shared" si="108"/>
        <v>9</v>
      </c>
      <c r="J368" s="34" t="str">
        <f t="shared" si="122"/>
        <v>Balance Sheet</v>
      </c>
      <c r="K368" s="34">
        <f t="shared" si="109"/>
        <v>91</v>
      </c>
      <c r="L368" s="34" t="str">
        <f t="shared" si="110"/>
        <v>49</v>
      </c>
      <c r="M368" s="34" t="str">
        <f t="shared" si="104"/>
        <v>2</v>
      </c>
      <c r="N368" s="34" t="str">
        <f t="shared" si="105"/>
        <v>21</v>
      </c>
      <c r="O368" s="34" t="str">
        <f t="shared" si="106"/>
        <v>2155</v>
      </c>
      <c r="P368" s="34" t="str">
        <f>CONCATENATE(M368," ",VLOOKUP(M368,'heading tables'!$A:$C,2,FALSE))</f>
        <v>2 Non-current Assets</v>
      </c>
      <c r="Q368" s="34" t="str">
        <f>CONCATENATE(N368," ",VLOOKUP(N368,'heading tables'!$A:$C,2,FALSE))</f>
        <v>21 Fixed Assets</v>
      </c>
      <c r="R368" s="34" t="str">
        <f>CONCATENATE(O368," ",VLOOKUP(ABS(O368),'heading tables'!$A:$C,2,FALSE))</f>
        <v>2155 Transferring assets</v>
      </c>
      <c r="S368" s="34" t="str">
        <f t="shared" si="118"/>
        <v>21</v>
      </c>
      <c r="T368" s="34" t="str">
        <f t="shared" si="119"/>
        <v>2155</v>
      </c>
      <c r="U368" s="34" t="str">
        <f>CONCATENATE(S368," ",VLOOKUP(S368,'heading tables'!$A:$C,2,FALSE))</f>
        <v>21 Fixed Assets</v>
      </c>
      <c r="V368" s="34" t="str">
        <f>CONCATENATE(T368," ",VLOOKUP(ABS(T368),'heading tables'!$A:$C,2,FALSE))</f>
        <v>2155 Transferring assets</v>
      </c>
      <c r="W368" s="34" t="str">
        <f t="shared" si="111"/>
        <v>2155.1</v>
      </c>
      <c r="X368" s="34" t="str">
        <f t="shared" si="123"/>
        <v>2155.13</v>
      </c>
      <c r="Y368" s="34" t="str">
        <f t="shared" si="123"/>
        <v>2155.134</v>
      </c>
      <c r="Z368" s="34" t="str">
        <f t="shared" si="123"/>
        <v>2155.1349</v>
      </c>
      <c r="AA368" s="34" t="str">
        <f t="shared" si="123"/>
        <v>" "</v>
      </c>
      <c r="AB368" s="34" t="str">
        <f t="shared" si="113"/>
        <v>2155.1 Transferring assets: Electricity Regulated Activity</v>
      </c>
      <c r="AC368" s="34" t="str">
        <f t="shared" si="114"/>
        <v>2155.13 Transferring assets: Electricity Regulated Activity, Distribution (Network)</v>
      </c>
      <c r="AD368" s="34" t="str">
        <f t="shared" si="115"/>
        <v>2155.134 6 kV Transferring assets: Electricity Regulated Activity, Distribution (Network)</v>
      </c>
      <c r="AE368" s="34" t="str">
        <f t="shared" si="116"/>
        <v>2155.1349 6 kV Other Distribution (Network) assets</v>
      </c>
      <c r="AF368" s="34" t="str">
        <f t="shared" si="117"/>
        <v>" "</v>
      </c>
      <c r="AI368" t="s">
        <v>1467</v>
      </c>
      <c r="AJ368" s="14" t="s">
        <v>11</v>
      </c>
      <c r="AK368">
        <v>6</v>
      </c>
      <c r="AL368" s="6">
        <v>310</v>
      </c>
      <c r="AM368" s="6" t="s">
        <v>939</v>
      </c>
      <c r="AT368" s="6" t="s">
        <v>939</v>
      </c>
      <c r="AV368" t="s">
        <v>1467</v>
      </c>
      <c r="AW368">
        <f t="shared" si="120"/>
        <v>40</v>
      </c>
    </row>
    <row r="369" spans="1:49" ht="11.25" customHeight="1" x14ac:dyDescent="0.2">
      <c r="A369" s="14">
        <v>2155.1350000000002</v>
      </c>
      <c r="B369" t="s">
        <v>1468</v>
      </c>
      <c r="C369" s="33" t="str">
        <f t="shared" si="107"/>
        <v>2155.135 220/380 V Transferring assets: Electricity Regulated Activity, Distribution (Network)</v>
      </c>
      <c r="D369" s="6" t="s">
        <v>874</v>
      </c>
      <c r="E369" s="6" t="s">
        <v>787</v>
      </c>
      <c r="F369" s="6" t="s">
        <v>623</v>
      </c>
      <c r="G369" s="6" t="s">
        <v>72</v>
      </c>
      <c r="H369" s="34" t="str">
        <f>VLOOKUP(I369,'heading tables'!$G$3:$H$9,2,FALSE)</f>
        <v>L3</v>
      </c>
      <c r="I369" s="34">
        <f t="shared" si="108"/>
        <v>8</v>
      </c>
      <c r="J369" s="34" t="str">
        <f t="shared" si="122"/>
        <v>Balance Sheet</v>
      </c>
      <c r="K369" s="34">
        <f t="shared" si="109"/>
        <v>91</v>
      </c>
      <c r="L369" s="34" t="str">
        <f t="shared" si="110"/>
        <v>35</v>
      </c>
      <c r="M369" s="34" t="str">
        <f t="shared" si="104"/>
        <v>2</v>
      </c>
      <c r="N369" s="34" t="str">
        <f t="shared" si="105"/>
        <v>21</v>
      </c>
      <c r="O369" s="34" t="str">
        <f t="shared" si="106"/>
        <v>2155</v>
      </c>
      <c r="P369" s="34" t="str">
        <f>CONCATENATE(M369," ",VLOOKUP(M369,'heading tables'!$A:$C,2,FALSE))</f>
        <v>2 Non-current Assets</v>
      </c>
      <c r="Q369" s="34" t="str">
        <f>CONCATENATE(N369," ",VLOOKUP(N369,'heading tables'!$A:$C,2,FALSE))</f>
        <v>21 Fixed Assets</v>
      </c>
      <c r="R369" s="34" t="str">
        <f>CONCATENATE(O369," ",VLOOKUP(ABS(O369),'heading tables'!$A:$C,2,FALSE))</f>
        <v>2155 Transferring assets</v>
      </c>
      <c r="S369" s="34" t="str">
        <f t="shared" si="118"/>
        <v>21</v>
      </c>
      <c r="T369" s="34" t="str">
        <f t="shared" si="119"/>
        <v>2155</v>
      </c>
      <c r="U369" s="34" t="str">
        <f>CONCATENATE(S369," ",VLOOKUP(S369,'heading tables'!$A:$C,2,FALSE))</f>
        <v>21 Fixed Assets</v>
      </c>
      <c r="V369" s="34" t="str">
        <f>CONCATENATE(T369," ",VLOOKUP(ABS(T369),'heading tables'!$A:$C,2,FALSE))</f>
        <v>2155 Transferring assets</v>
      </c>
      <c r="W369" s="34" t="str">
        <f t="shared" si="111"/>
        <v>2155.1</v>
      </c>
      <c r="X369" s="34" t="str">
        <f t="shared" si="123"/>
        <v>2155.13</v>
      </c>
      <c r="Y369" s="34" t="str">
        <f t="shared" si="123"/>
        <v>2155.135</v>
      </c>
      <c r="Z369" s="34" t="str">
        <f t="shared" si="123"/>
        <v>" "</v>
      </c>
      <c r="AA369" s="34" t="str">
        <f t="shared" si="123"/>
        <v>" "</v>
      </c>
      <c r="AB369" s="34" t="str">
        <f t="shared" si="113"/>
        <v>2155.1 Transferring assets: Electricity Regulated Activity</v>
      </c>
      <c r="AC369" s="34" t="str">
        <f t="shared" si="114"/>
        <v>2155.13 Transferring assets: Electricity Regulated Activity, Distribution (Network)</v>
      </c>
      <c r="AD369" s="34" t="str">
        <f t="shared" si="115"/>
        <v>2155.135 220/380 V Transferring assets: Electricity Regulated Activity, Distribution (Network)</v>
      </c>
      <c r="AE369" s="34" t="str">
        <f t="shared" si="116"/>
        <v>" "</v>
      </c>
      <c r="AF369" s="34" t="str">
        <f t="shared" si="117"/>
        <v>" "</v>
      </c>
      <c r="AI369" t="s">
        <v>1468</v>
      </c>
      <c r="AJ369" s="14" t="s">
        <v>1064</v>
      </c>
      <c r="AK369" t="s">
        <v>894</v>
      </c>
      <c r="AL369" s="6">
        <v>311</v>
      </c>
      <c r="AM369" s="6" t="s">
        <v>940</v>
      </c>
      <c r="AT369" s="6" t="s">
        <v>940</v>
      </c>
      <c r="AV369" t="s">
        <v>1468</v>
      </c>
      <c r="AW369">
        <f t="shared" si="120"/>
        <v>85</v>
      </c>
    </row>
    <row r="370" spans="1:49" ht="11.25" customHeight="1" x14ac:dyDescent="0.2">
      <c r="A370" s="14">
        <v>2155.1351</v>
      </c>
      <c r="B370" t="s">
        <v>1469</v>
      </c>
      <c r="C370" s="33" t="str">
        <f t="shared" si="107"/>
        <v>2155.1351 220/380 V Distribution (Network) OHL</v>
      </c>
      <c r="D370" s="6" t="s">
        <v>874</v>
      </c>
      <c r="E370" s="6" t="s">
        <v>787</v>
      </c>
      <c r="F370" s="6" t="s">
        <v>623</v>
      </c>
      <c r="G370" s="6" t="s">
        <v>824</v>
      </c>
      <c r="H370" s="34" t="str">
        <f>VLOOKUP(I370,'heading tables'!$G$3:$H$9,2,FALSE)</f>
        <v>L4</v>
      </c>
      <c r="I370" s="34">
        <f t="shared" si="108"/>
        <v>9</v>
      </c>
      <c r="J370" s="34" t="str">
        <f t="shared" si="122"/>
        <v>Balance Sheet</v>
      </c>
      <c r="K370" s="34">
        <f t="shared" si="109"/>
        <v>91</v>
      </c>
      <c r="L370" s="34" t="str">
        <f t="shared" si="110"/>
        <v>51</v>
      </c>
      <c r="M370" s="34" t="str">
        <f t="shared" si="104"/>
        <v>2</v>
      </c>
      <c r="N370" s="34" t="str">
        <f t="shared" si="105"/>
        <v>21</v>
      </c>
      <c r="O370" s="34" t="str">
        <f t="shared" si="106"/>
        <v>2155</v>
      </c>
      <c r="P370" s="34" t="str">
        <f>CONCATENATE(M370," ",VLOOKUP(M370,'heading tables'!$A:$C,2,FALSE))</f>
        <v>2 Non-current Assets</v>
      </c>
      <c r="Q370" s="34" t="str">
        <f>CONCATENATE(N370," ",VLOOKUP(N370,'heading tables'!$A:$C,2,FALSE))</f>
        <v>21 Fixed Assets</v>
      </c>
      <c r="R370" s="34" t="str">
        <f>CONCATENATE(O370," ",VLOOKUP(ABS(O370),'heading tables'!$A:$C,2,FALSE))</f>
        <v>2155 Transferring assets</v>
      </c>
      <c r="S370" s="34" t="str">
        <f t="shared" si="118"/>
        <v>21</v>
      </c>
      <c r="T370" s="34" t="str">
        <f t="shared" si="119"/>
        <v>2155</v>
      </c>
      <c r="U370" s="34" t="str">
        <f>CONCATENATE(S370," ",VLOOKUP(S370,'heading tables'!$A:$C,2,FALSE))</f>
        <v>21 Fixed Assets</v>
      </c>
      <c r="V370" s="34" t="str">
        <f>CONCATENATE(T370," ",VLOOKUP(ABS(T370),'heading tables'!$A:$C,2,FALSE))</f>
        <v>2155 Transferring assets</v>
      </c>
      <c r="W370" s="34" t="str">
        <f t="shared" si="111"/>
        <v>2155.1</v>
      </c>
      <c r="X370" s="34" t="str">
        <f t="shared" si="123"/>
        <v>2155.13</v>
      </c>
      <c r="Y370" s="34" t="str">
        <f t="shared" si="123"/>
        <v>2155.135</v>
      </c>
      <c r="Z370" s="34" t="str">
        <f t="shared" si="123"/>
        <v>2155.1351</v>
      </c>
      <c r="AA370" s="34" t="str">
        <f t="shared" si="123"/>
        <v>" "</v>
      </c>
      <c r="AB370" s="34" t="str">
        <f t="shared" si="113"/>
        <v>2155.1 Transferring assets: Electricity Regulated Activity</v>
      </c>
      <c r="AC370" s="34" t="str">
        <f t="shared" si="114"/>
        <v>2155.13 Transferring assets: Electricity Regulated Activity, Distribution (Network)</v>
      </c>
      <c r="AD370" s="34" t="str">
        <f t="shared" si="115"/>
        <v>2155.135 220/380 V Transferring assets: Electricity Regulated Activity, Distribution (Network)</v>
      </c>
      <c r="AE370" s="34" t="str">
        <f t="shared" si="116"/>
        <v>2155.1351 220/380 V Distribution (Network) OHL</v>
      </c>
      <c r="AF370" s="34" t="str">
        <f t="shared" si="117"/>
        <v>" "</v>
      </c>
      <c r="AI370" t="s">
        <v>1469</v>
      </c>
      <c r="AJ370" s="14" t="s">
        <v>11</v>
      </c>
      <c r="AK370" t="s">
        <v>894</v>
      </c>
      <c r="AL370" s="6">
        <v>312</v>
      </c>
      <c r="AM370" s="6" t="s">
        <v>940</v>
      </c>
      <c r="AT370" s="6" t="s">
        <v>940</v>
      </c>
      <c r="AV370" t="s">
        <v>1469</v>
      </c>
      <c r="AW370">
        <f t="shared" si="120"/>
        <v>36</v>
      </c>
    </row>
    <row r="371" spans="1:49" ht="11.25" customHeight="1" x14ac:dyDescent="0.2">
      <c r="A371" s="14">
        <v>2155.1352000000002</v>
      </c>
      <c r="B371" t="s">
        <v>1470</v>
      </c>
      <c r="C371" s="33" t="str">
        <f t="shared" si="107"/>
        <v>2155.1352 220/380 V Distribution (Network) Cable Lines</v>
      </c>
      <c r="D371" s="6" t="s">
        <v>874</v>
      </c>
      <c r="E371" s="6" t="s">
        <v>787</v>
      </c>
      <c r="F371" s="6" t="s">
        <v>623</v>
      </c>
      <c r="G371" s="6" t="s">
        <v>824</v>
      </c>
      <c r="H371" s="34" t="str">
        <f>VLOOKUP(I371,'heading tables'!$G$3:$H$9,2,FALSE)</f>
        <v>L4</v>
      </c>
      <c r="I371" s="34">
        <f t="shared" si="108"/>
        <v>9</v>
      </c>
      <c r="J371" s="34" t="str">
        <f t="shared" si="122"/>
        <v>Balance Sheet</v>
      </c>
      <c r="K371" s="34">
        <f t="shared" si="109"/>
        <v>91</v>
      </c>
      <c r="L371" s="34" t="str">
        <f t="shared" si="110"/>
        <v>52</v>
      </c>
      <c r="M371" s="34" t="str">
        <f t="shared" si="104"/>
        <v>2</v>
      </c>
      <c r="N371" s="34" t="str">
        <f t="shared" si="105"/>
        <v>21</v>
      </c>
      <c r="O371" s="34" t="str">
        <f t="shared" si="106"/>
        <v>2155</v>
      </c>
      <c r="P371" s="34" t="str">
        <f>CONCATENATE(M371," ",VLOOKUP(M371,'heading tables'!$A:$C,2,FALSE))</f>
        <v>2 Non-current Assets</v>
      </c>
      <c r="Q371" s="34" t="str">
        <f>CONCATENATE(N371," ",VLOOKUP(N371,'heading tables'!$A:$C,2,FALSE))</f>
        <v>21 Fixed Assets</v>
      </c>
      <c r="R371" s="34" t="str">
        <f>CONCATENATE(O371," ",VLOOKUP(ABS(O371),'heading tables'!$A:$C,2,FALSE))</f>
        <v>2155 Transferring assets</v>
      </c>
      <c r="S371" s="34" t="str">
        <f t="shared" si="118"/>
        <v>21</v>
      </c>
      <c r="T371" s="34" t="str">
        <f t="shared" si="119"/>
        <v>2155</v>
      </c>
      <c r="U371" s="34" t="str">
        <f>CONCATENATE(S371," ",VLOOKUP(S371,'heading tables'!$A:$C,2,FALSE))</f>
        <v>21 Fixed Assets</v>
      </c>
      <c r="V371" s="34" t="str">
        <f>CONCATENATE(T371," ",VLOOKUP(ABS(T371),'heading tables'!$A:$C,2,FALSE))</f>
        <v>2155 Transferring assets</v>
      </c>
      <c r="W371" s="34" t="str">
        <f t="shared" si="111"/>
        <v>2155.1</v>
      </c>
      <c r="X371" s="34" t="str">
        <f t="shared" si="123"/>
        <v>2155.13</v>
      </c>
      <c r="Y371" s="34" t="str">
        <f t="shared" si="123"/>
        <v>2155.135</v>
      </c>
      <c r="Z371" s="34" t="str">
        <f t="shared" si="123"/>
        <v>2155.1352</v>
      </c>
      <c r="AA371" s="34" t="str">
        <f t="shared" si="123"/>
        <v>" "</v>
      </c>
      <c r="AB371" s="34" t="str">
        <f t="shared" si="113"/>
        <v>2155.1 Transferring assets: Electricity Regulated Activity</v>
      </c>
      <c r="AC371" s="34" t="str">
        <f t="shared" si="114"/>
        <v>2155.13 Transferring assets: Electricity Regulated Activity, Distribution (Network)</v>
      </c>
      <c r="AD371" s="34" t="str">
        <f t="shared" si="115"/>
        <v>2155.135 220/380 V Transferring assets: Electricity Regulated Activity, Distribution (Network)</v>
      </c>
      <c r="AE371" s="34" t="str">
        <f t="shared" si="116"/>
        <v>2155.1352 220/380 V Distribution (Network) Cable Lines</v>
      </c>
      <c r="AF371" s="34" t="str">
        <f t="shared" si="117"/>
        <v>" "</v>
      </c>
      <c r="AI371" t="s">
        <v>1470</v>
      </c>
      <c r="AJ371" s="14" t="s">
        <v>11</v>
      </c>
      <c r="AK371" t="s">
        <v>894</v>
      </c>
      <c r="AL371" s="6">
        <v>313</v>
      </c>
      <c r="AM371" s="6" t="s">
        <v>940</v>
      </c>
      <c r="AT371" s="6" t="s">
        <v>940</v>
      </c>
      <c r="AV371" t="s">
        <v>1470</v>
      </c>
      <c r="AW371">
        <f t="shared" si="120"/>
        <v>44</v>
      </c>
    </row>
    <row r="372" spans="1:49" ht="11.25" customHeight="1" x14ac:dyDescent="0.2">
      <c r="A372" s="14">
        <v>2155.1352999999999</v>
      </c>
      <c r="B372" t="s">
        <v>1471</v>
      </c>
      <c r="C372" s="33" t="str">
        <f t="shared" si="107"/>
        <v>2155.1353 220/380 V Distribution (Network) Optic Cables</v>
      </c>
      <c r="D372" s="6" t="s">
        <v>874</v>
      </c>
      <c r="E372" s="6" t="s">
        <v>787</v>
      </c>
      <c r="F372" s="6" t="s">
        <v>623</v>
      </c>
      <c r="G372" s="6" t="s">
        <v>824</v>
      </c>
      <c r="H372" s="34" t="str">
        <f>VLOOKUP(I372,'heading tables'!$G$3:$H$9,2,FALSE)</f>
        <v>L4</v>
      </c>
      <c r="I372" s="34">
        <f t="shared" si="108"/>
        <v>9</v>
      </c>
      <c r="J372" s="34" t="str">
        <f t="shared" si="122"/>
        <v>Balance Sheet</v>
      </c>
      <c r="K372" s="34">
        <f t="shared" si="109"/>
        <v>91</v>
      </c>
      <c r="L372" s="34" t="str">
        <f t="shared" si="110"/>
        <v>53</v>
      </c>
      <c r="M372" s="34" t="str">
        <f t="shared" si="104"/>
        <v>2</v>
      </c>
      <c r="N372" s="34" t="str">
        <f t="shared" si="105"/>
        <v>21</v>
      </c>
      <c r="O372" s="34" t="str">
        <f t="shared" si="106"/>
        <v>2155</v>
      </c>
      <c r="P372" s="34" t="str">
        <f>CONCATENATE(M372," ",VLOOKUP(M372,'heading tables'!$A:$C,2,FALSE))</f>
        <v>2 Non-current Assets</v>
      </c>
      <c r="Q372" s="34" t="str">
        <f>CONCATENATE(N372," ",VLOOKUP(N372,'heading tables'!$A:$C,2,FALSE))</f>
        <v>21 Fixed Assets</v>
      </c>
      <c r="R372" s="34" t="str">
        <f>CONCATENATE(O372," ",VLOOKUP(ABS(O372),'heading tables'!$A:$C,2,FALSE))</f>
        <v>2155 Transferring assets</v>
      </c>
      <c r="S372" s="34" t="str">
        <f t="shared" si="118"/>
        <v>21</v>
      </c>
      <c r="T372" s="34" t="str">
        <f t="shared" si="119"/>
        <v>2155</v>
      </c>
      <c r="U372" s="34" t="str">
        <f>CONCATENATE(S372," ",VLOOKUP(S372,'heading tables'!$A:$C,2,FALSE))</f>
        <v>21 Fixed Assets</v>
      </c>
      <c r="V372" s="34" t="str">
        <f>CONCATENATE(T372," ",VLOOKUP(ABS(T372),'heading tables'!$A:$C,2,FALSE))</f>
        <v>2155 Transferring assets</v>
      </c>
      <c r="W372" s="34" t="str">
        <f t="shared" si="111"/>
        <v>2155.1</v>
      </c>
      <c r="X372" s="34" t="str">
        <f t="shared" si="123"/>
        <v>2155.13</v>
      </c>
      <c r="Y372" s="34" t="str">
        <f t="shared" si="123"/>
        <v>2155.135</v>
      </c>
      <c r="Z372" s="34" t="str">
        <f t="shared" si="123"/>
        <v>2155.1353</v>
      </c>
      <c r="AA372" s="34" t="str">
        <f t="shared" si="123"/>
        <v>" "</v>
      </c>
      <c r="AB372" s="34" t="str">
        <f t="shared" si="113"/>
        <v>2155.1 Transferring assets: Electricity Regulated Activity</v>
      </c>
      <c r="AC372" s="34" t="str">
        <f t="shared" si="114"/>
        <v>2155.13 Transferring assets: Electricity Regulated Activity, Distribution (Network)</v>
      </c>
      <c r="AD372" s="34" t="str">
        <f t="shared" si="115"/>
        <v>2155.135 220/380 V Transferring assets: Electricity Regulated Activity, Distribution (Network)</v>
      </c>
      <c r="AE372" s="34" t="str">
        <f t="shared" si="116"/>
        <v>2155.1353 220/380 V Distribution (Network) Optic Cables</v>
      </c>
      <c r="AF372" s="34" t="str">
        <f t="shared" si="117"/>
        <v>" "</v>
      </c>
      <c r="AI372" t="s">
        <v>1471</v>
      </c>
      <c r="AJ372" s="14" t="s">
        <v>11</v>
      </c>
      <c r="AK372" t="s">
        <v>894</v>
      </c>
      <c r="AL372" s="6">
        <v>314</v>
      </c>
      <c r="AM372" s="6" t="s">
        <v>940</v>
      </c>
      <c r="AT372" s="6" t="s">
        <v>940</v>
      </c>
      <c r="AV372" t="s">
        <v>1471</v>
      </c>
      <c r="AW372">
        <f t="shared" si="120"/>
        <v>45</v>
      </c>
    </row>
    <row r="373" spans="1:49" ht="11.25" customHeight="1" x14ac:dyDescent="0.2">
      <c r="A373" s="14">
        <v>2155.1354000000001</v>
      </c>
      <c r="B373" t="s">
        <v>1472</v>
      </c>
      <c r="C373" s="33" t="str">
        <f t="shared" si="107"/>
        <v>2155.1354 220/380 V Distribution (Network) Other Communication Lines</v>
      </c>
      <c r="D373" s="6" t="s">
        <v>874</v>
      </c>
      <c r="E373" s="6" t="s">
        <v>787</v>
      </c>
      <c r="F373" s="6" t="s">
        <v>623</v>
      </c>
      <c r="G373" s="6" t="s">
        <v>824</v>
      </c>
      <c r="H373" s="34" t="str">
        <f>VLOOKUP(I373,'heading tables'!$G$3:$H$9,2,FALSE)</f>
        <v>L4</v>
      </c>
      <c r="I373" s="34">
        <f t="shared" si="108"/>
        <v>9</v>
      </c>
      <c r="J373" s="34" t="str">
        <f t="shared" si="122"/>
        <v>Balance Sheet</v>
      </c>
      <c r="K373" s="34">
        <f t="shared" si="109"/>
        <v>91</v>
      </c>
      <c r="L373" s="34" t="str">
        <f t="shared" si="110"/>
        <v>54</v>
      </c>
      <c r="M373" s="34" t="str">
        <f t="shared" si="104"/>
        <v>2</v>
      </c>
      <c r="N373" s="34" t="str">
        <f t="shared" si="105"/>
        <v>21</v>
      </c>
      <c r="O373" s="34" t="str">
        <f t="shared" si="106"/>
        <v>2155</v>
      </c>
      <c r="P373" s="34" t="str">
        <f>CONCATENATE(M373," ",VLOOKUP(M373,'heading tables'!$A:$C,2,FALSE))</f>
        <v>2 Non-current Assets</v>
      </c>
      <c r="Q373" s="34" t="str">
        <f>CONCATENATE(N373," ",VLOOKUP(N373,'heading tables'!$A:$C,2,FALSE))</f>
        <v>21 Fixed Assets</v>
      </c>
      <c r="R373" s="34" t="str">
        <f>CONCATENATE(O373," ",VLOOKUP(ABS(O373),'heading tables'!$A:$C,2,FALSE))</f>
        <v>2155 Transferring assets</v>
      </c>
      <c r="S373" s="34" t="str">
        <f t="shared" si="118"/>
        <v>21</v>
      </c>
      <c r="T373" s="34" t="str">
        <f t="shared" si="119"/>
        <v>2155</v>
      </c>
      <c r="U373" s="34" t="str">
        <f>CONCATENATE(S373," ",VLOOKUP(S373,'heading tables'!$A:$C,2,FALSE))</f>
        <v>21 Fixed Assets</v>
      </c>
      <c r="V373" s="34" t="str">
        <f>CONCATENATE(T373," ",VLOOKUP(ABS(T373),'heading tables'!$A:$C,2,FALSE))</f>
        <v>2155 Transferring assets</v>
      </c>
      <c r="W373" s="34" t="str">
        <f t="shared" si="111"/>
        <v>2155.1</v>
      </c>
      <c r="X373" s="34" t="str">
        <f t="shared" si="123"/>
        <v>2155.13</v>
      </c>
      <c r="Y373" s="34" t="str">
        <f t="shared" si="123"/>
        <v>2155.135</v>
      </c>
      <c r="Z373" s="34" t="str">
        <f t="shared" si="123"/>
        <v>2155.1354</v>
      </c>
      <c r="AA373" s="34" t="str">
        <f t="shared" si="123"/>
        <v>" "</v>
      </c>
      <c r="AB373" s="34" t="str">
        <f t="shared" si="113"/>
        <v>2155.1 Transferring assets: Electricity Regulated Activity</v>
      </c>
      <c r="AC373" s="34" t="str">
        <f t="shared" si="114"/>
        <v>2155.13 Transferring assets: Electricity Regulated Activity, Distribution (Network)</v>
      </c>
      <c r="AD373" s="34" t="str">
        <f t="shared" si="115"/>
        <v>2155.135 220/380 V Transferring assets: Electricity Regulated Activity, Distribution (Network)</v>
      </c>
      <c r="AE373" s="34" t="str">
        <f t="shared" si="116"/>
        <v>2155.1354 220/380 V Distribution (Network) Other Communication Lines</v>
      </c>
      <c r="AF373" s="34" t="str">
        <f t="shared" si="117"/>
        <v>" "</v>
      </c>
      <c r="AI373" t="s">
        <v>1472</v>
      </c>
      <c r="AJ373" s="14" t="s">
        <v>11</v>
      </c>
      <c r="AK373" t="s">
        <v>894</v>
      </c>
      <c r="AL373" s="6">
        <v>315</v>
      </c>
      <c r="AM373" s="6" t="s">
        <v>940</v>
      </c>
      <c r="AT373" s="6" t="s">
        <v>940</v>
      </c>
      <c r="AV373" t="s">
        <v>1472</v>
      </c>
      <c r="AW373">
        <f t="shared" si="120"/>
        <v>58</v>
      </c>
    </row>
    <row r="374" spans="1:49" ht="11.25" customHeight="1" x14ac:dyDescent="0.2">
      <c r="A374" s="14">
        <v>2155.1359000000002</v>
      </c>
      <c r="B374" t="s">
        <v>1473</v>
      </c>
      <c r="C374" s="33" t="str">
        <f t="shared" si="107"/>
        <v>2155.1359 220/380 V Distribution (Network) Other Distribution (Network) assets</v>
      </c>
      <c r="D374" s="6" t="s">
        <v>874</v>
      </c>
      <c r="E374" s="6" t="s">
        <v>787</v>
      </c>
      <c r="F374" s="6" t="s">
        <v>623</v>
      </c>
      <c r="G374" s="6" t="s">
        <v>824</v>
      </c>
      <c r="H374" s="34" t="str">
        <f>VLOOKUP(I374,'heading tables'!$G$3:$H$9,2,FALSE)</f>
        <v>L4</v>
      </c>
      <c r="I374" s="34">
        <f t="shared" si="108"/>
        <v>9</v>
      </c>
      <c r="J374" s="34" t="str">
        <f t="shared" ref="J374:J393" si="124">IF(ABS(M374)&gt;5,"Income statement","Balance Sheet")</f>
        <v>Balance Sheet</v>
      </c>
      <c r="K374" s="34">
        <f t="shared" si="109"/>
        <v>91</v>
      </c>
      <c r="L374" s="34" t="str">
        <f t="shared" si="110"/>
        <v>59</v>
      </c>
      <c r="M374" s="34" t="str">
        <f t="shared" si="104"/>
        <v>2</v>
      </c>
      <c r="N374" s="34" t="str">
        <f t="shared" si="105"/>
        <v>21</v>
      </c>
      <c r="O374" s="34" t="str">
        <f t="shared" si="106"/>
        <v>2155</v>
      </c>
      <c r="P374" s="34" t="str">
        <f>CONCATENATE(M374," ",VLOOKUP(M374,'heading tables'!$A:$C,2,FALSE))</f>
        <v>2 Non-current Assets</v>
      </c>
      <c r="Q374" s="34" t="str">
        <f>CONCATENATE(N374," ",VLOOKUP(N374,'heading tables'!$A:$C,2,FALSE))</f>
        <v>21 Fixed Assets</v>
      </c>
      <c r="R374" s="34" t="str">
        <f>CONCATENATE(O374," ",VLOOKUP(ABS(O374),'heading tables'!$A:$C,2,FALSE))</f>
        <v>2155 Transferring assets</v>
      </c>
      <c r="S374" s="34" t="str">
        <f t="shared" si="118"/>
        <v>21</v>
      </c>
      <c r="T374" s="34" t="str">
        <f t="shared" si="119"/>
        <v>2155</v>
      </c>
      <c r="U374" s="34" t="str">
        <f>CONCATENATE(S374," ",VLOOKUP(S374,'heading tables'!$A:$C,2,FALSE))</f>
        <v>21 Fixed Assets</v>
      </c>
      <c r="V374" s="34" t="str">
        <f>CONCATENATE(T374," ",VLOOKUP(ABS(T374),'heading tables'!$A:$C,2,FALSE))</f>
        <v>2155 Transferring assets</v>
      </c>
      <c r="W374" s="34" t="str">
        <f t="shared" si="111"/>
        <v>2155.1</v>
      </c>
      <c r="X374" s="34" t="str">
        <f t="shared" si="123"/>
        <v>2155.13</v>
      </c>
      <c r="Y374" s="34" t="str">
        <f t="shared" si="123"/>
        <v>2155.135</v>
      </c>
      <c r="Z374" s="34" t="str">
        <f t="shared" si="123"/>
        <v>2155.1359</v>
      </c>
      <c r="AA374" s="34" t="str">
        <f t="shared" si="123"/>
        <v>" "</v>
      </c>
      <c r="AB374" s="34" t="str">
        <f t="shared" si="113"/>
        <v>2155.1 Transferring assets: Electricity Regulated Activity</v>
      </c>
      <c r="AC374" s="34" t="str">
        <f t="shared" si="114"/>
        <v>2155.13 Transferring assets: Electricity Regulated Activity, Distribution (Network)</v>
      </c>
      <c r="AD374" s="34" t="str">
        <f t="shared" si="115"/>
        <v>2155.135 220/380 V Transferring assets: Electricity Regulated Activity, Distribution (Network)</v>
      </c>
      <c r="AE374" s="34" t="str">
        <f t="shared" si="116"/>
        <v>2155.1359 220/380 V Distribution (Network) Other Distribution (Network) assets</v>
      </c>
      <c r="AF374" s="34" t="str">
        <f t="shared" si="117"/>
        <v>" "</v>
      </c>
      <c r="AI374" t="s">
        <v>1473</v>
      </c>
      <c r="AJ374" s="14" t="s">
        <v>11</v>
      </c>
      <c r="AK374" t="s">
        <v>894</v>
      </c>
      <c r="AL374" s="6">
        <v>316</v>
      </c>
      <c r="AM374" s="6" t="s">
        <v>940</v>
      </c>
      <c r="AT374" s="6" t="s">
        <v>940</v>
      </c>
      <c r="AV374" t="s">
        <v>1473</v>
      </c>
      <c r="AW374">
        <f t="shared" si="120"/>
        <v>68</v>
      </c>
    </row>
    <row r="375" spans="1:49" ht="11.25" customHeight="1" x14ac:dyDescent="0.2">
      <c r="A375" s="14">
        <v>2155.1370000000002</v>
      </c>
      <c r="B375" t="s">
        <v>1474</v>
      </c>
      <c r="C375" s="33" t="str">
        <f t="shared" si="107"/>
        <v>2155.137 Distribution Dispatch Transferring assets: Electricity Regulated Activity, Distribution (Network)</v>
      </c>
      <c r="D375" s="6" t="s">
        <v>874</v>
      </c>
      <c r="E375" s="6" t="s">
        <v>787</v>
      </c>
      <c r="F375" s="6" t="s">
        <v>1034</v>
      </c>
      <c r="G375" s="6" t="s">
        <v>72</v>
      </c>
      <c r="H375" s="34" t="str">
        <f>VLOOKUP(I375,'heading tables'!$G$3:$H$9,2,FALSE)</f>
        <v>L3</v>
      </c>
      <c r="I375" s="34">
        <f t="shared" si="108"/>
        <v>8</v>
      </c>
      <c r="J375" s="34" t="str">
        <f t="shared" si="124"/>
        <v>Balance Sheet</v>
      </c>
      <c r="K375" s="34">
        <f t="shared" si="109"/>
        <v>91</v>
      </c>
      <c r="L375" s="34" t="str">
        <f t="shared" si="110"/>
        <v>37</v>
      </c>
      <c r="M375" s="34" t="str">
        <f t="shared" si="104"/>
        <v>2</v>
      </c>
      <c r="N375" s="34" t="str">
        <f t="shared" si="105"/>
        <v>21</v>
      </c>
      <c r="O375" s="34" t="str">
        <f t="shared" si="106"/>
        <v>2155</v>
      </c>
      <c r="P375" s="34" t="str">
        <f>CONCATENATE(M375," ",VLOOKUP(M375,'heading tables'!$A:$C,2,FALSE))</f>
        <v>2 Non-current Assets</v>
      </c>
      <c r="Q375" s="34" t="str">
        <f>CONCATENATE(N375," ",VLOOKUP(N375,'heading tables'!$A:$C,2,FALSE))</f>
        <v>21 Fixed Assets</v>
      </c>
      <c r="R375" s="34" t="str">
        <f>CONCATENATE(O375," ",VLOOKUP(ABS(O375),'heading tables'!$A:$C,2,FALSE))</f>
        <v>2155 Transferring assets</v>
      </c>
      <c r="S375" s="34" t="str">
        <f t="shared" si="118"/>
        <v>21</v>
      </c>
      <c r="T375" s="34" t="str">
        <f t="shared" si="119"/>
        <v>2155</v>
      </c>
      <c r="U375" s="34" t="str">
        <f>CONCATENATE(S375," ",VLOOKUP(S375,'heading tables'!$A:$C,2,FALSE))</f>
        <v>21 Fixed Assets</v>
      </c>
      <c r="V375" s="34" t="str">
        <f>CONCATENATE(T375," ",VLOOKUP(ABS(T375),'heading tables'!$A:$C,2,FALSE))</f>
        <v>2155 Transferring assets</v>
      </c>
      <c r="W375" s="34" t="str">
        <f t="shared" si="111"/>
        <v>2155.1</v>
      </c>
      <c r="X375" s="34" t="str">
        <f t="shared" si="123"/>
        <v>2155.13</v>
      </c>
      <c r="Y375" s="34" t="str">
        <f t="shared" si="123"/>
        <v>2155.137</v>
      </c>
      <c r="Z375" s="34" t="str">
        <f t="shared" si="123"/>
        <v>" "</v>
      </c>
      <c r="AA375" s="34" t="str">
        <f t="shared" si="123"/>
        <v>" "</v>
      </c>
      <c r="AB375" s="34" t="str">
        <f t="shared" si="113"/>
        <v>2155.1 Transferring assets: Electricity Regulated Activity</v>
      </c>
      <c r="AC375" s="34" t="str">
        <f t="shared" si="114"/>
        <v>2155.13 Transferring assets: Electricity Regulated Activity, Distribution (Network)</v>
      </c>
      <c r="AD375" s="34" t="str">
        <f t="shared" si="115"/>
        <v>2155.137 Distribution Dispatch Transferring assets: Electricity Regulated Activity, Distribution (Network)</v>
      </c>
      <c r="AE375" s="34" t="str">
        <f t="shared" si="116"/>
        <v>" "</v>
      </c>
      <c r="AF375" s="34" t="str">
        <f t="shared" si="117"/>
        <v>" "</v>
      </c>
      <c r="AI375" t="s">
        <v>1474</v>
      </c>
      <c r="AJ375" s="14" t="s">
        <v>1064</v>
      </c>
      <c r="AK375" t="s">
        <v>918</v>
      </c>
      <c r="AL375" s="6">
        <v>317</v>
      </c>
      <c r="AM375" s="6" t="s">
        <v>941</v>
      </c>
      <c r="AT375" s="6" t="s">
        <v>962</v>
      </c>
      <c r="AV375" t="s">
        <v>1474</v>
      </c>
      <c r="AW375">
        <f t="shared" si="120"/>
        <v>97</v>
      </c>
    </row>
    <row r="376" spans="1:49" ht="11.25" customHeight="1" x14ac:dyDescent="0.2">
      <c r="A376" s="14">
        <v>2155.1370999999999</v>
      </c>
      <c r="B376" t="s">
        <v>1475</v>
      </c>
      <c r="C376" s="33" t="str">
        <f t="shared" si="107"/>
        <v>2155.1371 Distribution (Network) Dispatch: OHL</v>
      </c>
      <c r="D376" s="6" t="s">
        <v>874</v>
      </c>
      <c r="E376" s="6" t="s">
        <v>787</v>
      </c>
      <c r="F376" s="6" t="s">
        <v>1034</v>
      </c>
      <c r="G376" s="6" t="s">
        <v>824</v>
      </c>
      <c r="H376" s="34" t="str">
        <f>VLOOKUP(I376,'heading tables'!$G$3:$H$9,2,FALSE)</f>
        <v>L4</v>
      </c>
      <c r="I376" s="34">
        <f t="shared" si="108"/>
        <v>9</v>
      </c>
      <c r="J376" s="34" t="str">
        <f t="shared" si="124"/>
        <v>Balance Sheet</v>
      </c>
      <c r="K376" s="34">
        <f t="shared" si="109"/>
        <v>91</v>
      </c>
      <c r="L376" s="34" t="str">
        <f t="shared" si="110"/>
        <v>71</v>
      </c>
      <c r="M376" s="34" t="str">
        <f t="shared" si="104"/>
        <v>2</v>
      </c>
      <c r="N376" s="34" t="str">
        <f t="shared" si="105"/>
        <v>21</v>
      </c>
      <c r="O376" s="34" t="str">
        <f t="shared" si="106"/>
        <v>2155</v>
      </c>
      <c r="P376" s="34" t="str">
        <f>CONCATENATE(M376," ",VLOOKUP(M376,'heading tables'!$A:$C,2,FALSE))</f>
        <v>2 Non-current Assets</v>
      </c>
      <c r="Q376" s="34" t="str">
        <f>CONCATENATE(N376," ",VLOOKUP(N376,'heading tables'!$A:$C,2,FALSE))</f>
        <v>21 Fixed Assets</v>
      </c>
      <c r="R376" s="34" t="str">
        <f>CONCATENATE(O376," ",VLOOKUP(ABS(O376),'heading tables'!$A:$C,2,FALSE))</f>
        <v>2155 Transferring assets</v>
      </c>
      <c r="S376" s="34" t="str">
        <f t="shared" si="118"/>
        <v>21</v>
      </c>
      <c r="T376" s="34" t="str">
        <f t="shared" si="119"/>
        <v>2155</v>
      </c>
      <c r="U376" s="34" t="str">
        <f>CONCATENATE(S376," ",VLOOKUP(S376,'heading tables'!$A:$C,2,FALSE))</f>
        <v>21 Fixed Assets</v>
      </c>
      <c r="V376" s="34" t="str">
        <f>CONCATENATE(T376," ",VLOOKUP(ABS(T376),'heading tables'!$A:$C,2,FALSE))</f>
        <v>2155 Transferring assets</v>
      </c>
      <c r="W376" s="34" t="str">
        <f t="shared" si="111"/>
        <v>2155.1</v>
      </c>
      <c r="X376" s="34" t="str">
        <f t="shared" si="123"/>
        <v>2155.13</v>
      </c>
      <c r="Y376" s="34" t="str">
        <f t="shared" si="123"/>
        <v>2155.137</v>
      </c>
      <c r="Z376" s="34" t="str">
        <f t="shared" si="123"/>
        <v>2155.1371</v>
      </c>
      <c r="AA376" s="34" t="str">
        <f t="shared" si="123"/>
        <v>" "</v>
      </c>
      <c r="AB376" s="34" t="str">
        <f t="shared" si="113"/>
        <v>2155.1 Transferring assets: Electricity Regulated Activity</v>
      </c>
      <c r="AC376" s="34" t="str">
        <f t="shared" si="114"/>
        <v>2155.13 Transferring assets: Electricity Regulated Activity, Distribution (Network)</v>
      </c>
      <c r="AD376" s="34" t="str">
        <f t="shared" si="115"/>
        <v>2155.137 Distribution Dispatch Transferring assets: Electricity Regulated Activity, Distribution (Network)</v>
      </c>
      <c r="AE376" s="34" t="str">
        <f t="shared" si="116"/>
        <v>2155.1371 Distribution (Network) Dispatch: OHL</v>
      </c>
      <c r="AF376" s="34" t="str">
        <f t="shared" si="117"/>
        <v>" "</v>
      </c>
      <c r="AI376" t="s">
        <v>1475</v>
      </c>
      <c r="AJ376" s="14" t="s">
        <v>11</v>
      </c>
      <c r="AK376" t="s">
        <v>918</v>
      </c>
      <c r="AL376" s="6">
        <v>318</v>
      </c>
      <c r="AM376" s="6" t="s">
        <v>941</v>
      </c>
      <c r="AT376" s="6" t="s">
        <v>962</v>
      </c>
      <c r="AV376" t="s">
        <v>1475</v>
      </c>
      <c r="AW376">
        <f t="shared" si="120"/>
        <v>36</v>
      </c>
    </row>
    <row r="377" spans="1:49" ht="11.25" customHeight="1" x14ac:dyDescent="0.2">
      <c r="A377" s="14">
        <v>2155.1372000000001</v>
      </c>
      <c r="B377" t="s">
        <v>1476</v>
      </c>
      <c r="C377" s="33" t="str">
        <f t="shared" si="107"/>
        <v>2155.1372 Distribution (Network) Dispatch: Cable Lines</v>
      </c>
      <c r="D377" s="6" t="s">
        <v>874</v>
      </c>
      <c r="E377" s="6" t="s">
        <v>787</v>
      </c>
      <c r="F377" s="6" t="s">
        <v>1034</v>
      </c>
      <c r="G377" s="6" t="s">
        <v>824</v>
      </c>
      <c r="H377" s="34" t="str">
        <f>VLOOKUP(I377,'heading tables'!$G$3:$H$9,2,FALSE)</f>
        <v>L4</v>
      </c>
      <c r="I377" s="34">
        <f t="shared" si="108"/>
        <v>9</v>
      </c>
      <c r="J377" s="34" t="str">
        <f t="shared" si="124"/>
        <v>Balance Sheet</v>
      </c>
      <c r="K377" s="34">
        <f t="shared" si="109"/>
        <v>91</v>
      </c>
      <c r="L377" s="34" t="str">
        <f t="shared" si="110"/>
        <v>72</v>
      </c>
      <c r="M377" s="34" t="str">
        <f t="shared" si="104"/>
        <v>2</v>
      </c>
      <c r="N377" s="34" t="str">
        <f t="shared" si="105"/>
        <v>21</v>
      </c>
      <c r="O377" s="34" t="str">
        <f t="shared" si="106"/>
        <v>2155</v>
      </c>
      <c r="P377" s="34" t="str">
        <f>CONCATENATE(M377," ",VLOOKUP(M377,'heading tables'!$A:$C,2,FALSE))</f>
        <v>2 Non-current Assets</v>
      </c>
      <c r="Q377" s="34" t="str">
        <f>CONCATENATE(N377," ",VLOOKUP(N377,'heading tables'!$A:$C,2,FALSE))</f>
        <v>21 Fixed Assets</v>
      </c>
      <c r="R377" s="34" t="str">
        <f>CONCATENATE(O377," ",VLOOKUP(ABS(O377),'heading tables'!$A:$C,2,FALSE))</f>
        <v>2155 Transferring assets</v>
      </c>
      <c r="S377" s="34" t="str">
        <f t="shared" si="118"/>
        <v>21</v>
      </c>
      <c r="T377" s="34" t="str">
        <f t="shared" si="119"/>
        <v>2155</v>
      </c>
      <c r="U377" s="34" t="str">
        <f>CONCATENATE(S377," ",VLOOKUP(S377,'heading tables'!$A:$C,2,FALSE))</f>
        <v>21 Fixed Assets</v>
      </c>
      <c r="V377" s="34" t="str">
        <f>CONCATENATE(T377," ",VLOOKUP(ABS(T377),'heading tables'!$A:$C,2,FALSE))</f>
        <v>2155 Transferring assets</v>
      </c>
      <c r="W377" s="34" t="str">
        <f t="shared" si="111"/>
        <v>2155.1</v>
      </c>
      <c r="X377" s="34" t="str">
        <f t="shared" si="123"/>
        <v>2155.13</v>
      </c>
      <c r="Y377" s="34" t="str">
        <f t="shared" si="123"/>
        <v>2155.137</v>
      </c>
      <c r="Z377" s="34" t="str">
        <f t="shared" si="123"/>
        <v>2155.1372</v>
      </c>
      <c r="AA377" s="34" t="str">
        <f t="shared" si="123"/>
        <v>" "</v>
      </c>
      <c r="AB377" s="34" t="str">
        <f t="shared" si="113"/>
        <v>2155.1 Transferring assets: Electricity Regulated Activity</v>
      </c>
      <c r="AC377" s="34" t="str">
        <f t="shared" si="114"/>
        <v>2155.13 Transferring assets: Electricity Regulated Activity, Distribution (Network)</v>
      </c>
      <c r="AD377" s="34" t="str">
        <f t="shared" si="115"/>
        <v>2155.137 Distribution Dispatch Transferring assets: Electricity Regulated Activity, Distribution (Network)</v>
      </c>
      <c r="AE377" s="34" t="str">
        <f t="shared" si="116"/>
        <v>2155.1372 Distribution (Network) Dispatch: Cable Lines</v>
      </c>
      <c r="AF377" s="34" t="str">
        <f t="shared" si="117"/>
        <v>" "</v>
      </c>
      <c r="AI377" t="s">
        <v>1476</v>
      </c>
      <c r="AJ377" s="14" t="s">
        <v>11</v>
      </c>
      <c r="AK377" t="s">
        <v>918</v>
      </c>
      <c r="AL377" s="6">
        <v>319</v>
      </c>
      <c r="AM377" s="6" t="s">
        <v>941</v>
      </c>
      <c r="AT377" s="6" t="s">
        <v>962</v>
      </c>
      <c r="AV377" t="s">
        <v>1476</v>
      </c>
      <c r="AW377">
        <f t="shared" si="120"/>
        <v>44</v>
      </c>
    </row>
    <row r="378" spans="1:49" ht="11.25" customHeight="1" x14ac:dyDescent="0.2">
      <c r="A378" s="14">
        <v>2155.1372999999999</v>
      </c>
      <c r="B378" t="s">
        <v>1477</v>
      </c>
      <c r="C378" s="33" t="str">
        <f t="shared" si="107"/>
        <v>2155.1373 Distribution (Network) Dispatch: Optic Cables</v>
      </c>
      <c r="D378" s="6" t="s">
        <v>874</v>
      </c>
      <c r="E378" s="6" t="s">
        <v>787</v>
      </c>
      <c r="F378" s="6" t="s">
        <v>1034</v>
      </c>
      <c r="G378" s="6" t="s">
        <v>824</v>
      </c>
      <c r="H378" s="34" t="str">
        <f>VLOOKUP(I378,'heading tables'!$G$3:$H$9,2,FALSE)</f>
        <v>L4</v>
      </c>
      <c r="I378" s="34">
        <f t="shared" si="108"/>
        <v>9</v>
      </c>
      <c r="J378" s="34" t="str">
        <f t="shared" si="124"/>
        <v>Balance Sheet</v>
      </c>
      <c r="K378" s="34">
        <f t="shared" si="109"/>
        <v>91</v>
      </c>
      <c r="L378" s="34" t="str">
        <f t="shared" si="110"/>
        <v>73</v>
      </c>
      <c r="M378" s="34" t="str">
        <f t="shared" si="104"/>
        <v>2</v>
      </c>
      <c r="N378" s="34" t="str">
        <f t="shared" si="105"/>
        <v>21</v>
      </c>
      <c r="O378" s="34" t="str">
        <f t="shared" si="106"/>
        <v>2155</v>
      </c>
      <c r="P378" s="34" t="str">
        <f>CONCATENATE(M378," ",VLOOKUP(M378,'heading tables'!$A:$C,2,FALSE))</f>
        <v>2 Non-current Assets</v>
      </c>
      <c r="Q378" s="34" t="str">
        <f>CONCATENATE(N378," ",VLOOKUP(N378,'heading tables'!$A:$C,2,FALSE))</f>
        <v>21 Fixed Assets</v>
      </c>
      <c r="R378" s="34" t="str">
        <f>CONCATENATE(O378," ",VLOOKUP(ABS(O378),'heading tables'!$A:$C,2,FALSE))</f>
        <v>2155 Transferring assets</v>
      </c>
      <c r="S378" s="34" t="str">
        <f t="shared" si="118"/>
        <v>21</v>
      </c>
      <c r="T378" s="34" t="str">
        <f t="shared" si="119"/>
        <v>2155</v>
      </c>
      <c r="U378" s="34" t="str">
        <f>CONCATENATE(S378," ",VLOOKUP(S378,'heading tables'!$A:$C,2,FALSE))</f>
        <v>21 Fixed Assets</v>
      </c>
      <c r="V378" s="34" t="str">
        <f>CONCATENATE(T378," ",VLOOKUP(ABS(T378),'heading tables'!$A:$C,2,FALSE))</f>
        <v>2155 Transferring assets</v>
      </c>
      <c r="W378" s="34" t="str">
        <f t="shared" si="111"/>
        <v>2155.1</v>
      </c>
      <c r="X378" s="34" t="str">
        <f t="shared" si="123"/>
        <v>2155.13</v>
      </c>
      <c r="Y378" s="34" t="str">
        <f t="shared" si="123"/>
        <v>2155.137</v>
      </c>
      <c r="Z378" s="34" t="str">
        <f t="shared" si="123"/>
        <v>2155.1373</v>
      </c>
      <c r="AA378" s="34" t="str">
        <f t="shared" si="123"/>
        <v>" "</v>
      </c>
      <c r="AB378" s="34" t="str">
        <f t="shared" si="113"/>
        <v>2155.1 Transferring assets: Electricity Regulated Activity</v>
      </c>
      <c r="AC378" s="34" t="str">
        <f t="shared" si="114"/>
        <v>2155.13 Transferring assets: Electricity Regulated Activity, Distribution (Network)</v>
      </c>
      <c r="AD378" s="34" t="str">
        <f t="shared" si="115"/>
        <v>2155.137 Distribution Dispatch Transferring assets: Electricity Regulated Activity, Distribution (Network)</v>
      </c>
      <c r="AE378" s="34" t="str">
        <f t="shared" si="116"/>
        <v>2155.1373 Distribution (Network) Dispatch: Optic Cables</v>
      </c>
      <c r="AF378" s="34" t="str">
        <f t="shared" si="117"/>
        <v>" "</v>
      </c>
      <c r="AI378" t="s">
        <v>1477</v>
      </c>
      <c r="AJ378" s="14" t="s">
        <v>11</v>
      </c>
      <c r="AK378" t="s">
        <v>918</v>
      </c>
      <c r="AL378" s="6">
        <v>320</v>
      </c>
      <c r="AM378" s="6" t="s">
        <v>941</v>
      </c>
      <c r="AT378" s="6" t="s">
        <v>962</v>
      </c>
      <c r="AV378" t="s">
        <v>1477</v>
      </c>
      <c r="AW378">
        <f t="shared" si="120"/>
        <v>45</v>
      </c>
    </row>
    <row r="379" spans="1:49" ht="11.25" customHeight="1" x14ac:dyDescent="0.2">
      <c r="A379" s="14">
        <v>2155.1374000000001</v>
      </c>
      <c r="B379" t="s">
        <v>1478</v>
      </c>
      <c r="C379" s="33" t="str">
        <f t="shared" si="107"/>
        <v>2155.1374 Distribution (Network) Dispatch: Other Communication Lines</v>
      </c>
      <c r="D379" s="6" t="s">
        <v>874</v>
      </c>
      <c r="E379" s="6" t="s">
        <v>787</v>
      </c>
      <c r="F379" s="6" t="s">
        <v>1034</v>
      </c>
      <c r="G379" s="6" t="s">
        <v>824</v>
      </c>
      <c r="H379" s="34" t="str">
        <f>VLOOKUP(I379,'heading tables'!$G$3:$H$9,2,FALSE)</f>
        <v>L4</v>
      </c>
      <c r="I379" s="34">
        <f t="shared" si="108"/>
        <v>9</v>
      </c>
      <c r="J379" s="34" t="str">
        <f t="shared" si="124"/>
        <v>Balance Sheet</v>
      </c>
      <c r="K379" s="34">
        <f t="shared" si="109"/>
        <v>91</v>
      </c>
      <c r="L379" s="34" t="str">
        <f t="shared" si="110"/>
        <v>74</v>
      </c>
      <c r="M379" s="34" t="str">
        <f t="shared" si="104"/>
        <v>2</v>
      </c>
      <c r="N379" s="34" t="str">
        <f t="shared" si="105"/>
        <v>21</v>
      </c>
      <c r="O379" s="34" t="str">
        <f t="shared" si="106"/>
        <v>2155</v>
      </c>
      <c r="P379" s="34" t="str">
        <f>CONCATENATE(M379," ",VLOOKUP(M379,'heading tables'!$A:$C,2,FALSE))</f>
        <v>2 Non-current Assets</v>
      </c>
      <c r="Q379" s="34" t="str">
        <f>CONCATENATE(N379," ",VLOOKUP(N379,'heading tables'!$A:$C,2,FALSE))</f>
        <v>21 Fixed Assets</v>
      </c>
      <c r="R379" s="34" t="str">
        <f>CONCATENATE(O379," ",VLOOKUP(ABS(O379),'heading tables'!$A:$C,2,FALSE))</f>
        <v>2155 Transferring assets</v>
      </c>
      <c r="S379" s="34" t="str">
        <f t="shared" si="118"/>
        <v>21</v>
      </c>
      <c r="T379" s="34" t="str">
        <f t="shared" si="119"/>
        <v>2155</v>
      </c>
      <c r="U379" s="34" t="str">
        <f>CONCATENATE(S379," ",VLOOKUP(S379,'heading tables'!$A:$C,2,FALSE))</f>
        <v>21 Fixed Assets</v>
      </c>
      <c r="V379" s="34" t="str">
        <f>CONCATENATE(T379," ",VLOOKUP(ABS(T379),'heading tables'!$A:$C,2,FALSE))</f>
        <v>2155 Transferring assets</v>
      </c>
      <c r="W379" s="34" t="str">
        <f t="shared" si="111"/>
        <v>2155.1</v>
      </c>
      <c r="X379" s="34" t="str">
        <f t="shared" si="123"/>
        <v>2155.13</v>
      </c>
      <c r="Y379" s="34" t="str">
        <f t="shared" si="123"/>
        <v>2155.137</v>
      </c>
      <c r="Z379" s="34" t="str">
        <f t="shared" si="123"/>
        <v>2155.1374</v>
      </c>
      <c r="AA379" s="34" t="str">
        <f t="shared" si="123"/>
        <v>" "</v>
      </c>
      <c r="AB379" s="34" t="str">
        <f t="shared" si="113"/>
        <v>2155.1 Transferring assets: Electricity Regulated Activity</v>
      </c>
      <c r="AC379" s="34" t="str">
        <f t="shared" si="114"/>
        <v>2155.13 Transferring assets: Electricity Regulated Activity, Distribution (Network)</v>
      </c>
      <c r="AD379" s="34" t="str">
        <f t="shared" si="115"/>
        <v>2155.137 Distribution Dispatch Transferring assets: Electricity Regulated Activity, Distribution (Network)</v>
      </c>
      <c r="AE379" s="34" t="str">
        <f t="shared" si="116"/>
        <v>2155.1374 Distribution (Network) Dispatch: Other Communication Lines</v>
      </c>
      <c r="AF379" s="34" t="str">
        <f t="shared" si="117"/>
        <v>" "</v>
      </c>
      <c r="AI379" t="s">
        <v>1478</v>
      </c>
      <c r="AJ379" s="14" t="s">
        <v>11</v>
      </c>
      <c r="AK379" t="s">
        <v>918</v>
      </c>
      <c r="AL379" s="6">
        <v>321</v>
      </c>
      <c r="AM379" s="6" t="s">
        <v>941</v>
      </c>
      <c r="AT379" s="6" t="s">
        <v>962</v>
      </c>
      <c r="AV379" t="s">
        <v>1478</v>
      </c>
      <c r="AW379">
        <f t="shared" si="120"/>
        <v>58</v>
      </c>
    </row>
    <row r="380" spans="1:49" ht="11.25" customHeight="1" x14ac:dyDescent="0.2">
      <c r="A380" s="14">
        <v>2155.1379000000002</v>
      </c>
      <c r="B380" t="s">
        <v>1479</v>
      </c>
      <c r="C380" s="33" t="str">
        <f t="shared" si="107"/>
        <v>2155.1379 Distribution (Network) Dispatch: Other Distribution (Network) assets</v>
      </c>
      <c r="D380" s="6" t="s">
        <v>874</v>
      </c>
      <c r="E380" s="6" t="s">
        <v>787</v>
      </c>
      <c r="F380" s="6" t="s">
        <v>1034</v>
      </c>
      <c r="G380" s="6" t="s">
        <v>824</v>
      </c>
      <c r="H380" s="34" t="str">
        <f>VLOOKUP(I380,'heading tables'!$G$3:$H$9,2,FALSE)</f>
        <v>L4</v>
      </c>
      <c r="I380" s="34">
        <f t="shared" si="108"/>
        <v>9</v>
      </c>
      <c r="J380" s="34" t="str">
        <f t="shared" si="124"/>
        <v>Balance Sheet</v>
      </c>
      <c r="K380" s="34">
        <f t="shared" si="109"/>
        <v>91</v>
      </c>
      <c r="L380" s="34" t="str">
        <f t="shared" si="110"/>
        <v>79</v>
      </c>
      <c r="M380" s="34" t="str">
        <f t="shared" si="104"/>
        <v>2</v>
      </c>
      <c r="N380" s="34" t="str">
        <f t="shared" si="105"/>
        <v>21</v>
      </c>
      <c r="O380" s="34" t="str">
        <f t="shared" si="106"/>
        <v>2155</v>
      </c>
      <c r="P380" s="34" t="str">
        <f>CONCATENATE(M380," ",VLOOKUP(M380,'heading tables'!$A:$C,2,FALSE))</f>
        <v>2 Non-current Assets</v>
      </c>
      <c r="Q380" s="34" t="str">
        <f>CONCATENATE(N380," ",VLOOKUP(N380,'heading tables'!$A:$C,2,FALSE))</f>
        <v>21 Fixed Assets</v>
      </c>
      <c r="R380" s="34" t="str">
        <f>CONCATENATE(O380," ",VLOOKUP(ABS(O380),'heading tables'!$A:$C,2,FALSE))</f>
        <v>2155 Transferring assets</v>
      </c>
      <c r="S380" s="34" t="str">
        <f t="shared" si="118"/>
        <v>21</v>
      </c>
      <c r="T380" s="34" t="str">
        <f t="shared" si="119"/>
        <v>2155</v>
      </c>
      <c r="U380" s="34" t="str">
        <f>CONCATENATE(S380," ",VLOOKUP(S380,'heading tables'!$A:$C,2,FALSE))</f>
        <v>21 Fixed Assets</v>
      </c>
      <c r="V380" s="34" t="str">
        <f>CONCATENATE(T380," ",VLOOKUP(ABS(T380),'heading tables'!$A:$C,2,FALSE))</f>
        <v>2155 Transferring assets</v>
      </c>
      <c r="W380" s="34" t="str">
        <f t="shared" si="111"/>
        <v>2155.1</v>
      </c>
      <c r="X380" s="34" t="str">
        <f t="shared" si="123"/>
        <v>2155.13</v>
      </c>
      <c r="Y380" s="34" t="str">
        <f t="shared" si="123"/>
        <v>2155.137</v>
      </c>
      <c r="Z380" s="34" t="str">
        <f t="shared" si="123"/>
        <v>2155.1379</v>
      </c>
      <c r="AA380" s="34" t="str">
        <f t="shared" si="123"/>
        <v>" "</v>
      </c>
      <c r="AB380" s="34" t="str">
        <f t="shared" si="113"/>
        <v>2155.1 Transferring assets: Electricity Regulated Activity</v>
      </c>
      <c r="AC380" s="34" t="str">
        <f t="shared" si="114"/>
        <v>2155.13 Transferring assets: Electricity Regulated Activity, Distribution (Network)</v>
      </c>
      <c r="AD380" s="34" t="str">
        <f t="shared" si="115"/>
        <v>2155.137 Distribution Dispatch Transferring assets: Electricity Regulated Activity, Distribution (Network)</v>
      </c>
      <c r="AE380" s="34" t="str">
        <f t="shared" si="116"/>
        <v>2155.1379 Distribution (Network) Dispatch: Other Distribution (Network) assets</v>
      </c>
      <c r="AF380" s="34" t="str">
        <f t="shared" si="117"/>
        <v>" "</v>
      </c>
      <c r="AI380" t="s">
        <v>1479</v>
      </c>
      <c r="AJ380" s="14" t="s">
        <v>11</v>
      </c>
      <c r="AK380" t="s">
        <v>918</v>
      </c>
      <c r="AL380" s="6">
        <v>322</v>
      </c>
      <c r="AM380" s="6" t="s">
        <v>941</v>
      </c>
      <c r="AT380" s="6" t="s">
        <v>962</v>
      </c>
      <c r="AV380" t="s">
        <v>1479</v>
      </c>
      <c r="AW380">
        <f t="shared" si="120"/>
        <v>68</v>
      </c>
    </row>
    <row r="381" spans="1:49" ht="11.25" customHeight="1" x14ac:dyDescent="0.2">
      <c r="A381" s="14">
        <v>2155.1379999999999</v>
      </c>
      <c r="B381" t="s">
        <v>1480</v>
      </c>
      <c r="C381" s="33" t="str">
        <f t="shared" si="107"/>
        <v>2155.138 Technical Services Transferring assets: Electricity Regulated Activity, Distribution (Network)</v>
      </c>
      <c r="D381" s="6" t="s">
        <v>874</v>
      </c>
      <c r="E381" s="6" t="s">
        <v>787</v>
      </c>
      <c r="F381" s="6" t="s">
        <v>1034</v>
      </c>
      <c r="G381" s="6" t="s">
        <v>906</v>
      </c>
      <c r="H381" s="34" t="str">
        <f>VLOOKUP(I381,'heading tables'!$G$3:$H$9,2,FALSE)</f>
        <v>L3</v>
      </c>
      <c r="I381" s="34">
        <f t="shared" si="108"/>
        <v>8</v>
      </c>
      <c r="J381" s="34" t="str">
        <f t="shared" si="124"/>
        <v>Balance Sheet</v>
      </c>
      <c r="K381" s="34">
        <f t="shared" si="109"/>
        <v>91</v>
      </c>
      <c r="L381" s="34" t="str">
        <f t="shared" si="110"/>
        <v>38</v>
      </c>
      <c r="M381" s="34" t="str">
        <f t="shared" si="104"/>
        <v>2</v>
      </c>
      <c r="N381" s="34" t="str">
        <f t="shared" si="105"/>
        <v>21</v>
      </c>
      <c r="O381" s="34" t="str">
        <f t="shared" si="106"/>
        <v>2155</v>
      </c>
      <c r="P381" s="34" t="str">
        <f>CONCATENATE(M381," ",VLOOKUP(M381,'heading tables'!$A:$C,2,FALSE))</f>
        <v>2 Non-current Assets</v>
      </c>
      <c r="Q381" s="34" t="str">
        <f>CONCATENATE(N381," ",VLOOKUP(N381,'heading tables'!$A:$C,2,FALSE))</f>
        <v>21 Fixed Assets</v>
      </c>
      <c r="R381" s="34" t="str">
        <f>CONCATENATE(O381," ",VLOOKUP(ABS(O381),'heading tables'!$A:$C,2,FALSE))</f>
        <v>2155 Transferring assets</v>
      </c>
      <c r="S381" s="34" t="str">
        <f t="shared" si="118"/>
        <v>21</v>
      </c>
      <c r="T381" s="34" t="str">
        <f t="shared" si="119"/>
        <v>2155</v>
      </c>
      <c r="U381" s="34" t="str">
        <f>CONCATENATE(S381," ",VLOOKUP(S381,'heading tables'!$A:$C,2,FALSE))</f>
        <v>21 Fixed Assets</v>
      </c>
      <c r="V381" s="34" t="str">
        <f>CONCATENATE(T381," ",VLOOKUP(ABS(T381),'heading tables'!$A:$C,2,FALSE))</f>
        <v>2155 Transferring assets</v>
      </c>
      <c r="W381" s="34" t="str">
        <f t="shared" si="111"/>
        <v>2155.1</v>
      </c>
      <c r="X381" s="34" t="str">
        <f t="shared" si="123"/>
        <v>2155.13</v>
      </c>
      <c r="Y381" s="34" t="str">
        <f t="shared" si="123"/>
        <v>2155.138</v>
      </c>
      <c r="Z381" s="34" t="str">
        <f t="shared" si="123"/>
        <v>" "</v>
      </c>
      <c r="AA381" s="34" t="str">
        <f t="shared" si="123"/>
        <v>" "</v>
      </c>
      <c r="AB381" s="34" t="str">
        <f t="shared" si="113"/>
        <v>2155.1 Transferring assets: Electricity Regulated Activity</v>
      </c>
      <c r="AC381" s="34" t="str">
        <f t="shared" si="114"/>
        <v>2155.13 Transferring assets: Electricity Regulated Activity, Distribution (Network)</v>
      </c>
      <c r="AD381" s="34" t="str">
        <f t="shared" si="115"/>
        <v>2155.138 Technical Services Transferring assets: Electricity Regulated Activity, Distribution (Network)</v>
      </c>
      <c r="AE381" s="34" t="str">
        <f t="shared" si="116"/>
        <v>" "</v>
      </c>
      <c r="AF381" s="34" t="str">
        <f t="shared" si="117"/>
        <v>" "</v>
      </c>
      <c r="AI381" t="s">
        <v>1480</v>
      </c>
      <c r="AJ381" s="14" t="s">
        <v>11</v>
      </c>
      <c r="AK381" t="s">
        <v>918</v>
      </c>
      <c r="AL381" s="6">
        <v>323</v>
      </c>
      <c r="AM381" s="6" t="s">
        <v>942</v>
      </c>
      <c r="AT381" s="6" t="s">
        <v>942</v>
      </c>
      <c r="AV381" t="s">
        <v>1480</v>
      </c>
      <c r="AW381">
        <f t="shared" si="120"/>
        <v>94</v>
      </c>
    </row>
    <row r="382" spans="1:49" ht="11.25" customHeight="1" x14ac:dyDescent="0.2">
      <c r="A382" s="14">
        <v>2155.1390000000001</v>
      </c>
      <c r="B382" t="s">
        <v>1481</v>
      </c>
      <c r="C382" s="33" t="str">
        <f t="shared" si="107"/>
        <v>2155.139 Other Transferring assets: Electricity Regulated Activity, Distribution (Network)</v>
      </c>
      <c r="D382" s="6" t="s">
        <v>874</v>
      </c>
      <c r="E382" s="6" t="s">
        <v>787</v>
      </c>
      <c r="F382" s="6" t="s">
        <v>1034</v>
      </c>
      <c r="G382" s="6" t="s">
        <v>906</v>
      </c>
      <c r="H382" s="34" t="str">
        <f>VLOOKUP(I382,'heading tables'!$G$3:$H$9,2,FALSE)</f>
        <v>L3</v>
      </c>
      <c r="I382" s="34">
        <f t="shared" si="108"/>
        <v>8</v>
      </c>
      <c r="J382" s="34" t="str">
        <f t="shared" si="124"/>
        <v>Balance Sheet</v>
      </c>
      <c r="K382" s="34">
        <f t="shared" si="109"/>
        <v>91</v>
      </c>
      <c r="L382" s="34" t="str">
        <f t="shared" si="110"/>
        <v>39</v>
      </c>
      <c r="M382" s="34" t="str">
        <f t="shared" si="104"/>
        <v>2</v>
      </c>
      <c r="N382" s="34" t="str">
        <f t="shared" si="105"/>
        <v>21</v>
      </c>
      <c r="O382" s="34" t="str">
        <f t="shared" si="106"/>
        <v>2155</v>
      </c>
      <c r="P382" s="34" t="str">
        <f>CONCATENATE(M382," ",VLOOKUP(M382,'heading tables'!$A:$C,2,FALSE))</f>
        <v>2 Non-current Assets</v>
      </c>
      <c r="Q382" s="34" t="str">
        <f>CONCATENATE(N382," ",VLOOKUP(N382,'heading tables'!$A:$C,2,FALSE))</f>
        <v>21 Fixed Assets</v>
      </c>
      <c r="R382" s="34" t="str">
        <f>CONCATENATE(O382," ",VLOOKUP(ABS(O382),'heading tables'!$A:$C,2,FALSE))</f>
        <v>2155 Transferring assets</v>
      </c>
      <c r="S382" s="34" t="str">
        <f t="shared" si="118"/>
        <v>21</v>
      </c>
      <c r="T382" s="34" t="str">
        <f t="shared" si="119"/>
        <v>2155</v>
      </c>
      <c r="U382" s="34" t="str">
        <f>CONCATENATE(S382," ",VLOOKUP(S382,'heading tables'!$A:$C,2,FALSE))</f>
        <v>21 Fixed Assets</v>
      </c>
      <c r="V382" s="34" t="str">
        <f>CONCATENATE(T382," ",VLOOKUP(ABS(T382),'heading tables'!$A:$C,2,FALSE))</f>
        <v>2155 Transferring assets</v>
      </c>
      <c r="W382" s="34" t="str">
        <f t="shared" si="111"/>
        <v>2155.1</v>
      </c>
      <c r="X382" s="34" t="str">
        <f t="shared" ref="X382:AA401" si="125">IF(OR(LEFT($A382,X$1)=W382,W382=$AZ$1),$AZ$1,LEFT($A382,X$1))</f>
        <v>2155.13</v>
      </c>
      <c r="Y382" s="34" t="str">
        <f t="shared" si="125"/>
        <v>2155.139</v>
      </c>
      <c r="Z382" s="34" t="str">
        <f t="shared" si="125"/>
        <v>" "</v>
      </c>
      <c r="AA382" s="34" t="str">
        <f t="shared" si="125"/>
        <v>" "</v>
      </c>
      <c r="AB382" s="34" t="str">
        <f t="shared" si="113"/>
        <v>2155.1 Transferring assets: Electricity Regulated Activity</v>
      </c>
      <c r="AC382" s="34" t="str">
        <f t="shared" si="114"/>
        <v>2155.13 Transferring assets: Electricity Regulated Activity, Distribution (Network)</v>
      </c>
      <c r="AD382" s="34" t="str">
        <f t="shared" si="115"/>
        <v>2155.139 Other Transferring assets: Electricity Regulated Activity, Distribution (Network)</v>
      </c>
      <c r="AE382" s="34" t="str">
        <f t="shared" si="116"/>
        <v>" "</v>
      </c>
      <c r="AF382" s="34" t="str">
        <f t="shared" si="117"/>
        <v>" "</v>
      </c>
      <c r="AI382" t="s">
        <v>1481</v>
      </c>
      <c r="AJ382" s="14" t="s">
        <v>11</v>
      </c>
      <c r="AK382" t="s">
        <v>918</v>
      </c>
      <c r="AL382" s="6">
        <v>324</v>
      </c>
      <c r="AM382" s="6" t="s">
        <v>942</v>
      </c>
      <c r="AT382" s="6" t="s">
        <v>942</v>
      </c>
      <c r="AV382" t="s">
        <v>1481</v>
      </c>
      <c r="AW382">
        <f t="shared" si="120"/>
        <v>81</v>
      </c>
    </row>
    <row r="383" spans="1:49" ht="11.25" customHeight="1" x14ac:dyDescent="0.2">
      <c r="A383" s="14">
        <v>2155.14</v>
      </c>
      <c r="B383" t="s">
        <v>1482</v>
      </c>
      <c r="C383" s="33" t="str">
        <f t="shared" si="107"/>
        <v>2155.14 Transferring assets: Electricity Regulated Activity, Distribution (Supply)</v>
      </c>
      <c r="D383" s="6" t="s">
        <v>875</v>
      </c>
      <c r="E383" s="6" t="s">
        <v>1</v>
      </c>
      <c r="F383" s="6" t="s">
        <v>1</v>
      </c>
      <c r="G383" s="6" t="s">
        <v>907</v>
      </c>
      <c r="H383" s="34" t="str">
        <f>VLOOKUP(I383,'heading tables'!$G$3:$H$9,2,FALSE)</f>
        <v>L2</v>
      </c>
      <c r="I383" s="34">
        <f t="shared" si="108"/>
        <v>7</v>
      </c>
      <c r="J383" s="34" t="str">
        <f t="shared" si="124"/>
        <v>Balance Sheet</v>
      </c>
      <c r="K383" s="34">
        <f t="shared" si="109"/>
        <v>91</v>
      </c>
      <c r="L383" s="34" t="str">
        <f t="shared" si="110"/>
        <v>14</v>
      </c>
      <c r="M383" s="34" t="str">
        <f t="shared" si="104"/>
        <v>2</v>
      </c>
      <c r="N383" s="34" t="str">
        <f t="shared" si="105"/>
        <v>21</v>
      </c>
      <c r="O383" s="34" t="str">
        <f t="shared" si="106"/>
        <v>2155</v>
      </c>
      <c r="P383" s="34" t="str">
        <f>CONCATENATE(M383," ",VLOOKUP(M383,'heading tables'!$A:$C,2,FALSE))</f>
        <v>2 Non-current Assets</v>
      </c>
      <c r="Q383" s="34" t="str">
        <f>CONCATENATE(N383," ",VLOOKUP(N383,'heading tables'!$A:$C,2,FALSE))</f>
        <v>21 Fixed Assets</v>
      </c>
      <c r="R383" s="34" t="str">
        <f>CONCATENATE(O383," ",VLOOKUP(ABS(O383),'heading tables'!$A:$C,2,FALSE))</f>
        <v>2155 Transferring assets</v>
      </c>
      <c r="S383" s="34" t="str">
        <f t="shared" si="118"/>
        <v>21</v>
      </c>
      <c r="T383" s="34" t="str">
        <f t="shared" si="119"/>
        <v>2155</v>
      </c>
      <c r="U383" s="34" t="str">
        <f>CONCATENATE(S383," ",VLOOKUP(S383,'heading tables'!$A:$C,2,FALSE))</f>
        <v>21 Fixed Assets</v>
      </c>
      <c r="V383" s="34" t="str">
        <f>CONCATENATE(T383," ",VLOOKUP(ABS(T383),'heading tables'!$A:$C,2,FALSE))</f>
        <v>2155 Transferring assets</v>
      </c>
      <c r="W383" s="34" t="str">
        <f t="shared" si="111"/>
        <v>2155.1</v>
      </c>
      <c r="X383" s="34" t="str">
        <f t="shared" si="125"/>
        <v>2155.14</v>
      </c>
      <c r="Y383" s="34" t="str">
        <f t="shared" si="125"/>
        <v>" "</v>
      </c>
      <c r="Z383" s="34" t="str">
        <f t="shared" si="125"/>
        <v>" "</v>
      </c>
      <c r="AA383" s="34" t="str">
        <f t="shared" si="125"/>
        <v>" "</v>
      </c>
      <c r="AB383" s="34" t="str">
        <f t="shared" si="113"/>
        <v>2155.1 Transferring assets: Electricity Regulated Activity</v>
      </c>
      <c r="AC383" s="34" t="str">
        <f t="shared" si="114"/>
        <v>2155.14 Transferring assets: Electricity Regulated Activity, Distribution (Supply)</v>
      </c>
      <c r="AD383" s="34" t="str">
        <f t="shared" si="115"/>
        <v>" "</v>
      </c>
      <c r="AE383" s="34" t="str">
        <f t="shared" si="116"/>
        <v>" "</v>
      </c>
      <c r="AF383" s="34" t="str">
        <f t="shared" si="117"/>
        <v>" "</v>
      </c>
      <c r="AI383" t="s">
        <v>1482</v>
      </c>
      <c r="AJ383" s="14" t="s">
        <v>11</v>
      </c>
      <c r="AK383" t="s">
        <v>918</v>
      </c>
      <c r="AL383" s="6">
        <v>325</v>
      </c>
      <c r="AM383" s="6" t="s">
        <v>943</v>
      </c>
      <c r="AT383" s="6" t="s">
        <v>943</v>
      </c>
      <c r="AV383" t="s">
        <v>1482</v>
      </c>
      <c r="AW383">
        <f t="shared" si="120"/>
        <v>74</v>
      </c>
    </row>
    <row r="384" spans="1:49" ht="11.25" customHeight="1" x14ac:dyDescent="0.2">
      <c r="A384" s="14">
        <v>2155.15</v>
      </c>
      <c r="B384" t="s">
        <v>1483</v>
      </c>
      <c r="C384" s="33" t="str">
        <f t="shared" si="107"/>
        <v>2155.15 Transferring assets: Electricity Regulated Activity, Generation</v>
      </c>
      <c r="D384" s="6" t="s">
        <v>870</v>
      </c>
      <c r="E384" s="6" t="s">
        <v>787</v>
      </c>
      <c r="F384" s="6">
        <v>0</v>
      </c>
      <c r="G384" s="6" t="s">
        <v>64</v>
      </c>
      <c r="H384" s="34" t="str">
        <f>VLOOKUP(I384,'heading tables'!$G$3:$H$9,2,FALSE)</f>
        <v>L2</v>
      </c>
      <c r="I384" s="34">
        <f t="shared" si="108"/>
        <v>7</v>
      </c>
      <c r="J384" s="34" t="str">
        <f t="shared" si="124"/>
        <v>Balance Sheet</v>
      </c>
      <c r="K384" s="34">
        <f t="shared" si="109"/>
        <v>91</v>
      </c>
      <c r="L384" s="34" t="str">
        <f t="shared" si="110"/>
        <v>15</v>
      </c>
      <c r="M384" s="34" t="str">
        <f t="shared" ref="M384:M447" si="126">LEFT($A384,1)</f>
        <v>2</v>
      </c>
      <c r="N384" s="34" t="str">
        <f t="shared" ref="N384:N447" si="127">LEFT($A384,2)</f>
        <v>21</v>
      </c>
      <c r="O384" s="34" t="str">
        <f t="shared" ref="O384:O447" si="128">LEFT($A384,4)</f>
        <v>2155</v>
      </c>
      <c r="P384" s="34" t="str">
        <f>CONCATENATE(M384," ",VLOOKUP(M384,'heading tables'!$A:$C,2,FALSE))</f>
        <v>2 Non-current Assets</v>
      </c>
      <c r="Q384" s="34" t="str">
        <f>CONCATENATE(N384," ",VLOOKUP(N384,'heading tables'!$A:$C,2,FALSE))</f>
        <v>21 Fixed Assets</v>
      </c>
      <c r="R384" s="34" t="str">
        <f>CONCATENATE(O384," ",VLOOKUP(ABS(O384),'heading tables'!$A:$C,2,FALSE))</f>
        <v>2155 Transferring assets</v>
      </c>
      <c r="S384" s="34" t="str">
        <f t="shared" si="118"/>
        <v>21</v>
      </c>
      <c r="T384" s="34" t="str">
        <f t="shared" si="119"/>
        <v>2155</v>
      </c>
      <c r="U384" s="34" t="str">
        <f>CONCATENATE(S384," ",VLOOKUP(S384,'heading tables'!$A:$C,2,FALSE))</f>
        <v>21 Fixed Assets</v>
      </c>
      <c r="V384" s="34" t="str">
        <f>CONCATENATE(T384," ",VLOOKUP(ABS(T384),'heading tables'!$A:$C,2,FALSE))</f>
        <v>2155 Transferring assets</v>
      </c>
      <c r="W384" s="34" t="str">
        <f t="shared" si="111"/>
        <v>2155.1</v>
      </c>
      <c r="X384" s="34" t="str">
        <f t="shared" si="125"/>
        <v>2155.15</v>
      </c>
      <c r="Y384" s="34" t="str">
        <f t="shared" si="125"/>
        <v>" "</v>
      </c>
      <c r="Z384" s="34" t="str">
        <f t="shared" si="125"/>
        <v>" "</v>
      </c>
      <c r="AA384" s="34" t="str">
        <f t="shared" si="125"/>
        <v>" "</v>
      </c>
      <c r="AB384" s="34" t="str">
        <f t="shared" si="113"/>
        <v>2155.1 Transferring assets: Electricity Regulated Activity</v>
      </c>
      <c r="AC384" s="34" t="str">
        <f t="shared" si="114"/>
        <v>2155.15 Transferring assets: Electricity Regulated Activity, Generation</v>
      </c>
      <c r="AD384" s="34" t="str">
        <f t="shared" si="115"/>
        <v>" "</v>
      </c>
      <c r="AE384" s="34" t="str">
        <f t="shared" si="116"/>
        <v>" "</v>
      </c>
      <c r="AF384" s="34" t="str">
        <f t="shared" si="117"/>
        <v>" "</v>
      </c>
      <c r="AI384" t="s">
        <v>1483</v>
      </c>
      <c r="AJ384" s="14" t="s">
        <v>1064</v>
      </c>
      <c r="AK384" t="s">
        <v>918</v>
      </c>
      <c r="AL384" s="6">
        <v>326</v>
      </c>
      <c r="AM384" s="6">
        <v>0</v>
      </c>
      <c r="AV384" t="s">
        <v>1483</v>
      </c>
      <c r="AW384">
        <f t="shared" si="120"/>
        <v>63</v>
      </c>
    </row>
    <row r="385" spans="1:49" ht="11.25" customHeight="1" x14ac:dyDescent="0.2">
      <c r="A385" s="14">
        <v>2155.1509999999998</v>
      </c>
      <c r="B385" t="s">
        <v>1484</v>
      </c>
      <c r="C385" s="33" t="str">
        <f t="shared" si="107"/>
        <v>2155.151 Transferring assets: Electricity Regulated Activity, Generation: Hydraulic Power Plants (HPP)</v>
      </c>
      <c r="D385" s="6" t="s">
        <v>870</v>
      </c>
      <c r="E385" s="6" t="s">
        <v>787</v>
      </c>
      <c r="F385" s="6" t="s">
        <v>624</v>
      </c>
      <c r="G385" s="6" t="s">
        <v>906</v>
      </c>
      <c r="H385" s="34" t="str">
        <f>VLOOKUP(I385,'heading tables'!$G$3:$H$9,2,FALSE)</f>
        <v>L3</v>
      </c>
      <c r="I385" s="34">
        <f t="shared" si="108"/>
        <v>8</v>
      </c>
      <c r="J385" s="34" t="str">
        <f t="shared" si="124"/>
        <v>Balance Sheet</v>
      </c>
      <c r="K385" s="34">
        <f t="shared" si="109"/>
        <v>91</v>
      </c>
      <c r="L385" s="34" t="str">
        <f t="shared" si="110"/>
        <v>51</v>
      </c>
      <c r="M385" s="34" t="str">
        <f t="shared" si="126"/>
        <v>2</v>
      </c>
      <c r="N385" s="34" t="str">
        <f t="shared" si="127"/>
        <v>21</v>
      </c>
      <c r="O385" s="34" t="str">
        <f t="shared" si="128"/>
        <v>2155</v>
      </c>
      <c r="P385" s="34" t="str">
        <f>CONCATENATE(M385," ",VLOOKUP(M385,'heading tables'!$A:$C,2,FALSE))</f>
        <v>2 Non-current Assets</v>
      </c>
      <c r="Q385" s="34" t="str">
        <f>CONCATENATE(N385," ",VLOOKUP(N385,'heading tables'!$A:$C,2,FALSE))</f>
        <v>21 Fixed Assets</v>
      </c>
      <c r="R385" s="34" t="str">
        <f>CONCATENATE(O385," ",VLOOKUP(ABS(O385),'heading tables'!$A:$C,2,FALSE))</f>
        <v>2155 Transferring assets</v>
      </c>
      <c r="S385" s="34" t="str">
        <f t="shared" si="118"/>
        <v>21</v>
      </c>
      <c r="T385" s="34" t="str">
        <f t="shared" si="119"/>
        <v>2155</v>
      </c>
      <c r="U385" s="34" t="str">
        <f>CONCATENATE(S385," ",VLOOKUP(S385,'heading tables'!$A:$C,2,FALSE))</f>
        <v>21 Fixed Assets</v>
      </c>
      <c r="V385" s="34" t="str">
        <f>CONCATENATE(T385," ",VLOOKUP(ABS(T385),'heading tables'!$A:$C,2,FALSE))</f>
        <v>2155 Transferring assets</v>
      </c>
      <c r="W385" s="34" t="str">
        <f t="shared" si="111"/>
        <v>2155.1</v>
      </c>
      <c r="X385" s="34" t="str">
        <f t="shared" si="125"/>
        <v>2155.15</v>
      </c>
      <c r="Y385" s="34" t="str">
        <f t="shared" si="125"/>
        <v>2155.151</v>
      </c>
      <c r="Z385" s="34" t="str">
        <f t="shared" si="125"/>
        <v>" "</v>
      </c>
      <c r="AA385" s="34" t="str">
        <f t="shared" si="125"/>
        <v>" "</v>
      </c>
      <c r="AB385" s="34" t="str">
        <f t="shared" si="113"/>
        <v>2155.1 Transferring assets: Electricity Regulated Activity</v>
      </c>
      <c r="AC385" s="34" t="str">
        <f t="shared" si="114"/>
        <v>2155.15 Transferring assets: Electricity Regulated Activity, Generation</v>
      </c>
      <c r="AD385" s="34" t="str">
        <f t="shared" si="115"/>
        <v>2155.151 Transferring assets: Electricity Regulated Activity, Generation: Hydraulic Power Plants (HPP)</v>
      </c>
      <c r="AE385" s="34" t="str">
        <f t="shared" si="116"/>
        <v>" "</v>
      </c>
      <c r="AF385" s="34" t="str">
        <f t="shared" si="117"/>
        <v>" "</v>
      </c>
      <c r="AI385" t="s">
        <v>1484</v>
      </c>
      <c r="AJ385" s="14" t="s">
        <v>11</v>
      </c>
      <c r="AK385" t="s">
        <v>918</v>
      </c>
      <c r="AL385" s="6">
        <v>327</v>
      </c>
      <c r="AM385" s="6" t="s">
        <v>957</v>
      </c>
      <c r="AT385" s="6" t="s">
        <v>957</v>
      </c>
      <c r="AV385" t="s">
        <v>1484</v>
      </c>
      <c r="AW385">
        <f t="shared" si="120"/>
        <v>93</v>
      </c>
    </row>
    <row r="386" spans="1:49" ht="11.25" customHeight="1" x14ac:dyDescent="0.2">
      <c r="A386" s="14">
        <v>2155.152</v>
      </c>
      <c r="B386" t="s">
        <v>1485</v>
      </c>
      <c r="C386" s="33" t="str">
        <f t="shared" ref="C386:C449" si="129">CONCATENATE(A386," ",B386)</f>
        <v>2155.152 Transferring assets: Electricity Regulated Activity, Generation: Steam Power Plants (Steam only)</v>
      </c>
      <c r="D386" s="6" t="s">
        <v>870</v>
      </c>
      <c r="E386" s="6" t="s">
        <v>787</v>
      </c>
      <c r="F386" s="6" t="s">
        <v>843</v>
      </c>
      <c r="G386" s="6" t="s">
        <v>906</v>
      </c>
      <c r="H386" s="34" t="str">
        <f>VLOOKUP(I386,'heading tables'!$G$3:$H$9,2,FALSE)</f>
        <v>L3</v>
      </c>
      <c r="I386" s="34">
        <f t="shared" ref="I386:I393" si="130">LEN(A386)</f>
        <v>8</v>
      </c>
      <c r="J386" s="34" t="str">
        <f t="shared" si="124"/>
        <v>Balance Sheet</v>
      </c>
      <c r="K386" s="34">
        <f t="shared" ref="K386:K449" si="131">COUNTIF(O:O,O386)</f>
        <v>91</v>
      </c>
      <c r="L386" s="34" t="str">
        <f t="shared" ref="L386:L393" si="132">RIGHT(A386,2)</f>
        <v>52</v>
      </c>
      <c r="M386" s="34" t="str">
        <f t="shared" si="126"/>
        <v>2</v>
      </c>
      <c r="N386" s="34" t="str">
        <f t="shared" si="127"/>
        <v>21</v>
      </c>
      <c r="O386" s="34" t="str">
        <f t="shared" si="128"/>
        <v>2155</v>
      </c>
      <c r="P386" s="34" t="str">
        <f>CONCATENATE(M386," ",VLOOKUP(M386,'heading tables'!$A:$C,2,FALSE))</f>
        <v>2 Non-current Assets</v>
      </c>
      <c r="Q386" s="34" t="str">
        <f>CONCATENATE(N386," ",VLOOKUP(N386,'heading tables'!$A:$C,2,FALSE))</f>
        <v>21 Fixed Assets</v>
      </c>
      <c r="R386" s="34" t="str">
        <f>CONCATENATE(O386," ",VLOOKUP(ABS(O386),'heading tables'!$A:$C,2,FALSE))</f>
        <v>2155 Transferring assets</v>
      </c>
      <c r="S386" s="34" t="str">
        <f t="shared" si="118"/>
        <v>21</v>
      </c>
      <c r="T386" s="34" t="str">
        <f t="shared" si="119"/>
        <v>2155</v>
      </c>
      <c r="U386" s="34" t="str">
        <f>CONCATENATE(S386," ",VLOOKUP(S386,'heading tables'!$A:$C,2,FALSE))</f>
        <v>21 Fixed Assets</v>
      </c>
      <c r="V386" s="34" t="str">
        <f>CONCATENATE(T386," ",VLOOKUP(ABS(T386),'heading tables'!$A:$C,2,FALSE))</f>
        <v>2155 Transferring assets</v>
      </c>
      <c r="W386" s="34" t="str">
        <f t="shared" ref="W386:W393" si="133">IF(LEFT($A386,W$1)=O386,$AZ$1,LEFT($A386,W$1))</f>
        <v>2155.1</v>
      </c>
      <c r="X386" s="34" t="str">
        <f t="shared" si="125"/>
        <v>2155.15</v>
      </c>
      <c r="Y386" s="34" t="str">
        <f t="shared" si="125"/>
        <v>2155.152</v>
      </c>
      <c r="Z386" s="34" t="str">
        <f t="shared" si="125"/>
        <v>" "</v>
      </c>
      <c r="AA386" s="34" t="str">
        <f t="shared" si="125"/>
        <v>" "</v>
      </c>
      <c r="AB386" s="34" t="str">
        <f t="shared" ref="AB386:AB449" si="134">IFERROR(VLOOKUP(ABS(W386),$A:$C,3,FALSE),$AZ$1)</f>
        <v>2155.1 Transferring assets: Electricity Regulated Activity</v>
      </c>
      <c r="AC386" s="34" t="str">
        <f t="shared" ref="AC386:AC449" si="135">IFERROR(VLOOKUP(ABS(X386),$A:$C,3,FALSE),$AZ$1)</f>
        <v>2155.15 Transferring assets: Electricity Regulated Activity, Generation</v>
      </c>
      <c r="AD386" s="34" t="str">
        <f t="shared" ref="AD386:AD449" si="136">IFERROR(VLOOKUP(ABS(Y386),$A:$C,3,FALSE),$AZ$1)</f>
        <v>2155.152 Transferring assets: Electricity Regulated Activity, Generation: Steam Power Plants (Steam only)</v>
      </c>
      <c r="AE386" s="34" t="str">
        <f t="shared" ref="AE386:AE449" si="137">IFERROR(VLOOKUP(ABS(Z386),$A:$C,3,FALSE),$AZ$1)</f>
        <v>" "</v>
      </c>
      <c r="AF386" s="34" t="str">
        <f t="shared" ref="AF386:AF449" si="138">IFERROR(VLOOKUP(ABS(AA386),$A:$C,3,FALSE),$AZ$1)</f>
        <v>" "</v>
      </c>
      <c r="AI386" t="s">
        <v>1485</v>
      </c>
      <c r="AJ386" s="14" t="s">
        <v>11</v>
      </c>
      <c r="AK386" t="s">
        <v>918</v>
      </c>
      <c r="AL386" s="6">
        <v>328</v>
      </c>
      <c r="AM386" s="6" t="s">
        <v>958</v>
      </c>
      <c r="AT386" s="6" t="s">
        <v>958</v>
      </c>
      <c r="AV386" t="s">
        <v>1485</v>
      </c>
      <c r="AW386">
        <f t="shared" si="120"/>
        <v>96</v>
      </c>
    </row>
    <row r="387" spans="1:49" ht="11.25" customHeight="1" x14ac:dyDescent="0.2">
      <c r="A387" s="14">
        <v>2155.1529999999998</v>
      </c>
      <c r="B387" t="s">
        <v>1486</v>
      </c>
      <c r="C387" s="33" t="str">
        <f t="shared" si="129"/>
        <v>2155.153 Transferring assets: Electricity Regulated Activity, Generation: Co-Generation Power Plants (Steam only for Electricity and Steam)</v>
      </c>
      <c r="D387" s="6" t="s">
        <v>870</v>
      </c>
      <c r="E387" s="6" t="s">
        <v>787</v>
      </c>
      <c r="F387" s="6" t="s">
        <v>843</v>
      </c>
      <c r="G387" s="6" t="s">
        <v>906</v>
      </c>
      <c r="H387" s="34" t="str">
        <f>VLOOKUP(I387,'heading tables'!$G$3:$H$9,2,FALSE)</f>
        <v>L3</v>
      </c>
      <c r="I387" s="34">
        <f t="shared" si="130"/>
        <v>8</v>
      </c>
      <c r="J387" s="34" t="str">
        <f t="shared" si="124"/>
        <v>Balance Sheet</v>
      </c>
      <c r="K387" s="34">
        <f t="shared" si="131"/>
        <v>91</v>
      </c>
      <c r="L387" s="34" t="str">
        <f t="shared" si="132"/>
        <v>53</v>
      </c>
      <c r="M387" s="34" t="str">
        <f t="shared" si="126"/>
        <v>2</v>
      </c>
      <c r="N387" s="34" t="str">
        <f t="shared" si="127"/>
        <v>21</v>
      </c>
      <c r="O387" s="34" t="str">
        <f t="shared" si="128"/>
        <v>2155</v>
      </c>
      <c r="P387" s="34" t="str">
        <f>CONCATENATE(M387," ",VLOOKUP(M387,'heading tables'!$A:$C,2,FALSE))</f>
        <v>2 Non-current Assets</v>
      </c>
      <c r="Q387" s="34" t="str">
        <f>CONCATENATE(N387," ",VLOOKUP(N387,'heading tables'!$A:$C,2,FALSE))</f>
        <v>21 Fixed Assets</v>
      </c>
      <c r="R387" s="34" t="str">
        <f>CONCATENATE(O387," ",VLOOKUP(ABS(O387),'heading tables'!$A:$C,2,FALSE))</f>
        <v>2155 Transferring assets</v>
      </c>
      <c r="S387" s="34" t="str">
        <f t="shared" ref="S387:S450" si="139">N387</f>
        <v>21</v>
      </c>
      <c r="T387" s="34" t="str">
        <f t="shared" ref="T387:T450" si="140">O387</f>
        <v>2155</v>
      </c>
      <c r="U387" s="34" t="str">
        <f>CONCATENATE(S387," ",VLOOKUP(S387,'heading tables'!$A:$C,2,FALSE))</f>
        <v>21 Fixed Assets</v>
      </c>
      <c r="V387" s="34" t="str">
        <f>CONCATENATE(T387," ",VLOOKUP(ABS(T387),'heading tables'!$A:$C,2,FALSE))</f>
        <v>2155 Transferring assets</v>
      </c>
      <c r="W387" s="34" t="str">
        <f t="shared" si="133"/>
        <v>2155.1</v>
      </c>
      <c r="X387" s="34" t="str">
        <f t="shared" si="125"/>
        <v>2155.15</v>
      </c>
      <c r="Y387" s="34" t="str">
        <f t="shared" si="125"/>
        <v>2155.153</v>
      </c>
      <c r="Z387" s="34" t="str">
        <f t="shared" si="125"/>
        <v>" "</v>
      </c>
      <c r="AA387" s="34" t="str">
        <f t="shared" si="125"/>
        <v>" "</v>
      </c>
      <c r="AB387" s="34" t="str">
        <f t="shared" si="134"/>
        <v>2155.1 Transferring assets: Electricity Regulated Activity</v>
      </c>
      <c r="AC387" s="34" t="str">
        <f t="shared" si="135"/>
        <v>2155.15 Transferring assets: Electricity Regulated Activity, Generation</v>
      </c>
      <c r="AD387" s="34" t="str">
        <f t="shared" si="136"/>
        <v>2155.153 Transferring assets: Electricity Regulated Activity, Generation: Co-Generation Power Plants (Steam only for Electricity and Steam)</v>
      </c>
      <c r="AE387" s="34" t="str">
        <f t="shared" si="137"/>
        <v>" "</v>
      </c>
      <c r="AF387" s="34" t="str">
        <f t="shared" si="138"/>
        <v>" "</v>
      </c>
      <c r="AI387" t="s">
        <v>1486</v>
      </c>
      <c r="AJ387" s="14" t="s">
        <v>11</v>
      </c>
      <c r="AK387" t="s">
        <v>918</v>
      </c>
      <c r="AL387" s="6">
        <v>329</v>
      </c>
      <c r="AM387" s="6" t="s">
        <v>959</v>
      </c>
      <c r="AT387" s="6" t="s">
        <v>959</v>
      </c>
      <c r="AV387" t="s">
        <v>1486</v>
      </c>
      <c r="AW387">
        <f t="shared" ref="AW387:AW450" si="141">LEN(AV387)</f>
        <v>130</v>
      </c>
    </row>
    <row r="388" spans="1:49" ht="11.25" customHeight="1" x14ac:dyDescent="0.2">
      <c r="A388" s="14">
        <v>2155.154</v>
      </c>
      <c r="B388" t="s">
        <v>1487</v>
      </c>
      <c r="C388" s="33" t="str">
        <f t="shared" si="129"/>
        <v>2155.154 Transferring assets: Electricity Regulated Activity, Generation: Gas Power Plants (Gas only)</v>
      </c>
      <c r="D388" s="6" t="s">
        <v>870</v>
      </c>
      <c r="E388" s="6" t="s">
        <v>787</v>
      </c>
      <c r="F388" s="6" t="s">
        <v>843</v>
      </c>
      <c r="G388" s="6" t="s">
        <v>906</v>
      </c>
      <c r="H388" s="34" t="str">
        <f>VLOOKUP(I388,'heading tables'!$G$3:$H$9,2,FALSE)</f>
        <v>L3</v>
      </c>
      <c r="I388" s="34">
        <f t="shared" si="130"/>
        <v>8</v>
      </c>
      <c r="J388" s="34" t="str">
        <f t="shared" si="124"/>
        <v>Balance Sheet</v>
      </c>
      <c r="K388" s="34">
        <f t="shared" si="131"/>
        <v>91</v>
      </c>
      <c r="L388" s="34" t="str">
        <f t="shared" si="132"/>
        <v>54</v>
      </c>
      <c r="M388" s="34" t="str">
        <f t="shared" si="126"/>
        <v>2</v>
      </c>
      <c r="N388" s="34" t="str">
        <f t="shared" si="127"/>
        <v>21</v>
      </c>
      <c r="O388" s="34" t="str">
        <f t="shared" si="128"/>
        <v>2155</v>
      </c>
      <c r="P388" s="34" t="str">
        <f>CONCATENATE(M388," ",VLOOKUP(M388,'heading tables'!$A:$C,2,FALSE))</f>
        <v>2 Non-current Assets</v>
      </c>
      <c r="Q388" s="34" t="str">
        <f>CONCATENATE(N388," ",VLOOKUP(N388,'heading tables'!$A:$C,2,FALSE))</f>
        <v>21 Fixed Assets</v>
      </c>
      <c r="R388" s="34" t="str">
        <f>CONCATENATE(O388," ",VLOOKUP(ABS(O388),'heading tables'!$A:$C,2,FALSE))</f>
        <v>2155 Transferring assets</v>
      </c>
      <c r="S388" s="34" t="str">
        <f t="shared" si="139"/>
        <v>21</v>
      </c>
      <c r="T388" s="34" t="str">
        <f t="shared" si="140"/>
        <v>2155</v>
      </c>
      <c r="U388" s="34" t="str">
        <f>CONCATENATE(S388," ",VLOOKUP(S388,'heading tables'!$A:$C,2,FALSE))</f>
        <v>21 Fixed Assets</v>
      </c>
      <c r="V388" s="34" t="str">
        <f>CONCATENATE(T388," ",VLOOKUP(ABS(T388),'heading tables'!$A:$C,2,FALSE))</f>
        <v>2155 Transferring assets</v>
      </c>
      <c r="W388" s="34" t="str">
        <f t="shared" si="133"/>
        <v>2155.1</v>
      </c>
      <c r="X388" s="34" t="str">
        <f t="shared" si="125"/>
        <v>2155.15</v>
      </c>
      <c r="Y388" s="34" t="str">
        <f t="shared" si="125"/>
        <v>2155.154</v>
      </c>
      <c r="Z388" s="34" t="str">
        <f t="shared" si="125"/>
        <v>" "</v>
      </c>
      <c r="AA388" s="34" t="str">
        <f t="shared" si="125"/>
        <v>" "</v>
      </c>
      <c r="AB388" s="34" t="str">
        <f t="shared" si="134"/>
        <v>2155.1 Transferring assets: Electricity Regulated Activity</v>
      </c>
      <c r="AC388" s="34" t="str">
        <f t="shared" si="135"/>
        <v>2155.15 Transferring assets: Electricity Regulated Activity, Generation</v>
      </c>
      <c r="AD388" s="34" t="str">
        <f t="shared" si="136"/>
        <v>2155.154 Transferring assets: Electricity Regulated Activity, Generation: Gas Power Plants (Gas only)</v>
      </c>
      <c r="AE388" s="34" t="str">
        <f t="shared" si="137"/>
        <v>" "</v>
      </c>
      <c r="AF388" s="34" t="str">
        <f t="shared" si="138"/>
        <v>" "</v>
      </c>
      <c r="AI388" t="s">
        <v>1487</v>
      </c>
      <c r="AJ388" s="14" t="s">
        <v>11</v>
      </c>
      <c r="AK388" t="s">
        <v>918</v>
      </c>
      <c r="AL388" s="6">
        <v>330</v>
      </c>
      <c r="AM388" s="6" t="s">
        <v>960</v>
      </c>
      <c r="AT388" s="6" t="s">
        <v>960</v>
      </c>
      <c r="AV388" t="s">
        <v>1487</v>
      </c>
      <c r="AW388">
        <f t="shared" si="141"/>
        <v>92</v>
      </c>
    </row>
    <row r="389" spans="1:49" ht="11.25" customHeight="1" x14ac:dyDescent="0.2">
      <c r="A389" s="14">
        <v>2155.1550000000002</v>
      </c>
      <c r="B389" t="s">
        <v>1488</v>
      </c>
      <c r="C389" s="33" t="str">
        <f t="shared" si="129"/>
        <v>2155.155 Transferring assets: Electricity Regulated Activity, Generation: Combined Cycle Power Plants (Gas and Steam)</v>
      </c>
      <c r="D389" s="6" t="s">
        <v>870</v>
      </c>
      <c r="E389" s="6" t="s">
        <v>787</v>
      </c>
      <c r="F389" s="6" t="s">
        <v>843</v>
      </c>
      <c r="G389" s="6" t="s">
        <v>906</v>
      </c>
      <c r="H389" s="34" t="str">
        <f>VLOOKUP(I389,'heading tables'!$G$3:$H$9,2,FALSE)</f>
        <v>L3</v>
      </c>
      <c r="I389" s="34">
        <f t="shared" si="130"/>
        <v>8</v>
      </c>
      <c r="J389" s="34" t="str">
        <f t="shared" si="124"/>
        <v>Balance Sheet</v>
      </c>
      <c r="K389" s="34">
        <f t="shared" si="131"/>
        <v>91</v>
      </c>
      <c r="L389" s="34" t="str">
        <f t="shared" si="132"/>
        <v>55</v>
      </c>
      <c r="M389" s="34" t="str">
        <f t="shared" si="126"/>
        <v>2</v>
      </c>
      <c r="N389" s="34" t="str">
        <f t="shared" si="127"/>
        <v>21</v>
      </c>
      <c r="O389" s="34" t="str">
        <f t="shared" si="128"/>
        <v>2155</v>
      </c>
      <c r="P389" s="34" t="str">
        <f>CONCATENATE(M389," ",VLOOKUP(M389,'heading tables'!$A:$C,2,FALSE))</f>
        <v>2 Non-current Assets</v>
      </c>
      <c r="Q389" s="34" t="str">
        <f>CONCATENATE(N389," ",VLOOKUP(N389,'heading tables'!$A:$C,2,FALSE))</f>
        <v>21 Fixed Assets</v>
      </c>
      <c r="R389" s="34" t="str">
        <f>CONCATENATE(O389," ",VLOOKUP(ABS(O389),'heading tables'!$A:$C,2,FALSE))</f>
        <v>2155 Transferring assets</v>
      </c>
      <c r="S389" s="34" t="str">
        <f t="shared" si="139"/>
        <v>21</v>
      </c>
      <c r="T389" s="34" t="str">
        <f t="shared" si="140"/>
        <v>2155</v>
      </c>
      <c r="U389" s="34" t="str">
        <f>CONCATENATE(S389," ",VLOOKUP(S389,'heading tables'!$A:$C,2,FALSE))</f>
        <v>21 Fixed Assets</v>
      </c>
      <c r="V389" s="34" t="str">
        <f>CONCATENATE(T389," ",VLOOKUP(ABS(T389),'heading tables'!$A:$C,2,FALSE))</f>
        <v>2155 Transferring assets</v>
      </c>
      <c r="W389" s="34" t="str">
        <f t="shared" si="133"/>
        <v>2155.1</v>
      </c>
      <c r="X389" s="34" t="str">
        <f t="shared" si="125"/>
        <v>2155.15</v>
      </c>
      <c r="Y389" s="34" t="str">
        <f t="shared" si="125"/>
        <v>2155.155</v>
      </c>
      <c r="Z389" s="34" t="str">
        <f t="shared" si="125"/>
        <v>" "</v>
      </c>
      <c r="AA389" s="34" t="str">
        <f t="shared" si="125"/>
        <v>" "</v>
      </c>
      <c r="AB389" s="34" t="str">
        <f t="shared" si="134"/>
        <v>2155.1 Transferring assets: Electricity Regulated Activity</v>
      </c>
      <c r="AC389" s="34" t="str">
        <f t="shared" si="135"/>
        <v>2155.15 Transferring assets: Electricity Regulated Activity, Generation</v>
      </c>
      <c r="AD389" s="34" t="str">
        <f t="shared" si="136"/>
        <v>2155.155 Transferring assets: Electricity Regulated Activity, Generation: Combined Cycle Power Plants (Gas and Steam)</v>
      </c>
      <c r="AE389" s="34" t="str">
        <f t="shared" si="137"/>
        <v>" "</v>
      </c>
      <c r="AF389" s="34" t="str">
        <f t="shared" si="138"/>
        <v>" "</v>
      </c>
      <c r="AI389" t="s">
        <v>1488</v>
      </c>
      <c r="AJ389" s="14" t="s">
        <v>11</v>
      </c>
      <c r="AK389" t="s">
        <v>918</v>
      </c>
      <c r="AL389" s="6">
        <v>331</v>
      </c>
      <c r="AM389" s="6" t="s">
        <v>961</v>
      </c>
      <c r="AT389" s="6" t="s">
        <v>961</v>
      </c>
      <c r="AV389" t="s">
        <v>1488</v>
      </c>
      <c r="AW389">
        <f t="shared" si="141"/>
        <v>108</v>
      </c>
    </row>
    <row r="390" spans="1:49" ht="11.25" customHeight="1" x14ac:dyDescent="0.2">
      <c r="A390" s="14">
        <v>2155.1579999999999</v>
      </c>
      <c r="B390" t="s">
        <v>1489</v>
      </c>
      <c r="C390" s="33" t="str">
        <f t="shared" si="129"/>
        <v>2155.158 Transferring assets: Electricity Regulated Activity, Generation: Technical Services</v>
      </c>
      <c r="D390" s="6" t="s">
        <v>870</v>
      </c>
      <c r="E390" s="6" t="s">
        <v>787</v>
      </c>
      <c r="F390" s="6" t="s">
        <v>625</v>
      </c>
      <c r="G390" s="6" t="s">
        <v>906</v>
      </c>
      <c r="H390" s="34" t="str">
        <f>VLOOKUP(I390,'heading tables'!$G$3:$H$9,2,FALSE)</f>
        <v>L3</v>
      </c>
      <c r="I390" s="34">
        <f t="shared" si="130"/>
        <v>8</v>
      </c>
      <c r="J390" s="34" t="str">
        <f t="shared" si="124"/>
        <v>Balance Sheet</v>
      </c>
      <c r="K390" s="34">
        <f t="shared" si="131"/>
        <v>91</v>
      </c>
      <c r="L390" s="34" t="str">
        <f t="shared" si="132"/>
        <v>58</v>
      </c>
      <c r="M390" s="34" t="str">
        <f t="shared" si="126"/>
        <v>2</v>
      </c>
      <c r="N390" s="34" t="str">
        <f t="shared" si="127"/>
        <v>21</v>
      </c>
      <c r="O390" s="34" t="str">
        <f t="shared" si="128"/>
        <v>2155</v>
      </c>
      <c r="P390" s="34" t="str">
        <f>CONCATENATE(M390," ",VLOOKUP(M390,'heading tables'!$A:$C,2,FALSE))</f>
        <v>2 Non-current Assets</v>
      </c>
      <c r="Q390" s="34" t="str">
        <f>CONCATENATE(N390," ",VLOOKUP(N390,'heading tables'!$A:$C,2,FALSE))</f>
        <v>21 Fixed Assets</v>
      </c>
      <c r="R390" s="34" t="str">
        <f>CONCATENATE(O390," ",VLOOKUP(ABS(O390),'heading tables'!$A:$C,2,FALSE))</f>
        <v>2155 Transferring assets</v>
      </c>
      <c r="S390" s="34" t="str">
        <f t="shared" si="139"/>
        <v>21</v>
      </c>
      <c r="T390" s="34" t="str">
        <f t="shared" si="140"/>
        <v>2155</v>
      </c>
      <c r="U390" s="34" t="str">
        <f>CONCATENATE(S390," ",VLOOKUP(S390,'heading tables'!$A:$C,2,FALSE))</f>
        <v>21 Fixed Assets</v>
      </c>
      <c r="V390" s="34" t="str">
        <f>CONCATENATE(T390," ",VLOOKUP(ABS(T390),'heading tables'!$A:$C,2,FALSE))</f>
        <v>2155 Transferring assets</v>
      </c>
      <c r="W390" s="34" t="str">
        <f t="shared" si="133"/>
        <v>2155.1</v>
      </c>
      <c r="X390" s="34" t="str">
        <f t="shared" si="125"/>
        <v>2155.15</v>
      </c>
      <c r="Y390" s="34" t="str">
        <f t="shared" si="125"/>
        <v>2155.158</v>
      </c>
      <c r="Z390" s="34" t="str">
        <f t="shared" si="125"/>
        <v>" "</v>
      </c>
      <c r="AA390" s="34" t="str">
        <f t="shared" si="125"/>
        <v>" "</v>
      </c>
      <c r="AB390" s="34" t="str">
        <f t="shared" si="134"/>
        <v>2155.1 Transferring assets: Electricity Regulated Activity</v>
      </c>
      <c r="AC390" s="34" t="str">
        <f t="shared" si="135"/>
        <v>2155.15 Transferring assets: Electricity Regulated Activity, Generation</v>
      </c>
      <c r="AD390" s="34" t="str">
        <f t="shared" si="136"/>
        <v>2155.158 Transferring assets: Electricity Regulated Activity, Generation: Technical Services</v>
      </c>
      <c r="AE390" s="34" t="str">
        <f t="shared" si="137"/>
        <v>" "</v>
      </c>
      <c r="AF390" s="34" t="str">
        <f t="shared" si="138"/>
        <v>" "</v>
      </c>
      <c r="AI390" t="s">
        <v>1489</v>
      </c>
      <c r="AJ390" s="14" t="s">
        <v>11</v>
      </c>
      <c r="AK390" t="s">
        <v>918</v>
      </c>
      <c r="AL390" s="6">
        <v>332</v>
      </c>
      <c r="AM390" s="6" t="s">
        <v>949</v>
      </c>
      <c r="AT390" s="6" t="s">
        <v>949</v>
      </c>
      <c r="AV390" t="s">
        <v>1489</v>
      </c>
      <c r="AW390">
        <f t="shared" si="141"/>
        <v>83</v>
      </c>
    </row>
    <row r="391" spans="1:49" ht="11.25" customHeight="1" x14ac:dyDescent="0.2">
      <c r="A391" s="14">
        <v>2155.1590000000001</v>
      </c>
      <c r="B391" t="s">
        <v>1490</v>
      </c>
      <c r="C391" s="33" t="str">
        <f t="shared" si="129"/>
        <v>2155.159 Transferring assets: Electricity Regulated Activity, Generation: Administration</v>
      </c>
      <c r="D391" s="6" t="s">
        <v>870</v>
      </c>
      <c r="E391" s="6" t="s">
        <v>787</v>
      </c>
      <c r="F391" s="6" t="s">
        <v>625</v>
      </c>
      <c r="G391" s="6" t="s">
        <v>906</v>
      </c>
      <c r="H391" s="34" t="str">
        <f>VLOOKUP(I391,'heading tables'!$G$3:$H$9,2,FALSE)</f>
        <v>L3</v>
      </c>
      <c r="I391" s="34">
        <f t="shared" si="130"/>
        <v>8</v>
      </c>
      <c r="J391" s="34" t="str">
        <f t="shared" si="124"/>
        <v>Balance Sheet</v>
      </c>
      <c r="K391" s="34">
        <f t="shared" si="131"/>
        <v>91</v>
      </c>
      <c r="L391" s="34" t="str">
        <f t="shared" si="132"/>
        <v>59</v>
      </c>
      <c r="M391" s="34" t="str">
        <f t="shared" si="126"/>
        <v>2</v>
      </c>
      <c r="N391" s="34" t="str">
        <f t="shared" si="127"/>
        <v>21</v>
      </c>
      <c r="O391" s="34" t="str">
        <f t="shared" si="128"/>
        <v>2155</v>
      </c>
      <c r="P391" s="34" t="str">
        <f>CONCATENATE(M391," ",VLOOKUP(M391,'heading tables'!$A:$C,2,FALSE))</f>
        <v>2 Non-current Assets</v>
      </c>
      <c r="Q391" s="34" t="str">
        <f>CONCATENATE(N391," ",VLOOKUP(N391,'heading tables'!$A:$C,2,FALSE))</f>
        <v>21 Fixed Assets</v>
      </c>
      <c r="R391" s="34" t="str">
        <f>CONCATENATE(O391," ",VLOOKUP(ABS(O391),'heading tables'!$A:$C,2,FALSE))</f>
        <v>2155 Transferring assets</v>
      </c>
      <c r="S391" s="34" t="str">
        <f t="shared" si="139"/>
        <v>21</v>
      </c>
      <c r="T391" s="34" t="str">
        <f t="shared" si="140"/>
        <v>2155</v>
      </c>
      <c r="U391" s="34" t="str">
        <f>CONCATENATE(S391," ",VLOOKUP(S391,'heading tables'!$A:$C,2,FALSE))</f>
        <v>21 Fixed Assets</v>
      </c>
      <c r="V391" s="34" t="str">
        <f>CONCATENATE(T391," ",VLOOKUP(ABS(T391),'heading tables'!$A:$C,2,FALSE))</f>
        <v>2155 Transferring assets</v>
      </c>
      <c r="W391" s="34" t="str">
        <f t="shared" si="133"/>
        <v>2155.1</v>
      </c>
      <c r="X391" s="34" t="str">
        <f t="shared" si="125"/>
        <v>2155.15</v>
      </c>
      <c r="Y391" s="34" t="str">
        <f t="shared" si="125"/>
        <v>2155.159</v>
      </c>
      <c r="Z391" s="34" t="str">
        <f t="shared" si="125"/>
        <v>" "</v>
      </c>
      <c r="AA391" s="34" t="str">
        <f t="shared" si="125"/>
        <v>" "</v>
      </c>
      <c r="AB391" s="34" t="str">
        <f t="shared" si="134"/>
        <v>2155.1 Transferring assets: Electricity Regulated Activity</v>
      </c>
      <c r="AC391" s="34" t="str">
        <f t="shared" si="135"/>
        <v>2155.15 Transferring assets: Electricity Regulated Activity, Generation</v>
      </c>
      <c r="AD391" s="34" t="str">
        <f t="shared" si="136"/>
        <v>2155.159 Transferring assets: Electricity Regulated Activity, Generation: Administration</v>
      </c>
      <c r="AE391" s="34" t="str">
        <f t="shared" si="137"/>
        <v>" "</v>
      </c>
      <c r="AF391" s="34" t="str">
        <f t="shared" si="138"/>
        <v>" "</v>
      </c>
      <c r="AI391" t="s">
        <v>1490</v>
      </c>
      <c r="AJ391" s="14" t="s">
        <v>11</v>
      </c>
      <c r="AK391" t="s">
        <v>918</v>
      </c>
      <c r="AL391" s="6">
        <v>333</v>
      </c>
      <c r="AM391" s="6" t="s">
        <v>949</v>
      </c>
      <c r="AT391" s="6" t="s">
        <v>949</v>
      </c>
      <c r="AV391" t="s">
        <v>1490</v>
      </c>
      <c r="AW391">
        <f t="shared" si="141"/>
        <v>79</v>
      </c>
    </row>
    <row r="392" spans="1:49" ht="11.25" customHeight="1" x14ac:dyDescent="0.2">
      <c r="A392" s="14">
        <v>2155.19</v>
      </c>
      <c r="B392" t="s">
        <v>1491</v>
      </c>
      <c r="C392" s="33" t="str">
        <f t="shared" si="129"/>
        <v>2155.19 Transferring assets: Electricity Regulated Activity, Other</v>
      </c>
      <c r="D392" s="6" t="s">
        <v>29</v>
      </c>
      <c r="E392" s="6" t="s">
        <v>1</v>
      </c>
      <c r="F392" s="6" t="s">
        <v>1</v>
      </c>
      <c r="G392" s="6" t="s">
        <v>907</v>
      </c>
      <c r="H392" s="34" t="str">
        <f>VLOOKUP(I392,'heading tables'!$G$3:$H$9,2,FALSE)</f>
        <v>L2</v>
      </c>
      <c r="I392" s="34">
        <f t="shared" si="130"/>
        <v>7</v>
      </c>
      <c r="J392" s="34" t="str">
        <f t="shared" si="124"/>
        <v>Balance Sheet</v>
      </c>
      <c r="K392" s="34">
        <f t="shared" si="131"/>
        <v>91</v>
      </c>
      <c r="L392" s="34" t="str">
        <f t="shared" si="132"/>
        <v>19</v>
      </c>
      <c r="M392" s="34" t="str">
        <f t="shared" si="126"/>
        <v>2</v>
      </c>
      <c r="N392" s="34" t="str">
        <f t="shared" si="127"/>
        <v>21</v>
      </c>
      <c r="O392" s="34" t="str">
        <f t="shared" si="128"/>
        <v>2155</v>
      </c>
      <c r="P392" s="34" t="str">
        <f>CONCATENATE(M392," ",VLOOKUP(M392,'heading tables'!$A:$C,2,FALSE))</f>
        <v>2 Non-current Assets</v>
      </c>
      <c r="Q392" s="34" t="str">
        <f>CONCATENATE(N392," ",VLOOKUP(N392,'heading tables'!$A:$C,2,FALSE))</f>
        <v>21 Fixed Assets</v>
      </c>
      <c r="R392" s="34" t="str">
        <f>CONCATENATE(O392," ",VLOOKUP(ABS(O392),'heading tables'!$A:$C,2,FALSE))</f>
        <v>2155 Transferring assets</v>
      </c>
      <c r="S392" s="34" t="str">
        <f t="shared" si="139"/>
        <v>21</v>
      </c>
      <c r="T392" s="34" t="str">
        <f t="shared" si="140"/>
        <v>2155</v>
      </c>
      <c r="U392" s="34" t="str">
        <f>CONCATENATE(S392," ",VLOOKUP(S392,'heading tables'!$A:$C,2,FALSE))</f>
        <v>21 Fixed Assets</v>
      </c>
      <c r="V392" s="34" t="str">
        <f>CONCATENATE(T392," ",VLOOKUP(ABS(T392),'heading tables'!$A:$C,2,FALSE))</f>
        <v>2155 Transferring assets</v>
      </c>
      <c r="W392" s="34" t="str">
        <f t="shared" si="133"/>
        <v>2155.1</v>
      </c>
      <c r="X392" s="34" t="str">
        <f t="shared" si="125"/>
        <v>2155.19</v>
      </c>
      <c r="Y392" s="34" t="str">
        <f t="shared" si="125"/>
        <v>" "</v>
      </c>
      <c r="Z392" s="34" t="str">
        <f t="shared" si="125"/>
        <v>" "</v>
      </c>
      <c r="AA392" s="34" t="str">
        <f t="shared" si="125"/>
        <v>" "</v>
      </c>
      <c r="AB392" s="34" t="str">
        <f t="shared" si="134"/>
        <v>2155.1 Transferring assets: Electricity Regulated Activity</v>
      </c>
      <c r="AC392" s="34" t="str">
        <f t="shared" si="135"/>
        <v>2155.19 Transferring assets: Electricity Regulated Activity, Other</v>
      </c>
      <c r="AD392" s="34" t="str">
        <f t="shared" si="136"/>
        <v>" "</v>
      </c>
      <c r="AE392" s="34" t="str">
        <f t="shared" si="137"/>
        <v>" "</v>
      </c>
      <c r="AF392" s="34" t="str">
        <f t="shared" si="138"/>
        <v>" "</v>
      </c>
      <c r="AI392" t="s">
        <v>1491</v>
      </c>
      <c r="AJ392" s="14" t="s">
        <v>11</v>
      </c>
      <c r="AK392" t="s">
        <v>918</v>
      </c>
      <c r="AL392" s="6">
        <v>334</v>
      </c>
      <c r="AM392" s="6" t="s">
        <v>950</v>
      </c>
      <c r="AT392" s="9" t="s">
        <v>950</v>
      </c>
      <c r="AV392" t="s">
        <v>1491</v>
      </c>
      <c r="AW392">
        <f t="shared" si="141"/>
        <v>58</v>
      </c>
    </row>
    <row r="393" spans="1:49" ht="11.25" customHeight="1" x14ac:dyDescent="0.2">
      <c r="A393" s="14">
        <v>2155.9</v>
      </c>
      <c r="B393" t="s">
        <v>1492</v>
      </c>
      <c r="C393" s="33" t="str">
        <f t="shared" si="129"/>
        <v>2155.9 Transferring assets: Non-Regulated Activity</v>
      </c>
      <c r="D393" s="6" t="s">
        <v>854</v>
      </c>
      <c r="E393" s="6" t="s">
        <v>1</v>
      </c>
      <c r="F393" s="6" t="s">
        <v>1</v>
      </c>
      <c r="G393" s="6" t="s">
        <v>908</v>
      </c>
      <c r="H393" s="34" t="str">
        <f>VLOOKUP(I393,'heading tables'!$G$3:$H$9,2,FALSE)</f>
        <v>L1</v>
      </c>
      <c r="I393" s="34">
        <f t="shared" si="130"/>
        <v>6</v>
      </c>
      <c r="J393" s="34" t="str">
        <f t="shared" si="124"/>
        <v>Balance Sheet</v>
      </c>
      <c r="K393" s="34">
        <f t="shared" si="131"/>
        <v>91</v>
      </c>
      <c r="L393" s="34" t="str">
        <f t="shared" si="132"/>
        <v>.9</v>
      </c>
      <c r="M393" s="34" t="str">
        <f t="shared" si="126"/>
        <v>2</v>
      </c>
      <c r="N393" s="34" t="str">
        <f t="shared" si="127"/>
        <v>21</v>
      </c>
      <c r="O393" s="34" t="str">
        <f t="shared" si="128"/>
        <v>2155</v>
      </c>
      <c r="P393" s="34" t="str">
        <f>CONCATENATE(M393," ",VLOOKUP(M393,'heading tables'!$A:$C,2,FALSE))</f>
        <v>2 Non-current Assets</v>
      </c>
      <c r="Q393" s="34" t="str">
        <f>CONCATENATE(N393," ",VLOOKUP(N393,'heading tables'!$A:$C,2,FALSE))</f>
        <v>21 Fixed Assets</v>
      </c>
      <c r="R393" s="34" t="str">
        <f>CONCATENATE(O393," ",VLOOKUP(ABS(O393),'heading tables'!$A:$C,2,FALSE))</f>
        <v>2155 Transferring assets</v>
      </c>
      <c r="S393" s="34" t="str">
        <f t="shared" si="139"/>
        <v>21</v>
      </c>
      <c r="T393" s="34" t="str">
        <f t="shared" si="140"/>
        <v>2155</v>
      </c>
      <c r="U393" s="34" t="str">
        <f>CONCATENATE(S393," ",VLOOKUP(S393,'heading tables'!$A:$C,2,FALSE))</f>
        <v>21 Fixed Assets</v>
      </c>
      <c r="V393" s="34" t="str">
        <f>CONCATENATE(T393," ",VLOOKUP(ABS(T393),'heading tables'!$A:$C,2,FALSE))</f>
        <v>2155 Transferring assets</v>
      </c>
      <c r="W393" s="34" t="str">
        <f t="shared" si="133"/>
        <v>2155.9</v>
      </c>
      <c r="X393" s="34" t="str">
        <f t="shared" si="125"/>
        <v>" "</v>
      </c>
      <c r="Y393" s="34" t="str">
        <f t="shared" si="125"/>
        <v>" "</v>
      </c>
      <c r="Z393" s="34" t="str">
        <f t="shared" si="125"/>
        <v>" "</v>
      </c>
      <c r="AA393" s="34" t="str">
        <f t="shared" si="125"/>
        <v>" "</v>
      </c>
      <c r="AB393" s="34" t="str">
        <f t="shared" si="134"/>
        <v>2155.9 Transferring assets: Non-Regulated Activity</v>
      </c>
      <c r="AC393" s="34" t="str">
        <f t="shared" si="135"/>
        <v>" "</v>
      </c>
      <c r="AD393" s="34" t="str">
        <f t="shared" si="136"/>
        <v>" "</v>
      </c>
      <c r="AE393" s="34" t="str">
        <f t="shared" si="137"/>
        <v>" "</v>
      </c>
      <c r="AF393" s="34" t="str">
        <f t="shared" si="138"/>
        <v>" "</v>
      </c>
      <c r="AI393" t="s">
        <v>1492</v>
      </c>
      <c r="AJ393" s="14" t="s">
        <v>11</v>
      </c>
      <c r="AK393" t="s">
        <v>918</v>
      </c>
      <c r="AL393" s="6">
        <v>335</v>
      </c>
      <c r="AM393" s="6" t="s">
        <v>951</v>
      </c>
      <c r="AT393" s="6" t="s">
        <v>951</v>
      </c>
      <c r="AV393" t="s">
        <v>1492</v>
      </c>
      <c r="AW393">
        <f t="shared" si="141"/>
        <v>43</v>
      </c>
    </row>
    <row r="394" spans="1:49" ht="11.25" customHeight="1" x14ac:dyDescent="0.2">
      <c r="A394" s="14">
        <v>2157</v>
      </c>
      <c r="B394" t="s">
        <v>1066</v>
      </c>
      <c r="C394" s="33" t="str">
        <f t="shared" si="129"/>
        <v>2157 Contribution and Grants</v>
      </c>
      <c r="D394" s="6" t="s">
        <v>2</v>
      </c>
      <c r="G394" s="6" t="s">
        <v>25</v>
      </c>
      <c r="H394" s="34" t="str">
        <f>VLOOKUP(I394,'heading tables'!$G$3:$H$9,2,FALSE)</f>
        <v>M</v>
      </c>
      <c r="I394" s="34">
        <f t="shared" ref="I394:I457" si="142">LEN(A394)</f>
        <v>4</v>
      </c>
      <c r="J394" s="34" t="str">
        <f t="shared" ref="J394:J457" si="143">IF(ABS(M394)&gt;5,"Income statement","Balance Sheet")</f>
        <v>Balance Sheet</v>
      </c>
      <c r="K394" s="34">
        <f t="shared" si="131"/>
        <v>38</v>
      </c>
      <c r="L394" s="34" t="str">
        <f t="shared" ref="L394:L457" si="144">RIGHT(A394,2)</f>
        <v>57</v>
      </c>
      <c r="M394" s="34" t="str">
        <f t="shared" si="126"/>
        <v>2</v>
      </c>
      <c r="N394" s="34" t="str">
        <f t="shared" si="127"/>
        <v>21</v>
      </c>
      <c r="O394" s="34" t="str">
        <f t="shared" si="128"/>
        <v>2157</v>
      </c>
      <c r="P394" s="34" t="str">
        <f>CONCATENATE(M394," ",VLOOKUP(M394,'heading tables'!$A:$C,2,FALSE))</f>
        <v>2 Non-current Assets</v>
      </c>
      <c r="Q394" s="34" t="str">
        <f>CONCATENATE(N394," ",VLOOKUP(N394,'heading tables'!$A:$C,2,FALSE))</f>
        <v>21 Fixed Assets</v>
      </c>
      <c r="R394" s="34" t="str">
        <f>CONCATENATE(O394," ",VLOOKUP(ABS(O394),'heading tables'!$A:$C,2,FALSE))</f>
        <v>2157 Contribution and Grants</v>
      </c>
      <c r="S394" s="34" t="str">
        <f t="shared" si="139"/>
        <v>21</v>
      </c>
      <c r="T394" s="34" t="str">
        <f t="shared" si="140"/>
        <v>2157</v>
      </c>
      <c r="U394" s="34" t="str">
        <f>CONCATENATE(S394," ",VLOOKUP(S394,'heading tables'!$A:$C,2,FALSE))</f>
        <v>21 Fixed Assets</v>
      </c>
      <c r="V394" s="34" t="str">
        <f>CONCATENATE(T394," ",VLOOKUP(ABS(T394),'heading tables'!$A:$C,2,FALSE))</f>
        <v>2157 Contribution and Grants</v>
      </c>
      <c r="W394" s="34" t="str">
        <f t="shared" ref="W394:W457" si="145">IF(LEFT($A394,W$1)=O394,$AZ$1,LEFT($A394,W$1))</f>
        <v>" "</v>
      </c>
      <c r="X394" s="34" t="str">
        <f t="shared" si="125"/>
        <v>" "</v>
      </c>
      <c r="Y394" s="34" t="str">
        <f t="shared" si="125"/>
        <v>" "</v>
      </c>
      <c r="Z394" s="34" t="str">
        <f t="shared" si="125"/>
        <v>" "</v>
      </c>
      <c r="AA394" s="34" t="str">
        <f t="shared" si="125"/>
        <v>" "</v>
      </c>
      <c r="AB394" s="34" t="str">
        <f t="shared" si="134"/>
        <v>" "</v>
      </c>
      <c r="AC394" s="34" t="str">
        <f t="shared" si="135"/>
        <v>" "</v>
      </c>
      <c r="AD394" s="34" t="str">
        <f t="shared" si="136"/>
        <v>" "</v>
      </c>
      <c r="AE394" s="34" t="str">
        <f t="shared" si="137"/>
        <v>" "</v>
      </c>
      <c r="AF394" s="34" t="str">
        <f t="shared" si="138"/>
        <v>" "</v>
      </c>
      <c r="AI394" t="s">
        <v>1066</v>
      </c>
      <c r="AJ394" s="14" t="s">
        <v>1064</v>
      </c>
      <c r="AK394" t="s">
        <v>918</v>
      </c>
      <c r="AL394" s="6">
        <v>336</v>
      </c>
      <c r="AM394" s="6">
        <v>0</v>
      </c>
      <c r="AV394" t="s">
        <v>1066</v>
      </c>
      <c r="AW394">
        <f t="shared" si="141"/>
        <v>23</v>
      </c>
    </row>
    <row r="395" spans="1:49" ht="11.25" customHeight="1" x14ac:dyDescent="0.2">
      <c r="A395" s="14">
        <v>2157.1</v>
      </c>
      <c r="B395" t="s">
        <v>1071</v>
      </c>
      <c r="C395" s="33" t="str">
        <f t="shared" si="129"/>
        <v>2157.1 Contribution and Grants: Electricity Regulated Activity</v>
      </c>
      <c r="D395" s="6" t="s">
        <v>2</v>
      </c>
      <c r="G395" s="6" t="s">
        <v>26</v>
      </c>
      <c r="H395" s="34" t="str">
        <f>VLOOKUP(I395,'heading tables'!$G$3:$H$9,2,FALSE)</f>
        <v>L1</v>
      </c>
      <c r="I395" s="34">
        <f t="shared" si="142"/>
        <v>6</v>
      </c>
      <c r="J395" s="34" t="str">
        <f t="shared" si="143"/>
        <v>Balance Sheet</v>
      </c>
      <c r="K395" s="34">
        <f t="shared" si="131"/>
        <v>38</v>
      </c>
      <c r="L395" s="34" t="str">
        <f t="shared" si="144"/>
        <v>.1</v>
      </c>
      <c r="M395" s="34" t="str">
        <f t="shared" si="126"/>
        <v>2</v>
      </c>
      <c r="N395" s="34" t="str">
        <f t="shared" si="127"/>
        <v>21</v>
      </c>
      <c r="O395" s="34" t="str">
        <f t="shared" si="128"/>
        <v>2157</v>
      </c>
      <c r="P395" s="34" t="str">
        <f>CONCATENATE(M395," ",VLOOKUP(M395,'heading tables'!$A:$C,2,FALSE))</f>
        <v>2 Non-current Assets</v>
      </c>
      <c r="Q395" s="34" t="str">
        <f>CONCATENATE(N395," ",VLOOKUP(N395,'heading tables'!$A:$C,2,FALSE))</f>
        <v>21 Fixed Assets</v>
      </c>
      <c r="R395" s="34" t="str">
        <f>CONCATENATE(O395," ",VLOOKUP(ABS(O395),'heading tables'!$A:$C,2,FALSE))</f>
        <v>2157 Contribution and Grants</v>
      </c>
      <c r="S395" s="34" t="str">
        <f t="shared" si="139"/>
        <v>21</v>
      </c>
      <c r="T395" s="34" t="str">
        <f t="shared" si="140"/>
        <v>2157</v>
      </c>
      <c r="U395" s="34" t="str">
        <f>CONCATENATE(S395," ",VLOOKUP(S395,'heading tables'!$A:$C,2,FALSE))</f>
        <v>21 Fixed Assets</v>
      </c>
      <c r="V395" s="34" t="str">
        <f>CONCATENATE(T395," ",VLOOKUP(ABS(T395),'heading tables'!$A:$C,2,FALSE))</f>
        <v>2157 Contribution and Grants</v>
      </c>
      <c r="W395" s="34" t="str">
        <f t="shared" si="145"/>
        <v>2157.1</v>
      </c>
      <c r="X395" s="34" t="str">
        <f t="shared" si="125"/>
        <v>" "</v>
      </c>
      <c r="Y395" s="34" t="str">
        <f t="shared" si="125"/>
        <v>" "</v>
      </c>
      <c r="Z395" s="34" t="str">
        <f t="shared" si="125"/>
        <v>" "</v>
      </c>
      <c r="AA395" s="34" t="str">
        <f t="shared" si="125"/>
        <v>" "</v>
      </c>
      <c r="AB395" s="34" t="str">
        <f t="shared" si="134"/>
        <v>2157.1 Contribution and Grants: Electricity Regulated Activity</v>
      </c>
      <c r="AC395" s="34" t="str">
        <f t="shared" si="135"/>
        <v>" "</v>
      </c>
      <c r="AD395" s="34" t="str">
        <f t="shared" si="136"/>
        <v>" "</v>
      </c>
      <c r="AE395" s="34" t="str">
        <f t="shared" si="137"/>
        <v>" "</v>
      </c>
      <c r="AF395" s="34" t="str">
        <f t="shared" si="138"/>
        <v>" "</v>
      </c>
      <c r="AI395" t="s">
        <v>1071</v>
      </c>
      <c r="AJ395" s="14" t="s">
        <v>1064</v>
      </c>
      <c r="AK395" t="s">
        <v>918</v>
      </c>
      <c r="AL395" s="6">
        <v>337</v>
      </c>
      <c r="AM395" s="6">
        <v>0</v>
      </c>
      <c r="AV395" t="s">
        <v>1071</v>
      </c>
      <c r="AW395">
        <f t="shared" si="141"/>
        <v>55</v>
      </c>
    </row>
    <row r="396" spans="1:49" ht="11.25" customHeight="1" x14ac:dyDescent="0.2">
      <c r="A396" s="14">
        <v>2157.11</v>
      </c>
      <c r="B396" t="s">
        <v>1072</v>
      </c>
      <c r="C396" s="33" t="str">
        <f t="shared" si="129"/>
        <v>2157.11 Contribution and Grants: Electricity Regulated Activity, Dispatch</v>
      </c>
      <c r="D396" s="6" t="s">
        <v>27</v>
      </c>
      <c r="G396" s="6" t="s">
        <v>64</v>
      </c>
      <c r="H396" s="34" t="str">
        <f>VLOOKUP(I396,'heading tables'!$G$3:$H$9,2,FALSE)</f>
        <v>L2</v>
      </c>
      <c r="I396" s="34">
        <f t="shared" si="142"/>
        <v>7</v>
      </c>
      <c r="J396" s="34" t="str">
        <f t="shared" si="143"/>
        <v>Balance Sheet</v>
      </c>
      <c r="K396" s="34">
        <f t="shared" si="131"/>
        <v>38</v>
      </c>
      <c r="L396" s="34" t="str">
        <f t="shared" si="144"/>
        <v>11</v>
      </c>
      <c r="M396" s="34" t="str">
        <f t="shared" si="126"/>
        <v>2</v>
      </c>
      <c r="N396" s="34" t="str">
        <f t="shared" si="127"/>
        <v>21</v>
      </c>
      <c r="O396" s="34" t="str">
        <f t="shared" si="128"/>
        <v>2157</v>
      </c>
      <c r="P396" s="34" t="str">
        <f>CONCATENATE(M396," ",VLOOKUP(M396,'heading tables'!$A:$C,2,FALSE))</f>
        <v>2 Non-current Assets</v>
      </c>
      <c r="Q396" s="34" t="str">
        <f>CONCATENATE(N396," ",VLOOKUP(N396,'heading tables'!$A:$C,2,FALSE))</f>
        <v>21 Fixed Assets</v>
      </c>
      <c r="R396" s="34" t="str">
        <f>CONCATENATE(O396," ",VLOOKUP(ABS(O396),'heading tables'!$A:$C,2,FALSE))</f>
        <v>2157 Contribution and Grants</v>
      </c>
      <c r="S396" s="34" t="str">
        <f t="shared" si="139"/>
        <v>21</v>
      </c>
      <c r="T396" s="34" t="str">
        <f t="shared" si="140"/>
        <v>2157</v>
      </c>
      <c r="U396" s="34" t="str">
        <f>CONCATENATE(S396," ",VLOOKUP(S396,'heading tables'!$A:$C,2,FALSE))</f>
        <v>21 Fixed Assets</v>
      </c>
      <c r="V396" s="34" t="str">
        <f>CONCATENATE(T396," ",VLOOKUP(ABS(T396),'heading tables'!$A:$C,2,FALSE))</f>
        <v>2157 Contribution and Grants</v>
      </c>
      <c r="W396" s="34" t="str">
        <f t="shared" si="145"/>
        <v>2157.1</v>
      </c>
      <c r="X396" s="34" t="str">
        <f t="shared" si="125"/>
        <v>2157.11</v>
      </c>
      <c r="Y396" s="34" t="str">
        <f t="shared" si="125"/>
        <v>" "</v>
      </c>
      <c r="Z396" s="34" t="str">
        <f t="shared" si="125"/>
        <v>" "</v>
      </c>
      <c r="AA396" s="34" t="str">
        <f t="shared" si="125"/>
        <v>" "</v>
      </c>
      <c r="AB396" s="34" t="str">
        <f t="shared" si="134"/>
        <v>2157.1 Contribution and Grants: Electricity Regulated Activity</v>
      </c>
      <c r="AC396" s="34" t="str">
        <f t="shared" si="135"/>
        <v>2157.11 Contribution and Grants: Electricity Regulated Activity, Dispatch</v>
      </c>
      <c r="AD396" s="34" t="str">
        <f t="shared" si="136"/>
        <v>" "</v>
      </c>
      <c r="AE396" s="34" t="str">
        <f t="shared" si="137"/>
        <v>" "</v>
      </c>
      <c r="AF396" s="34" t="str">
        <f t="shared" si="138"/>
        <v>" "</v>
      </c>
      <c r="AI396" t="s">
        <v>1072</v>
      </c>
      <c r="AJ396" s="14" t="s">
        <v>1064</v>
      </c>
      <c r="AK396" t="s">
        <v>918</v>
      </c>
      <c r="AL396" s="6">
        <v>338</v>
      </c>
      <c r="AM396" s="6">
        <v>0</v>
      </c>
      <c r="AV396" t="s">
        <v>1072</v>
      </c>
      <c r="AW396">
        <f t="shared" si="141"/>
        <v>65</v>
      </c>
    </row>
    <row r="397" spans="1:49" ht="11.25" customHeight="1" x14ac:dyDescent="0.2">
      <c r="A397" s="14">
        <v>2157.1109999999999</v>
      </c>
      <c r="B397" t="s">
        <v>1073</v>
      </c>
      <c r="C397" s="33" t="str">
        <f t="shared" si="129"/>
        <v>2157.111 Dispatch assets financed by third parties</v>
      </c>
      <c r="D397" s="6" t="s">
        <v>27</v>
      </c>
      <c r="G397" s="6" t="s">
        <v>72</v>
      </c>
      <c r="H397" s="34" t="str">
        <f>VLOOKUP(I397,'heading tables'!$G$3:$H$9,2,FALSE)</f>
        <v>L3</v>
      </c>
      <c r="I397" s="34">
        <f t="shared" si="142"/>
        <v>8</v>
      </c>
      <c r="J397" s="34" t="str">
        <f t="shared" si="143"/>
        <v>Balance Sheet</v>
      </c>
      <c r="K397" s="34">
        <f t="shared" si="131"/>
        <v>38</v>
      </c>
      <c r="L397" s="34" t="str">
        <f t="shared" si="144"/>
        <v>11</v>
      </c>
      <c r="M397" s="34" t="str">
        <f t="shared" si="126"/>
        <v>2</v>
      </c>
      <c r="N397" s="34" t="str">
        <f t="shared" si="127"/>
        <v>21</v>
      </c>
      <c r="O397" s="34" t="str">
        <f t="shared" si="128"/>
        <v>2157</v>
      </c>
      <c r="P397" s="34" t="str">
        <f>CONCATENATE(M397," ",VLOOKUP(M397,'heading tables'!$A:$C,2,FALSE))</f>
        <v>2 Non-current Assets</v>
      </c>
      <c r="Q397" s="34" t="str">
        <f>CONCATENATE(N397," ",VLOOKUP(N397,'heading tables'!$A:$C,2,FALSE))</f>
        <v>21 Fixed Assets</v>
      </c>
      <c r="R397" s="34" t="str">
        <f>CONCATENATE(O397," ",VLOOKUP(ABS(O397),'heading tables'!$A:$C,2,FALSE))</f>
        <v>2157 Contribution and Grants</v>
      </c>
      <c r="S397" s="34" t="str">
        <f t="shared" si="139"/>
        <v>21</v>
      </c>
      <c r="T397" s="34" t="str">
        <f t="shared" si="140"/>
        <v>2157</v>
      </c>
      <c r="U397" s="34" t="str">
        <f>CONCATENATE(S397," ",VLOOKUP(S397,'heading tables'!$A:$C,2,FALSE))</f>
        <v>21 Fixed Assets</v>
      </c>
      <c r="V397" s="34" t="str">
        <f>CONCATENATE(T397," ",VLOOKUP(ABS(T397),'heading tables'!$A:$C,2,FALSE))</f>
        <v>2157 Contribution and Grants</v>
      </c>
      <c r="W397" s="34" t="str">
        <f t="shared" si="145"/>
        <v>2157.1</v>
      </c>
      <c r="X397" s="34" t="str">
        <f t="shared" si="125"/>
        <v>2157.11</v>
      </c>
      <c r="Y397" s="34" t="str">
        <f t="shared" si="125"/>
        <v>2157.111</v>
      </c>
      <c r="Z397" s="34" t="str">
        <f t="shared" si="125"/>
        <v>" "</v>
      </c>
      <c r="AA397" s="34" t="str">
        <f t="shared" si="125"/>
        <v>" "</v>
      </c>
      <c r="AB397" s="34" t="str">
        <f t="shared" si="134"/>
        <v>2157.1 Contribution and Grants: Electricity Regulated Activity</v>
      </c>
      <c r="AC397" s="34" t="str">
        <f t="shared" si="135"/>
        <v>2157.11 Contribution and Grants: Electricity Regulated Activity, Dispatch</v>
      </c>
      <c r="AD397" s="34" t="str">
        <f t="shared" si="136"/>
        <v>2157.111 Dispatch assets financed by third parties</v>
      </c>
      <c r="AE397" s="34" t="str">
        <f t="shared" si="137"/>
        <v>" "</v>
      </c>
      <c r="AF397" s="34" t="str">
        <f t="shared" si="138"/>
        <v>" "</v>
      </c>
      <c r="AI397" t="s">
        <v>1073</v>
      </c>
      <c r="AJ397" s="14" t="s">
        <v>1064</v>
      </c>
      <c r="AK397" t="s">
        <v>918</v>
      </c>
      <c r="AL397" s="6">
        <v>339</v>
      </c>
      <c r="AM397" s="6">
        <v>0</v>
      </c>
      <c r="AV397" t="s">
        <v>1073</v>
      </c>
      <c r="AW397">
        <f t="shared" si="141"/>
        <v>41</v>
      </c>
    </row>
    <row r="398" spans="1:49" ht="11.25" customHeight="1" x14ac:dyDescent="0.2">
      <c r="A398" s="14">
        <v>2157.1111000000001</v>
      </c>
      <c r="B398" t="s">
        <v>1074</v>
      </c>
      <c r="C398" s="33" t="str">
        <f t="shared" si="129"/>
        <v>2157.1111 Dispatch Assets financed by third parties: Initial Value (Value paid by third parties)</v>
      </c>
      <c r="D398" s="6" t="s">
        <v>27</v>
      </c>
      <c r="G398" s="6" t="s">
        <v>824</v>
      </c>
      <c r="H398" s="34" t="str">
        <f>VLOOKUP(I398,'heading tables'!$G$3:$H$9,2,FALSE)</f>
        <v>L4</v>
      </c>
      <c r="I398" s="34">
        <f t="shared" si="142"/>
        <v>9</v>
      </c>
      <c r="J398" s="34" t="str">
        <f t="shared" si="143"/>
        <v>Balance Sheet</v>
      </c>
      <c r="K398" s="34">
        <f t="shared" si="131"/>
        <v>38</v>
      </c>
      <c r="L398" s="34" t="str">
        <f t="shared" si="144"/>
        <v>11</v>
      </c>
      <c r="M398" s="34" t="str">
        <f t="shared" si="126"/>
        <v>2</v>
      </c>
      <c r="N398" s="34" t="str">
        <f t="shared" si="127"/>
        <v>21</v>
      </c>
      <c r="O398" s="34" t="str">
        <f t="shared" si="128"/>
        <v>2157</v>
      </c>
      <c r="P398" s="34" t="str">
        <f>CONCATENATE(M398," ",VLOOKUP(M398,'heading tables'!$A:$C,2,FALSE))</f>
        <v>2 Non-current Assets</v>
      </c>
      <c r="Q398" s="34" t="str">
        <f>CONCATENATE(N398," ",VLOOKUP(N398,'heading tables'!$A:$C,2,FALSE))</f>
        <v>21 Fixed Assets</v>
      </c>
      <c r="R398" s="34" t="str">
        <f>CONCATENATE(O398," ",VLOOKUP(ABS(O398),'heading tables'!$A:$C,2,FALSE))</f>
        <v>2157 Contribution and Grants</v>
      </c>
      <c r="S398" s="34" t="str">
        <f t="shared" si="139"/>
        <v>21</v>
      </c>
      <c r="T398" s="34" t="str">
        <f t="shared" si="140"/>
        <v>2157</v>
      </c>
      <c r="U398" s="34" t="str">
        <f>CONCATENATE(S398," ",VLOOKUP(S398,'heading tables'!$A:$C,2,FALSE))</f>
        <v>21 Fixed Assets</v>
      </c>
      <c r="V398" s="34" t="str">
        <f>CONCATENATE(T398," ",VLOOKUP(ABS(T398),'heading tables'!$A:$C,2,FALSE))</f>
        <v>2157 Contribution and Grants</v>
      </c>
      <c r="W398" s="34" t="str">
        <f t="shared" si="145"/>
        <v>2157.1</v>
      </c>
      <c r="X398" s="34" t="str">
        <f t="shared" si="125"/>
        <v>2157.11</v>
      </c>
      <c r="Y398" s="34" t="str">
        <f t="shared" si="125"/>
        <v>2157.111</v>
      </c>
      <c r="Z398" s="34" t="str">
        <f t="shared" si="125"/>
        <v>2157.1111</v>
      </c>
      <c r="AA398" s="34" t="str">
        <f t="shared" si="125"/>
        <v>" "</v>
      </c>
      <c r="AB398" s="34" t="str">
        <f t="shared" si="134"/>
        <v>2157.1 Contribution and Grants: Electricity Regulated Activity</v>
      </c>
      <c r="AC398" s="34" t="str">
        <f t="shared" si="135"/>
        <v>2157.11 Contribution and Grants: Electricity Regulated Activity, Dispatch</v>
      </c>
      <c r="AD398" s="34" t="str">
        <f t="shared" si="136"/>
        <v>2157.111 Dispatch assets financed by third parties</v>
      </c>
      <c r="AE398" s="34" t="str">
        <f t="shared" si="137"/>
        <v>2157.1111 Dispatch Assets financed by third parties: Initial Value (Value paid by third parties)</v>
      </c>
      <c r="AF398" s="34" t="str">
        <f t="shared" si="138"/>
        <v>" "</v>
      </c>
      <c r="AI398" t="s">
        <v>1074</v>
      </c>
      <c r="AJ398" s="14" t="s">
        <v>11</v>
      </c>
      <c r="AK398" t="s">
        <v>918</v>
      </c>
      <c r="AL398" s="6">
        <v>340</v>
      </c>
      <c r="AM398" s="6" t="s">
        <v>1135</v>
      </c>
      <c r="AT398" s="6" t="s">
        <v>1135</v>
      </c>
      <c r="AV398" t="s">
        <v>1074</v>
      </c>
      <c r="AW398">
        <f t="shared" si="141"/>
        <v>86</v>
      </c>
    </row>
    <row r="399" spans="1:49" ht="11.25" customHeight="1" x14ac:dyDescent="0.2">
      <c r="A399" s="14">
        <v>2157.1111999999998</v>
      </c>
      <c r="B399" t="s">
        <v>1075</v>
      </c>
      <c r="C399" s="33" t="str">
        <f t="shared" si="129"/>
        <v>2157.1112 Dispatch Assets financed by third parties: Initial Value (Value paid by customers)</v>
      </c>
      <c r="D399" s="6" t="s">
        <v>27</v>
      </c>
      <c r="G399" s="6" t="s">
        <v>824</v>
      </c>
      <c r="H399" s="34" t="str">
        <f>VLOOKUP(I399,'heading tables'!$G$3:$H$9,2,FALSE)</f>
        <v>L4</v>
      </c>
      <c r="I399" s="34">
        <f t="shared" si="142"/>
        <v>9</v>
      </c>
      <c r="J399" s="34" t="str">
        <f t="shared" si="143"/>
        <v>Balance Sheet</v>
      </c>
      <c r="K399" s="34">
        <f t="shared" si="131"/>
        <v>38</v>
      </c>
      <c r="L399" s="34" t="str">
        <f t="shared" si="144"/>
        <v>12</v>
      </c>
      <c r="M399" s="34" t="str">
        <f t="shared" si="126"/>
        <v>2</v>
      </c>
      <c r="N399" s="34" t="str">
        <f t="shared" si="127"/>
        <v>21</v>
      </c>
      <c r="O399" s="34" t="str">
        <f t="shared" si="128"/>
        <v>2157</v>
      </c>
      <c r="P399" s="34" t="str">
        <f>CONCATENATE(M399," ",VLOOKUP(M399,'heading tables'!$A:$C,2,FALSE))</f>
        <v>2 Non-current Assets</v>
      </c>
      <c r="Q399" s="34" t="str">
        <f>CONCATENATE(N399," ",VLOOKUP(N399,'heading tables'!$A:$C,2,FALSE))</f>
        <v>21 Fixed Assets</v>
      </c>
      <c r="R399" s="34" t="str">
        <f>CONCATENATE(O399," ",VLOOKUP(ABS(O399),'heading tables'!$A:$C,2,FALSE))</f>
        <v>2157 Contribution and Grants</v>
      </c>
      <c r="S399" s="34" t="str">
        <f t="shared" si="139"/>
        <v>21</v>
      </c>
      <c r="T399" s="34" t="str">
        <f t="shared" si="140"/>
        <v>2157</v>
      </c>
      <c r="U399" s="34" t="str">
        <f>CONCATENATE(S399," ",VLOOKUP(S399,'heading tables'!$A:$C,2,FALSE))</f>
        <v>21 Fixed Assets</v>
      </c>
      <c r="V399" s="34" t="str">
        <f>CONCATENATE(T399," ",VLOOKUP(ABS(T399),'heading tables'!$A:$C,2,FALSE))</f>
        <v>2157 Contribution and Grants</v>
      </c>
      <c r="W399" s="34" t="str">
        <f t="shared" si="145"/>
        <v>2157.1</v>
      </c>
      <c r="X399" s="34" t="str">
        <f t="shared" si="125"/>
        <v>2157.11</v>
      </c>
      <c r="Y399" s="34" t="str">
        <f t="shared" si="125"/>
        <v>2157.111</v>
      </c>
      <c r="Z399" s="34" t="str">
        <f t="shared" si="125"/>
        <v>2157.1112</v>
      </c>
      <c r="AA399" s="34" t="str">
        <f t="shared" si="125"/>
        <v>" "</v>
      </c>
      <c r="AB399" s="34" t="str">
        <f t="shared" si="134"/>
        <v>2157.1 Contribution and Grants: Electricity Regulated Activity</v>
      </c>
      <c r="AC399" s="34" t="str">
        <f t="shared" si="135"/>
        <v>2157.11 Contribution and Grants: Electricity Regulated Activity, Dispatch</v>
      </c>
      <c r="AD399" s="34" t="str">
        <f t="shared" si="136"/>
        <v>2157.111 Dispatch assets financed by third parties</v>
      </c>
      <c r="AE399" s="34" t="str">
        <f t="shared" si="137"/>
        <v>2157.1112 Dispatch Assets financed by third parties: Initial Value (Value paid by customers)</v>
      </c>
      <c r="AF399" s="34" t="str">
        <f t="shared" si="138"/>
        <v>" "</v>
      </c>
      <c r="AI399" t="s">
        <v>1075</v>
      </c>
      <c r="AJ399" s="14" t="s">
        <v>11</v>
      </c>
      <c r="AK399" t="s">
        <v>918</v>
      </c>
      <c r="AL399" s="6">
        <v>341</v>
      </c>
      <c r="AM399" s="6" t="s">
        <v>1135</v>
      </c>
      <c r="AT399" s="6" t="s">
        <v>1135</v>
      </c>
      <c r="AV399" t="s">
        <v>1075</v>
      </c>
      <c r="AW399">
        <f t="shared" si="141"/>
        <v>82</v>
      </c>
    </row>
    <row r="400" spans="1:49" ht="11.25" customHeight="1" x14ac:dyDescent="0.2">
      <c r="A400" s="14">
        <v>2157.1113</v>
      </c>
      <c r="B400" t="s">
        <v>1076</v>
      </c>
      <c r="C400" s="33" t="str">
        <f t="shared" si="129"/>
        <v>2157.1113 Dispatch Assets financed by third parties: Initial Value (Value paid by company)</v>
      </c>
      <c r="D400" s="6" t="s">
        <v>27</v>
      </c>
      <c r="G400" s="6" t="s">
        <v>824</v>
      </c>
      <c r="H400" s="34" t="str">
        <f>VLOOKUP(I400,'heading tables'!$G$3:$H$9,2,FALSE)</f>
        <v>L4</v>
      </c>
      <c r="I400" s="34">
        <f t="shared" si="142"/>
        <v>9</v>
      </c>
      <c r="J400" s="34" t="str">
        <f t="shared" si="143"/>
        <v>Balance Sheet</v>
      </c>
      <c r="K400" s="34">
        <f t="shared" si="131"/>
        <v>38</v>
      </c>
      <c r="L400" s="34" t="str">
        <f t="shared" si="144"/>
        <v>13</v>
      </c>
      <c r="M400" s="34" t="str">
        <f t="shared" si="126"/>
        <v>2</v>
      </c>
      <c r="N400" s="34" t="str">
        <f t="shared" si="127"/>
        <v>21</v>
      </c>
      <c r="O400" s="34" t="str">
        <f t="shared" si="128"/>
        <v>2157</v>
      </c>
      <c r="P400" s="34" t="str">
        <f>CONCATENATE(M400," ",VLOOKUP(M400,'heading tables'!$A:$C,2,FALSE))</f>
        <v>2 Non-current Assets</v>
      </c>
      <c r="Q400" s="34" t="str">
        <f>CONCATENATE(N400," ",VLOOKUP(N400,'heading tables'!$A:$C,2,FALSE))</f>
        <v>21 Fixed Assets</v>
      </c>
      <c r="R400" s="34" t="str">
        <f>CONCATENATE(O400," ",VLOOKUP(ABS(O400),'heading tables'!$A:$C,2,FALSE))</f>
        <v>2157 Contribution and Grants</v>
      </c>
      <c r="S400" s="34" t="str">
        <f t="shared" si="139"/>
        <v>21</v>
      </c>
      <c r="T400" s="34" t="str">
        <f t="shared" si="140"/>
        <v>2157</v>
      </c>
      <c r="U400" s="34" t="str">
        <f>CONCATENATE(S400," ",VLOOKUP(S400,'heading tables'!$A:$C,2,FALSE))</f>
        <v>21 Fixed Assets</v>
      </c>
      <c r="V400" s="34" t="str">
        <f>CONCATENATE(T400," ",VLOOKUP(ABS(T400),'heading tables'!$A:$C,2,FALSE))</f>
        <v>2157 Contribution and Grants</v>
      </c>
      <c r="W400" s="34" t="str">
        <f t="shared" si="145"/>
        <v>2157.1</v>
      </c>
      <c r="X400" s="34" t="str">
        <f t="shared" si="125"/>
        <v>2157.11</v>
      </c>
      <c r="Y400" s="34" t="str">
        <f t="shared" si="125"/>
        <v>2157.111</v>
      </c>
      <c r="Z400" s="34" t="str">
        <f t="shared" si="125"/>
        <v>2157.1113</v>
      </c>
      <c r="AA400" s="34" t="str">
        <f t="shared" si="125"/>
        <v>" "</v>
      </c>
      <c r="AB400" s="34" t="str">
        <f t="shared" si="134"/>
        <v>2157.1 Contribution and Grants: Electricity Regulated Activity</v>
      </c>
      <c r="AC400" s="34" t="str">
        <f t="shared" si="135"/>
        <v>2157.11 Contribution and Grants: Electricity Regulated Activity, Dispatch</v>
      </c>
      <c r="AD400" s="34" t="str">
        <f t="shared" si="136"/>
        <v>2157.111 Dispatch assets financed by third parties</v>
      </c>
      <c r="AE400" s="34" t="str">
        <f t="shared" si="137"/>
        <v>2157.1113 Dispatch Assets financed by third parties: Initial Value (Value paid by company)</v>
      </c>
      <c r="AF400" s="34" t="str">
        <f t="shared" si="138"/>
        <v>" "</v>
      </c>
      <c r="AI400" t="s">
        <v>1076</v>
      </c>
      <c r="AJ400" s="14" t="s">
        <v>11</v>
      </c>
      <c r="AK400" t="s">
        <v>918</v>
      </c>
      <c r="AL400" s="6">
        <v>342</v>
      </c>
      <c r="AM400" s="6" t="s">
        <v>1135</v>
      </c>
      <c r="AT400" s="6" t="s">
        <v>1135</v>
      </c>
      <c r="AV400" t="s">
        <v>1076</v>
      </c>
      <c r="AW400">
        <f t="shared" si="141"/>
        <v>80</v>
      </c>
    </row>
    <row r="401" spans="1:49" ht="11.25" customHeight="1" x14ac:dyDescent="0.2">
      <c r="A401" s="14">
        <v>2157.1113999999998</v>
      </c>
      <c r="B401" t="s">
        <v>1077</v>
      </c>
      <c r="C401" s="33" t="str">
        <f t="shared" si="129"/>
        <v>2157.1114 Dispatch Assets financed by third parties: Overhaul, Renovation, and other upgrades</v>
      </c>
      <c r="D401" s="6" t="s">
        <v>27</v>
      </c>
      <c r="G401" s="6" t="s">
        <v>824</v>
      </c>
      <c r="H401" s="34" t="str">
        <f>VLOOKUP(I401,'heading tables'!$G$3:$H$9,2,FALSE)</f>
        <v>L4</v>
      </c>
      <c r="I401" s="34">
        <f t="shared" si="142"/>
        <v>9</v>
      </c>
      <c r="J401" s="34" t="str">
        <f t="shared" si="143"/>
        <v>Balance Sheet</v>
      </c>
      <c r="K401" s="34">
        <f t="shared" si="131"/>
        <v>38</v>
      </c>
      <c r="L401" s="34" t="str">
        <f t="shared" si="144"/>
        <v>14</v>
      </c>
      <c r="M401" s="34" t="str">
        <f t="shared" si="126"/>
        <v>2</v>
      </c>
      <c r="N401" s="34" t="str">
        <f t="shared" si="127"/>
        <v>21</v>
      </c>
      <c r="O401" s="34" t="str">
        <f t="shared" si="128"/>
        <v>2157</v>
      </c>
      <c r="P401" s="34" t="str">
        <f>CONCATENATE(M401," ",VLOOKUP(M401,'heading tables'!$A:$C,2,FALSE))</f>
        <v>2 Non-current Assets</v>
      </c>
      <c r="Q401" s="34" t="str">
        <f>CONCATENATE(N401," ",VLOOKUP(N401,'heading tables'!$A:$C,2,FALSE))</f>
        <v>21 Fixed Assets</v>
      </c>
      <c r="R401" s="34" t="str">
        <f>CONCATENATE(O401," ",VLOOKUP(ABS(O401),'heading tables'!$A:$C,2,FALSE))</f>
        <v>2157 Contribution and Grants</v>
      </c>
      <c r="S401" s="34" t="str">
        <f t="shared" si="139"/>
        <v>21</v>
      </c>
      <c r="T401" s="34" t="str">
        <f t="shared" si="140"/>
        <v>2157</v>
      </c>
      <c r="U401" s="34" t="str">
        <f>CONCATENATE(S401," ",VLOOKUP(S401,'heading tables'!$A:$C,2,FALSE))</f>
        <v>21 Fixed Assets</v>
      </c>
      <c r="V401" s="34" t="str">
        <f>CONCATENATE(T401," ",VLOOKUP(ABS(T401),'heading tables'!$A:$C,2,FALSE))</f>
        <v>2157 Contribution and Grants</v>
      </c>
      <c r="W401" s="34" t="str">
        <f t="shared" si="145"/>
        <v>2157.1</v>
      </c>
      <c r="X401" s="34" t="str">
        <f t="shared" si="125"/>
        <v>2157.11</v>
      </c>
      <c r="Y401" s="34" t="str">
        <f t="shared" si="125"/>
        <v>2157.111</v>
      </c>
      <c r="Z401" s="34" t="str">
        <f t="shared" si="125"/>
        <v>2157.1114</v>
      </c>
      <c r="AA401" s="34" t="str">
        <f t="shared" si="125"/>
        <v>" "</v>
      </c>
      <c r="AB401" s="34" t="str">
        <f t="shared" si="134"/>
        <v>2157.1 Contribution and Grants: Electricity Regulated Activity</v>
      </c>
      <c r="AC401" s="34" t="str">
        <f t="shared" si="135"/>
        <v>2157.11 Contribution and Grants: Electricity Regulated Activity, Dispatch</v>
      </c>
      <c r="AD401" s="34" t="str">
        <f t="shared" si="136"/>
        <v>2157.111 Dispatch assets financed by third parties</v>
      </c>
      <c r="AE401" s="34" t="str">
        <f t="shared" si="137"/>
        <v>2157.1114 Dispatch Assets financed by third parties: Overhaul, Renovation, and other upgrades</v>
      </c>
      <c r="AF401" s="34" t="str">
        <f t="shared" si="138"/>
        <v>" "</v>
      </c>
      <c r="AI401" t="s">
        <v>1077</v>
      </c>
      <c r="AJ401" s="14" t="s">
        <v>11</v>
      </c>
      <c r="AK401" t="s">
        <v>918</v>
      </c>
      <c r="AL401" s="6">
        <v>343</v>
      </c>
      <c r="AM401" s="6" t="s">
        <v>1135</v>
      </c>
      <c r="AT401" s="6" t="s">
        <v>1135</v>
      </c>
      <c r="AV401" t="s">
        <v>1077</v>
      </c>
      <c r="AW401">
        <f t="shared" si="141"/>
        <v>83</v>
      </c>
    </row>
    <row r="402" spans="1:49" ht="11.25" customHeight="1" x14ac:dyDescent="0.2">
      <c r="A402" s="14">
        <v>2157.12</v>
      </c>
      <c r="B402" t="s">
        <v>1078</v>
      </c>
      <c r="C402" s="33" t="str">
        <f t="shared" si="129"/>
        <v>2157.12 Contribution and Grants: Electricity Regulated Activity, Transmission</v>
      </c>
      <c r="D402" s="6" t="s">
        <v>859</v>
      </c>
      <c r="G402" s="6" t="s">
        <v>64</v>
      </c>
      <c r="H402" s="34" t="str">
        <f>VLOOKUP(I402,'heading tables'!$G$3:$H$9,2,FALSE)</f>
        <v>L2</v>
      </c>
      <c r="I402" s="34">
        <f t="shared" si="142"/>
        <v>7</v>
      </c>
      <c r="J402" s="34" t="str">
        <f t="shared" si="143"/>
        <v>Balance Sheet</v>
      </c>
      <c r="K402" s="34">
        <f t="shared" si="131"/>
        <v>38</v>
      </c>
      <c r="L402" s="34" t="str">
        <f t="shared" si="144"/>
        <v>12</v>
      </c>
      <c r="M402" s="34" t="str">
        <f t="shared" si="126"/>
        <v>2</v>
      </c>
      <c r="N402" s="34" t="str">
        <f t="shared" si="127"/>
        <v>21</v>
      </c>
      <c r="O402" s="34" t="str">
        <f t="shared" si="128"/>
        <v>2157</v>
      </c>
      <c r="P402" s="34" t="str">
        <f>CONCATENATE(M402," ",VLOOKUP(M402,'heading tables'!$A:$C,2,FALSE))</f>
        <v>2 Non-current Assets</v>
      </c>
      <c r="Q402" s="34" t="str">
        <f>CONCATENATE(N402," ",VLOOKUP(N402,'heading tables'!$A:$C,2,FALSE))</f>
        <v>21 Fixed Assets</v>
      </c>
      <c r="R402" s="34" t="str">
        <f>CONCATENATE(O402," ",VLOOKUP(ABS(O402),'heading tables'!$A:$C,2,FALSE))</f>
        <v>2157 Contribution and Grants</v>
      </c>
      <c r="S402" s="34" t="str">
        <f t="shared" si="139"/>
        <v>21</v>
      </c>
      <c r="T402" s="34" t="str">
        <f t="shared" si="140"/>
        <v>2157</v>
      </c>
      <c r="U402" s="34" t="str">
        <f>CONCATENATE(S402," ",VLOOKUP(S402,'heading tables'!$A:$C,2,FALSE))</f>
        <v>21 Fixed Assets</v>
      </c>
      <c r="V402" s="34" t="str">
        <f>CONCATENATE(T402," ",VLOOKUP(ABS(T402),'heading tables'!$A:$C,2,FALSE))</f>
        <v>2157 Contribution and Grants</v>
      </c>
      <c r="W402" s="34" t="str">
        <f t="shared" si="145"/>
        <v>2157.1</v>
      </c>
      <c r="X402" s="34" t="str">
        <f t="shared" ref="X402:AA421" si="146">IF(OR(LEFT($A402,X$1)=W402,W402=$AZ$1),$AZ$1,LEFT($A402,X$1))</f>
        <v>2157.12</v>
      </c>
      <c r="Y402" s="34" t="str">
        <f t="shared" si="146"/>
        <v>" "</v>
      </c>
      <c r="Z402" s="34" t="str">
        <f t="shared" si="146"/>
        <v>" "</v>
      </c>
      <c r="AA402" s="34" t="str">
        <f t="shared" si="146"/>
        <v>" "</v>
      </c>
      <c r="AB402" s="34" t="str">
        <f t="shared" si="134"/>
        <v>2157.1 Contribution and Grants: Electricity Regulated Activity</v>
      </c>
      <c r="AC402" s="34" t="str">
        <f t="shared" si="135"/>
        <v>2157.12 Contribution and Grants: Electricity Regulated Activity, Transmission</v>
      </c>
      <c r="AD402" s="34" t="str">
        <f t="shared" si="136"/>
        <v>" "</v>
      </c>
      <c r="AE402" s="34" t="str">
        <f t="shared" si="137"/>
        <v>" "</v>
      </c>
      <c r="AF402" s="34" t="str">
        <f t="shared" si="138"/>
        <v>" "</v>
      </c>
      <c r="AI402" t="s">
        <v>1078</v>
      </c>
      <c r="AJ402" s="14" t="s">
        <v>1064</v>
      </c>
      <c r="AK402" t="s">
        <v>918</v>
      </c>
      <c r="AL402" s="6">
        <v>344</v>
      </c>
      <c r="AM402" s="6">
        <v>0</v>
      </c>
      <c r="AV402" t="s">
        <v>1078</v>
      </c>
      <c r="AW402">
        <f t="shared" si="141"/>
        <v>69</v>
      </c>
    </row>
    <row r="403" spans="1:49" ht="11.25" customHeight="1" x14ac:dyDescent="0.2">
      <c r="A403" s="14">
        <v>2157.1210000000001</v>
      </c>
      <c r="B403" t="s">
        <v>1079</v>
      </c>
      <c r="C403" s="33" t="str">
        <f t="shared" si="129"/>
        <v>2157.121 Transmission assets financed by third parties</v>
      </c>
      <c r="D403" s="6" t="s">
        <v>859</v>
      </c>
      <c r="G403" s="6" t="s">
        <v>72</v>
      </c>
      <c r="H403" s="34" t="str">
        <f>VLOOKUP(I403,'heading tables'!$G$3:$H$9,2,FALSE)</f>
        <v>L3</v>
      </c>
      <c r="I403" s="34">
        <f t="shared" si="142"/>
        <v>8</v>
      </c>
      <c r="J403" s="34" t="str">
        <f t="shared" si="143"/>
        <v>Balance Sheet</v>
      </c>
      <c r="K403" s="34">
        <f t="shared" si="131"/>
        <v>38</v>
      </c>
      <c r="L403" s="34" t="str">
        <f t="shared" si="144"/>
        <v>21</v>
      </c>
      <c r="M403" s="34" t="str">
        <f t="shared" si="126"/>
        <v>2</v>
      </c>
      <c r="N403" s="34" t="str">
        <f t="shared" si="127"/>
        <v>21</v>
      </c>
      <c r="O403" s="34" t="str">
        <f t="shared" si="128"/>
        <v>2157</v>
      </c>
      <c r="P403" s="34" t="str">
        <f>CONCATENATE(M403," ",VLOOKUP(M403,'heading tables'!$A:$C,2,FALSE))</f>
        <v>2 Non-current Assets</v>
      </c>
      <c r="Q403" s="34" t="str">
        <f>CONCATENATE(N403," ",VLOOKUP(N403,'heading tables'!$A:$C,2,FALSE))</f>
        <v>21 Fixed Assets</v>
      </c>
      <c r="R403" s="34" t="str">
        <f>CONCATENATE(O403," ",VLOOKUP(ABS(O403),'heading tables'!$A:$C,2,FALSE))</f>
        <v>2157 Contribution and Grants</v>
      </c>
      <c r="S403" s="34" t="str">
        <f t="shared" si="139"/>
        <v>21</v>
      </c>
      <c r="T403" s="34" t="str">
        <f t="shared" si="140"/>
        <v>2157</v>
      </c>
      <c r="U403" s="34" t="str">
        <f>CONCATENATE(S403," ",VLOOKUP(S403,'heading tables'!$A:$C,2,FALSE))</f>
        <v>21 Fixed Assets</v>
      </c>
      <c r="V403" s="34" t="str">
        <f>CONCATENATE(T403," ",VLOOKUP(ABS(T403),'heading tables'!$A:$C,2,FALSE))</f>
        <v>2157 Contribution and Grants</v>
      </c>
      <c r="W403" s="34" t="str">
        <f t="shared" si="145"/>
        <v>2157.1</v>
      </c>
      <c r="X403" s="34" t="str">
        <f t="shared" si="146"/>
        <v>2157.12</v>
      </c>
      <c r="Y403" s="34" t="str">
        <f t="shared" si="146"/>
        <v>2157.121</v>
      </c>
      <c r="Z403" s="34" t="str">
        <f t="shared" si="146"/>
        <v>" "</v>
      </c>
      <c r="AA403" s="34" t="str">
        <f t="shared" si="146"/>
        <v>" "</v>
      </c>
      <c r="AB403" s="34" t="str">
        <f t="shared" si="134"/>
        <v>2157.1 Contribution and Grants: Electricity Regulated Activity</v>
      </c>
      <c r="AC403" s="34" t="str">
        <f t="shared" si="135"/>
        <v>2157.12 Contribution and Grants: Electricity Regulated Activity, Transmission</v>
      </c>
      <c r="AD403" s="34" t="str">
        <f t="shared" si="136"/>
        <v>2157.121 Transmission assets financed by third parties</v>
      </c>
      <c r="AE403" s="34" t="str">
        <f t="shared" si="137"/>
        <v>" "</v>
      </c>
      <c r="AF403" s="34" t="str">
        <f t="shared" si="138"/>
        <v>" "</v>
      </c>
      <c r="AI403" t="s">
        <v>1079</v>
      </c>
      <c r="AJ403" s="14" t="s">
        <v>1064</v>
      </c>
      <c r="AK403" t="s">
        <v>918</v>
      </c>
      <c r="AL403" s="6">
        <v>345</v>
      </c>
      <c r="AM403" s="6">
        <v>0</v>
      </c>
      <c r="AV403" t="s">
        <v>1079</v>
      </c>
      <c r="AW403">
        <f t="shared" si="141"/>
        <v>45</v>
      </c>
    </row>
    <row r="404" spans="1:49" ht="11.25" customHeight="1" x14ac:dyDescent="0.2">
      <c r="A404" s="14">
        <v>2157.1210999999998</v>
      </c>
      <c r="B404" t="s">
        <v>1080</v>
      </c>
      <c r="C404" s="33" t="str">
        <f t="shared" si="129"/>
        <v>2157.1211 Transmission Assets financed by third parties: Initial Value (Value paid by third parties)</v>
      </c>
      <c r="D404" s="6" t="s">
        <v>859</v>
      </c>
      <c r="G404" s="6" t="s">
        <v>824</v>
      </c>
      <c r="H404" s="34" t="str">
        <f>VLOOKUP(I404,'heading tables'!$G$3:$H$9,2,FALSE)</f>
        <v>L4</v>
      </c>
      <c r="I404" s="34">
        <f t="shared" si="142"/>
        <v>9</v>
      </c>
      <c r="J404" s="34" t="str">
        <f t="shared" si="143"/>
        <v>Balance Sheet</v>
      </c>
      <c r="K404" s="34">
        <f t="shared" si="131"/>
        <v>38</v>
      </c>
      <c r="L404" s="34" t="str">
        <f t="shared" si="144"/>
        <v>11</v>
      </c>
      <c r="M404" s="34" t="str">
        <f t="shared" si="126"/>
        <v>2</v>
      </c>
      <c r="N404" s="34" t="str">
        <f t="shared" si="127"/>
        <v>21</v>
      </c>
      <c r="O404" s="34" t="str">
        <f t="shared" si="128"/>
        <v>2157</v>
      </c>
      <c r="P404" s="34" t="str">
        <f>CONCATENATE(M404," ",VLOOKUP(M404,'heading tables'!$A:$C,2,FALSE))</f>
        <v>2 Non-current Assets</v>
      </c>
      <c r="Q404" s="34" t="str">
        <f>CONCATENATE(N404," ",VLOOKUP(N404,'heading tables'!$A:$C,2,FALSE))</f>
        <v>21 Fixed Assets</v>
      </c>
      <c r="R404" s="34" t="str">
        <f>CONCATENATE(O404," ",VLOOKUP(ABS(O404),'heading tables'!$A:$C,2,FALSE))</f>
        <v>2157 Contribution and Grants</v>
      </c>
      <c r="S404" s="34" t="str">
        <f t="shared" si="139"/>
        <v>21</v>
      </c>
      <c r="T404" s="34" t="str">
        <f t="shared" si="140"/>
        <v>2157</v>
      </c>
      <c r="U404" s="34" t="str">
        <f>CONCATENATE(S404," ",VLOOKUP(S404,'heading tables'!$A:$C,2,FALSE))</f>
        <v>21 Fixed Assets</v>
      </c>
      <c r="V404" s="34" t="str">
        <f>CONCATENATE(T404," ",VLOOKUP(ABS(T404),'heading tables'!$A:$C,2,FALSE))</f>
        <v>2157 Contribution and Grants</v>
      </c>
      <c r="W404" s="34" t="str">
        <f t="shared" si="145"/>
        <v>2157.1</v>
      </c>
      <c r="X404" s="34" t="str">
        <f t="shared" si="146"/>
        <v>2157.12</v>
      </c>
      <c r="Y404" s="34" t="str">
        <f t="shared" si="146"/>
        <v>2157.121</v>
      </c>
      <c r="Z404" s="34" t="str">
        <f t="shared" si="146"/>
        <v>2157.1211</v>
      </c>
      <c r="AA404" s="34" t="str">
        <f t="shared" si="146"/>
        <v>" "</v>
      </c>
      <c r="AB404" s="34" t="str">
        <f t="shared" si="134"/>
        <v>2157.1 Contribution and Grants: Electricity Regulated Activity</v>
      </c>
      <c r="AC404" s="34" t="str">
        <f t="shared" si="135"/>
        <v>2157.12 Contribution and Grants: Electricity Regulated Activity, Transmission</v>
      </c>
      <c r="AD404" s="34" t="str">
        <f t="shared" si="136"/>
        <v>2157.121 Transmission assets financed by third parties</v>
      </c>
      <c r="AE404" s="34" t="str">
        <f t="shared" si="137"/>
        <v>2157.1211 Transmission Assets financed by third parties: Initial Value (Value paid by third parties)</v>
      </c>
      <c r="AF404" s="34" t="str">
        <f t="shared" si="138"/>
        <v>" "</v>
      </c>
      <c r="AI404" t="s">
        <v>1080</v>
      </c>
      <c r="AJ404" s="14" t="s">
        <v>11</v>
      </c>
      <c r="AK404" t="s">
        <v>918</v>
      </c>
      <c r="AL404" s="6">
        <v>346</v>
      </c>
      <c r="AM404" s="6" t="s">
        <v>1136</v>
      </c>
      <c r="AT404" s="6" t="s">
        <v>1136</v>
      </c>
      <c r="AV404" t="s">
        <v>1080</v>
      </c>
      <c r="AW404">
        <f t="shared" si="141"/>
        <v>90</v>
      </c>
    </row>
    <row r="405" spans="1:49" ht="11.25" customHeight="1" x14ac:dyDescent="0.2">
      <c r="A405" s="14">
        <v>2157.1212</v>
      </c>
      <c r="B405" t="s">
        <v>1081</v>
      </c>
      <c r="C405" s="33" t="str">
        <f t="shared" si="129"/>
        <v>2157.1212 Transmission Assets financed by third parties: Initial Value (Value paid by customers)</v>
      </c>
      <c r="D405" s="6" t="s">
        <v>859</v>
      </c>
      <c r="G405" s="6" t="s">
        <v>824</v>
      </c>
      <c r="H405" s="34" t="str">
        <f>VLOOKUP(I405,'heading tables'!$G$3:$H$9,2,FALSE)</f>
        <v>L4</v>
      </c>
      <c r="I405" s="34">
        <f t="shared" si="142"/>
        <v>9</v>
      </c>
      <c r="J405" s="34" t="str">
        <f t="shared" si="143"/>
        <v>Balance Sheet</v>
      </c>
      <c r="K405" s="34">
        <f t="shared" si="131"/>
        <v>38</v>
      </c>
      <c r="L405" s="34" t="str">
        <f t="shared" si="144"/>
        <v>12</v>
      </c>
      <c r="M405" s="34" t="str">
        <f t="shared" si="126"/>
        <v>2</v>
      </c>
      <c r="N405" s="34" t="str">
        <f t="shared" si="127"/>
        <v>21</v>
      </c>
      <c r="O405" s="34" t="str">
        <f t="shared" si="128"/>
        <v>2157</v>
      </c>
      <c r="P405" s="34" t="str">
        <f>CONCATENATE(M405," ",VLOOKUP(M405,'heading tables'!$A:$C,2,FALSE))</f>
        <v>2 Non-current Assets</v>
      </c>
      <c r="Q405" s="34" t="str">
        <f>CONCATENATE(N405," ",VLOOKUP(N405,'heading tables'!$A:$C,2,FALSE))</f>
        <v>21 Fixed Assets</v>
      </c>
      <c r="R405" s="34" t="str">
        <f>CONCATENATE(O405," ",VLOOKUP(ABS(O405),'heading tables'!$A:$C,2,FALSE))</f>
        <v>2157 Contribution and Grants</v>
      </c>
      <c r="S405" s="34" t="str">
        <f t="shared" si="139"/>
        <v>21</v>
      </c>
      <c r="T405" s="34" t="str">
        <f t="shared" si="140"/>
        <v>2157</v>
      </c>
      <c r="U405" s="34" t="str">
        <f>CONCATENATE(S405," ",VLOOKUP(S405,'heading tables'!$A:$C,2,FALSE))</f>
        <v>21 Fixed Assets</v>
      </c>
      <c r="V405" s="34" t="str">
        <f>CONCATENATE(T405," ",VLOOKUP(ABS(T405),'heading tables'!$A:$C,2,FALSE))</f>
        <v>2157 Contribution and Grants</v>
      </c>
      <c r="W405" s="34" t="str">
        <f t="shared" si="145"/>
        <v>2157.1</v>
      </c>
      <c r="X405" s="34" t="str">
        <f t="shared" si="146"/>
        <v>2157.12</v>
      </c>
      <c r="Y405" s="34" t="str">
        <f t="shared" si="146"/>
        <v>2157.121</v>
      </c>
      <c r="Z405" s="34" t="str">
        <f t="shared" si="146"/>
        <v>2157.1212</v>
      </c>
      <c r="AA405" s="34" t="str">
        <f t="shared" si="146"/>
        <v>" "</v>
      </c>
      <c r="AB405" s="34" t="str">
        <f t="shared" si="134"/>
        <v>2157.1 Contribution and Grants: Electricity Regulated Activity</v>
      </c>
      <c r="AC405" s="34" t="str">
        <f t="shared" si="135"/>
        <v>2157.12 Contribution and Grants: Electricity Regulated Activity, Transmission</v>
      </c>
      <c r="AD405" s="34" t="str">
        <f t="shared" si="136"/>
        <v>2157.121 Transmission assets financed by third parties</v>
      </c>
      <c r="AE405" s="34" t="str">
        <f t="shared" si="137"/>
        <v>2157.1212 Transmission Assets financed by third parties: Initial Value (Value paid by customers)</v>
      </c>
      <c r="AF405" s="34" t="str">
        <f t="shared" si="138"/>
        <v>" "</v>
      </c>
      <c r="AI405" t="s">
        <v>1081</v>
      </c>
      <c r="AJ405" s="14" t="s">
        <v>11</v>
      </c>
      <c r="AK405" t="s">
        <v>918</v>
      </c>
      <c r="AL405" s="6">
        <v>347</v>
      </c>
      <c r="AM405" s="6" t="s">
        <v>1136</v>
      </c>
      <c r="AT405" s="6" t="s">
        <v>1136</v>
      </c>
      <c r="AV405" t="s">
        <v>1081</v>
      </c>
      <c r="AW405">
        <f t="shared" si="141"/>
        <v>86</v>
      </c>
    </row>
    <row r="406" spans="1:49" ht="11.25" customHeight="1" x14ac:dyDescent="0.2">
      <c r="A406" s="14">
        <v>2157.1212999999998</v>
      </c>
      <c r="B406" t="s">
        <v>1082</v>
      </c>
      <c r="C406" s="33" t="str">
        <f t="shared" si="129"/>
        <v>2157.1213 Transmission Assets financed by third parties: Initial Value (Value paid by company)</v>
      </c>
      <c r="D406" s="6" t="s">
        <v>859</v>
      </c>
      <c r="G406" s="6" t="s">
        <v>824</v>
      </c>
      <c r="H406" s="34" t="str">
        <f>VLOOKUP(I406,'heading tables'!$G$3:$H$9,2,FALSE)</f>
        <v>L4</v>
      </c>
      <c r="I406" s="34">
        <f t="shared" si="142"/>
        <v>9</v>
      </c>
      <c r="J406" s="34" t="str">
        <f t="shared" si="143"/>
        <v>Balance Sheet</v>
      </c>
      <c r="K406" s="34">
        <f t="shared" si="131"/>
        <v>38</v>
      </c>
      <c r="L406" s="34" t="str">
        <f t="shared" si="144"/>
        <v>13</v>
      </c>
      <c r="M406" s="34" t="str">
        <f t="shared" si="126"/>
        <v>2</v>
      </c>
      <c r="N406" s="34" t="str">
        <f t="shared" si="127"/>
        <v>21</v>
      </c>
      <c r="O406" s="34" t="str">
        <f t="shared" si="128"/>
        <v>2157</v>
      </c>
      <c r="P406" s="34" t="str">
        <f>CONCATENATE(M406," ",VLOOKUP(M406,'heading tables'!$A:$C,2,FALSE))</f>
        <v>2 Non-current Assets</v>
      </c>
      <c r="Q406" s="34" t="str">
        <f>CONCATENATE(N406," ",VLOOKUP(N406,'heading tables'!$A:$C,2,FALSE))</f>
        <v>21 Fixed Assets</v>
      </c>
      <c r="R406" s="34" t="str">
        <f>CONCATENATE(O406," ",VLOOKUP(ABS(O406),'heading tables'!$A:$C,2,FALSE))</f>
        <v>2157 Contribution and Grants</v>
      </c>
      <c r="S406" s="34" t="str">
        <f t="shared" si="139"/>
        <v>21</v>
      </c>
      <c r="T406" s="34" t="str">
        <f t="shared" si="140"/>
        <v>2157</v>
      </c>
      <c r="U406" s="34" t="str">
        <f>CONCATENATE(S406," ",VLOOKUP(S406,'heading tables'!$A:$C,2,FALSE))</f>
        <v>21 Fixed Assets</v>
      </c>
      <c r="V406" s="34" t="str">
        <f>CONCATENATE(T406," ",VLOOKUP(ABS(T406),'heading tables'!$A:$C,2,FALSE))</f>
        <v>2157 Contribution and Grants</v>
      </c>
      <c r="W406" s="34" t="str">
        <f t="shared" si="145"/>
        <v>2157.1</v>
      </c>
      <c r="X406" s="34" t="str">
        <f t="shared" si="146"/>
        <v>2157.12</v>
      </c>
      <c r="Y406" s="34" t="str">
        <f t="shared" si="146"/>
        <v>2157.121</v>
      </c>
      <c r="Z406" s="34" t="str">
        <f t="shared" si="146"/>
        <v>2157.1213</v>
      </c>
      <c r="AA406" s="34" t="str">
        <f t="shared" si="146"/>
        <v>" "</v>
      </c>
      <c r="AB406" s="34" t="str">
        <f t="shared" si="134"/>
        <v>2157.1 Contribution and Grants: Electricity Regulated Activity</v>
      </c>
      <c r="AC406" s="34" t="str">
        <f t="shared" si="135"/>
        <v>2157.12 Contribution and Grants: Electricity Regulated Activity, Transmission</v>
      </c>
      <c r="AD406" s="34" t="str">
        <f t="shared" si="136"/>
        <v>2157.121 Transmission assets financed by third parties</v>
      </c>
      <c r="AE406" s="34" t="str">
        <f t="shared" si="137"/>
        <v>2157.1213 Transmission Assets financed by third parties: Initial Value (Value paid by company)</v>
      </c>
      <c r="AF406" s="34" t="str">
        <f t="shared" si="138"/>
        <v>" "</v>
      </c>
      <c r="AI406" t="s">
        <v>1082</v>
      </c>
      <c r="AJ406" s="14" t="s">
        <v>11</v>
      </c>
      <c r="AK406" t="s">
        <v>918</v>
      </c>
      <c r="AL406" s="6">
        <v>348</v>
      </c>
      <c r="AM406" s="6" t="s">
        <v>1136</v>
      </c>
      <c r="AT406" s="6" t="s">
        <v>1136</v>
      </c>
      <c r="AV406" t="s">
        <v>1082</v>
      </c>
      <c r="AW406">
        <f t="shared" si="141"/>
        <v>84</v>
      </c>
    </row>
    <row r="407" spans="1:49" ht="11.25" customHeight="1" x14ac:dyDescent="0.2">
      <c r="A407" s="14">
        <v>2157.1214</v>
      </c>
      <c r="B407" t="s">
        <v>1083</v>
      </c>
      <c r="C407" s="33" t="str">
        <f t="shared" si="129"/>
        <v>2157.1214 Transmission Assets financed by third parties: Overhaul, Renovation, and other upgrades</v>
      </c>
      <c r="D407" s="6" t="s">
        <v>859</v>
      </c>
      <c r="G407" s="6" t="s">
        <v>824</v>
      </c>
      <c r="H407" s="34" t="str">
        <f>VLOOKUP(I407,'heading tables'!$G$3:$H$9,2,FALSE)</f>
        <v>L4</v>
      </c>
      <c r="I407" s="34">
        <f t="shared" si="142"/>
        <v>9</v>
      </c>
      <c r="J407" s="34" t="str">
        <f t="shared" si="143"/>
        <v>Balance Sheet</v>
      </c>
      <c r="K407" s="34">
        <f t="shared" si="131"/>
        <v>38</v>
      </c>
      <c r="L407" s="34" t="str">
        <f t="shared" si="144"/>
        <v>14</v>
      </c>
      <c r="M407" s="34" t="str">
        <f t="shared" si="126"/>
        <v>2</v>
      </c>
      <c r="N407" s="34" t="str">
        <f t="shared" si="127"/>
        <v>21</v>
      </c>
      <c r="O407" s="34" t="str">
        <f t="shared" si="128"/>
        <v>2157</v>
      </c>
      <c r="P407" s="34" t="str">
        <f>CONCATENATE(M407," ",VLOOKUP(M407,'heading tables'!$A:$C,2,FALSE))</f>
        <v>2 Non-current Assets</v>
      </c>
      <c r="Q407" s="34" t="str">
        <f>CONCATENATE(N407," ",VLOOKUP(N407,'heading tables'!$A:$C,2,FALSE))</f>
        <v>21 Fixed Assets</v>
      </c>
      <c r="R407" s="34" t="str">
        <f>CONCATENATE(O407," ",VLOOKUP(ABS(O407),'heading tables'!$A:$C,2,FALSE))</f>
        <v>2157 Contribution and Grants</v>
      </c>
      <c r="S407" s="34" t="str">
        <f t="shared" si="139"/>
        <v>21</v>
      </c>
      <c r="T407" s="34" t="str">
        <f t="shared" si="140"/>
        <v>2157</v>
      </c>
      <c r="U407" s="34" t="str">
        <f>CONCATENATE(S407," ",VLOOKUP(S407,'heading tables'!$A:$C,2,FALSE))</f>
        <v>21 Fixed Assets</v>
      </c>
      <c r="V407" s="34" t="str">
        <f>CONCATENATE(T407," ",VLOOKUP(ABS(T407),'heading tables'!$A:$C,2,FALSE))</f>
        <v>2157 Contribution and Grants</v>
      </c>
      <c r="W407" s="34" t="str">
        <f t="shared" si="145"/>
        <v>2157.1</v>
      </c>
      <c r="X407" s="34" t="str">
        <f t="shared" si="146"/>
        <v>2157.12</v>
      </c>
      <c r="Y407" s="34" t="str">
        <f t="shared" si="146"/>
        <v>2157.121</v>
      </c>
      <c r="Z407" s="34" t="str">
        <f t="shared" si="146"/>
        <v>2157.1214</v>
      </c>
      <c r="AA407" s="34" t="str">
        <f t="shared" si="146"/>
        <v>" "</v>
      </c>
      <c r="AB407" s="34" t="str">
        <f t="shared" si="134"/>
        <v>2157.1 Contribution and Grants: Electricity Regulated Activity</v>
      </c>
      <c r="AC407" s="34" t="str">
        <f t="shared" si="135"/>
        <v>2157.12 Contribution and Grants: Electricity Regulated Activity, Transmission</v>
      </c>
      <c r="AD407" s="34" t="str">
        <f t="shared" si="136"/>
        <v>2157.121 Transmission assets financed by third parties</v>
      </c>
      <c r="AE407" s="34" t="str">
        <f t="shared" si="137"/>
        <v>2157.1214 Transmission Assets financed by third parties: Overhaul, Renovation, and other upgrades</v>
      </c>
      <c r="AF407" s="34" t="str">
        <f t="shared" si="138"/>
        <v>" "</v>
      </c>
      <c r="AI407" t="s">
        <v>1083</v>
      </c>
      <c r="AJ407" s="14" t="s">
        <v>11</v>
      </c>
      <c r="AK407" t="s">
        <v>918</v>
      </c>
      <c r="AL407" s="6">
        <v>349</v>
      </c>
      <c r="AM407" s="6" t="s">
        <v>1136</v>
      </c>
      <c r="AT407" s="6" t="s">
        <v>1136</v>
      </c>
      <c r="AV407" t="s">
        <v>1083</v>
      </c>
      <c r="AW407">
        <f t="shared" si="141"/>
        <v>87</v>
      </c>
    </row>
    <row r="408" spans="1:49" ht="11.25" customHeight="1" x14ac:dyDescent="0.2">
      <c r="A408" s="14">
        <v>2157.13</v>
      </c>
      <c r="B408" t="s">
        <v>1084</v>
      </c>
      <c r="C408" s="33" t="str">
        <f t="shared" si="129"/>
        <v>2157.13 Contribution and Grants: Electricity Regulated Activity, Distribution (Network)</v>
      </c>
      <c r="D408" s="6" t="s">
        <v>874</v>
      </c>
      <c r="G408" s="6" t="s">
        <v>64</v>
      </c>
      <c r="H408" s="34" t="str">
        <f>VLOOKUP(I408,'heading tables'!$G$3:$H$9,2,FALSE)</f>
        <v>L2</v>
      </c>
      <c r="I408" s="34">
        <f t="shared" si="142"/>
        <v>7</v>
      </c>
      <c r="J408" s="34" t="str">
        <f t="shared" si="143"/>
        <v>Balance Sheet</v>
      </c>
      <c r="K408" s="34">
        <f t="shared" si="131"/>
        <v>38</v>
      </c>
      <c r="L408" s="34" t="str">
        <f t="shared" si="144"/>
        <v>13</v>
      </c>
      <c r="M408" s="34" t="str">
        <f t="shared" si="126"/>
        <v>2</v>
      </c>
      <c r="N408" s="34" t="str">
        <f t="shared" si="127"/>
        <v>21</v>
      </c>
      <c r="O408" s="34" t="str">
        <f t="shared" si="128"/>
        <v>2157</v>
      </c>
      <c r="P408" s="34" t="str">
        <f>CONCATENATE(M408," ",VLOOKUP(M408,'heading tables'!$A:$C,2,FALSE))</f>
        <v>2 Non-current Assets</v>
      </c>
      <c r="Q408" s="34" t="str">
        <f>CONCATENATE(N408," ",VLOOKUP(N408,'heading tables'!$A:$C,2,FALSE))</f>
        <v>21 Fixed Assets</v>
      </c>
      <c r="R408" s="34" t="str">
        <f>CONCATENATE(O408," ",VLOOKUP(ABS(O408),'heading tables'!$A:$C,2,FALSE))</f>
        <v>2157 Contribution and Grants</v>
      </c>
      <c r="S408" s="34" t="str">
        <f t="shared" si="139"/>
        <v>21</v>
      </c>
      <c r="T408" s="34" t="str">
        <f t="shared" si="140"/>
        <v>2157</v>
      </c>
      <c r="U408" s="34" t="str">
        <f>CONCATENATE(S408," ",VLOOKUP(S408,'heading tables'!$A:$C,2,FALSE))</f>
        <v>21 Fixed Assets</v>
      </c>
      <c r="V408" s="34" t="str">
        <f>CONCATENATE(T408," ",VLOOKUP(ABS(T408),'heading tables'!$A:$C,2,FALSE))</f>
        <v>2157 Contribution and Grants</v>
      </c>
      <c r="W408" s="34" t="str">
        <f t="shared" si="145"/>
        <v>2157.1</v>
      </c>
      <c r="X408" s="34" t="str">
        <f t="shared" si="146"/>
        <v>2157.13</v>
      </c>
      <c r="Y408" s="34" t="str">
        <f t="shared" si="146"/>
        <v>" "</v>
      </c>
      <c r="Z408" s="34" t="str">
        <f t="shared" si="146"/>
        <v>" "</v>
      </c>
      <c r="AA408" s="34" t="str">
        <f t="shared" si="146"/>
        <v>" "</v>
      </c>
      <c r="AB408" s="34" t="str">
        <f t="shared" si="134"/>
        <v>2157.1 Contribution and Grants: Electricity Regulated Activity</v>
      </c>
      <c r="AC408" s="34" t="str">
        <f t="shared" si="135"/>
        <v>2157.13 Contribution and Grants: Electricity Regulated Activity, Distribution (Network)</v>
      </c>
      <c r="AD408" s="34" t="str">
        <f t="shared" si="136"/>
        <v>" "</v>
      </c>
      <c r="AE408" s="34" t="str">
        <f t="shared" si="137"/>
        <v>" "</v>
      </c>
      <c r="AF408" s="34" t="str">
        <f t="shared" si="138"/>
        <v>" "</v>
      </c>
      <c r="AI408" t="s">
        <v>1084</v>
      </c>
      <c r="AJ408" s="14" t="s">
        <v>1064</v>
      </c>
      <c r="AK408" t="s">
        <v>918</v>
      </c>
      <c r="AL408" s="6">
        <v>350</v>
      </c>
      <c r="AM408" s="6">
        <v>0</v>
      </c>
      <c r="AV408" t="s">
        <v>1084</v>
      </c>
      <c r="AW408">
        <f t="shared" si="141"/>
        <v>79</v>
      </c>
    </row>
    <row r="409" spans="1:49" ht="11.25" customHeight="1" x14ac:dyDescent="0.2">
      <c r="A409" s="14">
        <v>2157.1309999999999</v>
      </c>
      <c r="B409" t="s">
        <v>1085</v>
      </c>
      <c r="C409" s="33" t="str">
        <f t="shared" si="129"/>
        <v>2157.131 Distribution (Network) assets financed by third parties</v>
      </c>
      <c r="D409" s="6" t="s">
        <v>874</v>
      </c>
      <c r="G409" s="6" t="s">
        <v>72</v>
      </c>
      <c r="H409" s="34" t="str">
        <f>VLOOKUP(I409,'heading tables'!$G$3:$H$9,2,FALSE)</f>
        <v>L3</v>
      </c>
      <c r="I409" s="34">
        <f t="shared" si="142"/>
        <v>8</v>
      </c>
      <c r="J409" s="34" t="str">
        <f t="shared" si="143"/>
        <v>Balance Sheet</v>
      </c>
      <c r="K409" s="34">
        <f t="shared" si="131"/>
        <v>38</v>
      </c>
      <c r="L409" s="34" t="str">
        <f t="shared" si="144"/>
        <v>31</v>
      </c>
      <c r="M409" s="34" t="str">
        <f t="shared" si="126"/>
        <v>2</v>
      </c>
      <c r="N409" s="34" t="str">
        <f t="shared" si="127"/>
        <v>21</v>
      </c>
      <c r="O409" s="34" t="str">
        <f t="shared" si="128"/>
        <v>2157</v>
      </c>
      <c r="P409" s="34" t="str">
        <f>CONCATENATE(M409," ",VLOOKUP(M409,'heading tables'!$A:$C,2,FALSE))</f>
        <v>2 Non-current Assets</v>
      </c>
      <c r="Q409" s="34" t="str">
        <f>CONCATENATE(N409," ",VLOOKUP(N409,'heading tables'!$A:$C,2,FALSE))</f>
        <v>21 Fixed Assets</v>
      </c>
      <c r="R409" s="34" t="str">
        <f>CONCATENATE(O409," ",VLOOKUP(ABS(O409),'heading tables'!$A:$C,2,FALSE))</f>
        <v>2157 Contribution and Grants</v>
      </c>
      <c r="S409" s="34" t="str">
        <f t="shared" si="139"/>
        <v>21</v>
      </c>
      <c r="T409" s="34" t="str">
        <f t="shared" si="140"/>
        <v>2157</v>
      </c>
      <c r="U409" s="34" t="str">
        <f>CONCATENATE(S409," ",VLOOKUP(S409,'heading tables'!$A:$C,2,FALSE))</f>
        <v>21 Fixed Assets</v>
      </c>
      <c r="V409" s="34" t="str">
        <f>CONCATENATE(T409," ",VLOOKUP(ABS(T409),'heading tables'!$A:$C,2,FALSE))</f>
        <v>2157 Contribution and Grants</v>
      </c>
      <c r="W409" s="34" t="str">
        <f t="shared" si="145"/>
        <v>2157.1</v>
      </c>
      <c r="X409" s="34" t="str">
        <f t="shared" si="146"/>
        <v>2157.13</v>
      </c>
      <c r="Y409" s="34" t="str">
        <f t="shared" si="146"/>
        <v>2157.131</v>
      </c>
      <c r="Z409" s="34" t="str">
        <f t="shared" si="146"/>
        <v>" "</v>
      </c>
      <c r="AA409" s="34" t="str">
        <f t="shared" si="146"/>
        <v>" "</v>
      </c>
      <c r="AB409" s="34" t="str">
        <f t="shared" si="134"/>
        <v>2157.1 Contribution and Grants: Electricity Regulated Activity</v>
      </c>
      <c r="AC409" s="34" t="str">
        <f t="shared" si="135"/>
        <v>2157.13 Contribution and Grants: Electricity Regulated Activity, Distribution (Network)</v>
      </c>
      <c r="AD409" s="34" t="str">
        <f t="shared" si="136"/>
        <v>2157.131 Distribution (Network) assets financed by third parties</v>
      </c>
      <c r="AE409" s="34" t="str">
        <f t="shared" si="137"/>
        <v>" "</v>
      </c>
      <c r="AF409" s="34" t="str">
        <f t="shared" si="138"/>
        <v>" "</v>
      </c>
      <c r="AI409" t="s">
        <v>1085</v>
      </c>
      <c r="AJ409" s="14" t="s">
        <v>1064</v>
      </c>
      <c r="AK409" t="s">
        <v>918</v>
      </c>
      <c r="AL409" s="6">
        <v>351</v>
      </c>
      <c r="AM409" s="6">
        <v>0</v>
      </c>
      <c r="AV409" t="s">
        <v>1085</v>
      </c>
      <c r="AW409">
        <f t="shared" si="141"/>
        <v>55</v>
      </c>
    </row>
    <row r="410" spans="1:49" ht="11.25" customHeight="1" x14ac:dyDescent="0.2">
      <c r="A410" s="14">
        <v>2157.1311000000001</v>
      </c>
      <c r="B410" t="s">
        <v>1086</v>
      </c>
      <c r="C410" s="33" t="str">
        <f t="shared" si="129"/>
        <v>2157.1311 Distribution (Network) Assets financed by third parties: Initial Value (Value paid by third parties)</v>
      </c>
      <c r="D410" s="6" t="s">
        <v>874</v>
      </c>
      <c r="G410" s="6" t="s">
        <v>824</v>
      </c>
      <c r="H410" s="34" t="str">
        <f>VLOOKUP(I410,'heading tables'!$G$3:$H$9,2,FALSE)</f>
        <v>L4</v>
      </c>
      <c r="I410" s="34">
        <f t="shared" si="142"/>
        <v>9</v>
      </c>
      <c r="J410" s="34" t="str">
        <f t="shared" si="143"/>
        <v>Balance Sheet</v>
      </c>
      <c r="K410" s="34">
        <f t="shared" si="131"/>
        <v>38</v>
      </c>
      <c r="L410" s="34" t="str">
        <f t="shared" si="144"/>
        <v>11</v>
      </c>
      <c r="M410" s="34" t="str">
        <f t="shared" si="126"/>
        <v>2</v>
      </c>
      <c r="N410" s="34" t="str">
        <f t="shared" si="127"/>
        <v>21</v>
      </c>
      <c r="O410" s="34" t="str">
        <f t="shared" si="128"/>
        <v>2157</v>
      </c>
      <c r="P410" s="34" t="str">
        <f>CONCATENATE(M410," ",VLOOKUP(M410,'heading tables'!$A:$C,2,FALSE))</f>
        <v>2 Non-current Assets</v>
      </c>
      <c r="Q410" s="34" t="str">
        <f>CONCATENATE(N410," ",VLOOKUP(N410,'heading tables'!$A:$C,2,FALSE))</f>
        <v>21 Fixed Assets</v>
      </c>
      <c r="R410" s="34" t="str">
        <f>CONCATENATE(O410," ",VLOOKUP(ABS(O410),'heading tables'!$A:$C,2,FALSE))</f>
        <v>2157 Contribution and Grants</v>
      </c>
      <c r="S410" s="34" t="str">
        <f t="shared" si="139"/>
        <v>21</v>
      </c>
      <c r="T410" s="34" t="str">
        <f t="shared" si="140"/>
        <v>2157</v>
      </c>
      <c r="U410" s="34" t="str">
        <f>CONCATENATE(S410," ",VLOOKUP(S410,'heading tables'!$A:$C,2,FALSE))</f>
        <v>21 Fixed Assets</v>
      </c>
      <c r="V410" s="34" t="str">
        <f>CONCATENATE(T410," ",VLOOKUP(ABS(T410),'heading tables'!$A:$C,2,FALSE))</f>
        <v>2157 Contribution and Grants</v>
      </c>
      <c r="W410" s="34" t="str">
        <f t="shared" si="145"/>
        <v>2157.1</v>
      </c>
      <c r="X410" s="34" t="str">
        <f t="shared" si="146"/>
        <v>2157.13</v>
      </c>
      <c r="Y410" s="34" t="str">
        <f t="shared" si="146"/>
        <v>2157.131</v>
      </c>
      <c r="Z410" s="34" t="str">
        <f t="shared" si="146"/>
        <v>2157.1311</v>
      </c>
      <c r="AA410" s="34" t="str">
        <f t="shared" si="146"/>
        <v>" "</v>
      </c>
      <c r="AB410" s="34" t="str">
        <f t="shared" si="134"/>
        <v>2157.1 Contribution and Grants: Electricity Regulated Activity</v>
      </c>
      <c r="AC410" s="34" t="str">
        <f t="shared" si="135"/>
        <v>2157.13 Contribution and Grants: Electricity Regulated Activity, Distribution (Network)</v>
      </c>
      <c r="AD410" s="34" t="str">
        <f t="shared" si="136"/>
        <v>2157.131 Distribution (Network) assets financed by third parties</v>
      </c>
      <c r="AE410" s="34" t="str">
        <f t="shared" si="137"/>
        <v>2157.1311 Distribution (Network) Assets financed by third parties: Initial Value (Value paid by third parties)</v>
      </c>
      <c r="AF410" s="34" t="str">
        <f t="shared" si="138"/>
        <v>" "</v>
      </c>
      <c r="AI410" t="s">
        <v>1086</v>
      </c>
      <c r="AJ410" s="14" t="s">
        <v>11</v>
      </c>
      <c r="AK410" t="s">
        <v>918</v>
      </c>
      <c r="AL410" s="6">
        <v>352</v>
      </c>
      <c r="AM410" s="6" t="s">
        <v>1137</v>
      </c>
      <c r="AT410" s="6" t="s">
        <v>1137</v>
      </c>
      <c r="AV410" t="s">
        <v>1086</v>
      </c>
      <c r="AW410">
        <f t="shared" si="141"/>
        <v>100</v>
      </c>
    </row>
    <row r="411" spans="1:49" ht="11.25" customHeight="1" x14ac:dyDescent="0.2">
      <c r="A411" s="14">
        <v>2157.1311999999998</v>
      </c>
      <c r="B411" t="s">
        <v>1087</v>
      </c>
      <c r="C411" s="33" t="str">
        <f t="shared" si="129"/>
        <v>2157.1312 Distribution (Network) Assets financed by third parties: Initial Value (Value paid by customers)</v>
      </c>
      <c r="D411" s="6" t="s">
        <v>874</v>
      </c>
      <c r="G411" s="6" t="s">
        <v>824</v>
      </c>
      <c r="H411" s="34" t="str">
        <f>VLOOKUP(I411,'heading tables'!$G$3:$H$9,2,FALSE)</f>
        <v>L4</v>
      </c>
      <c r="I411" s="34">
        <f t="shared" si="142"/>
        <v>9</v>
      </c>
      <c r="J411" s="34" t="str">
        <f t="shared" si="143"/>
        <v>Balance Sheet</v>
      </c>
      <c r="K411" s="34">
        <f t="shared" si="131"/>
        <v>38</v>
      </c>
      <c r="L411" s="34" t="str">
        <f t="shared" si="144"/>
        <v>12</v>
      </c>
      <c r="M411" s="34" t="str">
        <f t="shared" si="126"/>
        <v>2</v>
      </c>
      <c r="N411" s="34" t="str">
        <f t="shared" si="127"/>
        <v>21</v>
      </c>
      <c r="O411" s="34" t="str">
        <f t="shared" si="128"/>
        <v>2157</v>
      </c>
      <c r="P411" s="34" t="str">
        <f>CONCATENATE(M411," ",VLOOKUP(M411,'heading tables'!$A:$C,2,FALSE))</f>
        <v>2 Non-current Assets</v>
      </c>
      <c r="Q411" s="34" t="str">
        <f>CONCATENATE(N411," ",VLOOKUP(N411,'heading tables'!$A:$C,2,FALSE))</f>
        <v>21 Fixed Assets</v>
      </c>
      <c r="R411" s="34" t="str">
        <f>CONCATENATE(O411," ",VLOOKUP(ABS(O411),'heading tables'!$A:$C,2,FALSE))</f>
        <v>2157 Contribution and Grants</v>
      </c>
      <c r="S411" s="34" t="str">
        <f t="shared" si="139"/>
        <v>21</v>
      </c>
      <c r="T411" s="34" t="str">
        <f t="shared" si="140"/>
        <v>2157</v>
      </c>
      <c r="U411" s="34" t="str">
        <f>CONCATENATE(S411," ",VLOOKUP(S411,'heading tables'!$A:$C,2,FALSE))</f>
        <v>21 Fixed Assets</v>
      </c>
      <c r="V411" s="34" t="str">
        <f>CONCATENATE(T411," ",VLOOKUP(ABS(T411),'heading tables'!$A:$C,2,FALSE))</f>
        <v>2157 Contribution and Grants</v>
      </c>
      <c r="W411" s="34" t="str">
        <f t="shared" si="145"/>
        <v>2157.1</v>
      </c>
      <c r="X411" s="34" t="str">
        <f t="shared" si="146"/>
        <v>2157.13</v>
      </c>
      <c r="Y411" s="34" t="str">
        <f t="shared" si="146"/>
        <v>2157.131</v>
      </c>
      <c r="Z411" s="34" t="str">
        <f t="shared" si="146"/>
        <v>2157.1312</v>
      </c>
      <c r="AA411" s="34" t="str">
        <f t="shared" si="146"/>
        <v>" "</v>
      </c>
      <c r="AB411" s="34" t="str">
        <f t="shared" si="134"/>
        <v>2157.1 Contribution and Grants: Electricity Regulated Activity</v>
      </c>
      <c r="AC411" s="34" t="str">
        <f t="shared" si="135"/>
        <v>2157.13 Contribution and Grants: Electricity Regulated Activity, Distribution (Network)</v>
      </c>
      <c r="AD411" s="34" t="str">
        <f t="shared" si="136"/>
        <v>2157.131 Distribution (Network) assets financed by third parties</v>
      </c>
      <c r="AE411" s="34" t="str">
        <f t="shared" si="137"/>
        <v>2157.1312 Distribution (Network) Assets financed by third parties: Initial Value (Value paid by customers)</v>
      </c>
      <c r="AF411" s="34" t="str">
        <f t="shared" si="138"/>
        <v>" "</v>
      </c>
      <c r="AI411" t="s">
        <v>1087</v>
      </c>
      <c r="AJ411" s="14" t="s">
        <v>11</v>
      </c>
      <c r="AK411" t="s">
        <v>918</v>
      </c>
      <c r="AL411" s="6">
        <v>353</v>
      </c>
      <c r="AM411" s="6" t="s">
        <v>1137</v>
      </c>
      <c r="AT411" s="6" t="s">
        <v>1137</v>
      </c>
      <c r="AV411" t="s">
        <v>1087</v>
      </c>
      <c r="AW411">
        <f t="shared" si="141"/>
        <v>96</v>
      </c>
    </row>
    <row r="412" spans="1:49" ht="11.25" customHeight="1" x14ac:dyDescent="0.2">
      <c r="A412" s="14">
        <v>2157.1313</v>
      </c>
      <c r="B412" t="s">
        <v>1088</v>
      </c>
      <c r="C412" s="33" t="str">
        <f t="shared" si="129"/>
        <v>2157.1313 Distribution (Network) Assets financed by third parties: Initial Value (Value paid by company)</v>
      </c>
      <c r="D412" s="6" t="s">
        <v>874</v>
      </c>
      <c r="G412" s="6" t="s">
        <v>824</v>
      </c>
      <c r="H412" s="34" t="str">
        <f>VLOOKUP(I412,'heading tables'!$G$3:$H$9,2,FALSE)</f>
        <v>L4</v>
      </c>
      <c r="I412" s="34">
        <f t="shared" si="142"/>
        <v>9</v>
      </c>
      <c r="J412" s="34" t="str">
        <f t="shared" si="143"/>
        <v>Balance Sheet</v>
      </c>
      <c r="K412" s="34">
        <f t="shared" si="131"/>
        <v>38</v>
      </c>
      <c r="L412" s="34" t="str">
        <f t="shared" si="144"/>
        <v>13</v>
      </c>
      <c r="M412" s="34" t="str">
        <f t="shared" si="126"/>
        <v>2</v>
      </c>
      <c r="N412" s="34" t="str">
        <f t="shared" si="127"/>
        <v>21</v>
      </c>
      <c r="O412" s="34" t="str">
        <f t="shared" si="128"/>
        <v>2157</v>
      </c>
      <c r="P412" s="34" t="str">
        <f>CONCATENATE(M412," ",VLOOKUP(M412,'heading tables'!$A:$C,2,FALSE))</f>
        <v>2 Non-current Assets</v>
      </c>
      <c r="Q412" s="34" t="str">
        <f>CONCATENATE(N412," ",VLOOKUP(N412,'heading tables'!$A:$C,2,FALSE))</f>
        <v>21 Fixed Assets</v>
      </c>
      <c r="R412" s="34" t="str">
        <f>CONCATENATE(O412," ",VLOOKUP(ABS(O412),'heading tables'!$A:$C,2,FALSE))</f>
        <v>2157 Contribution and Grants</v>
      </c>
      <c r="S412" s="34" t="str">
        <f t="shared" si="139"/>
        <v>21</v>
      </c>
      <c r="T412" s="34" t="str">
        <f t="shared" si="140"/>
        <v>2157</v>
      </c>
      <c r="U412" s="34" t="str">
        <f>CONCATENATE(S412," ",VLOOKUP(S412,'heading tables'!$A:$C,2,FALSE))</f>
        <v>21 Fixed Assets</v>
      </c>
      <c r="V412" s="34" t="str">
        <f>CONCATENATE(T412," ",VLOOKUP(ABS(T412),'heading tables'!$A:$C,2,FALSE))</f>
        <v>2157 Contribution and Grants</v>
      </c>
      <c r="W412" s="34" t="str">
        <f t="shared" si="145"/>
        <v>2157.1</v>
      </c>
      <c r="X412" s="34" t="str">
        <f t="shared" si="146"/>
        <v>2157.13</v>
      </c>
      <c r="Y412" s="34" t="str">
        <f t="shared" si="146"/>
        <v>2157.131</v>
      </c>
      <c r="Z412" s="34" t="str">
        <f t="shared" si="146"/>
        <v>2157.1313</v>
      </c>
      <c r="AA412" s="34" t="str">
        <f t="shared" si="146"/>
        <v>" "</v>
      </c>
      <c r="AB412" s="34" t="str">
        <f t="shared" si="134"/>
        <v>2157.1 Contribution and Grants: Electricity Regulated Activity</v>
      </c>
      <c r="AC412" s="34" t="str">
        <f t="shared" si="135"/>
        <v>2157.13 Contribution and Grants: Electricity Regulated Activity, Distribution (Network)</v>
      </c>
      <c r="AD412" s="34" t="str">
        <f t="shared" si="136"/>
        <v>2157.131 Distribution (Network) assets financed by third parties</v>
      </c>
      <c r="AE412" s="34" t="str">
        <f t="shared" si="137"/>
        <v>2157.1313 Distribution (Network) Assets financed by third parties: Initial Value (Value paid by company)</v>
      </c>
      <c r="AF412" s="34" t="str">
        <f t="shared" si="138"/>
        <v>" "</v>
      </c>
      <c r="AI412" t="s">
        <v>1088</v>
      </c>
      <c r="AJ412" s="14" t="s">
        <v>11</v>
      </c>
      <c r="AK412" t="s">
        <v>918</v>
      </c>
      <c r="AL412" s="6">
        <v>354</v>
      </c>
      <c r="AM412" s="6" t="s">
        <v>1137</v>
      </c>
      <c r="AT412" s="6" t="s">
        <v>1137</v>
      </c>
      <c r="AV412" t="s">
        <v>1088</v>
      </c>
      <c r="AW412">
        <f t="shared" si="141"/>
        <v>94</v>
      </c>
    </row>
    <row r="413" spans="1:49" ht="11.25" customHeight="1" x14ac:dyDescent="0.2">
      <c r="A413" s="14">
        <v>2157.1314000000002</v>
      </c>
      <c r="B413" t="s">
        <v>1089</v>
      </c>
      <c r="C413" s="33" t="str">
        <f t="shared" si="129"/>
        <v>2157.1314 Distribution (Network) Assets financed by third parties: Overhaul, Renovation, and other upgrades</v>
      </c>
      <c r="D413" s="6" t="s">
        <v>874</v>
      </c>
      <c r="G413" s="6" t="s">
        <v>824</v>
      </c>
      <c r="H413" s="34" t="str">
        <f>VLOOKUP(I413,'heading tables'!$G$3:$H$9,2,FALSE)</f>
        <v>L4</v>
      </c>
      <c r="I413" s="34">
        <f t="shared" si="142"/>
        <v>9</v>
      </c>
      <c r="J413" s="34" t="str">
        <f t="shared" si="143"/>
        <v>Balance Sheet</v>
      </c>
      <c r="K413" s="34">
        <f t="shared" si="131"/>
        <v>38</v>
      </c>
      <c r="L413" s="34" t="str">
        <f t="shared" si="144"/>
        <v>14</v>
      </c>
      <c r="M413" s="34" t="str">
        <f t="shared" si="126"/>
        <v>2</v>
      </c>
      <c r="N413" s="34" t="str">
        <f t="shared" si="127"/>
        <v>21</v>
      </c>
      <c r="O413" s="34" t="str">
        <f t="shared" si="128"/>
        <v>2157</v>
      </c>
      <c r="P413" s="34" t="str">
        <f>CONCATENATE(M413," ",VLOOKUP(M413,'heading tables'!$A:$C,2,FALSE))</f>
        <v>2 Non-current Assets</v>
      </c>
      <c r="Q413" s="34" t="str">
        <f>CONCATENATE(N413," ",VLOOKUP(N413,'heading tables'!$A:$C,2,FALSE))</f>
        <v>21 Fixed Assets</v>
      </c>
      <c r="R413" s="34" t="str">
        <f>CONCATENATE(O413," ",VLOOKUP(ABS(O413),'heading tables'!$A:$C,2,FALSE))</f>
        <v>2157 Contribution and Grants</v>
      </c>
      <c r="S413" s="34" t="str">
        <f t="shared" si="139"/>
        <v>21</v>
      </c>
      <c r="T413" s="34" t="str">
        <f t="shared" si="140"/>
        <v>2157</v>
      </c>
      <c r="U413" s="34" t="str">
        <f>CONCATENATE(S413," ",VLOOKUP(S413,'heading tables'!$A:$C,2,FALSE))</f>
        <v>21 Fixed Assets</v>
      </c>
      <c r="V413" s="34" t="str">
        <f>CONCATENATE(T413," ",VLOOKUP(ABS(T413),'heading tables'!$A:$C,2,FALSE))</f>
        <v>2157 Contribution and Grants</v>
      </c>
      <c r="W413" s="34" t="str">
        <f t="shared" si="145"/>
        <v>2157.1</v>
      </c>
      <c r="X413" s="34" t="str">
        <f t="shared" si="146"/>
        <v>2157.13</v>
      </c>
      <c r="Y413" s="34" t="str">
        <f t="shared" si="146"/>
        <v>2157.131</v>
      </c>
      <c r="Z413" s="34" t="str">
        <f t="shared" si="146"/>
        <v>2157.1314</v>
      </c>
      <c r="AA413" s="34" t="str">
        <f t="shared" si="146"/>
        <v>" "</v>
      </c>
      <c r="AB413" s="34" t="str">
        <f t="shared" si="134"/>
        <v>2157.1 Contribution and Grants: Electricity Regulated Activity</v>
      </c>
      <c r="AC413" s="34" t="str">
        <f t="shared" si="135"/>
        <v>2157.13 Contribution and Grants: Electricity Regulated Activity, Distribution (Network)</v>
      </c>
      <c r="AD413" s="34" t="str">
        <f t="shared" si="136"/>
        <v>2157.131 Distribution (Network) assets financed by third parties</v>
      </c>
      <c r="AE413" s="34" t="str">
        <f t="shared" si="137"/>
        <v>2157.1314 Distribution (Network) Assets financed by third parties: Overhaul, Renovation, and other upgrades</v>
      </c>
      <c r="AF413" s="34" t="str">
        <f t="shared" si="138"/>
        <v>" "</v>
      </c>
      <c r="AI413" t="s">
        <v>1089</v>
      </c>
      <c r="AJ413" s="14" t="s">
        <v>11</v>
      </c>
      <c r="AK413" t="s">
        <v>918</v>
      </c>
      <c r="AL413" s="6">
        <v>355</v>
      </c>
      <c r="AM413" s="6" t="s">
        <v>1137</v>
      </c>
      <c r="AT413" s="6" t="s">
        <v>1137</v>
      </c>
      <c r="AV413" t="s">
        <v>1089</v>
      </c>
      <c r="AW413">
        <f t="shared" si="141"/>
        <v>97</v>
      </c>
    </row>
    <row r="414" spans="1:49" ht="11.25" customHeight="1" x14ac:dyDescent="0.2">
      <c r="A414" s="14">
        <v>2157.1320000000001</v>
      </c>
      <c r="B414" t="s">
        <v>1090</v>
      </c>
      <c r="C414" s="33" t="str">
        <f t="shared" si="129"/>
        <v>2157.132 Distribution (Network) Connection Assets financed by customers</v>
      </c>
      <c r="D414" s="6" t="s">
        <v>874</v>
      </c>
      <c r="G414" s="6" t="s">
        <v>72</v>
      </c>
      <c r="H414" s="34" t="str">
        <f>VLOOKUP(I414,'heading tables'!$G$3:$H$9,2,FALSE)</f>
        <v>L3</v>
      </c>
      <c r="I414" s="34">
        <f t="shared" si="142"/>
        <v>8</v>
      </c>
      <c r="J414" s="34" t="str">
        <f t="shared" si="143"/>
        <v>Balance Sheet</v>
      </c>
      <c r="K414" s="34">
        <f t="shared" si="131"/>
        <v>38</v>
      </c>
      <c r="L414" s="34" t="str">
        <f t="shared" si="144"/>
        <v>32</v>
      </c>
      <c r="M414" s="34" t="str">
        <f t="shared" si="126"/>
        <v>2</v>
      </c>
      <c r="N414" s="34" t="str">
        <f t="shared" si="127"/>
        <v>21</v>
      </c>
      <c r="O414" s="34" t="str">
        <f t="shared" si="128"/>
        <v>2157</v>
      </c>
      <c r="P414" s="34" t="str">
        <f>CONCATENATE(M414," ",VLOOKUP(M414,'heading tables'!$A:$C,2,FALSE))</f>
        <v>2 Non-current Assets</v>
      </c>
      <c r="Q414" s="34" t="str">
        <f>CONCATENATE(N414," ",VLOOKUP(N414,'heading tables'!$A:$C,2,FALSE))</f>
        <v>21 Fixed Assets</v>
      </c>
      <c r="R414" s="34" t="str">
        <f>CONCATENATE(O414," ",VLOOKUP(ABS(O414),'heading tables'!$A:$C,2,FALSE))</f>
        <v>2157 Contribution and Grants</v>
      </c>
      <c r="S414" s="34" t="str">
        <f t="shared" si="139"/>
        <v>21</v>
      </c>
      <c r="T414" s="34" t="str">
        <f t="shared" si="140"/>
        <v>2157</v>
      </c>
      <c r="U414" s="34" t="str">
        <f>CONCATENATE(S414," ",VLOOKUP(S414,'heading tables'!$A:$C,2,FALSE))</f>
        <v>21 Fixed Assets</v>
      </c>
      <c r="V414" s="34" t="str">
        <f>CONCATENATE(T414," ",VLOOKUP(ABS(T414),'heading tables'!$A:$C,2,FALSE))</f>
        <v>2157 Contribution and Grants</v>
      </c>
      <c r="W414" s="34" t="str">
        <f t="shared" si="145"/>
        <v>2157.1</v>
      </c>
      <c r="X414" s="34" t="str">
        <f t="shared" si="146"/>
        <v>2157.13</v>
      </c>
      <c r="Y414" s="34" t="str">
        <f t="shared" si="146"/>
        <v>2157.132</v>
      </c>
      <c r="Z414" s="34" t="str">
        <f t="shared" si="146"/>
        <v>" "</v>
      </c>
      <c r="AA414" s="34" t="str">
        <f t="shared" si="146"/>
        <v>" "</v>
      </c>
      <c r="AB414" s="34" t="str">
        <f t="shared" si="134"/>
        <v>2157.1 Contribution and Grants: Electricity Regulated Activity</v>
      </c>
      <c r="AC414" s="34" t="str">
        <f t="shared" si="135"/>
        <v>2157.13 Contribution and Grants: Electricity Regulated Activity, Distribution (Network)</v>
      </c>
      <c r="AD414" s="34" t="str">
        <f t="shared" si="136"/>
        <v>2157.132 Distribution (Network) Connection Assets financed by customers</v>
      </c>
      <c r="AE414" s="34" t="str">
        <f t="shared" si="137"/>
        <v>" "</v>
      </c>
      <c r="AF414" s="34" t="str">
        <f t="shared" si="138"/>
        <v>" "</v>
      </c>
      <c r="AI414" t="s">
        <v>1090</v>
      </c>
      <c r="AJ414" s="14" t="s">
        <v>1064</v>
      </c>
      <c r="AK414" t="s">
        <v>918</v>
      </c>
      <c r="AL414" s="6">
        <v>356</v>
      </c>
      <c r="AM414" s="6">
        <v>0</v>
      </c>
      <c r="AV414" t="s">
        <v>1090</v>
      </c>
      <c r="AW414">
        <f t="shared" si="141"/>
        <v>62</v>
      </c>
    </row>
    <row r="415" spans="1:49" ht="11.25" customHeight="1" x14ac:dyDescent="0.2">
      <c r="A415" s="14">
        <v>2157.1320999999998</v>
      </c>
      <c r="B415" t="s">
        <v>1091</v>
      </c>
      <c r="C415" s="33" t="str">
        <f t="shared" si="129"/>
        <v>2157.1321 Distribution (Network) Connection Assets financed by customers: Initial Value (Value paid by customers)</v>
      </c>
      <c r="D415" s="6" t="s">
        <v>874</v>
      </c>
      <c r="G415" s="6" t="s">
        <v>824</v>
      </c>
      <c r="H415" s="34" t="str">
        <f>VLOOKUP(I415,'heading tables'!$G$3:$H$9,2,FALSE)</f>
        <v>L4</v>
      </c>
      <c r="I415" s="34">
        <f t="shared" si="142"/>
        <v>9</v>
      </c>
      <c r="J415" s="34" t="str">
        <f t="shared" si="143"/>
        <v>Balance Sheet</v>
      </c>
      <c r="K415" s="34">
        <f t="shared" si="131"/>
        <v>38</v>
      </c>
      <c r="L415" s="34" t="str">
        <f t="shared" si="144"/>
        <v>21</v>
      </c>
      <c r="M415" s="34" t="str">
        <f t="shared" si="126"/>
        <v>2</v>
      </c>
      <c r="N415" s="34" t="str">
        <f t="shared" si="127"/>
        <v>21</v>
      </c>
      <c r="O415" s="34" t="str">
        <f t="shared" si="128"/>
        <v>2157</v>
      </c>
      <c r="P415" s="34" t="str">
        <f>CONCATENATE(M415," ",VLOOKUP(M415,'heading tables'!$A:$C,2,FALSE))</f>
        <v>2 Non-current Assets</v>
      </c>
      <c r="Q415" s="34" t="str">
        <f>CONCATENATE(N415," ",VLOOKUP(N415,'heading tables'!$A:$C,2,FALSE))</f>
        <v>21 Fixed Assets</v>
      </c>
      <c r="R415" s="34" t="str">
        <f>CONCATENATE(O415," ",VLOOKUP(ABS(O415),'heading tables'!$A:$C,2,FALSE))</f>
        <v>2157 Contribution and Grants</v>
      </c>
      <c r="S415" s="34" t="str">
        <f t="shared" si="139"/>
        <v>21</v>
      </c>
      <c r="T415" s="34" t="str">
        <f t="shared" si="140"/>
        <v>2157</v>
      </c>
      <c r="U415" s="34" t="str">
        <f>CONCATENATE(S415," ",VLOOKUP(S415,'heading tables'!$A:$C,2,FALSE))</f>
        <v>21 Fixed Assets</v>
      </c>
      <c r="V415" s="34" t="str">
        <f>CONCATENATE(T415," ",VLOOKUP(ABS(T415),'heading tables'!$A:$C,2,FALSE))</f>
        <v>2157 Contribution and Grants</v>
      </c>
      <c r="W415" s="34" t="str">
        <f t="shared" si="145"/>
        <v>2157.1</v>
      </c>
      <c r="X415" s="34" t="str">
        <f t="shared" si="146"/>
        <v>2157.13</v>
      </c>
      <c r="Y415" s="34" t="str">
        <f t="shared" si="146"/>
        <v>2157.132</v>
      </c>
      <c r="Z415" s="34" t="str">
        <f t="shared" si="146"/>
        <v>2157.1321</v>
      </c>
      <c r="AA415" s="34" t="str">
        <f t="shared" si="146"/>
        <v>" "</v>
      </c>
      <c r="AB415" s="34" t="str">
        <f t="shared" si="134"/>
        <v>2157.1 Contribution and Grants: Electricity Regulated Activity</v>
      </c>
      <c r="AC415" s="34" t="str">
        <f t="shared" si="135"/>
        <v>2157.13 Contribution and Grants: Electricity Regulated Activity, Distribution (Network)</v>
      </c>
      <c r="AD415" s="34" t="str">
        <f t="shared" si="136"/>
        <v>2157.132 Distribution (Network) Connection Assets financed by customers</v>
      </c>
      <c r="AE415" s="34" t="str">
        <f t="shared" si="137"/>
        <v>2157.1321 Distribution (Network) Connection Assets financed by customers: Initial Value (Value paid by customers)</v>
      </c>
      <c r="AF415" s="34" t="str">
        <f t="shared" si="138"/>
        <v>" "</v>
      </c>
      <c r="AI415" t="s">
        <v>1091</v>
      </c>
      <c r="AJ415" s="14" t="s">
        <v>11</v>
      </c>
      <c r="AK415" t="s">
        <v>918</v>
      </c>
      <c r="AL415" s="6">
        <v>357</v>
      </c>
      <c r="AM415" s="6" t="s">
        <v>1139</v>
      </c>
      <c r="AT415" s="6" t="s">
        <v>1139</v>
      </c>
      <c r="AV415" t="s">
        <v>1091</v>
      </c>
      <c r="AW415">
        <f t="shared" si="141"/>
        <v>103</v>
      </c>
    </row>
    <row r="416" spans="1:49" ht="11.25" customHeight="1" x14ac:dyDescent="0.2">
      <c r="A416" s="14">
        <v>2157.1322</v>
      </c>
      <c r="B416" t="s">
        <v>1493</v>
      </c>
      <c r="C416" s="33" t="str">
        <f t="shared" si="129"/>
        <v>2157.1322 Distribution (Network) Connection Assets financed by customers: Initial Value (Value paid by company)</v>
      </c>
      <c r="D416" s="6" t="s">
        <v>874</v>
      </c>
      <c r="G416" s="6" t="s">
        <v>824</v>
      </c>
      <c r="H416" s="34" t="str">
        <f>VLOOKUP(I416,'heading tables'!$G$3:$H$9,2,FALSE)</f>
        <v>L4</v>
      </c>
      <c r="I416" s="34">
        <f t="shared" si="142"/>
        <v>9</v>
      </c>
      <c r="J416" s="34" t="str">
        <f t="shared" si="143"/>
        <v>Balance Sheet</v>
      </c>
      <c r="K416" s="34">
        <f t="shared" si="131"/>
        <v>38</v>
      </c>
      <c r="L416" s="34" t="str">
        <f t="shared" si="144"/>
        <v>22</v>
      </c>
      <c r="M416" s="34" t="str">
        <f t="shared" si="126"/>
        <v>2</v>
      </c>
      <c r="N416" s="34" t="str">
        <f t="shared" si="127"/>
        <v>21</v>
      </c>
      <c r="O416" s="34" t="str">
        <f t="shared" si="128"/>
        <v>2157</v>
      </c>
      <c r="P416" s="34" t="str">
        <f>CONCATENATE(M416," ",VLOOKUP(M416,'heading tables'!$A:$C,2,FALSE))</f>
        <v>2 Non-current Assets</v>
      </c>
      <c r="Q416" s="34" t="str">
        <f>CONCATENATE(N416," ",VLOOKUP(N416,'heading tables'!$A:$C,2,FALSE))</f>
        <v>21 Fixed Assets</v>
      </c>
      <c r="R416" s="34" t="str">
        <f>CONCATENATE(O416," ",VLOOKUP(ABS(O416),'heading tables'!$A:$C,2,FALSE))</f>
        <v>2157 Contribution and Grants</v>
      </c>
      <c r="S416" s="34" t="str">
        <f t="shared" si="139"/>
        <v>21</v>
      </c>
      <c r="T416" s="34" t="str">
        <f t="shared" si="140"/>
        <v>2157</v>
      </c>
      <c r="U416" s="34" t="str">
        <f>CONCATENATE(S416," ",VLOOKUP(S416,'heading tables'!$A:$C,2,FALSE))</f>
        <v>21 Fixed Assets</v>
      </c>
      <c r="V416" s="34" t="str">
        <f>CONCATENATE(T416," ",VLOOKUP(ABS(T416),'heading tables'!$A:$C,2,FALSE))</f>
        <v>2157 Contribution and Grants</v>
      </c>
      <c r="W416" s="34" t="str">
        <f t="shared" si="145"/>
        <v>2157.1</v>
      </c>
      <c r="X416" s="34" t="str">
        <f t="shared" si="146"/>
        <v>2157.13</v>
      </c>
      <c r="Y416" s="34" t="str">
        <f t="shared" si="146"/>
        <v>2157.132</v>
      </c>
      <c r="Z416" s="34" t="str">
        <f t="shared" si="146"/>
        <v>2157.1322</v>
      </c>
      <c r="AA416" s="34" t="str">
        <f t="shared" si="146"/>
        <v>" "</v>
      </c>
      <c r="AB416" s="34" t="str">
        <f t="shared" si="134"/>
        <v>2157.1 Contribution and Grants: Electricity Regulated Activity</v>
      </c>
      <c r="AC416" s="34" t="str">
        <f t="shared" si="135"/>
        <v>2157.13 Contribution and Grants: Electricity Regulated Activity, Distribution (Network)</v>
      </c>
      <c r="AD416" s="34" t="str">
        <f t="shared" si="136"/>
        <v>2157.132 Distribution (Network) Connection Assets financed by customers</v>
      </c>
      <c r="AE416" s="34" t="str">
        <f t="shared" si="137"/>
        <v>2157.1322 Distribution (Network) Connection Assets financed by customers: Initial Value (Value paid by company)</v>
      </c>
      <c r="AF416" s="34" t="str">
        <f t="shared" si="138"/>
        <v>" "</v>
      </c>
      <c r="AI416" t="s">
        <v>1493</v>
      </c>
      <c r="AJ416" s="14" t="s">
        <v>11</v>
      </c>
      <c r="AK416" t="s">
        <v>918</v>
      </c>
      <c r="AL416" s="6">
        <v>358</v>
      </c>
      <c r="AM416" s="6" t="s">
        <v>1139</v>
      </c>
      <c r="AT416" s="6" t="s">
        <v>1139</v>
      </c>
      <c r="AV416" t="s">
        <v>1493</v>
      </c>
      <c r="AW416">
        <f t="shared" si="141"/>
        <v>101</v>
      </c>
    </row>
    <row r="417" spans="1:49" ht="11.25" customHeight="1" x14ac:dyDescent="0.2">
      <c r="A417" s="14">
        <v>2157.1323000000002</v>
      </c>
      <c r="B417" t="s">
        <v>1092</v>
      </c>
      <c r="C417" s="33" t="str">
        <f t="shared" si="129"/>
        <v>2157.1323 Distribution (Network) Connection Assets financed by customers: Overhaul, Renovation, and other Capital Repair</v>
      </c>
      <c r="D417" s="6" t="s">
        <v>874</v>
      </c>
      <c r="G417" s="6" t="s">
        <v>824</v>
      </c>
      <c r="H417" s="34" t="str">
        <f>VLOOKUP(I417,'heading tables'!$G$3:$H$9,2,FALSE)</f>
        <v>L4</v>
      </c>
      <c r="I417" s="34">
        <f t="shared" si="142"/>
        <v>9</v>
      </c>
      <c r="J417" s="34" t="str">
        <f t="shared" si="143"/>
        <v>Balance Sheet</v>
      </c>
      <c r="K417" s="34">
        <f t="shared" si="131"/>
        <v>38</v>
      </c>
      <c r="L417" s="34" t="str">
        <f t="shared" si="144"/>
        <v>23</v>
      </c>
      <c r="M417" s="34" t="str">
        <f t="shared" si="126"/>
        <v>2</v>
      </c>
      <c r="N417" s="34" t="str">
        <f t="shared" si="127"/>
        <v>21</v>
      </c>
      <c r="O417" s="34" t="str">
        <f t="shared" si="128"/>
        <v>2157</v>
      </c>
      <c r="P417" s="34" t="str">
        <f>CONCATENATE(M417," ",VLOOKUP(M417,'heading tables'!$A:$C,2,FALSE))</f>
        <v>2 Non-current Assets</v>
      </c>
      <c r="Q417" s="34" t="str">
        <f>CONCATENATE(N417," ",VLOOKUP(N417,'heading tables'!$A:$C,2,FALSE))</f>
        <v>21 Fixed Assets</v>
      </c>
      <c r="R417" s="34" t="str">
        <f>CONCATENATE(O417," ",VLOOKUP(ABS(O417),'heading tables'!$A:$C,2,FALSE))</f>
        <v>2157 Contribution and Grants</v>
      </c>
      <c r="S417" s="34" t="str">
        <f t="shared" si="139"/>
        <v>21</v>
      </c>
      <c r="T417" s="34" t="str">
        <f t="shared" si="140"/>
        <v>2157</v>
      </c>
      <c r="U417" s="34" t="str">
        <f>CONCATENATE(S417," ",VLOOKUP(S417,'heading tables'!$A:$C,2,FALSE))</f>
        <v>21 Fixed Assets</v>
      </c>
      <c r="V417" s="34" t="str">
        <f>CONCATENATE(T417," ",VLOOKUP(ABS(T417),'heading tables'!$A:$C,2,FALSE))</f>
        <v>2157 Contribution and Grants</v>
      </c>
      <c r="W417" s="34" t="str">
        <f t="shared" si="145"/>
        <v>2157.1</v>
      </c>
      <c r="X417" s="34" t="str">
        <f t="shared" si="146"/>
        <v>2157.13</v>
      </c>
      <c r="Y417" s="34" t="str">
        <f t="shared" si="146"/>
        <v>2157.132</v>
      </c>
      <c r="Z417" s="34" t="str">
        <f t="shared" si="146"/>
        <v>2157.1323</v>
      </c>
      <c r="AA417" s="34" t="str">
        <f t="shared" si="146"/>
        <v>" "</v>
      </c>
      <c r="AB417" s="34" t="str">
        <f t="shared" si="134"/>
        <v>2157.1 Contribution and Grants: Electricity Regulated Activity</v>
      </c>
      <c r="AC417" s="34" t="str">
        <f t="shared" si="135"/>
        <v>2157.13 Contribution and Grants: Electricity Regulated Activity, Distribution (Network)</v>
      </c>
      <c r="AD417" s="34" t="str">
        <f t="shared" si="136"/>
        <v>2157.132 Distribution (Network) Connection Assets financed by customers</v>
      </c>
      <c r="AE417" s="34" t="str">
        <f t="shared" si="137"/>
        <v>2157.1323 Distribution (Network) Connection Assets financed by customers: Overhaul, Renovation, and other Capital Repair</v>
      </c>
      <c r="AF417" s="34" t="str">
        <f t="shared" si="138"/>
        <v>" "</v>
      </c>
      <c r="AI417" t="s">
        <v>1092</v>
      </c>
      <c r="AJ417" s="14" t="s">
        <v>11</v>
      </c>
      <c r="AK417" t="s">
        <v>918</v>
      </c>
      <c r="AL417" s="6">
        <v>359</v>
      </c>
      <c r="AM417" s="6" t="s">
        <v>1139</v>
      </c>
      <c r="AT417" s="6" t="s">
        <v>1139</v>
      </c>
      <c r="AV417" t="s">
        <v>1092</v>
      </c>
      <c r="AW417">
        <f t="shared" si="141"/>
        <v>110</v>
      </c>
    </row>
    <row r="418" spans="1:49" ht="11.25" customHeight="1" x14ac:dyDescent="0.2">
      <c r="A418" s="14">
        <v>2157.14</v>
      </c>
      <c r="B418" t="s">
        <v>1093</v>
      </c>
      <c r="C418" s="33" t="str">
        <f t="shared" si="129"/>
        <v>2157.14 Contribution and Grants: Electricity Regulated Activity, Distribution (Supply)</v>
      </c>
      <c r="D418" s="6" t="s">
        <v>875</v>
      </c>
      <c r="G418" s="6" t="s">
        <v>64</v>
      </c>
      <c r="H418" s="34" t="str">
        <f>VLOOKUP(I418,'heading tables'!$G$3:$H$9,2,FALSE)</f>
        <v>L2</v>
      </c>
      <c r="I418" s="34">
        <f t="shared" si="142"/>
        <v>7</v>
      </c>
      <c r="J418" s="34" t="str">
        <f t="shared" si="143"/>
        <v>Balance Sheet</v>
      </c>
      <c r="K418" s="34">
        <f t="shared" si="131"/>
        <v>38</v>
      </c>
      <c r="L418" s="34" t="str">
        <f t="shared" si="144"/>
        <v>14</v>
      </c>
      <c r="M418" s="34" t="str">
        <f t="shared" si="126"/>
        <v>2</v>
      </c>
      <c r="N418" s="34" t="str">
        <f t="shared" si="127"/>
        <v>21</v>
      </c>
      <c r="O418" s="34" t="str">
        <f t="shared" si="128"/>
        <v>2157</v>
      </c>
      <c r="P418" s="34" t="str">
        <f>CONCATENATE(M418," ",VLOOKUP(M418,'heading tables'!$A:$C,2,FALSE))</f>
        <v>2 Non-current Assets</v>
      </c>
      <c r="Q418" s="34" t="str">
        <f>CONCATENATE(N418," ",VLOOKUP(N418,'heading tables'!$A:$C,2,FALSE))</f>
        <v>21 Fixed Assets</v>
      </c>
      <c r="R418" s="34" t="str">
        <f>CONCATENATE(O418," ",VLOOKUP(ABS(O418),'heading tables'!$A:$C,2,FALSE))</f>
        <v>2157 Contribution and Grants</v>
      </c>
      <c r="S418" s="34" t="str">
        <f t="shared" si="139"/>
        <v>21</v>
      </c>
      <c r="T418" s="34" t="str">
        <f t="shared" si="140"/>
        <v>2157</v>
      </c>
      <c r="U418" s="34" t="str">
        <f>CONCATENATE(S418," ",VLOOKUP(S418,'heading tables'!$A:$C,2,FALSE))</f>
        <v>21 Fixed Assets</v>
      </c>
      <c r="V418" s="34" t="str">
        <f>CONCATENATE(T418," ",VLOOKUP(ABS(T418),'heading tables'!$A:$C,2,FALSE))</f>
        <v>2157 Contribution and Grants</v>
      </c>
      <c r="W418" s="34" t="str">
        <f t="shared" si="145"/>
        <v>2157.1</v>
      </c>
      <c r="X418" s="34" t="str">
        <f t="shared" si="146"/>
        <v>2157.14</v>
      </c>
      <c r="Y418" s="34" t="str">
        <f t="shared" si="146"/>
        <v>" "</v>
      </c>
      <c r="Z418" s="34" t="str">
        <f t="shared" si="146"/>
        <v>" "</v>
      </c>
      <c r="AA418" s="34" t="str">
        <f t="shared" si="146"/>
        <v>" "</v>
      </c>
      <c r="AB418" s="34" t="str">
        <f t="shared" si="134"/>
        <v>2157.1 Contribution and Grants: Electricity Regulated Activity</v>
      </c>
      <c r="AC418" s="34" t="str">
        <f t="shared" si="135"/>
        <v>2157.14 Contribution and Grants: Electricity Regulated Activity, Distribution (Supply)</v>
      </c>
      <c r="AD418" s="34" t="str">
        <f t="shared" si="136"/>
        <v>" "</v>
      </c>
      <c r="AE418" s="34" t="str">
        <f t="shared" si="137"/>
        <v>" "</v>
      </c>
      <c r="AF418" s="34" t="str">
        <f t="shared" si="138"/>
        <v>" "</v>
      </c>
      <c r="AI418" t="s">
        <v>1093</v>
      </c>
      <c r="AJ418" s="14" t="s">
        <v>1064</v>
      </c>
      <c r="AK418" t="s">
        <v>918</v>
      </c>
      <c r="AL418" s="6">
        <v>360</v>
      </c>
      <c r="AM418" s="6">
        <v>0</v>
      </c>
      <c r="AV418" t="s">
        <v>1093</v>
      </c>
      <c r="AW418">
        <f t="shared" si="141"/>
        <v>78</v>
      </c>
    </row>
    <row r="419" spans="1:49" ht="11.25" customHeight="1" x14ac:dyDescent="0.2">
      <c r="A419" s="14">
        <v>2157.1410000000001</v>
      </c>
      <c r="B419" t="s">
        <v>1094</v>
      </c>
      <c r="C419" s="33" t="str">
        <f t="shared" si="129"/>
        <v>2157.141 Distribution (Supply) assets financed by third parties</v>
      </c>
      <c r="D419" s="6" t="s">
        <v>875</v>
      </c>
      <c r="G419" s="6" t="s">
        <v>72</v>
      </c>
      <c r="H419" s="34" t="str">
        <f>VLOOKUP(I419,'heading tables'!$G$3:$H$9,2,FALSE)</f>
        <v>L3</v>
      </c>
      <c r="I419" s="34">
        <f t="shared" si="142"/>
        <v>8</v>
      </c>
      <c r="J419" s="34" t="str">
        <f t="shared" si="143"/>
        <v>Balance Sheet</v>
      </c>
      <c r="K419" s="34">
        <f t="shared" si="131"/>
        <v>38</v>
      </c>
      <c r="L419" s="34" t="str">
        <f t="shared" si="144"/>
        <v>41</v>
      </c>
      <c r="M419" s="34" t="str">
        <f t="shared" si="126"/>
        <v>2</v>
      </c>
      <c r="N419" s="34" t="str">
        <f t="shared" si="127"/>
        <v>21</v>
      </c>
      <c r="O419" s="34" t="str">
        <f t="shared" si="128"/>
        <v>2157</v>
      </c>
      <c r="P419" s="34" t="str">
        <f>CONCATENATE(M419," ",VLOOKUP(M419,'heading tables'!$A:$C,2,FALSE))</f>
        <v>2 Non-current Assets</v>
      </c>
      <c r="Q419" s="34" t="str">
        <f>CONCATENATE(N419," ",VLOOKUP(N419,'heading tables'!$A:$C,2,FALSE))</f>
        <v>21 Fixed Assets</v>
      </c>
      <c r="R419" s="34" t="str">
        <f>CONCATENATE(O419," ",VLOOKUP(ABS(O419),'heading tables'!$A:$C,2,FALSE))</f>
        <v>2157 Contribution and Grants</v>
      </c>
      <c r="S419" s="34" t="str">
        <f t="shared" si="139"/>
        <v>21</v>
      </c>
      <c r="T419" s="34" t="str">
        <f t="shared" si="140"/>
        <v>2157</v>
      </c>
      <c r="U419" s="34" t="str">
        <f>CONCATENATE(S419," ",VLOOKUP(S419,'heading tables'!$A:$C,2,FALSE))</f>
        <v>21 Fixed Assets</v>
      </c>
      <c r="V419" s="34" t="str">
        <f>CONCATENATE(T419," ",VLOOKUP(ABS(T419),'heading tables'!$A:$C,2,FALSE))</f>
        <v>2157 Contribution and Grants</v>
      </c>
      <c r="W419" s="34" t="str">
        <f t="shared" si="145"/>
        <v>2157.1</v>
      </c>
      <c r="X419" s="34" t="str">
        <f t="shared" si="146"/>
        <v>2157.14</v>
      </c>
      <c r="Y419" s="34" t="str">
        <f t="shared" si="146"/>
        <v>2157.141</v>
      </c>
      <c r="Z419" s="34" t="str">
        <f t="shared" si="146"/>
        <v>" "</v>
      </c>
      <c r="AA419" s="34" t="str">
        <f t="shared" si="146"/>
        <v>" "</v>
      </c>
      <c r="AB419" s="34" t="str">
        <f t="shared" si="134"/>
        <v>2157.1 Contribution and Grants: Electricity Regulated Activity</v>
      </c>
      <c r="AC419" s="34" t="str">
        <f t="shared" si="135"/>
        <v>2157.14 Contribution and Grants: Electricity Regulated Activity, Distribution (Supply)</v>
      </c>
      <c r="AD419" s="34" t="str">
        <f t="shared" si="136"/>
        <v>2157.141 Distribution (Supply) assets financed by third parties</v>
      </c>
      <c r="AE419" s="34" t="str">
        <f t="shared" si="137"/>
        <v>" "</v>
      </c>
      <c r="AF419" s="34" t="str">
        <f t="shared" si="138"/>
        <v>" "</v>
      </c>
      <c r="AI419" t="s">
        <v>1094</v>
      </c>
      <c r="AJ419" s="14" t="s">
        <v>1064</v>
      </c>
      <c r="AK419" t="s">
        <v>918</v>
      </c>
      <c r="AL419" s="6">
        <v>361</v>
      </c>
      <c r="AM419" s="6">
        <v>0</v>
      </c>
      <c r="AV419" t="s">
        <v>1094</v>
      </c>
      <c r="AW419">
        <f t="shared" si="141"/>
        <v>54</v>
      </c>
    </row>
    <row r="420" spans="1:49" ht="11.25" customHeight="1" x14ac:dyDescent="0.2">
      <c r="A420" s="14">
        <v>2157.1410999999998</v>
      </c>
      <c r="B420" t="s">
        <v>1095</v>
      </c>
      <c r="C420" s="33" t="str">
        <f t="shared" si="129"/>
        <v>2157.1411 Distribution (Supply) Assets financed by third parties: Initial Value (Value paid by third parties)</v>
      </c>
      <c r="D420" s="6" t="s">
        <v>875</v>
      </c>
      <c r="G420" s="6" t="s">
        <v>824</v>
      </c>
      <c r="H420" s="34" t="str">
        <f>VLOOKUP(I420,'heading tables'!$G$3:$H$9,2,FALSE)</f>
        <v>L4</v>
      </c>
      <c r="I420" s="34">
        <f t="shared" si="142"/>
        <v>9</v>
      </c>
      <c r="J420" s="34" t="str">
        <f t="shared" si="143"/>
        <v>Balance Sheet</v>
      </c>
      <c r="K420" s="34">
        <f t="shared" si="131"/>
        <v>38</v>
      </c>
      <c r="L420" s="34" t="str">
        <f t="shared" si="144"/>
        <v>11</v>
      </c>
      <c r="M420" s="34" t="str">
        <f t="shared" si="126"/>
        <v>2</v>
      </c>
      <c r="N420" s="34" t="str">
        <f t="shared" si="127"/>
        <v>21</v>
      </c>
      <c r="O420" s="34" t="str">
        <f t="shared" si="128"/>
        <v>2157</v>
      </c>
      <c r="P420" s="34" t="str">
        <f>CONCATENATE(M420," ",VLOOKUP(M420,'heading tables'!$A:$C,2,FALSE))</f>
        <v>2 Non-current Assets</v>
      </c>
      <c r="Q420" s="34" t="str">
        <f>CONCATENATE(N420," ",VLOOKUP(N420,'heading tables'!$A:$C,2,FALSE))</f>
        <v>21 Fixed Assets</v>
      </c>
      <c r="R420" s="34" t="str">
        <f>CONCATENATE(O420," ",VLOOKUP(ABS(O420),'heading tables'!$A:$C,2,FALSE))</f>
        <v>2157 Contribution and Grants</v>
      </c>
      <c r="S420" s="34" t="str">
        <f t="shared" si="139"/>
        <v>21</v>
      </c>
      <c r="T420" s="34" t="str">
        <f t="shared" si="140"/>
        <v>2157</v>
      </c>
      <c r="U420" s="34" t="str">
        <f>CONCATENATE(S420," ",VLOOKUP(S420,'heading tables'!$A:$C,2,FALSE))</f>
        <v>21 Fixed Assets</v>
      </c>
      <c r="V420" s="34" t="str">
        <f>CONCATENATE(T420," ",VLOOKUP(ABS(T420),'heading tables'!$A:$C,2,FALSE))</f>
        <v>2157 Contribution and Grants</v>
      </c>
      <c r="W420" s="34" t="str">
        <f t="shared" si="145"/>
        <v>2157.1</v>
      </c>
      <c r="X420" s="34" t="str">
        <f t="shared" si="146"/>
        <v>2157.14</v>
      </c>
      <c r="Y420" s="34" t="str">
        <f t="shared" si="146"/>
        <v>2157.141</v>
      </c>
      <c r="Z420" s="34" t="str">
        <f t="shared" si="146"/>
        <v>2157.1411</v>
      </c>
      <c r="AA420" s="34" t="str">
        <f t="shared" si="146"/>
        <v>" "</v>
      </c>
      <c r="AB420" s="34" t="str">
        <f t="shared" si="134"/>
        <v>2157.1 Contribution and Grants: Electricity Regulated Activity</v>
      </c>
      <c r="AC420" s="34" t="str">
        <f t="shared" si="135"/>
        <v>2157.14 Contribution and Grants: Electricity Regulated Activity, Distribution (Supply)</v>
      </c>
      <c r="AD420" s="34" t="str">
        <f t="shared" si="136"/>
        <v>2157.141 Distribution (Supply) assets financed by third parties</v>
      </c>
      <c r="AE420" s="34" t="str">
        <f t="shared" si="137"/>
        <v>2157.1411 Distribution (Supply) Assets financed by third parties: Initial Value (Value paid by third parties)</v>
      </c>
      <c r="AF420" s="34" t="str">
        <f t="shared" si="138"/>
        <v>" "</v>
      </c>
      <c r="AI420" t="s">
        <v>1095</v>
      </c>
      <c r="AJ420" s="14" t="s">
        <v>11</v>
      </c>
      <c r="AK420" t="s">
        <v>918</v>
      </c>
      <c r="AL420" s="6">
        <v>362</v>
      </c>
      <c r="AM420" s="6" t="s">
        <v>943</v>
      </c>
      <c r="AT420" s="6" t="s">
        <v>943</v>
      </c>
      <c r="AV420" t="s">
        <v>1095</v>
      </c>
      <c r="AW420">
        <f t="shared" si="141"/>
        <v>99</v>
      </c>
    </row>
    <row r="421" spans="1:49" ht="11.25" customHeight="1" x14ac:dyDescent="0.2">
      <c r="A421" s="14">
        <v>2157.1412</v>
      </c>
      <c r="B421" t="s">
        <v>1096</v>
      </c>
      <c r="C421" s="33" t="str">
        <f t="shared" si="129"/>
        <v>2157.1412 Distribution (Supply) Assets financed by third parties: Initial Value (Value paid by customers)</v>
      </c>
      <c r="D421" s="6" t="s">
        <v>875</v>
      </c>
      <c r="G421" s="6" t="s">
        <v>824</v>
      </c>
      <c r="H421" s="34" t="str">
        <f>VLOOKUP(I421,'heading tables'!$G$3:$H$9,2,FALSE)</f>
        <v>L4</v>
      </c>
      <c r="I421" s="34">
        <f t="shared" si="142"/>
        <v>9</v>
      </c>
      <c r="J421" s="34" t="str">
        <f t="shared" si="143"/>
        <v>Balance Sheet</v>
      </c>
      <c r="K421" s="34">
        <f t="shared" si="131"/>
        <v>38</v>
      </c>
      <c r="L421" s="34" t="str">
        <f t="shared" si="144"/>
        <v>12</v>
      </c>
      <c r="M421" s="34" t="str">
        <f t="shared" si="126"/>
        <v>2</v>
      </c>
      <c r="N421" s="34" t="str">
        <f t="shared" si="127"/>
        <v>21</v>
      </c>
      <c r="O421" s="34" t="str">
        <f t="shared" si="128"/>
        <v>2157</v>
      </c>
      <c r="P421" s="34" t="str">
        <f>CONCATENATE(M421," ",VLOOKUP(M421,'heading tables'!$A:$C,2,FALSE))</f>
        <v>2 Non-current Assets</v>
      </c>
      <c r="Q421" s="34" t="str">
        <f>CONCATENATE(N421," ",VLOOKUP(N421,'heading tables'!$A:$C,2,FALSE))</f>
        <v>21 Fixed Assets</v>
      </c>
      <c r="R421" s="34" t="str">
        <f>CONCATENATE(O421," ",VLOOKUP(ABS(O421),'heading tables'!$A:$C,2,FALSE))</f>
        <v>2157 Contribution and Grants</v>
      </c>
      <c r="S421" s="34" t="str">
        <f t="shared" si="139"/>
        <v>21</v>
      </c>
      <c r="T421" s="34" t="str">
        <f t="shared" si="140"/>
        <v>2157</v>
      </c>
      <c r="U421" s="34" t="str">
        <f>CONCATENATE(S421," ",VLOOKUP(S421,'heading tables'!$A:$C,2,FALSE))</f>
        <v>21 Fixed Assets</v>
      </c>
      <c r="V421" s="34" t="str">
        <f>CONCATENATE(T421," ",VLOOKUP(ABS(T421),'heading tables'!$A:$C,2,FALSE))</f>
        <v>2157 Contribution and Grants</v>
      </c>
      <c r="W421" s="34" t="str">
        <f t="shared" si="145"/>
        <v>2157.1</v>
      </c>
      <c r="X421" s="34" t="str">
        <f t="shared" si="146"/>
        <v>2157.14</v>
      </c>
      <c r="Y421" s="34" t="str">
        <f t="shared" si="146"/>
        <v>2157.141</v>
      </c>
      <c r="Z421" s="34" t="str">
        <f t="shared" si="146"/>
        <v>2157.1412</v>
      </c>
      <c r="AA421" s="34" t="str">
        <f t="shared" si="146"/>
        <v>" "</v>
      </c>
      <c r="AB421" s="34" t="str">
        <f t="shared" si="134"/>
        <v>2157.1 Contribution and Grants: Electricity Regulated Activity</v>
      </c>
      <c r="AC421" s="34" t="str">
        <f t="shared" si="135"/>
        <v>2157.14 Contribution and Grants: Electricity Regulated Activity, Distribution (Supply)</v>
      </c>
      <c r="AD421" s="34" t="str">
        <f t="shared" si="136"/>
        <v>2157.141 Distribution (Supply) assets financed by third parties</v>
      </c>
      <c r="AE421" s="34" t="str">
        <f t="shared" si="137"/>
        <v>2157.1412 Distribution (Supply) Assets financed by third parties: Initial Value (Value paid by customers)</v>
      </c>
      <c r="AF421" s="34" t="str">
        <f t="shared" si="138"/>
        <v>" "</v>
      </c>
      <c r="AI421" t="s">
        <v>1096</v>
      </c>
      <c r="AJ421" s="14" t="s">
        <v>11</v>
      </c>
      <c r="AK421" t="s">
        <v>918</v>
      </c>
      <c r="AL421" s="6">
        <v>363</v>
      </c>
      <c r="AM421" s="6" t="s">
        <v>943</v>
      </c>
      <c r="AT421" s="6" t="s">
        <v>943</v>
      </c>
      <c r="AV421" t="s">
        <v>1096</v>
      </c>
      <c r="AW421">
        <f t="shared" si="141"/>
        <v>95</v>
      </c>
    </row>
    <row r="422" spans="1:49" ht="11.25" customHeight="1" x14ac:dyDescent="0.2">
      <c r="A422" s="14">
        <v>2157.1412999999998</v>
      </c>
      <c r="B422" t="s">
        <v>1097</v>
      </c>
      <c r="C422" s="33" t="str">
        <f t="shared" si="129"/>
        <v>2157.1413 Distribution (Supply) Assets financed by third parties: Initial Value (Value paid by company)</v>
      </c>
      <c r="D422" s="6" t="s">
        <v>875</v>
      </c>
      <c r="G422" s="6" t="s">
        <v>824</v>
      </c>
      <c r="H422" s="34" t="str">
        <f>VLOOKUP(I422,'heading tables'!$G$3:$H$9,2,FALSE)</f>
        <v>L4</v>
      </c>
      <c r="I422" s="34">
        <f t="shared" si="142"/>
        <v>9</v>
      </c>
      <c r="J422" s="34" t="str">
        <f t="shared" si="143"/>
        <v>Balance Sheet</v>
      </c>
      <c r="K422" s="34">
        <f t="shared" si="131"/>
        <v>38</v>
      </c>
      <c r="L422" s="34" t="str">
        <f t="shared" si="144"/>
        <v>13</v>
      </c>
      <c r="M422" s="34" t="str">
        <f t="shared" si="126"/>
        <v>2</v>
      </c>
      <c r="N422" s="34" t="str">
        <f t="shared" si="127"/>
        <v>21</v>
      </c>
      <c r="O422" s="34" t="str">
        <f t="shared" si="128"/>
        <v>2157</v>
      </c>
      <c r="P422" s="34" t="str">
        <f>CONCATENATE(M422," ",VLOOKUP(M422,'heading tables'!$A:$C,2,FALSE))</f>
        <v>2 Non-current Assets</v>
      </c>
      <c r="Q422" s="34" t="str">
        <f>CONCATENATE(N422," ",VLOOKUP(N422,'heading tables'!$A:$C,2,FALSE))</f>
        <v>21 Fixed Assets</v>
      </c>
      <c r="R422" s="34" t="str">
        <f>CONCATENATE(O422," ",VLOOKUP(ABS(O422),'heading tables'!$A:$C,2,FALSE))</f>
        <v>2157 Contribution and Grants</v>
      </c>
      <c r="S422" s="34" t="str">
        <f t="shared" si="139"/>
        <v>21</v>
      </c>
      <c r="T422" s="34" t="str">
        <f t="shared" si="140"/>
        <v>2157</v>
      </c>
      <c r="U422" s="34" t="str">
        <f>CONCATENATE(S422," ",VLOOKUP(S422,'heading tables'!$A:$C,2,FALSE))</f>
        <v>21 Fixed Assets</v>
      </c>
      <c r="V422" s="34" t="str">
        <f>CONCATENATE(T422," ",VLOOKUP(ABS(T422),'heading tables'!$A:$C,2,FALSE))</f>
        <v>2157 Contribution and Grants</v>
      </c>
      <c r="W422" s="34" t="str">
        <f t="shared" si="145"/>
        <v>2157.1</v>
      </c>
      <c r="X422" s="34" t="str">
        <f t="shared" ref="X422:AA441" si="147">IF(OR(LEFT($A422,X$1)=W422,W422=$AZ$1),$AZ$1,LEFT($A422,X$1))</f>
        <v>2157.14</v>
      </c>
      <c r="Y422" s="34" t="str">
        <f t="shared" si="147"/>
        <v>2157.141</v>
      </c>
      <c r="Z422" s="34" t="str">
        <f t="shared" si="147"/>
        <v>2157.1413</v>
      </c>
      <c r="AA422" s="34" t="str">
        <f t="shared" si="147"/>
        <v>" "</v>
      </c>
      <c r="AB422" s="34" t="str">
        <f t="shared" si="134"/>
        <v>2157.1 Contribution and Grants: Electricity Regulated Activity</v>
      </c>
      <c r="AC422" s="34" t="str">
        <f t="shared" si="135"/>
        <v>2157.14 Contribution and Grants: Electricity Regulated Activity, Distribution (Supply)</v>
      </c>
      <c r="AD422" s="34" t="str">
        <f t="shared" si="136"/>
        <v>2157.141 Distribution (Supply) assets financed by third parties</v>
      </c>
      <c r="AE422" s="34" t="str">
        <f t="shared" si="137"/>
        <v>2157.1413 Distribution (Supply) Assets financed by third parties: Initial Value (Value paid by company)</v>
      </c>
      <c r="AF422" s="34" t="str">
        <f t="shared" si="138"/>
        <v>" "</v>
      </c>
      <c r="AI422" t="s">
        <v>1097</v>
      </c>
      <c r="AJ422" s="14" t="s">
        <v>11</v>
      </c>
      <c r="AK422" t="s">
        <v>918</v>
      </c>
      <c r="AL422" s="6">
        <v>364</v>
      </c>
      <c r="AM422" s="6" t="s">
        <v>943</v>
      </c>
      <c r="AT422" s="6" t="s">
        <v>943</v>
      </c>
      <c r="AV422" t="s">
        <v>1097</v>
      </c>
      <c r="AW422">
        <f t="shared" si="141"/>
        <v>93</v>
      </c>
    </row>
    <row r="423" spans="1:49" ht="11.25" customHeight="1" x14ac:dyDescent="0.2">
      <c r="A423" s="14">
        <v>2157.1414</v>
      </c>
      <c r="B423" t="s">
        <v>1098</v>
      </c>
      <c r="C423" s="33" t="str">
        <f t="shared" si="129"/>
        <v>2157.1414 Distribution (Supply) Assets financed by third parties: Overhaul, Renovation, and other upgrades</v>
      </c>
      <c r="D423" s="6" t="s">
        <v>875</v>
      </c>
      <c r="G423" s="6" t="s">
        <v>824</v>
      </c>
      <c r="H423" s="34" t="str">
        <f>VLOOKUP(I423,'heading tables'!$G$3:$H$9,2,FALSE)</f>
        <v>L4</v>
      </c>
      <c r="I423" s="34">
        <f t="shared" si="142"/>
        <v>9</v>
      </c>
      <c r="J423" s="34" t="str">
        <f t="shared" si="143"/>
        <v>Balance Sheet</v>
      </c>
      <c r="K423" s="34">
        <f t="shared" si="131"/>
        <v>38</v>
      </c>
      <c r="L423" s="34" t="str">
        <f t="shared" si="144"/>
        <v>14</v>
      </c>
      <c r="M423" s="34" t="str">
        <f t="shared" si="126"/>
        <v>2</v>
      </c>
      <c r="N423" s="34" t="str">
        <f t="shared" si="127"/>
        <v>21</v>
      </c>
      <c r="O423" s="34" t="str">
        <f t="shared" si="128"/>
        <v>2157</v>
      </c>
      <c r="P423" s="34" t="str">
        <f>CONCATENATE(M423," ",VLOOKUP(M423,'heading tables'!$A:$C,2,FALSE))</f>
        <v>2 Non-current Assets</v>
      </c>
      <c r="Q423" s="34" t="str">
        <f>CONCATENATE(N423," ",VLOOKUP(N423,'heading tables'!$A:$C,2,FALSE))</f>
        <v>21 Fixed Assets</v>
      </c>
      <c r="R423" s="34" t="str">
        <f>CONCATENATE(O423," ",VLOOKUP(ABS(O423),'heading tables'!$A:$C,2,FALSE))</f>
        <v>2157 Contribution and Grants</v>
      </c>
      <c r="S423" s="34" t="str">
        <f t="shared" si="139"/>
        <v>21</v>
      </c>
      <c r="T423" s="34" t="str">
        <f t="shared" si="140"/>
        <v>2157</v>
      </c>
      <c r="U423" s="34" t="str">
        <f>CONCATENATE(S423," ",VLOOKUP(S423,'heading tables'!$A:$C,2,FALSE))</f>
        <v>21 Fixed Assets</v>
      </c>
      <c r="V423" s="34" t="str">
        <f>CONCATENATE(T423," ",VLOOKUP(ABS(T423),'heading tables'!$A:$C,2,FALSE))</f>
        <v>2157 Contribution and Grants</v>
      </c>
      <c r="W423" s="34" t="str">
        <f t="shared" si="145"/>
        <v>2157.1</v>
      </c>
      <c r="X423" s="34" t="str">
        <f t="shared" si="147"/>
        <v>2157.14</v>
      </c>
      <c r="Y423" s="34" t="str">
        <f t="shared" si="147"/>
        <v>2157.141</v>
      </c>
      <c r="Z423" s="34" t="str">
        <f t="shared" si="147"/>
        <v>2157.1414</v>
      </c>
      <c r="AA423" s="34" t="str">
        <f t="shared" si="147"/>
        <v>" "</v>
      </c>
      <c r="AB423" s="34" t="str">
        <f t="shared" si="134"/>
        <v>2157.1 Contribution and Grants: Electricity Regulated Activity</v>
      </c>
      <c r="AC423" s="34" t="str">
        <f t="shared" si="135"/>
        <v>2157.14 Contribution and Grants: Electricity Regulated Activity, Distribution (Supply)</v>
      </c>
      <c r="AD423" s="34" t="str">
        <f t="shared" si="136"/>
        <v>2157.141 Distribution (Supply) assets financed by third parties</v>
      </c>
      <c r="AE423" s="34" t="str">
        <f t="shared" si="137"/>
        <v>2157.1414 Distribution (Supply) Assets financed by third parties: Overhaul, Renovation, and other upgrades</v>
      </c>
      <c r="AF423" s="34" t="str">
        <f t="shared" si="138"/>
        <v>" "</v>
      </c>
      <c r="AI423" t="s">
        <v>1098</v>
      </c>
      <c r="AJ423" s="14" t="s">
        <v>11</v>
      </c>
      <c r="AK423" t="s">
        <v>918</v>
      </c>
      <c r="AL423" s="6">
        <v>365</v>
      </c>
      <c r="AM423" s="6" t="s">
        <v>943</v>
      </c>
      <c r="AT423" s="6" t="s">
        <v>943</v>
      </c>
      <c r="AV423" t="s">
        <v>1098</v>
      </c>
      <c r="AW423">
        <f t="shared" si="141"/>
        <v>96</v>
      </c>
    </row>
    <row r="424" spans="1:49" ht="11.25" customHeight="1" x14ac:dyDescent="0.2">
      <c r="A424" s="14">
        <v>2157.15</v>
      </c>
      <c r="B424" t="s">
        <v>1099</v>
      </c>
      <c r="C424" s="33" t="str">
        <f t="shared" si="129"/>
        <v>2157.15 Contribution and Grants: Electricity Regulated Activity, Generation</v>
      </c>
      <c r="D424" s="6" t="s">
        <v>870</v>
      </c>
      <c r="G424" s="6" t="s">
        <v>64</v>
      </c>
      <c r="H424" s="34" t="str">
        <f>VLOOKUP(I424,'heading tables'!$G$3:$H$9,2,FALSE)</f>
        <v>L2</v>
      </c>
      <c r="I424" s="34">
        <f t="shared" si="142"/>
        <v>7</v>
      </c>
      <c r="J424" s="34" t="str">
        <f t="shared" si="143"/>
        <v>Balance Sheet</v>
      </c>
      <c r="K424" s="34">
        <f t="shared" si="131"/>
        <v>38</v>
      </c>
      <c r="L424" s="34" t="str">
        <f t="shared" si="144"/>
        <v>15</v>
      </c>
      <c r="M424" s="34" t="str">
        <f t="shared" si="126"/>
        <v>2</v>
      </c>
      <c r="N424" s="34" t="str">
        <f t="shared" si="127"/>
        <v>21</v>
      </c>
      <c r="O424" s="34" t="str">
        <f t="shared" si="128"/>
        <v>2157</v>
      </c>
      <c r="P424" s="34" t="str">
        <f>CONCATENATE(M424," ",VLOOKUP(M424,'heading tables'!$A:$C,2,FALSE))</f>
        <v>2 Non-current Assets</v>
      </c>
      <c r="Q424" s="34" t="str">
        <f>CONCATENATE(N424," ",VLOOKUP(N424,'heading tables'!$A:$C,2,FALSE))</f>
        <v>21 Fixed Assets</v>
      </c>
      <c r="R424" s="34" t="str">
        <f>CONCATENATE(O424," ",VLOOKUP(ABS(O424),'heading tables'!$A:$C,2,FALSE))</f>
        <v>2157 Contribution and Grants</v>
      </c>
      <c r="S424" s="34" t="str">
        <f t="shared" si="139"/>
        <v>21</v>
      </c>
      <c r="T424" s="34" t="str">
        <f t="shared" si="140"/>
        <v>2157</v>
      </c>
      <c r="U424" s="34" t="str">
        <f>CONCATENATE(S424," ",VLOOKUP(S424,'heading tables'!$A:$C,2,FALSE))</f>
        <v>21 Fixed Assets</v>
      </c>
      <c r="V424" s="34" t="str">
        <f>CONCATENATE(T424," ",VLOOKUP(ABS(T424),'heading tables'!$A:$C,2,FALSE))</f>
        <v>2157 Contribution and Grants</v>
      </c>
      <c r="W424" s="34" t="str">
        <f t="shared" si="145"/>
        <v>2157.1</v>
      </c>
      <c r="X424" s="34" t="str">
        <f t="shared" si="147"/>
        <v>2157.15</v>
      </c>
      <c r="Y424" s="34" t="str">
        <f t="shared" si="147"/>
        <v>" "</v>
      </c>
      <c r="Z424" s="34" t="str">
        <f t="shared" si="147"/>
        <v>" "</v>
      </c>
      <c r="AA424" s="34" t="str">
        <f t="shared" si="147"/>
        <v>" "</v>
      </c>
      <c r="AB424" s="34" t="str">
        <f t="shared" si="134"/>
        <v>2157.1 Contribution and Grants: Electricity Regulated Activity</v>
      </c>
      <c r="AC424" s="34" t="str">
        <f t="shared" si="135"/>
        <v>2157.15 Contribution and Grants: Electricity Regulated Activity, Generation</v>
      </c>
      <c r="AD424" s="34" t="str">
        <f t="shared" si="136"/>
        <v>" "</v>
      </c>
      <c r="AE424" s="34" t="str">
        <f t="shared" si="137"/>
        <v>" "</v>
      </c>
      <c r="AF424" s="34" t="str">
        <f t="shared" si="138"/>
        <v>" "</v>
      </c>
      <c r="AI424" t="s">
        <v>1099</v>
      </c>
      <c r="AJ424" s="14" t="s">
        <v>1064</v>
      </c>
      <c r="AK424" t="s">
        <v>918</v>
      </c>
      <c r="AL424" s="6">
        <v>366</v>
      </c>
      <c r="AM424" s="6">
        <v>0</v>
      </c>
      <c r="AV424" t="s">
        <v>1099</v>
      </c>
      <c r="AW424">
        <f t="shared" si="141"/>
        <v>67</v>
      </c>
    </row>
    <row r="425" spans="1:49" ht="11.25" customHeight="1" x14ac:dyDescent="0.2">
      <c r="A425" s="14">
        <v>2157.1509999999998</v>
      </c>
      <c r="B425" t="s">
        <v>1100</v>
      </c>
      <c r="C425" s="33" t="str">
        <f t="shared" si="129"/>
        <v>2157.151 Generation assets financed by third parties</v>
      </c>
      <c r="D425" s="6" t="s">
        <v>870</v>
      </c>
      <c r="G425" s="6" t="s">
        <v>72</v>
      </c>
      <c r="H425" s="34" t="str">
        <f>VLOOKUP(I425,'heading tables'!$G$3:$H$9,2,FALSE)</f>
        <v>L3</v>
      </c>
      <c r="I425" s="34">
        <f t="shared" si="142"/>
        <v>8</v>
      </c>
      <c r="J425" s="34" t="str">
        <f t="shared" si="143"/>
        <v>Balance Sheet</v>
      </c>
      <c r="K425" s="34">
        <f t="shared" si="131"/>
        <v>38</v>
      </c>
      <c r="L425" s="34" t="str">
        <f t="shared" si="144"/>
        <v>51</v>
      </c>
      <c r="M425" s="34" t="str">
        <f t="shared" si="126"/>
        <v>2</v>
      </c>
      <c r="N425" s="34" t="str">
        <f t="shared" si="127"/>
        <v>21</v>
      </c>
      <c r="O425" s="34" t="str">
        <f t="shared" si="128"/>
        <v>2157</v>
      </c>
      <c r="P425" s="34" t="str">
        <f>CONCATENATE(M425," ",VLOOKUP(M425,'heading tables'!$A:$C,2,FALSE))</f>
        <v>2 Non-current Assets</v>
      </c>
      <c r="Q425" s="34" t="str">
        <f>CONCATENATE(N425," ",VLOOKUP(N425,'heading tables'!$A:$C,2,FALSE))</f>
        <v>21 Fixed Assets</v>
      </c>
      <c r="R425" s="34" t="str">
        <f>CONCATENATE(O425," ",VLOOKUP(ABS(O425),'heading tables'!$A:$C,2,FALSE))</f>
        <v>2157 Contribution and Grants</v>
      </c>
      <c r="S425" s="34" t="str">
        <f t="shared" si="139"/>
        <v>21</v>
      </c>
      <c r="T425" s="34" t="str">
        <f t="shared" si="140"/>
        <v>2157</v>
      </c>
      <c r="U425" s="34" t="str">
        <f>CONCATENATE(S425," ",VLOOKUP(S425,'heading tables'!$A:$C,2,FALSE))</f>
        <v>21 Fixed Assets</v>
      </c>
      <c r="V425" s="34" t="str">
        <f>CONCATENATE(T425," ",VLOOKUP(ABS(T425),'heading tables'!$A:$C,2,FALSE))</f>
        <v>2157 Contribution and Grants</v>
      </c>
      <c r="W425" s="34" t="str">
        <f t="shared" si="145"/>
        <v>2157.1</v>
      </c>
      <c r="X425" s="34" t="str">
        <f t="shared" si="147"/>
        <v>2157.15</v>
      </c>
      <c r="Y425" s="34" t="str">
        <f t="shared" si="147"/>
        <v>2157.151</v>
      </c>
      <c r="Z425" s="34" t="str">
        <f t="shared" si="147"/>
        <v>" "</v>
      </c>
      <c r="AA425" s="34" t="str">
        <f t="shared" si="147"/>
        <v>" "</v>
      </c>
      <c r="AB425" s="34" t="str">
        <f t="shared" si="134"/>
        <v>2157.1 Contribution and Grants: Electricity Regulated Activity</v>
      </c>
      <c r="AC425" s="34" t="str">
        <f t="shared" si="135"/>
        <v>2157.15 Contribution and Grants: Electricity Regulated Activity, Generation</v>
      </c>
      <c r="AD425" s="34" t="str">
        <f t="shared" si="136"/>
        <v>2157.151 Generation assets financed by third parties</v>
      </c>
      <c r="AE425" s="34" t="str">
        <f t="shared" si="137"/>
        <v>" "</v>
      </c>
      <c r="AF425" s="34" t="str">
        <f t="shared" si="138"/>
        <v>" "</v>
      </c>
      <c r="AI425" t="s">
        <v>1100</v>
      </c>
      <c r="AJ425" s="14" t="s">
        <v>1064</v>
      </c>
      <c r="AK425" t="s">
        <v>918</v>
      </c>
      <c r="AL425" s="6">
        <v>367</v>
      </c>
      <c r="AM425" s="6">
        <v>0</v>
      </c>
      <c r="AV425" t="s">
        <v>1100</v>
      </c>
      <c r="AW425">
        <f t="shared" si="141"/>
        <v>43</v>
      </c>
    </row>
    <row r="426" spans="1:49" ht="11.25" customHeight="1" x14ac:dyDescent="0.2">
      <c r="A426" s="14">
        <v>2157.1511</v>
      </c>
      <c r="B426" t="s">
        <v>1101</v>
      </c>
      <c r="C426" s="33" t="str">
        <f t="shared" si="129"/>
        <v>2157.1511 Generation Assets financed by third parties: Initial Value (Value paid by third parties)</v>
      </c>
      <c r="D426" s="6" t="s">
        <v>870</v>
      </c>
      <c r="G426" s="6" t="s">
        <v>824</v>
      </c>
      <c r="H426" s="34" t="str">
        <f>VLOOKUP(I426,'heading tables'!$G$3:$H$9,2,FALSE)</f>
        <v>L4</v>
      </c>
      <c r="I426" s="34">
        <f t="shared" si="142"/>
        <v>9</v>
      </c>
      <c r="J426" s="34" t="str">
        <f t="shared" si="143"/>
        <v>Balance Sheet</v>
      </c>
      <c r="K426" s="34">
        <f t="shared" si="131"/>
        <v>38</v>
      </c>
      <c r="L426" s="34" t="str">
        <f t="shared" si="144"/>
        <v>11</v>
      </c>
      <c r="M426" s="34" t="str">
        <f t="shared" si="126"/>
        <v>2</v>
      </c>
      <c r="N426" s="34" t="str">
        <f t="shared" si="127"/>
        <v>21</v>
      </c>
      <c r="O426" s="34" t="str">
        <f t="shared" si="128"/>
        <v>2157</v>
      </c>
      <c r="P426" s="34" t="str">
        <f>CONCATENATE(M426," ",VLOOKUP(M426,'heading tables'!$A:$C,2,FALSE))</f>
        <v>2 Non-current Assets</v>
      </c>
      <c r="Q426" s="34" t="str">
        <f>CONCATENATE(N426," ",VLOOKUP(N426,'heading tables'!$A:$C,2,FALSE))</f>
        <v>21 Fixed Assets</v>
      </c>
      <c r="R426" s="34" t="str">
        <f>CONCATENATE(O426," ",VLOOKUP(ABS(O426),'heading tables'!$A:$C,2,FALSE))</f>
        <v>2157 Contribution and Grants</v>
      </c>
      <c r="S426" s="34" t="str">
        <f t="shared" si="139"/>
        <v>21</v>
      </c>
      <c r="T426" s="34" t="str">
        <f t="shared" si="140"/>
        <v>2157</v>
      </c>
      <c r="U426" s="34" t="str">
        <f>CONCATENATE(S426," ",VLOOKUP(S426,'heading tables'!$A:$C,2,FALSE))</f>
        <v>21 Fixed Assets</v>
      </c>
      <c r="V426" s="34" t="str">
        <f>CONCATENATE(T426," ",VLOOKUP(ABS(T426),'heading tables'!$A:$C,2,FALSE))</f>
        <v>2157 Contribution and Grants</v>
      </c>
      <c r="W426" s="34" t="str">
        <f t="shared" si="145"/>
        <v>2157.1</v>
      </c>
      <c r="X426" s="34" t="str">
        <f t="shared" si="147"/>
        <v>2157.15</v>
      </c>
      <c r="Y426" s="34" t="str">
        <f t="shared" si="147"/>
        <v>2157.151</v>
      </c>
      <c r="Z426" s="34" t="str">
        <f t="shared" si="147"/>
        <v>2157.1511</v>
      </c>
      <c r="AA426" s="34" t="str">
        <f t="shared" si="147"/>
        <v>" "</v>
      </c>
      <c r="AB426" s="34" t="str">
        <f t="shared" si="134"/>
        <v>2157.1 Contribution and Grants: Electricity Regulated Activity</v>
      </c>
      <c r="AC426" s="34" t="str">
        <f t="shared" si="135"/>
        <v>2157.15 Contribution and Grants: Electricity Regulated Activity, Generation</v>
      </c>
      <c r="AD426" s="34" t="str">
        <f t="shared" si="136"/>
        <v>2157.151 Generation assets financed by third parties</v>
      </c>
      <c r="AE426" s="34" t="str">
        <f t="shared" si="137"/>
        <v>2157.1511 Generation Assets financed by third parties: Initial Value (Value paid by third parties)</v>
      </c>
      <c r="AF426" s="34" t="str">
        <f t="shared" si="138"/>
        <v>" "</v>
      </c>
      <c r="AI426" t="s">
        <v>1101</v>
      </c>
      <c r="AJ426" s="14" t="s">
        <v>11</v>
      </c>
      <c r="AK426" t="s">
        <v>918</v>
      </c>
      <c r="AL426" s="6">
        <v>368</v>
      </c>
      <c r="AM426" s="6" t="s">
        <v>1138</v>
      </c>
      <c r="AT426" s="6" t="s">
        <v>1138</v>
      </c>
      <c r="AV426" t="s">
        <v>1101</v>
      </c>
      <c r="AW426">
        <f t="shared" si="141"/>
        <v>88</v>
      </c>
    </row>
    <row r="427" spans="1:49" ht="11.25" customHeight="1" x14ac:dyDescent="0.2">
      <c r="A427" s="14">
        <v>2157.1511999999998</v>
      </c>
      <c r="B427" t="s">
        <v>1102</v>
      </c>
      <c r="C427" s="33" t="str">
        <f t="shared" si="129"/>
        <v>2157.1512 Generation Assets financed by third parties: Initial Value (Value paid by customers)</v>
      </c>
      <c r="D427" s="6" t="s">
        <v>870</v>
      </c>
      <c r="G427" s="6" t="s">
        <v>824</v>
      </c>
      <c r="H427" s="34" t="str">
        <f>VLOOKUP(I427,'heading tables'!$G$3:$H$9,2,FALSE)</f>
        <v>L4</v>
      </c>
      <c r="I427" s="34">
        <f t="shared" si="142"/>
        <v>9</v>
      </c>
      <c r="J427" s="34" t="str">
        <f t="shared" si="143"/>
        <v>Balance Sheet</v>
      </c>
      <c r="K427" s="34">
        <f t="shared" si="131"/>
        <v>38</v>
      </c>
      <c r="L427" s="34" t="str">
        <f t="shared" si="144"/>
        <v>12</v>
      </c>
      <c r="M427" s="34" t="str">
        <f t="shared" si="126"/>
        <v>2</v>
      </c>
      <c r="N427" s="34" t="str">
        <f t="shared" si="127"/>
        <v>21</v>
      </c>
      <c r="O427" s="34" t="str">
        <f t="shared" si="128"/>
        <v>2157</v>
      </c>
      <c r="P427" s="34" t="str">
        <f>CONCATENATE(M427," ",VLOOKUP(M427,'heading tables'!$A:$C,2,FALSE))</f>
        <v>2 Non-current Assets</v>
      </c>
      <c r="Q427" s="34" t="str">
        <f>CONCATENATE(N427," ",VLOOKUP(N427,'heading tables'!$A:$C,2,FALSE))</f>
        <v>21 Fixed Assets</v>
      </c>
      <c r="R427" s="34" t="str">
        <f>CONCATENATE(O427," ",VLOOKUP(ABS(O427),'heading tables'!$A:$C,2,FALSE))</f>
        <v>2157 Contribution and Grants</v>
      </c>
      <c r="S427" s="34" t="str">
        <f t="shared" si="139"/>
        <v>21</v>
      </c>
      <c r="T427" s="34" t="str">
        <f t="shared" si="140"/>
        <v>2157</v>
      </c>
      <c r="U427" s="34" t="str">
        <f>CONCATENATE(S427," ",VLOOKUP(S427,'heading tables'!$A:$C,2,FALSE))</f>
        <v>21 Fixed Assets</v>
      </c>
      <c r="V427" s="34" t="str">
        <f>CONCATENATE(T427," ",VLOOKUP(ABS(T427),'heading tables'!$A:$C,2,FALSE))</f>
        <v>2157 Contribution and Grants</v>
      </c>
      <c r="W427" s="34" t="str">
        <f t="shared" si="145"/>
        <v>2157.1</v>
      </c>
      <c r="X427" s="34" t="str">
        <f t="shared" si="147"/>
        <v>2157.15</v>
      </c>
      <c r="Y427" s="34" t="str">
        <f t="shared" si="147"/>
        <v>2157.151</v>
      </c>
      <c r="Z427" s="34" t="str">
        <f t="shared" si="147"/>
        <v>2157.1512</v>
      </c>
      <c r="AA427" s="34" t="str">
        <f t="shared" si="147"/>
        <v>" "</v>
      </c>
      <c r="AB427" s="34" t="str">
        <f t="shared" si="134"/>
        <v>2157.1 Contribution and Grants: Electricity Regulated Activity</v>
      </c>
      <c r="AC427" s="34" t="str">
        <f t="shared" si="135"/>
        <v>2157.15 Contribution and Grants: Electricity Regulated Activity, Generation</v>
      </c>
      <c r="AD427" s="34" t="str">
        <f t="shared" si="136"/>
        <v>2157.151 Generation assets financed by third parties</v>
      </c>
      <c r="AE427" s="34" t="str">
        <f t="shared" si="137"/>
        <v>2157.1512 Generation Assets financed by third parties: Initial Value (Value paid by customers)</v>
      </c>
      <c r="AF427" s="34" t="str">
        <f t="shared" si="138"/>
        <v>" "</v>
      </c>
      <c r="AI427" t="s">
        <v>1102</v>
      </c>
      <c r="AJ427" s="14" t="s">
        <v>11</v>
      </c>
      <c r="AK427" t="s">
        <v>918</v>
      </c>
      <c r="AL427" s="6">
        <v>369</v>
      </c>
      <c r="AM427" s="6" t="s">
        <v>1138</v>
      </c>
      <c r="AT427" s="6" t="s">
        <v>1138</v>
      </c>
      <c r="AV427" t="s">
        <v>1102</v>
      </c>
      <c r="AW427">
        <f t="shared" si="141"/>
        <v>84</v>
      </c>
    </row>
    <row r="428" spans="1:49" ht="11.25" customHeight="1" x14ac:dyDescent="0.2">
      <c r="A428" s="14">
        <v>2157.1513</v>
      </c>
      <c r="B428" t="s">
        <v>1103</v>
      </c>
      <c r="C428" s="33" t="str">
        <f t="shared" si="129"/>
        <v>2157.1513 Generation Assets financed by third parties: Initial Value (Value paid by company)</v>
      </c>
      <c r="D428" s="6" t="s">
        <v>870</v>
      </c>
      <c r="G428" s="6" t="s">
        <v>824</v>
      </c>
      <c r="H428" s="34" t="str">
        <f>VLOOKUP(I428,'heading tables'!$G$3:$H$9,2,FALSE)</f>
        <v>L4</v>
      </c>
      <c r="I428" s="34">
        <f t="shared" si="142"/>
        <v>9</v>
      </c>
      <c r="J428" s="34" t="str">
        <f t="shared" si="143"/>
        <v>Balance Sheet</v>
      </c>
      <c r="K428" s="34">
        <f t="shared" si="131"/>
        <v>38</v>
      </c>
      <c r="L428" s="34" t="str">
        <f t="shared" si="144"/>
        <v>13</v>
      </c>
      <c r="M428" s="34" t="str">
        <f t="shared" si="126"/>
        <v>2</v>
      </c>
      <c r="N428" s="34" t="str">
        <f t="shared" si="127"/>
        <v>21</v>
      </c>
      <c r="O428" s="34" t="str">
        <f t="shared" si="128"/>
        <v>2157</v>
      </c>
      <c r="P428" s="34" t="str">
        <f>CONCATENATE(M428," ",VLOOKUP(M428,'heading tables'!$A:$C,2,FALSE))</f>
        <v>2 Non-current Assets</v>
      </c>
      <c r="Q428" s="34" t="str">
        <f>CONCATENATE(N428," ",VLOOKUP(N428,'heading tables'!$A:$C,2,FALSE))</f>
        <v>21 Fixed Assets</v>
      </c>
      <c r="R428" s="34" t="str">
        <f>CONCATENATE(O428," ",VLOOKUP(ABS(O428),'heading tables'!$A:$C,2,FALSE))</f>
        <v>2157 Contribution and Grants</v>
      </c>
      <c r="S428" s="34" t="str">
        <f t="shared" si="139"/>
        <v>21</v>
      </c>
      <c r="T428" s="34" t="str">
        <f t="shared" si="140"/>
        <v>2157</v>
      </c>
      <c r="U428" s="34" t="str">
        <f>CONCATENATE(S428," ",VLOOKUP(S428,'heading tables'!$A:$C,2,FALSE))</f>
        <v>21 Fixed Assets</v>
      </c>
      <c r="V428" s="34" t="str">
        <f>CONCATENATE(T428," ",VLOOKUP(ABS(T428),'heading tables'!$A:$C,2,FALSE))</f>
        <v>2157 Contribution and Grants</v>
      </c>
      <c r="W428" s="34" t="str">
        <f t="shared" si="145"/>
        <v>2157.1</v>
      </c>
      <c r="X428" s="34" t="str">
        <f t="shared" si="147"/>
        <v>2157.15</v>
      </c>
      <c r="Y428" s="34" t="str">
        <f t="shared" si="147"/>
        <v>2157.151</v>
      </c>
      <c r="Z428" s="34" t="str">
        <f t="shared" si="147"/>
        <v>2157.1513</v>
      </c>
      <c r="AA428" s="34" t="str">
        <f t="shared" si="147"/>
        <v>" "</v>
      </c>
      <c r="AB428" s="34" t="str">
        <f t="shared" si="134"/>
        <v>2157.1 Contribution and Grants: Electricity Regulated Activity</v>
      </c>
      <c r="AC428" s="34" t="str">
        <f t="shared" si="135"/>
        <v>2157.15 Contribution and Grants: Electricity Regulated Activity, Generation</v>
      </c>
      <c r="AD428" s="34" t="str">
        <f t="shared" si="136"/>
        <v>2157.151 Generation assets financed by third parties</v>
      </c>
      <c r="AE428" s="34" t="str">
        <f t="shared" si="137"/>
        <v>2157.1513 Generation Assets financed by third parties: Initial Value (Value paid by company)</v>
      </c>
      <c r="AF428" s="34" t="str">
        <f t="shared" si="138"/>
        <v>" "</v>
      </c>
      <c r="AI428" t="s">
        <v>1103</v>
      </c>
      <c r="AJ428" s="14" t="s">
        <v>11</v>
      </c>
      <c r="AK428" t="s">
        <v>918</v>
      </c>
      <c r="AL428" s="6">
        <v>370</v>
      </c>
      <c r="AM428" s="6" t="s">
        <v>1138</v>
      </c>
      <c r="AT428" s="6" t="s">
        <v>1138</v>
      </c>
      <c r="AV428" t="s">
        <v>1103</v>
      </c>
      <c r="AW428">
        <f t="shared" si="141"/>
        <v>82</v>
      </c>
    </row>
    <row r="429" spans="1:49" ht="11.25" customHeight="1" x14ac:dyDescent="0.2">
      <c r="A429" s="14">
        <v>2157.1514000000002</v>
      </c>
      <c r="B429" t="s">
        <v>1104</v>
      </c>
      <c r="C429" s="33" t="str">
        <f t="shared" si="129"/>
        <v>2157.1514 Generation Assets financed by third parties: Overhaul, Renovation, and other upgrades</v>
      </c>
      <c r="D429" s="6" t="s">
        <v>870</v>
      </c>
      <c r="G429" s="6" t="s">
        <v>824</v>
      </c>
      <c r="H429" s="34" t="str">
        <f>VLOOKUP(I429,'heading tables'!$G$3:$H$9,2,FALSE)</f>
        <v>L4</v>
      </c>
      <c r="I429" s="34">
        <f t="shared" si="142"/>
        <v>9</v>
      </c>
      <c r="J429" s="34" t="str">
        <f t="shared" si="143"/>
        <v>Balance Sheet</v>
      </c>
      <c r="K429" s="34">
        <f t="shared" si="131"/>
        <v>38</v>
      </c>
      <c r="L429" s="34" t="str">
        <f t="shared" si="144"/>
        <v>14</v>
      </c>
      <c r="M429" s="34" t="str">
        <f t="shared" si="126"/>
        <v>2</v>
      </c>
      <c r="N429" s="34" t="str">
        <f t="shared" si="127"/>
        <v>21</v>
      </c>
      <c r="O429" s="34" t="str">
        <f t="shared" si="128"/>
        <v>2157</v>
      </c>
      <c r="P429" s="34" t="str">
        <f>CONCATENATE(M429," ",VLOOKUP(M429,'heading tables'!$A:$C,2,FALSE))</f>
        <v>2 Non-current Assets</v>
      </c>
      <c r="Q429" s="34" t="str">
        <f>CONCATENATE(N429," ",VLOOKUP(N429,'heading tables'!$A:$C,2,FALSE))</f>
        <v>21 Fixed Assets</v>
      </c>
      <c r="R429" s="34" t="str">
        <f>CONCATENATE(O429," ",VLOOKUP(ABS(O429),'heading tables'!$A:$C,2,FALSE))</f>
        <v>2157 Contribution and Grants</v>
      </c>
      <c r="S429" s="34" t="str">
        <f t="shared" si="139"/>
        <v>21</v>
      </c>
      <c r="T429" s="34" t="str">
        <f t="shared" si="140"/>
        <v>2157</v>
      </c>
      <c r="U429" s="34" t="str">
        <f>CONCATENATE(S429," ",VLOOKUP(S429,'heading tables'!$A:$C,2,FALSE))</f>
        <v>21 Fixed Assets</v>
      </c>
      <c r="V429" s="34" t="str">
        <f>CONCATENATE(T429," ",VLOOKUP(ABS(T429),'heading tables'!$A:$C,2,FALSE))</f>
        <v>2157 Contribution and Grants</v>
      </c>
      <c r="W429" s="34" t="str">
        <f t="shared" si="145"/>
        <v>2157.1</v>
      </c>
      <c r="X429" s="34" t="str">
        <f t="shared" si="147"/>
        <v>2157.15</v>
      </c>
      <c r="Y429" s="34" t="str">
        <f t="shared" si="147"/>
        <v>2157.151</v>
      </c>
      <c r="Z429" s="34" t="str">
        <f t="shared" si="147"/>
        <v>2157.1514</v>
      </c>
      <c r="AA429" s="34" t="str">
        <f t="shared" si="147"/>
        <v>" "</v>
      </c>
      <c r="AB429" s="34" t="str">
        <f t="shared" si="134"/>
        <v>2157.1 Contribution and Grants: Electricity Regulated Activity</v>
      </c>
      <c r="AC429" s="34" t="str">
        <f t="shared" si="135"/>
        <v>2157.15 Contribution and Grants: Electricity Regulated Activity, Generation</v>
      </c>
      <c r="AD429" s="34" t="str">
        <f t="shared" si="136"/>
        <v>2157.151 Generation assets financed by third parties</v>
      </c>
      <c r="AE429" s="34" t="str">
        <f t="shared" si="137"/>
        <v>2157.1514 Generation Assets financed by third parties: Overhaul, Renovation, and other upgrades</v>
      </c>
      <c r="AF429" s="34" t="str">
        <f t="shared" si="138"/>
        <v>" "</v>
      </c>
      <c r="AI429" t="s">
        <v>1104</v>
      </c>
      <c r="AJ429" s="14" t="s">
        <v>11</v>
      </c>
      <c r="AK429" t="s">
        <v>918</v>
      </c>
      <c r="AL429" s="6">
        <v>371</v>
      </c>
      <c r="AM429" s="6" t="s">
        <v>1138</v>
      </c>
      <c r="AT429" s="6" t="s">
        <v>1138</v>
      </c>
      <c r="AV429" t="s">
        <v>1104</v>
      </c>
      <c r="AW429">
        <f t="shared" si="141"/>
        <v>85</v>
      </c>
    </row>
    <row r="430" spans="1:49" ht="11.25" customHeight="1" x14ac:dyDescent="0.2">
      <c r="A430" s="14">
        <v>2157.19</v>
      </c>
      <c r="B430" t="s">
        <v>1105</v>
      </c>
      <c r="C430" s="33" t="str">
        <f t="shared" si="129"/>
        <v>2157.19 Contribution and Grants: Electricity Regulated Activity, Other</v>
      </c>
      <c r="D430" s="6" t="s">
        <v>29</v>
      </c>
      <c r="G430" s="6" t="s">
        <v>907</v>
      </c>
      <c r="H430" s="34" t="str">
        <f>VLOOKUP(I430,'heading tables'!$G$3:$H$9,2,FALSE)</f>
        <v>L2</v>
      </c>
      <c r="I430" s="34">
        <f t="shared" si="142"/>
        <v>7</v>
      </c>
      <c r="J430" s="34" t="str">
        <f t="shared" si="143"/>
        <v>Balance Sheet</v>
      </c>
      <c r="K430" s="34">
        <f t="shared" si="131"/>
        <v>38</v>
      </c>
      <c r="L430" s="34" t="str">
        <f t="shared" si="144"/>
        <v>19</v>
      </c>
      <c r="M430" s="34" t="str">
        <f t="shared" si="126"/>
        <v>2</v>
      </c>
      <c r="N430" s="34" t="str">
        <f t="shared" si="127"/>
        <v>21</v>
      </c>
      <c r="O430" s="34" t="str">
        <f t="shared" si="128"/>
        <v>2157</v>
      </c>
      <c r="P430" s="34" t="str">
        <f>CONCATENATE(M430," ",VLOOKUP(M430,'heading tables'!$A:$C,2,FALSE))</f>
        <v>2 Non-current Assets</v>
      </c>
      <c r="Q430" s="34" t="str">
        <f>CONCATENATE(N430," ",VLOOKUP(N430,'heading tables'!$A:$C,2,FALSE))</f>
        <v>21 Fixed Assets</v>
      </c>
      <c r="R430" s="34" t="str">
        <f>CONCATENATE(O430," ",VLOOKUP(ABS(O430),'heading tables'!$A:$C,2,FALSE))</f>
        <v>2157 Contribution and Grants</v>
      </c>
      <c r="S430" s="34" t="str">
        <f t="shared" si="139"/>
        <v>21</v>
      </c>
      <c r="T430" s="34" t="str">
        <f t="shared" si="140"/>
        <v>2157</v>
      </c>
      <c r="U430" s="34" t="str">
        <f>CONCATENATE(S430," ",VLOOKUP(S430,'heading tables'!$A:$C,2,FALSE))</f>
        <v>21 Fixed Assets</v>
      </c>
      <c r="V430" s="34" t="str">
        <f>CONCATENATE(T430," ",VLOOKUP(ABS(T430),'heading tables'!$A:$C,2,FALSE))</f>
        <v>2157 Contribution and Grants</v>
      </c>
      <c r="W430" s="34" t="str">
        <f t="shared" si="145"/>
        <v>2157.1</v>
      </c>
      <c r="X430" s="34" t="str">
        <f t="shared" si="147"/>
        <v>2157.19</v>
      </c>
      <c r="Y430" s="34" t="str">
        <f t="shared" si="147"/>
        <v>" "</v>
      </c>
      <c r="Z430" s="34" t="str">
        <f t="shared" si="147"/>
        <v>" "</v>
      </c>
      <c r="AA430" s="34" t="str">
        <f t="shared" si="147"/>
        <v>" "</v>
      </c>
      <c r="AB430" s="34" t="str">
        <f t="shared" si="134"/>
        <v>2157.1 Contribution and Grants: Electricity Regulated Activity</v>
      </c>
      <c r="AC430" s="34" t="str">
        <f t="shared" si="135"/>
        <v>2157.19 Contribution and Grants: Electricity Regulated Activity, Other</v>
      </c>
      <c r="AD430" s="34" t="str">
        <f t="shared" si="136"/>
        <v>" "</v>
      </c>
      <c r="AE430" s="34" t="str">
        <f t="shared" si="137"/>
        <v>" "</v>
      </c>
      <c r="AF430" s="34" t="str">
        <f t="shared" si="138"/>
        <v>" "</v>
      </c>
      <c r="AI430" t="s">
        <v>1105</v>
      </c>
      <c r="AJ430" s="33" t="s">
        <v>11</v>
      </c>
      <c r="AK430" t="s">
        <v>918</v>
      </c>
      <c r="AL430" s="6">
        <v>372</v>
      </c>
      <c r="AM430" s="6" t="s">
        <v>950</v>
      </c>
      <c r="AT430" s="6" t="s">
        <v>950</v>
      </c>
      <c r="AV430" t="s">
        <v>1105</v>
      </c>
      <c r="AW430">
        <f t="shared" si="141"/>
        <v>62</v>
      </c>
    </row>
    <row r="431" spans="1:49" ht="11.25" customHeight="1" x14ac:dyDescent="0.2">
      <c r="A431" s="14">
        <v>2157.9</v>
      </c>
      <c r="B431" t="s">
        <v>1106</v>
      </c>
      <c r="C431" s="33" t="str">
        <f t="shared" si="129"/>
        <v>2157.9 Contribution and Grants: Non-Regulated Activity</v>
      </c>
      <c r="D431" s="6" t="s">
        <v>854</v>
      </c>
      <c r="G431" s="6" t="s">
        <v>908</v>
      </c>
      <c r="H431" s="34" t="str">
        <f>VLOOKUP(I431,'heading tables'!$G$3:$H$9,2,FALSE)</f>
        <v>L1</v>
      </c>
      <c r="I431" s="34">
        <f t="shared" si="142"/>
        <v>6</v>
      </c>
      <c r="J431" s="34" t="str">
        <f t="shared" si="143"/>
        <v>Balance Sheet</v>
      </c>
      <c r="K431" s="34">
        <f t="shared" si="131"/>
        <v>38</v>
      </c>
      <c r="L431" s="34" t="str">
        <f t="shared" si="144"/>
        <v>.9</v>
      </c>
      <c r="M431" s="34" t="str">
        <f t="shared" si="126"/>
        <v>2</v>
      </c>
      <c r="N431" s="34" t="str">
        <f t="shared" si="127"/>
        <v>21</v>
      </c>
      <c r="O431" s="34" t="str">
        <f t="shared" si="128"/>
        <v>2157</v>
      </c>
      <c r="P431" s="34" t="str">
        <f>CONCATENATE(M431," ",VLOOKUP(M431,'heading tables'!$A:$C,2,FALSE))</f>
        <v>2 Non-current Assets</v>
      </c>
      <c r="Q431" s="34" t="str">
        <f>CONCATENATE(N431," ",VLOOKUP(N431,'heading tables'!$A:$C,2,FALSE))</f>
        <v>21 Fixed Assets</v>
      </c>
      <c r="R431" s="34" t="str">
        <f>CONCATENATE(O431," ",VLOOKUP(ABS(O431),'heading tables'!$A:$C,2,FALSE))</f>
        <v>2157 Contribution and Grants</v>
      </c>
      <c r="S431" s="34" t="str">
        <f t="shared" si="139"/>
        <v>21</v>
      </c>
      <c r="T431" s="34" t="str">
        <f t="shared" si="140"/>
        <v>2157</v>
      </c>
      <c r="U431" s="34" t="str">
        <f>CONCATENATE(S431," ",VLOOKUP(S431,'heading tables'!$A:$C,2,FALSE))</f>
        <v>21 Fixed Assets</v>
      </c>
      <c r="V431" s="34" t="str">
        <f>CONCATENATE(T431," ",VLOOKUP(ABS(T431),'heading tables'!$A:$C,2,FALSE))</f>
        <v>2157 Contribution and Grants</v>
      </c>
      <c r="W431" s="34" t="str">
        <f t="shared" si="145"/>
        <v>2157.9</v>
      </c>
      <c r="X431" s="34" t="str">
        <f t="shared" si="147"/>
        <v>" "</v>
      </c>
      <c r="Y431" s="34" t="str">
        <f t="shared" si="147"/>
        <v>" "</v>
      </c>
      <c r="Z431" s="34" t="str">
        <f t="shared" si="147"/>
        <v>" "</v>
      </c>
      <c r="AA431" s="34" t="str">
        <f t="shared" si="147"/>
        <v>" "</v>
      </c>
      <c r="AB431" s="34" t="str">
        <f t="shared" si="134"/>
        <v>2157.9 Contribution and Grants: Non-Regulated Activity</v>
      </c>
      <c r="AC431" s="34" t="str">
        <f t="shared" si="135"/>
        <v>" "</v>
      </c>
      <c r="AD431" s="34" t="str">
        <f t="shared" si="136"/>
        <v>" "</v>
      </c>
      <c r="AE431" s="34" t="str">
        <f t="shared" si="137"/>
        <v>" "</v>
      </c>
      <c r="AF431" s="34" t="str">
        <f t="shared" si="138"/>
        <v>" "</v>
      </c>
      <c r="AI431" t="s">
        <v>1106</v>
      </c>
      <c r="AJ431" s="14" t="s">
        <v>11</v>
      </c>
      <c r="AK431" t="s">
        <v>918</v>
      </c>
      <c r="AL431" s="6">
        <v>373</v>
      </c>
      <c r="AM431" s="6" t="s">
        <v>951</v>
      </c>
      <c r="AT431" s="6" t="s">
        <v>951</v>
      </c>
      <c r="AV431" t="s">
        <v>1106</v>
      </c>
      <c r="AW431">
        <f t="shared" si="141"/>
        <v>47</v>
      </c>
    </row>
    <row r="432" spans="1:49" ht="11.25" customHeight="1" x14ac:dyDescent="0.2">
      <c r="A432" s="14">
        <v>2160</v>
      </c>
      <c r="B432" t="s">
        <v>85</v>
      </c>
      <c r="C432" s="33" t="str">
        <f t="shared" si="129"/>
        <v>2160 Office equipment</v>
      </c>
      <c r="D432" s="6" t="s">
        <v>2</v>
      </c>
      <c r="E432" s="6" t="s">
        <v>787</v>
      </c>
      <c r="F432" s="6">
        <v>0</v>
      </c>
      <c r="G432" s="6" t="s">
        <v>25</v>
      </c>
      <c r="H432" s="34" t="str">
        <f>VLOOKUP(I432,'heading tables'!$G$3:$H$9,2,FALSE)</f>
        <v>M</v>
      </c>
      <c r="I432" s="34">
        <f t="shared" si="142"/>
        <v>4</v>
      </c>
      <c r="J432" s="34" t="str">
        <f t="shared" si="143"/>
        <v>Balance Sheet</v>
      </c>
      <c r="K432" s="34">
        <f t="shared" si="131"/>
        <v>24</v>
      </c>
      <c r="L432" s="34" t="str">
        <f t="shared" si="144"/>
        <v>60</v>
      </c>
      <c r="M432" s="34" t="str">
        <f t="shared" si="126"/>
        <v>2</v>
      </c>
      <c r="N432" s="34" t="str">
        <f t="shared" si="127"/>
        <v>21</v>
      </c>
      <c r="O432" s="34" t="str">
        <f t="shared" si="128"/>
        <v>2160</v>
      </c>
      <c r="P432" s="34" t="str">
        <f>CONCATENATE(M432," ",VLOOKUP(M432,'heading tables'!$A:$C,2,FALSE))</f>
        <v>2 Non-current Assets</v>
      </c>
      <c r="Q432" s="34" t="str">
        <f>CONCATENATE(N432," ",VLOOKUP(N432,'heading tables'!$A:$C,2,FALSE))</f>
        <v>21 Fixed Assets</v>
      </c>
      <c r="R432" s="34" t="str">
        <f>CONCATENATE(O432," ",VLOOKUP(ABS(O432),'heading tables'!$A:$C,2,FALSE))</f>
        <v>2160 Office equipment</v>
      </c>
      <c r="S432" s="34" t="str">
        <f t="shared" si="139"/>
        <v>21</v>
      </c>
      <c r="T432" s="34" t="str">
        <f t="shared" si="140"/>
        <v>2160</v>
      </c>
      <c r="U432" s="34" t="str">
        <f>CONCATENATE(S432," ",VLOOKUP(S432,'heading tables'!$A:$C,2,FALSE))</f>
        <v>21 Fixed Assets</v>
      </c>
      <c r="V432" s="34" t="str">
        <f>CONCATENATE(T432," ",VLOOKUP(ABS(T432),'heading tables'!$A:$C,2,FALSE))</f>
        <v>2160 Office equipment</v>
      </c>
      <c r="W432" s="34" t="str">
        <f t="shared" si="145"/>
        <v>" "</v>
      </c>
      <c r="X432" s="34" t="str">
        <f t="shared" si="147"/>
        <v>" "</v>
      </c>
      <c r="Y432" s="34" t="str">
        <f t="shared" si="147"/>
        <v>" "</v>
      </c>
      <c r="Z432" s="34" t="str">
        <f t="shared" si="147"/>
        <v>" "</v>
      </c>
      <c r="AA432" s="34" t="str">
        <f t="shared" si="147"/>
        <v>" "</v>
      </c>
      <c r="AB432" s="34" t="str">
        <f t="shared" si="134"/>
        <v>" "</v>
      </c>
      <c r="AC432" s="34" t="str">
        <f t="shared" si="135"/>
        <v>" "</v>
      </c>
      <c r="AD432" s="34" t="str">
        <f t="shared" si="136"/>
        <v>" "</v>
      </c>
      <c r="AE432" s="34" t="str">
        <f t="shared" si="137"/>
        <v>" "</v>
      </c>
      <c r="AF432" s="34" t="str">
        <f t="shared" si="138"/>
        <v>" "</v>
      </c>
      <c r="AI432" t="s">
        <v>85</v>
      </c>
      <c r="AJ432" s="14" t="s">
        <v>1064</v>
      </c>
      <c r="AK432" t="s">
        <v>918</v>
      </c>
      <c r="AL432" s="6">
        <v>374</v>
      </c>
      <c r="AM432" s="6">
        <v>0</v>
      </c>
      <c r="AV432" t="s">
        <v>85</v>
      </c>
      <c r="AW432">
        <f t="shared" si="141"/>
        <v>16</v>
      </c>
    </row>
    <row r="433" spans="1:49" ht="11.25" customHeight="1" x14ac:dyDescent="0.2">
      <c r="A433" s="14">
        <v>2160.1</v>
      </c>
      <c r="B433" t="s">
        <v>1494</v>
      </c>
      <c r="C433" s="33" t="str">
        <f t="shared" si="129"/>
        <v>2160.1 Office equipment: Electricity Regulated Activity</v>
      </c>
      <c r="D433" s="6" t="s">
        <v>855</v>
      </c>
      <c r="E433" s="6" t="s">
        <v>787</v>
      </c>
      <c r="F433" s="6">
        <v>0</v>
      </c>
      <c r="G433" s="6" t="s">
        <v>26</v>
      </c>
      <c r="H433" s="34" t="str">
        <f>VLOOKUP(I433,'heading tables'!$G$3:$H$9,2,FALSE)</f>
        <v>L1</v>
      </c>
      <c r="I433" s="34">
        <f t="shared" si="142"/>
        <v>6</v>
      </c>
      <c r="J433" s="34" t="str">
        <f t="shared" si="143"/>
        <v>Balance Sheet</v>
      </c>
      <c r="K433" s="34">
        <f t="shared" si="131"/>
        <v>24</v>
      </c>
      <c r="L433" s="34" t="str">
        <f t="shared" si="144"/>
        <v>.1</v>
      </c>
      <c r="M433" s="34" t="str">
        <f t="shared" si="126"/>
        <v>2</v>
      </c>
      <c r="N433" s="34" t="str">
        <f t="shared" si="127"/>
        <v>21</v>
      </c>
      <c r="O433" s="34" t="str">
        <f t="shared" si="128"/>
        <v>2160</v>
      </c>
      <c r="P433" s="34" t="str">
        <f>CONCATENATE(M433," ",VLOOKUP(M433,'heading tables'!$A:$C,2,FALSE))</f>
        <v>2 Non-current Assets</v>
      </c>
      <c r="Q433" s="34" t="str">
        <f>CONCATENATE(N433," ",VLOOKUP(N433,'heading tables'!$A:$C,2,FALSE))</f>
        <v>21 Fixed Assets</v>
      </c>
      <c r="R433" s="34" t="str">
        <f>CONCATENATE(O433," ",VLOOKUP(ABS(O433),'heading tables'!$A:$C,2,FALSE))</f>
        <v>2160 Office equipment</v>
      </c>
      <c r="S433" s="34" t="str">
        <f t="shared" si="139"/>
        <v>21</v>
      </c>
      <c r="T433" s="34" t="str">
        <f t="shared" si="140"/>
        <v>2160</v>
      </c>
      <c r="U433" s="34" t="str">
        <f>CONCATENATE(S433," ",VLOOKUP(S433,'heading tables'!$A:$C,2,FALSE))</f>
        <v>21 Fixed Assets</v>
      </c>
      <c r="V433" s="34" t="str">
        <f>CONCATENATE(T433," ",VLOOKUP(ABS(T433),'heading tables'!$A:$C,2,FALSE))</f>
        <v>2160 Office equipment</v>
      </c>
      <c r="W433" s="34" t="str">
        <f t="shared" si="145"/>
        <v>2160.1</v>
      </c>
      <c r="X433" s="34" t="str">
        <f t="shared" si="147"/>
        <v>" "</v>
      </c>
      <c r="Y433" s="34" t="str">
        <f t="shared" si="147"/>
        <v>" "</v>
      </c>
      <c r="Z433" s="34" t="str">
        <f t="shared" si="147"/>
        <v>" "</v>
      </c>
      <c r="AA433" s="34" t="str">
        <f t="shared" si="147"/>
        <v>" "</v>
      </c>
      <c r="AB433" s="34" t="str">
        <f t="shared" si="134"/>
        <v>2160.1 Office equipment: Electricity Regulated Activity</v>
      </c>
      <c r="AC433" s="34" t="str">
        <f t="shared" si="135"/>
        <v>" "</v>
      </c>
      <c r="AD433" s="34" t="str">
        <f t="shared" si="136"/>
        <v>" "</v>
      </c>
      <c r="AE433" s="34" t="str">
        <f t="shared" si="137"/>
        <v>" "</v>
      </c>
      <c r="AF433" s="34" t="str">
        <f t="shared" si="138"/>
        <v>" "</v>
      </c>
      <c r="AI433" t="s">
        <v>1494</v>
      </c>
      <c r="AJ433" s="14" t="s">
        <v>1064</v>
      </c>
      <c r="AK433" t="s">
        <v>918</v>
      </c>
      <c r="AL433" s="6">
        <v>375</v>
      </c>
      <c r="AM433" s="6">
        <v>0</v>
      </c>
      <c r="AV433" t="s">
        <v>1494</v>
      </c>
      <c r="AW433">
        <f t="shared" si="141"/>
        <v>48</v>
      </c>
    </row>
    <row r="434" spans="1:49" ht="11.25" customHeight="1" x14ac:dyDescent="0.2">
      <c r="A434" s="14">
        <v>2160.11</v>
      </c>
      <c r="B434" t="s">
        <v>1495</v>
      </c>
      <c r="C434" s="33" t="str">
        <f t="shared" si="129"/>
        <v>2160.11 Office equipment: Electricity Regulated Activity, Dispatch</v>
      </c>
      <c r="D434" s="6" t="s">
        <v>27</v>
      </c>
      <c r="E434" s="6" t="s">
        <v>787</v>
      </c>
      <c r="F434" s="6" t="s">
        <v>626</v>
      </c>
      <c r="G434" s="6" t="s">
        <v>64</v>
      </c>
      <c r="H434" s="34" t="str">
        <f>VLOOKUP(I434,'heading tables'!$G$3:$H$9,2,FALSE)</f>
        <v>L2</v>
      </c>
      <c r="I434" s="34">
        <f t="shared" si="142"/>
        <v>7</v>
      </c>
      <c r="J434" s="34" t="str">
        <f t="shared" si="143"/>
        <v>Balance Sheet</v>
      </c>
      <c r="K434" s="34">
        <f t="shared" si="131"/>
        <v>24</v>
      </c>
      <c r="L434" s="34" t="str">
        <f t="shared" si="144"/>
        <v>11</v>
      </c>
      <c r="M434" s="34" t="str">
        <f t="shared" si="126"/>
        <v>2</v>
      </c>
      <c r="N434" s="34" t="str">
        <f t="shared" si="127"/>
        <v>21</v>
      </c>
      <c r="O434" s="34" t="str">
        <f t="shared" si="128"/>
        <v>2160</v>
      </c>
      <c r="P434" s="34" t="str">
        <f>CONCATENATE(M434," ",VLOOKUP(M434,'heading tables'!$A:$C,2,FALSE))</f>
        <v>2 Non-current Assets</v>
      </c>
      <c r="Q434" s="34" t="str">
        <f>CONCATENATE(N434," ",VLOOKUP(N434,'heading tables'!$A:$C,2,FALSE))</f>
        <v>21 Fixed Assets</v>
      </c>
      <c r="R434" s="34" t="str">
        <f>CONCATENATE(O434," ",VLOOKUP(ABS(O434),'heading tables'!$A:$C,2,FALSE))</f>
        <v>2160 Office equipment</v>
      </c>
      <c r="S434" s="34" t="str">
        <f t="shared" si="139"/>
        <v>21</v>
      </c>
      <c r="T434" s="34" t="str">
        <f t="shared" si="140"/>
        <v>2160</v>
      </c>
      <c r="U434" s="34" t="str">
        <f>CONCATENATE(S434," ",VLOOKUP(S434,'heading tables'!$A:$C,2,FALSE))</f>
        <v>21 Fixed Assets</v>
      </c>
      <c r="V434" s="34" t="str">
        <f>CONCATENATE(T434," ",VLOOKUP(ABS(T434),'heading tables'!$A:$C,2,FALSE))</f>
        <v>2160 Office equipment</v>
      </c>
      <c r="W434" s="34" t="str">
        <f t="shared" si="145"/>
        <v>2160.1</v>
      </c>
      <c r="X434" s="34" t="str">
        <f t="shared" si="147"/>
        <v>2160.11</v>
      </c>
      <c r="Y434" s="34" t="str">
        <f t="shared" si="147"/>
        <v>" "</v>
      </c>
      <c r="Z434" s="34" t="str">
        <f t="shared" si="147"/>
        <v>" "</v>
      </c>
      <c r="AA434" s="34" t="str">
        <f t="shared" si="147"/>
        <v>" "</v>
      </c>
      <c r="AB434" s="34" t="str">
        <f t="shared" si="134"/>
        <v>2160.1 Office equipment: Electricity Regulated Activity</v>
      </c>
      <c r="AC434" s="34" t="str">
        <f t="shared" si="135"/>
        <v>2160.11 Office equipment: Electricity Regulated Activity, Dispatch</v>
      </c>
      <c r="AD434" s="34" t="str">
        <f t="shared" si="136"/>
        <v>" "</v>
      </c>
      <c r="AE434" s="34" t="str">
        <f t="shared" si="137"/>
        <v>" "</v>
      </c>
      <c r="AF434" s="34" t="str">
        <f t="shared" si="138"/>
        <v>" "</v>
      </c>
      <c r="AI434" t="s">
        <v>1495</v>
      </c>
      <c r="AJ434" s="14" t="s">
        <v>1064</v>
      </c>
      <c r="AK434" t="s">
        <v>918</v>
      </c>
      <c r="AL434" s="6">
        <v>376</v>
      </c>
      <c r="AM434" s="6" t="s">
        <v>963</v>
      </c>
      <c r="AT434" s="9" t="s">
        <v>963</v>
      </c>
      <c r="AV434" t="s">
        <v>1495</v>
      </c>
      <c r="AW434">
        <f t="shared" si="141"/>
        <v>58</v>
      </c>
    </row>
    <row r="435" spans="1:49" ht="11.25" customHeight="1" x14ac:dyDescent="0.2">
      <c r="A435" s="14">
        <v>2160.1109999999999</v>
      </c>
      <c r="B435" t="s">
        <v>1107</v>
      </c>
      <c r="C435" s="33" t="str">
        <f t="shared" si="129"/>
        <v>2160.111 Office equipment: Electricity Regulated Activity, Dispatch, Computers and peripheral equipment</v>
      </c>
      <c r="D435" s="6" t="s">
        <v>27</v>
      </c>
      <c r="G435" s="6" t="s">
        <v>906</v>
      </c>
      <c r="H435" s="34" t="str">
        <f>VLOOKUP(I435,'heading tables'!$G$3:$H$9,2,FALSE)</f>
        <v>L3</v>
      </c>
      <c r="I435" s="34">
        <f t="shared" si="142"/>
        <v>8</v>
      </c>
      <c r="J435" s="34" t="str">
        <f t="shared" si="143"/>
        <v>Balance Sheet</v>
      </c>
      <c r="K435" s="34">
        <f t="shared" si="131"/>
        <v>24</v>
      </c>
      <c r="L435" s="34" t="str">
        <f t="shared" si="144"/>
        <v>11</v>
      </c>
      <c r="M435" s="34" t="str">
        <f t="shared" si="126"/>
        <v>2</v>
      </c>
      <c r="N435" s="34" t="str">
        <f t="shared" si="127"/>
        <v>21</v>
      </c>
      <c r="O435" s="34" t="str">
        <f t="shared" si="128"/>
        <v>2160</v>
      </c>
      <c r="P435" s="34" t="str">
        <f>CONCATENATE(M435," ",VLOOKUP(M435,'heading tables'!$A:$C,2,FALSE))</f>
        <v>2 Non-current Assets</v>
      </c>
      <c r="Q435" s="34" t="str">
        <f>CONCATENATE(N435," ",VLOOKUP(N435,'heading tables'!$A:$C,2,FALSE))</f>
        <v>21 Fixed Assets</v>
      </c>
      <c r="R435" s="34" t="str">
        <f>CONCATENATE(O435," ",VLOOKUP(ABS(O435),'heading tables'!$A:$C,2,FALSE))</f>
        <v>2160 Office equipment</v>
      </c>
      <c r="S435" s="34" t="str">
        <f t="shared" si="139"/>
        <v>21</v>
      </c>
      <c r="T435" s="34" t="str">
        <f t="shared" si="140"/>
        <v>2160</v>
      </c>
      <c r="U435" s="34" t="str">
        <f>CONCATENATE(S435," ",VLOOKUP(S435,'heading tables'!$A:$C,2,FALSE))</f>
        <v>21 Fixed Assets</v>
      </c>
      <c r="V435" s="34" t="str">
        <f>CONCATENATE(T435," ",VLOOKUP(ABS(T435),'heading tables'!$A:$C,2,FALSE))</f>
        <v>2160 Office equipment</v>
      </c>
      <c r="W435" s="34" t="str">
        <f t="shared" si="145"/>
        <v>2160.1</v>
      </c>
      <c r="X435" s="34" t="str">
        <f t="shared" si="147"/>
        <v>2160.11</v>
      </c>
      <c r="Y435" s="34" t="str">
        <f t="shared" si="147"/>
        <v>2160.111</v>
      </c>
      <c r="Z435" s="34" t="str">
        <f t="shared" si="147"/>
        <v>" "</v>
      </c>
      <c r="AA435" s="34" t="str">
        <f t="shared" si="147"/>
        <v>" "</v>
      </c>
      <c r="AB435" s="34" t="str">
        <f t="shared" si="134"/>
        <v>2160.1 Office equipment: Electricity Regulated Activity</v>
      </c>
      <c r="AC435" s="34" t="str">
        <f t="shared" si="135"/>
        <v>2160.11 Office equipment: Electricity Regulated Activity, Dispatch</v>
      </c>
      <c r="AD435" s="34" t="str">
        <f t="shared" si="136"/>
        <v>2160.111 Office equipment: Electricity Regulated Activity, Dispatch, Computers and peripheral equipment</v>
      </c>
      <c r="AE435" s="34" t="str">
        <f t="shared" si="137"/>
        <v>" "</v>
      </c>
      <c r="AF435" s="34" t="str">
        <f t="shared" si="138"/>
        <v>" "</v>
      </c>
      <c r="AI435" t="s">
        <v>1107</v>
      </c>
      <c r="AJ435" s="14" t="s">
        <v>11</v>
      </c>
      <c r="AK435" t="s">
        <v>918</v>
      </c>
      <c r="AL435" s="6">
        <v>377</v>
      </c>
      <c r="AM435" s="6" t="s">
        <v>963</v>
      </c>
      <c r="AT435" s="9" t="s">
        <v>963</v>
      </c>
      <c r="AV435" t="s">
        <v>1107</v>
      </c>
      <c r="AW435">
        <f t="shared" si="141"/>
        <v>94</v>
      </c>
    </row>
    <row r="436" spans="1:49" ht="11.25" customHeight="1" x14ac:dyDescent="0.2">
      <c r="A436" s="14">
        <v>2160.1120000000001</v>
      </c>
      <c r="B436" t="s">
        <v>1108</v>
      </c>
      <c r="C436" s="33" t="str">
        <f t="shared" si="129"/>
        <v>2160.112 Office equipment: Electricity Regulated Activity, Dispatch, Communication equipment and devices</v>
      </c>
      <c r="D436" s="6" t="s">
        <v>27</v>
      </c>
      <c r="G436" s="6" t="s">
        <v>906</v>
      </c>
      <c r="H436" s="34" t="str">
        <f>VLOOKUP(I436,'heading tables'!$G$3:$H$9,2,FALSE)</f>
        <v>L3</v>
      </c>
      <c r="I436" s="34">
        <f t="shared" si="142"/>
        <v>8</v>
      </c>
      <c r="J436" s="34" t="str">
        <f t="shared" si="143"/>
        <v>Balance Sheet</v>
      </c>
      <c r="K436" s="34">
        <f t="shared" si="131"/>
        <v>24</v>
      </c>
      <c r="L436" s="34" t="str">
        <f t="shared" si="144"/>
        <v>12</v>
      </c>
      <c r="M436" s="34" t="str">
        <f t="shared" si="126"/>
        <v>2</v>
      </c>
      <c r="N436" s="34" t="str">
        <f t="shared" si="127"/>
        <v>21</v>
      </c>
      <c r="O436" s="34" t="str">
        <f t="shared" si="128"/>
        <v>2160</v>
      </c>
      <c r="P436" s="34" t="str">
        <f>CONCATENATE(M436," ",VLOOKUP(M436,'heading tables'!$A:$C,2,FALSE))</f>
        <v>2 Non-current Assets</v>
      </c>
      <c r="Q436" s="34" t="str">
        <f>CONCATENATE(N436," ",VLOOKUP(N436,'heading tables'!$A:$C,2,FALSE))</f>
        <v>21 Fixed Assets</v>
      </c>
      <c r="R436" s="34" t="str">
        <f>CONCATENATE(O436," ",VLOOKUP(ABS(O436),'heading tables'!$A:$C,2,FALSE))</f>
        <v>2160 Office equipment</v>
      </c>
      <c r="S436" s="34" t="str">
        <f t="shared" si="139"/>
        <v>21</v>
      </c>
      <c r="T436" s="34" t="str">
        <f t="shared" si="140"/>
        <v>2160</v>
      </c>
      <c r="U436" s="34" t="str">
        <f>CONCATENATE(S436," ",VLOOKUP(S436,'heading tables'!$A:$C,2,FALSE))</f>
        <v>21 Fixed Assets</v>
      </c>
      <c r="V436" s="34" t="str">
        <f>CONCATENATE(T436," ",VLOOKUP(ABS(T436),'heading tables'!$A:$C,2,FALSE))</f>
        <v>2160 Office equipment</v>
      </c>
      <c r="W436" s="34" t="str">
        <f t="shared" si="145"/>
        <v>2160.1</v>
      </c>
      <c r="X436" s="34" t="str">
        <f t="shared" si="147"/>
        <v>2160.11</v>
      </c>
      <c r="Y436" s="34" t="str">
        <f t="shared" si="147"/>
        <v>2160.112</v>
      </c>
      <c r="Z436" s="34" t="str">
        <f t="shared" si="147"/>
        <v>" "</v>
      </c>
      <c r="AA436" s="34" t="str">
        <f t="shared" si="147"/>
        <v>" "</v>
      </c>
      <c r="AB436" s="34" t="str">
        <f t="shared" si="134"/>
        <v>2160.1 Office equipment: Electricity Regulated Activity</v>
      </c>
      <c r="AC436" s="34" t="str">
        <f t="shared" si="135"/>
        <v>2160.11 Office equipment: Electricity Regulated Activity, Dispatch</v>
      </c>
      <c r="AD436" s="34" t="str">
        <f t="shared" si="136"/>
        <v>2160.112 Office equipment: Electricity Regulated Activity, Dispatch, Communication equipment and devices</v>
      </c>
      <c r="AE436" s="34" t="str">
        <f t="shared" si="137"/>
        <v>" "</v>
      </c>
      <c r="AF436" s="34" t="str">
        <f t="shared" si="138"/>
        <v>" "</v>
      </c>
      <c r="AI436" t="s">
        <v>1108</v>
      </c>
      <c r="AJ436" s="14" t="s">
        <v>11</v>
      </c>
      <c r="AK436" t="s">
        <v>918</v>
      </c>
      <c r="AL436" s="6">
        <v>378</v>
      </c>
      <c r="AM436" s="6" t="s">
        <v>963</v>
      </c>
      <c r="AT436" s="9" t="s">
        <v>963</v>
      </c>
      <c r="AV436" t="s">
        <v>1108</v>
      </c>
      <c r="AW436">
        <f t="shared" si="141"/>
        <v>95</v>
      </c>
    </row>
    <row r="437" spans="1:49" ht="11.25" customHeight="1" x14ac:dyDescent="0.2">
      <c r="A437" s="14">
        <v>2160.1190000000001</v>
      </c>
      <c r="B437" t="s">
        <v>1109</v>
      </c>
      <c r="C437" s="33" t="str">
        <f t="shared" si="129"/>
        <v>2160.119 Office equipment: Electricity Regulated Activity, Dispatch, Other</v>
      </c>
      <c r="D437" s="6" t="s">
        <v>27</v>
      </c>
      <c r="G437" s="6" t="s">
        <v>906</v>
      </c>
      <c r="H437" s="34" t="str">
        <f>VLOOKUP(I437,'heading tables'!$G$3:$H$9,2,FALSE)</f>
        <v>L3</v>
      </c>
      <c r="I437" s="34">
        <f t="shared" si="142"/>
        <v>8</v>
      </c>
      <c r="J437" s="34" t="str">
        <f t="shared" si="143"/>
        <v>Balance Sheet</v>
      </c>
      <c r="K437" s="34">
        <f t="shared" si="131"/>
        <v>24</v>
      </c>
      <c r="L437" s="34" t="str">
        <f t="shared" si="144"/>
        <v>19</v>
      </c>
      <c r="M437" s="34" t="str">
        <f t="shared" si="126"/>
        <v>2</v>
      </c>
      <c r="N437" s="34" t="str">
        <f t="shared" si="127"/>
        <v>21</v>
      </c>
      <c r="O437" s="34" t="str">
        <f t="shared" si="128"/>
        <v>2160</v>
      </c>
      <c r="P437" s="34" t="str">
        <f>CONCATENATE(M437," ",VLOOKUP(M437,'heading tables'!$A:$C,2,FALSE))</f>
        <v>2 Non-current Assets</v>
      </c>
      <c r="Q437" s="34" t="str">
        <f>CONCATENATE(N437," ",VLOOKUP(N437,'heading tables'!$A:$C,2,FALSE))</f>
        <v>21 Fixed Assets</v>
      </c>
      <c r="R437" s="34" t="str">
        <f>CONCATENATE(O437," ",VLOOKUP(ABS(O437),'heading tables'!$A:$C,2,FALSE))</f>
        <v>2160 Office equipment</v>
      </c>
      <c r="S437" s="34" t="str">
        <f t="shared" si="139"/>
        <v>21</v>
      </c>
      <c r="T437" s="34" t="str">
        <f t="shared" si="140"/>
        <v>2160</v>
      </c>
      <c r="U437" s="34" t="str">
        <f>CONCATENATE(S437," ",VLOOKUP(S437,'heading tables'!$A:$C,2,FALSE))</f>
        <v>21 Fixed Assets</v>
      </c>
      <c r="V437" s="34" t="str">
        <f>CONCATENATE(T437," ",VLOOKUP(ABS(T437),'heading tables'!$A:$C,2,FALSE))</f>
        <v>2160 Office equipment</v>
      </c>
      <c r="W437" s="34" t="str">
        <f t="shared" si="145"/>
        <v>2160.1</v>
      </c>
      <c r="X437" s="34" t="str">
        <f t="shared" si="147"/>
        <v>2160.11</v>
      </c>
      <c r="Y437" s="34" t="str">
        <f t="shared" si="147"/>
        <v>2160.119</v>
      </c>
      <c r="Z437" s="34" t="str">
        <f t="shared" si="147"/>
        <v>" "</v>
      </c>
      <c r="AA437" s="34" t="str">
        <f t="shared" si="147"/>
        <v>" "</v>
      </c>
      <c r="AB437" s="34" t="str">
        <f t="shared" si="134"/>
        <v>2160.1 Office equipment: Electricity Regulated Activity</v>
      </c>
      <c r="AC437" s="34" t="str">
        <f t="shared" si="135"/>
        <v>2160.11 Office equipment: Electricity Regulated Activity, Dispatch</v>
      </c>
      <c r="AD437" s="34" t="str">
        <f t="shared" si="136"/>
        <v>2160.119 Office equipment: Electricity Regulated Activity, Dispatch, Other</v>
      </c>
      <c r="AE437" s="34" t="str">
        <f t="shared" si="137"/>
        <v>" "</v>
      </c>
      <c r="AF437" s="34" t="str">
        <f t="shared" si="138"/>
        <v>" "</v>
      </c>
      <c r="AI437" t="s">
        <v>1109</v>
      </c>
      <c r="AJ437" s="14" t="s">
        <v>11</v>
      </c>
      <c r="AK437" t="s">
        <v>918</v>
      </c>
      <c r="AL437" s="6">
        <v>379</v>
      </c>
      <c r="AM437" s="6" t="s">
        <v>963</v>
      </c>
      <c r="AT437" s="9" t="s">
        <v>963</v>
      </c>
      <c r="AV437" t="s">
        <v>1109</v>
      </c>
      <c r="AW437">
        <f t="shared" si="141"/>
        <v>65</v>
      </c>
    </row>
    <row r="438" spans="1:49" ht="11.25" customHeight="1" x14ac:dyDescent="0.2">
      <c r="A438" s="14">
        <v>2160.12</v>
      </c>
      <c r="B438" t="s">
        <v>1496</v>
      </c>
      <c r="C438" s="33" t="str">
        <f t="shared" si="129"/>
        <v>2160.12 Office equipment: Electricity Regulated Activity, Transmission</v>
      </c>
      <c r="D438" s="6" t="s">
        <v>859</v>
      </c>
      <c r="E438" s="6" t="s">
        <v>787</v>
      </c>
      <c r="F438" s="6" t="s">
        <v>627</v>
      </c>
      <c r="G438" s="6" t="s">
        <v>64</v>
      </c>
      <c r="H438" s="34" t="str">
        <f>VLOOKUP(I438,'heading tables'!$G$3:$H$9,2,FALSE)</f>
        <v>L2</v>
      </c>
      <c r="I438" s="34">
        <f t="shared" si="142"/>
        <v>7</v>
      </c>
      <c r="J438" s="34" t="str">
        <f t="shared" si="143"/>
        <v>Balance Sheet</v>
      </c>
      <c r="K438" s="34">
        <f t="shared" si="131"/>
        <v>24</v>
      </c>
      <c r="L438" s="34" t="str">
        <f t="shared" si="144"/>
        <v>12</v>
      </c>
      <c r="M438" s="34" t="str">
        <f t="shared" si="126"/>
        <v>2</v>
      </c>
      <c r="N438" s="34" t="str">
        <f t="shared" si="127"/>
        <v>21</v>
      </c>
      <c r="O438" s="34" t="str">
        <f t="shared" si="128"/>
        <v>2160</v>
      </c>
      <c r="P438" s="34" t="str">
        <f>CONCATENATE(M438," ",VLOOKUP(M438,'heading tables'!$A:$C,2,FALSE))</f>
        <v>2 Non-current Assets</v>
      </c>
      <c r="Q438" s="34" t="str">
        <f>CONCATENATE(N438," ",VLOOKUP(N438,'heading tables'!$A:$C,2,FALSE))</f>
        <v>21 Fixed Assets</v>
      </c>
      <c r="R438" s="34" t="str">
        <f>CONCATENATE(O438," ",VLOOKUP(ABS(O438),'heading tables'!$A:$C,2,FALSE))</f>
        <v>2160 Office equipment</v>
      </c>
      <c r="S438" s="34" t="str">
        <f t="shared" si="139"/>
        <v>21</v>
      </c>
      <c r="T438" s="34" t="str">
        <f t="shared" si="140"/>
        <v>2160</v>
      </c>
      <c r="U438" s="34" t="str">
        <f>CONCATENATE(S438," ",VLOOKUP(S438,'heading tables'!$A:$C,2,FALSE))</f>
        <v>21 Fixed Assets</v>
      </c>
      <c r="V438" s="34" t="str">
        <f>CONCATENATE(T438," ",VLOOKUP(ABS(T438),'heading tables'!$A:$C,2,FALSE))</f>
        <v>2160 Office equipment</v>
      </c>
      <c r="W438" s="34" t="str">
        <f t="shared" si="145"/>
        <v>2160.1</v>
      </c>
      <c r="X438" s="34" t="str">
        <f t="shared" si="147"/>
        <v>2160.12</v>
      </c>
      <c r="Y438" s="34" t="str">
        <f t="shared" si="147"/>
        <v>" "</v>
      </c>
      <c r="Z438" s="34" t="str">
        <f t="shared" si="147"/>
        <v>" "</v>
      </c>
      <c r="AA438" s="34" t="str">
        <f t="shared" si="147"/>
        <v>" "</v>
      </c>
      <c r="AB438" s="34" t="str">
        <f t="shared" si="134"/>
        <v>2160.1 Office equipment: Electricity Regulated Activity</v>
      </c>
      <c r="AC438" s="34" t="str">
        <f t="shared" si="135"/>
        <v>2160.12 Office equipment: Electricity Regulated Activity, Transmission</v>
      </c>
      <c r="AD438" s="34" t="str">
        <f t="shared" si="136"/>
        <v>" "</v>
      </c>
      <c r="AE438" s="34" t="str">
        <f t="shared" si="137"/>
        <v>" "</v>
      </c>
      <c r="AF438" s="34" t="str">
        <f t="shared" si="138"/>
        <v>" "</v>
      </c>
      <c r="AI438" t="s">
        <v>1496</v>
      </c>
      <c r="AJ438" s="14" t="s">
        <v>1064</v>
      </c>
      <c r="AK438" t="s">
        <v>918</v>
      </c>
      <c r="AL438" s="6">
        <v>380</v>
      </c>
      <c r="AM438" s="6" t="s">
        <v>935</v>
      </c>
      <c r="AT438" s="6" t="s">
        <v>935</v>
      </c>
      <c r="AV438" t="s">
        <v>1496</v>
      </c>
      <c r="AW438">
        <f t="shared" si="141"/>
        <v>62</v>
      </c>
    </row>
    <row r="439" spans="1:49" ht="11.25" customHeight="1" x14ac:dyDescent="0.2">
      <c r="A439" s="14">
        <v>2160.1210000000001</v>
      </c>
      <c r="B439" t="s">
        <v>1497</v>
      </c>
      <c r="C439" s="33" t="str">
        <f t="shared" si="129"/>
        <v>2160.121 Office equipment: Electricity Regulated Activity, Transmission, Computers and peripheral equipment</v>
      </c>
      <c r="D439" s="6" t="s">
        <v>859</v>
      </c>
      <c r="E439" s="6" t="s">
        <v>787</v>
      </c>
      <c r="F439" s="6" t="s">
        <v>627</v>
      </c>
      <c r="G439" s="6" t="s">
        <v>906</v>
      </c>
      <c r="H439" s="34" t="str">
        <f>VLOOKUP(I439,'heading tables'!$G$3:$H$9,2,FALSE)</f>
        <v>L3</v>
      </c>
      <c r="I439" s="34">
        <f t="shared" si="142"/>
        <v>8</v>
      </c>
      <c r="J439" s="34" t="str">
        <f t="shared" si="143"/>
        <v>Balance Sheet</v>
      </c>
      <c r="K439" s="34">
        <f t="shared" si="131"/>
        <v>24</v>
      </c>
      <c r="L439" s="34" t="str">
        <f t="shared" si="144"/>
        <v>21</v>
      </c>
      <c r="M439" s="34" t="str">
        <f t="shared" si="126"/>
        <v>2</v>
      </c>
      <c r="N439" s="34" t="str">
        <f t="shared" si="127"/>
        <v>21</v>
      </c>
      <c r="O439" s="34" t="str">
        <f t="shared" si="128"/>
        <v>2160</v>
      </c>
      <c r="P439" s="34" t="str">
        <f>CONCATENATE(M439," ",VLOOKUP(M439,'heading tables'!$A:$C,2,FALSE))</f>
        <v>2 Non-current Assets</v>
      </c>
      <c r="Q439" s="34" t="str">
        <f>CONCATENATE(N439," ",VLOOKUP(N439,'heading tables'!$A:$C,2,FALSE))</f>
        <v>21 Fixed Assets</v>
      </c>
      <c r="R439" s="34" t="str">
        <f>CONCATENATE(O439," ",VLOOKUP(ABS(O439),'heading tables'!$A:$C,2,FALSE))</f>
        <v>2160 Office equipment</v>
      </c>
      <c r="S439" s="34" t="str">
        <f t="shared" si="139"/>
        <v>21</v>
      </c>
      <c r="T439" s="34" t="str">
        <f t="shared" si="140"/>
        <v>2160</v>
      </c>
      <c r="U439" s="34" t="str">
        <f>CONCATENATE(S439," ",VLOOKUP(S439,'heading tables'!$A:$C,2,FALSE))</f>
        <v>21 Fixed Assets</v>
      </c>
      <c r="V439" s="34" t="str">
        <f>CONCATENATE(T439," ",VLOOKUP(ABS(T439),'heading tables'!$A:$C,2,FALSE))</f>
        <v>2160 Office equipment</v>
      </c>
      <c r="W439" s="34" t="str">
        <f t="shared" si="145"/>
        <v>2160.1</v>
      </c>
      <c r="X439" s="34" t="str">
        <f t="shared" si="147"/>
        <v>2160.12</v>
      </c>
      <c r="Y439" s="34" t="str">
        <f t="shared" si="147"/>
        <v>2160.121</v>
      </c>
      <c r="Z439" s="34" t="str">
        <f t="shared" si="147"/>
        <v>" "</v>
      </c>
      <c r="AA439" s="34" t="str">
        <f t="shared" si="147"/>
        <v>" "</v>
      </c>
      <c r="AB439" s="34" t="str">
        <f t="shared" si="134"/>
        <v>2160.1 Office equipment: Electricity Regulated Activity</v>
      </c>
      <c r="AC439" s="34" t="str">
        <f t="shared" si="135"/>
        <v>2160.12 Office equipment: Electricity Regulated Activity, Transmission</v>
      </c>
      <c r="AD439" s="34" t="str">
        <f t="shared" si="136"/>
        <v>2160.121 Office equipment: Electricity Regulated Activity, Transmission, Computers and peripheral equipment</v>
      </c>
      <c r="AE439" s="34" t="str">
        <f t="shared" si="137"/>
        <v>" "</v>
      </c>
      <c r="AF439" s="34" t="str">
        <f t="shared" si="138"/>
        <v>" "</v>
      </c>
      <c r="AI439" t="s">
        <v>1497</v>
      </c>
      <c r="AJ439" s="14" t="s">
        <v>11</v>
      </c>
      <c r="AK439" t="s">
        <v>918</v>
      </c>
      <c r="AL439" s="6">
        <v>381</v>
      </c>
      <c r="AM439" s="6" t="s">
        <v>935</v>
      </c>
      <c r="AT439" s="6" t="s">
        <v>935</v>
      </c>
      <c r="AV439" t="s">
        <v>1497</v>
      </c>
      <c r="AW439">
        <f t="shared" si="141"/>
        <v>98</v>
      </c>
    </row>
    <row r="440" spans="1:49" ht="11.25" customHeight="1" x14ac:dyDescent="0.2">
      <c r="A440" s="14">
        <v>2160.1219999999998</v>
      </c>
      <c r="B440" t="s">
        <v>1498</v>
      </c>
      <c r="C440" s="33" t="str">
        <f t="shared" si="129"/>
        <v>2160.122 Office equipment: Electricity Regulated Activity, Transmission, Communication equipment and devices</v>
      </c>
      <c r="D440" s="6" t="s">
        <v>859</v>
      </c>
      <c r="E440" s="6" t="s">
        <v>787</v>
      </c>
      <c r="F440" s="6" t="s">
        <v>627</v>
      </c>
      <c r="G440" s="6" t="s">
        <v>906</v>
      </c>
      <c r="H440" s="34" t="str">
        <f>VLOOKUP(I440,'heading tables'!$G$3:$H$9,2,FALSE)</f>
        <v>L3</v>
      </c>
      <c r="I440" s="34">
        <f t="shared" si="142"/>
        <v>8</v>
      </c>
      <c r="J440" s="34" t="str">
        <f t="shared" si="143"/>
        <v>Balance Sheet</v>
      </c>
      <c r="K440" s="34">
        <f t="shared" si="131"/>
        <v>24</v>
      </c>
      <c r="L440" s="34" t="str">
        <f t="shared" si="144"/>
        <v>22</v>
      </c>
      <c r="M440" s="34" t="str">
        <f t="shared" si="126"/>
        <v>2</v>
      </c>
      <c r="N440" s="34" t="str">
        <f t="shared" si="127"/>
        <v>21</v>
      </c>
      <c r="O440" s="34" t="str">
        <f t="shared" si="128"/>
        <v>2160</v>
      </c>
      <c r="P440" s="34" t="str">
        <f>CONCATENATE(M440," ",VLOOKUP(M440,'heading tables'!$A:$C,2,FALSE))</f>
        <v>2 Non-current Assets</v>
      </c>
      <c r="Q440" s="34" t="str">
        <f>CONCATENATE(N440," ",VLOOKUP(N440,'heading tables'!$A:$C,2,FALSE))</f>
        <v>21 Fixed Assets</v>
      </c>
      <c r="R440" s="34" t="str">
        <f>CONCATENATE(O440," ",VLOOKUP(ABS(O440),'heading tables'!$A:$C,2,FALSE))</f>
        <v>2160 Office equipment</v>
      </c>
      <c r="S440" s="34" t="str">
        <f t="shared" si="139"/>
        <v>21</v>
      </c>
      <c r="T440" s="34" t="str">
        <f t="shared" si="140"/>
        <v>2160</v>
      </c>
      <c r="U440" s="34" t="str">
        <f>CONCATENATE(S440," ",VLOOKUP(S440,'heading tables'!$A:$C,2,FALSE))</f>
        <v>21 Fixed Assets</v>
      </c>
      <c r="V440" s="34" t="str">
        <f>CONCATENATE(T440," ",VLOOKUP(ABS(T440),'heading tables'!$A:$C,2,FALSE))</f>
        <v>2160 Office equipment</v>
      </c>
      <c r="W440" s="34" t="str">
        <f t="shared" si="145"/>
        <v>2160.1</v>
      </c>
      <c r="X440" s="34" t="str">
        <f t="shared" si="147"/>
        <v>2160.12</v>
      </c>
      <c r="Y440" s="34" t="str">
        <f t="shared" si="147"/>
        <v>2160.122</v>
      </c>
      <c r="Z440" s="34" t="str">
        <f t="shared" si="147"/>
        <v>" "</v>
      </c>
      <c r="AA440" s="34" t="str">
        <f t="shared" si="147"/>
        <v>" "</v>
      </c>
      <c r="AB440" s="34" t="str">
        <f t="shared" si="134"/>
        <v>2160.1 Office equipment: Electricity Regulated Activity</v>
      </c>
      <c r="AC440" s="34" t="str">
        <f t="shared" si="135"/>
        <v>2160.12 Office equipment: Electricity Regulated Activity, Transmission</v>
      </c>
      <c r="AD440" s="34" t="str">
        <f t="shared" si="136"/>
        <v>2160.122 Office equipment: Electricity Regulated Activity, Transmission, Communication equipment and devices</v>
      </c>
      <c r="AE440" s="34" t="str">
        <f t="shared" si="137"/>
        <v>" "</v>
      </c>
      <c r="AF440" s="34" t="str">
        <f t="shared" si="138"/>
        <v>" "</v>
      </c>
      <c r="AI440" t="s">
        <v>1498</v>
      </c>
      <c r="AJ440" s="14" t="s">
        <v>11</v>
      </c>
      <c r="AK440" t="s">
        <v>918</v>
      </c>
      <c r="AL440" s="6">
        <v>382</v>
      </c>
      <c r="AM440" s="6" t="s">
        <v>935</v>
      </c>
      <c r="AT440" s="6" t="s">
        <v>935</v>
      </c>
      <c r="AV440" t="s">
        <v>1498</v>
      </c>
      <c r="AW440">
        <f t="shared" si="141"/>
        <v>99</v>
      </c>
    </row>
    <row r="441" spans="1:49" ht="11.25" customHeight="1" x14ac:dyDescent="0.2">
      <c r="A441" s="14">
        <v>2160.1289999999999</v>
      </c>
      <c r="B441" t="s">
        <v>1499</v>
      </c>
      <c r="C441" s="33" t="str">
        <f t="shared" si="129"/>
        <v>2160.129 Office equipment: Electricity Regulated Activity, Transmission, Other</v>
      </c>
      <c r="D441" s="6" t="s">
        <v>859</v>
      </c>
      <c r="E441" s="6" t="s">
        <v>787</v>
      </c>
      <c r="F441" s="6" t="s">
        <v>627</v>
      </c>
      <c r="G441" s="6" t="s">
        <v>906</v>
      </c>
      <c r="H441" s="34" t="str">
        <f>VLOOKUP(I441,'heading tables'!$G$3:$H$9,2,FALSE)</f>
        <v>L3</v>
      </c>
      <c r="I441" s="34">
        <f t="shared" si="142"/>
        <v>8</v>
      </c>
      <c r="J441" s="34" t="str">
        <f t="shared" si="143"/>
        <v>Balance Sheet</v>
      </c>
      <c r="K441" s="34">
        <f t="shared" si="131"/>
        <v>24</v>
      </c>
      <c r="L441" s="34" t="str">
        <f t="shared" si="144"/>
        <v>29</v>
      </c>
      <c r="M441" s="34" t="str">
        <f t="shared" si="126"/>
        <v>2</v>
      </c>
      <c r="N441" s="34" t="str">
        <f t="shared" si="127"/>
        <v>21</v>
      </c>
      <c r="O441" s="34" t="str">
        <f t="shared" si="128"/>
        <v>2160</v>
      </c>
      <c r="P441" s="34" t="str">
        <f>CONCATENATE(M441," ",VLOOKUP(M441,'heading tables'!$A:$C,2,FALSE))</f>
        <v>2 Non-current Assets</v>
      </c>
      <c r="Q441" s="34" t="str">
        <f>CONCATENATE(N441," ",VLOOKUP(N441,'heading tables'!$A:$C,2,FALSE))</f>
        <v>21 Fixed Assets</v>
      </c>
      <c r="R441" s="34" t="str">
        <f>CONCATENATE(O441," ",VLOOKUP(ABS(O441),'heading tables'!$A:$C,2,FALSE))</f>
        <v>2160 Office equipment</v>
      </c>
      <c r="S441" s="34" t="str">
        <f t="shared" si="139"/>
        <v>21</v>
      </c>
      <c r="T441" s="34" t="str">
        <f t="shared" si="140"/>
        <v>2160</v>
      </c>
      <c r="U441" s="34" t="str">
        <f>CONCATENATE(S441," ",VLOOKUP(S441,'heading tables'!$A:$C,2,FALSE))</f>
        <v>21 Fixed Assets</v>
      </c>
      <c r="V441" s="34" t="str">
        <f>CONCATENATE(T441," ",VLOOKUP(ABS(T441),'heading tables'!$A:$C,2,FALSE))</f>
        <v>2160 Office equipment</v>
      </c>
      <c r="W441" s="34" t="str">
        <f t="shared" si="145"/>
        <v>2160.1</v>
      </c>
      <c r="X441" s="34" t="str">
        <f t="shared" si="147"/>
        <v>2160.12</v>
      </c>
      <c r="Y441" s="34" t="str">
        <f t="shared" si="147"/>
        <v>2160.129</v>
      </c>
      <c r="Z441" s="34" t="str">
        <f t="shared" si="147"/>
        <v>" "</v>
      </c>
      <c r="AA441" s="34" t="str">
        <f t="shared" si="147"/>
        <v>" "</v>
      </c>
      <c r="AB441" s="34" t="str">
        <f t="shared" si="134"/>
        <v>2160.1 Office equipment: Electricity Regulated Activity</v>
      </c>
      <c r="AC441" s="34" t="str">
        <f t="shared" si="135"/>
        <v>2160.12 Office equipment: Electricity Regulated Activity, Transmission</v>
      </c>
      <c r="AD441" s="34" t="str">
        <f t="shared" si="136"/>
        <v>2160.129 Office equipment: Electricity Regulated Activity, Transmission, Other</v>
      </c>
      <c r="AE441" s="34" t="str">
        <f t="shared" si="137"/>
        <v>" "</v>
      </c>
      <c r="AF441" s="34" t="str">
        <f t="shared" si="138"/>
        <v>" "</v>
      </c>
      <c r="AI441" t="s">
        <v>1499</v>
      </c>
      <c r="AJ441" s="14" t="s">
        <v>11</v>
      </c>
      <c r="AK441" t="s">
        <v>918</v>
      </c>
      <c r="AL441" s="6">
        <v>383</v>
      </c>
      <c r="AM441" s="6" t="s">
        <v>935</v>
      </c>
      <c r="AT441" s="6" t="s">
        <v>935</v>
      </c>
      <c r="AV441" t="s">
        <v>1499</v>
      </c>
      <c r="AW441">
        <f t="shared" si="141"/>
        <v>69</v>
      </c>
    </row>
    <row r="442" spans="1:49" ht="11.25" customHeight="1" x14ac:dyDescent="0.2">
      <c r="A442" s="14">
        <v>2160.13</v>
      </c>
      <c r="B442" t="s">
        <v>1500</v>
      </c>
      <c r="C442" s="33" t="str">
        <f t="shared" si="129"/>
        <v>2160.13 Office equipment: Electricity Regulated Activity, Distribution (Network)</v>
      </c>
      <c r="D442" s="6" t="s">
        <v>874</v>
      </c>
      <c r="E442" s="6" t="s">
        <v>787</v>
      </c>
      <c r="F442" s="6" t="s">
        <v>628</v>
      </c>
      <c r="G442" s="6" t="s">
        <v>64</v>
      </c>
      <c r="H442" s="34" t="str">
        <f>VLOOKUP(I442,'heading tables'!$G$3:$H$9,2,FALSE)</f>
        <v>L2</v>
      </c>
      <c r="I442" s="34">
        <f t="shared" si="142"/>
        <v>7</v>
      </c>
      <c r="J442" s="34" t="str">
        <f t="shared" si="143"/>
        <v>Balance Sheet</v>
      </c>
      <c r="K442" s="34">
        <f t="shared" si="131"/>
        <v>24</v>
      </c>
      <c r="L442" s="34" t="str">
        <f t="shared" si="144"/>
        <v>13</v>
      </c>
      <c r="M442" s="34" t="str">
        <f t="shared" si="126"/>
        <v>2</v>
      </c>
      <c r="N442" s="34" t="str">
        <f t="shared" si="127"/>
        <v>21</v>
      </c>
      <c r="O442" s="34" t="str">
        <f t="shared" si="128"/>
        <v>2160</v>
      </c>
      <c r="P442" s="34" t="str">
        <f>CONCATENATE(M442," ",VLOOKUP(M442,'heading tables'!$A:$C,2,FALSE))</f>
        <v>2 Non-current Assets</v>
      </c>
      <c r="Q442" s="34" t="str">
        <f>CONCATENATE(N442," ",VLOOKUP(N442,'heading tables'!$A:$C,2,FALSE))</f>
        <v>21 Fixed Assets</v>
      </c>
      <c r="R442" s="34" t="str">
        <f>CONCATENATE(O442," ",VLOOKUP(ABS(O442),'heading tables'!$A:$C,2,FALSE))</f>
        <v>2160 Office equipment</v>
      </c>
      <c r="S442" s="34" t="str">
        <f t="shared" si="139"/>
        <v>21</v>
      </c>
      <c r="T442" s="34" t="str">
        <f t="shared" si="140"/>
        <v>2160</v>
      </c>
      <c r="U442" s="34" t="str">
        <f>CONCATENATE(S442," ",VLOOKUP(S442,'heading tables'!$A:$C,2,FALSE))</f>
        <v>21 Fixed Assets</v>
      </c>
      <c r="V442" s="34" t="str">
        <f>CONCATENATE(T442," ",VLOOKUP(ABS(T442),'heading tables'!$A:$C,2,FALSE))</f>
        <v>2160 Office equipment</v>
      </c>
      <c r="W442" s="34" t="str">
        <f t="shared" si="145"/>
        <v>2160.1</v>
      </c>
      <c r="X442" s="34" t="str">
        <f t="shared" ref="X442:AA461" si="148">IF(OR(LEFT($A442,X$1)=W442,W442=$AZ$1),$AZ$1,LEFT($A442,X$1))</f>
        <v>2160.13</v>
      </c>
      <c r="Y442" s="34" t="str">
        <f t="shared" si="148"/>
        <v>" "</v>
      </c>
      <c r="Z442" s="34" t="str">
        <f t="shared" si="148"/>
        <v>" "</v>
      </c>
      <c r="AA442" s="34" t="str">
        <f t="shared" si="148"/>
        <v>" "</v>
      </c>
      <c r="AB442" s="34" t="str">
        <f t="shared" si="134"/>
        <v>2160.1 Office equipment: Electricity Regulated Activity</v>
      </c>
      <c r="AC442" s="34" t="str">
        <f t="shared" si="135"/>
        <v>2160.13 Office equipment: Electricity Regulated Activity, Distribution (Network)</v>
      </c>
      <c r="AD442" s="34" t="str">
        <f t="shared" si="136"/>
        <v>" "</v>
      </c>
      <c r="AE442" s="34" t="str">
        <f t="shared" si="137"/>
        <v>" "</v>
      </c>
      <c r="AF442" s="34" t="str">
        <f t="shared" si="138"/>
        <v>" "</v>
      </c>
      <c r="AI442" t="s">
        <v>1500</v>
      </c>
      <c r="AJ442" s="14" t="s">
        <v>1064</v>
      </c>
      <c r="AK442" t="s">
        <v>918</v>
      </c>
      <c r="AL442" s="6">
        <v>384</v>
      </c>
      <c r="AM442" s="6" t="s">
        <v>942</v>
      </c>
      <c r="AT442" s="6" t="s">
        <v>942</v>
      </c>
      <c r="AV442" t="s">
        <v>1500</v>
      </c>
      <c r="AW442">
        <f t="shared" si="141"/>
        <v>72</v>
      </c>
    </row>
    <row r="443" spans="1:49" ht="11.25" customHeight="1" x14ac:dyDescent="0.2">
      <c r="A443" s="14">
        <v>2160.1309999999999</v>
      </c>
      <c r="B443" t="s">
        <v>1501</v>
      </c>
      <c r="C443" s="33" t="str">
        <f t="shared" si="129"/>
        <v>2160.131 Office equipment: Electricity Regulated Activity, Distribution (Network), Computers and peripheral equipment</v>
      </c>
      <c r="D443" s="6" t="s">
        <v>874</v>
      </c>
      <c r="E443" s="6" t="s">
        <v>787</v>
      </c>
      <c r="F443" s="6" t="s">
        <v>628</v>
      </c>
      <c r="G443" s="6" t="s">
        <v>906</v>
      </c>
      <c r="H443" s="34" t="str">
        <f>VLOOKUP(I443,'heading tables'!$G$3:$H$9,2,FALSE)</f>
        <v>L3</v>
      </c>
      <c r="I443" s="34">
        <f t="shared" si="142"/>
        <v>8</v>
      </c>
      <c r="J443" s="34" t="str">
        <f t="shared" si="143"/>
        <v>Balance Sheet</v>
      </c>
      <c r="K443" s="34">
        <f t="shared" si="131"/>
        <v>24</v>
      </c>
      <c r="L443" s="34" t="str">
        <f t="shared" si="144"/>
        <v>31</v>
      </c>
      <c r="M443" s="34" t="str">
        <f t="shared" si="126"/>
        <v>2</v>
      </c>
      <c r="N443" s="34" t="str">
        <f t="shared" si="127"/>
        <v>21</v>
      </c>
      <c r="O443" s="34" t="str">
        <f t="shared" si="128"/>
        <v>2160</v>
      </c>
      <c r="P443" s="34" t="str">
        <f>CONCATENATE(M443," ",VLOOKUP(M443,'heading tables'!$A:$C,2,FALSE))</f>
        <v>2 Non-current Assets</v>
      </c>
      <c r="Q443" s="34" t="str">
        <f>CONCATENATE(N443," ",VLOOKUP(N443,'heading tables'!$A:$C,2,FALSE))</f>
        <v>21 Fixed Assets</v>
      </c>
      <c r="R443" s="34" t="str">
        <f>CONCATENATE(O443," ",VLOOKUP(ABS(O443),'heading tables'!$A:$C,2,FALSE))</f>
        <v>2160 Office equipment</v>
      </c>
      <c r="S443" s="34" t="str">
        <f t="shared" si="139"/>
        <v>21</v>
      </c>
      <c r="T443" s="34" t="str">
        <f t="shared" si="140"/>
        <v>2160</v>
      </c>
      <c r="U443" s="34" t="str">
        <f>CONCATENATE(S443," ",VLOOKUP(S443,'heading tables'!$A:$C,2,FALSE))</f>
        <v>21 Fixed Assets</v>
      </c>
      <c r="V443" s="34" t="str">
        <f>CONCATENATE(T443," ",VLOOKUP(ABS(T443),'heading tables'!$A:$C,2,FALSE))</f>
        <v>2160 Office equipment</v>
      </c>
      <c r="W443" s="34" t="str">
        <f t="shared" si="145"/>
        <v>2160.1</v>
      </c>
      <c r="X443" s="34" t="str">
        <f t="shared" si="148"/>
        <v>2160.13</v>
      </c>
      <c r="Y443" s="34" t="str">
        <f t="shared" si="148"/>
        <v>2160.131</v>
      </c>
      <c r="Z443" s="34" t="str">
        <f t="shared" si="148"/>
        <v>" "</v>
      </c>
      <c r="AA443" s="34" t="str">
        <f t="shared" si="148"/>
        <v>" "</v>
      </c>
      <c r="AB443" s="34" t="str">
        <f t="shared" si="134"/>
        <v>2160.1 Office equipment: Electricity Regulated Activity</v>
      </c>
      <c r="AC443" s="34" t="str">
        <f t="shared" si="135"/>
        <v>2160.13 Office equipment: Electricity Regulated Activity, Distribution (Network)</v>
      </c>
      <c r="AD443" s="34" t="str">
        <f t="shared" si="136"/>
        <v>2160.131 Office equipment: Electricity Regulated Activity, Distribution (Network), Computers and peripheral equipment</v>
      </c>
      <c r="AE443" s="34" t="str">
        <f t="shared" si="137"/>
        <v>" "</v>
      </c>
      <c r="AF443" s="34" t="str">
        <f t="shared" si="138"/>
        <v>" "</v>
      </c>
      <c r="AI443" t="s">
        <v>1501</v>
      </c>
      <c r="AJ443" s="14" t="s">
        <v>11</v>
      </c>
      <c r="AK443" t="s">
        <v>918</v>
      </c>
      <c r="AL443" s="6">
        <v>385</v>
      </c>
      <c r="AM443" s="6" t="s">
        <v>942</v>
      </c>
      <c r="AT443" s="6" t="s">
        <v>942</v>
      </c>
      <c r="AV443" t="s">
        <v>1501</v>
      </c>
      <c r="AW443">
        <f t="shared" si="141"/>
        <v>108</v>
      </c>
    </row>
    <row r="444" spans="1:49" ht="11.25" customHeight="1" x14ac:dyDescent="0.2">
      <c r="A444" s="14">
        <v>2160.1320000000001</v>
      </c>
      <c r="B444" t="s">
        <v>1502</v>
      </c>
      <c r="C444" s="33" t="str">
        <f t="shared" si="129"/>
        <v>2160.132 Office equipment: Electricity Regulated Activity, Distribution (Network), Communication equipment and devices</v>
      </c>
      <c r="D444" s="6" t="s">
        <v>874</v>
      </c>
      <c r="E444" s="6" t="s">
        <v>787</v>
      </c>
      <c r="F444" s="6" t="s">
        <v>628</v>
      </c>
      <c r="G444" s="6" t="s">
        <v>906</v>
      </c>
      <c r="H444" s="34" t="str">
        <f>VLOOKUP(I444,'heading tables'!$G$3:$H$9,2,FALSE)</f>
        <v>L3</v>
      </c>
      <c r="I444" s="34">
        <f t="shared" si="142"/>
        <v>8</v>
      </c>
      <c r="J444" s="34" t="str">
        <f t="shared" si="143"/>
        <v>Balance Sheet</v>
      </c>
      <c r="K444" s="34">
        <f t="shared" si="131"/>
        <v>24</v>
      </c>
      <c r="L444" s="34" t="str">
        <f t="shared" si="144"/>
        <v>32</v>
      </c>
      <c r="M444" s="34" t="str">
        <f t="shared" si="126"/>
        <v>2</v>
      </c>
      <c r="N444" s="34" t="str">
        <f t="shared" si="127"/>
        <v>21</v>
      </c>
      <c r="O444" s="34" t="str">
        <f t="shared" si="128"/>
        <v>2160</v>
      </c>
      <c r="P444" s="34" t="str">
        <f>CONCATENATE(M444," ",VLOOKUP(M444,'heading tables'!$A:$C,2,FALSE))</f>
        <v>2 Non-current Assets</v>
      </c>
      <c r="Q444" s="34" t="str">
        <f>CONCATENATE(N444," ",VLOOKUP(N444,'heading tables'!$A:$C,2,FALSE))</f>
        <v>21 Fixed Assets</v>
      </c>
      <c r="R444" s="34" t="str">
        <f>CONCATENATE(O444," ",VLOOKUP(ABS(O444),'heading tables'!$A:$C,2,FALSE))</f>
        <v>2160 Office equipment</v>
      </c>
      <c r="S444" s="34" t="str">
        <f t="shared" si="139"/>
        <v>21</v>
      </c>
      <c r="T444" s="34" t="str">
        <f t="shared" si="140"/>
        <v>2160</v>
      </c>
      <c r="U444" s="34" t="str">
        <f>CONCATENATE(S444," ",VLOOKUP(S444,'heading tables'!$A:$C,2,FALSE))</f>
        <v>21 Fixed Assets</v>
      </c>
      <c r="V444" s="34" t="str">
        <f>CONCATENATE(T444," ",VLOOKUP(ABS(T444),'heading tables'!$A:$C,2,FALSE))</f>
        <v>2160 Office equipment</v>
      </c>
      <c r="W444" s="34" t="str">
        <f t="shared" si="145"/>
        <v>2160.1</v>
      </c>
      <c r="X444" s="34" t="str">
        <f t="shared" si="148"/>
        <v>2160.13</v>
      </c>
      <c r="Y444" s="34" t="str">
        <f t="shared" si="148"/>
        <v>2160.132</v>
      </c>
      <c r="Z444" s="34" t="str">
        <f t="shared" si="148"/>
        <v>" "</v>
      </c>
      <c r="AA444" s="34" t="str">
        <f t="shared" si="148"/>
        <v>" "</v>
      </c>
      <c r="AB444" s="34" t="str">
        <f t="shared" si="134"/>
        <v>2160.1 Office equipment: Electricity Regulated Activity</v>
      </c>
      <c r="AC444" s="34" t="str">
        <f t="shared" si="135"/>
        <v>2160.13 Office equipment: Electricity Regulated Activity, Distribution (Network)</v>
      </c>
      <c r="AD444" s="34" t="str">
        <f t="shared" si="136"/>
        <v>2160.132 Office equipment: Electricity Regulated Activity, Distribution (Network), Communication equipment and devices</v>
      </c>
      <c r="AE444" s="34" t="str">
        <f t="shared" si="137"/>
        <v>" "</v>
      </c>
      <c r="AF444" s="34" t="str">
        <f t="shared" si="138"/>
        <v>" "</v>
      </c>
      <c r="AI444" t="s">
        <v>1502</v>
      </c>
      <c r="AJ444" s="14" t="s">
        <v>11</v>
      </c>
      <c r="AK444" t="s">
        <v>918</v>
      </c>
      <c r="AL444" s="6">
        <v>386</v>
      </c>
      <c r="AM444" s="6" t="s">
        <v>942</v>
      </c>
      <c r="AT444" s="6" t="s">
        <v>942</v>
      </c>
      <c r="AV444" t="s">
        <v>1502</v>
      </c>
      <c r="AW444">
        <f t="shared" si="141"/>
        <v>109</v>
      </c>
    </row>
    <row r="445" spans="1:49" ht="11.25" customHeight="1" x14ac:dyDescent="0.2">
      <c r="A445" s="14">
        <v>2160.1390000000001</v>
      </c>
      <c r="B445" t="s">
        <v>1503</v>
      </c>
      <c r="C445" s="33" t="str">
        <f t="shared" si="129"/>
        <v>2160.139 Office equipment: Electricity Regulated Activity, Distribution (Network), Other</v>
      </c>
      <c r="D445" s="6" t="s">
        <v>874</v>
      </c>
      <c r="E445" s="6" t="s">
        <v>787</v>
      </c>
      <c r="F445" s="6" t="s">
        <v>628</v>
      </c>
      <c r="G445" s="6" t="s">
        <v>906</v>
      </c>
      <c r="H445" s="34" t="str">
        <f>VLOOKUP(I445,'heading tables'!$G$3:$H$9,2,FALSE)</f>
        <v>L3</v>
      </c>
      <c r="I445" s="34">
        <f t="shared" si="142"/>
        <v>8</v>
      </c>
      <c r="J445" s="34" t="str">
        <f t="shared" si="143"/>
        <v>Balance Sheet</v>
      </c>
      <c r="K445" s="34">
        <f t="shared" si="131"/>
        <v>24</v>
      </c>
      <c r="L445" s="34" t="str">
        <f t="shared" si="144"/>
        <v>39</v>
      </c>
      <c r="M445" s="34" t="str">
        <f t="shared" si="126"/>
        <v>2</v>
      </c>
      <c r="N445" s="34" t="str">
        <f t="shared" si="127"/>
        <v>21</v>
      </c>
      <c r="O445" s="34" t="str">
        <f t="shared" si="128"/>
        <v>2160</v>
      </c>
      <c r="P445" s="34" t="str">
        <f>CONCATENATE(M445," ",VLOOKUP(M445,'heading tables'!$A:$C,2,FALSE))</f>
        <v>2 Non-current Assets</v>
      </c>
      <c r="Q445" s="34" t="str">
        <f>CONCATENATE(N445," ",VLOOKUP(N445,'heading tables'!$A:$C,2,FALSE))</f>
        <v>21 Fixed Assets</v>
      </c>
      <c r="R445" s="34" t="str">
        <f>CONCATENATE(O445," ",VLOOKUP(ABS(O445),'heading tables'!$A:$C,2,FALSE))</f>
        <v>2160 Office equipment</v>
      </c>
      <c r="S445" s="34" t="str">
        <f t="shared" si="139"/>
        <v>21</v>
      </c>
      <c r="T445" s="34" t="str">
        <f t="shared" si="140"/>
        <v>2160</v>
      </c>
      <c r="U445" s="34" t="str">
        <f>CONCATENATE(S445," ",VLOOKUP(S445,'heading tables'!$A:$C,2,FALSE))</f>
        <v>21 Fixed Assets</v>
      </c>
      <c r="V445" s="34" t="str">
        <f>CONCATENATE(T445," ",VLOOKUP(ABS(T445),'heading tables'!$A:$C,2,FALSE))</f>
        <v>2160 Office equipment</v>
      </c>
      <c r="W445" s="34" t="str">
        <f t="shared" si="145"/>
        <v>2160.1</v>
      </c>
      <c r="X445" s="34" t="str">
        <f t="shared" si="148"/>
        <v>2160.13</v>
      </c>
      <c r="Y445" s="34" t="str">
        <f t="shared" si="148"/>
        <v>2160.139</v>
      </c>
      <c r="Z445" s="34" t="str">
        <f t="shared" si="148"/>
        <v>" "</v>
      </c>
      <c r="AA445" s="34" t="str">
        <f t="shared" si="148"/>
        <v>" "</v>
      </c>
      <c r="AB445" s="34" t="str">
        <f t="shared" si="134"/>
        <v>2160.1 Office equipment: Electricity Regulated Activity</v>
      </c>
      <c r="AC445" s="34" t="str">
        <f t="shared" si="135"/>
        <v>2160.13 Office equipment: Electricity Regulated Activity, Distribution (Network)</v>
      </c>
      <c r="AD445" s="34" t="str">
        <f t="shared" si="136"/>
        <v>2160.139 Office equipment: Electricity Regulated Activity, Distribution (Network), Other</v>
      </c>
      <c r="AE445" s="34" t="str">
        <f t="shared" si="137"/>
        <v>" "</v>
      </c>
      <c r="AF445" s="34" t="str">
        <f t="shared" si="138"/>
        <v>" "</v>
      </c>
      <c r="AI445" t="s">
        <v>1503</v>
      </c>
      <c r="AJ445" s="14" t="s">
        <v>11</v>
      </c>
      <c r="AK445" t="s">
        <v>918</v>
      </c>
      <c r="AL445" s="6">
        <v>387</v>
      </c>
      <c r="AM445" s="6" t="s">
        <v>942</v>
      </c>
      <c r="AT445" s="6" t="s">
        <v>942</v>
      </c>
      <c r="AV445" t="s">
        <v>1503</v>
      </c>
      <c r="AW445">
        <f t="shared" si="141"/>
        <v>79</v>
      </c>
    </row>
    <row r="446" spans="1:49" ht="11.25" customHeight="1" x14ac:dyDescent="0.2">
      <c r="A446" s="14">
        <v>2160.14</v>
      </c>
      <c r="B446" t="s">
        <v>1504</v>
      </c>
      <c r="C446" s="33" t="str">
        <f t="shared" si="129"/>
        <v>2160.14 Office equipment: Electricity Regulated Activity, Distribution (Supply)</v>
      </c>
      <c r="D446" s="6" t="s">
        <v>875</v>
      </c>
      <c r="E446" s="6" t="s">
        <v>787</v>
      </c>
      <c r="F446" s="6" t="s">
        <v>628</v>
      </c>
      <c r="G446" s="6" t="s">
        <v>64</v>
      </c>
      <c r="H446" s="34" t="str">
        <f>VLOOKUP(I446,'heading tables'!$G$3:$H$9,2,FALSE)</f>
        <v>L2</v>
      </c>
      <c r="I446" s="34">
        <f t="shared" si="142"/>
        <v>7</v>
      </c>
      <c r="J446" s="34" t="str">
        <f t="shared" si="143"/>
        <v>Balance Sheet</v>
      </c>
      <c r="K446" s="34">
        <f t="shared" si="131"/>
        <v>24</v>
      </c>
      <c r="L446" s="34" t="str">
        <f t="shared" si="144"/>
        <v>14</v>
      </c>
      <c r="M446" s="34" t="str">
        <f t="shared" si="126"/>
        <v>2</v>
      </c>
      <c r="N446" s="34" t="str">
        <f t="shared" si="127"/>
        <v>21</v>
      </c>
      <c r="O446" s="34" t="str">
        <f t="shared" si="128"/>
        <v>2160</v>
      </c>
      <c r="P446" s="34" t="str">
        <f>CONCATENATE(M446," ",VLOOKUP(M446,'heading tables'!$A:$C,2,FALSE))</f>
        <v>2 Non-current Assets</v>
      </c>
      <c r="Q446" s="34" t="str">
        <f>CONCATENATE(N446," ",VLOOKUP(N446,'heading tables'!$A:$C,2,FALSE))</f>
        <v>21 Fixed Assets</v>
      </c>
      <c r="R446" s="34" t="str">
        <f>CONCATENATE(O446," ",VLOOKUP(ABS(O446),'heading tables'!$A:$C,2,FALSE))</f>
        <v>2160 Office equipment</v>
      </c>
      <c r="S446" s="34" t="str">
        <f t="shared" si="139"/>
        <v>21</v>
      </c>
      <c r="T446" s="34" t="str">
        <f t="shared" si="140"/>
        <v>2160</v>
      </c>
      <c r="U446" s="34" t="str">
        <f>CONCATENATE(S446," ",VLOOKUP(S446,'heading tables'!$A:$C,2,FALSE))</f>
        <v>21 Fixed Assets</v>
      </c>
      <c r="V446" s="34" t="str">
        <f>CONCATENATE(T446," ",VLOOKUP(ABS(T446),'heading tables'!$A:$C,2,FALSE))</f>
        <v>2160 Office equipment</v>
      </c>
      <c r="W446" s="34" t="str">
        <f t="shared" si="145"/>
        <v>2160.1</v>
      </c>
      <c r="X446" s="34" t="str">
        <f t="shared" si="148"/>
        <v>2160.14</v>
      </c>
      <c r="Y446" s="34" t="str">
        <f t="shared" si="148"/>
        <v>" "</v>
      </c>
      <c r="Z446" s="34" t="str">
        <f t="shared" si="148"/>
        <v>" "</v>
      </c>
      <c r="AA446" s="34" t="str">
        <f t="shared" si="148"/>
        <v>" "</v>
      </c>
      <c r="AB446" s="34" t="str">
        <f t="shared" si="134"/>
        <v>2160.1 Office equipment: Electricity Regulated Activity</v>
      </c>
      <c r="AC446" s="34" t="str">
        <f t="shared" si="135"/>
        <v>2160.14 Office equipment: Electricity Regulated Activity, Distribution (Supply)</v>
      </c>
      <c r="AD446" s="34" t="str">
        <f t="shared" si="136"/>
        <v>" "</v>
      </c>
      <c r="AE446" s="34" t="str">
        <f t="shared" si="137"/>
        <v>" "</v>
      </c>
      <c r="AF446" s="34" t="str">
        <f t="shared" si="138"/>
        <v>" "</v>
      </c>
      <c r="AI446" t="s">
        <v>1504</v>
      </c>
      <c r="AJ446" s="14" t="s">
        <v>1064</v>
      </c>
      <c r="AK446" t="s">
        <v>918</v>
      </c>
      <c r="AL446" s="6">
        <v>388</v>
      </c>
      <c r="AM446" s="6" t="s">
        <v>943</v>
      </c>
      <c r="AT446" s="6" t="s">
        <v>943</v>
      </c>
      <c r="AV446" t="s">
        <v>1504</v>
      </c>
      <c r="AW446">
        <f t="shared" si="141"/>
        <v>71</v>
      </c>
    </row>
    <row r="447" spans="1:49" ht="11.25" customHeight="1" x14ac:dyDescent="0.2">
      <c r="A447" s="14">
        <v>2160.1410000000001</v>
      </c>
      <c r="B447" t="s">
        <v>1505</v>
      </c>
      <c r="C447" s="33" t="str">
        <f t="shared" si="129"/>
        <v>2160.141 Office equipment: Electricity Regulated Activity, Distribution (Supply), Computers and peripheral equipment</v>
      </c>
      <c r="D447" s="6" t="s">
        <v>875</v>
      </c>
      <c r="E447" s="6" t="s">
        <v>787</v>
      </c>
      <c r="F447" s="6" t="s">
        <v>628</v>
      </c>
      <c r="G447" s="6" t="s">
        <v>906</v>
      </c>
      <c r="H447" s="34" t="str">
        <f>VLOOKUP(I447,'heading tables'!$G$3:$H$9,2,FALSE)</f>
        <v>L3</v>
      </c>
      <c r="I447" s="34">
        <f t="shared" si="142"/>
        <v>8</v>
      </c>
      <c r="J447" s="34" t="str">
        <f t="shared" si="143"/>
        <v>Balance Sheet</v>
      </c>
      <c r="K447" s="34">
        <f t="shared" si="131"/>
        <v>24</v>
      </c>
      <c r="L447" s="34" t="str">
        <f t="shared" si="144"/>
        <v>41</v>
      </c>
      <c r="M447" s="34" t="str">
        <f t="shared" si="126"/>
        <v>2</v>
      </c>
      <c r="N447" s="34" t="str">
        <f t="shared" si="127"/>
        <v>21</v>
      </c>
      <c r="O447" s="34" t="str">
        <f t="shared" si="128"/>
        <v>2160</v>
      </c>
      <c r="P447" s="34" t="str">
        <f>CONCATENATE(M447," ",VLOOKUP(M447,'heading tables'!$A:$C,2,FALSE))</f>
        <v>2 Non-current Assets</v>
      </c>
      <c r="Q447" s="34" t="str">
        <f>CONCATENATE(N447," ",VLOOKUP(N447,'heading tables'!$A:$C,2,FALSE))</f>
        <v>21 Fixed Assets</v>
      </c>
      <c r="R447" s="34" t="str">
        <f>CONCATENATE(O447," ",VLOOKUP(ABS(O447),'heading tables'!$A:$C,2,FALSE))</f>
        <v>2160 Office equipment</v>
      </c>
      <c r="S447" s="34" t="str">
        <f t="shared" si="139"/>
        <v>21</v>
      </c>
      <c r="T447" s="34" t="str">
        <f t="shared" si="140"/>
        <v>2160</v>
      </c>
      <c r="U447" s="34" t="str">
        <f>CONCATENATE(S447," ",VLOOKUP(S447,'heading tables'!$A:$C,2,FALSE))</f>
        <v>21 Fixed Assets</v>
      </c>
      <c r="V447" s="34" t="str">
        <f>CONCATENATE(T447," ",VLOOKUP(ABS(T447),'heading tables'!$A:$C,2,FALSE))</f>
        <v>2160 Office equipment</v>
      </c>
      <c r="W447" s="34" t="str">
        <f t="shared" si="145"/>
        <v>2160.1</v>
      </c>
      <c r="X447" s="34" t="str">
        <f t="shared" si="148"/>
        <v>2160.14</v>
      </c>
      <c r="Y447" s="34" t="str">
        <f t="shared" si="148"/>
        <v>2160.141</v>
      </c>
      <c r="Z447" s="34" t="str">
        <f t="shared" si="148"/>
        <v>" "</v>
      </c>
      <c r="AA447" s="34" t="str">
        <f t="shared" si="148"/>
        <v>" "</v>
      </c>
      <c r="AB447" s="34" t="str">
        <f t="shared" si="134"/>
        <v>2160.1 Office equipment: Electricity Regulated Activity</v>
      </c>
      <c r="AC447" s="34" t="str">
        <f t="shared" si="135"/>
        <v>2160.14 Office equipment: Electricity Regulated Activity, Distribution (Supply)</v>
      </c>
      <c r="AD447" s="34" t="str">
        <f t="shared" si="136"/>
        <v>2160.141 Office equipment: Electricity Regulated Activity, Distribution (Supply), Computers and peripheral equipment</v>
      </c>
      <c r="AE447" s="34" t="str">
        <f t="shared" si="137"/>
        <v>" "</v>
      </c>
      <c r="AF447" s="34" t="str">
        <f t="shared" si="138"/>
        <v>" "</v>
      </c>
      <c r="AI447" t="s">
        <v>1505</v>
      </c>
      <c r="AJ447" s="14" t="s">
        <v>11</v>
      </c>
      <c r="AK447" t="s">
        <v>918</v>
      </c>
      <c r="AL447" s="6">
        <v>389</v>
      </c>
      <c r="AM447" s="6" t="s">
        <v>943</v>
      </c>
      <c r="AT447" s="6" t="s">
        <v>943</v>
      </c>
      <c r="AV447" t="s">
        <v>1505</v>
      </c>
      <c r="AW447">
        <f t="shared" si="141"/>
        <v>107</v>
      </c>
    </row>
    <row r="448" spans="1:49" ht="11.25" customHeight="1" x14ac:dyDescent="0.2">
      <c r="A448" s="14">
        <v>2160.1419999999998</v>
      </c>
      <c r="B448" t="s">
        <v>1506</v>
      </c>
      <c r="C448" s="33" t="str">
        <f t="shared" si="129"/>
        <v>2160.142 Office equipment: Electricity Regulated Activity, Distribution (Supply), Communication equipment and devices</v>
      </c>
      <c r="D448" s="6" t="s">
        <v>875</v>
      </c>
      <c r="E448" s="6" t="s">
        <v>787</v>
      </c>
      <c r="F448" s="6" t="s">
        <v>628</v>
      </c>
      <c r="G448" s="6" t="s">
        <v>906</v>
      </c>
      <c r="H448" s="34" t="str">
        <f>VLOOKUP(I448,'heading tables'!$G$3:$H$9,2,FALSE)</f>
        <v>L3</v>
      </c>
      <c r="I448" s="34">
        <f t="shared" si="142"/>
        <v>8</v>
      </c>
      <c r="J448" s="34" t="str">
        <f t="shared" si="143"/>
        <v>Balance Sheet</v>
      </c>
      <c r="K448" s="34">
        <f t="shared" si="131"/>
        <v>24</v>
      </c>
      <c r="L448" s="34" t="str">
        <f t="shared" si="144"/>
        <v>42</v>
      </c>
      <c r="M448" s="34" t="str">
        <f t="shared" ref="M448:M511" si="149">LEFT($A448,1)</f>
        <v>2</v>
      </c>
      <c r="N448" s="34" t="str">
        <f t="shared" ref="N448:N511" si="150">LEFT($A448,2)</f>
        <v>21</v>
      </c>
      <c r="O448" s="34" t="str">
        <f t="shared" ref="O448:O511" si="151">LEFT($A448,4)</f>
        <v>2160</v>
      </c>
      <c r="P448" s="34" t="str">
        <f>CONCATENATE(M448," ",VLOOKUP(M448,'heading tables'!$A:$C,2,FALSE))</f>
        <v>2 Non-current Assets</v>
      </c>
      <c r="Q448" s="34" t="str">
        <f>CONCATENATE(N448," ",VLOOKUP(N448,'heading tables'!$A:$C,2,FALSE))</f>
        <v>21 Fixed Assets</v>
      </c>
      <c r="R448" s="34" t="str">
        <f>CONCATENATE(O448," ",VLOOKUP(ABS(O448),'heading tables'!$A:$C,2,FALSE))</f>
        <v>2160 Office equipment</v>
      </c>
      <c r="S448" s="34" t="str">
        <f t="shared" si="139"/>
        <v>21</v>
      </c>
      <c r="T448" s="34" t="str">
        <f t="shared" si="140"/>
        <v>2160</v>
      </c>
      <c r="U448" s="34" t="str">
        <f>CONCATENATE(S448," ",VLOOKUP(S448,'heading tables'!$A:$C,2,FALSE))</f>
        <v>21 Fixed Assets</v>
      </c>
      <c r="V448" s="34" t="str">
        <f>CONCATENATE(T448," ",VLOOKUP(ABS(T448),'heading tables'!$A:$C,2,FALSE))</f>
        <v>2160 Office equipment</v>
      </c>
      <c r="W448" s="34" t="str">
        <f t="shared" si="145"/>
        <v>2160.1</v>
      </c>
      <c r="X448" s="34" t="str">
        <f t="shared" si="148"/>
        <v>2160.14</v>
      </c>
      <c r="Y448" s="34" t="str">
        <f t="shared" si="148"/>
        <v>2160.142</v>
      </c>
      <c r="Z448" s="34" t="str">
        <f t="shared" si="148"/>
        <v>" "</v>
      </c>
      <c r="AA448" s="34" t="str">
        <f t="shared" si="148"/>
        <v>" "</v>
      </c>
      <c r="AB448" s="34" t="str">
        <f t="shared" si="134"/>
        <v>2160.1 Office equipment: Electricity Regulated Activity</v>
      </c>
      <c r="AC448" s="34" t="str">
        <f t="shared" si="135"/>
        <v>2160.14 Office equipment: Electricity Regulated Activity, Distribution (Supply)</v>
      </c>
      <c r="AD448" s="34" t="str">
        <f t="shared" si="136"/>
        <v>2160.142 Office equipment: Electricity Regulated Activity, Distribution (Supply), Communication equipment and devices</v>
      </c>
      <c r="AE448" s="34" t="str">
        <f t="shared" si="137"/>
        <v>" "</v>
      </c>
      <c r="AF448" s="34" t="str">
        <f t="shared" si="138"/>
        <v>" "</v>
      </c>
      <c r="AI448" t="s">
        <v>1506</v>
      </c>
      <c r="AJ448" s="14" t="s">
        <v>11</v>
      </c>
      <c r="AK448" t="s">
        <v>918</v>
      </c>
      <c r="AL448" s="6">
        <v>390</v>
      </c>
      <c r="AM448" s="6" t="s">
        <v>943</v>
      </c>
      <c r="AT448" s="6" t="s">
        <v>943</v>
      </c>
      <c r="AV448" t="s">
        <v>1506</v>
      </c>
      <c r="AW448">
        <f t="shared" si="141"/>
        <v>108</v>
      </c>
    </row>
    <row r="449" spans="1:49" ht="11.25" customHeight="1" x14ac:dyDescent="0.2">
      <c r="A449" s="14">
        <v>2160.1489999999999</v>
      </c>
      <c r="B449" t="s">
        <v>1507</v>
      </c>
      <c r="C449" s="33" t="str">
        <f t="shared" si="129"/>
        <v>2160.149 Office equipment: Electricity Regulated Activity, Distribution (Supply), Other</v>
      </c>
      <c r="D449" s="6" t="s">
        <v>875</v>
      </c>
      <c r="E449" s="6" t="s">
        <v>787</v>
      </c>
      <c r="F449" s="6" t="s">
        <v>628</v>
      </c>
      <c r="G449" s="6" t="s">
        <v>906</v>
      </c>
      <c r="H449" s="34" t="str">
        <f>VLOOKUP(I449,'heading tables'!$G$3:$H$9,2,FALSE)</f>
        <v>L3</v>
      </c>
      <c r="I449" s="34">
        <f t="shared" si="142"/>
        <v>8</v>
      </c>
      <c r="J449" s="34" t="str">
        <f t="shared" si="143"/>
        <v>Balance Sheet</v>
      </c>
      <c r="K449" s="34">
        <f t="shared" si="131"/>
        <v>24</v>
      </c>
      <c r="L449" s="34" t="str">
        <f t="shared" si="144"/>
        <v>49</v>
      </c>
      <c r="M449" s="34" t="str">
        <f t="shared" si="149"/>
        <v>2</v>
      </c>
      <c r="N449" s="34" t="str">
        <f t="shared" si="150"/>
        <v>21</v>
      </c>
      <c r="O449" s="34" t="str">
        <f t="shared" si="151"/>
        <v>2160</v>
      </c>
      <c r="P449" s="34" t="str">
        <f>CONCATENATE(M449," ",VLOOKUP(M449,'heading tables'!$A:$C,2,FALSE))</f>
        <v>2 Non-current Assets</v>
      </c>
      <c r="Q449" s="34" t="str">
        <f>CONCATENATE(N449," ",VLOOKUP(N449,'heading tables'!$A:$C,2,FALSE))</f>
        <v>21 Fixed Assets</v>
      </c>
      <c r="R449" s="34" t="str">
        <f>CONCATENATE(O449," ",VLOOKUP(ABS(O449),'heading tables'!$A:$C,2,FALSE))</f>
        <v>2160 Office equipment</v>
      </c>
      <c r="S449" s="34" t="str">
        <f t="shared" si="139"/>
        <v>21</v>
      </c>
      <c r="T449" s="34" t="str">
        <f t="shared" si="140"/>
        <v>2160</v>
      </c>
      <c r="U449" s="34" t="str">
        <f>CONCATENATE(S449," ",VLOOKUP(S449,'heading tables'!$A:$C,2,FALSE))</f>
        <v>21 Fixed Assets</v>
      </c>
      <c r="V449" s="34" t="str">
        <f>CONCATENATE(T449," ",VLOOKUP(ABS(T449),'heading tables'!$A:$C,2,FALSE))</f>
        <v>2160 Office equipment</v>
      </c>
      <c r="W449" s="34" t="str">
        <f t="shared" si="145"/>
        <v>2160.1</v>
      </c>
      <c r="X449" s="34" t="str">
        <f t="shared" si="148"/>
        <v>2160.14</v>
      </c>
      <c r="Y449" s="34" t="str">
        <f t="shared" si="148"/>
        <v>2160.149</v>
      </c>
      <c r="Z449" s="34" t="str">
        <f t="shared" si="148"/>
        <v>" "</v>
      </c>
      <c r="AA449" s="34" t="str">
        <f t="shared" si="148"/>
        <v>" "</v>
      </c>
      <c r="AB449" s="34" t="str">
        <f t="shared" si="134"/>
        <v>2160.1 Office equipment: Electricity Regulated Activity</v>
      </c>
      <c r="AC449" s="34" t="str">
        <f t="shared" si="135"/>
        <v>2160.14 Office equipment: Electricity Regulated Activity, Distribution (Supply)</v>
      </c>
      <c r="AD449" s="34" t="str">
        <f t="shared" si="136"/>
        <v>2160.149 Office equipment: Electricity Regulated Activity, Distribution (Supply), Other</v>
      </c>
      <c r="AE449" s="34" t="str">
        <f t="shared" si="137"/>
        <v>" "</v>
      </c>
      <c r="AF449" s="34" t="str">
        <f t="shared" si="138"/>
        <v>" "</v>
      </c>
      <c r="AI449" t="s">
        <v>1507</v>
      </c>
      <c r="AJ449" s="14" t="s">
        <v>11</v>
      </c>
      <c r="AK449" t="s">
        <v>918</v>
      </c>
      <c r="AL449" s="6">
        <v>391</v>
      </c>
      <c r="AM449" s="6" t="s">
        <v>943</v>
      </c>
      <c r="AT449" s="6" t="s">
        <v>943</v>
      </c>
      <c r="AV449" t="s">
        <v>1507</v>
      </c>
      <c r="AW449">
        <f t="shared" si="141"/>
        <v>78</v>
      </c>
    </row>
    <row r="450" spans="1:49" ht="11.25" customHeight="1" x14ac:dyDescent="0.2">
      <c r="A450" s="14">
        <v>2160.15</v>
      </c>
      <c r="B450" t="s">
        <v>1508</v>
      </c>
      <c r="C450" s="33" t="str">
        <f t="shared" ref="C450:C513" si="152">CONCATENATE(A450," ",B450)</f>
        <v>2160.15 Office equipment: Electricity Regulated Activity, Generation</v>
      </c>
      <c r="D450" s="6" t="s">
        <v>870</v>
      </c>
      <c r="E450" s="6" t="s">
        <v>787</v>
      </c>
      <c r="F450" s="6" t="s">
        <v>629</v>
      </c>
      <c r="G450" s="6" t="s">
        <v>64</v>
      </c>
      <c r="H450" s="34" t="str">
        <f>VLOOKUP(I450,'heading tables'!$G$3:$H$9,2,FALSE)</f>
        <v>L2</v>
      </c>
      <c r="I450" s="34">
        <f t="shared" si="142"/>
        <v>7</v>
      </c>
      <c r="J450" s="34" t="str">
        <f t="shared" si="143"/>
        <v>Balance Sheet</v>
      </c>
      <c r="K450" s="34">
        <f t="shared" ref="K450:K513" si="153">COUNTIF(O:O,O450)</f>
        <v>24</v>
      </c>
      <c r="L450" s="34" t="str">
        <f t="shared" si="144"/>
        <v>15</v>
      </c>
      <c r="M450" s="34" t="str">
        <f t="shared" si="149"/>
        <v>2</v>
      </c>
      <c r="N450" s="34" t="str">
        <f t="shared" si="150"/>
        <v>21</v>
      </c>
      <c r="O450" s="34" t="str">
        <f t="shared" si="151"/>
        <v>2160</v>
      </c>
      <c r="P450" s="34" t="str">
        <f>CONCATENATE(M450," ",VLOOKUP(M450,'heading tables'!$A:$C,2,FALSE))</f>
        <v>2 Non-current Assets</v>
      </c>
      <c r="Q450" s="34" t="str">
        <f>CONCATENATE(N450," ",VLOOKUP(N450,'heading tables'!$A:$C,2,FALSE))</f>
        <v>21 Fixed Assets</v>
      </c>
      <c r="R450" s="34" t="str">
        <f>CONCATENATE(O450," ",VLOOKUP(ABS(O450),'heading tables'!$A:$C,2,FALSE))</f>
        <v>2160 Office equipment</v>
      </c>
      <c r="S450" s="34" t="str">
        <f t="shared" si="139"/>
        <v>21</v>
      </c>
      <c r="T450" s="34" t="str">
        <f t="shared" si="140"/>
        <v>2160</v>
      </c>
      <c r="U450" s="34" t="str">
        <f>CONCATENATE(S450," ",VLOOKUP(S450,'heading tables'!$A:$C,2,FALSE))</f>
        <v>21 Fixed Assets</v>
      </c>
      <c r="V450" s="34" t="str">
        <f>CONCATENATE(T450," ",VLOOKUP(ABS(T450),'heading tables'!$A:$C,2,FALSE))</f>
        <v>2160 Office equipment</v>
      </c>
      <c r="W450" s="34" t="str">
        <f t="shared" si="145"/>
        <v>2160.1</v>
      </c>
      <c r="X450" s="34" t="str">
        <f t="shared" si="148"/>
        <v>2160.15</v>
      </c>
      <c r="Y450" s="34" t="str">
        <f t="shared" si="148"/>
        <v>" "</v>
      </c>
      <c r="Z450" s="34" t="str">
        <f t="shared" si="148"/>
        <v>" "</v>
      </c>
      <c r="AA450" s="34" t="str">
        <f t="shared" si="148"/>
        <v>" "</v>
      </c>
      <c r="AB450" s="34" t="str">
        <f t="shared" ref="AB450:AB513" si="154">IFERROR(VLOOKUP(ABS(W450),$A:$C,3,FALSE),$AZ$1)</f>
        <v>2160.1 Office equipment: Electricity Regulated Activity</v>
      </c>
      <c r="AC450" s="34" t="str">
        <f t="shared" ref="AC450:AC513" si="155">IFERROR(VLOOKUP(ABS(X450),$A:$C,3,FALSE),$AZ$1)</f>
        <v>2160.15 Office equipment: Electricity Regulated Activity, Generation</v>
      </c>
      <c r="AD450" s="34" t="str">
        <f t="shared" ref="AD450:AD513" si="156">IFERROR(VLOOKUP(ABS(Y450),$A:$C,3,FALSE),$AZ$1)</f>
        <v>" "</v>
      </c>
      <c r="AE450" s="34" t="str">
        <f t="shared" ref="AE450:AE513" si="157">IFERROR(VLOOKUP(ABS(Z450),$A:$C,3,FALSE),$AZ$1)</f>
        <v>" "</v>
      </c>
      <c r="AF450" s="34" t="str">
        <f t="shared" ref="AF450:AF513" si="158">IFERROR(VLOOKUP(ABS(AA450),$A:$C,3,FALSE),$AZ$1)</f>
        <v>" "</v>
      </c>
      <c r="AI450" t="s">
        <v>1508</v>
      </c>
      <c r="AJ450" s="14" t="s">
        <v>1064</v>
      </c>
      <c r="AK450" t="s">
        <v>918</v>
      </c>
      <c r="AL450" s="6">
        <v>392</v>
      </c>
      <c r="AM450" s="6" t="s">
        <v>949</v>
      </c>
      <c r="AT450" s="6" t="s">
        <v>949</v>
      </c>
      <c r="AV450" t="s">
        <v>1508</v>
      </c>
      <c r="AW450">
        <f t="shared" si="141"/>
        <v>60</v>
      </c>
    </row>
    <row r="451" spans="1:49" ht="11.25" customHeight="1" x14ac:dyDescent="0.2">
      <c r="A451" s="14">
        <v>2160.1509999999998</v>
      </c>
      <c r="B451" t="s">
        <v>1509</v>
      </c>
      <c r="C451" s="33" t="str">
        <f t="shared" si="152"/>
        <v>2160.151 Office equipment: Electricity Regulated Activity, Generation, Computers and peripheral equipment</v>
      </c>
      <c r="D451" s="6" t="s">
        <v>870</v>
      </c>
      <c r="E451" s="6" t="s">
        <v>1</v>
      </c>
      <c r="F451" s="6" t="s">
        <v>1</v>
      </c>
      <c r="G451" s="6" t="s">
        <v>906</v>
      </c>
      <c r="H451" s="34" t="str">
        <f>VLOOKUP(I451,'heading tables'!$G$3:$H$9,2,FALSE)</f>
        <v>L3</v>
      </c>
      <c r="I451" s="34">
        <f t="shared" si="142"/>
        <v>8</v>
      </c>
      <c r="J451" s="34" t="str">
        <f t="shared" si="143"/>
        <v>Balance Sheet</v>
      </c>
      <c r="K451" s="34">
        <f t="shared" si="153"/>
        <v>24</v>
      </c>
      <c r="L451" s="34" t="str">
        <f t="shared" si="144"/>
        <v>51</v>
      </c>
      <c r="M451" s="34" t="str">
        <f t="shared" si="149"/>
        <v>2</v>
      </c>
      <c r="N451" s="34" t="str">
        <f t="shared" si="150"/>
        <v>21</v>
      </c>
      <c r="O451" s="34" t="str">
        <f t="shared" si="151"/>
        <v>2160</v>
      </c>
      <c r="P451" s="34" t="str">
        <f>CONCATENATE(M451," ",VLOOKUP(M451,'heading tables'!$A:$C,2,FALSE))</f>
        <v>2 Non-current Assets</v>
      </c>
      <c r="Q451" s="34" t="str">
        <f>CONCATENATE(N451," ",VLOOKUP(N451,'heading tables'!$A:$C,2,FALSE))</f>
        <v>21 Fixed Assets</v>
      </c>
      <c r="R451" s="34" t="str">
        <f>CONCATENATE(O451," ",VLOOKUP(ABS(O451),'heading tables'!$A:$C,2,FALSE))</f>
        <v>2160 Office equipment</v>
      </c>
      <c r="S451" s="34" t="str">
        <f t="shared" ref="S451:S514" si="159">N451</f>
        <v>21</v>
      </c>
      <c r="T451" s="34" t="str">
        <f t="shared" ref="T451:T514" si="160">O451</f>
        <v>2160</v>
      </c>
      <c r="U451" s="34" t="str">
        <f>CONCATENATE(S451," ",VLOOKUP(S451,'heading tables'!$A:$C,2,FALSE))</f>
        <v>21 Fixed Assets</v>
      </c>
      <c r="V451" s="34" t="str">
        <f>CONCATENATE(T451," ",VLOOKUP(ABS(T451),'heading tables'!$A:$C,2,FALSE))</f>
        <v>2160 Office equipment</v>
      </c>
      <c r="W451" s="34" t="str">
        <f t="shared" si="145"/>
        <v>2160.1</v>
      </c>
      <c r="X451" s="34" t="str">
        <f t="shared" si="148"/>
        <v>2160.15</v>
      </c>
      <c r="Y451" s="34" t="str">
        <f t="shared" si="148"/>
        <v>2160.151</v>
      </c>
      <c r="Z451" s="34" t="str">
        <f t="shared" si="148"/>
        <v>" "</v>
      </c>
      <c r="AA451" s="34" t="str">
        <f t="shared" si="148"/>
        <v>" "</v>
      </c>
      <c r="AB451" s="34" t="str">
        <f t="shared" si="154"/>
        <v>2160.1 Office equipment: Electricity Regulated Activity</v>
      </c>
      <c r="AC451" s="34" t="str">
        <f t="shared" si="155"/>
        <v>2160.15 Office equipment: Electricity Regulated Activity, Generation</v>
      </c>
      <c r="AD451" s="34" t="str">
        <f t="shared" si="156"/>
        <v>2160.151 Office equipment: Electricity Regulated Activity, Generation, Computers and peripheral equipment</v>
      </c>
      <c r="AE451" s="34" t="str">
        <f t="shared" si="157"/>
        <v>" "</v>
      </c>
      <c r="AF451" s="34" t="str">
        <f t="shared" si="158"/>
        <v>" "</v>
      </c>
      <c r="AI451" t="s">
        <v>1509</v>
      </c>
      <c r="AJ451" s="14" t="s">
        <v>11</v>
      </c>
      <c r="AK451" t="s">
        <v>918</v>
      </c>
      <c r="AL451" s="6">
        <v>393</v>
      </c>
      <c r="AM451" s="6" t="s">
        <v>949</v>
      </c>
      <c r="AT451" s="6" t="s">
        <v>949</v>
      </c>
      <c r="AV451" t="s">
        <v>1509</v>
      </c>
      <c r="AW451">
        <f t="shared" ref="AW451:AW514" si="161">LEN(AV451)</f>
        <v>96</v>
      </c>
    </row>
    <row r="452" spans="1:49" ht="11.25" customHeight="1" x14ac:dyDescent="0.2">
      <c r="A452" s="14">
        <v>2160.152</v>
      </c>
      <c r="B452" t="s">
        <v>1510</v>
      </c>
      <c r="C452" s="33" t="str">
        <f t="shared" si="152"/>
        <v>2160.152 Office equipment: Electricity Regulated Activity, Generation, Communication equipment and devices</v>
      </c>
      <c r="D452" s="6" t="s">
        <v>870</v>
      </c>
      <c r="E452" s="6" t="s">
        <v>1</v>
      </c>
      <c r="F452" s="6" t="s">
        <v>1</v>
      </c>
      <c r="G452" s="6" t="s">
        <v>906</v>
      </c>
      <c r="H452" s="34" t="str">
        <f>VLOOKUP(I452,'heading tables'!$G$3:$H$9,2,FALSE)</f>
        <v>L3</v>
      </c>
      <c r="I452" s="34">
        <f t="shared" si="142"/>
        <v>8</v>
      </c>
      <c r="J452" s="34" t="str">
        <f t="shared" si="143"/>
        <v>Balance Sheet</v>
      </c>
      <c r="K452" s="34">
        <f t="shared" si="153"/>
        <v>24</v>
      </c>
      <c r="L452" s="34" t="str">
        <f t="shared" si="144"/>
        <v>52</v>
      </c>
      <c r="M452" s="34" t="str">
        <f t="shared" si="149"/>
        <v>2</v>
      </c>
      <c r="N452" s="34" t="str">
        <f t="shared" si="150"/>
        <v>21</v>
      </c>
      <c r="O452" s="34" t="str">
        <f t="shared" si="151"/>
        <v>2160</v>
      </c>
      <c r="P452" s="34" t="str">
        <f>CONCATENATE(M452," ",VLOOKUP(M452,'heading tables'!$A:$C,2,FALSE))</f>
        <v>2 Non-current Assets</v>
      </c>
      <c r="Q452" s="34" t="str">
        <f>CONCATENATE(N452," ",VLOOKUP(N452,'heading tables'!$A:$C,2,FALSE))</f>
        <v>21 Fixed Assets</v>
      </c>
      <c r="R452" s="34" t="str">
        <f>CONCATENATE(O452," ",VLOOKUP(ABS(O452),'heading tables'!$A:$C,2,FALSE))</f>
        <v>2160 Office equipment</v>
      </c>
      <c r="S452" s="34" t="str">
        <f t="shared" si="159"/>
        <v>21</v>
      </c>
      <c r="T452" s="34" t="str">
        <f t="shared" si="160"/>
        <v>2160</v>
      </c>
      <c r="U452" s="34" t="str">
        <f>CONCATENATE(S452," ",VLOOKUP(S452,'heading tables'!$A:$C,2,FALSE))</f>
        <v>21 Fixed Assets</v>
      </c>
      <c r="V452" s="34" t="str">
        <f>CONCATENATE(T452," ",VLOOKUP(ABS(T452),'heading tables'!$A:$C,2,FALSE))</f>
        <v>2160 Office equipment</v>
      </c>
      <c r="W452" s="34" t="str">
        <f t="shared" si="145"/>
        <v>2160.1</v>
      </c>
      <c r="X452" s="34" t="str">
        <f t="shared" si="148"/>
        <v>2160.15</v>
      </c>
      <c r="Y452" s="34" t="str">
        <f t="shared" si="148"/>
        <v>2160.152</v>
      </c>
      <c r="Z452" s="34" t="str">
        <f t="shared" si="148"/>
        <v>" "</v>
      </c>
      <c r="AA452" s="34" t="str">
        <f t="shared" si="148"/>
        <v>" "</v>
      </c>
      <c r="AB452" s="34" t="str">
        <f t="shared" si="154"/>
        <v>2160.1 Office equipment: Electricity Regulated Activity</v>
      </c>
      <c r="AC452" s="34" t="str">
        <f t="shared" si="155"/>
        <v>2160.15 Office equipment: Electricity Regulated Activity, Generation</v>
      </c>
      <c r="AD452" s="34" t="str">
        <f t="shared" si="156"/>
        <v>2160.152 Office equipment: Electricity Regulated Activity, Generation, Communication equipment and devices</v>
      </c>
      <c r="AE452" s="34" t="str">
        <f t="shared" si="157"/>
        <v>" "</v>
      </c>
      <c r="AF452" s="34" t="str">
        <f t="shared" si="158"/>
        <v>" "</v>
      </c>
      <c r="AI452" t="s">
        <v>1510</v>
      </c>
      <c r="AJ452" s="14" t="s">
        <v>11</v>
      </c>
      <c r="AK452" t="s">
        <v>918</v>
      </c>
      <c r="AL452" s="6">
        <v>394</v>
      </c>
      <c r="AM452" s="6" t="s">
        <v>949</v>
      </c>
      <c r="AT452" s="6" t="s">
        <v>949</v>
      </c>
      <c r="AV452" t="s">
        <v>1510</v>
      </c>
      <c r="AW452">
        <f t="shared" si="161"/>
        <v>97</v>
      </c>
    </row>
    <row r="453" spans="1:49" ht="11.25" customHeight="1" x14ac:dyDescent="0.2">
      <c r="A453" s="14">
        <v>2160.1590000000001</v>
      </c>
      <c r="B453" t="s">
        <v>1511</v>
      </c>
      <c r="C453" s="33" t="str">
        <f t="shared" si="152"/>
        <v>2160.159 Office equipment: Electricity Regulated Activity, Generation, Other</v>
      </c>
      <c r="D453" s="6" t="s">
        <v>870</v>
      </c>
      <c r="E453" s="6" t="s">
        <v>1</v>
      </c>
      <c r="F453" s="6" t="s">
        <v>1</v>
      </c>
      <c r="G453" s="6" t="s">
        <v>906</v>
      </c>
      <c r="H453" s="34" t="str">
        <f>VLOOKUP(I453,'heading tables'!$G$3:$H$9,2,FALSE)</f>
        <v>L3</v>
      </c>
      <c r="I453" s="34">
        <f t="shared" si="142"/>
        <v>8</v>
      </c>
      <c r="J453" s="34" t="str">
        <f t="shared" si="143"/>
        <v>Balance Sheet</v>
      </c>
      <c r="K453" s="34">
        <f t="shared" si="153"/>
        <v>24</v>
      </c>
      <c r="L453" s="34" t="str">
        <f t="shared" si="144"/>
        <v>59</v>
      </c>
      <c r="M453" s="34" t="str">
        <f t="shared" si="149"/>
        <v>2</v>
      </c>
      <c r="N453" s="34" t="str">
        <f t="shared" si="150"/>
        <v>21</v>
      </c>
      <c r="O453" s="34" t="str">
        <f t="shared" si="151"/>
        <v>2160</v>
      </c>
      <c r="P453" s="34" t="str">
        <f>CONCATENATE(M453," ",VLOOKUP(M453,'heading tables'!$A:$C,2,FALSE))</f>
        <v>2 Non-current Assets</v>
      </c>
      <c r="Q453" s="34" t="str">
        <f>CONCATENATE(N453," ",VLOOKUP(N453,'heading tables'!$A:$C,2,FALSE))</f>
        <v>21 Fixed Assets</v>
      </c>
      <c r="R453" s="34" t="str">
        <f>CONCATENATE(O453," ",VLOOKUP(ABS(O453),'heading tables'!$A:$C,2,FALSE))</f>
        <v>2160 Office equipment</v>
      </c>
      <c r="S453" s="34" t="str">
        <f t="shared" si="159"/>
        <v>21</v>
      </c>
      <c r="T453" s="34" t="str">
        <f t="shared" si="160"/>
        <v>2160</v>
      </c>
      <c r="U453" s="34" t="str">
        <f>CONCATENATE(S453," ",VLOOKUP(S453,'heading tables'!$A:$C,2,FALSE))</f>
        <v>21 Fixed Assets</v>
      </c>
      <c r="V453" s="34" t="str">
        <f>CONCATENATE(T453," ",VLOOKUP(ABS(T453),'heading tables'!$A:$C,2,FALSE))</f>
        <v>2160 Office equipment</v>
      </c>
      <c r="W453" s="34" t="str">
        <f t="shared" si="145"/>
        <v>2160.1</v>
      </c>
      <c r="X453" s="34" t="str">
        <f t="shared" si="148"/>
        <v>2160.15</v>
      </c>
      <c r="Y453" s="34" t="str">
        <f t="shared" si="148"/>
        <v>2160.159</v>
      </c>
      <c r="Z453" s="34" t="str">
        <f t="shared" si="148"/>
        <v>" "</v>
      </c>
      <c r="AA453" s="34" t="str">
        <f t="shared" si="148"/>
        <v>" "</v>
      </c>
      <c r="AB453" s="34" t="str">
        <f t="shared" si="154"/>
        <v>2160.1 Office equipment: Electricity Regulated Activity</v>
      </c>
      <c r="AC453" s="34" t="str">
        <f t="shared" si="155"/>
        <v>2160.15 Office equipment: Electricity Regulated Activity, Generation</v>
      </c>
      <c r="AD453" s="34" t="str">
        <f t="shared" si="156"/>
        <v>2160.159 Office equipment: Electricity Regulated Activity, Generation, Other</v>
      </c>
      <c r="AE453" s="34" t="str">
        <f t="shared" si="157"/>
        <v>" "</v>
      </c>
      <c r="AF453" s="34" t="str">
        <f t="shared" si="158"/>
        <v>" "</v>
      </c>
      <c r="AI453" t="s">
        <v>1511</v>
      </c>
      <c r="AJ453" s="14" t="s">
        <v>11</v>
      </c>
      <c r="AK453" t="s">
        <v>918</v>
      </c>
      <c r="AL453" s="6">
        <v>395</v>
      </c>
      <c r="AM453" s="6" t="s">
        <v>949</v>
      </c>
      <c r="AT453" s="6" t="s">
        <v>949</v>
      </c>
      <c r="AV453" t="s">
        <v>1511</v>
      </c>
      <c r="AW453">
        <f t="shared" si="161"/>
        <v>67</v>
      </c>
    </row>
    <row r="454" spans="1:49" ht="11.25" customHeight="1" x14ac:dyDescent="0.2">
      <c r="A454" s="14">
        <v>2160.19</v>
      </c>
      <c r="B454" t="s">
        <v>1512</v>
      </c>
      <c r="C454" s="33" t="str">
        <f t="shared" si="152"/>
        <v>2160.19 Office equipment: Electricity Regulated Activity, Other</v>
      </c>
      <c r="D454" s="6" t="s">
        <v>29</v>
      </c>
      <c r="E454" s="6" t="s">
        <v>1</v>
      </c>
      <c r="F454" s="6" t="s">
        <v>1</v>
      </c>
      <c r="G454" s="6" t="s">
        <v>907</v>
      </c>
      <c r="H454" s="34" t="str">
        <f>VLOOKUP(I454,'heading tables'!$G$3:$H$9,2,FALSE)</f>
        <v>L2</v>
      </c>
      <c r="I454" s="34">
        <f t="shared" si="142"/>
        <v>7</v>
      </c>
      <c r="J454" s="34" t="str">
        <f t="shared" si="143"/>
        <v>Balance Sheet</v>
      </c>
      <c r="K454" s="34">
        <f t="shared" si="153"/>
        <v>24</v>
      </c>
      <c r="L454" s="34" t="str">
        <f t="shared" si="144"/>
        <v>19</v>
      </c>
      <c r="M454" s="34" t="str">
        <f t="shared" si="149"/>
        <v>2</v>
      </c>
      <c r="N454" s="34" t="str">
        <f t="shared" si="150"/>
        <v>21</v>
      </c>
      <c r="O454" s="34" t="str">
        <f t="shared" si="151"/>
        <v>2160</v>
      </c>
      <c r="P454" s="34" t="str">
        <f>CONCATENATE(M454," ",VLOOKUP(M454,'heading tables'!$A:$C,2,FALSE))</f>
        <v>2 Non-current Assets</v>
      </c>
      <c r="Q454" s="34" t="str">
        <f>CONCATENATE(N454," ",VLOOKUP(N454,'heading tables'!$A:$C,2,FALSE))</f>
        <v>21 Fixed Assets</v>
      </c>
      <c r="R454" s="34" t="str">
        <f>CONCATENATE(O454," ",VLOOKUP(ABS(O454),'heading tables'!$A:$C,2,FALSE))</f>
        <v>2160 Office equipment</v>
      </c>
      <c r="S454" s="34" t="str">
        <f t="shared" si="159"/>
        <v>21</v>
      </c>
      <c r="T454" s="34" t="str">
        <f t="shared" si="160"/>
        <v>2160</v>
      </c>
      <c r="U454" s="34" t="str">
        <f>CONCATENATE(S454," ",VLOOKUP(S454,'heading tables'!$A:$C,2,FALSE))</f>
        <v>21 Fixed Assets</v>
      </c>
      <c r="V454" s="34" t="str">
        <f>CONCATENATE(T454," ",VLOOKUP(ABS(T454),'heading tables'!$A:$C,2,FALSE))</f>
        <v>2160 Office equipment</v>
      </c>
      <c r="W454" s="34" t="str">
        <f t="shared" si="145"/>
        <v>2160.1</v>
      </c>
      <c r="X454" s="34" t="str">
        <f t="shared" si="148"/>
        <v>2160.19</v>
      </c>
      <c r="Y454" s="34" t="str">
        <f t="shared" si="148"/>
        <v>" "</v>
      </c>
      <c r="Z454" s="34" t="str">
        <f t="shared" si="148"/>
        <v>" "</v>
      </c>
      <c r="AA454" s="34" t="str">
        <f t="shared" si="148"/>
        <v>" "</v>
      </c>
      <c r="AB454" s="34" t="str">
        <f t="shared" si="154"/>
        <v>2160.1 Office equipment: Electricity Regulated Activity</v>
      </c>
      <c r="AC454" s="34" t="str">
        <f t="shared" si="155"/>
        <v>2160.19 Office equipment: Electricity Regulated Activity, Other</v>
      </c>
      <c r="AD454" s="34" t="str">
        <f t="shared" si="156"/>
        <v>" "</v>
      </c>
      <c r="AE454" s="34" t="str">
        <f t="shared" si="157"/>
        <v>" "</v>
      </c>
      <c r="AF454" s="34" t="str">
        <f t="shared" si="158"/>
        <v>" "</v>
      </c>
      <c r="AI454" t="s">
        <v>1512</v>
      </c>
      <c r="AJ454" s="14" t="s">
        <v>11</v>
      </c>
      <c r="AK454" t="s">
        <v>918</v>
      </c>
      <c r="AL454" s="6">
        <v>396</v>
      </c>
      <c r="AM454" s="6" t="s">
        <v>950</v>
      </c>
      <c r="AT454" s="9" t="s">
        <v>950</v>
      </c>
      <c r="AV454" t="s">
        <v>1512</v>
      </c>
      <c r="AW454">
        <f t="shared" si="161"/>
        <v>55</v>
      </c>
    </row>
    <row r="455" spans="1:49" ht="11.25" customHeight="1" x14ac:dyDescent="0.2">
      <c r="A455" s="14">
        <v>2160.9</v>
      </c>
      <c r="B455" t="s">
        <v>1513</v>
      </c>
      <c r="C455" s="33" t="str">
        <f t="shared" si="152"/>
        <v>2160.9 Office equipment: Non-Regulated Activity</v>
      </c>
      <c r="D455" s="6" t="s">
        <v>854</v>
      </c>
      <c r="E455" s="6" t="s">
        <v>1</v>
      </c>
      <c r="F455" s="6" t="s">
        <v>1</v>
      </c>
      <c r="G455" s="6" t="s">
        <v>908</v>
      </c>
      <c r="H455" s="34" t="str">
        <f>VLOOKUP(I455,'heading tables'!$G$3:$H$9,2,FALSE)</f>
        <v>L1</v>
      </c>
      <c r="I455" s="34">
        <f t="shared" si="142"/>
        <v>6</v>
      </c>
      <c r="J455" s="34" t="str">
        <f t="shared" si="143"/>
        <v>Balance Sheet</v>
      </c>
      <c r="K455" s="34">
        <f t="shared" si="153"/>
        <v>24</v>
      </c>
      <c r="L455" s="34" t="str">
        <f t="shared" si="144"/>
        <v>.9</v>
      </c>
      <c r="M455" s="34" t="str">
        <f t="shared" si="149"/>
        <v>2</v>
      </c>
      <c r="N455" s="34" t="str">
        <f t="shared" si="150"/>
        <v>21</v>
      </c>
      <c r="O455" s="34" t="str">
        <f t="shared" si="151"/>
        <v>2160</v>
      </c>
      <c r="P455" s="34" t="str">
        <f>CONCATENATE(M455," ",VLOOKUP(M455,'heading tables'!$A:$C,2,FALSE))</f>
        <v>2 Non-current Assets</v>
      </c>
      <c r="Q455" s="34" t="str">
        <f>CONCATENATE(N455," ",VLOOKUP(N455,'heading tables'!$A:$C,2,FALSE))</f>
        <v>21 Fixed Assets</v>
      </c>
      <c r="R455" s="34" t="str">
        <f>CONCATENATE(O455," ",VLOOKUP(ABS(O455),'heading tables'!$A:$C,2,FALSE))</f>
        <v>2160 Office equipment</v>
      </c>
      <c r="S455" s="34" t="str">
        <f t="shared" si="159"/>
        <v>21</v>
      </c>
      <c r="T455" s="34" t="str">
        <f t="shared" si="160"/>
        <v>2160</v>
      </c>
      <c r="U455" s="34" t="str">
        <f>CONCATENATE(S455," ",VLOOKUP(S455,'heading tables'!$A:$C,2,FALSE))</f>
        <v>21 Fixed Assets</v>
      </c>
      <c r="V455" s="34" t="str">
        <f>CONCATENATE(T455," ",VLOOKUP(ABS(T455),'heading tables'!$A:$C,2,FALSE))</f>
        <v>2160 Office equipment</v>
      </c>
      <c r="W455" s="34" t="str">
        <f t="shared" si="145"/>
        <v>2160.9</v>
      </c>
      <c r="X455" s="34" t="str">
        <f t="shared" si="148"/>
        <v>" "</v>
      </c>
      <c r="Y455" s="34" t="str">
        <f t="shared" si="148"/>
        <v>" "</v>
      </c>
      <c r="Z455" s="34" t="str">
        <f t="shared" si="148"/>
        <v>" "</v>
      </c>
      <c r="AA455" s="34" t="str">
        <f t="shared" si="148"/>
        <v>" "</v>
      </c>
      <c r="AB455" s="34" t="str">
        <f t="shared" si="154"/>
        <v>2160.9 Office equipment: Non-Regulated Activity</v>
      </c>
      <c r="AC455" s="34" t="str">
        <f t="shared" si="155"/>
        <v>" "</v>
      </c>
      <c r="AD455" s="34" t="str">
        <f t="shared" si="156"/>
        <v>" "</v>
      </c>
      <c r="AE455" s="34" t="str">
        <f t="shared" si="157"/>
        <v>" "</v>
      </c>
      <c r="AF455" s="34" t="str">
        <f t="shared" si="158"/>
        <v>" "</v>
      </c>
      <c r="AI455" t="s">
        <v>1513</v>
      </c>
      <c r="AJ455" s="14" t="s">
        <v>11</v>
      </c>
      <c r="AK455" t="s">
        <v>918</v>
      </c>
      <c r="AL455" s="6">
        <v>397</v>
      </c>
      <c r="AM455" s="6" t="s">
        <v>951</v>
      </c>
      <c r="AT455" s="6" t="s">
        <v>951</v>
      </c>
      <c r="AV455" t="s">
        <v>1513</v>
      </c>
      <c r="AW455">
        <f t="shared" si="161"/>
        <v>40</v>
      </c>
    </row>
    <row r="456" spans="1:49" ht="11.25" customHeight="1" x14ac:dyDescent="0.2">
      <c r="A456" s="14">
        <v>2170</v>
      </c>
      <c r="B456" t="s">
        <v>86</v>
      </c>
      <c r="C456" s="33" t="str">
        <f t="shared" si="152"/>
        <v>2170 Furniture and fixtures</v>
      </c>
      <c r="D456" s="6" t="s">
        <v>2</v>
      </c>
      <c r="E456" s="6" t="s">
        <v>787</v>
      </c>
      <c r="F456" s="6">
        <v>0</v>
      </c>
      <c r="G456" s="6" t="s">
        <v>25</v>
      </c>
      <c r="H456" s="34" t="str">
        <f>VLOOKUP(I456,'heading tables'!$G$3:$H$9,2,FALSE)</f>
        <v>M</v>
      </c>
      <c r="I456" s="34">
        <f t="shared" si="142"/>
        <v>4</v>
      </c>
      <c r="J456" s="34" t="str">
        <f t="shared" si="143"/>
        <v>Balance Sheet</v>
      </c>
      <c r="K456" s="34">
        <f t="shared" si="153"/>
        <v>9</v>
      </c>
      <c r="L456" s="34" t="str">
        <f t="shared" si="144"/>
        <v>70</v>
      </c>
      <c r="M456" s="34" t="str">
        <f t="shared" si="149"/>
        <v>2</v>
      </c>
      <c r="N456" s="34" t="str">
        <f t="shared" si="150"/>
        <v>21</v>
      </c>
      <c r="O456" s="34" t="str">
        <f t="shared" si="151"/>
        <v>2170</v>
      </c>
      <c r="P456" s="34" t="str">
        <f>CONCATENATE(M456," ",VLOOKUP(M456,'heading tables'!$A:$C,2,FALSE))</f>
        <v>2 Non-current Assets</v>
      </c>
      <c r="Q456" s="34" t="str">
        <f>CONCATENATE(N456," ",VLOOKUP(N456,'heading tables'!$A:$C,2,FALSE))</f>
        <v>21 Fixed Assets</v>
      </c>
      <c r="R456" s="34" t="str">
        <f>CONCATENATE(O456," ",VLOOKUP(ABS(O456),'heading tables'!$A:$C,2,FALSE))</f>
        <v>2170 Furniture and fixtures</v>
      </c>
      <c r="S456" s="34" t="str">
        <f t="shared" si="159"/>
        <v>21</v>
      </c>
      <c r="T456" s="34" t="str">
        <f t="shared" si="160"/>
        <v>2170</v>
      </c>
      <c r="U456" s="34" t="str">
        <f>CONCATENATE(S456," ",VLOOKUP(S456,'heading tables'!$A:$C,2,FALSE))</f>
        <v>21 Fixed Assets</v>
      </c>
      <c r="V456" s="34" t="str">
        <f>CONCATENATE(T456," ",VLOOKUP(ABS(T456),'heading tables'!$A:$C,2,FALSE))</f>
        <v>2170 Furniture and fixtures</v>
      </c>
      <c r="W456" s="34" t="str">
        <f t="shared" si="145"/>
        <v>" "</v>
      </c>
      <c r="X456" s="34" t="str">
        <f t="shared" si="148"/>
        <v>" "</v>
      </c>
      <c r="Y456" s="34" t="str">
        <f t="shared" si="148"/>
        <v>" "</v>
      </c>
      <c r="Z456" s="34" t="str">
        <f t="shared" si="148"/>
        <v>" "</v>
      </c>
      <c r="AA456" s="34" t="str">
        <f t="shared" si="148"/>
        <v>" "</v>
      </c>
      <c r="AB456" s="34" t="str">
        <f t="shared" si="154"/>
        <v>" "</v>
      </c>
      <c r="AC456" s="34" t="str">
        <f t="shared" si="155"/>
        <v>" "</v>
      </c>
      <c r="AD456" s="34" t="str">
        <f t="shared" si="156"/>
        <v>" "</v>
      </c>
      <c r="AE456" s="34" t="str">
        <f t="shared" si="157"/>
        <v>" "</v>
      </c>
      <c r="AF456" s="34" t="str">
        <f t="shared" si="158"/>
        <v>" "</v>
      </c>
      <c r="AI456" t="s">
        <v>86</v>
      </c>
      <c r="AJ456" s="14" t="s">
        <v>1064</v>
      </c>
      <c r="AK456" t="s">
        <v>918</v>
      </c>
      <c r="AL456" s="6">
        <v>398</v>
      </c>
      <c r="AM456" s="6">
        <v>0</v>
      </c>
      <c r="AV456" t="s">
        <v>86</v>
      </c>
      <c r="AW456">
        <f t="shared" si="161"/>
        <v>22</v>
      </c>
    </row>
    <row r="457" spans="1:49" ht="11.25" customHeight="1" x14ac:dyDescent="0.2">
      <c r="A457" s="14">
        <v>2170.1</v>
      </c>
      <c r="B457" t="s">
        <v>1514</v>
      </c>
      <c r="C457" s="33" t="str">
        <f t="shared" si="152"/>
        <v>2170.1 Furniture and fixtures: Electricity Regulated Activity</v>
      </c>
      <c r="D457" s="6" t="s">
        <v>855</v>
      </c>
      <c r="E457" s="6" t="s">
        <v>787</v>
      </c>
      <c r="F457" s="6">
        <v>0</v>
      </c>
      <c r="G457" s="6" t="s">
        <v>26</v>
      </c>
      <c r="H457" s="34" t="str">
        <f>VLOOKUP(I457,'heading tables'!$G$3:$H$9,2,FALSE)</f>
        <v>L1</v>
      </c>
      <c r="I457" s="34">
        <f t="shared" si="142"/>
        <v>6</v>
      </c>
      <c r="J457" s="34" t="str">
        <f t="shared" si="143"/>
        <v>Balance Sheet</v>
      </c>
      <c r="K457" s="34">
        <f t="shared" si="153"/>
        <v>9</v>
      </c>
      <c r="L457" s="34" t="str">
        <f t="shared" si="144"/>
        <v>.1</v>
      </c>
      <c r="M457" s="34" t="str">
        <f t="shared" si="149"/>
        <v>2</v>
      </c>
      <c r="N457" s="34" t="str">
        <f t="shared" si="150"/>
        <v>21</v>
      </c>
      <c r="O457" s="34" t="str">
        <f t="shared" si="151"/>
        <v>2170</v>
      </c>
      <c r="P457" s="34" t="str">
        <f>CONCATENATE(M457," ",VLOOKUP(M457,'heading tables'!$A:$C,2,FALSE))</f>
        <v>2 Non-current Assets</v>
      </c>
      <c r="Q457" s="34" t="str">
        <f>CONCATENATE(N457," ",VLOOKUP(N457,'heading tables'!$A:$C,2,FALSE))</f>
        <v>21 Fixed Assets</v>
      </c>
      <c r="R457" s="34" t="str">
        <f>CONCATENATE(O457," ",VLOOKUP(ABS(O457),'heading tables'!$A:$C,2,FALSE))</f>
        <v>2170 Furniture and fixtures</v>
      </c>
      <c r="S457" s="34" t="str">
        <f t="shared" si="159"/>
        <v>21</v>
      </c>
      <c r="T457" s="34" t="str">
        <f t="shared" si="160"/>
        <v>2170</v>
      </c>
      <c r="U457" s="34" t="str">
        <f>CONCATENATE(S457," ",VLOOKUP(S457,'heading tables'!$A:$C,2,FALSE))</f>
        <v>21 Fixed Assets</v>
      </c>
      <c r="V457" s="34" t="str">
        <f>CONCATENATE(T457," ",VLOOKUP(ABS(T457),'heading tables'!$A:$C,2,FALSE))</f>
        <v>2170 Furniture and fixtures</v>
      </c>
      <c r="W457" s="34" t="str">
        <f t="shared" si="145"/>
        <v>2170.1</v>
      </c>
      <c r="X457" s="34" t="str">
        <f t="shared" si="148"/>
        <v>" "</v>
      </c>
      <c r="Y457" s="34" t="str">
        <f t="shared" si="148"/>
        <v>" "</v>
      </c>
      <c r="Z457" s="34" t="str">
        <f t="shared" si="148"/>
        <v>" "</v>
      </c>
      <c r="AA457" s="34" t="str">
        <f t="shared" si="148"/>
        <v>" "</v>
      </c>
      <c r="AB457" s="34" t="str">
        <f t="shared" si="154"/>
        <v>2170.1 Furniture and fixtures: Electricity Regulated Activity</v>
      </c>
      <c r="AC457" s="34" t="str">
        <f t="shared" si="155"/>
        <v>" "</v>
      </c>
      <c r="AD457" s="34" t="str">
        <f t="shared" si="156"/>
        <v>" "</v>
      </c>
      <c r="AE457" s="34" t="str">
        <f t="shared" si="157"/>
        <v>" "</v>
      </c>
      <c r="AF457" s="34" t="str">
        <f t="shared" si="158"/>
        <v>" "</v>
      </c>
      <c r="AI457" t="s">
        <v>1514</v>
      </c>
      <c r="AJ457" s="14" t="s">
        <v>1064</v>
      </c>
      <c r="AK457" t="s">
        <v>918</v>
      </c>
      <c r="AL457" s="6">
        <v>399</v>
      </c>
      <c r="AM457" s="6">
        <v>0</v>
      </c>
      <c r="AV457" t="s">
        <v>1514</v>
      </c>
      <c r="AW457">
        <f t="shared" si="161"/>
        <v>54</v>
      </c>
    </row>
    <row r="458" spans="1:49" ht="11.25" customHeight="1" x14ac:dyDescent="0.2">
      <c r="A458" s="14">
        <v>2170.11</v>
      </c>
      <c r="B458" t="s">
        <v>1515</v>
      </c>
      <c r="C458" s="33" t="str">
        <f t="shared" si="152"/>
        <v>2170.11 Furniture and fixtures: Electricity Regulated Activity, Dispatch</v>
      </c>
      <c r="D458" s="6" t="s">
        <v>27</v>
      </c>
      <c r="E458" s="6" t="s">
        <v>787</v>
      </c>
      <c r="F458" s="6" t="s">
        <v>630</v>
      </c>
      <c r="G458" s="6" t="s">
        <v>907</v>
      </c>
      <c r="H458" s="34" t="str">
        <f>VLOOKUP(I458,'heading tables'!$G$3:$H$9,2,FALSE)</f>
        <v>L2</v>
      </c>
      <c r="I458" s="34">
        <f t="shared" ref="I458:I521" si="162">LEN(A458)</f>
        <v>7</v>
      </c>
      <c r="J458" s="34" t="str">
        <f t="shared" ref="J458:J521" si="163">IF(ABS(M458)&gt;5,"Income statement","Balance Sheet")</f>
        <v>Balance Sheet</v>
      </c>
      <c r="K458" s="34">
        <f t="shared" si="153"/>
        <v>9</v>
      </c>
      <c r="L458" s="34" t="str">
        <f t="shared" ref="L458:L521" si="164">RIGHT(A458,2)</f>
        <v>11</v>
      </c>
      <c r="M458" s="34" t="str">
        <f t="shared" si="149"/>
        <v>2</v>
      </c>
      <c r="N458" s="34" t="str">
        <f t="shared" si="150"/>
        <v>21</v>
      </c>
      <c r="O458" s="34" t="str">
        <f t="shared" si="151"/>
        <v>2170</v>
      </c>
      <c r="P458" s="34" t="str">
        <f>CONCATENATE(M458," ",VLOOKUP(M458,'heading tables'!$A:$C,2,FALSE))</f>
        <v>2 Non-current Assets</v>
      </c>
      <c r="Q458" s="34" t="str">
        <f>CONCATENATE(N458," ",VLOOKUP(N458,'heading tables'!$A:$C,2,FALSE))</f>
        <v>21 Fixed Assets</v>
      </c>
      <c r="R458" s="34" t="str">
        <f>CONCATENATE(O458," ",VLOOKUP(ABS(O458),'heading tables'!$A:$C,2,FALSE))</f>
        <v>2170 Furniture and fixtures</v>
      </c>
      <c r="S458" s="34" t="str">
        <f t="shared" si="159"/>
        <v>21</v>
      </c>
      <c r="T458" s="34" t="str">
        <f t="shared" si="160"/>
        <v>2170</v>
      </c>
      <c r="U458" s="34" t="str">
        <f>CONCATENATE(S458," ",VLOOKUP(S458,'heading tables'!$A:$C,2,FALSE))</f>
        <v>21 Fixed Assets</v>
      </c>
      <c r="V458" s="34" t="str">
        <f>CONCATENATE(T458," ",VLOOKUP(ABS(T458),'heading tables'!$A:$C,2,FALSE))</f>
        <v>2170 Furniture and fixtures</v>
      </c>
      <c r="W458" s="34" t="str">
        <f t="shared" ref="W458:W521" si="165">IF(LEFT($A458,W$1)=O458,$AZ$1,LEFT($A458,W$1))</f>
        <v>2170.1</v>
      </c>
      <c r="X458" s="34" t="str">
        <f t="shared" si="148"/>
        <v>2170.11</v>
      </c>
      <c r="Y458" s="34" t="str">
        <f t="shared" si="148"/>
        <v>" "</v>
      </c>
      <c r="Z458" s="34" t="str">
        <f t="shared" si="148"/>
        <v>" "</v>
      </c>
      <c r="AA458" s="34" t="str">
        <f t="shared" si="148"/>
        <v>" "</v>
      </c>
      <c r="AB458" s="34" t="str">
        <f t="shared" si="154"/>
        <v>2170.1 Furniture and fixtures: Electricity Regulated Activity</v>
      </c>
      <c r="AC458" s="34" t="str">
        <f t="shared" si="155"/>
        <v>2170.11 Furniture and fixtures: Electricity Regulated Activity, Dispatch</v>
      </c>
      <c r="AD458" s="34" t="str">
        <f t="shared" si="156"/>
        <v>" "</v>
      </c>
      <c r="AE458" s="34" t="str">
        <f t="shared" si="157"/>
        <v>" "</v>
      </c>
      <c r="AF458" s="34" t="str">
        <f t="shared" si="158"/>
        <v>" "</v>
      </c>
      <c r="AI458" t="s">
        <v>1515</v>
      </c>
      <c r="AJ458" s="14" t="s">
        <v>11</v>
      </c>
      <c r="AK458" t="s">
        <v>918</v>
      </c>
      <c r="AL458" s="6">
        <v>400</v>
      </c>
      <c r="AM458" s="6" t="s">
        <v>963</v>
      </c>
      <c r="AT458" s="9" t="s">
        <v>963</v>
      </c>
      <c r="AV458" t="s">
        <v>1515</v>
      </c>
      <c r="AW458">
        <f t="shared" si="161"/>
        <v>64</v>
      </c>
    </row>
    <row r="459" spans="1:49" ht="11.25" customHeight="1" x14ac:dyDescent="0.2">
      <c r="A459" s="14">
        <v>2170.12</v>
      </c>
      <c r="B459" t="s">
        <v>1516</v>
      </c>
      <c r="C459" s="33" t="str">
        <f t="shared" si="152"/>
        <v>2170.12 Furniture and fixtures: Electricity Regulated Activity, Transmission</v>
      </c>
      <c r="D459" s="6" t="s">
        <v>859</v>
      </c>
      <c r="E459" s="6" t="s">
        <v>787</v>
      </c>
      <c r="F459" s="6" t="s">
        <v>631</v>
      </c>
      <c r="G459" s="6" t="s">
        <v>907</v>
      </c>
      <c r="H459" s="34" t="str">
        <f>VLOOKUP(I459,'heading tables'!$G$3:$H$9,2,FALSE)</f>
        <v>L2</v>
      </c>
      <c r="I459" s="34">
        <f t="shared" si="162"/>
        <v>7</v>
      </c>
      <c r="J459" s="34" t="str">
        <f t="shared" si="163"/>
        <v>Balance Sheet</v>
      </c>
      <c r="K459" s="34">
        <f t="shared" si="153"/>
        <v>9</v>
      </c>
      <c r="L459" s="34" t="str">
        <f t="shared" si="164"/>
        <v>12</v>
      </c>
      <c r="M459" s="34" t="str">
        <f t="shared" si="149"/>
        <v>2</v>
      </c>
      <c r="N459" s="34" t="str">
        <f t="shared" si="150"/>
        <v>21</v>
      </c>
      <c r="O459" s="34" t="str">
        <f t="shared" si="151"/>
        <v>2170</v>
      </c>
      <c r="P459" s="34" t="str">
        <f>CONCATENATE(M459," ",VLOOKUP(M459,'heading tables'!$A:$C,2,FALSE))</f>
        <v>2 Non-current Assets</v>
      </c>
      <c r="Q459" s="34" t="str">
        <f>CONCATENATE(N459," ",VLOOKUP(N459,'heading tables'!$A:$C,2,FALSE))</f>
        <v>21 Fixed Assets</v>
      </c>
      <c r="R459" s="34" t="str">
        <f>CONCATENATE(O459," ",VLOOKUP(ABS(O459),'heading tables'!$A:$C,2,FALSE))</f>
        <v>2170 Furniture and fixtures</v>
      </c>
      <c r="S459" s="34" t="str">
        <f t="shared" si="159"/>
        <v>21</v>
      </c>
      <c r="T459" s="34" t="str">
        <f t="shared" si="160"/>
        <v>2170</v>
      </c>
      <c r="U459" s="34" t="str">
        <f>CONCATENATE(S459," ",VLOOKUP(S459,'heading tables'!$A:$C,2,FALSE))</f>
        <v>21 Fixed Assets</v>
      </c>
      <c r="V459" s="34" t="str">
        <f>CONCATENATE(T459," ",VLOOKUP(ABS(T459),'heading tables'!$A:$C,2,FALSE))</f>
        <v>2170 Furniture and fixtures</v>
      </c>
      <c r="W459" s="34" t="str">
        <f t="shared" si="165"/>
        <v>2170.1</v>
      </c>
      <c r="X459" s="34" t="str">
        <f t="shared" si="148"/>
        <v>2170.12</v>
      </c>
      <c r="Y459" s="34" t="str">
        <f t="shared" si="148"/>
        <v>" "</v>
      </c>
      <c r="Z459" s="34" t="str">
        <f t="shared" si="148"/>
        <v>" "</v>
      </c>
      <c r="AA459" s="34" t="str">
        <f t="shared" si="148"/>
        <v>" "</v>
      </c>
      <c r="AB459" s="34" t="str">
        <f t="shared" si="154"/>
        <v>2170.1 Furniture and fixtures: Electricity Regulated Activity</v>
      </c>
      <c r="AC459" s="34" t="str">
        <f t="shared" si="155"/>
        <v>2170.12 Furniture and fixtures: Electricity Regulated Activity, Transmission</v>
      </c>
      <c r="AD459" s="34" t="str">
        <f t="shared" si="156"/>
        <v>" "</v>
      </c>
      <c r="AE459" s="34" t="str">
        <f t="shared" si="157"/>
        <v>" "</v>
      </c>
      <c r="AF459" s="34" t="str">
        <f t="shared" si="158"/>
        <v>" "</v>
      </c>
      <c r="AI459" t="s">
        <v>1516</v>
      </c>
      <c r="AJ459" s="14" t="s">
        <v>11</v>
      </c>
      <c r="AK459" t="s">
        <v>918</v>
      </c>
      <c r="AL459" s="6">
        <v>401</v>
      </c>
      <c r="AM459" s="6" t="s">
        <v>935</v>
      </c>
      <c r="AT459" s="6" t="s">
        <v>935</v>
      </c>
      <c r="AV459" t="s">
        <v>1516</v>
      </c>
      <c r="AW459">
        <f t="shared" si="161"/>
        <v>68</v>
      </c>
    </row>
    <row r="460" spans="1:49" ht="11.25" customHeight="1" x14ac:dyDescent="0.2">
      <c r="A460" s="14">
        <v>2170.13</v>
      </c>
      <c r="B460" t="s">
        <v>1517</v>
      </c>
      <c r="C460" s="33" t="str">
        <f t="shared" si="152"/>
        <v>2170.13 Furniture and fixtures: Electricity Regulated Activity, Distribution (Network)</v>
      </c>
      <c r="D460" s="6" t="s">
        <v>874</v>
      </c>
      <c r="E460" s="6" t="s">
        <v>787</v>
      </c>
      <c r="F460" s="6" t="s">
        <v>632</v>
      </c>
      <c r="G460" s="6" t="s">
        <v>907</v>
      </c>
      <c r="H460" s="34" t="str">
        <f>VLOOKUP(I460,'heading tables'!$G$3:$H$9,2,FALSE)</f>
        <v>L2</v>
      </c>
      <c r="I460" s="34">
        <f t="shared" si="162"/>
        <v>7</v>
      </c>
      <c r="J460" s="34" t="str">
        <f t="shared" si="163"/>
        <v>Balance Sheet</v>
      </c>
      <c r="K460" s="34">
        <f t="shared" si="153"/>
        <v>9</v>
      </c>
      <c r="L460" s="34" t="str">
        <f t="shared" si="164"/>
        <v>13</v>
      </c>
      <c r="M460" s="34" t="str">
        <f t="shared" si="149"/>
        <v>2</v>
      </c>
      <c r="N460" s="34" t="str">
        <f t="shared" si="150"/>
        <v>21</v>
      </c>
      <c r="O460" s="34" t="str">
        <f t="shared" si="151"/>
        <v>2170</v>
      </c>
      <c r="P460" s="34" t="str">
        <f>CONCATENATE(M460," ",VLOOKUP(M460,'heading tables'!$A:$C,2,FALSE))</f>
        <v>2 Non-current Assets</v>
      </c>
      <c r="Q460" s="34" t="str">
        <f>CONCATENATE(N460," ",VLOOKUP(N460,'heading tables'!$A:$C,2,FALSE))</f>
        <v>21 Fixed Assets</v>
      </c>
      <c r="R460" s="34" t="str">
        <f>CONCATENATE(O460," ",VLOOKUP(ABS(O460),'heading tables'!$A:$C,2,FALSE))</f>
        <v>2170 Furniture and fixtures</v>
      </c>
      <c r="S460" s="34" t="str">
        <f t="shared" si="159"/>
        <v>21</v>
      </c>
      <c r="T460" s="34" t="str">
        <f t="shared" si="160"/>
        <v>2170</v>
      </c>
      <c r="U460" s="34" t="str">
        <f>CONCATENATE(S460," ",VLOOKUP(S460,'heading tables'!$A:$C,2,FALSE))</f>
        <v>21 Fixed Assets</v>
      </c>
      <c r="V460" s="34" t="str">
        <f>CONCATENATE(T460," ",VLOOKUP(ABS(T460),'heading tables'!$A:$C,2,FALSE))</f>
        <v>2170 Furniture and fixtures</v>
      </c>
      <c r="W460" s="34" t="str">
        <f t="shared" si="165"/>
        <v>2170.1</v>
      </c>
      <c r="X460" s="34" t="str">
        <f t="shared" si="148"/>
        <v>2170.13</v>
      </c>
      <c r="Y460" s="34" t="str">
        <f t="shared" si="148"/>
        <v>" "</v>
      </c>
      <c r="Z460" s="34" t="str">
        <f t="shared" si="148"/>
        <v>" "</v>
      </c>
      <c r="AA460" s="34" t="str">
        <f t="shared" si="148"/>
        <v>" "</v>
      </c>
      <c r="AB460" s="34" t="str">
        <f t="shared" si="154"/>
        <v>2170.1 Furniture and fixtures: Electricity Regulated Activity</v>
      </c>
      <c r="AC460" s="34" t="str">
        <f t="shared" si="155"/>
        <v>2170.13 Furniture and fixtures: Electricity Regulated Activity, Distribution (Network)</v>
      </c>
      <c r="AD460" s="34" t="str">
        <f t="shared" si="156"/>
        <v>" "</v>
      </c>
      <c r="AE460" s="34" t="str">
        <f t="shared" si="157"/>
        <v>" "</v>
      </c>
      <c r="AF460" s="34" t="str">
        <f t="shared" si="158"/>
        <v>" "</v>
      </c>
      <c r="AI460" t="s">
        <v>1517</v>
      </c>
      <c r="AJ460" s="14" t="s">
        <v>11</v>
      </c>
      <c r="AK460" t="s">
        <v>918</v>
      </c>
      <c r="AL460" s="6">
        <v>402</v>
      </c>
      <c r="AM460" s="6" t="s">
        <v>942</v>
      </c>
      <c r="AT460" s="6" t="s">
        <v>942</v>
      </c>
      <c r="AV460" t="s">
        <v>1517</v>
      </c>
      <c r="AW460">
        <f t="shared" si="161"/>
        <v>78</v>
      </c>
    </row>
    <row r="461" spans="1:49" ht="11.25" customHeight="1" x14ac:dyDescent="0.2">
      <c r="A461" s="14">
        <v>2170.14</v>
      </c>
      <c r="B461" t="s">
        <v>1518</v>
      </c>
      <c r="C461" s="33" t="str">
        <f t="shared" si="152"/>
        <v>2170.14 Furniture and fixtures: Electricity Regulated Activity, Distribution (Supply)</v>
      </c>
      <c r="D461" s="6" t="s">
        <v>875</v>
      </c>
      <c r="E461" s="6" t="s">
        <v>787</v>
      </c>
      <c r="F461" s="6" t="s">
        <v>632</v>
      </c>
      <c r="G461" s="6" t="s">
        <v>907</v>
      </c>
      <c r="H461" s="34" t="str">
        <f>VLOOKUP(I461,'heading tables'!$G$3:$H$9,2,FALSE)</f>
        <v>L2</v>
      </c>
      <c r="I461" s="34">
        <f t="shared" si="162"/>
        <v>7</v>
      </c>
      <c r="J461" s="34" t="str">
        <f t="shared" si="163"/>
        <v>Balance Sheet</v>
      </c>
      <c r="K461" s="34">
        <f t="shared" si="153"/>
        <v>9</v>
      </c>
      <c r="L461" s="34" t="str">
        <f t="shared" si="164"/>
        <v>14</v>
      </c>
      <c r="M461" s="34" t="str">
        <f t="shared" si="149"/>
        <v>2</v>
      </c>
      <c r="N461" s="34" t="str">
        <f t="shared" si="150"/>
        <v>21</v>
      </c>
      <c r="O461" s="34" t="str">
        <f t="shared" si="151"/>
        <v>2170</v>
      </c>
      <c r="P461" s="34" t="str">
        <f>CONCATENATE(M461," ",VLOOKUP(M461,'heading tables'!$A:$C,2,FALSE))</f>
        <v>2 Non-current Assets</v>
      </c>
      <c r="Q461" s="34" t="str">
        <f>CONCATENATE(N461," ",VLOOKUP(N461,'heading tables'!$A:$C,2,FALSE))</f>
        <v>21 Fixed Assets</v>
      </c>
      <c r="R461" s="34" t="str">
        <f>CONCATENATE(O461," ",VLOOKUP(ABS(O461),'heading tables'!$A:$C,2,FALSE))</f>
        <v>2170 Furniture and fixtures</v>
      </c>
      <c r="S461" s="34" t="str">
        <f t="shared" si="159"/>
        <v>21</v>
      </c>
      <c r="T461" s="34" t="str">
        <f t="shared" si="160"/>
        <v>2170</v>
      </c>
      <c r="U461" s="34" t="str">
        <f>CONCATENATE(S461," ",VLOOKUP(S461,'heading tables'!$A:$C,2,FALSE))</f>
        <v>21 Fixed Assets</v>
      </c>
      <c r="V461" s="34" t="str">
        <f>CONCATENATE(T461," ",VLOOKUP(ABS(T461),'heading tables'!$A:$C,2,FALSE))</f>
        <v>2170 Furniture and fixtures</v>
      </c>
      <c r="W461" s="34" t="str">
        <f t="shared" si="165"/>
        <v>2170.1</v>
      </c>
      <c r="X461" s="34" t="str">
        <f t="shared" si="148"/>
        <v>2170.14</v>
      </c>
      <c r="Y461" s="34" t="str">
        <f t="shared" si="148"/>
        <v>" "</v>
      </c>
      <c r="Z461" s="34" t="str">
        <f t="shared" si="148"/>
        <v>" "</v>
      </c>
      <c r="AA461" s="34" t="str">
        <f t="shared" si="148"/>
        <v>" "</v>
      </c>
      <c r="AB461" s="34" t="str">
        <f t="shared" si="154"/>
        <v>2170.1 Furniture and fixtures: Electricity Regulated Activity</v>
      </c>
      <c r="AC461" s="34" t="str">
        <f t="shared" si="155"/>
        <v>2170.14 Furniture and fixtures: Electricity Regulated Activity, Distribution (Supply)</v>
      </c>
      <c r="AD461" s="34" t="str">
        <f t="shared" si="156"/>
        <v>" "</v>
      </c>
      <c r="AE461" s="34" t="str">
        <f t="shared" si="157"/>
        <v>" "</v>
      </c>
      <c r="AF461" s="34" t="str">
        <f t="shared" si="158"/>
        <v>" "</v>
      </c>
      <c r="AI461" t="s">
        <v>1518</v>
      </c>
      <c r="AJ461" s="14" t="s">
        <v>11</v>
      </c>
      <c r="AK461" t="s">
        <v>918</v>
      </c>
      <c r="AL461" s="6">
        <v>403</v>
      </c>
      <c r="AM461" s="6" t="s">
        <v>943</v>
      </c>
      <c r="AT461" s="6" t="s">
        <v>943</v>
      </c>
      <c r="AV461" t="s">
        <v>1518</v>
      </c>
      <c r="AW461">
        <f t="shared" si="161"/>
        <v>77</v>
      </c>
    </row>
    <row r="462" spans="1:49" ht="11.25" customHeight="1" x14ac:dyDescent="0.2">
      <c r="A462" s="14">
        <v>2170.15</v>
      </c>
      <c r="B462" t="s">
        <v>1519</v>
      </c>
      <c r="C462" s="33" t="str">
        <f t="shared" si="152"/>
        <v>2170.15 Furniture and fixtures: Electricity Regulated Activity, Generation</v>
      </c>
      <c r="D462" s="6" t="s">
        <v>870</v>
      </c>
      <c r="E462" s="6" t="s">
        <v>787</v>
      </c>
      <c r="F462" s="6" t="s">
        <v>633</v>
      </c>
      <c r="G462" s="6" t="s">
        <v>907</v>
      </c>
      <c r="H462" s="34" t="str">
        <f>VLOOKUP(I462,'heading tables'!$G$3:$H$9,2,FALSE)</f>
        <v>L2</v>
      </c>
      <c r="I462" s="34">
        <f t="shared" si="162"/>
        <v>7</v>
      </c>
      <c r="J462" s="34" t="str">
        <f t="shared" si="163"/>
        <v>Balance Sheet</v>
      </c>
      <c r="K462" s="34">
        <f t="shared" si="153"/>
        <v>9</v>
      </c>
      <c r="L462" s="34" t="str">
        <f t="shared" si="164"/>
        <v>15</v>
      </c>
      <c r="M462" s="34" t="str">
        <f t="shared" si="149"/>
        <v>2</v>
      </c>
      <c r="N462" s="34" t="str">
        <f t="shared" si="150"/>
        <v>21</v>
      </c>
      <c r="O462" s="34" t="str">
        <f t="shared" si="151"/>
        <v>2170</v>
      </c>
      <c r="P462" s="34" t="str">
        <f>CONCATENATE(M462," ",VLOOKUP(M462,'heading tables'!$A:$C,2,FALSE))</f>
        <v>2 Non-current Assets</v>
      </c>
      <c r="Q462" s="34" t="str">
        <f>CONCATENATE(N462," ",VLOOKUP(N462,'heading tables'!$A:$C,2,FALSE))</f>
        <v>21 Fixed Assets</v>
      </c>
      <c r="R462" s="34" t="str">
        <f>CONCATENATE(O462," ",VLOOKUP(ABS(O462),'heading tables'!$A:$C,2,FALSE))</f>
        <v>2170 Furniture and fixtures</v>
      </c>
      <c r="S462" s="34" t="str">
        <f t="shared" si="159"/>
        <v>21</v>
      </c>
      <c r="T462" s="34" t="str">
        <f t="shared" si="160"/>
        <v>2170</v>
      </c>
      <c r="U462" s="34" t="str">
        <f>CONCATENATE(S462," ",VLOOKUP(S462,'heading tables'!$A:$C,2,FALSE))</f>
        <v>21 Fixed Assets</v>
      </c>
      <c r="V462" s="34" t="str">
        <f>CONCATENATE(T462," ",VLOOKUP(ABS(T462),'heading tables'!$A:$C,2,FALSE))</f>
        <v>2170 Furniture and fixtures</v>
      </c>
      <c r="W462" s="34" t="str">
        <f t="shared" si="165"/>
        <v>2170.1</v>
      </c>
      <c r="X462" s="34" t="str">
        <f t="shared" ref="X462:AA481" si="166">IF(OR(LEFT($A462,X$1)=W462,W462=$AZ$1),$AZ$1,LEFT($A462,X$1))</f>
        <v>2170.15</v>
      </c>
      <c r="Y462" s="34" t="str">
        <f t="shared" si="166"/>
        <v>" "</v>
      </c>
      <c r="Z462" s="34" t="str">
        <f t="shared" si="166"/>
        <v>" "</v>
      </c>
      <c r="AA462" s="34" t="str">
        <f t="shared" si="166"/>
        <v>" "</v>
      </c>
      <c r="AB462" s="34" t="str">
        <f t="shared" si="154"/>
        <v>2170.1 Furniture and fixtures: Electricity Regulated Activity</v>
      </c>
      <c r="AC462" s="34" t="str">
        <f t="shared" si="155"/>
        <v>2170.15 Furniture and fixtures: Electricity Regulated Activity, Generation</v>
      </c>
      <c r="AD462" s="34" t="str">
        <f t="shared" si="156"/>
        <v>" "</v>
      </c>
      <c r="AE462" s="34" t="str">
        <f t="shared" si="157"/>
        <v>" "</v>
      </c>
      <c r="AF462" s="34" t="str">
        <f t="shared" si="158"/>
        <v>" "</v>
      </c>
      <c r="AI462" t="s">
        <v>1519</v>
      </c>
      <c r="AJ462" s="14" t="s">
        <v>11</v>
      </c>
      <c r="AK462" t="s">
        <v>918</v>
      </c>
      <c r="AL462" s="6">
        <v>404</v>
      </c>
      <c r="AM462" s="6" t="s">
        <v>949</v>
      </c>
      <c r="AT462" s="6" t="s">
        <v>949</v>
      </c>
      <c r="AV462" t="s">
        <v>1519</v>
      </c>
      <c r="AW462">
        <f t="shared" si="161"/>
        <v>66</v>
      </c>
    </row>
    <row r="463" spans="1:49" ht="11.25" customHeight="1" x14ac:dyDescent="0.2">
      <c r="A463" s="14">
        <v>2170.19</v>
      </c>
      <c r="B463" t="s">
        <v>1520</v>
      </c>
      <c r="C463" s="33" t="str">
        <f t="shared" si="152"/>
        <v>2170.19 Furniture and fixtures: Electricity Regulated Activity, Other</v>
      </c>
      <c r="D463" s="6" t="s">
        <v>29</v>
      </c>
      <c r="E463" s="6" t="s">
        <v>1</v>
      </c>
      <c r="F463" s="6" t="s">
        <v>1</v>
      </c>
      <c r="G463" s="6" t="s">
        <v>907</v>
      </c>
      <c r="H463" s="34" t="str">
        <f>VLOOKUP(I463,'heading tables'!$G$3:$H$9,2,FALSE)</f>
        <v>L2</v>
      </c>
      <c r="I463" s="34">
        <f t="shared" si="162"/>
        <v>7</v>
      </c>
      <c r="J463" s="34" t="str">
        <f t="shared" si="163"/>
        <v>Balance Sheet</v>
      </c>
      <c r="K463" s="34">
        <f t="shared" si="153"/>
        <v>9</v>
      </c>
      <c r="L463" s="34" t="str">
        <f t="shared" si="164"/>
        <v>19</v>
      </c>
      <c r="M463" s="34" t="str">
        <f t="shared" si="149"/>
        <v>2</v>
      </c>
      <c r="N463" s="34" t="str">
        <f t="shared" si="150"/>
        <v>21</v>
      </c>
      <c r="O463" s="34" t="str">
        <f t="shared" si="151"/>
        <v>2170</v>
      </c>
      <c r="P463" s="34" t="str">
        <f>CONCATENATE(M463," ",VLOOKUP(M463,'heading tables'!$A:$C,2,FALSE))</f>
        <v>2 Non-current Assets</v>
      </c>
      <c r="Q463" s="34" t="str">
        <f>CONCATENATE(N463," ",VLOOKUP(N463,'heading tables'!$A:$C,2,FALSE))</f>
        <v>21 Fixed Assets</v>
      </c>
      <c r="R463" s="34" t="str">
        <f>CONCATENATE(O463," ",VLOOKUP(ABS(O463),'heading tables'!$A:$C,2,FALSE))</f>
        <v>2170 Furniture and fixtures</v>
      </c>
      <c r="S463" s="34" t="str">
        <f t="shared" si="159"/>
        <v>21</v>
      </c>
      <c r="T463" s="34" t="str">
        <f t="shared" si="160"/>
        <v>2170</v>
      </c>
      <c r="U463" s="34" t="str">
        <f>CONCATENATE(S463," ",VLOOKUP(S463,'heading tables'!$A:$C,2,FALSE))</f>
        <v>21 Fixed Assets</v>
      </c>
      <c r="V463" s="34" t="str">
        <f>CONCATENATE(T463," ",VLOOKUP(ABS(T463),'heading tables'!$A:$C,2,FALSE))</f>
        <v>2170 Furniture and fixtures</v>
      </c>
      <c r="W463" s="34" t="str">
        <f t="shared" si="165"/>
        <v>2170.1</v>
      </c>
      <c r="X463" s="34" t="str">
        <f t="shared" si="166"/>
        <v>2170.19</v>
      </c>
      <c r="Y463" s="34" t="str">
        <f t="shared" si="166"/>
        <v>" "</v>
      </c>
      <c r="Z463" s="34" t="str">
        <f t="shared" si="166"/>
        <v>" "</v>
      </c>
      <c r="AA463" s="34" t="str">
        <f t="shared" si="166"/>
        <v>" "</v>
      </c>
      <c r="AB463" s="34" t="str">
        <f t="shared" si="154"/>
        <v>2170.1 Furniture and fixtures: Electricity Regulated Activity</v>
      </c>
      <c r="AC463" s="34" t="str">
        <f t="shared" si="155"/>
        <v>2170.19 Furniture and fixtures: Electricity Regulated Activity, Other</v>
      </c>
      <c r="AD463" s="34" t="str">
        <f t="shared" si="156"/>
        <v>" "</v>
      </c>
      <c r="AE463" s="34" t="str">
        <f t="shared" si="157"/>
        <v>" "</v>
      </c>
      <c r="AF463" s="34" t="str">
        <f t="shared" si="158"/>
        <v>" "</v>
      </c>
      <c r="AI463" t="s">
        <v>1520</v>
      </c>
      <c r="AJ463" s="14" t="s">
        <v>11</v>
      </c>
      <c r="AK463" t="s">
        <v>918</v>
      </c>
      <c r="AL463" s="6">
        <v>405</v>
      </c>
      <c r="AM463" s="6" t="s">
        <v>950</v>
      </c>
      <c r="AT463" s="9" t="s">
        <v>950</v>
      </c>
      <c r="AV463" t="s">
        <v>1520</v>
      </c>
      <c r="AW463">
        <f t="shared" si="161"/>
        <v>61</v>
      </c>
    </row>
    <row r="464" spans="1:49" ht="11.25" customHeight="1" x14ac:dyDescent="0.2">
      <c r="A464" s="14">
        <v>2170.9</v>
      </c>
      <c r="B464" t="s">
        <v>1521</v>
      </c>
      <c r="C464" s="33" t="str">
        <f t="shared" si="152"/>
        <v>2170.9 Furniture and fixtures used for Non-Regulated Activity</v>
      </c>
      <c r="D464" s="6" t="s">
        <v>854</v>
      </c>
      <c r="E464" s="6" t="s">
        <v>1</v>
      </c>
      <c r="F464" s="6" t="s">
        <v>1</v>
      </c>
      <c r="G464" s="6" t="s">
        <v>908</v>
      </c>
      <c r="H464" s="34" t="str">
        <f>VLOOKUP(I464,'heading tables'!$G$3:$H$9,2,FALSE)</f>
        <v>L1</v>
      </c>
      <c r="I464" s="34">
        <f t="shared" si="162"/>
        <v>6</v>
      </c>
      <c r="J464" s="34" t="str">
        <f t="shared" si="163"/>
        <v>Balance Sheet</v>
      </c>
      <c r="K464" s="34">
        <f t="shared" si="153"/>
        <v>9</v>
      </c>
      <c r="L464" s="34" t="str">
        <f t="shared" si="164"/>
        <v>.9</v>
      </c>
      <c r="M464" s="34" t="str">
        <f t="shared" si="149"/>
        <v>2</v>
      </c>
      <c r="N464" s="34" t="str">
        <f t="shared" si="150"/>
        <v>21</v>
      </c>
      <c r="O464" s="34" t="str">
        <f t="shared" si="151"/>
        <v>2170</v>
      </c>
      <c r="P464" s="34" t="str">
        <f>CONCATENATE(M464," ",VLOOKUP(M464,'heading tables'!$A:$C,2,FALSE))</f>
        <v>2 Non-current Assets</v>
      </c>
      <c r="Q464" s="34" t="str">
        <f>CONCATENATE(N464," ",VLOOKUP(N464,'heading tables'!$A:$C,2,FALSE))</f>
        <v>21 Fixed Assets</v>
      </c>
      <c r="R464" s="34" t="str">
        <f>CONCATENATE(O464," ",VLOOKUP(ABS(O464),'heading tables'!$A:$C,2,FALSE))</f>
        <v>2170 Furniture and fixtures</v>
      </c>
      <c r="S464" s="34" t="str">
        <f t="shared" si="159"/>
        <v>21</v>
      </c>
      <c r="T464" s="34" t="str">
        <f t="shared" si="160"/>
        <v>2170</v>
      </c>
      <c r="U464" s="34" t="str">
        <f>CONCATENATE(S464," ",VLOOKUP(S464,'heading tables'!$A:$C,2,FALSE))</f>
        <v>21 Fixed Assets</v>
      </c>
      <c r="V464" s="34" t="str">
        <f>CONCATENATE(T464," ",VLOOKUP(ABS(T464),'heading tables'!$A:$C,2,FALSE))</f>
        <v>2170 Furniture and fixtures</v>
      </c>
      <c r="W464" s="34" t="str">
        <f t="shared" si="165"/>
        <v>2170.9</v>
      </c>
      <c r="X464" s="34" t="str">
        <f t="shared" si="166"/>
        <v>" "</v>
      </c>
      <c r="Y464" s="34" t="str">
        <f t="shared" si="166"/>
        <v>" "</v>
      </c>
      <c r="Z464" s="34" t="str">
        <f t="shared" si="166"/>
        <v>" "</v>
      </c>
      <c r="AA464" s="34" t="str">
        <f t="shared" si="166"/>
        <v>" "</v>
      </c>
      <c r="AB464" s="34" t="str">
        <f t="shared" si="154"/>
        <v>2170.9 Furniture and fixtures used for Non-Regulated Activity</v>
      </c>
      <c r="AC464" s="34" t="str">
        <f t="shared" si="155"/>
        <v>" "</v>
      </c>
      <c r="AD464" s="34" t="str">
        <f t="shared" si="156"/>
        <v>" "</v>
      </c>
      <c r="AE464" s="34" t="str">
        <f t="shared" si="157"/>
        <v>" "</v>
      </c>
      <c r="AF464" s="34" t="str">
        <f t="shared" si="158"/>
        <v>" "</v>
      </c>
      <c r="AI464" t="s">
        <v>1521</v>
      </c>
      <c r="AJ464" s="14" t="s">
        <v>11</v>
      </c>
      <c r="AK464" t="s">
        <v>918</v>
      </c>
      <c r="AL464" s="6">
        <v>406</v>
      </c>
      <c r="AM464" s="6" t="s">
        <v>951</v>
      </c>
      <c r="AT464" s="6" t="s">
        <v>951</v>
      </c>
      <c r="AV464" t="s">
        <v>1521</v>
      </c>
      <c r="AW464">
        <f t="shared" si="161"/>
        <v>54</v>
      </c>
    </row>
    <row r="465" spans="1:49" ht="11.25" customHeight="1" x14ac:dyDescent="0.2">
      <c r="A465" s="14">
        <v>2180</v>
      </c>
      <c r="B465" t="s">
        <v>1522</v>
      </c>
      <c r="C465" s="33" t="str">
        <f t="shared" si="152"/>
        <v>2180 Vehicles (Transportation Means and Power operated Equipment)</v>
      </c>
      <c r="D465" s="6" t="s">
        <v>2</v>
      </c>
      <c r="E465" s="6" t="s">
        <v>787</v>
      </c>
      <c r="F465" s="6">
        <v>0</v>
      </c>
      <c r="G465" s="6" t="s">
        <v>25</v>
      </c>
      <c r="H465" s="34" t="str">
        <f>VLOOKUP(I465,'heading tables'!$G$3:$H$9,2,FALSE)</f>
        <v>M</v>
      </c>
      <c r="I465" s="34">
        <f t="shared" si="162"/>
        <v>4</v>
      </c>
      <c r="J465" s="34" t="str">
        <f t="shared" si="163"/>
        <v>Balance Sheet</v>
      </c>
      <c r="K465" s="34">
        <f t="shared" si="153"/>
        <v>25</v>
      </c>
      <c r="L465" s="34" t="str">
        <f t="shared" si="164"/>
        <v>80</v>
      </c>
      <c r="M465" s="34" t="str">
        <f t="shared" si="149"/>
        <v>2</v>
      </c>
      <c r="N465" s="34" t="str">
        <f t="shared" si="150"/>
        <v>21</v>
      </c>
      <c r="O465" s="34" t="str">
        <f t="shared" si="151"/>
        <v>2180</v>
      </c>
      <c r="P465" s="34" t="str">
        <f>CONCATENATE(M465," ",VLOOKUP(M465,'heading tables'!$A:$C,2,FALSE))</f>
        <v>2 Non-current Assets</v>
      </c>
      <c r="Q465" s="34" t="str">
        <f>CONCATENATE(N465," ",VLOOKUP(N465,'heading tables'!$A:$C,2,FALSE))</f>
        <v>21 Fixed Assets</v>
      </c>
      <c r="R465" s="34" t="str">
        <f>CONCATENATE(O465," ",VLOOKUP(ABS(O465),'heading tables'!$A:$C,2,FALSE))</f>
        <v>2180 Vehicles</v>
      </c>
      <c r="S465" s="34" t="str">
        <f t="shared" si="159"/>
        <v>21</v>
      </c>
      <c r="T465" s="34" t="str">
        <f t="shared" si="160"/>
        <v>2180</v>
      </c>
      <c r="U465" s="34" t="str">
        <f>CONCATENATE(S465," ",VLOOKUP(S465,'heading tables'!$A:$C,2,FALSE))</f>
        <v>21 Fixed Assets</v>
      </c>
      <c r="V465" s="34" t="str">
        <f>CONCATENATE(T465," ",VLOOKUP(ABS(T465),'heading tables'!$A:$C,2,FALSE))</f>
        <v>2180 Vehicles</v>
      </c>
      <c r="W465" s="34" t="str">
        <f t="shared" si="165"/>
        <v>" "</v>
      </c>
      <c r="X465" s="34" t="str">
        <f t="shared" si="166"/>
        <v>" "</v>
      </c>
      <c r="Y465" s="34" t="str">
        <f t="shared" si="166"/>
        <v>" "</v>
      </c>
      <c r="Z465" s="34" t="str">
        <f t="shared" si="166"/>
        <v>" "</v>
      </c>
      <c r="AA465" s="34" t="str">
        <f t="shared" si="166"/>
        <v>" "</v>
      </c>
      <c r="AB465" s="34" t="str">
        <f t="shared" si="154"/>
        <v>" "</v>
      </c>
      <c r="AC465" s="34" t="str">
        <f t="shared" si="155"/>
        <v>" "</v>
      </c>
      <c r="AD465" s="34" t="str">
        <f t="shared" si="156"/>
        <v>" "</v>
      </c>
      <c r="AE465" s="34" t="str">
        <f t="shared" si="157"/>
        <v>" "</v>
      </c>
      <c r="AF465" s="34" t="str">
        <f t="shared" si="158"/>
        <v>" "</v>
      </c>
      <c r="AI465" t="s">
        <v>1522</v>
      </c>
      <c r="AJ465" s="14" t="s">
        <v>1064</v>
      </c>
      <c r="AK465" t="s">
        <v>918</v>
      </c>
      <c r="AL465" s="6">
        <v>407</v>
      </c>
      <c r="AM465" s="6">
        <v>0</v>
      </c>
      <c r="AV465" t="s">
        <v>1522</v>
      </c>
      <c r="AW465">
        <f t="shared" si="161"/>
        <v>60</v>
      </c>
    </row>
    <row r="466" spans="1:49" ht="11.25" customHeight="1" x14ac:dyDescent="0.2">
      <c r="A466" s="14">
        <v>2180.1</v>
      </c>
      <c r="B466" t="s">
        <v>1523</v>
      </c>
      <c r="C466" s="33" t="str">
        <f t="shared" si="152"/>
        <v>2180.1 Vehicles: Electricity Regulated Activity</v>
      </c>
      <c r="D466" s="6" t="s">
        <v>855</v>
      </c>
      <c r="E466" s="6" t="s">
        <v>787</v>
      </c>
      <c r="F466" s="6">
        <v>0</v>
      </c>
      <c r="G466" s="6" t="s">
        <v>26</v>
      </c>
      <c r="H466" s="34" t="str">
        <f>VLOOKUP(I466,'heading tables'!$G$3:$H$9,2,FALSE)</f>
        <v>L1</v>
      </c>
      <c r="I466" s="34">
        <f t="shared" si="162"/>
        <v>6</v>
      </c>
      <c r="J466" s="34" t="str">
        <f t="shared" si="163"/>
        <v>Balance Sheet</v>
      </c>
      <c r="K466" s="34">
        <f t="shared" si="153"/>
        <v>25</v>
      </c>
      <c r="L466" s="34" t="str">
        <f t="shared" si="164"/>
        <v>.1</v>
      </c>
      <c r="M466" s="34" t="str">
        <f t="shared" si="149"/>
        <v>2</v>
      </c>
      <c r="N466" s="34" t="str">
        <f t="shared" si="150"/>
        <v>21</v>
      </c>
      <c r="O466" s="34" t="str">
        <f t="shared" si="151"/>
        <v>2180</v>
      </c>
      <c r="P466" s="34" t="str">
        <f>CONCATENATE(M466," ",VLOOKUP(M466,'heading tables'!$A:$C,2,FALSE))</f>
        <v>2 Non-current Assets</v>
      </c>
      <c r="Q466" s="34" t="str">
        <f>CONCATENATE(N466," ",VLOOKUP(N466,'heading tables'!$A:$C,2,FALSE))</f>
        <v>21 Fixed Assets</v>
      </c>
      <c r="R466" s="34" t="str">
        <f>CONCATENATE(O466," ",VLOOKUP(ABS(O466),'heading tables'!$A:$C,2,FALSE))</f>
        <v>2180 Vehicles</v>
      </c>
      <c r="S466" s="34" t="str">
        <f t="shared" si="159"/>
        <v>21</v>
      </c>
      <c r="T466" s="34" t="str">
        <f t="shared" si="160"/>
        <v>2180</v>
      </c>
      <c r="U466" s="34" t="str">
        <f>CONCATENATE(S466," ",VLOOKUP(S466,'heading tables'!$A:$C,2,FALSE))</f>
        <v>21 Fixed Assets</v>
      </c>
      <c r="V466" s="34" t="str">
        <f>CONCATENATE(T466," ",VLOOKUP(ABS(T466),'heading tables'!$A:$C,2,FALSE))</f>
        <v>2180 Vehicles</v>
      </c>
      <c r="W466" s="34" t="str">
        <f t="shared" si="165"/>
        <v>2180.1</v>
      </c>
      <c r="X466" s="34" t="str">
        <f t="shared" si="166"/>
        <v>" "</v>
      </c>
      <c r="Y466" s="34" t="str">
        <f t="shared" si="166"/>
        <v>" "</v>
      </c>
      <c r="Z466" s="34" t="str">
        <f t="shared" si="166"/>
        <v>" "</v>
      </c>
      <c r="AA466" s="34" t="str">
        <f t="shared" si="166"/>
        <v>" "</v>
      </c>
      <c r="AB466" s="34" t="str">
        <f t="shared" si="154"/>
        <v>2180.1 Vehicles: Electricity Regulated Activity</v>
      </c>
      <c r="AC466" s="34" t="str">
        <f t="shared" si="155"/>
        <v>" "</v>
      </c>
      <c r="AD466" s="34" t="str">
        <f t="shared" si="156"/>
        <v>" "</v>
      </c>
      <c r="AE466" s="34" t="str">
        <f t="shared" si="157"/>
        <v>" "</v>
      </c>
      <c r="AF466" s="34" t="str">
        <f t="shared" si="158"/>
        <v>" "</v>
      </c>
      <c r="AI466" t="s">
        <v>1523</v>
      </c>
      <c r="AJ466" s="14" t="s">
        <v>1064</v>
      </c>
      <c r="AK466" t="s">
        <v>918</v>
      </c>
      <c r="AL466" s="6">
        <v>408</v>
      </c>
      <c r="AM466" s="6">
        <v>0</v>
      </c>
      <c r="AV466" t="s">
        <v>1523</v>
      </c>
      <c r="AW466">
        <f t="shared" si="161"/>
        <v>40</v>
      </c>
    </row>
    <row r="467" spans="1:49" ht="11.25" customHeight="1" x14ac:dyDescent="0.2">
      <c r="A467" s="14">
        <v>2180.11</v>
      </c>
      <c r="B467" t="s">
        <v>1524</v>
      </c>
      <c r="C467" s="33" t="str">
        <f t="shared" si="152"/>
        <v>2180.11 Vehicles: Electricity Regulated Activity, Dispatch</v>
      </c>
      <c r="D467" s="6" t="s">
        <v>27</v>
      </c>
      <c r="E467" s="6" t="s">
        <v>787</v>
      </c>
      <c r="F467" s="6" t="s">
        <v>634</v>
      </c>
      <c r="G467" s="6" t="s">
        <v>64</v>
      </c>
      <c r="H467" s="34" t="str">
        <f>VLOOKUP(I467,'heading tables'!$G$3:$H$9,2,FALSE)</f>
        <v>L2</v>
      </c>
      <c r="I467" s="34">
        <f t="shared" si="162"/>
        <v>7</v>
      </c>
      <c r="J467" s="34" t="str">
        <f t="shared" si="163"/>
        <v>Balance Sheet</v>
      </c>
      <c r="K467" s="34">
        <f t="shared" si="153"/>
        <v>25</v>
      </c>
      <c r="L467" s="34" t="str">
        <f t="shared" si="164"/>
        <v>11</v>
      </c>
      <c r="M467" s="34" t="str">
        <f t="shared" si="149"/>
        <v>2</v>
      </c>
      <c r="N467" s="34" t="str">
        <f t="shared" si="150"/>
        <v>21</v>
      </c>
      <c r="O467" s="34" t="str">
        <f t="shared" si="151"/>
        <v>2180</v>
      </c>
      <c r="P467" s="34" t="str">
        <f>CONCATENATE(M467," ",VLOOKUP(M467,'heading tables'!$A:$C,2,FALSE))</f>
        <v>2 Non-current Assets</v>
      </c>
      <c r="Q467" s="34" t="str">
        <f>CONCATENATE(N467," ",VLOOKUP(N467,'heading tables'!$A:$C,2,FALSE))</f>
        <v>21 Fixed Assets</v>
      </c>
      <c r="R467" s="34" t="str">
        <f>CONCATENATE(O467," ",VLOOKUP(ABS(O467),'heading tables'!$A:$C,2,FALSE))</f>
        <v>2180 Vehicles</v>
      </c>
      <c r="S467" s="34" t="str">
        <f t="shared" si="159"/>
        <v>21</v>
      </c>
      <c r="T467" s="34" t="str">
        <f t="shared" si="160"/>
        <v>2180</v>
      </c>
      <c r="U467" s="34" t="str">
        <f>CONCATENATE(S467," ",VLOOKUP(S467,'heading tables'!$A:$C,2,FALSE))</f>
        <v>21 Fixed Assets</v>
      </c>
      <c r="V467" s="34" t="str">
        <f>CONCATENATE(T467," ",VLOOKUP(ABS(T467),'heading tables'!$A:$C,2,FALSE))</f>
        <v>2180 Vehicles</v>
      </c>
      <c r="W467" s="34" t="str">
        <f t="shared" si="165"/>
        <v>2180.1</v>
      </c>
      <c r="X467" s="34" t="str">
        <f t="shared" si="166"/>
        <v>2180.11</v>
      </c>
      <c r="Y467" s="34" t="str">
        <f t="shared" si="166"/>
        <v>" "</v>
      </c>
      <c r="Z467" s="34" t="str">
        <f t="shared" si="166"/>
        <v>" "</v>
      </c>
      <c r="AA467" s="34" t="str">
        <f t="shared" si="166"/>
        <v>" "</v>
      </c>
      <c r="AB467" s="34" t="str">
        <f t="shared" si="154"/>
        <v>2180.1 Vehicles: Electricity Regulated Activity</v>
      </c>
      <c r="AC467" s="34" t="str">
        <f t="shared" si="155"/>
        <v>2180.11 Vehicles: Electricity Regulated Activity, Dispatch</v>
      </c>
      <c r="AD467" s="34" t="str">
        <f t="shared" si="156"/>
        <v>" "</v>
      </c>
      <c r="AE467" s="34" t="str">
        <f t="shared" si="157"/>
        <v>" "</v>
      </c>
      <c r="AF467" s="34" t="str">
        <f t="shared" si="158"/>
        <v>" "</v>
      </c>
      <c r="AI467" t="s">
        <v>1524</v>
      </c>
      <c r="AJ467" s="14" t="s">
        <v>1064</v>
      </c>
      <c r="AK467" t="s">
        <v>918</v>
      </c>
      <c r="AL467" s="6">
        <v>409</v>
      </c>
      <c r="AM467" s="6" t="s">
        <v>963</v>
      </c>
      <c r="AT467" s="6" t="s">
        <v>963</v>
      </c>
      <c r="AV467" t="s">
        <v>1524</v>
      </c>
      <c r="AW467">
        <f t="shared" si="161"/>
        <v>50</v>
      </c>
    </row>
    <row r="468" spans="1:49" ht="11.25" customHeight="1" x14ac:dyDescent="0.2">
      <c r="A468" s="14">
        <v>2180.1109999999999</v>
      </c>
      <c r="B468" t="s">
        <v>1110</v>
      </c>
      <c r="C468" s="33" t="str">
        <f t="shared" si="152"/>
        <v>2180.111 Passenger Vehicles: Electricity Regulated Activity, Dispatch</v>
      </c>
      <c r="D468" s="6" t="s">
        <v>27</v>
      </c>
      <c r="G468" s="6" t="s">
        <v>906</v>
      </c>
      <c r="H468" s="34" t="str">
        <f>VLOOKUP(I468,'heading tables'!$G$3:$H$9,2,FALSE)</f>
        <v>L3</v>
      </c>
      <c r="I468" s="34">
        <f t="shared" si="162"/>
        <v>8</v>
      </c>
      <c r="J468" s="34" t="str">
        <f t="shared" si="163"/>
        <v>Balance Sheet</v>
      </c>
      <c r="K468" s="34">
        <f t="shared" si="153"/>
        <v>25</v>
      </c>
      <c r="L468" s="34" t="str">
        <f t="shared" si="164"/>
        <v>11</v>
      </c>
      <c r="M468" s="34" t="str">
        <f t="shared" si="149"/>
        <v>2</v>
      </c>
      <c r="N468" s="34" t="str">
        <f t="shared" si="150"/>
        <v>21</v>
      </c>
      <c r="O468" s="34" t="str">
        <f t="shared" si="151"/>
        <v>2180</v>
      </c>
      <c r="P468" s="34" t="str">
        <f>CONCATENATE(M468," ",VLOOKUP(M468,'heading tables'!$A:$C,2,FALSE))</f>
        <v>2 Non-current Assets</v>
      </c>
      <c r="Q468" s="34" t="str">
        <f>CONCATENATE(N468," ",VLOOKUP(N468,'heading tables'!$A:$C,2,FALSE))</f>
        <v>21 Fixed Assets</v>
      </c>
      <c r="R468" s="34" t="str">
        <f>CONCATENATE(O468," ",VLOOKUP(ABS(O468),'heading tables'!$A:$C,2,FALSE))</f>
        <v>2180 Vehicles</v>
      </c>
      <c r="S468" s="34" t="str">
        <f t="shared" si="159"/>
        <v>21</v>
      </c>
      <c r="T468" s="34" t="str">
        <f t="shared" si="160"/>
        <v>2180</v>
      </c>
      <c r="U468" s="34" t="str">
        <f>CONCATENATE(S468," ",VLOOKUP(S468,'heading tables'!$A:$C,2,FALSE))</f>
        <v>21 Fixed Assets</v>
      </c>
      <c r="V468" s="34" t="str">
        <f>CONCATENATE(T468," ",VLOOKUP(ABS(T468),'heading tables'!$A:$C,2,FALSE))</f>
        <v>2180 Vehicles</v>
      </c>
      <c r="W468" s="34" t="str">
        <f t="shared" si="165"/>
        <v>2180.1</v>
      </c>
      <c r="X468" s="34" t="str">
        <f t="shared" si="166"/>
        <v>2180.11</v>
      </c>
      <c r="Y468" s="34" t="str">
        <f t="shared" si="166"/>
        <v>2180.111</v>
      </c>
      <c r="Z468" s="34" t="str">
        <f t="shared" si="166"/>
        <v>" "</v>
      </c>
      <c r="AA468" s="34" t="str">
        <f t="shared" si="166"/>
        <v>" "</v>
      </c>
      <c r="AB468" s="34" t="str">
        <f t="shared" si="154"/>
        <v>2180.1 Vehicles: Electricity Regulated Activity</v>
      </c>
      <c r="AC468" s="34" t="str">
        <f t="shared" si="155"/>
        <v>2180.11 Vehicles: Electricity Regulated Activity, Dispatch</v>
      </c>
      <c r="AD468" s="34" t="str">
        <f t="shared" si="156"/>
        <v>2180.111 Passenger Vehicles: Electricity Regulated Activity, Dispatch</v>
      </c>
      <c r="AE468" s="34" t="str">
        <f t="shared" si="157"/>
        <v>" "</v>
      </c>
      <c r="AF468" s="34" t="str">
        <f t="shared" si="158"/>
        <v>" "</v>
      </c>
      <c r="AI468" t="s">
        <v>1110</v>
      </c>
      <c r="AJ468" s="14" t="s">
        <v>11</v>
      </c>
      <c r="AK468" t="s">
        <v>918</v>
      </c>
      <c r="AL468" s="6">
        <v>410</v>
      </c>
      <c r="AM468" s="6" t="s">
        <v>963</v>
      </c>
      <c r="AT468" s="6" t="s">
        <v>963</v>
      </c>
      <c r="AV468" t="s">
        <v>1110</v>
      </c>
      <c r="AW468">
        <f t="shared" si="161"/>
        <v>60</v>
      </c>
    </row>
    <row r="469" spans="1:49" ht="11.25" customHeight="1" x14ac:dyDescent="0.2">
      <c r="A469" s="14">
        <v>2180.1120000000001</v>
      </c>
      <c r="B469" t="s">
        <v>1111</v>
      </c>
      <c r="C469" s="33" t="str">
        <f t="shared" si="152"/>
        <v>2180.112 Trucks, Cranes, and other Heavy Vehicles &amp; Power Operated Equipment: Electricity Regulated Activity, Dispatch</v>
      </c>
      <c r="D469" s="6" t="s">
        <v>27</v>
      </c>
      <c r="G469" s="6" t="s">
        <v>906</v>
      </c>
      <c r="H469" s="34" t="str">
        <f>VLOOKUP(I469,'heading tables'!$G$3:$H$9,2,FALSE)</f>
        <v>L3</v>
      </c>
      <c r="I469" s="34">
        <f t="shared" si="162"/>
        <v>8</v>
      </c>
      <c r="J469" s="34" t="str">
        <f t="shared" si="163"/>
        <v>Balance Sheet</v>
      </c>
      <c r="K469" s="34">
        <f t="shared" si="153"/>
        <v>25</v>
      </c>
      <c r="L469" s="34" t="str">
        <f t="shared" si="164"/>
        <v>12</v>
      </c>
      <c r="M469" s="34" t="str">
        <f t="shared" si="149"/>
        <v>2</v>
      </c>
      <c r="N469" s="34" t="str">
        <f t="shared" si="150"/>
        <v>21</v>
      </c>
      <c r="O469" s="34" t="str">
        <f t="shared" si="151"/>
        <v>2180</v>
      </c>
      <c r="P469" s="34" t="str">
        <f>CONCATENATE(M469," ",VLOOKUP(M469,'heading tables'!$A:$C,2,FALSE))</f>
        <v>2 Non-current Assets</v>
      </c>
      <c r="Q469" s="34" t="str">
        <f>CONCATENATE(N469," ",VLOOKUP(N469,'heading tables'!$A:$C,2,FALSE))</f>
        <v>21 Fixed Assets</v>
      </c>
      <c r="R469" s="34" t="str">
        <f>CONCATENATE(O469," ",VLOOKUP(ABS(O469),'heading tables'!$A:$C,2,FALSE))</f>
        <v>2180 Vehicles</v>
      </c>
      <c r="S469" s="34" t="str">
        <f t="shared" si="159"/>
        <v>21</v>
      </c>
      <c r="T469" s="34" t="str">
        <f t="shared" si="160"/>
        <v>2180</v>
      </c>
      <c r="U469" s="34" t="str">
        <f>CONCATENATE(S469," ",VLOOKUP(S469,'heading tables'!$A:$C,2,FALSE))</f>
        <v>21 Fixed Assets</v>
      </c>
      <c r="V469" s="34" t="str">
        <f>CONCATENATE(T469," ",VLOOKUP(ABS(T469),'heading tables'!$A:$C,2,FALSE))</f>
        <v>2180 Vehicles</v>
      </c>
      <c r="W469" s="34" t="str">
        <f t="shared" si="165"/>
        <v>2180.1</v>
      </c>
      <c r="X469" s="34" t="str">
        <f t="shared" si="166"/>
        <v>2180.11</v>
      </c>
      <c r="Y469" s="34" t="str">
        <f t="shared" si="166"/>
        <v>2180.112</v>
      </c>
      <c r="Z469" s="34" t="str">
        <f t="shared" si="166"/>
        <v>" "</v>
      </c>
      <c r="AA469" s="34" t="str">
        <f t="shared" si="166"/>
        <v>" "</v>
      </c>
      <c r="AB469" s="34" t="str">
        <f t="shared" si="154"/>
        <v>2180.1 Vehicles: Electricity Regulated Activity</v>
      </c>
      <c r="AC469" s="34" t="str">
        <f t="shared" si="155"/>
        <v>2180.11 Vehicles: Electricity Regulated Activity, Dispatch</v>
      </c>
      <c r="AD469" s="34" t="str">
        <f t="shared" si="156"/>
        <v>2180.112 Trucks, Cranes, and other Heavy Vehicles &amp; Power Operated Equipment: Electricity Regulated Activity, Dispatch</v>
      </c>
      <c r="AE469" s="34" t="str">
        <f t="shared" si="157"/>
        <v>" "</v>
      </c>
      <c r="AF469" s="34" t="str">
        <f t="shared" si="158"/>
        <v>" "</v>
      </c>
      <c r="AI469" t="s">
        <v>1111</v>
      </c>
      <c r="AJ469" s="14" t="s">
        <v>11</v>
      </c>
      <c r="AK469" t="s">
        <v>918</v>
      </c>
      <c r="AL469" s="6">
        <v>411</v>
      </c>
      <c r="AM469" s="6" t="s">
        <v>963</v>
      </c>
      <c r="AT469" s="6" t="s">
        <v>963</v>
      </c>
      <c r="AV469" t="s">
        <v>1111</v>
      </c>
      <c r="AW469">
        <f t="shared" si="161"/>
        <v>109</v>
      </c>
    </row>
    <row r="470" spans="1:49" ht="11.25" customHeight="1" x14ac:dyDescent="0.2">
      <c r="A470" s="14">
        <v>2180.1129999999998</v>
      </c>
      <c r="B470" t="s">
        <v>1112</v>
      </c>
      <c r="C470" s="33" t="str">
        <f t="shared" si="152"/>
        <v>2180.113 Mobile Laboratories and other Special Vehicles: Electricity Regulated Activity, Dispatch</v>
      </c>
      <c r="D470" s="6" t="s">
        <v>27</v>
      </c>
      <c r="G470" s="6" t="s">
        <v>906</v>
      </c>
      <c r="H470" s="34" t="str">
        <f>VLOOKUP(I470,'heading tables'!$G$3:$H$9,2,FALSE)</f>
        <v>L3</v>
      </c>
      <c r="I470" s="34">
        <f t="shared" si="162"/>
        <v>8</v>
      </c>
      <c r="J470" s="34" t="str">
        <f t="shared" si="163"/>
        <v>Balance Sheet</v>
      </c>
      <c r="K470" s="34">
        <f t="shared" si="153"/>
        <v>25</v>
      </c>
      <c r="L470" s="34" t="str">
        <f t="shared" si="164"/>
        <v>13</v>
      </c>
      <c r="M470" s="34" t="str">
        <f t="shared" si="149"/>
        <v>2</v>
      </c>
      <c r="N470" s="34" t="str">
        <f t="shared" si="150"/>
        <v>21</v>
      </c>
      <c r="O470" s="34" t="str">
        <f t="shared" si="151"/>
        <v>2180</v>
      </c>
      <c r="P470" s="34" t="str">
        <f>CONCATENATE(M470," ",VLOOKUP(M470,'heading tables'!$A:$C,2,FALSE))</f>
        <v>2 Non-current Assets</v>
      </c>
      <c r="Q470" s="34" t="str">
        <f>CONCATENATE(N470," ",VLOOKUP(N470,'heading tables'!$A:$C,2,FALSE))</f>
        <v>21 Fixed Assets</v>
      </c>
      <c r="R470" s="34" t="str">
        <f>CONCATENATE(O470," ",VLOOKUP(ABS(O470),'heading tables'!$A:$C,2,FALSE))</f>
        <v>2180 Vehicles</v>
      </c>
      <c r="S470" s="34" t="str">
        <f t="shared" si="159"/>
        <v>21</v>
      </c>
      <c r="T470" s="34" t="str">
        <f t="shared" si="160"/>
        <v>2180</v>
      </c>
      <c r="U470" s="34" t="str">
        <f>CONCATENATE(S470," ",VLOOKUP(S470,'heading tables'!$A:$C,2,FALSE))</f>
        <v>21 Fixed Assets</v>
      </c>
      <c r="V470" s="34" t="str">
        <f>CONCATENATE(T470," ",VLOOKUP(ABS(T470),'heading tables'!$A:$C,2,FALSE))</f>
        <v>2180 Vehicles</v>
      </c>
      <c r="W470" s="34" t="str">
        <f t="shared" si="165"/>
        <v>2180.1</v>
      </c>
      <c r="X470" s="34" t="str">
        <f t="shared" si="166"/>
        <v>2180.11</v>
      </c>
      <c r="Y470" s="34" t="str">
        <f t="shared" si="166"/>
        <v>2180.113</v>
      </c>
      <c r="Z470" s="34" t="str">
        <f t="shared" si="166"/>
        <v>" "</v>
      </c>
      <c r="AA470" s="34" t="str">
        <f t="shared" si="166"/>
        <v>" "</v>
      </c>
      <c r="AB470" s="34" t="str">
        <f t="shared" si="154"/>
        <v>2180.1 Vehicles: Electricity Regulated Activity</v>
      </c>
      <c r="AC470" s="34" t="str">
        <f t="shared" si="155"/>
        <v>2180.11 Vehicles: Electricity Regulated Activity, Dispatch</v>
      </c>
      <c r="AD470" s="34" t="str">
        <f t="shared" si="156"/>
        <v>2180.113 Mobile Laboratories and other Special Vehicles: Electricity Regulated Activity, Dispatch</v>
      </c>
      <c r="AE470" s="34" t="str">
        <f t="shared" si="157"/>
        <v>" "</v>
      </c>
      <c r="AF470" s="34" t="str">
        <f t="shared" si="158"/>
        <v>" "</v>
      </c>
      <c r="AI470" t="s">
        <v>1112</v>
      </c>
      <c r="AJ470" s="14" t="s">
        <v>11</v>
      </c>
      <c r="AK470" t="s">
        <v>918</v>
      </c>
      <c r="AL470" s="6">
        <v>412</v>
      </c>
      <c r="AM470" s="6" t="s">
        <v>963</v>
      </c>
      <c r="AT470" s="6" t="s">
        <v>963</v>
      </c>
      <c r="AV470" t="s">
        <v>1112</v>
      </c>
      <c r="AW470">
        <f t="shared" si="161"/>
        <v>88</v>
      </c>
    </row>
    <row r="471" spans="1:49" ht="11.25" customHeight="1" x14ac:dyDescent="0.2">
      <c r="A471" s="14">
        <v>2180.1190000000001</v>
      </c>
      <c r="B471" t="s">
        <v>1113</v>
      </c>
      <c r="C471" s="33" t="str">
        <f t="shared" si="152"/>
        <v>2180.119 Other Vehicles: Electricity Regulated Activity, Dispatch</v>
      </c>
      <c r="D471" s="6" t="s">
        <v>27</v>
      </c>
      <c r="G471" s="6" t="s">
        <v>906</v>
      </c>
      <c r="H471" s="34" t="str">
        <f>VLOOKUP(I471,'heading tables'!$G$3:$H$9,2,FALSE)</f>
        <v>L3</v>
      </c>
      <c r="I471" s="34">
        <f t="shared" si="162"/>
        <v>8</v>
      </c>
      <c r="J471" s="34" t="str">
        <f t="shared" si="163"/>
        <v>Balance Sheet</v>
      </c>
      <c r="K471" s="34">
        <f t="shared" si="153"/>
        <v>25</v>
      </c>
      <c r="L471" s="34" t="str">
        <f t="shared" si="164"/>
        <v>19</v>
      </c>
      <c r="M471" s="34" t="str">
        <f t="shared" si="149"/>
        <v>2</v>
      </c>
      <c r="N471" s="34" t="str">
        <f t="shared" si="150"/>
        <v>21</v>
      </c>
      <c r="O471" s="34" t="str">
        <f t="shared" si="151"/>
        <v>2180</v>
      </c>
      <c r="P471" s="34" t="str">
        <f>CONCATENATE(M471," ",VLOOKUP(M471,'heading tables'!$A:$C,2,FALSE))</f>
        <v>2 Non-current Assets</v>
      </c>
      <c r="Q471" s="34" t="str">
        <f>CONCATENATE(N471," ",VLOOKUP(N471,'heading tables'!$A:$C,2,FALSE))</f>
        <v>21 Fixed Assets</v>
      </c>
      <c r="R471" s="34" t="str">
        <f>CONCATENATE(O471," ",VLOOKUP(ABS(O471),'heading tables'!$A:$C,2,FALSE))</f>
        <v>2180 Vehicles</v>
      </c>
      <c r="S471" s="34" t="str">
        <f t="shared" si="159"/>
        <v>21</v>
      </c>
      <c r="T471" s="34" t="str">
        <f t="shared" si="160"/>
        <v>2180</v>
      </c>
      <c r="U471" s="34" t="str">
        <f>CONCATENATE(S471," ",VLOOKUP(S471,'heading tables'!$A:$C,2,FALSE))</f>
        <v>21 Fixed Assets</v>
      </c>
      <c r="V471" s="34" t="str">
        <f>CONCATENATE(T471," ",VLOOKUP(ABS(T471),'heading tables'!$A:$C,2,FALSE))</f>
        <v>2180 Vehicles</v>
      </c>
      <c r="W471" s="34" t="str">
        <f t="shared" si="165"/>
        <v>2180.1</v>
      </c>
      <c r="X471" s="34" t="str">
        <f t="shared" si="166"/>
        <v>2180.11</v>
      </c>
      <c r="Y471" s="34" t="str">
        <f t="shared" si="166"/>
        <v>2180.119</v>
      </c>
      <c r="Z471" s="34" t="str">
        <f t="shared" si="166"/>
        <v>" "</v>
      </c>
      <c r="AA471" s="34" t="str">
        <f t="shared" si="166"/>
        <v>" "</v>
      </c>
      <c r="AB471" s="34" t="str">
        <f t="shared" si="154"/>
        <v>2180.1 Vehicles: Electricity Regulated Activity</v>
      </c>
      <c r="AC471" s="34" t="str">
        <f t="shared" si="155"/>
        <v>2180.11 Vehicles: Electricity Regulated Activity, Dispatch</v>
      </c>
      <c r="AD471" s="34" t="str">
        <f t="shared" si="156"/>
        <v>2180.119 Other Vehicles: Electricity Regulated Activity, Dispatch</v>
      </c>
      <c r="AE471" s="34" t="str">
        <f t="shared" si="157"/>
        <v>" "</v>
      </c>
      <c r="AF471" s="34" t="str">
        <f t="shared" si="158"/>
        <v>" "</v>
      </c>
      <c r="AI471" t="s">
        <v>1113</v>
      </c>
      <c r="AJ471" s="14" t="s">
        <v>11</v>
      </c>
      <c r="AK471" t="s">
        <v>918</v>
      </c>
      <c r="AL471" s="6">
        <v>413</v>
      </c>
      <c r="AM471" s="6" t="s">
        <v>963</v>
      </c>
      <c r="AT471" s="6" t="s">
        <v>963</v>
      </c>
      <c r="AV471" t="s">
        <v>1113</v>
      </c>
      <c r="AW471">
        <f t="shared" si="161"/>
        <v>56</v>
      </c>
    </row>
    <row r="472" spans="1:49" ht="11.25" customHeight="1" x14ac:dyDescent="0.2">
      <c r="A472" s="14">
        <v>2180.12</v>
      </c>
      <c r="B472" t="s">
        <v>1525</v>
      </c>
      <c r="C472" s="33" t="str">
        <f t="shared" si="152"/>
        <v>2180.12 Vehicles: Electricity Regulated Activity, Transmission</v>
      </c>
      <c r="D472" s="6" t="s">
        <v>859</v>
      </c>
      <c r="E472" s="6" t="s">
        <v>787</v>
      </c>
      <c r="F472" s="6" t="s">
        <v>635</v>
      </c>
      <c r="G472" s="6" t="s">
        <v>64</v>
      </c>
      <c r="H472" s="34" t="str">
        <f>VLOOKUP(I472,'heading tables'!$G$3:$H$9,2,FALSE)</f>
        <v>L2</v>
      </c>
      <c r="I472" s="34">
        <f t="shared" si="162"/>
        <v>7</v>
      </c>
      <c r="J472" s="34" t="str">
        <f t="shared" si="163"/>
        <v>Balance Sheet</v>
      </c>
      <c r="K472" s="34">
        <f t="shared" si="153"/>
        <v>25</v>
      </c>
      <c r="L472" s="34" t="str">
        <f t="shared" si="164"/>
        <v>12</v>
      </c>
      <c r="M472" s="34" t="str">
        <f t="shared" si="149"/>
        <v>2</v>
      </c>
      <c r="N472" s="34" t="str">
        <f t="shared" si="150"/>
        <v>21</v>
      </c>
      <c r="O472" s="34" t="str">
        <f t="shared" si="151"/>
        <v>2180</v>
      </c>
      <c r="P472" s="34" t="str">
        <f>CONCATENATE(M472," ",VLOOKUP(M472,'heading tables'!$A:$C,2,FALSE))</f>
        <v>2 Non-current Assets</v>
      </c>
      <c r="Q472" s="34" t="str">
        <f>CONCATENATE(N472," ",VLOOKUP(N472,'heading tables'!$A:$C,2,FALSE))</f>
        <v>21 Fixed Assets</v>
      </c>
      <c r="R472" s="34" t="str">
        <f>CONCATENATE(O472," ",VLOOKUP(ABS(O472),'heading tables'!$A:$C,2,FALSE))</f>
        <v>2180 Vehicles</v>
      </c>
      <c r="S472" s="34" t="str">
        <f t="shared" si="159"/>
        <v>21</v>
      </c>
      <c r="T472" s="34" t="str">
        <f t="shared" si="160"/>
        <v>2180</v>
      </c>
      <c r="U472" s="34" t="str">
        <f>CONCATENATE(S472," ",VLOOKUP(S472,'heading tables'!$A:$C,2,FALSE))</f>
        <v>21 Fixed Assets</v>
      </c>
      <c r="V472" s="34" t="str">
        <f>CONCATENATE(T472," ",VLOOKUP(ABS(T472),'heading tables'!$A:$C,2,FALSE))</f>
        <v>2180 Vehicles</v>
      </c>
      <c r="W472" s="34" t="str">
        <f t="shared" si="165"/>
        <v>2180.1</v>
      </c>
      <c r="X472" s="34" t="str">
        <f t="shared" si="166"/>
        <v>2180.12</v>
      </c>
      <c r="Y472" s="34" t="str">
        <f t="shared" si="166"/>
        <v>" "</v>
      </c>
      <c r="Z472" s="34" t="str">
        <f t="shared" si="166"/>
        <v>" "</v>
      </c>
      <c r="AA472" s="34" t="str">
        <f t="shared" si="166"/>
        <v>" "</v>
      </c>
      <c r="AB472" s="34" t="str">
        <f t="shared" si="154"/>
        <v>2180.1 Vehicles: Electricity Regulated Activity</v>
      </c>
      <c r="AC472" s="34" t="str">
        <f t="shared" si="155"/>
        <v>2180.12 Vehicles: Electricity Regulated Activity, Transmission</v>
      </c>
      <c r="AD472" s="34" t="str">
        <f t="shared" si="156"/>
        <v>" "</v>
      </c>
      <c r="AE472" s="34" t="str">
        <f t="shared" si="157"/>
        <v>" "</v>
      </c>
      <c r="AF472" s="34" t="str">
        <f t="shared" si="158"/>
        <v>" "</v>
      </c>
      <c r="AI472" t="s">
        <v>1525</v>
      </c>
      <c r="AJ472" s="14" t="s">
        <v>1064</v>
      </c>
      <c r="AK472" t="s">
        <v>918</v>
      </c>
      <c r="AL472" s="6">
        <v>414</v>
      </c>
      <c r="AM472" s="6" t="s">
        <v>935</v>
      </c>
      <c r="AT472" s="6" t="s">
        <v>935</v>
      </c>
      <c r="AV472" t="s">
        <v>1525</v>
      </c>
      <c r="AW472">
        <f t="shared" si="161"/>
        <v>54</v>
      </c>
    </row>
    <row r="473" spans="1:49" ht="11.25" customHeight="1" x14ac:dyDescent="0.2">
      <c r="A473" s="14">
        <v>2180.1210000000001</v>
      </c>
      <c r="B473" t="s">
        <v>1526</v>
      </c>
      <c r="C473" s="33" t="str">
        <f t="shared" si="152"/>
        <v>2180.121 Passenger Vehicles: Electricity Regulated Activity, Transmission</v>
      </c>
      <c r="D473" s="6" t="s">
        <v>859</v>
      </c>
      <c r="E473" s="6" t="s">
        <v>787</v>
      </c>
      <c r="F473" s="6" t="s">
        <v>635</v>
      </c>
      <c r="G473" s="6" t="s">
        <v>906</v>
      </c>
      <c r="H473" s="34" t="str">
        <f>VLOOKUP(I473,'heading tables'!$G$3:$H$9,2,FALSE)</f>
        <v>L3</v>
      </c>
      <c r="I473" s="34">
        <f t="shared" si="162"/>
        <v>8</v>
      </c>
      <c r="J473" s="34" t="str">
        <f t="shared" si="163"/>
        <v>Balance Sheet</v>
      </c>
      <c r="K473" s="34">
        <f t="shared" si="153"/>
        <v>25</v>
      </c>
      <c r="L473" s="34" t="str">
        <f t="shared" si="164"/>
        <v>21</v>
      </c>
      <c r="M473" s="34" t="str">
        <f t="shared" si="149"/>
        <v>2</v>
      </c>
      <c r="N473" s="34" t="str">
        <f t="shared" si="150"/>
        <v>21</v>
      </c>
      <c r="O473" s="34" t="str">
        <f t="shared" si="151"/>
        <v>2180</v>
      </c>
      <c r="P473" s="34" t="str">
        <f>CONCATENATE(M473," ",VLOOKUP(M473,'heading tables'!$A:$C,2,FALSE))</f>
        <v>2 Non-current Assets</v>
      </c>
      <c r="Q473" s="34" t="str">
        <f>CONCATENATE(N473," ",VLOOKUP(N473,'heading tables'!$A:$C,2,FALSE))</f>
        <v>21 Fixed Assets</v>
      </c>
      <c r="R473" s="34" t="str">
        <f>CONCATENATE(O473," ",VLOOKUP(ABS(O473),'heading tables'!$A:$C,2,FALSE))</f>
        <v>2180 Vehicles</v>
      </c>
      <c r="S473" s="34" t="str">
        <f t="shared" si="159"/>
        <v>21</v>
      </c>
      <c r="T473" s="34" t="str">
        <f t="shared" si="160"/>
        <v>2180</v>
      </c>
      <c r="U473" s="34" t="str">
        <f>CONCATENATE(S473," ",VLOOKUP(S473,'heading tables'!$A:$C,2,FALSE))</f>
        <v>21 Fixed Assets</v>
      </c>
      <c r="V473" s="34" t="str">
        <f>CONCATENATE(T473," ",VLOOKUP(ABS(T473),'heading tables'!$A:$C,2,FALSE))</f>
        <v>2180 Vehicles</v>
      </c>
      <c r="W473" s="34" t="str">
        <f t="shared" si="165"/>
        <v>2180.1</v>
      </c>
      <c r="X473" s="34" t="str">
        <f t="shared" si="166"/>
        <v>2180.12</v>
      </c>
      <c r="Y473" s="34" t="str">
        <f t="shared" si="166"/>
        <v>2180.121</v>
      </c>
      <c r="Z473" s="34" t="str">
        <f t="shared" si="166"/>
        <v>" "</v>
      </c>
      <c r="AA473" s="34" t="str">
        <f t="shared" si="166"/>
        <v>" "</v>
      </c>
      <c r="AB473" s="34" t="str">
        <f t="shared" si="154"/>
        <v>2180.1 Vehicles: Electricity Regulated Activity</v>
      </c>
      <c r="AC473" s="34" t="str">
        <f t="shared" si="155"/>
        <v>2180.12 Vehicles: Electricity Regulated Activity, Transmission</v>
      </c>
      <c r="AD473" s="34" t="str">
        <f t="shared" si="156"/>
        <v>2180.121 Passenger Vehicles: Electricity Regulated Activity, Transmission</v>
      </c>
      <c r="AE473" s="34" t="str">
        <f t="shared" si="157"/>
        <v>" "</v>
      </c>
      <c r="AF473" s="34" t="str">
        <f t="shared" si="158"/>
        <v>" "</v>
      </c>
      <c r="AI473" t="s">
        <v>1526</v>
      </c>
      <c r="AJ473" s="14" t="s">
        <v>11</v>
      </c>
      <c r="AK473" t="s">
        <v>918</v>
      </c>
      <c r="AL473" s="6">
        <v>415</v>
      </c>
      <c r="AM473" s="6" t="s">
        <v>935</v>
      </c>
      <c r="AT473" s="6" t="s">
        <v>935</v>
      </c>
      <c r="AV473" t="s">
        <v>1526</v>
      </c>
      <c r="AW473">
        <f t="shared" si="161"/>
        <v>64</v>
      </c>
    </row>
    <row r="474" spans="1:49" ht="11.25" customHeight="1" x14ac:dyDescent="0.2">
      <c r="A474" s="14">
        <v>2180.1219999999998</v>
      </c>
      <c r="B474" t="s">
        <v>1527</v>
      </c>
      <c r="C474" s="33" t="str">
        <f t="shared" si="152"/>
        <v>2180.122 Trucks, Cranes, and other Heavy Vehicles &amp; Power Operated Equipment: Electricity Regulated Activity, Transmission</v>
      </c>
      <c r="D474" s="6" t="s">
        <v>859</v>
      </c>
      <c r="E474" s="6" t="s">
        <v>787</v>
      </c>
      <c r="F474" s="6" t="s">
        <v>635</v>
      </c>
      <c r="G474" s="6" t="s">
        <v>906</v>
      </c>
      <c r="H474" s="34" t="str">
        <f>VLOOKUP(I474,'heading tables'!$G$3:$H$9,2,FALSE)</f>
        <v>L3</v>
      </c>
      <c r="I474" s="34">
        <f t="shared" si="162"/>
        <v>8</v>
      </c>
      <c r="J474" s="34" t="str">
        <f t="shared" si="163"/>
        <v>Balance Sheet</v>
      </c>
      <c r="K474" s="34">
        <f t="shared" si="153"/>
        <v>25</v>
      </c>
      <c r="L474" s="34" t="str">
        <f t="shared" si="164"/>
        <v>22</v>
      </c>
      <c r="M474" s="34" t="str">
        <f t="shared" si="149"/>
        <v>2</v>
      </c>
      <c r="N474" s="34" t="str">
        <f t="shared" si="150"/>
        <v>21</v>
      </c>
      <c r="O474" s="34" t="str">
        <f t="shared" si="151"/>
        <v>2180</v>
      </c>
      <c r="P474" s="34" t="str">
        <f>CONCATENATE(M474," ",VLOOKUP(M474,'heading tables'!$A:$C,2,FALSE))</f>
        <v>2 Non-current Assets</v>
      </c>
      <c r="Q474" s="34" t="str">
        <f>CONCATENATE(N474," ",VLOOKUP(N474,'heading tables'!$A:$C,2,FALSE))</f>
        <v>21 Fixed Assets</v>
      </c>
      <c r="R474" s="34" t="str">
        <f>CONCATENATE(O474," ",VLOOKUP(ABS(O474),'heading tables'!$A:$C,2,FALSE))</f>
        <v>2180 Vehicles</v>
      </c>
      <c r="S474" s="34" t="str">
        <f t="shared" si="159"/>
        <v>21</v>
      </c>
      <c r="T474" s="34" t="str">
        <f t="shared" si="160"/>
        <v>2180</v>
      </c>
      <c r="U474" s="34" t="str">
        <f>CONCATENATE(S474," ",VLOOKUP(S474,'heading tables'!$A:$C,2,FALSE))</f>
        <v>21 Fixed Assets</v>
      </c>
      <c r="V474" s="34" t="str">
        <f>CONCATENATE(T474," ",VLOOKUP(ABS(T474),'heading tables'!$A:$C,2,FALSE))</f>
        <v>2180 Vehicles</v>
      </c>
      <c r="W474" s="34" t="str">
        <f t="shared" si="165"/>
        <v>2180.1</v>
      </c>
      <c r="X474" s="34" t="str">
        <f t="shared" si="166"/>
        <v>2180.12</v>
      </c>
      <c r="Y474" s="34" t="str">
        <f t="shared" si="166"/>
        <v>2180.122</v>
      </c>
      <c r="Z474" s="34" t="str">
        <f t="shared" si="166"/>
        <v>" "</v>
      </c>
      <c r="AA474" s="34" t="str">
        <f t="shared" si="166"/>
        <v>" "</v>
      </c>
      <c r="AB474" s="34" t="str">
        <f t="shared" si="154"/>
        <v>2180.1 Vehicles: Electricity Regulated Activity</v>
      </c>
      <c r="AC474" s="34" t="str">
        <f t="shared" si="155"/>
        <v>2180.12 Vehicles: Electricity Regulated Activity, Transmission</v>
      </c>
      <c r="AD474" s="34" t="str">
        <f t="shared" si="156"/>
        <v>2180.122 Trucks, Cranes, and other Heavy Vehicles &amp; Power Operated Equipment: Electricity Regulated Activity, Transmission</v>
      </c>
      <c r="AE474" s="34" t="str">
        <f t="shared" si="157"/>
        <v>" "</v>
      </c>
      <c r="AF474" s="34" t="str">
        <f t="shared" si="158"/>
        <v>" "</v>
      </c>
      <c r="AI474" t="s">
        <v>1527</v>
      </c>
      <c r="AJ474" s="14" t="s">
        <v>11</v>
      </c>
      <c r="AK474" t="s">
        <v>918</v>
      </c>
      <c r="AL474" s="6">
        <v>416</v>
      </c>
      <c r="AM474" s="6" t="s">
        <v>935</v>
      </c>
      <c r="AT474" s="6" t="s">
        <v>935</v>
      </c>
      <c r="AV474" t="s">
        <v>1527</v>
      </c>
      <c r="AW474">
        <f t="shared" si="161"/>
        <v>113</v>
      </c>
    </row>
    <row r="475" spans="1:49" ht="11.25" customHeight="1" x14ac:dyDescent="0.2">
      <c r="A475" s="14">
        <v>2180.123</v>
      </c>
      <c r="B475" t="s">
        <v>1528</v>
      </c>
      <c r="C475" s="33" t="str">
        <f t="shared" si="152"/>
        <v>2180.123 Mobile Laboratories and other Special Vehicles: Electricity Regulated Activity, Transmission</v>
      </c>
      <c r="D475" s="6" t="s">
        <v>859</v>
      </c>
      <c r="E475" s="6" t="s">
        <v>787</v>
      </c>
      <c r="F475" s="6" t="s">
        <v>635</v>
      </c>
      <c r="G475" s="6" t="s">
        <v>906</v>
      </c>
      <c r="H475" s="34" t="str">
        <f>VLOOKUP(I475,'heading tables'!$G$3:$H$9,2,FALSE)</f>
        <v>L3</v>
      </c>
      <c r="I475" s="34">
        <f t="shared" si="162"/>
        <v>8</v>
      </c>
      <c r="J475" s="34" t="str">
        <f t="shared" si="163"/>
        <v>Balance Sheet</v>
      </c>
      <c r="K475" s="34">
        <f t="shared" si="153"/>
        <v>25</v>
      </c>
      <c r="L475" s="34" t="str">
        <f t="shared" si="164"/>
        <v>23</v>
      </c>
      <c r="M475" s="34" t="str">
        <f t="shared" si="149"/>
        <v>2</v>
      </c>
      <c r="N475" s="34" t="str">
        <f t="shared" si="150"/>
        <v>21</v>
      </c>
      <c r="O475" s="34" t="str">
        <f t="shared" si="151"/>
        <v>2180</v>
      </c>
      <c r="P475" s="34" t="str">
        <f>CONCATENATE(M475," ",VLOOKUP(M475,'heading tables'!$A:$C,2,FALSE))</f>
        <v>2 Non-current Assets</v>
      </c>
      <c r="Q475" s="34" t="str">
        <f>CONCATENATE(N475," ",VLOOKUP(N475,'heading tables'!$A:$C,2,FALSE))</f>
        <v>21 Fixed Assets</v>
      </c>
      <c r="R475" s="34" t="str">
        <f>CONCATENATE(O475," ",VLOOKUP(ABS(O475),'heading tables'!$A:$C,2,FALSE))</f>
        <v>2180 Vehicles</v>
      </c>
      <c r="S475" s="34" t="str">
        <f t="shared" si="159"/>
        <v>21</v>
      </c>
      <c r="T475" s="34" t="str">
        <f t="shared" si="160"/>
        <v>2180</v>
      </c>
      <c r="U475" s="34" t="str">
        <f>CONCATENATE(S475," ",VLOOKUP(S475,'heading tables'!$A:$C,2,FALSE))</f>
        <v>21 Fixed Assets</v>
      </c>
      <c r="V475" s="34" t="str">
        <f>CONCATENATE(T475," ",VLOOKUP(ABS(T475),'heading tables'!$A:$C,2,FALSE))</f>
        <v>2180 Vehicles</v>
      </c>
      <c r="W475" s="34" t="str">
        <f t="shared" si="165"/>
        <v>2180.1</v>
      </c>
      <c r="X475" s="34" t="str">
        <f t="shared" si="166"/>
        <v>2180.12</v>
      </c>
      <c r="Y475" s="34" t="str">
        <f t="shared" si="166"/>
        <v>2180.123</v>
      </c>
      <c r="Z475" s="34" t="str">
        <f t="shared" si="166"/>
        <v>" "</v>
      </c>
      <c r="AA475" s="34" t="str">
        <f t="shared" si="166"/>
        <v>" "</v>
      </c>
      <c r="AB475" s="34" t="str">
        <f t="shared" si="154"/>
        <v>2180.1 Vehicles: Electricity Regulated Activity</v>
      </c>
      <c r="AC475" s="34" t="str">
        <f t="shared" si="155"/>
        <v>2180.12 Vehicles: Electricity Regulated Activity, Transmission</v>
      </c>
      <c r="AD475" s="34" t="str">
        <f t="shared" si="156"/>
        <v>2180.123 Mobile Laboratories and other Special Vehicles: Electricity Regulated Activity, Transmission</v>
      </c>
      <c r="AE475" s="34" t="str">
        <f t="shared" si="157"/>
        <v>" "</v>
      </c>
      <c r="AF475" s="34" t="str">
        <f t="shared" si="158"/>
        <v>" "</v>
      </c>
      <c r="AI475" t="s">
        <v>1528</v>
      </c>
      <c r="AJ475" s="14" t="s">
        <v>11</v>
      </c>
      <c r="AK475" t="s">
        <v>918</v>
      </c>
      <c r="AL475" s="6">
        <v>417</v>
      </c>
      <c r="AM475" s="6" t="s">
        <v>935</v>
      </c>
      <c r="AT475" s="6" t="s">
        <v>935</v>
      </c>
      <c r="AV475" t="s">
        <v>1528</v>
      </c>
      <c r="AW475">
        <f t="shared" si="161"/>
        <v>92</v>
      </c>
    </row>
    <row r="476" spans="1:49" ht="11.25" customHeight="1" x14ac:dyDescent="0.2">
      <c r="A476" s="14">
        <v>2180.1289999999999</v>
      </c>
      <c r="B476" t="s">
        <v>1529</v>
      </c>
      <c r="C476" s="33" t="str">
        <f t="shared" si="152"/>
        <v>2180.129 Other Vehicles: Electricity Regulated Activity, Transmission</v>
      </c>
      <c r="D476" s="6" t="s">
        <v>859</v>
      </c>
      <c r="E476" s="6" t="s">
        <v>787</v>
      </c>
      <c r="F476" s="6" t="s">
        <v>635</v>
      </c>
      <c r="G476" s="6" t="s">
        <v>906</v>
      </c>
      <c r="H476" s="34" t="str">
        <f>VLOOKUP(I476,'heading tables'!$G$3:$H$9,2,FALSE)</f>
        <v>L3</v>
      </c>
      <c r="I476" s="34">
        <f t="shared" si="162"/>
        <v>8</v>
      </c>
      <c r="J476" s="34" t="str">
        <f t="shared" si="163"/>
        <v>Balance Sheet</v>
      </c>
      <c r="K476" s="34">
        <f t="shared" si="153"/>
        <v>25</v>
      </c>
      <c r="L476" s="34" t="str">
        <f t="shared" si="164"/>
        <v>29</v>
      </c>
      <c r="M476" s="34" t="str">
        <f t="shared" si="149"/>
        <v>2</v>
      </c>
      <c r="N476" s="34" t="str">
        <f t="shared" si="150"/>
        <v>21</v>
      </c>
      <c r="O476" s="34" t="str">
        <f t="shared" si="151"/>
        <v>2180</v>
      </c>
      <c r="P476" s="34" t="str">
        <f>CONCATENATE(M476," ",VLOOKUP(M476,'heading tables'!$A:$C,2,FALSE))</f>
        <v>2 Non-current Assets</v>
      </c>
      <c r="Q476" s="34" t="str">
        <f>CONCATENATE(N476," ",VLOOKUP(N476,'heading tables'!$A:$C,2,FALSE))</f>
        <v>21 Fixed Assets</v>
      </c>
      <c r="R476" s="34" t="str">
        <f>CONCATENATE(O476," ",VLOOKUP(ABS(O476),'heading tables'!$A:$C,2,FALSE))</f>
        <v>2180 Vehicles</v>
      </c>
      <c r="S476" s="34" t="str">
        <f t="shared" si="159"/>
        <v>21</v>
      </c>
      <c r="T476" s="34" t="str">
        <f t="shared" si="160"/>
        <v>2180</v>
      </c>
      <c r="U476" s="34" t="str">
        <f>CONCATENATE(S476," ",VLOOKUP(S476,'heading tables'!$A:$C,2,FALSE))</f>
        <v>21 Fixed Assets</v>
      </c>
      <c r="V476" s="34" t="str">
        <f>CONCATENATE(T476," ",VLOOKUP(ABS(T476),'heading tables'!$A:$C,2,FALSE))</f>
        <v>2180 Vehicles</v>
      </c>
      <c r="W476" s="34" t="str">
        <f t="shared" si="165"/>
        <v>2180.1</v>
      </c>
      <c r="X476" s="34" t="str">
        <f t="shared" si="166"/>
        <v>2180.12</v>
      </c>
      <c r="Y476" s="34" t="str">
        <f t="shared" si="166"/>
        <v>2180.129</v>
      </c>
      <c r="Z476" s="34" t="str">
        <f t="shared" si="166"/>
        <v>" "</v>
      </c>
      <c r="AA476" s="34" t="str">
        <f t="shared" si="166"/>
        <v>" "</v>
      </c>
      <c r="AB476" s="34" t="str">
        <f t="shared" si="154"/>
        <v>2180.1 Vehicles: Electricity Regulated Activity</v>
      </c>
      <c r="AC476" s="34" t="str">
        <f t="shared" si="155"/>
        <v>2180.12 Vehicles: Electricity Regulated Activity, Transmission</v>
      </c>
      <c r="AD476" s="34" t="str">
        <f t="shared" si="156"/>
        <v>2180.129 Other Vehicles: Electricity Regulated Activity, Transmission</v>
      </c>
      <c r="AE476" s="34" t="str">
        <f t="shared" si="157"/>
        <v>" "</v>
      </c>
      <c r="AF476" s="34" t="str">
        <f t="shared" si="158"/>
        <v>" "</v>
      </c>
      <c r="AI476" t="s">
        <v>1529</v>
      </c>
      <c r="AJ476" s="14" t="s">
        <v>11</v>
      </c>
      <c r="AK476" t="s">
        <v>918</v>
      </c>
      <c r="AL476" s="6">
        <v>418</v>
      </c>
      <c r="AM476" s="6" t="s">
        <v>935</v>
      </c>
      <c r="AT476" s="6" t="s">
        <v>935</v>
      </c>
      <c r="AV476" t="s">
        <v>1529</v>
      </c>
      <c r="AW476">
        <f t="shared" si="161"/>
        <v>60</v>
      </c>
    </row>
    <row r="477" spans="1:49" ht="11.25" customHeight="1" x14ac:dyDescent="0.2">
      <c r="A477" s="14">
        <v>2180.13</v>
      </c>
      <c r="B477" t="s">
        <v>1530</v>
      </c>
      <c r="C477" s="33" t="str">
        <f t="shared" si="152"/>
        <v>2180.13 Vehicles: Electricity Regulated Activity, Distribution (Network)</v>
      </c>
      <c r="D477" s="6" t="s">
        <v>874</v>
      </c>
      <c r="E477" s="6" t="s">
        <v>787</v>
      </c>
      <c r="F477" s="6" t="s">
        <v>636</v>
      </c>
      <c r="G477" s="6" t="s">
        <v>64</v>
      </c>
      <c r="H477" s="34" t="str">
        <f>VLOOKUP(I477,'heading tables'!$G$3:$H$9,2,FALSE)</f>
        <v>L2</v>
      </c>
      <c r="I477" s="34">
        <f t="shared" si="162"/>
        <v>7</v>
      </c>
      <c r="J477" s="34" t="str">
        <f t="shared" si="163"/>
        <v>Balance Sheet</v>
      </c>
      <c r="K477" s="34">
        <f t="shared" si="153"/>
        <v>25</v>
      </c>
      <c r="L477" s="34" t="str">
        <f t="shared" si="164"/>
        <v>13</v>
      </c>
      <c r="M477" s="34" t="str">
        <f t="shared" si="149"/>
        <v>2</v>
      </c>
      <c r="N477" s="34" t="str">
        <f t="shared" si="150"/>
        <v>21</v>
      </c>
      <c r="O477" s="34" t="str">
        <f t="shared" si="151"/>
        <v>2180</v>
      </c>
      <c r="P477" s="34" t="str">
        <f>CONCATENATE(M477," ",VLOOKUP(M477,'heading tables'!$A:$C,2,FALSE))</f>
        <v>2 Non-current Assets</v>
      </c>
      <c r="Q477" s="34" t="str">
        <f>CONCATENATE(N477," ",VLOOKUP(N477,'heading tables'!$A:$C,2,FALSE))</f>
        <v>21 Fixed Assets</v>
      </c>
      <c r="R477" s="34" t="str">
        <f>CONCATENATE(O477," ",VLOOKUP(ABS(O477),'heading tables'!$A:$C,2,FALSE))</f>
        <v>2180 Vehicles</v>
      </c>
      <c r="S477" s="34" t="str">
        <f t="shared" si="159"/>
        <v>21</v>
      </c>
      <c r="T477" s="34" t="str">
        <f t="shared" si="160"/>
        <v>2180</v>
      </c>
      <c r="U477" s="34" t="str">
        <f>CONCATENATE(S477," ",VLOOKUP(S477,'heading tables'!$A:$C,2,FALSE))</f>
        <v>21 Fixed Assets</v>
      </c>
      <c r="V477" s="34" t="str">
        <f>CONCATENATE(T477," ",VLOOKUP(ABS(T477),'heading tables'!$A:$C,2,FALSE))</f>
        <v>2180 Vehicles</v>
      </c>
      <c r="W477" s="34" t="str">
        <f t="shared" si="165"/>
        <v>2180.1</v>
      </c>
      <c r="X477" s="34" t="str">
        <f t="shared" si="166"/>
        <v>2180.13</v>
      </c>
      <c r="Y477" s="34" t="str">
        <f t="shared" si="166"/>
        <v>" "</v>
      </c>
      <c r="Z477" s="34" t="str">
        <f t="shared" si="166"/>
        <v>" "</v>
      </c>
      <c r="AA477" s="34" t="str">
        <f t="shared" si="166"/>
        <v>" "</v>
      </c>
      <c r="AB477" s="34" t="str">
        <f t="shared" si="154"/>
        <v>2180.1 Vehicles: Electricity Regulated Activity</v>
      </c>
      <c r="AC477" s="34" t="str">
        <f t="shared" si="155"/>
        <v>2180.13 Vehicles: Electricity Regulated Activity, Distribution (Network)</v>
      </c>
      <c r="AD477" s="34" t="str">
        <f t="shared" si="156"/>
        <v>" "</v>
      </c>
      <c r="AE477" s="34" t="str">
        <f t="shared" si="157"/>
        <v>" "</v>
      </c>
      <c r="AF477" s="34" t="str">
        <f t="shared" si="158"/>
        <v>" "</v>
      </c>
      <c r="AI477" t="s">
        <v>1530</v>
      </c>
      <c r="AJ477" s="14" t="s">
        <v>1064</v>
      </c>
      <c r="AK477" t="s">
        <v>918</v>
      </c>
      <c r="AL477" s="6">
        <v>419</v>
      </c>
      <c r="AM477" s="6" t="s">
        <v>942</v>
      </c>
      <c r="AT477" s="6" t="s">
        <v>942</v>
      </c>
      <c r="AV477" t="s">
        <v>1530</v>
      </c>
      <c r="AW477">
        <f t="shared" si="161"/>
        <v>64</v>
      </c>
    </row>
    <row r="478" spans="1:49" ht="11.25" customHeight="1" x14ac:dyDescent="0.2">
      <c r="A478" s="14">
        <v>2180.1309999999999</v>
      </c>
      <c r="B478" t="s">
        <v>1531</v>
      </c>
      <c r="C478" s="33" t="str">
        <f t="shared" si="152"/>
        <v>2180.131 Passenger Vehicles: Electricity Regulated Activity, Distribution (Network)</v>
      </c>
      <c r="D478" s="6" t="s">
        <v>874</v>
      </c>
      <c r="E478" s="6" t="s">
        <v>787</v>
      </c>
      <c r="F478" s="6" t="s">
        <v>636</v>
      </c>
      <c r="G478" s="6" t="s">
        <v>906</v>
      </c>
      <c r="H478" s="34" t="str">
        <f>VLOOKUP(I478,'heading tables'!$G$3:$H$9,2,FALSE)</f>
        <v>L3</v>
      </c>
      <c r="I478" s="34">
        <f t="shared" si="162"/>
        <v>8</v>
      </c>
      <c r="J478" s="34" t="str">
        <f t="shared" si="163"/>
        <v>Balance Sheet</v>
      </c>
      <c r="K478" s="34">
        <f t="shared" si="153"/>
        <v>25</v>
      </c>
      <c r="L478" s="34" t="str">
        <f t="shared" si="164"/>
        <v>31</v>
      </c>
      <c r="M478" s="34" t="str">
        <f t="shared" si="149"/>
        <v>2</v>
      </c>
      <c r="N478" s="34" t="str">
        <f t="shared" si="150"/>
        <v>21</v>
      </c>
      <c r="O478" s="34" t="str">
        <f t="shared" si="151"/>
        <v>2180</v>
      </c>
      <c r="P478" s="34" t="str">
        <f>CONCATENATE(M478," ",VLOOKUP(M478,'heading tables'!$A:$C,2,FALSE))</f>
        <v>2 Non-current Assets</v>
      </c>
      <c r="Q478" s="34" t="str">
        <f>CONCATENATE(N478," ",VLOOKUP(N478,'heading tables'!$A:$C,2,FALSE))</f>
        <v>21 Fixed Assets</v>
      </c>
      <c r="R478" s="34" t="str">
        <f>CONCATENATE(O478," ",VLOOKUP(ABS(O478),'heading tables'!$A:$C,2,FALSE))</f>
        <v>2180 Vehicles</v>
      </c>
      <c r="S478" s="34" t="str">
        <f t="shared" si="159"/>
        <v>21</v>
      </c>
      <c r="T478" s="34" t="str">
        <f t="shared" si="160"/>
        <v>2180</v>
      </c>
      <c r="U478" s="34" t="str">
        <f>CONCATENATE(S478," ",VLOOKUP(S478,'heading tables'!$A:$C,2,FALSE))</f>
        <v>21 Fixed Assets</v>
      </c>
      <c r="V478" s="34" t="str">
        <f>CONCATENATE(T478," ",VLOOKUP(ABS(T478),'heading tables'!$A:$C,2,FALSE))</f>
        <v>2180 Vehicles</v>
      </c>
      <c r="W478" s="34" t="str">
        <f t="shared" si="165"/>
        <v>2180.1</v>
      </c>
      <c r="X478" s="34" t="str">
        <f t="shared" si="166"/>
        <v>2180.13</v>
      </c>
      <c r="Y478" s="34" t="str">
        <f t="shared" si="166"/>
        <v>2180.131</v>
      </c>
      <c r="Z478" s="34" t="str">
        <f t="shared" si="166"/>
        <v>" "</v>
      </c>
      <c r="AA478" s="34" t="str">
        <f t="shared" si="166"/>
        <v>" "</v>
      </c>
      <c r="AB478" s="34" t="str">
        <f t="shared" si="154"/>
        <v>2180.1 Vehicles: Electricity Regulated Activity</v>
      </c>
      <c r="AC478" s="34" t="str">
        <f t="shared" si="155"/>
        <v>2180.13 Vehicles: Electricity Regulated Activity, Distribution (Network)</v>
      </c>
      <c r="AD478" s="34" t="str">
        <f t="shared" si="156"/>
        <v>2180.131 Passenger Vehicles: Electricity Regulated Activity, Distribution (Network)</v>
      </c>
      <c r="AE478" s="34" t="str">
        <f t="shared" si="157"/>
        <v>" "</v>
      </c>
      <c r="AF478" s="34" t="str">
        <f t="shared" si="158"/>
        <v>" "</v>
      </c>
      <c r="AI478" t="s">
        <v>1531</v>
      </c>
      <c r="AJ478" s="14" t="s">
        <v>11</v>
      </c>
      <c r="AK478" t="s">
        <v>918</v>
      </c>
      <c r="AL478" s="6">
        <v>420</v>
      </c>
      <c r="AM478" s="6" t="s">
        <v>942</v>
      </c>
      <c r="AT478" s="6" t="s">
        <v>942</v>
      </c>
      <c r="AV478" t="s">
        <v>1531</v>
      </c>
      <c r="AW478">
        <f t="shared" si="161"/>
        <v>74</v>
      </c>
    </row>
    <row r="479" spans="1:49" ht="11.25" customHeight="1" x14ac:dyDescent="0.2">
      <c r="A479" s="14">
        <v>2180.1320000000001</v>
      </c>
      <c r="B479" t="s">
        <v>1532</v>
      </c>
      <c r="C479" s="33" t="str">
        <f t="shared" si="152"/>
        <v>2180.132 Trucks, Cranes, and other Heavy Vehicles &amp; Power Operated Equipment: Electricity Regulated Activity, Distribution (Network)</v>
      </c>
      <c r="D479" s="6" t="s">
        <v>874</v>
      </c>
      <c r="E479" s="6" t="s">
        <v>787</v>
      </c>
      <c r="F479" s="6" t="s">
        <v>636</v>
      </c>
      <c r="G479" s="6" t="s">
        <v>906</v>
      </c>
      <c r="H479" s="34" t="str">
        <f>VLOOKUP(I479,'heading tables'!$G$3:$H$9,2,FALSE)</f>
        <v>L3</v>
      </c>
      <c r="I479" s="34">
        <f t="shared" si="162"/>
        <v>8</v>
      </c>
      <c r="J479" s="34" t="str">
        <f t="shared" si="163"/>
        <v>Balance Sheet</v>
      </c>
      <c r="K479" s="34">
        <f t="shared" si="153"/>
        <v>25</v>
      </c>
      <c r="L479" s="34" t="str">
        <f t="shared" si="164"/>
        <v>32</v>
      </c>
      <c r="M479" s="34" t="str">
        <f t="shared" si="149"/>
        <v>2</v>
      </c>
      <c r="N479" s="34" t="str">
        <f t="shared" si="150"/>
        <v>21</v>
      </c>
      <c r="O479" s="34" t="str">
        <f t="shared" si="151"/>
        <v>2180</v>
      </c>
      <c r="P479" s="34" t="str">
        <f>CONCATENATE(M479," ",VLOOKUP(M479,'heading tables'!$A:$C,2,FALSE))</f>
        <v>2 Non-current Assets</v>
      </c>
      <c r="Q479" s="34" t="str">
        <f>CONCATENATE(N479," ",VLOOKUP(N479,'heading tables'!$A:$C,2,FALSE))</f>
        <v>21 Fixed Assets</v>
      </c>
      <c r="R479" s="34" t="str">
        <f>CONCATENATE(O479," ",VLOOKUP(ABS(O479),'heading tables'!$A:$C,2,FALSE))</f>
        <v>2180 Vehicles</v>
      </c>
      <c r="S479" s="34" t="str">
        <f t="shared" si="159"/>
        <v>21</v>
      </c>
      <c r="T479" s="34" t="str">
        <f t="shared" si="160"/>
        <v>2180</v>
      </c>
      <c r="U479" s="34" t="str">
        <f>CONCATENATE(S479," ",VLOOKUP(S479,'heading tables'!$A:$C,2,FALSE))</f>
        <v>21 Fixed Assets</v>
      </c>
      <c r="V479" s="34" t="str">
        <f>CONCATENATE(T479," ",VLOOKUP(ABS(T479),'heading tables'!$A:$C,2,FALSE))</f>
        <v>2180 Vehicles</v>
      </c>
      <c r="W479" s="34" t="str">
        <f t="shared" si="165"/>
        <v>2180.1</v>
      </c>
      <c r="X479" s="34" t="str">
        <f t="shared" si="166"/>
        <v>2180.13</v>
      </c>
      <c r="Y479" s="34" t="str">
        <f t="shared" si="166"/>
        <v>2180.132</v>
      </c>
      <c r="Z479" s="34" t="str">
        <f t="shared" si="166"/>
        <v>" "</v>
      </c>
      <c r="AA479" s="34" t="str">
        <f t="shared" si="166"/>
        <v>" "</v>
      </c>
      <c r="AB479" s="34" t="str">
        <f t="shared" si="154"/>
        <v>2180.1 Vehicles: Electricity Regulated Activity</v>
      </c>
      <c r="AC479" s="34" t="str">
        <f t="shared" si="155"/>
        <v>2180.13 Vehicles: Electricity Regulated Activity, Distribution (Network)</v>
      </c>
      <c r="AD479" s="34" t="str">
        <f t="shared" si="156"/>
        <v>2180.132 Trucks, Cranes, and other Heavy Vehicles &amp; Power Operated Equipment: Electricity Regulated Activity, Distribution (Network)</v>
      </c>
      <c r="AE479" s="34" t="str">
        <f t="shared" si="157"/>
        <v>" "</v>
      </c>
      <c r="AF479" s="34" t="str">
        <f t="shared" si="158"/>
        <v>" "</v>
      </c>
      <c r="AI479" t="s">
        <v>1532</v>
      </c>
      <c r="AJ479" s="14" t="s">
        <v>11</v>
      </c>
      <c r="AK479" t="s">
        <v>918</v>
      </c>
      <c r="AL479" s="6">
        <v>421</v>
      </c>
      <c r="AM479" s="6" t="s">
        <v>942</v>
      </c>
      <c r="AT479" s="6" t="s">
        <v>942</v>
      </c>
      <c r="AV479" t="s">
        <v>1532</v>
      </c>
      <c r="AW479">
        <f t="shared" si="161"/>
        <v>123</v>
      </c>
    </row>
    <row r="480" spans="1:49" ht="11.25" customHeight="1" x14ac:dyDescent="0.2">
      <c r="A480" s="14">
        <v>2180.1329999999998</v>
      </c>
      <c r="B480" t="s">
        <v>1533</v>
      </c>
      <c r="C480" s="33" t="str">
        <f t="shared" si="152"/>
        <v>2180.133 Mobile Laboratories and other Special Vehicles: Electricity Regulated Activity, Distribution (Network)</v>
      </c>
      <c r="D480" s="6" t="s">
        <v>874</v>
      </c>
      <c r="E480" s="6" t="s">
        <v>787</v>
      </c>
      <c r="F480" s="6" t="s">
        <v>636</v>
      </c>
      <c r="G480" s="6" t="s">
        <v>906</v>
      </c>
      <c r="H480" s="34" t="str">
        <f>VLOOKUP(I480,'heading tables'!$G$3:$H$9,2,FALSE)</f>
        <v>L3</v>
      </c>
      <c r="I480" s="34">
        <f t="shared" si="162"/>
        <v>8</v>
      </c>
      <c r="J480" s="34" t="str">
        <f t="shared" si="163"/>
        <v>Balance Sheet</v>
      </c>
      <c r="K480" s="34">
        <f t="shared" si="153"/>
        <v>25</v>
      </c>
      <c r="L480" s="34" t="str">
        <f t="shared" si="164"/>
        <v>33</v>
      </c>
      <c r="M480" s="34" t="str">
        <f t="shared" si="149"/>
        <v>2</v>
      </c>
      <c r="N480" s="34" t="str">
        <f t="shared" si="150"/>
        <v>21</v>
      </c>
      <c r="O480" s="34" t="str">
        <f t="shared" si="151"/>
        <v>2180</v>
      </c>
      <c r="P480" s="34" t="str">
        <f>CONCATENATE(M480," ",VLOOKUP(M480,'heading tables'!$A:$C,2,FALSE))</f>
        <v>2 Non-current Assets</v>
      </c>
      <c r="Q480" s="34" t="str">
        <f>CONCATENATE(N480," ",VLOOKUP(N480,'heading tables'!$A:$C,2,FALSE))</f>
        <v>21 Fixed Assets</v>
      </c>
      <c r="R480" s="34" t="str">
        <f>CONCATENATE(O480," ",VLOOKUP(ABS(O480),'heading tables'!$A:$C,2,FALSE))</f>
        <v>2180 Vehicles</v>
      </c>
      <c r="S480" s="34" t="str">
        <f t="shared" si="159"/>
        <v>21</v>
      </c>
      <c r="T480" s="34" t="str">
        <f t="shared" si="160"/>
        <v>2180</v>
      </c>
      <c r="U480" s="34" t="str">
        <f>CONCATENATE(S480," ",VLOOKUP(S480,'heading tables'!$A:$C,2,FALSE))</f>
        <v>21 Fixed Assets</v>
      </c>
      <c r="V480" s="34" t="str">
        <f>CONCATENATE(T480," ",VLOOKUP(ABS(T480),'heading tables'!$A:$C,2,FALSE))</f>
        <v>2180 Vehicles</v>
      </c>
      <c r="W480" s="34" t="str">
        <f t="shared" si="165"/>
        <v>2180.1</v>
      </c>
      <c r="X480" s="34" t="str">
        <f t="shared" si="166"/>
        <v>2180.13</v>
      </c>
      <c r="Y480" s="34" t="str">
        <f t="shared" si="166"/>
        <v>2180.133</v>
      </c>
      <c r="Z480" s="34" t="str">
        <f t="shared" si="166"/>
        <v>" "</v>
      </c>
      <c r="AA480" s="34" t="str">
        <f t="shared" si="166"/>
        <v>" "</v>
      </c>
      <c r="AB480" s="34" t="str">
        <f t="shared" si="154"/>
        <v>2180.1 Vehicles: Electricity Regulated Activity</v>
      </c>
      <c r="AC480" s="34" t="str">
        <f t="shared" si="155"/>
        <v>2180.13 Vehicles: Electricity Regulated Activity, Distribution (Network)</v>
      </c>
      <c r="AD480" s="34" t="str">
        <f t="shared" si="156"/>
        <v>2180.133 Mobile Laboratories and other Special Vehicles: Electricity Regulated Activity, Distribution (Network)</v>
      </c>
      <c r="AE480" s="34" t="str">
        <f t="shared" si="157"/>
        <v>" "</v>
      </c>
      <c r="AF480" s="34" t="str">
        <f t="shared" si="158"/>
        <v>" "</v>
      </c>
      <c r="AI480" t="s">
        <v>1533</v>
      </c>
      <c r="AJ480" s="14" t="s">
        <v>11</v>
      </c>
      <c r="AK480" t="s">
        <v>918</v>
      </c>
      <c r="AL480" s="6">
        <v>422</v>
      </c>
      <c r="AM480" s="6" t="s">
        <v>942</v>
      </c>
      <c r="AT480" s="6" t="s">
        <v>942</v>
      </c>
      <c r="AV480" t="s">
        <v>1533</v>
      </c>
      <c r="AW480">
        <f t="shared" si="161"/>
        <v>102</v>
      </c>
    </row>
    <row r="481" spans="1:49" ht="11.25" customHeight="1" x14ac:dyDescent="0.2">
      <c r="A481" s="14">
        <v>2180.1390000000001</v>
      </c>
      <c r="B481" t="s">
        <v>1534</v>
      </c>
      <c r="C481" s="33" t="str">
        <f t="shared" si="152"/>
        <v>2180.139 Other Vehicles: Electricity Regulated Activity, Distribution (Network)</v>
      </c>
      <c r="D481" s="6" t="s">
        <v>874</v>
      </c>
      <c r="E481" s="6" t="s">
        <v>787</v>
      </c>
      <c r="F481" s="6" t="s">
        <v>636</v>
      </c>
      <c r="G481" s="6" t="s">
        <v>906</v>
      </c>
      <c r="H481" s="34" t="str">
        <f>VLOOKUP(I481,'heading tables'!$G$3:$H$9,2,FALSE)</f>
        <v>L3</v>
      </c>
      <c r="I481" s="34">
        <f t="shared" si="162"/>
        <v>8</v>
      </c>
      <c r="J481" s="34" t="str">
        <f t="shared" si="163"/>
        <v>Balance Sheet</v>
      </c>
      <c r="K481" s="34">
        <f t="shared" si="153"/>
        <v>25</v>
      </c>
      <c r="L481" s="34" t="str">
        <f t="shared" si="164"/>
        <v>39</v>
      </c>
      <c r="M481" s="34" t="str">
        <f t="shared" si="149"/>
        <v>2</v>
      </c>
      <c r="N481" s="34" t="str">
        <f t="shared" si="150"/>
        <v>21</v>
      </c>
      <c r="O481" s="34" t="str">
        <f t="shared" si="151"/>
        <v>2180</v>
      </c>
      <c r="P481" s="34" t="str">
        <f>CONCATENATE(M481," ",VLOOKUP(M481,'heading tables'!$A:$C,2,FALSE))</f>
        <v>2 Non-current Assets</v>
      </c>
      <c r="Q481" s="34" t="str">
        <f>CONCATENATE(N481," ",VLOOKUP(N481,'heading tables'!$A:$C,2,FALSE))</f>
        <v>21 Fixed Assets</v>
      </c>
      <c r="R481" s="34" t="str">
        <f>CONCATENATE(O481," ",VLOOKUP(ABS(O481),'heading tables'!$A:$C,2,FALSE))</f>
        <v>2180 Vehicles</v>
      </c>
      <c r="S481" s="34" t="str">
        <f t="shared" si="159"/>
        <v>21</v>
      </c>
      <c r="T481" s="34" t="str">
        <f t="shared" si="160"/>
        <v>2180</v>
      </c>
      <c r="U481" s="34" t="str">
        <f>CONCATENATE(S481," ",VLOOKUP(S481,'heading tables'!$A:$C,2,FALSE))</f>
        <v>21 Fixed Assets</v>
      </c>
      <c r="V481" s="34" t="str">
        <f>CONCATENATE(T481," ",VLOOKUP(ABS(T481),'heading tables'!$A:$C,2,FALSE))</f>
        <v>2180 Vehicles</v>
      </c>
      <c r="W481" s="34" t="str">
        <f t="shared" si="165"/>
        <v>2180.1</v>
      </c>
      <c r="X481" s="34" t="str">
        <f t="shared" si="166"/>
        <v>2180.13</v>
      </c>
      <c r="Y481" s="34" t="str">
        <f t="shared" si="166"/>
        <v>2180.139</v>
      </c>
      <c r="Z481" s="34" t="str">
        <f t="shared" si="166"/>
        <v>" "</v>
      </c>
      <c r="AA481" s="34" t="str">
        <f t="shared" si="166"/>
        <v>" "</v>
      </c>
      <c r="AB481" s="34" t="str">
        <f t="shared" si="154"/>
        <v>2180.1 Vehicles: Electricity Regulated Activity</v>
      </c>
      <c r="AC481" s="34" t="str">
        <f t="shared" si="155"/>
        <v>2180.13 Vehicles: Electricity Regulated Activity, Distribution (Network)</v>
      </c>
      <c r="AD481" s="34" t="str">
        <f t="shared" si="156"/>
        <v>2180.139 Other Vehicles: Electricity Regulated Activity, Distribution (Network)</v>
      </c>
      <c r="AE481" s="34" t="str">
        <f t="shared" si="157"/>
        <v>" "</v>
      </c>
      <c r="AF481" s="34" t="str">
        <f t="shared" si="158"/>
        <v>" "</v>
      </c>
      <c r="AI481" t="s">
        <v>1534</v>
      </c>
      <c r="AJ481" s="14" t="s">
        <v>11</v>
      </c>
      <c r="AK481" t="s">
        <v>918</v>
      </c>
      <c r="AL481" s="6">
        <v>423</v>
      </c>
      <c r="AM481" s="6" t="s">
        <v>942</v>
      </c>
      <c r="AT481" s="6" t="s">
        <v>942</v>
      </c>
      <c r="AV481" t="s">
        <v>1534</v>
      </c>
      <c r="AW481">
        <f t="shared" si="161"/>
        <v>70</v>
      </c>
    </row>
    <row r="482" spans="1:49" ht="11.25" customHeight="1" x14ac:dyDescent="0.2">
      <c r="A482" s="14">
        <v>2180.14</v>
      </c>
      <c r="B482" t="s">
        <v>1535</v>
      </c>
      <c r="C482" s="33" t="str">
        <f t="shared" si="152"/>
        <v>2180.14 Vehicles: Electricity Regulated Activity, Distribution (Supply)</v>
      </c>
      <c r="D482" s="6" t="s">
        <v>875</v>
      </c>
      <c r="E482" s="6" t="s">
        <v>787</v>
      </c>
      <c r="F482" s="6" t="s">
        <v>636</v>
      </c>
      <c r="G482" s="6" t="s">
        <v>907</v>
      </c>
      <c r="H482" s="34" t="str">
        <f>VLOOKUP(I482,'heading tables'!$G$3:$H$9,2,FALSE)</f>
        <v>L2</v>
      </c>
      <c r="I482" s="34">
        <f t="shared" si="162"/>
        <v>7</v>
      </c>
      <c r="J482" s="34" t="str">
        <f t="shared" si="163"/>
        <v>Balance Sheet</v>
      </c>
      <c r="K482" s="34">
        <f t="shared" si="153"/>
        <v>25</v>
      </c>
      <c r="L482" s="34" t="str">
        <f t="shared" si="164"/>
        <v>14</v>
      </c>
      <c r="M482" s="34" t="str">
        <f t="shared" si="149"/>
        <v>2</v>
      </c>
      <c r="N482" s="34" t="str">
        <f t="shared" si="150"/>
        <v>21</v>
      </c>
      <c r="O482" s="34" t="str">
        <f t="shared" si="151"/>
        <v>2180</v>
      </c>
      <c r="P482" s="34" t="str">
        <f>CONCATENATE(M482," ",VLOOKUP(M482,'heading tables'!$A:$C,2,FALSE))</f>
        <v>2 Non-current Assets</v>
      </c>
      <c r="Q482" s="34" t="str">
        <f>CONCATENATE(N482," ",VLOOKUP(N482,'heading tables'!$A:$C,2,FALSE))</f>
        <v>21 Fixed Assets</v>
      </c>
      <c r="R482" s="34" t="str">
        <f>CONCATENATE(O482," ",VLOOKUP(ABS(O482),'heading tables'!$A:$C,2,FALSE))</f>
        <v>2180 Vehicles</v>
      </c>
      <c r="S482" s="34" t="str">
        <f t="shared" si="159"/>
        <v>21</v>
      </c>
      <c r="T482" s="34" t="str">
        <f t="shared" si="160"/>
        <v>2180</v>
      </c>
      <c r="U482" s="34" t="str">
        <f>CONCATENATE(S482," ",VLOOKUP(S482,'heading tables'!$A:$C,2,FALSE))</f>
        <v>21 Fixed Assets</v>
      </c>
      <c r="V482" s="34" t="str">
        <f>CONCATENATE(T482," ",VLOOKUP(ABS(T482),'heading tables'!$A:$C,2,FALSE))</f>
        <v>2180 Vehicles</v>
      </c>
      <c r="W482" s="34" t="str">
        <f t="shared" si="165"/>
        <v>2180.1</v>
      </c>
      <c r="X482" s="34" t="str">
        <f t="shared" ref="X482:AA501" si="167">IF(OR(LEFT($A482,X$1)=W482,W482=$AZ$1),$AZ$1,LEFT($A482,X$1))</f>
        <v>2180.14</v>
      </c>
      <c r="Y482" s="34" t="str">
        <f t="shared" si="167"/>
        <v>" "</v>
      </c>
      <c r="Z482" s="34" t="str">
        <f t="shared" si="167"/>
        <v>" "</v>
      </c>
      <c r="AA482" s="34" t="str">
        <f t="shared" si="167"/>
        <v>" "</v>
      </c>
      <c r="AB482" s="34" t="str">
        <f t="shared" si="154"/>
        <v>2180.1 Vehicles: Electricity Regulated Activity</v>
      </c>
      <c r="AC482" s="34" t="str">
        <f t="shared" si="155"/>
        <v>2180.14 Vehicles: Electricity Regulated Activity, Distribution (Supply)</v>
      </c>
      <c r="AD482" s="34" t="str">
        <f t="shared" si="156"/>
        <v>" "</v>
      </c>
      <c r="AE482" s="34" t="str">
        <f t="shared" si="157"/>
        <v>" "</v>
      </c>
      <c r="AF482" s="34" t="str">
        <f t="shared" si="158"/>
        <v>" "</v>
      </c>
      <c r="AI482" t="s">
        <v>1535</v>
      </c>
      <c r="AJ482" s="14" t="s">
        <v>11</v>
      </c>
      <c r="AK482" t="s">
        <v>918</v>
      </c>
      <c r="AL482" s="6">
        <v>424</v>
      </c>
      <c r="AM482" s="6" t="s">
        <v>943</v>
      </c>
      <c r="AT482" s="6" t="s">
        <v>943</v>
      </c>
      <c r="AV482" t="s">
        <v>1535</v>
      </c>
      <c r="AW482">
        <f t="shared" si="161"/>
        <v>63</v>
      </c>
    </row>
    <row r="483" spans="1:49" ht="11.25" customHeight="1" x14ac:dyDescent="0.2">
      <c r="A483" s="14">
        <v>2180.15</v>
      </c>
      <c r="B483" t="s">
        <v>1536</v>
      </c>
      <c r="C483" s="33" t="str">
        <f t="shared" si="152"/>
        <v>2180.15 Vehicles: Electricity Regulated Activity, Generation</v>
      </c>
      <c r="D483" s="6" t="s">
        <v>870</v>
      </c>
      <c r="E483" s="6" t="s">
        <v>787</v>
      </c>
      <c r="F483" s="6" t="s">
        <v>637</v>
      </c>
      <c r="G483" s="6" t="s">
        <v>64</v>
      </c>
      <c r="H483" s="34" t="str">
        <f>VLOOKUP(I483,'heading tables'!$G$3:$H$9,2,FALSE)</f>
        <v>L2</v>
      </c>
      <c r="I483" s="34">
        <f t="shared" si="162"/>
        <v>7</v>
      </c>
      <c r="J483" s="34" t="str">
        <f t="shared" si="163"/>
        <v>Balance Sheet</v>
      </c>
      <c r="K483" s="34">
        <f t="shared" si="153"/>
        <v>25</v>
      </c>
      <c r="L483" s="34" t="str">
        <f t="shared" si="164"/>
        <v>15</v>
      </c>
      <c r="M483" s="34" t="str">
        <f t="shared" si="149"/>
        <v>2</v>
      </c>
      <c r="N483" s="34" t="str">
        <f t="shared" si="150"/>
        <v>21</v>
      </c>
      <c r="O483" s="34" t="str">
        <f t="shared" si="151"/>
        <v>2180</v>
      </c>
      <c r="P483" s="34" t="str">
        <f>CONCATENATE(M483," ",VLOOKUP(M483,'heading tables'!$A:$C,2,FALSE))</f>
        <v>2 Non-current Assets</v>
      </c>
      <c r="Q483" s="34" t="str">
        <f>CONCATENATE(N483," ",VLOOKUP(N483,'heading tables'!$A:$C,2,FALSE))</f>
        <v>21 Fixed Assets</v>
      </c>
      <c r="R483" s="34" t="str">
        <f>CONCATENATE(O483," ",VLOOKUP(ABS(O483),'heading tables'!$A:$C,2,FALSE))</f>
        <v>2180 Vehicles</v>
      </c>
      <c r="S483" s="34" t="str">
        <f t="shared" si="159"/>
        <v>21</v>
      </c>
      <c r="T483" s="34" t="str">
        <f t="shared" si="160"/>
        <v>2180</v>
      </c>
      <c r="U483" s="34" t="str">
        <f>CONCATENATE(S483," ",VLOOKUP(S483,'heading tables'!$A:$C,2,FALSE))</f>
        <v>21 Fixed Assets</v>
      </c>
      <c r="V483" s="34" t="str">
        <f>CONCATENATE(T483," ",VLOOKUP(ABS(T483),'heading tables'!$A:$C,2,FALSE))</f>
        <v>2180 Vehicles</v>
      </c>
      <c r="W483" s="34" t="str">
        <f t="shared" si="165"/>
        <v>2180.1</v>
      </c>
      <c r="X483" s="34" t="str">
        <f t="shared" si="167"/>
        <v>2180.15</v>
      </c>
      <c r="Y483" s="34" t="str">
        <f t="shared" si="167"/>
        <v>" "</v>
      </c>
      <c r="Z483" s="34" t="str">
        <f t="shared" si="167"/>
        <v>" "</v>
      </c>
      <c r="AA483" s="34" t="str">
        <f t="shared" si="167"/>
        <v>" "</v>
      </c>
      <c r="AB483" s="34" t="str">
        <f t="shared" si="154"/>
        <v>2180.1 Vehicles: Electricity Regulated Activity</v>
      </c>
      <c r="AC483" s="34" t="str">
        <f t="shared" si="155"/>
        <v>2180.15 Vehicles: Electricity Regulated Activity, Generation</v>
      </c>
      <c r="AD483" s="34" t="str">
        <f t="shared" si="156"/>
        <v>" "</v>
      </c>
      <c r="AE483" s="34" t="str">
        <f t="shared" si="157"/>
        <v>" "</v>
      </c>
      <c r="AF483" s="34" t="str">
        <f t="shared" si="158"/>
        <v>" "</v>
      </c>
      <c r="AI483" t="s">
        <v>1536</v>
      </c>
      <c r="AJ483" s="14" t="s">
        <v>1064</v>
      </c>
      <c r="AK483" t="s">
        <v>918</v>
      </c>
      <c r="AL483" s="6">
        <v>425</v>
      </c>
      <c r="AM483" s="6">
        <v>0</v>
      </c>
      <c r="AV483" t="s">
        <v>1536</v>
      </c>
      <c r="AW483">
        <f t="shared" si="161"/>
        <v>52</v>
      </c>
    </row>
    <row r="484" spans="1:49" ht="11.25" customHeight="1" x14ac:dyDescent="0.2">
      <c r="A484" s="14">
        <v>2180.1509999999998</v>
      </c>
      <c r="B484" t="s">
        <v>1537</v>
      </c>
      <c r="C484" s="33" t="str">
        <f t="shared" si="152"/>
        <v>2180.151 Passenger Vehicles: Electricity Regulated Activity, Generation</v>
      </c>
      <c r="D484" s="6" t="s">
        <v>870</v>
      </c>
      <c r="E484" s="6" t="s">
        <v>1</v>
      </c>
      <c r="F484" s="6" t="s">
        <v>1</v>
      </c>
      <c r="G484" s="6" t="s">
        <v>906</v>
      </c>
      <c r="H484" s="34" t="str">
        <f>VLOOKUP(I484,'heading tables'!$G$3:$H$9,2,FALSE)</f>
        <v>L3</v>
      </c>
      <c r="I484" s="34">
        <f t="shared" si="162"/>
        <v>8</v>
      </c>
      <c r="J484" s="34" t="str">
        <f t="shared" si="163"/>
        <v>Balance Sheet</v>
      </c>
      <c r="K484" s="34">
        <f t="shared" si="153"/>
        <v>25</v>
      </c>
      <c r="L484" s="34" t="str">
        <f t="shared" si="164"/>
        <v>51</v>
      </c>
      <c r="M484" s="34" t="str">
        <f t="shared" si="149"/>
        <v>2</v>
      </c>
      <c r="N484" s="34" t="str">
        <f t="shared" si="150"/>
        <v>21</v>
      </c>
      <c r="O484" s="34" t="str">
        <f t="shared" si="151"/>
        <v>2180</v>
      </c>
      <c r="P484" s="34" t="str">
        <f>CONCATENATE(M484," ",VLOOKUP(M484,'heading tables'!$A:$C,2,FALSE))</f>
        <v>2 Non-current Assets</v>
      </c>
      <c r="Q484" s="34" t="str">
        <f>CONCATENATE(N484," ",VLOOKUP(N484,'heading tables'!$A:$C,2,FALSE))</f>
        <v>21 Fixed Assets</v>
      </c>
      <c r="R484" s="34" t="str">
        <f>CONCATENATE(O484," ",VLOOKUP(ABS(O484),'heading tables'!$A:$C,2,FALSE))</f>
        <v>2180 Vehicles</v>
      </c>
      <c r="S484" s="34" t="str">
        <f t="shared" si="159"/>
        <v>21</v>
      </c>
      <c r="T484" s="34" t="str">
        <f t="shared" si="160"/>
        <v>2180</v>
      </c>
      <c r="U484" s="34" t="str">
        <f>CONCATENATE(S484," ",VLOOKUP(S484,'heading tables'!$A:$C,2,FALSE))</f>
        <v>21 Fixed Assets</v>
      </c>
      <c r="V484" s="34" t="str">
        <f>CONCATENATE(T484," ",VLOOKUP(ABS(T484),'heading tables'!$A:$C,2,FALSE))</f>
        <v>2180 Vehicles</v>
      </c>
      <c r="W484" s="34" t="str">
        <f t="shared" si="165"/>
        <v>2180.1</v>
      </c>
      <c r="X484" s="34" t="str">
        <f t="shared" si="167"/>
        <v>2180.15</v>
      </c>
      <c r="Y484" s="34" t="str">
        <f t="shared" si="167"/>
        <v>2180.151</v>
      </c>
      <c r="Z484" s="34" t="str">
        <f t="shared" si="167"/>
        <v>" "</v>
      </c>
      <c r="AA484" s="34" t="str">
        <f t="shared" si="167"/>
        <v>" "</v>
      </c>
      <c r="AB484" s="34" t="str">
        <f t="shared" si="154"/>
        <v>2180.1 Vehicles: Electricity Regulated Activity</v>
      </c>
      <c r="AC484" s="34" t="str">
        <f t="shared" si="155"/>
        <v>2180.15 Vehicles: Electricity Regulated Activity, Generation</v>
      </c>
      <c r="AD484" s="34" t="str">
        <f t="shared" si="156"/>
        <v>2180.151 Passenger Vehicles: Electricity Regulated Activity, Generation</v>
      </c>
      <c r="AE484" s="34" t="str">
        <f t="shared" si="157"/>
        <v>" "</v>
      </c>
      <c r="AF484" s="34" t="str">
        <f t="shared" si="158"/>
        <v>" "</v>
      </c>
      <c r="AI484" t="s">
        <v>1537</v>
      </c>
      <c r="AJ484" s="14" t="s">
        <v>11</v>
      </c>
      <c r="AK484" t="s">
        <v>918</v>
      </c>
      <c r="AL484" s="6">
        <v>426</v>
      </c>
      <c r="AM484" s="6" t="s">
        <v>949</v>
      </c>
      <c r="AT484" s="6" t="s">
        <v>949</v>
      </c>
      <c r="AV484" t="s">
        <v>1537</v>
      </c>
      <c r="AW484">
        <f t="shared" si="161"/>
        <v>62</v>
      </c>
    </row>
    <row r="485" spans="1:49" ht="11.25" customHeight="1" x14ac:dyDescent="0.2">
      <c r="A485" s="14">
        <v>2180.152</v>
      </c>
      <c r="B485" t="s">
        <v>1538</v>
      </c>
      <c r="C485" s="33" t="str">
        <f t="shared" si="152"/>
        <v>2180.152 Trucks, Cranes, and other Heavy Vehicles &amp; Power Operated Equipment: Electricity Regulated Activity, Generation</v>
      </c>
      <c r="D485" s="6" t="s">
        <v>870</v>
      </c>
      <c r="E485" s="6" t="s">
        <v>1</v>
      </c>
      <c r="F485" s="6" t="s">
        <v>1</v>
      </c>
      <c r="G485" s="6" t="s">
        <v>906</v>
      </c>
      <c r="H485" s="34" t="str">
        <f>VLOOKUP(I485,'heading tables'!$G$3:$H$9,2,FALSE)</f>
        <v>L3</v>
      </c>
      <c r="I485" s="34">
        <f t="shared" si="162"/>
        <v>8</v>
      </c>
      <c r="J485" s="34" t="str">
        <f t="shared" si="163"/>
        <v>Balance Sheet</v>
      </c>
      <c r="K485" s="34">
        <f t="shared" si="153"/>
        <v>25</v>
      </c>
      <c r="L485" s="34" t="str">
        <f t="shared" si="164"/>
        <v>52</v>
      </c>
      <c r="M485" s="34" t="str">
        <f t="shared" si="149"/>
        <v>2</v>
      </c>
      <c r="N485" s="34" t="str">
        <f t="shared" si="150"/>
        <v>21</v>
      </c>
      <c r="O485" s="34" t="str">
        <f t="shared" si="151"/>
        <v>2180</v>
      </c>
      <c r="P485" s="34" t="str">
        <f>CONCATENATE(M485," ",VLOOKUP(M485,'heading tables'!$A:$C,2,FALSE))</f>
        <v>2 Non-current Assets</v>
      </c>
      <c r="Q485" s="34" t="str">
        <f>CONCATENATE(N485," ",VLOOKUP(N485,'heading tables'!$A:$C,2,FALSE))</f>
        <v>21 Fixed Assets</v>
      </c>
      <c r="R485" s="34" t="str">
        <f>CONCATENATE(O485," ",VLOOKUP(ABS(O485),'heading tables'!$A:$C,2,FALSE))</f>
        <v>2180 Vehicles</v>
      </c>
      <c r="S485" s="34" t="str">
        <f t="shared" si="159"/>
        <v>21</v>
      </c>
      <c r="T485" s="34" t="str">
        <f t="shared" si="160"/>
        <v>2180</v>
      </c>
      <c r="U485" s="34" t="str">
        <f>CONCATENATE(S485," ",VLOOKUP(S485,'heading tables'!$A:$C,2,FALSE))</f>
        <v>21 Fixed Assets</v>
      </c>
      <c r="V485" s="34" t="str">
        <f>CONCATENATE(T485," ",VLOOKUP(ABS(T485),'heading tables'!$A:$C,2,FALSE))</f>
        <v>2180 Vehicles</v>
      </c>
      <c r="W485" s="34" t="str">
        <f t="shared" si="165"/>
        <v>2180.1</v>
      </c>
      <c r="X485" s="34" t="str">
        <f t="shared" si="167"/>
        <v>2180.15</v>
      </c>
      <c r="Y485" s="34" t="str">
        <f t="shared" si="167"/>
        <v>2180.152</v>
      </c>
      <c r="Z485" s="34" t="str">
        <f t="shared" si="167"/>
        <v>" "</v>
      </c>
      <c r="AA485" s="34" t="str">
        <f t="shared" si="167"/>
        <v>" "</v>
      </c>
      <c r="AB485" s="34" t="str">
        <f t="shared" si="154"/>
        <v>2180.1 Vehicles: Electricity Regulated Activity</v>
      </c>
      <c r="AC485" s="34" t="str">
        <f t="shared" si="155"/>
        <v>2180.15 Vehicles: Electricity Regulated Activity, Generation</v>
      </c>
      <c r="AD485" s="34" t="str">
        <f t="shared" si="156"/>
        <v>2180.152 Trucks, Cranes, and other Heavy Vehicles &amp; Power Operated Equipment: Electricity Regulated Activity, Generation</v>
      </c>
      <c r="AE485" s="34" t="str">
        <f t="shared" si="157"/>
        <v>" "</v>
      </c>
      <c r="AF485" s="34" t="str">
        <f t="shared" si="158"/>
        <v>" "</v>
      </c>
      <c r="AI485" t="s">
        <v>1538</v>
      </c>
      <c r="AJ485" s="14" t="s">
        <v>11</v>
      </c>
      <c r="AK485" t="s">
        <v>918</v>
      </c>
      <c r="AL485" s="6">
        <v>427</v>
      </c>
      <c r="AM485" s="6" t="s">
        <v>949</v>
      </c>
      <c r="AT485" s="6" t="s">
        <v>949</v>
      </c>
      <c r="AV485" t="s">
        <v>1538</v>
      </c>
      <c r="AW485">
        <f t="shared" si="161"/>
        <v>111</v>
      </c>
    </row>
    <row r="486" spans="1:49" ht="11.25" customHeight="1" x14ac:dyDescent="0.2">
      <c r="A486" s="14">
        <v>2180.1529999999998</v>
      </c>
      <c r="B486" t="s">
        <v>1539</v>
      </c>
      <c r="C486" s="33" t="str">
        <f t="shared" si="152"/>
        <v>2180.153 Mobile Laboratories and other Special Vehicles: Electricity Regulated Activity, Generation</v>
      </c>
      <c r="D486" s="6" t="s">
        <v>870</v>
      </c>
      <c r="E486" s="6" t="s">
        <v>1</v>
      </c>
      <c r="F486" s="6" t="s">
        <v>1</v>
      </c>
      <c r="G486" s="6" t="s">
        <v>906</v>
      </c>
      <c r="H486" s="34" t="str">
        <f>VLOOKUP(I486,'heading tables'!$G$3:$H$9,2,FALSE)</f>
        <v>L3</v>
      </c>
      <c r="I486" s="34">
        <f t="shared" si="162"/>
        <v>8</v>
      </c>
      <c r="J486" s="34" t="str">
        <f t="shared" si="163"/>
        <v>Balance Sheet</v>
      </c>
      <c r="K486" s="34">
        <f t="shared" si="153"/>
        <v>25</v>
      </c>
      <c r="L486" s="34" t="str">
        <f t="shared" si="164"/>
        <v>53</v>
      </c>
      <c r="M486" s="34" t="str">
        <f t="shared" si="149"/>
        <v>2</v>
      </c>
      <c r="N486" s="34" t="str">
        <f t="shared" si="150"/>
        <v>21</v>
      </c>
      <c r="O486" s="34" t="str">
        <f t="shared" si="151"/>
        <v>2180</v>
      </c>
      <c r="P486" s="34" t="str">
        <f>CONCATENATE(M486," ",VLOOKUP(M486,'heading tables'!$A:$C,2,FALSE))</f>
        <v>2 Non-current Assets</v>
      </c>
      <c r="Q486" s="34" t="str">
        <f>CONCATENATE(N486," ",VLOOKUP(N486,'heading tables'!$A:$C,2,FALSE))</f>
        <v>21 Fixed Assets</v>
      </c>
      <c r="R486" s="34" t="str">
        <f>CONCATENATE(O486," ",VLOOKUP(ABS(O486),'heading tables'!$A:$C,2,FALSE))</f>
        <v>2180 Vehicles</v>
      </c>
      <c r="S486" s="34" t="str">
        <f t="shared" si="159"/>
        <v>21</v>
      </c>
      <c r="T486" s="34" t="str">
        <f t="shared" si="160"/>
        <v>2180</v>
      </c>
      <c r="U486" s="34" t="str">
        <f>CONCATENATE(S486," ",VLOOKUP(S486,'heading tables'!$A:$C,2,FALSE))</f>
        <v>21 Fixed Assets</v>
      </c>
      <c r="V486" s="34" t="str">
        <f>CONCATENATE(T486," ",VLOOKUP(ABS(T486),'heading tables'!$A:$C,2,FALSE))</f>
        <v>2180 Vehicles</v>
      </c>
      <c r="W486" s="34" t="str">
        <f t="shared" si="165"/>
        <v>2180.1</v>
      </c>
      <c r="X486" s="34" t="str">
        <f t="shared" si="167"/>
        <v>2180.15</v>
      </c>
      <c r="Y486" s="34" t="str">
        <f t="shared" si="167"/>
        <v>2180.153</v>
      </c>
      <c r="Z486" s="34" t="str">
        <f t="shared" si="167"/>
        <v>" "</v>
      </c>
      <c r="AA486" s="34" t="str">
        <f t="shared" si="167"/>
        <v>" "</v>
      </c>
      <c r="AB486" s="34" t="str">
        <f t="shared" si="154"/>
        <v>2180.1 Vehicles: Electricity Regulated Activity</v>
      </c>
      <c r="AC486" s="34" t="str">
        <f t="shared" si="155"/>
        <v>2180.15 Vehicles: Electricity Regulated Activity, Generation</v>
      </c>
      <c r="AD486" s="34" t="str">
        <f t="shared" si="156"/>
        <v>2180.153 Mobile Laboratories and other Special Vehicles: Electricity Regulated Activity, Generation</v>
      </c>
      <c r="AE486" s="34" t="str">
        <f t="shared" si="157"/>
        <v>" "</v>
      </c>
      <c r="AF486" s="34" t="str">
        <f t="shared" si="158"/>
        <v>" "</v>
      </c>
      <c r="AI486" t="s">
        <v>1539</v>
      </c>
      <c r="AJ486" s="14" t="s">
        <v>11</v>
      </c>
      <c r="AK486" t="s">
        <v>918</v>
      </c>
      <c r="AL486" s="6">
        <v>428</v>
      </c>
      <c r="AM486" s="6" t="s">
        <v>949</v>
      </c>
      <c r="AT486" s="6" t="s">
        <v>949</v>
      </c>
      <c r="AV486" t="s">
        <v>1539</v>
      </c>
      <c r="AW486">
        <f t="shared" si="161"/>
        <v>90</v>
      </c>
    </row>
    <row r="487" spans="1:49" ht="11.25" customHeight="1" x14ac:dyDescent="0.2">
      <c r="A487" s="14">
        <v>2180.1590000000001</v>
      </c>
      <c r="B487" t="s">
        <v>1540</v>
      </c>
      <c r="C487" s="33" t="str">
        <f t="shared" si="152"/>
        <v>2180.159 Other Vehicles: Electricity Regulated Activity, Generation</v>
      </c>
      <c r="D487" s="6" t="s">
        <v>870</v>
      </c>
      <c r="E487" s="6" t="s">
        <v>787</v>
      </c>
      <c r="F487" s="6" t="s">
        <v>637</v>
      </c>
      <c r="G487" s="6" t="s">
        <v>906</v>
      </c>
      <c r="H487" s="34" t="str">
        <f>VLOOKUP(I487,'heading tables'!$G$3:$H$9,2,FALSE)</f>
        <v>L3</v>
      </c>
      <c r="I487" s="34">
        <f t="shared" si="162"/>
        <v>8</v>
      </c>
      <c r="J487" s="34" t="str">
        <f t="shared" si="163"/>
        <v>Balance Sheet</v>
      </c>
      <c r="K487" s="34">
        <f t="shared" si="153"/>
        <v>25</v>
      </c>
      <c r="L487" s="34" t="str">
        <f t="shared" si="164"/>
        <v>59</v>
      </c>
      <c r="M487" s="34" t="str">
        <f t="shared" si="149"/>
        <v>2</v>
      </c>
      <c r="N487" s="34" t="str">
        <f t="shared" si="150"/>
        <v>21</v>
      </c>
      <c r="O487" s="34" t="str">
        <f t="shared" si="151"/>
        <v>2180</v>
      </c>
      <c r="P487" s="34" t="str">
        <f>CONCATENATE(M487," ",VLOOKUP(M487,'heading tables'!$A:$C,2,FALSE))</f>
        <v>2 Non-current Assets</v>
      </c>
      <c r="Q487" s="34" t="str">
        <f>CONCATENATE(N487," ",VLOOKUP(N487,'heading tables'!$A:$C,2,FALSE))</f>
        <v>21 Fixed Assets</v>
      </c>
      <c r="R487" s="34" t="str">
        <f>CONCATENATE(O487," ",VLOOKUP(ABS(O487),'heading tables'!$A:$C,2,FALSE))</f>
        <v>2180 Vehicles</v>
      </c>
      <c r="S487" s="34" t="str">
        <f t="shared" si="159"/>
        <v>21</v>
      </c>
      <c r="T487" s="34" t="str">
        <f t="shared" si="160"/>
        <v>2180</v>
      </c>
      <c r="U487" s="34" t="str">
        <f>CONCATENATE(S487," ",VLOOKUP(S487,'heading tables'!$A:$C,2,FALSE))</f>
        <v>21 Fixed Assets</v>
      </c>
      <c r="V487" s="34" t="str">
        <f>CONCATENATE(T487," ",VLOOKUP(ABS(T487),'heading tables'!$A:$C,2,FALSE))</f>
        <v>2180 Vehicles</v>
      </c>
      <c r="W487" s="34" t="str">
        <f t="shared" si="165"/>
        <v>2180.1</v>
      </c>
      <c r="X487" s="34" t="str">
        <f t="shared" si="167"/>
        <v>2180.15</v>
      </c>
      <c r="Y487" s="34" t="str">
        <f t="shared" si="167"/>
        <v>2180.159</v>
      </c>
      <c r="Z487" s="34" t="str">
        <f t="shared" si="167"/>
        <v>" "</v>
      </c>
      <c r="AA487" s="34" t="str">
        <f t="shared" si="167"/>
        <v>" "</v>
      </c>
      <c r="AB487" s="34" t="str">
        <f t="shared" si="154"/>
        <v>2180.1 Vehicles: Electricity Regulated Activity</v>
      </c>
      <c r="AC487" s="34" t="str">
        <f t="shared" si="155"/>
        <v>2180.15 Vehicles: Electricity Regulated Activity, Generation</v>
      </c>
      <c r="AD487" s="34" t="str">
        <f t="shared" si="156"/>
        <v>2180.159 Other Vehicles: Electricity Regulated Activity, Generation</v>
      </c>
      <c r="AE487" s="34" t="str">
        <f t="shared" si="157"/>
        <v>" "</v>
      </c>
      <c r="AF487" s="34" t="str">
        <f t="shared" si="158"/>
        <v>" "</v>
      </c>
      <c r="AI487" t="s">
        <v>1540</v>
      </c>
      <c r="AJ487" s="14" t="s">
        <v>11</v>
      </c>
      <c r="AK487" t="s">
        <v>918</v>
      </c>
      <c r="AL487" s="6">
        <v>429</v>
      </c>
      <c r="AM487" s="6" t="s">
        <v>949</v>
      </c>
      <c r="AT487" s="6" t="s">
        <v>949</v>
      </c>
      <c r="AV487" t="s">
        <v>1540</v>
      </c>
      <c r="AW487">
        <f t="shared" si="161"/>
        <v>58</v>
      </c>
    </row>
    <row r="488" spans="1:49" ht="11.25" customHeight="1" x14ac:dyDescent="0.2">
      <c r="A488" s="14">
        <v>2180.19</v>
      </c>
      <c r="B488" t="s">
        <v>1541</v>
      </c>
      <c r="C488" s="33" t="str">
        <f t="shared" si="152"/>
        <v>2180.19 Vehicles: Electricity Regulated Activity, Other</v>
      </c>
      <c r="D488" s="6" t="s">
        <v>29</v>
      </c>
      <c r="E488" s="6" t="s">
        <v>1</v>
      </c>
      <c r="F488" s="6" t="s">
        <v>1</v>
      </c>
      <c r="G488" s="6" t="s">
        <v>907</v>
      </c>
      <c r="H488" s="34" t="str">
        <f>VLOOKUP(I488,'heading tables'!$G$3:$H$9,2,FALSE)</f>
        <v>L2</v>
      </c>
      <c r="I488" s="34">
        <f t="shared" si="162"/>
        <v>7</v>
      </c>
      <c r="J488" s="34" t="str">
        <f t="shared" si="163"/>
        <v>Balance Sheet</v>
      </c>
      <c r="K488" s="34">
        <f t="shared" si="153"/>
        <v>25</v>
      </c>
      <c r="L488" s="34" t="str">
        <f t="shared" si="164"/>
        <v>19</v>
      </c>
      <c r="M488" s="34" t="str">
        <f t="shared" si="149"/>
        <v>2</v>
      </c>
      <c r="N488" s="34" t="str">
        <f t="shared" si="150"/>
        <v>21</v>
      </c>
      <c r="O488" s="34" t="str">
        <f t="shared" si="151"/>
        <v>2180</v>
      </c>
      <c r="P488" s="34" t="str">
        <f>CONCATENATE(M488," ",VLOOKUP(M488,'heading tables'!$A:$C,2,FALSE))</f>
        <v>2 Non-current Assets</v>
      </c>
      <c r="Q488" s="34" t="str">
        <f>CONCATENATE(N488," ",VLOOKUP(N488,'heading tables'!$A:$C,2,FALSE))</f>
        <v>21 Fixed Assets</v>
      </c>
      <c r="R488" s="34" t="str">
        <f>CONCATENATE(O488," ",VLOOKUP(ABS(O488),'heading tables'!$A:$C,2,FALSE))</f>
        <v>2180 Vehicles</v>
      </c>
      <c r="S488" s="34" t="str">
        <f t="shared" si="159"/>
        <v>21</v>
      </c>
      <c r="T488" s="34" t="str">
        <f t="shared" si="160"/>
        <v>2180</v>
      </c>
      <c r="U488" s="34" t="str">
        <f>CONCATENATE(S488," ",VLOOKUP(S488,'heading tables'!$A:$C,2,FALSE))</f>
        <v>21 Fixed Assets</v>
      </c>
      <c r="V488" s="34" t="str">
        <f>CONCATENATE(T488," ",VLOOKUP(ABS(T488),'heading tables'!$A:$C,2,FALSE))</f>
        <v>2180 Vehicles</v>
      </c>
      <c r="W488" s="34" t="str">
        <f t="shared" si="165"/>
        <v>2180.1</v>
      </c>
      <c r="X488" s="34" t="str">
        <f t="shared" si="167"/>
        <v>2180.19</v>
      </c>
      <c r="Y488" s="34" t="str">
        <f t="shared" si="167"/>
        <v>" "</v>
      </c>
      <c r="Z488" s="34" t="str">
        <f t="shared" si="167"/>
        <v>" "</v>
      </c>
      <c r="AA488" s="34" t="str">
        <f t="shared" si="167"/>
        <v>" "</v>
      </c>
      <c r="AB488" s="34" t="str">
        <f t="shared" si="154"/>
        <v>2180.1 Vehicles: Electricity Regulated Activity</v>
      </c>
      <c r="AC488" s="34" t="str">
        <f t="shared" si="155"/>
        <v>2180.19 Vehicles: Electricity Regulated Activity, Other</v>
      </c>
      <c r="AD488" s="34" t="str">
        <f t="shared" si="156"/>
        <v>" "</v>
      </c>
      <c r="AE488" s="34" t="str">
        <f t="shared" si="157"/>
        <v>" "</v>
      </c>
      <c r="AF488" s="34" t="str">
        <f t="shared" si="158"/>
        <v>" "</v>
      </c>
      <c r="AI488" t="s">
        <v>1541</v>
      </c>
      <c r="AJ488" s="14" t="s">
        <v>11</v>
      </c>
      <c r="AK488" t="s">
        <v>918</v>
      </c>
      <c r="AL488" s="6">
        <v>430</v>
      </c>
      <c r="AM488" s="6" t="s">
        <v>950</v>
      </c>
      <c r="AT488" s="9" t="s">
        <v>950</v>
      </c>
      <c r="AV488" t="s">
        <v>1541</v>
      </c>
      <c r="AW488">
        <f t="shared" si="161"/>
        <v>47</v>
      </c>
    </row>
    <row r="489" spans="1:49" ht="11.25" customHeight="1" x14ac:dyDescent="0.2">
      <c r="A489" s="14">
        <v>2180.9</v>
      </c>
      <c r="B489" t="s">
        <v>1542</v>
      </c>
      <c r="C489" s="33" t="str">
        <f t="shared" si="152"/>
        <v>2180.9 Vehicles used for Non-Regulated Activity</v>
      </c>
      <c r="D489" s="6" t="s">
        <v>854</v>
      </c>
      <c r="E489" s="6" t="s">
        <v>1</v>
      </c>
      <c r="F489" s="6" t="s">
        <v>1</v>
      </c>
      <c r="G489" s="6" t="s">
        <v>908</v>
      </c>
      <c r="H489" s="34" t="str">
        <f>VLOOKUP(I489,'heading tables'!$G$3:$H$9,2,FALSE)</f>
        <v>L1</v>
      </c>
      <c r="I489" s="34">
        <f t="shared" si="162"/>
        <v>6</v>
      </c>
      <c r="J489" s="34" t="str">
        <f t="shared" si="163"/>
        <v>Balance Sheet</v>
      </c>
      <c r="K489" s="34">
        <f t="shared" si="153"/>
        <v>25</v>
      </c>
      <c r="L489" s="34" t="str">
        <f t="shared" si="164"/>
        <v>.9</v>
      </c>
      <c r="M489" s="34" t="str">
        <f t="shared" si="149"/>
        <v>2</v>
      </c>
      <c r="N489" s="34" t="str">
        <f t="shared" si="150"/>
        <v>21</v>
      </c>
      <c r="O489" s="34" t="str">
        <f t="shared" si="151"/>
        <v>2180</v>
      </c>
      <c r="P489" s="34" t="str">
        <f>CONCATENATE(M489," ",VLOOKUP(M489,'heading tables'!$A:$C,2,FALSE))</f>
        <v>2 Non-current Assets</v>
      </c>
      <c r="Q489" s="34" t="str">
        <f>CONCATENATE(N489," ",VLOOKUP(N489,'heading tables'!$A:$C,2,FALSE))</f>
        <v>21 Fixed Assets</v>
      </c>
      <c r="R489" s="34" t="str">
        <f>CONCATENATE(O489," ",VLOOKUP(ABS(O489),'heading tables'!$A:$C,2,FALSE))</f>
        <v>2180 Vehicles</v>
      </c>
      <c r="S489" s="34" t="str">
        <f t="shared" si="159"/>
        <v>21</v>
      </c>
      <c r="T489" s="34" t="str">
        <f t="shared" si="160"/>
        <v>2180</v>
      </c>
      <c r="U489" s="34" t="str">
        <f>CONCATENATE(S489," ",VLOOKUP(S489,'heading tables'!$A:$C,2,FALSE))</f>
        <v>21 Fixed Assets</v>
      </c>
      <c r="V489" s="34" t="str">
        <f>CONCATENATE(T489," ",VLOOKUP(ABS(T489),'heading tables'!$A:$C,2,FALSE))</f>
        <v>2180 Vehicles</v>
      </c>
      <c r="W489" s="34" t="str">
        <f t="shared" si="165"/>
        <v>2180.9</v>
      </c>
      <c r="X489" s="34" t="str">
        <f t="shared" si="167"/>
        <v>" "</v>
      </c>
      <c r="Y489" s="34" t="str">
        <f t="shared" si="167"/>
        <v>" "</v>
      </c>
      <c r="Z489" s="34" t="str">
        <f t="shared" si="167"/>
        <v>" "</v>
      </c>
      <c r="AA489" s="34" t="str">
        <f t="shared" si="167"/>
        <v>" "</v>
      </c>
      <c r="AB489" s="34" t="str">
        <f t="shared" si="154"/>
        <v>2180.9 Vehicles used for Non-Regulated Activity</v>
      </c>
      <c r="AC489" s="34" t="str">
        <f t="shared" si="155"/>
        <v>" "</v>
      </c>
      <c r="AD489" s="34" t="str">
        <f t="shared" si="156"/>
        <v>" "</v>
      </c>
      <c r="AE489" s="34" t="str">
        <f t="shared" si="157"/>
        <v>" "</v>
      </c>
      <c r="AF489" s="34" t="str">
        <f t="shared" si="158"/>
        <v>" "</v>
      </c>
      <c r="AI489" t="s">
        <v>1542</v>
      </c>
      <c r="AJ489" s="14" t="s">
        <v>11</v>
      </c>
      <c r="AK489" t="s">
        <v>918</v>
      </c>
      <c r="AL489" s="6">
        <v>431</v>
      </c>
      <c r="AM489" s="6" t="s">
        <v>951</v>
      </c>
      <c r="AT489" s="6" t="s">
        <v>951</v>
      </c>
      <c r="AV489" t="s">
        <v>1542</v>
      </c>
      <c r="AW489">
        <f t="shared" si="161"/>
        <v>40</v>
      </c>
    </row>
    <row r="490" spans="1:49" ht="11.25" customHeight="1" x14ac:dyDescent="0.2">
      <c r="A490" s="14">
        <v>2185</v>
      </c>
      <c r="B490" t="s">
        <v>1543</v>
      </c>
      <c r="C490" s="33" t="str">
        <f t="shared" si="152"/>
        <v>2185 Instruments and Other Long Term Tangible Assets in Operation</v>
      </c>
      <c r="D490" s="6" t="s">
        <v>2</v>
      </c>
      <c r="E490" s="6" t="s">
        <v>1</v>
      </c>
      <c r="F490" s="6" t="s">
        <v>1</v>
      </c>
      <c r="G490" s="6" t="s">
        <v>25</v>
      </c>
      <c r="H490" s="34" t="str">
        <f>VLOOKUP(I490,'heading tables'!$G$3:$H$9,2,FALSE)</f>
        <v>M</v>
      </c>
      <c r="I490" s="34">
        <f t="shared" si="162"/>
        <v>4</v>
      </c>
      <c r="J490" s="34" t="str">
        <f t="shared" si="163"/>
        <v>Balance Sheet</v>
      </c>
      <c r="K490" s="34">
        <f t="shared" si="153"/>
        <v>9</v>
      </c>
      <c r="L490" s="34" t="str">
        <f t="shared" si="164"/>
        <v>85</v>
      </c>
      <c r="M490" s="34" t="str">
        <f t="shared" si="149"/>
        <v>2</v>
      </c>
      <c r="N490" s="34" t="str">
        <f t="shared" si="150"/>
        <v>21</v>
      </c>
      <c r="O490" s="34" t="str">
        <f t="shared" si="151"/>
        <v>2185</v>
      </c>
      <c r="P490" s="34" t="str">
        <f>CONCATENATE(M490," ",VLOOKUP(M490,'heading tables'!$A:$C,2,FALSE))</f>
        <v>2 Non-current Assets</v>
      </c>
      <c r="Q490" s="34" t="str">
        <f>CONCATENATE(N490," ",VLOOKUP(N490,'heading tables'!$A:$C,2,FALSE))</f>
        <v>21 Fixed Assets</v>
      </c>
      <c r="R490" s="34" t="str">
        <f>CONCATENATE(O490," ",VLOOKUP(ABS(O490),'heading tables'!$A:$C,2,FALSE))</f>
        <v>2185 Instruments and Other PPE in Operation</v>
      </c>
      <c r="S490" s="34" t="str">
        <f t="shared" si="159"/>
        <v>21</v>
      </c>
      <c r="T490" s="34" t="str">
        <f t="shared" si="160"/>
        <v>2185</v>
      </c>
      <c r="U490" s="34" t="str">
        <f>CONCATENATE(S490," ",VLOOKUP(S490,'heading tables'!$A:$C,2,FALSE))</f>
        <v>21 Fixed Assets</v>
      </c>
      <c r="V490" s="34" t="str">
        <f>CONCATENATE(T490," ",VLOOKUP(ABS(T490),'heading tables'!$A:$C,2,FALSE))</f>
        <v>2185 Instruments and Other PPE in Operation</v>
      </c>
      <c r="W490" s="34" t="str">
        <f t="shared" si="165"/>
        <v>" "</v>
      </c>
      <c r="X490" s="34" t="str">
        <f t="shared" si="167"/>
        <v>" "</v>
      </c>
      <c r="Y490" s="34" t="str">
        <f t="shared" si="167"/>
        <v>" "</v>
      </c>
      <c r="Z490" s="34" t="str">
        <f t="shared" si="167"/>
        <v>" "</v>
      </c>
      <c r="AA490" s="34" t="str">
        <f t="shared" si="167"/>
        <v>" "</v>
      </c>
      <c r="AB490" s="34" t="str">
        <f t="shared" si="154"/>
        <v>" "</v>
      </c>
      <c r="AC490" s="34" t="str">
        <f t="shared" si="155"/>
        <v>" "</v>
      </c>
      <c r="AD490" s="34" t="str">
        <f t="shared" si="156"/>
        <v>" "</v>
      </c>
      <c r="AE490" s="34" t="str">
        <f t="shared" si="157"/>
        <v>" "</v>
      </c>
      <c r="AF490" s="34" t="str">
        <f t="shared" si="158"/>
        <v>" "</v>
      </c>
      <c r="AI490" t="s">
        <v>1543</v>
      </c>
      <c r="AJ490" s="14" t="s">
        <v>913</v>
      </c>
      <c r="AK490" t="s">
        <v>918</v>
      </c>
      <c r="AL490" s="6">
        <v>432</v>
      </c>
      <c r="AM490" s="6">
        <v>0</v>
      </c>
      <c r="AV490" t="s">
        <v>1543</v>
      </c>
      <c r="AW490">
        <f t="shared" si="161"/>
        <v>60</v>
      </c>
    </row>
    <row r="491" spans="1:49" ht="11.25" customHeight="1" x14ac:dyDescent="0.2">
      <c r="A491" s="14">
        <v>2185.1</v>
      </c>
      <c r="B491" t="s">
        <v>1544</v>
      </c>
      <c r="C491" s="33" t="str">
        <f t="shared" si="152"/>
        <v>2185.1 Instruments and Other Long Term Tangible Assets in Operation: Electricity Regulated Activity</v>
      </c>
      <c r="D491" s="6" t="s">
        <v>855</v>
      </c>
      <c r="E491" s="6" t="s">
        <v>1</v>
      </c>
      <c r="F491" s="6" t="s">
        <v>1</v>
      </c>
      <c r="G491" s="6" t="s">
        <v>26</v>
      </c>
      <c r="H491" s="34" t="str">
        <f>VLOOKUP(I491,'heading tables'!$G$3:$H$9,2,FALSE)</f>
        <v>L1</v>
      </c>
      <c r="I491" s="34">
        <f t="shared" si="162"/>
        <v>6</v>
      </c>
      <c r="J491" s="34" t="str">
        <f t="shared" si="163"/>
        <v>Balance Sheet</v>
      </c>
      <c r="K491" s="34">
        <f t="shared" si="153"/>
        <v>9</v>
      </c>
      <c r="L491" s="34" t="str">
        <f t="shared" si="164"/>
        <v>.1</v>
      </c>
      <c r="M491" s="34" t="str">
        <f t="shared" si="149"/>
        <v>2</v>
      </c>
      <c r="N491" s="34" t="str">
        <f t="shared" si="150"/>
        <v>21</v>
      </c>
      <c r="O491" s="34" t="str">
        <f t="shared" si="151"/>
        <v>2185</v>
      </c>
      <c r="P491" s="34" t="str">
        <f>CONCATENATE(M491," ",VLOOKUP(M491,'heading tables'!$A:$C,2,FALSE))</f>
        <v>2 Non-current Assets</v>
      </c>
      <c r="Q491" s="34" t="str">
        <f>CONCATENATE(N491," ",VLOOKUP(N491,'heading tables'!$A:$C,2,FALSE))</f>
        <v>21 Fixed Assets</v>
      </c>
      <c r="R491" s="34" t="str">
        <f>CONCATENATE(O491," ",VLOOKUP(ABS(O491),'heading tables'!$A:$C,2,FALSE))</f>
        <v>2185 Instruments and Other PPE in Operation</v>
      </c>
      <c r="S491" s="34" t="str">
        <f t="shared" si="159"/>
        <v>21</v>
      </c>
      <c r="T491" s="34" t="str">
        <f t="shared" si="160"/>
        <v>2185</v>
      </c>
      <c r="U491" s="34" t="str">
        <f>CONCATENATE(S491," ",VLOOKUP(S491,'heading tables'!$A:$C,2,FALSE))</f>
        <v>21 Fixed Assets</v>
      </c>
      <c r="V491" s="34" t="str">
        <f>CONCATENATE(T491," ",VLOOKUP(ABS(T491),'heading tables'!$A:$C,2,FALSE))</f>
        <v>2185 Instruments and Other PPE in Operation</v>
      </c>
      <c r="W491" s="34" t="str">
        <f t="shared" si="165"/>
        <v>2185.1</v>
      </c>
      <c r="X491" s="34" t="str">
        <f t="shared" si="167"/>
        <v>" "</v>
      </c>
      <c r="Y491" s="34" t="str">
        <f t="shared" si="167"/>
        <v>" "</v>
      </c>
      <c r="Z491" s="34" t="str">
        <f t="shared" si="167"/>
        <v>" "</v>
      </c>
      <c r="AA491" s="34" t="str">
        <f t="shared" si="167"/>
        <v>" "</v>
      </c>
      <c r="AB491" s="34" t="str">
        <f t="shared" si="154"/>
        <v>2185.1 Instruments and Other Long Term Tangible Assets in Operation: Electricity Regulated Activity</v>
      </c>
      <c r="AC491" s="34" t="str">
        <f t="shared" si="155"/>
        <v>" "</v>
      </c>
      <c r="AD491" s="34" t="str">
        <f t="shared" si="156"/>
        <v>" "</v>
      </c>
      <c r="AE491" s="34" t="str">
        <f t="shared" si="157"/>
        <v>" "</v>
      </c>
      <c r="AF491" s="34" t="str">
        <f t="shared" si="158"/>
        <v>" "</v>
      </c>
      <c r="AI491" t="s">
        <v>1544</v>
      </c>
      <c r="AJ491" s="14" t="s">
        <v>1064</v>
      </c>
      <c r="AK491" t="s">
        <v>918</v>
      </c>
      <c r="AL491" s="6">
        <v>433</v>
      </c>
      <c r="AM491" s="6">
        <v>0</v>
      </c>
      <c r="AV491" t="s">
        <v>1544</v>
      </c>
      <c r="AW491">
        <f t="shared" si="161"/>
        <v>92</v>
      </c>
    </row>
    <row r="492" spans="1:49" ht="11.25" customHeight="1" x14ac:dyDescent="0.2">
      <c r="A492" s="14">
        <v>2185.11</v>
      </c>
      <c r="B492" t="s">
        <v>1545</v>
      </c>
      <c r="C492" s="33" t="str">
        <f t="shared" si="152"/>
        <v>2185.11 Instruments and Other Long Term Tangible Assets in Operation: Electricity Regulated Activity, Dispatch</v>
      </c>
      <c r="D492" s="6" t="s">
        <v>27</v>
      </c>
      <c r="E492" s="6" t="s">
        <v>1</v>
      </c>
      <c r="F492" s="6" t="s">
        <v>1</v>
      </c>
      <c r="G492" s="6" t="s">
        <v>907</v>
      </c>
      <c r="H492" s="34" t="str">
        <f>VLOOKUP(I492,'heading tables'!$G$3:$H$9,2,FALSE)</f>
        <v>L2</v>
      </c>
      <c r="I492" s="34">
        <f t="shared" si="162"/>
        <v>7</v>
      </c>
      <c r="J492" s="34" t="str">
        <f t="shared" si="163"/>
        <v>Balance Sheet</v>
      </c>
      <c r="K492" s="34">
        <f t="shared" si="153"/>
        <v>9</v>
      </c>
      <c r="L492" s="34" t="str">
        <f t="shared" si="164"/>
        <v>11</v>
      </c>
      <c r="M492" s="34" t="str">
        <f t="shared" si="149"/>
        <v>2</v>
      </c>
      <c r="N492" s="34" t="str">
        <f t="shared" si="150"/>
        <v>21</v>
      </c>
      <c r="O492" s="34" t="str">
        <f t="shared" si="151"/>
        <v>2185</v>
      </c>
      <c r="P492" s="34" t="str">
        <f>CONCATENATE(M492," ",VLOOKUP(M492,'heading tables'!$A:$C,2,FALSE))</f>
        <v>2 Non-current Assets</v>
      </c>
      <c r="Q492" s="34" t="str">
        <f>CONCATENATE(N492," ",VLOOKUP(N492,'heading tables'!$A:$C,2,FALSE))</f>
        <v>21 Fixed Assets</v>
      </c>
      <c r="R492" s="34" t="str">
        <f>CONCATENATE(O492," ",VLOOKUP(ABS(O492),'heading tables'!$A:$C,2,FALSE))</f>
        <v>2185 Instruments and Other PPE in Operation</v>
      </c>
      <c r="S492" s="34" t="str">
        <f t="shared" si="159"/>
        <v>21</v>
      </c>
      <c r="T492" s="34" t="str">
        <f t="shared" si="160"/>
        <v>2185</v>
      </c>
      <c r="U492" s="34" t="str">
        <f>CONCATENATE(S492," ",VLOOKUP(S492,'heading tables'!$A:$C,2,FALSE))</f>
        <v>21 Fixed Assets</v>
      </c>
      <c r="V492" s="34" t="str">
        <f>CONCATENATE(T492," ",VLOOKUP(ABS(T492),'heading tables'!$A:$C,2,FALSE))</f>
        <v>2185 Instruments and Other PPE in Operation</v>
      </c>
      <c r="W492" s="34" t="str">
        <f t="shared" si="165"/>
        <v>2185.1</v>
      </c>
      <c r="X492" s="34" t="str">
        <f t="shared" si="167"/>
        <v>2185.11</v>
      </c>
      <c r="Y492" s="34" t="str">
        <f t="shared" si="167"/>
        <v>" "</v>
      </c>
      <c r="Z492" s="34" t="str">
        <f t="shared" si="167"/>
        <v>" "</v>
      </c>
      <c r="AA492" s="34" t="str">
        <f t="shared" si="167"/>
        <v>" "</v>
      </c>
      <c r="AB492" s="34" t="str">
        <f t="shared" si="154"/>
        <v>2185.1 Instruments and Other Long Term Tangible Assets in Operation: Electricity Regulated Activity</v>
      </c>
      <c r="AC492" s="34" t="str">
        <f t="shared" si="155"/>
        <v>2185.11 Instruments and Other Long Term Tangible Assets in Operation: Electricity Regulated Activity, Dispatch</v>
      </c>
      <c r="AD492" s="34" t="str">
        <f t="shared" si="156"/>
        <v>" "</v>
      </c>
      <c r="AE492" s="34" t="str">
        <f t="shared" si="157"/>
        <v>" "</v>
      </c>
      <c r="AF492" s="34" t="str">
        <f t="shared" si="158"/>
        <v>" "</v>
      </c>
      <c r="AI492" t="s">
        <v>1545</v>
      </c>
      <c r="AJ492" s="14" t="s">
        <v>11</v>
      </c>
      <c r="AK492" t="s">
        <v>918</v>
      </c>
      <c r="AL492" s="6">
        <v>434</v>
      </c>
      <c r="AM492" s="6" t="s">
        <v>963</v>
      </c>
      <c r="AT492" s="6" t="s">
        <v>963</v>
      </c>
      <c r="AV492" t="s">
        <v>1545</v>
      </c>
      <c r="AW492">
        <f t="shared" si="161"/>
        <v>102</v>
      </c>
    </row>
    <row r="493" spans="1:49" ht="11.25" customHeight="1" x14ac:dyDescent="0.2">
      <c r="A493" s="14">
        <v>2185.12</v>
      </c>
      <c r="B493" t="s">
        <v>1546</v>
      </c>
      <c r="C493" s="33" t="str">
        <f t="shared" si="152"/>
        <v>2185.12 Instruments and Other Long Term Tangible Assets in Operation: Electricity Regulated Activity, Transmission</v>
      </c>
      <c r="D493" s="6" t="s">
        <v>859</v>
      </c>
      <c r="E493" s="6" t="s">
        <v>1</v>
      </c>
      <c r="F493" s="6" t="s">
        <v>1</v>
      </c>
      <c r="G493" s="6" t="s">
        <v>907</v>
      </c>
      <c r="H493" s="34" t="str">
        <f>VLOOKUP(I493,'heading tables'!$G$3:$H$9,2,FALSE)</f>
        <v>L2</v>
      </c>
      <c r="I493" s="34">
        <f t="shared" si="162"/>
        <v>7</v>
      </c>
      <c r="J493" s="34" t="str">
        <f t="shared" si="163"/>
        <v>Balance Sheet</v>
      </c>
      <c r="K493" s="34">
        <f t="shared" si="153"/>
        <v>9</v>
      </c>
      <c r="L493" s="34" t="str">
        <f t="shared" si="164"/>
        <v>12</v>
      </c>
      <c r="M493" s="34" t="str">
        <f t="shared" si="149"/>
        <v>2</v>
      </c>
      <c r="N493" s="34" t="str">
        <f t="shared" si="150"/>
        <v>21</v>
      </c>
      <c r="O493" s="34" t="str">
        <f t="shared" si="151"/>
        <v>2185</v>
      </c>
      <c r="P493" s="34" t="str">
        <f>CONCATENATE(M493," ",VLOOKUP(M493,'heading tables'!$A:$C,2,FALSE))</f>
        <v>2 Non-current Assets</v>
      </c>
      <c r="Q493" s="34" t="str">
        <f>CONCATENATE(N493," ",VLOOKUP(N493,'heading tables'!$A:$C,2,FALSE))</f>
        <v>21 Fixed Assets</v>
      </c>
      <c r="R493" s="34" t="str">
        <f>CONCATENATE(O493," ",VLOOKUP(ABS(O493),'heading tables'!$A:$C,2,FALSE))</f>
        <v>2185 Instruments and Other PPE in Operation</v>
      </c>
      <c r="S493" s="34" t="str">
        <f t="shared" si="159"/>
        <v>21</v>
      </c>
      <c r="T493" s="34" t="str">
        <f t="shared" si="160"/>
        <v>2185</v>
      </c>
      <c r="U493" s="34" t="str">
        <f>CONCATENATE(S493," ",VLOOKUP(S493,'heading tables'!$A:$C,2,FALSE))</f>
        <v>21 Fixed Assets</v>
      </c>
      <c r="V493" s="34" t="str">
        <f>CONCATENATE(T493," ",VLOOKUP(ABS(T493),'heading tables'!$A:$C,2,FALSE))</f>
        <v>2185 Instruments and Other PPE in Operation</v>
      </c>
      <c r="W493" s="34" t="str">
        <f t="shared" si="165"/>
        <v>2185.1</v>
      </c>
      <c r="X493" s="34" t="str">
        <f t="shared" si="167"/>
        <v>2185.12</v>
      </c>
      <c r="Y493" s="34" t="str">
        <f t="shared" si="167"/>
        <v>" "</v>
      </c>
      <c r="Z493" s="34" t="str">
        <f t="shared" si="167"/>
        <v>" "</v>
      </c>
      <c r="AA493" s="34" t="str">
        <f t="shared" si="167"/>
        <v>" "</v>
      </c>
      <c r="AB493" s="34" t="str">
        <f t="shared" si="154"/>
        <v>2185.1 Instruments and Other Long Term Tangible Assets in Operation: Electricity Regulated Activity</v>
      </c>
      <c r="AC493" s="34" t="str">
        <f t="shared" si="155"/>
        <v>2185.12 Instruments and Other Long Term Tangible Assets in Operation: Electricity Regulated Activity, Transmission</v>
      </c>
      <c r="AD493" s="34" t="str">
        <f t="shared" si="156"/>
        <v>" "</v>
      </c>
      <c r="AE493" s="34" t="str">
        <f t="shared" si="157"/>
        <v>" "</v>
      </c>
      <c r="AF493" s="34" t="str">
        <f t="shared" si="158"/>
        <v>" "</v>
      </c>
      <c r="AI493" t="s">
        <v>1546</v>
      </c>
      <c r="AJ493" s="14" t="s">
        <v>11</v>
      </c>
      <c r="AK493" t="s">
        <v>918</v>
      </c>
      <c r="AL493" s="6">
        <v>435</v>
      </c>
      <c r="AM493" s="6" t="s">
        <v>935</v>
      </c>
      <c r="AT493" s="6" t="s">
        <v>935</v>
      </c>
      <c r="AV493" t="s">
        <v>1546</v>
      </c>
      <c r="AW493">
        <f t="shared" si="161"/>
        <v>106</v>
      </c>
    </row>
    <row r="494" spans="1:49" ht="11.25" customHeight="1" x14ac:dyDescent="0.2">
      <c r="A494" s="14">
        <v>2185.13</v>
      </c>
      <c r="B494" t="s">
        <v>1547</v>
      </c>
      <c r="C494" s="33" t="str">
        <f t="shared" si="152"/>
        <v>2185.13 Instruments and Other Long Term Tangible Assets in Operation: Electricity Regulated Activity, Distribution (Network)</v>
      </c>
      <c r="D494" s="6" t="s">
        <v>874</v>
      </c>
      <c r="E494" s="6" t="s">
        <v>1</v>
      </c>
      <c r="F494" s="6" t="s">
        <v>1</v>
      </c>
      <c r="G494" s="6" t="s">
        <v>907</v>
      </c>
      <c r="H494" s="34" t="str">
        <f>VLOOKUP(I494,'heading tables'!$G$3:$H$9,2,FALSE)</f>
        <v>L2</v>
      </c>
      <c r="I494" s="34">
        <f t="shared" si="162"/>
        <v>7</v>
      </c>
      <c r="J494" s="34" t="str">
        <f t="shared" si="163"/>
        <v>Balance Sheet</v>
      </c>
      <c r="K494" s="34">
        <f t="shared" si="153"/>
        <v>9</v>
      </c>
      <c r="L494" s="34" t="str">
        <f t="shared" si="164"/>
        <v>13</v>
      </c>
      <c r="M494" s="34" t="str">
        <f t="shared" si="149"/>
        <v>2</v>
      </c>
      <c r="N494" s="34" t="str">
        <f t="shared" si="150"/>
        <v>21</v>
      </c>
      <c r="O494" s="34" t="str">
        <f t="shared" si="151"/>
        <v>2185</v>
      </c>
      <c r="P494" s="34" t="str">
        <f>CONCATENATE(M494," ",VLOOKUP(M494,'heading tables'!$A:$C,2,FALSE))</f>
        <v>2 Non-current Assets</v>
      </c>
      <c r="Q494" s="34" t="str">
        <f>CONCATENATE(N494," ",VLOOKUP(N494,'heading tables'!$A:$C,2,FALSE))</f>
        <v>21 Fixed Assets</v>
      </c>
      <c r="R494" s="34" t="str">
        <f>CONCATENATE(O494," ",VLOOKUP(ABS(O494),'heading tables'!$A:$C,2,FALSE))</f>
        <v>2185 Instruments and Other PPE in Operation</v>
      </c>
      <c r="S494" s="34" t="str">
        <f t="shared" si="159"/>
        <v>21</v>
      </c>
      <c r="T494" s="34" t="str">
        <f t="shared" si="160"/>
        <v>2185</v>
      </c>
      <c r="U494" s="34" t="str">
        <f>CONCATENATE(S494," ",VLOOKUP(S494,'heading tables'!$A:$C,2,FALSE))</f>
        <v>21 Fixed Assets</v>
      </c>
      <c r="V494" s="34" t="str">
        <f>CONCATENATE(T494," ",VLOOKUP(ABS(T494),'heading tables'!$A:$C,2,FALSE))</f>
        <v>2185 Instruments and Other PPE in Operation</v>
      </c>
      <c r="W494" s="34" t="str">
        <f t="shared" si="165"/>
        <v>2185.1</v>
      </c>
      <c r="X494" s="34" t="str">
        <f t="shared" si="167"/>
        <v>2185.13</v>
      </c>
      <c r="Y494" s="34" t="str">
        <f t="shared" si="167"/>
        <v>" "</v>
      </c>
      <c r="Z494" s="34" t="str">
        <f t="shared" si="167"/>
        <v>" "</v>
      </c>
      <c r="AA494" s="34" t="str">
        <f t="shared" si="167"/>
        <v>" "</v>
      </c>
      <c r="AB494" s="34" t="str">
        <f t="shared" si="154"/>
        <v>2185.1 Instruments and Other Long Term Tangible Assets in Operation: Electricity Regulated Activity</v>
      </c>
      <c r="AC494" s="34" t="str">
        <f t="shared" si="155"/>
        <v>2185.13 Instruments and Other Long Term Tangible Assets in Operation: Electricity Regulated Activity, Distribution (Network)</v>
      </c>
      <c r="AD494" s="34" t="str">
        <f t="shared" si="156"/>
        <v>" "</v>
      </c>
      <c r="AE494" s="34" t="str">
        <f t="shared" si="157"/>
        <v>" "</v>
      </c>
      <c r="AF494" s="34" t="str">
        <f t="shared" si="158"/>
        <v>" "</v>
      </c>
      <c r="AI494" t="s">
        <v>1547</v>
      </c>
      <c r="AJ494" s="14" t="s">
        <v>11</v>
      </c>
      <c r="AK494" t="s">
        <v>918</v>
      </c>
      <c r="AL494" s="6">
        <v>436</v>
      </c>
      <c r="AM494" s="6" t="s">
        <v>942</v>
      </c>
      <c r="AT494" s="6" t="s">
        <v>942</v>
      </c>
      <c r="AV494" t="s">
        <v>1547</v>
      </c>
      <c r="AW494">
        <f t="shared" si="161"/>
        <v>116</v>
      </c>
    </row>
    <row r="495" spans="1:49" ht="11.25" customHeight="1" x14ac:dyDescent="0.2">
      <c r="A495" s="14">
        <v>2185.14</v>
      </c>
      <c r="B495" t="s">
        <v>1548</v>
      </c>
      <c r="C495" s="33" t="str">
        <f t="shared" si="152"/>
        <v>2185.14 Instruments and Other Long Term Tangible Assets in Operation: Electricity Regulated Activity, Distribution (Supply)</v>
      </c>
      <c r="D495" s="6" t="s">
        <v>875</v>
      </c>
      <c r="E495" s="6" t="s">
        <v>1</v>
      </c>
      <c r="F495" s="6" t="s">
        <v>1</v>
      </c>
      <c r="G495" s="6" t="s">
        <v>907</v>
      </c>
      <c r="H495" s="34" t="str">
        <f>VLOOKUP(I495,'heading tables'!$G$3:$H$9,2,FALSE)</f>
        <v>L2</v>
      </c>
      <c r="I495" s="34">
        <f t="shared" si="162"/>
        <v>7</v>
      </c>
      <c r="J495" s="34" t="str">
        <f t="shared" si="163"/>
        <v>Balance Sheet</v>
      </c>
      <c r="K495" s="34">
        <f t="shared" si="153"/>
        <v>9</v>
      </c>
      <c r="L495" s="34" t="str">
        <f t="shared" si="164"/>
        <v>14</v>
      </c>
      <c r="M495" s="34" t="str">
        <f t="shared" si="149"/>
        <v>2</v>
      </c>
      <c r="N495" s="34" t="str">
        <f t="shared" si="150"/>
        <v>21</v>
      </c>
      <c r="O495" s="34" t="str">
        <f t="shared" si="151"/>
        <v>2185</v>
      </c>
      <c r="P495" s="34" t="str">
        <f>CONCATENATE(M495," ",VLOOKUP(M495,'heading tables'!$A:$C,2,FALSE))</f>
        <v>2 Non-current Assets</v>
      </c>
      <c r="Q495" s="34" t="str">
        <f>CONCATENATE(N495," ",VLOOKUP(N495,'heading tables'!$A:$C,2,FALSE))</f>
        <v>21 Fixed Assets</v>
      </c>
      <c r="R495" s="34" t="str">
        <f>CONCATENATE(O495," ",VLOOKUP(ABS(O495),'heading tables'!$A:$C,2,FALSE))</f>
        <v>2185 Instruments and Other PPE in Operation</v>
      </c>
      <c r="S495" s="34" t="str">
        <f t="shared" si="159"/>
        <v>21</v>
      </c>
      <c r="T495" s="34" t="str">
        <f t="shared" si="160"/>
        <v>2185</v>
      </c>
      <c r="U495" s="34" t="str">
        <f>CONCATENATE(S495," ",VLOOKUP(S495,'heading tables'!$A:$C,2,FALSE))</f>
        <v>21 Fixed Assets</v>
      </c>
      <c r="V495" s="34" t="str">
        <f>CONCATENATE(T495," ",VLOOKUP(ABS(T495),'heading tables'!$A:$C,2,FALSE))</f>
        <v>2185 Instruments and Other PPE in Operation</v>
      </c>
      <c r="W495" s="34" t="str">
        <f t="shared" si="165"/>
        <v>2185.1</v>
      </c>
      <c r="X495" s="34" t="str">
        <f t="shared" si="167"/>
        <v>2185.14</v>
      </c>
      <c r="Y495" s="34" t="str">
        <f t="shared" si="167"/>
        <v>" "</v>
      </c>
      <c r="Z495" s="34" t="str">
        <f t="shared" si="167"/>
        <v>" "</v>
      </c>
      <c r="AA495" s="34" t="str">
        <f t="shared" si="167"/>
        <v>" "</v>
      </c>
      <c r="AB495" s="34" t="str">
        <f t="shared" si="154"/>
        <v>2185.1 Instruments and Other Long Term Tangible Assets in Operation: Electricity Regulated Activity</v>
      </c>
      <c r="AC495" s="34" t="str">
        <f t="shared" si="155"/>
        <v>2185.14 Instruments and Other Long Term Tangible Assets in Operation: Electricity Regulated Activity, Distribution (Supply)</v>
      </c>
      <c r="AD495" s="34" t="str">
        <f t="shared" si="156"/>
        <v>" "</v>
      </c>
      <c r="AE495" s="34" t="str">
        <f t="shared" si="157"/>
        <v>" "</v>
      </c>
      <c r="AF495" s="34" t="str">
        <f t="shared" si="158"/>
        <v>" "</v>
      </c>
      <c r="AI495" t="s">
        <v>1548</v>
      </c>
      <c r="AJ495" s="14" t="s">
        <v>11</v>
      </c>
      <c r="AK495" t="s">
        <v>918</v>
      </c>
      <c r="AL495" s="6">
        <v>437</v>
      </c>
      <c r="AM495" s="6" t="s">
        <v>943</v>
      </c>
      <c r="AT495" s="6" t="s">
        <v>943</v>
      </c>
      <c r="AV495" t="s">
        <v>1548</v>
      </c>
      <c r="AW495">
        <f t="shared" si="161"/>
        <v>115</v>
      </c>
    </row>
    <row r="496" spans="1:49" ht="11.25" customHeight="1" x14ac:dyDescent="0.2">
      <c r="A496" s="14">
        <v>2185.15</v>
      </c>
      <c r="B496" t="s">
        <v>1549</v>
      </c>
      <c r="C496" s="33" t="str">
        <f t="shared" si="152"/>
        <v>2185.15 Instruments and Other Long Term Tangible Assets in Operation: Electricity Regulated Activity, Generation</v>
      </c>
      <c r="D496" s="6" t="s">
        <v>870</v>
      </c>
      <c r="E496" s="6" t="s">
        <v>1</v>
      </c>
      <c r="F496" s="6" t="s">
        <v>1</v>
      </c>
      <c r="G496" s="6" t="s">
        <v>907</v>
      </c>
      <c r="H496" s="34" t="str">
        <f>VLOOKUP(I496,'heading tables'!$G$3:$H$9,2,FALSE)</f>
        <v>L2</v>
      </c>
      <c r="I496" s="34">
        <f t="shared" si="162"/>
        <v>7</v>
      </c>
      <c r="J496" s="34" t="str">
        <f t="shared" si="163"/>
        <v>Balance Sheet</v>
      </c>
      <c r="K496" s="34">
        <f t="shared" si="153"/>
        <v>9</v>
      </c>
      <c r="L496" s="34" t="str">
        <f t="shared" si="164"/>
        <v>15</v>
      </c>
      <c r="M496" s="34" t="str">
        <f t="shared" si="149"/>
        <v>2</v>
      </c>
      <c r="N496" s="34" t="str">
        <f t="shared" si="150"/>
        <v>21</v>
      </c>
      <c r="O496" s="34" t="str">
        <f t="shared" si="151"/>
        <v>2185</v>
      </c>
      <c r="P496" s="34" t="str">
        <f>CONCATENATE(M496," ",VLOOKUP(M496,'heading tables'!$A:$C,2,FALSE))</f>
        <v>2 Non-current Assets</v>
      </c>
      <c r="Q496" s="34" t="str">
        <f>CONCATENATE(N496," ",VLOOKUP(N496,'heading tables'!$A:$C,2,FALSE))</f>
        <v>21 Fixed Assets</v>
      </c>
      <c r="R496" s="34" t="str">
        <f>CONCATENATE(O496," ",VLOOKUP(ABS(O496),'heading tables'!$A:$C,2,FALSE))</f>
        <v>2185 Instruments and Other PPE in Operation</v>
      </c>
      <c r="S496" s="34" t="str">
        <f t="shared" si="159"/>
        <v>21</v>
      </c>
      <c r="T496" s="34" t="str">
        <f t="shared" si="160"/>
        <v>2185</v>
      </c>
      <c r="U496" s="34" t="str">
        <f>CONCATENATE(S496," ",VLOOKUP(S496,'heading tables'!$A:$C,2,FALSE))</f>
        <v>21 Fixed Assets</v>
      </c>
      <c r="V496" s="34" t="str">
        <f>CONCATENATE(T496," ",VLOOKUP(ABS(T496),'heading tables'!$A:$C,2,FALSE))</f>
        <v>2185 Instruments and Other PPE in Operation</v>
      </c>
      <c r="W496" s="34" t="str">
        <f t="shared" si="165"/>
        <v>2185.1</v>
      </c>
      <c r="X496" s="34" t="str">
        <f t="shared" si="167"/>
        <v>2185.15</v>
      </c>
      <c r="Y496" s="34" t="str">
        <f t="shared" si="167"/>
        <v>" "</v>
      </c>
      <c r="Z496" s="34" t="str">
        <f t="shared" si="167"/>
        <v>" "</v>
      </c>
      <c r="AA496" s="34" t="str">
        <f t="shared" si="167"/>
        <v>" "</v>
      </c>
      <c r="AB496" s="34" t="str">
        <f t="shared" si="154"/>
        <v>2185.1 Instruments and Other Long Term Tangible Assets in Operation: Electricity Regulated Activity</v>
      </c>
      <c r="AC496" s="34" t="str">
        <f t="shared" si="155"/>
        <v>2185.15 Instruments and Other Long Term Tangible Assets in Operation: Electricity Regulated Activity, Generation</v>
      </c>
      <c r="AD496" s="34" t="str">
        <f t="shared" si="156"/>
        <v>" "</v>
      </c>
      <c r="AE496" s="34" t="str">
        <f t="shared" si="157"/>
        <v>" "</v>
      </c>
      <c r="AF496" s="34" t="str">
        <f t="shared" si="158"/>
        <v>" "</v>
      </c>
      <c r="AI496" t="s">
        <v>1549</v>
      </c>
      <c r="AJ496" s="14" t="s">
        <v>11</v>
      </c>
      <c r="AK496" t="s">
        <v>918</v>
      </c>
      <c r="AL496" s="6">
        <v>438</v>
      </c>
      <c r="AM496" s="6" t="s">
        <v>949</v>
      </c>
      <c r="AT496" s="6" t="s">
        <v>949</v>
      </c>
      <c r="AV496" t="s">
        <v>1549</v>
      </c>
      <c r="AW496">
        <f t="shared" si="161"/>
        <v>104</v>
      </c>
    </row>
    <row r="497" spans="1:49" ht="11.25" customHeight="1" x14ac:dyDescent="0.2">
      <c r="A497" s="14">
        <v>2185.19</v>
      </c>
      <c r="B497" t="s">
        <v>1550</v>
      </c>
      <c r="C497" s="33" t="str">
        <f t="shared" si="152"/>
        <v>2185.19 Instruments and Other Long Term Tangible Assets in Operation: Electricity Regulated Activity, Other</v>
      </c>
      <c r="D497" s="6" t="s">
        <v>29</v>
      </c>
      <c r="E497" s="6" t="s">
        <v>1</v>
      </c>
      <c r="F497" s="6" t="s">
        <v>1</v>
      </c>
      <c r="G497" s="6" t="s">
        <v>907</v>
      </c>
      <c r="H497" s="34" t="str">
        <f>VLOOKUP(I497,'heading tables'!$G$3:$H$9,2,FALSE)</f>
        <v>L2</v>
      </c>
      <c r="I497" s="34">
        <f t="shared" si="162"/>
        <v>7</v>
      </c>
      <c r="J497" s="34" t="str">
        <f t="shared" si="163"/>
        <v>Balance Sheet</v>
      </c>
      <c r="K497" s="34">
        <f t="shared" si="153"/>
        <v>9</v>
      </c>
      <c r="L497" s="34" t="str">
        <f t="shared" si="164"/>
        <v>19</v>
      </c>
      <c r="M497" s="34" t="str">
        <f t="shared" si="149"/>
        <v>2</v>
      </c>
      <c r="N497" s="34" t="str">
        <f t="shared" si="150"/>
        <v>21</v>
      </c>
      <c r="O497" s="34" t="str">
        <f t="shared" si="151"/>
        <v>2185</v>
      </c>
      <c r="P497" s="34" t="str">
        <f>CONCATENATE(M497," ",VLOOKUP(M497,'heading tables'!$A:$C,2,FALSE))</f>
        <v>2 Non-current Assets</v>
      </c>
      <c r="Q497" s="34" t="str">
        <f>CONCATENATE(N497," ",VLOOKUP(N497,'heading tables'!$A:$C,2,FALSE))</f>
        <v>21 Fixed Assets</v>
      </c>
      <c r="R497" s="34" t="str">
        <f>CONCATENATE(O497," ",VLOOKUP(ABS(O497),'heading tables'!$A:$C,2,FALSE))</f>
        <v>2185 Instruments and Other PPE in Operation</v>
      </c>
      <c r="S497" s="34" t="str">
        <f t="shared" si="159"/>
        <v>21</v>
      </c>
      <c r="T497" s="34" t="str">
        <f t="shared" si="160"/>
        <v>2185</v>
      </c>
      <c r="U497" s="34" t="str">
        <f>CONCATENATE(S497," ",VLOOKUP(S497,'heading tables'!$A:$C,2,FALSE))</f>
        <v>21 Fixed Assets</v>
      </c>
      <c r="V497" s="34" t="str">
        <f>CONCATENATE(T497," ",VLOOKUP(ABS(T497),'heading tables'!$A:$C,2,FALSE))</f>
        <v>2185 Instruments and Other PPE in Operation</v>
      </c>
      <c r="W497" s="34" t="str">
        <f t="shared" si="165"/>
        <v>2185.1</v>
      </c>
      <c r="X497" s="34" t="str">
        <f t="shared" si="167"/>
        <v>2185.19</v>
      </c>
      <c r="Y497" s="34" t="str">
        <f t="shared" si="167"/>
        <v>" "</v>
      </c>
      <c r="Z497" s="34" t="str">
        <f t="shared" si="167"/>
        <v>" "</v>
      </c>
      <c r="AA497" s="34" t="str">
        <f t="shared" si="167"/>
        <v>" "</v>
      </c>
      <c r="AB497" s="34" t="str">
        <f t="shared" si="154"/>
        <v>2185.1 Instruments and Other Long Term Tangible Assets in Operation: Electricity Regulated Activity</v>
      </c>
      <c r="AC497" s="34" t="str">
        <f t="shared" si="155"/>
        <v>2185.19 Instruments and Other Long Term Tangible Assets in Operation: Electricity Regulated Activity, Other</v>
      </c>
      <c r="AD497" s="34" t="str">
        <f t="shared" si="156"/>
        <v>" "</v>
      </c>
      <c r="AE497" s="34" t="str">
        <f t="shared" si="157"/>
        <v>" "</v>
      </c>
      <c r="AF497" s="34" t="str">
        <f t="shared" si="158"/>
        <v>" "</v>
      </c>
      <c r="AI497" t="s">
        <v>1550</v>
      </c>
      <c r="AJ497" s="14" t="s">
        <v>11</v>
      </c>
      <c r="AK497" t="s">
        <v>918</v>
      </c>
      <c r="AL497" s="6">
        <v>439</v>
      </c>
      <c r="AM497" s="6" t="s">
        <v>950</v>
      </c>
      <c r="AT497" s="9" t="s">
        <v>950</v>
      </c>
      <c r="AV497" t="s">
        <v>1550</v>
      </c>
      <c r="AW497">
        <f t="shared" si="161"/>
        <v>99</v>
      </c>
    </row>
    <row r="498" spans="1:49" ht="11.25" customHeight="1" x14ac:dyDescent="0.2">
      <c r="A498" s="14">
        <v>2185.9</v>
      </c>
      <c r="B498" t="s">
        <v>1551</v>
      </c>
      <c r="C498" s="33" t="str">
        <f t="shared" si="152"/>
        <v>2185.9 Instruments and Other Long Term Tangible Assets in Operation: Non-Regulated Activity</v>
      </c>
      <c r="D498" s="6" t="s">
        <v>854</v>
      </c>
      <c r="E498" s="6" t="s">
        <v>1</v>
      </c>
      <c r="F498" s="6" t="s">
        <v>1</v>
      </c>
      <c r="G498" s="6" t="s">
        <v>908</v>
      </c>
      <c r="H498" s="34" t="str">
        <f>VLOOKUP(I498,'heading tables'!$G$3:$H$9,2,FALSE)</f>
        <v>L1</v>
      </c>
      <c r="I498" s="34">
        <f t="shared" si="162"/>
        <v>6</v>
      </c>
      <c r="J498" s="34" t="str">
        <f t="shared" si="163"/>
        <v>Balance Sheet</v>
      </c>
      <c r="K498" s="34">
        <f t="shared" si="153"/>
        <v>9</v>
      </c>
      <c r="L498" s="34" t="str">
        <f t="shared" si="164"/>
        <v>.9</v>
      </c>
      <c r="M498" s="34" t="str">
        <f t="shared" si="149"/>
        <v>2</v>
      </c>
      <c r="N498" s="34" t="str">
        <f t="shared" si="150"/>
        <v>21</v>
      </c>
      <c r="O498" s="34" t="str">
        <f t="shared" si="151"/>
        <v>2185</v>
      </c>
      <c r="P498" s="34" t="str">
        <f>CONCATENATE(M498," ",VLOOKUP(M498,'heading tables'!$A:$C,2,FALSE))</f>
        <v>2 Non-current Assets</v>
      </c>
      <c r="Q498" s="34" t="str">
        <f>CONCATENATE(N498," ",VLOOKUP(N498,'heading tables'!$A:$C,2,FALSE))</f>
        <v>21 Fixed Assets</v>
      </c>
      <c r="R498" s="34" t="str">
        <f>CONCATENATE(O498," ",VLOOKUP(ABS(O498),'heading tables'!$A:$C,2,FALSE))</f>
        <v>2185 Instruments and Other PPE in Operation</v>
      </c>
      <c r="S498" s="34" t="str">
        <f t="shared" si="159"/>
        <v>21</v>
      </c>
      <c r="T498" s="34" t="str">
        <f t="shared" si="160"/>
        <v>2185</v>
      </c>
      <c r="U498" s="34" t="str">
        <f>CONCATENATE(S498," ",VLOOKUP(S498,'heading tables'!$A:$C,2,FALSE))</f>
        <v>21 Fixed Assets</v>
      </c>
      <c r="V498" s="34" t="str">
        <f>CONCATENATE(T498," ",VLOOKUP(ABS(T498),'heading tables'!$A:$C,2,FALSE))</f>
        <v>2185 Instruments and Other PPE in Operation</v>
      </c>
      <c r="W498" s="34" t="str">
        <f t="shared" si="165"/>
        <v>2185.9</v>
      </c>
      <c r="X498" s="34" t="str">
        <f t="shared" si="167"/>
        <v>" "</v>
      </c>
      <c r="Y498" s="34" t="str">
        <f t="shared" si="167"/>
        <v>" "</v>
      </c>
      <c r="Z498" s="34" t="str">
        <f t="shared" si="167"/>
        <v>" "</v>
      </c>
      <c r="AA498" s="34" t="str">
        <f t="shared" si="167"/>
        <v>" "</v>
      </c>
      <c r="AB498" s="34" t="str">
        <f t="shared" si="154"/>
        <v>2185.9 Instruments and Other Long Term Tangible Assets in Operation: Non-Regulated Activity</v>
      </c>
      <c r="AC498" s="34" t="str">
        <f t="shared" si="155"/>
        <v>" "</v>
      </c>
      <c r="AD498" s="34" t="str">
        <f t="shared" si="156"/>
        <v>" "</v>
      </c>
      <c r="AE498" s="34" t="str">
        <f t="shared" si="157"/>
        <v>" "</v>
      </c>
      <c r="AF498" s="34" t="str">
        <f t="shared" si="158"/>
        <v>" "</v>
      </c>
      <c r="AI498" t="s">
        <v>1551</v>
      </c>
      <c r="AJ498" s="14" t="s">
        <v>11</v>
      </c>
      <c r="AK498" t="s">
        <v>918</v>
      </c>
      <c r="AL498" s="6">
        <v>440</v>
      </c>
      <c r="AM498" s="6" t="s">
        <v>951</v>
      </c>
      <c r="AT498" s="6" t="s">
        <v>951</v>
      </c>
      <c r="AV498" t="s">
        <v>1551</v>
      </c>
      <c r="AW498">
        <f t="shared" si="161"/>
        <v>84</v>
      </c>
    </row>
    <row r="499" spans="1:49" ht="11.25" customHeight="1" x14ac:dyDescent="0.2">
      <c r="A499" s="14">
        <v>2190</v>
      </c>
      <c r="B499" t="s">
        <v>1552</v>
      </c>
      <c r="C499" s="33" t="str">
        <f t="shared" si="152"/>
        <v xml:space="preserve">2190 Leasehold Improvement </v>
      </c>
      <c r="D499" s="6" t="s">
        <v>2</v>
      </c>
      <c r="E499" s="6" t="s">
        <v>787</v>
      </c>
      <c r="F499" s="6">
        <v>0</v>
      </c>
      <c r="G499" s="6" t="s">
        <v>25</v>
      </c>
      <c r="H499" s="34" t="str">
        <f>VLOOKUP(I499,'heading tables'!$G$3:$H$9,2,FALSE)</f>
        <v>M</v>
      </c>
      <c r="I499" s="34">
        <f t="shared" si="162"/>
        <v>4</v>
      </c>
      <c r="J499" s="34" t="str">
        <f t="shared" si="163"/>
        <v>Balance Sheet</v>
      </c>
      <c r="K499" s="34">
        <f t="shared" si="153"/>
        <v>9</v>
      </c>
      <c r="L499" s="34" t="str">
        <f t="shared" si="164"/>
        <v>90</v>
      </c>
      <c r="M499" s="34" t="str">
        <f t="shared" si="149"/>
        <v>2</v>
      </c>
      <c r="N499" s="34" t="str">
        <f t="shared" si="150"/>
        <v>21</v>
      </c>
      <c r="O499" s="34" t="str">
        <f t="shared" si="151"/>
        <v>2190</v>
      </c>
      <c r="P499" s="34" t="str">
        <f>CONCATENATE(M499," ",VLOOKUP(M499,'heading tables'!$A:$C,2,FALSE))</f>
        <v>2 Non-current Assets</v>
      </c>
      <c r="Q499" s="34" t="str">
        <f>CONCATENATE(N499," ",VLOOKUP(N499,'heading tables'!$A:$C,2,FALSE))</f>
        <v>21 Fixed Assets</v>
      </c>
      <c r="R499" s="34" t="str">
        <f>CONCATENATE(O499," ",VLOOKUP(ABS(O499),'heading tables'!$A:$C,2,FALSE))</f>
        <v>2190 Leasehold Improvement</v>
      </c>
      <c r="S499" s="34" t="str">
        <f t="shared" si="159"/>
        <v>21</v>
      </c>
      <c r="T499" s="34" t="str">
        <f t="shared" si="160"/>
        <v>2190</v>
      </c>
      <c r="U499" s="34" t="str">
        <f>CONCATENATE(S499," ",VLOOKUP(S499,'heading tables'!$A:$C,2,FALSE))</f>
        <v>21 Fixed Assets</v>
      </c>
      <c r="V499" s="34" t="str">
        <f>CONCATENATE(T499," ",VLOOKUP(ABS(T499),'heading tables'!$A:$C,2,FALSE))</f>
        <v>2190 Leasehold Improvement</v>
      </c>
      <c r="W499" s="34" t="str">
        <f t="shared" si="165"/>
        <v>" "</v>
      </c>
      <c r="X499" s="34" t="str">
        <f t="shared" si="167"/>
        <v>" "</v>
      </c>
      <c r="Y499" s="34" t="str">
        <f t="shared" si="167"/>
        <v>" "</v>
      </c>
      <c r="Z499" s="34" t="str">
        <f t="shared" si="167"/>
        <v>" "</v>
      </c>
      <c r="AA499" s="34" t="str">
        <f t="shared" si="167"/>
        <v>" "</v>
      </c>
      <c r="AB499" s="34" t="str">
        <f t="shared" si="154"/>
        <v>" "</v>
      </c>
      <c r="AC499" s="34" t="str">
        <f t="shared" si="155"/>
        <v>" "</v>
      </c>
      <c r="AD499" s="34" t="str">
        <f t="shared" si="156"/>
        <v>" "</v>
      </c>
      <c r="AE499" s="34" t="str">
        <f t="shared" si="157"/>
        <v>" "</v>
      </c>
      <c r="AF499" s="34" t="str">
        <f t="shared" si="158"/>
        <v>" "</v>
      </c>
      <c r="AI499" t="s">
        <v>1552</v>
      </c>
      <c r="AJ499" s="14" t="s">
        <v>1064</v>
      </c>
      <c r="AK499" t="s">
        <v>918</v>
      </c>
      <c r="AL499" s="6">
        <v>441</v>
      </c>
      <c r="AM499" s="6">
        <v>0</v>
      </c>
      <c r="AV499" t="s">
        <v>1552</v>
      </c>
      <c r="AW499">
        <f t="shared" si="161"/>
        <v>22</v>
      </c>
    </row>
    <row r="500" spans="1:49" ht="11.25" customHeight="1" x14ac:dyDescent="0.2">
      <c r="A500" s="14">
        <v>2190.1</v>
      </c>
      <c r="B500" t="s">
        <v>1553</v>
      </c>
      <c r="C500" s="33" t="str">
        <f t="shared" si="152"/>
        <v>2190.1 Leasehold Improvement: Electricity Regulated Activity</v>
      </c>
      <c r="D500" s="6" t="s">
        <v>855</v>
      </c>
      <c r="E500" s="6" t="s">
        <v>787</v>
      </c>
      <c r="F500" s="6">
        <v>0</v>
      </c>
      <c r="G500" s="6" t="s">
        <v>26</v>
      </c>
      <c r="H500" s="34" t="str">
        <f>VLOOKUP(I500,'heading tables'!$G$3:$H$9,2,FALSE)</f>
        <v>L1</v>
      </c>
      <c r="I500" s="34">
        <f t="shared" si="162"/>
        <v>6</v>
      </c>
      <c r="J500" s="34" t="str">
        <f t="shared" si="163"/>
        <v>Balance Sheet</v>
      </c>
      <c r="K500" s="34">
        <f t="shared" si="153"/>
        <v>9</v>
      </c>
      <c r="L500" s="34" t="str">
        <f t="shared" si="164"/>
        <v>.1</v>
      </c>
      <c r="M500" s="34" t="str">
        <f t="shared" si="149"/>
        <v>2</v>
      </c>
      <c r="N500" s="34" t="str">
        <f t="shared" si="150"/>
        <v>21</v>
      </c>
      <c r="O500" s="34" t="str">
        <f t="shared" si="151"/>
        <v>2190</v>
      </c>
      <c r="P500" s="34" t="str">
        <f>CONCATENATE(M500," ",VLOOKUP(M500,'heading tables'!$A:$C,2,FALSE))</f>
        <v>2 Non-current Assets</v>
      </c>
      <c r="Q500" s="34" t="str">
        <f>CONCATENATE(N500," ",VLOOKUP(N500,'heading tables'!$A:$C,2,FALSE))</f>
        <v>21 Fixed Assets</v>
      </c>
      <c r="R500" s="34" t="str">
        <f>CONCATENATE(O500," ",VLOOKUP(ABS(O500),'heading tables'!$A:$C,2,FALSE))</f>
        <v>2190 Leasehold Improvement</v>
      </c>
      <c r="S500" s="34" t="str">
        <f t="shared" si="159"/>
        <v>21</v>
      </c>
      <c r="T500" s="34" t="str">
        <f t="shared" si="160"/>
        <v>2190</v>
      </c>
      <c r="U500" s="34" t="str">
        <f>CONCATENATE(S500," ",VLOOKUP(S500,'heading tables'!$A:$C,2,FALSE))</f>
        <v>21 Fixed Assets</v>
      </c>
      <c r="V500" s="34" t="str">
        <f>CONCATENATE(T500," ",VLOOKUP(ABS(T500),'heading tables'!$A:$C,2,FALSE))</f>
        <v>2190 Leasehold Improvement</v>
      </c>
      <c r="W500" s="34" t="str">
        <f t="shared" si="165"/>
        <v>2190.1</v>
      </c>
      <c r="X500" s="34" t="str">
        <f t="shared" si="167"/>
        <v>" "</v>
      </c>
      <c r="Y500" s="34" t="str">
        <f t="shared" si="167"/>
        <v>" "</v>
      </c>
      <c r="Z500" s="34" t="str">
        <f t="shared" si="167"/>
        <v>" "</v>
      </c>
      <c r="AA500" s="34" t="str">
        <f t="shared" si="167"/>
        <v>" "</v>
      </c>
      <c r="AB500" s="34" t="str">
        <f t="shared" si="154"/>
        <v>2190.1 Leasehold Improvement: Electricity Regulated Activity</v>
      </c>
      <c r="AC500" s="34" t="str">
        <f t="shared" si="155"/>
        <v>" "</v>
      </c>
      <c r="AD500" s="34" t="str">
        <f t="shared" si="156"/>
        <v>" "</v>
      </c>
      <c r="AE500" s="34" t="str">
        <f t="shared" si="157"/>
        <v>" "</v>
      </c>
      <c r="AF500" s="34" t="str">
        <f t="shared" si="158"/>
        <v>" "</v>
      </c>
      <c r="AI500" t="s">
        <v>1553</v>
      </c>
      <c r="AJ500" s="14" t="s">
        <v>1064</v>
      </c>
      <c r="AK500" t="s">
        <v>918</v>
      </c>
      <c r="AL500" s="6">
        <v>442</v>
      </c>
      <c r="AM500" s="6">
        <v>0</v>
      </c>
      <c r="AV500" t="s">
        <v>1553</v>
      </c>
      <c r="AW500">
        <f t="shared" si="161"/>
        <v>53</v>
      </c>
    </row>
    <row r="501" spans="1:49" ht="11.25" customHeight="1" x14ac:dyDescent="0.2">
      <c r="A501" s="14">
        <v>2190.11</v>
      </c>
      <c r="B501" t="s">
        <v>1554</v>
      </c>
      <c r="C501" s="33" t="str">
        <f t="shared" si="152"/>
        <v>2190.11 Leasehold Improvement: Electricity Regulated Activity, Dispatch</v>
      </c>
      <c r="D501" s="6" t="s">
        <v>27</v>
      </c>
      <c r="E501" s="6" t="s">
        <v>787</v>
      </c>
      <c r="F501" s="6" t="s">
        <v>638</v>
      </c>
      <c r="G501" s="6" t="s">
        <v>907</v>
      </c>
      <c r="H501" s="34" t="str">
        <f>VLOOKUP(I501,'heading tables'!$G$3:$H$9,2,FALSE)</f>
        <v>L2</v>
      </c>
      <c r="I501" s="34">
        <f t="shared" si="162"/>
        <v>7</v>
      </c>
      <c r="J501" s="34" t="str">
        <f t="shared" si="163"/>
        <v>Balance Sheet</v>
      </c>
      <c r="K501" s="34">
        <f t="shared" si="153"/>
        <v>9</v>
      </c>
      <c r="L501" s="34" t="str">
        <f t="shared" si="164"/>
        <v>11</v>
      </c>
      <c r="M501" s="34" t="str">
        <f t="shared" si="149"/>
        <v>2</v>
      </c>
      <c r="N501" s="34" t="str">
        <f t="shared" si="150"/>
        <v>21</v>
      </c>
      <c r="O501" s="34" t="str">
        <f t="shared" si="151"/>
        <v>2190</v>
      </c>
      <c r="P501" s="34" t="str">
        <f>CONCATENATE(M501," ",VLOOKUP(M501,'heading tables'!$A:$C,2,FALSE))</f>
        <v>2 Non-current Assets</v>
      </c>
      <c r="Q501" s="34" t="str">
        <f>CONCATENATE(N501," ",VLOOKUP(N501,'heading tables'!$A:$C,2,FALSE))</f>
        <v>21 Fixed Assets</v>
      </c>
      <c r="R501" s="34" t="str">
        <f>CONCATENATE(O501," ",VLOOKUP(ABS(O501),'heading tables'!$A:$C,2,FALSE))</f>
        <v>2190 Leasehold Improvement</v>
      </c>
      <c r="S501" s="34" t="str">
        <f t="shared" si="159"/>
        <v>21</v>
      </c>
      <c r="T501" s="34" t="str">
        <f t="shared" si="160"/>
        <v>2190</v>
      </c>
      <c r="U501" s="34" t="str">
        <f>CONCATENATE(S501," ",VLOOKUP(S501,'heading tables'!$A:$C,2,FALSE))</f>
        <v>21 Fixed Assets</v>
      </c>
      <c r="V501" s="34" t="str">
        <f>CONCATENATE(T501," ",VLOOKUP(ABS(T501),'heading tables'!$A:$C,2,FALSE))</f>
        <v>2190 Leasehold Improvement</v>
      </c>
      <c r="W501" s="34" t="str">
        <f t="shared" si="165"/>
        <v>2190.1</v>
      </c>
      <c r="X501" s="34" t="str">
        <f t="shared" si="167"/>
        <v>2190.11</v>
      </c>
      <c r="Y501" s="34" t="str">
        <f t="shared" si="167"/>
        <v>" "</v>
      </c>
      <c r="Z501" s="34" t="str">
        <f t="shared" si="167"/>
        <v>" "</v>
      </c>
      <c r="AA501" s="34" t="str">
        <f t="shared" si="167"/>
        <v>" "</v>
      </c>
      <c r="AB501" s="34" t="str">
        <f t="shared" si="154"/>
        <v>2190.1 Leasehold Improvement: Electricity Regulated Activity</v>
      </c>
      <c r="AC501" s="34" t="str">
        <f t="shared" si="155"/>
        <v>2190.11 Leasehold Improvement: Electricity Regulated Activity, Dispatch</v>
      </c>
      <c r="AD501" s="34" t="str">
        <f t="shared" si="156"/>
        <v>" "</v>
      </c>
      <c r="AE501" s="34" t="str">
        <f t="shared" si="157"/>
        <v>" "</v>
      </c>
      <c r="AF501" s="34" t="str">
        <f t="shared" si="158"/>
        <v>" "</v>
      </c>
      <c r="AI501" t="s">
        <v>1554</v>
      </c>
      <c r="AJ501" s="14" t="s">
        <v>11</v>
      </c>
      <c r="AK501" t="s">
        <v>918</v>
      </c>
      <c r="AL501" s="6">
        <v>443</v>
      </c>
      <c r="AM501" s="6" t="s">
        <v>1140</v>
      </c>
      <c r="AT501" s="6" t="s">
        <v>1140</v>
      </c>
      <c r="AV501" t="s">
        <v>1554</v>
      </c>
      <c r="AW501">
        <f t="shared" si="161"/>
        <v>63</v>
      </c>
    </row>
    <row r="502" spans="1:49" ht="11.25" customHeight="1" x14ac:dyDescent="0.2">
      <c r="A502" s="14">
        <v>2190.12</v>
      </c>
      <c r="B502" t="s">
        <v>1555</v>
      </c>
      <c r="C502" s="33" t="str">
        <f t="shared" si="152"/>
        <v>2190.12 Leasehold Improvement: Electricity Regulated Activity, Transmission</v>
      </c>
      <c r="D502" s="6" t="s">
        <v>859</v>
      </c>
      <c r="E502" s="6" t="s">
        <v>787</v>
      </c>
      <c r="F502" s="6" t="s">
        <v>639</v>
      </c>
      <c r="G502" s="6" t="s">
        <v>907</v>
      </c>
      <c r="H502" s="34" t="str">
        <f>VLOOKUP(I502,'heading tables'!$G$3:$H$9,2,FALSE)</f>
        <v>L2</v>
      </c>
      <c r="I502" s="34">
        <f t="shared" si="162"/>
        <v>7</v>
      </c>
      <c r="J502" s="34" t="str">
        <f t="shared" si="163"/>
        <v>Balance Sheet</v>
      </c>
      <c r="K502" s="34">
        <f t="shared" si="153"/>
        <v>9</v>
      </c>
      <c r="L502" s="34" t="str">
        <f t="shared" si="164"/>
        <v>12</v>
      </c>
      <c r="M502" s="34" t="str">
        <f t="shared" si="149"/>
        <v>2</v>
      </c>
      <c r="N502" s="34" t="str">
        <f t="shared" si="150"/>
        <v>21</v>
      </c>
      <c r="O502" s="34" t="str">
        <f t="shared" si="151"/>
        <v>2190</v>
      </c>
      <c r="P502" s="34" t="str">
        <f>CONCATENATE(M502," ",VLOOKUP(M502,'heading tables'!$A:$C,2,FALSE))</f>
        <v>2 Non-current Assets</v>
      </c>
      <c r="Q502" s="34" t="str">
        <f>CONCATENATE(N502," ",VLOOKUP(N502,'heading tables'!$A:$C,2,FALSE))</f>
        <v>21 Fixed Assets</v>
      </c>
      <c r="R502" s="34" t="str">
        <f>CONCATENATE(O502," ",VLOOKUP(ABS(O502),'heading tables'!$A:$C,2,FALSE))</f>
        <v>2190 Leasehold Improvement</v>
      </c>
      <c r="S502" s="34" t="str">
        <f t="shared" si="159"/>
        <v>21</v>
      </c>
      <c r="T502" s="34" t="str">
        <f t="shared" si="160"/>
        <v>2190</v>
      </c>
      <c r="U502" s="34" t="str">
        <f>CONCATENATE(S502," ",VLOOKUP(S502,'heading tables'!$A:$C,2,FALSE))</f>
        <v>21 Fixed Assets</v>
      </c>
      <c r="V502" s="34" t="str">
        <f>CONCATENATE(T502," ",VLOOKUP(ABS(T502),'heading tables'!$A:$C,2,FALSE))</f>
        <v>2190 Leasehold Improvement</v>
      </c>
      <c r="W502" s="34" t="str">
        <f t="shared" si="165"/>
        <v>2190.1</v>
      </c>
      <c r="X502" s="34" t="str">
        <f t="shared" ref="X502:AA521" si="168">IF(OR(LEFT($A502,X$1)=W502,W502=$AZ$1),$AZ$1,LEFT($A502,X$1))</f>
        <v>2190.12</v>
      </c>
      <c r="Y502" s="34" t="str">
        <f t="shared" si="168"/>
        <v>" "</v>
      </c>
      <c r="Z502" s="34" t="str">
        <f t="shared" si="168"/>
        <v>" "</v>
      </c>
      <c r="AA502" s="34" t="str">
        <f t="shared" si="168"/>
        <v>" "</v>
      </c>
      <c r="AB502" s="34" t="str">
        <f t="shared" si="154"/>
        <v>2190.1 Leasehold Improvement: Electricity Regulated Activity</v>
      </c>
      <c r="AC502" s="34" t="str">
        <f t="shared" si="155"/>
        <v>2190.12 Leasehold Improvement: Electricity Regulated Activity, Transmission</v>
      </c>
      <c r="AD502" s="34" t="str">
        <f t="shared" si="156"/>
        <v>" "</v>
      </c>
      <c r="AE502" s="34" t="str">
        <f t="shared" si="157"/>
        <v>" "</v>
      </c>
      <c r="AF502" s="34" t="str">
        <f t="shared" si="158"/>
        <v>" "</v>
      </c>
      <c r="AI502" t="s">
        <v>1555</v>
      </c>
      <c r="AJ502" s="14" t="s">
        <v>11</v>
      </c>
      <c r="AK502" t="s">
        <v>918</v>
      </c>
      <c r="AL502" s="6">
        <v>444</v>
      </c>
      <c r="AM502" s="6" t="s">
        <v>1141</v>
      </c>
      <c r="AT502" s="6" t="s">
        <v>1141</v>
      </c>
      <c r="AV502" t="s">
        <v>1555</v>
      </c>
      <c r="AW502">
        <f t="shared" si="161"/>
        <v>67</v>
      </c>
    </row>
    <row r="503" spans="1:49" ht="11.25" customHeight="1" x14ac:dyDescent="0.2">
      <c r="A503" s="14">
        <v>2190.13</v>
      </c>
      <c r="B503" t="s">
        <v>1556</v>
      </c>
      <c r="C503" s="33" t="str">
        <f t="shared" si="152"/>
        <v>2190.13 Leasehold Improvement: Electricity Regulated Activity, Distribution (Network)</v>
      </c>
      <c r="D503" s="6" t="s">
        <v>874</v>
      </c>
      <c r="E503" s="6" t="s">
        <v>787</v>
      </c>
      <c r="F503" s="6" t="s">
        <v>640</v>
      </c>
      <c r="G503" s="6" t="s">
        <v>907</v>
      </c>
      <c r="H503" s="34" t="str">
        <f>VLOOKUP(I503,'heading tables'!$G$3:$H$9,2,FALSE)</f>
        <v>L2</v>
      </c>
      <c r="I503" s="34">
        <f t="shared" si="162"/>
        <v>7</v>
      </c>
      <c r="J503" s="34" t="str">
        <f t="shared" si="163"/>
        <v>Balance Sheet</v>
      </c>
      <c r="K503" s="34">
        <f t="shared" si="153"/>
        <v>9</v>
      </c>
      <c r="L503" s="34" t="str">
        <f t="shared" si="164"/>
        <v>13</v>
      </c>
      <c r="M503" s="34" t="str">
        <f t="shared" si="149"/>
        <v>2</v>
      </c>
      <c r="N503" s="34" t="str">
        <f t="shared" si="150"/>
        <v>21</v>
      </c>
      <c r="O503" s="34" t="str">
        <f t="shared" si="151"/>
        <v>2190</v>
      </c>
      <c r="P503" s="34" t="str">
        <f>CONCATENATE(M503," ",VLOOKUP(M503,'heading tables'!$A:$C,2,FALSE))</f>
        <v>2 Non-current Assets</v>
      </c>
      <c r="Q503" s="34" t="str">
        <f>CONCATENATE(N503," ",VLOOKUP(N503,'heading tables'!$A:$C,2,FALSE))</f>
        <v>21 Fixed Assets</v>
      </c>
      <c r="R503" s="34" t="str">
        <f>CONCATENATE(O503," ",VLOOKUP(ABS(O503),'heading tables'!$A:$C,2,FALSE))</f>
        <v>2190 Leasehold Improvement</v>
      </c>
      <c r="S503" s="34" t="str">
        <f t="shared" si="159"/>
        <v>21</v>
      </c>
      <c r="T503" s="34" t="str">
        <f t="shared" si="160"/>
        <v>2190</v>
      </c>
      <c r="U503" s="34" t="str">
        <f>CONCATENATE(S503," ",VLOOKUP(S503,'heading tables'!$A:$C,2,FALSE))</f>
        <v>21 Fixed Assets</v>
      </c>
      <c r="V503" s="34" t="str">
        <f>CONCATENATE(T503," ",VLOOKUP(ABS(T503),'heading tables'!$A:$C,2,FALSE))</f>
        <v>2190 Leasehold Improvement</v>
      </c>
      <c r="W503" s="34" t="str">
        <f t="shared" si="165"/>
        <v>2190.1</v>
      </c>
      <c r="X503" s="34" t="str">
        <f t="shared" si="168"/>
        <v>2190.13</v>
      </c>
      <c r="Y503" s="34" t="str">
        <f t="shared" si="168"/>
        <v>" "</v>
      </c>
      <c r="Z503" s="34" t="str">
        <f t="shared" si="168"/>
        <v>" "</v>
      </c>
      <c r="AA503" s="34" t="str">
        <f t="shared" si="168"/>
        <v>" "</v>
      </c>
      <c r="AB503" s="34" t="str">
        <f t="shared" si="154"/>
        <v>2190.1 Leasehold Improvement: Electricity Regulated Activity</v>
      </c>
      <c r="AC503" s="34" t="str">
        <f t="shared" si="155"/>
        <v>2190.13 Leasehold Improvement: Electricity Regulated Activity, Distribution (Network)</v>
      </c>
      <c r="AD503" s="34" t="str">
        <f t="shared" si="156"/>
        <v>" "</v>
      </c>
      <c r="AE503" s="34" t="str">
        <f t="shared" si="157"/>
        <v>" "</v>
      </c>
      <c r="AF503" s="34" t="str">
        <f t="shared" si="158"/>
        <v>" "</v>
      </c>
      <c r="AI503" t="s">
        <v>1556</v>
      </c>
      <c r="AJ503" s="14" t="s">
        <v>11</v>
      </c>
      <c r="AK503" t="s">
        <v>918</v>
      </c>
      <c r="AL503" s="6">
        <v>445</v>
      </c>
      <c r="AM503" s="6" t="s">
        <v>1142</v>
      </c>
      <c r="AT503" s="6" t="s">
        <v>1142</v>
      </c>
      <c r="AV503" t="s">
        <v>1556</v>
      </c>
      <c r="AW503">
        <f t="shared" si="161"/>
        <v>77</v>
      </c>
    </row>
    <row r="504" spans="1:49" ht="11.25" customHeight="1" x14ac:dyDescent="0.2">
      <c r="A504" s="14">
        <v>2190.14</v>
      </c>
      <c r="B504" t="s">
        <v>1557</v>
      </c>
      <c r="C504" s="33" t="str">
        <f t="shared" si="152"/>
        <v>2190.14 Leasehold Improvement: Electricity Regulated Activity, Distribution (Supply)</v>
      </c>
      <c r="D504" s="6" t="s">
        <v>875</v>
      </c>
      <c r="E504" s="6" t="s">
        <v>787</v>
      </c>
      <c r="F504" s="6" t="s">
        <v>640</v>
      </c>
      <c r="G504" s="6" t="s">
        <v>907</v>
      </c>
      <c r="H504" s="34" t="str">
        <f>VLOOKUP(I504,'heading tables'!$G$3:$H$9,2,FALSE)</f>
        <v>L2</v>
      </c>
      <c r="I504" s="34">
        <f t="shared" si="162"/>
        <v>7</v>
      </c>
      <c r="J504" s="34" t="str">
        <f t="shared" si="163"/>
        <v>Balance Sheet</v>
      </c>
      <c r="K504" s="34">
        <f t="shared" si="153"/>
        <v>9</v>
      </c>
      <c r="L504" s="34" t="str">
        <f t="shared" si="164"/>
        <v>14</v>
      </c>
      <c r="M504" s="34" t="str">
        <f t="shared" si="149"/>
        <v>2</v>
      </c>
      <c r="N504" s="34" t="str">
        <f t="shared" si="150"/>
        <v>21</v>
      </c>
      <c r="O504" s="34" t="str">
        <f t="shared" si="151"/>
        <v>2190</v>
      </c>
      <c r="P504" s="34" t="str">
        <f>CONCATENATE(M504," ",VLOOKUP(M504,'heading tables'!$A:$C,2,FALSE))</f>
        <v>2 Non-current Assets</v>
      </c>
      <c r="Q504" s="34" t="str">
        <f>CONCATENATE(N504," ",VLOOKUP(N504,'heading tables'!$A:$C,2,FALSE))</f>
        <v>21 Fixed Assets</v>
      </c>
      <c r="R504" s="34" t="str">
        <f>CONCATENATE(O504," ",VLOOKUP(ABS(O504),'heading tables'!$A:$C,2,FALSE))</f>
        <v>2190 Leasehold Improvement</v>
      </c>
      <c r="S504" s="34" t="str">
        <f t="shared" si="159"/>
        <v>21</v>
      </c>
      <c r="T504" s="34" t="str">
        <f t="shared" si="160"/>
        <v>2190</v>
      </c>
      <c r="U504" s="34" t="str">
        <f>CONCATENATE(S504," ",VLOOKUP(S504,'heading tables'!$A:$C,2,FALSE))</f>
        <v>21 Fixed Assets</v>
      </c>
      <c r="V504" s="34" t="str">
        <f>CONCATENATE(T504," ",VLOOKUP(ABS(T504),'heading tables'!$A:$C,2,FALSE))</f>
        <v>2190 Leasehold Improvement</v>
      </c>
      <c r="W504" s="34" t="str">
        <f t="shared" si="165"/>
        <v>2190.1</v>
      </c>
      <c r="X504" s="34" t="str">
        <f t="shared" si="168"/>
        <v>2190.14</v>
      </c>
      <c r="Y504" s="34" t="str">
        <f t="shared" si="168"/>
        <v>" "</v>
      </c>
      <c r="Z504" s="34" t="str">
        <f t="shared" si="168"/>
        <v>" "</v>
      </c>
      <c r="AA504" s="34" t="str">
        <f t="shared" si="168"/>
        <v>" "</v>
      </c>
      <c r="AB504" s="34" t="str">
        <f t="shared" si="154"/>
        <v>2190.1 Leasehold Improvement: Electricity Regulated Activity</v>
      </c>
      <c r="AC504" s="34" t="str">
        <f t="shared" si="155"/>
        <v>2190.14 Leasehold Improvement: Electricity Regulated Activity, Distribution (Supply)</v>
      </c>
      <c r="AD504" s="34" t="str">
        <f t="shared" si="156"/>
        <v>" "</v>
      </c>
      <c r="AE504" s="34" t="str">
        <f t="shared" si="157"/>
        <v>" "</v>
      </c>
      <c r="AF504" s="34" t="str">
        <f t="shared" si="158"/>
        <v>" "</v>
      </c>
      <c r="AI504" t="s">
        <v>1557</v>
      </c>
      <c r="AJ504" s="14" t="s">
        <v>11</v>
      </c>
      <c r="AK504" t="s">
        <v>918</v>
      </c>
      <c r="AL504" s="6">
        <v>446</v>
      </c>
      <c r="AM504" s="6" t="s">
        <v>943</v>
      </c>
      <c r="AT504" s="6" t="s">
        <v>943</v>
      </c>
      <c r="AV504" t="s">
        <v>1557</v>
      </c>
      <c r="AW504">
        <f t="shared" si="161"/>
        <v>76</v>
      </c>
    </row>
    <row r="505" spans="1:49" ht="11.25" customHeight="1" x14ac:dyDescent="0.2">
      <c r="A505" s="14">
        <v>2190.15</v>
      </c>
      <c r="B505" t="s">
        <v>1558</v>
      </c>
      <c r="C505" s="33" t="str">
        <f t="shared" si="152"/>
        <v>2190.15 Leasehold Improvement: Electricity Regulated Activity, Generation</v>
      </c>
      <c r="D505" s="6" t="s">
        <v>870</v>
      </c>
      <c r="E505" s="6" t="s">
        <v>787</v>
      </c>
      <c r="F505" s="6" t="s">
        <v>845</v>
      </c>
      <c r="G505" s="6" t="s">
        <v>907</v>
      </c>
      <c r="H505" s="34" t="str">
        <f>VLOOKUP(I505,'heading tables'!$G$3:$H$9,2,FALSE)</f>
        <v>L2</v>
      </c>
      <c r="I505" s="34">
        <f t="shared" si="162"/>
        <v>7</v>
      </c>
      <c r="J505" s="34" t="str">
        <f t="shared" si="163"/>
        <v>Balance Sheet</v>
      </c>
      <c r="K505" s="34">
        <f t="shared" si="153"/>
        <v>9</v>
      </c>
      <c r="L505" s="34" t="str">
        <f t="shared" si="164"/>
        <v>15</v>
      </c>
      <c r="M505" s="34" t="str">
        <f t="shared" si="149"/>
        <v>2</v>
      </c>
      <c r="N505" s="34" t="str">
        <f t="shared" si="150"/>
        <v>21</v>
      </c>
      <c r="O505" s="34" t="str">
        <f t="shared" si="151"/>
        <v>2190</v>
      </c>
      <c r="P505" s="34" t="str">
        <f>CONCATENATE(M505," ",VLOOKUP(M505,'heading tables'!$A:$C,2,FALSE))</f>
        <v>2 Non-current Assets</v>
      </c>
      <c r="Q505" s="34" t="str">
        <f>CONCATENATE(N505," ",VLOOKUP(N505,'heading tables'!$A:$C,2,FALSE))</f>
        <v>21 Fixed Assets</v>
      </c>
      <c r="R505" s="34" t="str">
        <f>CONCATENATE(O505," ",VLOOKUP(ABS(O505),'heading tables'!$A:$C,2,FALSE))</f>
        <v>2190 Leasehold Improvement</v>
      </c>
      <c r="S505" s="34" t="str">
        <f t="shared" si="159"/>
        <v>21</v>
      </c>
      <c r="T505" s="34" t="str">
        <f t="shared" si="160"/>
        <v>2190</v>
      </c>
      <c r="U505" s="34" t="str">
        <f>CONCATENATE(S505," ",VLOOKUP(S505,'heading tables'!$A:$C,2,FALSE))</f>
        <v>21 Fixed Assets</v>
      </c>
      <c r="V505" s="34" t="str">
        <f>CONCATENATE(T505," ",VLOOKUP(ABS(T505),'heading tables'!$A:$C,2,FALSE))</f>
        <v>2190 Leasehold Improvement</v>
      </c>
      <c r="W505" s="34" t="str">
        <f t="shared" si="165"/>
        <v>2190.1</v>
      </c>
      <c r="X505" s="34" t="str">
        <f t="shared" si="168"/>
        <v>2190.15</v>
      </c>
      <c r="Y505" s="34" t="str">
        <f t="shared" si="168"/>
        <v>" "</v>
      </c>
      <c r="Z505" s="34" t="str">
        <f t="shared" si="168"/>
        <v>" "</v>
      </c>
      <c r="AA505" s="34" t="str">
        <f t="shared" si="168"/>
        <v>" "</v>
      </c>
      <c r="AB505" s="34" t="str">
        <f t="shared" si="154"/>
        <v>2190.1 Leasehold Improvement: Electricity Regulated Activity</v>
      </c>
      <c r="AC505" s="34" t="str">
        <f t="shared" si="155"/>
        <v>2190.15 Leasehold Improvement: Electricity Regulated Activity, Generation</v>
      </c>
      <c r="AD505" s="34" t="str">
        <f t="shared" si="156"/>
        <v>" "</v>
      </c>
      <c r="AE505" s="34" t="str">
        <f t="shared" si="157"/>
        <v>" "</v>
      </c>
      <c r="AF505" s="34" t="str">
        <f t="shared" si="158"/>
        <v>" "</v>
      </c>
      <c r="AI505" t="s">
        <v>1558</v>
      </c>
      <c r="AJ505" s="14" t="s">
        <v>11</v>
      </c>
      <c r="AK505" t="s">
        <v>918</v>
      </c>
      <c r="AL505" s="6">
        <v>447</v>
      </c>
      <c r="AM505" s="6" t="s">
        <v>1143</v>
      </c>
      <c r="AT505" s="6" t="s">
        <v>1143</v>
      </c>
      <c r="AV505" t="s">
        <v>1558</v>
      </c>
      <c r="AW505">
        <f t="shared" si="161"/>
        <v>65</v>
      </c>
    </row>
    <row r="506" spans="1:49" ht="11.25" customHeight="1" x14ac:dyDescent="0.2">
      <c r="A506" s="14">
        <v>2190.19</v>
      </c>
      <c r="B506" t="s">
        <v>1559</v>
      </c>
      <c r="C506" s="33" t="str">
        <f t="shared" si="152"/>
        <v>2190.19 Leasehold Improvement: Electricity Regulated Activity, Other</v>
      </c>
      <c r="D506" s="6" t="s">
        <v>29</v>
      </c>
      <c r="E506" s="6" t="s">
        <v>1</v>
      </c>
      <c r="F506" s="6" t="s">
        <v>1</v>
      </c>
      <c r="G506" s="6" t="s">
        <v>907</v>
      </c>
      <c r="H506" s="34" t="str">
        <f>VLOOKUP(I506,'heading tables'!$G$3:$H$9,2,FALSE)</f>
        <v>L2</v>
      </c>
      <c r="I506" s="34">
        <f t="shared" si="162"/>
        <v>7</v>
      </c>
      <c r="J506" s="34" t="str">
        <f t="shared" si="163"/>
        <v>Balance Sheet</v>
      </c>
      <c r="K506" s="34">
        <f t="shared" si="153"/>
        <v>9</v>
      </c>
      <c r="L506" s="34" t="str">
        <f t="shared" si="164"/>
        <v>19</v>
      </c>
      <c r="M506" s="34" t="str">
        <f t="shared" si="149"/>
        <v>2</v>
      </c>
      <c r="N506" s="34" t="str">
        <f t="shared" si="150"/>
        <v>21</v>
      </c>
      <c r="O506" s="34" t="str">
        <f t="shared" si="151"/>
        <v>2190</v>
      </c>
      <c r="P506" s="34" t="str">
        <f>CONCATENATE(M506," ",VLOOKUP(M506,'heading tables'!$A:$C,2,FALSE))</f>
        <v>2 Non-current Assets</v>
      </c>
      <c r="Q506" s="34" t="str">
        <f>CONCATENATE(N506," ",VLOOKUP(N506,'heading tables'!$A:$C,2,FALSE))</f>
        <v>21 Fixed Assets</v>
      </c>
      <c r="R506" s="34" t="str">
        <f>CONCATENATE(O506," ",VLOOKUP(ABS(O506),'heading tables'!$A:$C,2,FALSE))</f>
        <v>2190 Leasehold Improvement</v>
      </c>
      <c r="S506" s="34" t="str">
        <f t="shared" si="159"/>
        <v>21</v>
      </c>
      <c r="T506" s="34" t="str">
        <f t="shared" si="160"/>
        <v>2190</v>
      </c>
      <c r="U506" s="34" t="str">
        <f>CONCATENATE(S506," ",VLOOKUP(S506,'heading tables'!$A:$C,2,FALSE))</f>
        <v>21 Fixed Assets</v>
      </c>
      <c r="V506" s="34" t="str">
        <f>CONCATENATE(T506," ",VLOOKUP(ABS(T506),'heading tables'!$A:$C,2,FALSE))</f>
        <v>2190 Leasehold Improvement</v>
      </c>
      <c r="W506" s="34" t="str">
        <f t="shared" si="165"/>
        <v>2190.1</v>
      </c>
      <c r="X506" s="34" t="str">
        <f t="shared" si="168"/>
        <v>2190.19</v>
      </c>
      <c r="Y506" s="34" t="str">
        <f t="shared" si="168"/>
        <v>" "</v>
      </c>
      <c r="Z506" s="34" t="str">
        <f t="shared" si="168"/>
        <v>" "</v>
      </c>
      <c r="AA506" s="34" t="str">
        <f t="shared" si="168"/>
        <v>" "</v>
      </c>
      <c r="AB506" s="34" t="str">
        <f t="shared" si="154"/>
        <v>2190.1 Leasehold Improvement: Electricity Regulated Activity</v>
      </c>
      <c r="AC506" s="34" t="str">
        <f t="shared" si="155"/>
        <v>2190.19 Leasehold Improvement: Electricity Regulated Activity, Other</v>
      </c>
      <c r="AD506" s="34" t="str">
        <f t="shared" si="156"/>
        <v>" "</v>
      </c>
      <c r="AE506" s="34" t="str">
        <f t="shared" si="157"/>
        <v>" "</v>
      </c>
      <c r="AF506" s="34" t="str">
        <f t="shared" si="158"/>
        <v>" "</v>
      </c>
      <c r="AI506" t="s">
        <v>1559</v>
      </c>
      <c r="AJ506" s="14" t="s">
        <v>11</v>
      </c>
      <c r="AK506" t="s">
        <v>918</v>
      </c>
      <c r="AL506" s="6">
        <v>448</v>
      </c>
      <c r="AM506" s="6" t="s">
        <v>950</v>
      </c>
      <c r="AT506" s="6" t="s">
        <v>950</v>
      </c>
      <c r="AV506" t="s">
        <v>1559</v>
      </c>
      <c r="AW506">
        <f t="shared" si="161"/>
        <v>60</v>
      </c>
    </row>
    <row r="507" spans="1:49" ht="11.25" customHeight="1" x14ac:dyDescent="0.2">
      <c r="A507" s="14">
        <v>2190.9</v>
      </c>
      <c r="B507" t="s">
        <v>1560</v>
      </c>
      <c r="C507" s="33" t="str">
        <f t="shared" si="152"/>
        <v>2190.9 Leasehold Improvement: Non-Regulated Activity</v>
      </c>
      <c r="D507" s="6" t="s">
        <v>854</v>
      </c>
      <c r="E507" s="6" t="s">
        <v>1</v>
      </c>
      <c r="F507" s="6" t="s">
        <v>1</v>
      </c>
      <c r="G507" s="6" t="s">
        <v>908</v>
      </c>
      <c r="H507" s="34" t="str">
        <f>VLOOKUP(I507,'heading tables'!$G$3:$H$9,2,FALSE)</f>
        <v>L1</v>
      </c>
      <c r="I507" s="34">
        <f t="shared" si="162"/>
        <v>6</v>
      </c>
      <c r="J507" s="34" t="str">
        <f t="shared" si="163"/>
        <v>Balance Sheet</v>
      </c>
      <c r="K507" s="34">
        <f t="shared" si="153"/>
        <v>9</v>
      </c>
      <c r="L507" s="34" t="str">
        <f t="shared" si="164"/>
        <v>.9</v>
      </c>
      <c r="M507" s="34" t="str">
        <f t="shared" si="149"/>
        <v>2</v>
      </c>
      <c r="N507" s="34" t="str">
        <f t="shared" si="150"/>
        <v>21</v>
      </c>
      <c r="O507" s="34" t="str">
        <f t="shared" si="151"/>
        <v>2190</v>
      </c>
      <c r="P507" s="34" t="str">
        <f>CONCATENATE(M507," ",VLOOKUP(M507,'heading tables'!$A:$C,2,FALSE))</f>
        <v>2 Non-current Assets</v>
      </c>
      <c r="Q507" s="34" t="str">
        <f>CONCATENATE(N507," ",VLOOKUP(N507,'heading tables'!$A:$C,2,FALSE))</f>
        <v>21 Fixed Assets</v>
      </c>
      <c r="R507" s="34" t="str">
        <f>CONCATENATE(O507," ",VLOOKUP(ABS(O507),'heading tables'!$A:$C,2,FALSE))</f>
        <v>2190 Leasehold Improvement</v>
      </c>
      <c r="S507" s="34" t="str">
        <f t="shared" si="159"/>
        <v>21</v>
      </c>
      <c r="T507" s="34" t="str">
        <f t="shared" si="160"/>
        <v>2190</v>
      </c>
      <c r="U507" s="34" t="str">
        <f>CONCATENATE(S507," ",VLOOKUP(S507,'heading tables'!$A:$C,2,FALSE))</f>
        <v>21 Fixed Assets</v>
      </c>
      <c r="V507" s="34" t="str">
        <f>CONCATENATE(T507," ",VLOOKUP(ABS(T507),'heading tables'!$A:$C,2,FALSE))</f>
        <v>2190 Leasehold Improvement</v>
      </c>
      <c r="W507" s="34" t="str">
        <f t="shared" si="165"/>
        <v>2190.9</v>
      </c>
      <c r="X507" s="34" t="str">
        <f t="shared" si="168"/>
        <v>" "</v>
      </c>
      <c r="Y507" s="34" t="str">
        <f t="shared" si="168"/>
        <v>" "</v>
      </c>
      <c r="Z507" s="34" t="str">
        <f t="shared" si="168"/>
        <v>" "</v>
      </c>
      <c r="AA507" s="34" t="str">
        <f t="shared" si="168"/>
        <v>" "</v>
      </c>
      <c r="AB507" s="34" t="str">
        <f t="shared" si="154"/>
        <v>2190.9 Leasehold Improvement: Non-Regulated Activity</v>
      </c>
      <c r="AC507" s="34" t="str">
        <f t="shared" si="155"/>
        <v>" "</v>
      </c>
      <c r="AD507" s="34" t="str">
        <f t="shared" si="156"/>
        <v>" "</v>
      </c>
      <c r="AE507" s="34" t="str">
        <f t="shared" si="157"/>
        <v>" "</v>
      </c>
      <c r="AF507" s="34" t="str">
        <f t="shared" si="158"/>
        <v>" "</v>
      </c>
      <c r="AI507" t="s">
        <v>1560</v>
      </c>
      <c r="AJ507" s="14" t="s">
        <v>11</v>
      </c>
      <c r="AK507" t="s">
        <v>918</v>
      </c>
      <c r="AL507" s="6">
        <v>449</v>
      </c>
      <c r="AM507" s="6" t="s">
        <v>951</v>
      </c>
      <c r="AT507" s="6" t="s">
        <v>951</v>
      </c>
      <c r="AV507" t="s">
        <v>1560</v>
      </c>
      <c r="AW507">
        <f t="shared" si="161"/>
        <v>45</v>
      </c>
    </row>
    <row r="508" spans="1:49" ht="11.25" customHeight="1" x14ac:dyDescent="0.2">
      <c r="A508" s="14">
        <v>2195</v>
      </c>
      <c r="B508" t="s">
        <v>1561</v>
      </c>
      <c r="C508" s="33" t="str">
        <f t="shared" si="152"/>
        <v>2195 Long Term Tangible Assets Not in Operation (in warehouse)</v>
      </c>
      <c r="D508" s="6" t="s">
        <v>2</v>
      </c>
      <c r="E508" s="6" t="s">
        <v>1</v>
      </c>
      <c r="F508" s="6" t="s">
        <v>1</v>
      </c>
      <c r="G508" s="6" t="s">
        <v>25</v>
      </c>
      <c r="H508" s="34" t="str">
        <f>VLOOKUP(I508,'heading tables'!$G$3:$H$9,2,FALSE)</f>
        <v>M</v>
      </c>
      <c r="I508" s="34">
        <f t="shared" si="162"/>
        <v>4</v>
      </c>
      <c r="J508" s="34" t="str">
        <f t="shared" si="163"/>
        <v>Balance Sheet</v>
      </c>
      <c r="K508" s="34">
        <f t="shared" si="153"/>
        <v>9</v>
      </c>
      <c r="L508" s="34" t="str">
        <f t="shared" si="164"/>
        <v>95</v>
      </c>
      <c r="M508" s="34" t="str">
        <f t="shared" si="149"/>
        <v>2</v>
      </c>
      <c r="N508" s="34" t="str">
        <f t="shared" si="150"/>
        <v>21</v>
      </c>
      <c r="O508" s="34" t="str">
        <f t="shared" si="151"/>
        <v>2195</v>
      </c>
      <c r="P508" s="34" t="str">
        <f>CONCATENATE(M508," ",VLOOKUP(M508,'heading tables'!$A:$C,2,FALSE))</f>
        <v>2 Non-current Assets</v>
      </c>
      <c r="Q508" s="34" t="str">
        <f>CONCATENATE(N508," ",VLOOKUP(N508,'heading tables'!$A:$C,2,FALSE))</f>
        <v>21 Fixed Assets</v>
      </c>
      <c r="R508" s="34" t="str">
        <f>CONCATENATE(O508," ",VLOOKUP(ABS(O508),'heading tables'!$A:$C,2,FALSE))</f>
        <v>2195 PPE Not in Operation (in warehouse)</v>
      </c>
      <c r="S508" s="34" t="str">
        <f t="shared" si="159"/>
        <v>21</v>
      </c>
      <c r="T508" s="34" t="str">
        <f t="shared" si="160"/>
        <v>2195</v>
      </c>
      <c r="U508" s="34" t="str">
        <f>CONCATENATE(S508," ",VLOOKUP(S508,'heading tables'!$A:$C,2,FALSE))</f>
        <v>21 Fixed Assets</v>
      </c>
      <c r="V508" s="34" t="str">
        <f>CONCATENATE(T508," ",VLOOKUP(ABS(T508),'heading tables'!$A:$C,2,FALSE))</f>
        <v>2195 PPE Not in Operation (in warehouse)</v>
      </c>
      <c r="W508" s="34" t="str">
        <f t="shared" si="165"/>
        <v>" "</v>
      </c>
      <c r="X508" s="34" t="str">
        <f t="shared" si="168"/>
        <v>" "</v>
      </c>
      <c r="Y508" s="34" t="str">
        <f t="shared" si="168"/>
        <v>" "</v>
      </c>
      <c r="Z508" s="34" t="str">
        <f t="shared" si="168"/>
        <v>" "</v>
      </c>
      <c r="AA508" s="34" t="str">
        <f t="shared" si="168"/>
        <v>" "</v>
      </c>
      <c r="AB508" s="34" t="str">
        <f t="shared" si="154"/>
        <v>" "</v>
      </c>
      <c r="AC508" s="34" t="str">
        <f t="shared" si="155"/>
        <v>" "</v>
      </c>
      <c r="AD508" s="34" t="str">
        <f t="shared" si="156"/>
        <v>" "</v>
      </c>
      <c r="AE508" s="34" t="str">
        <f t="shared" si="157"/>
        <v>" "</v>
      </c>
      <c r="AF508" s="34" t="str">
        <f t="shared" si="158"/>
        <v>" "</v>
      </c>
      <c r="AI508" t="s">
        <v>1561</v>
      </c>
      <c r="AJ508" s="14" t="s">
        <v>913</v>
      </c>
      <c r="AK508" t="s">
        <v>918</v>
      </c>
      <c r="AL508" s="6">
        <v>450</v>
      </c>
      <c r="AM508" s="6">
        <v>0</v>
      </c>
      <c r="AV508" t="s">
        <v>1561</v>
      </c>
      <c r="AW508">
        <f t="shared" si="161"/>
        <v>57</v>
      </c>
    </row>
    <row r="509" spans="1:49" ht="11.25" customHeight="1" x14ac:dyDescent="0.2">
      <c r="A509" s="14">
        <v>2195.1</v>
      </c>
      <c r="B509" t="s">
        <v>1562</v>
      </c>
      <c r="C509" s="33" t="str">
        <f t="shared" si="152"/>
        <v>2195.1 Long Term Tangible Assets Not in Operation (in warehouse): Electricity Regulated Activity</v>
      </c>
      <c r="D509" s="6" t="s">
        <v>855</v>
      </c>
      <c r="E509" s="6" t="s">
        <v>1</v>
      </c>
      <c r="F509" s="6" t="s">
        <v>1</v>
      </c>
      <c r="G509" s="6" t="s">
        <v>26</v>
      </c>
      <c r="H509" s="34" t="str">
        <f>VLOOKUP(I509,'heading tables'!$G$3:$H$9,2,FALSE)</f>
        <v>L1</v>
      </c>
      <c r="I509" s="34">
        <f t="shared" si="162"/>
        <v>6</v>
      </c>
      <c r="J509" s="34" t="str">
        <f t="shared" si="163"/>
        <v>Balance Sheet</v>
      </c>
      <c r="K509" s="34">
        <f t="shared" si="153"/>
        <v>9</v>
      </c>
      <c r="L509" s="34" t="str">
        <f t="shared" si="164"/>
        <v>.1</v>
      </c>
      <c r="M509" s="34" t="str">
        <f t="shared" si="149"/>
        <v>2</v>
      </c>
      <c r="N509" s="34" t="str">
        <f t="shared" si="150"/>
        <v>21</v>
      </c>
      <c r="O509" s="34" t="str">
        <f t="shared" si="151"/>
        <v>2195</v>
      </c>
      <c r="P509" s="34" t="str">
        <f>CONCATENATE(M509," ",VLOOKUP(M509,'heading tables'!$A:$C,2,FALSE))</f>
        <v>2 Non-current Assets</v>
      </c>
      <c r="Q509" s="34" t="str">
        <f>CONCATENATE(N509," ",VLOOKUP(N509,'heading tables'!$A:$C,2,FALSE))</f>
        <v>21 Fixed Assets</v>
      </c>
      <c r="R509" s="34" t="str">
        <f>CONCATENATE(O509," ",VLOOKUP(ABS(O509),'heading tables'!$A:$C,2,FALSE))</f>
        <v>2195 PPE Not in Operation (in warehouse)</v>
      </c>
      <c r="S509" s="34" t="str">
        <f t="shared" si="159"/>
        <v>21</v>
      </c>
      <c r="T509" s="34" t="str">
        <f t="shared" si="160"/>
        <v>2195</v>
      </c>
      <c r="U509" s="34" t="str">
        <f>CONCATENATE(S509," ",VLOOKUP(S509,'heading tables'!$A:$C,2,FALSE))</f>
        <v>21 Fixed Assets</v>
      </c>
      <c r="V509" s="34" t="str">
        <f>CONCATENATE(T509," ",VLOOKUP(ABS(T509),'heading tables'!$A:$C,2,FALSE))</f>
        <v>2195 PPE Not in Operation (in warehouse)</v>
      </c>
      <c r="W509" s="34" t="str">
        <f t="shared" si="165"/>
        <v>2195.1</v>
      </c>
      <c r="X509" s="34" t="str">
        <f t="shared" si="168"/>
        <v>" "</v>
      </c>
      <c r="Y509" s="34" t="str">
        <f t="shared" si="168"/>
        <v>" "</v>
      </c>
      <c r="Z509" s="34" t="str">
        <f t="shared" si="168"/>
        <v>" "</v>
      </c>
      <c r="AA509" s="34" t="str">
        <f t="shared" si="168"/>
        <v>" "</v>
      </c>
      <c r="AB509" s="34" t="str">
        <f t="shared" si="154"/>
        <v>2195.1 Long Term Tangible Assets Not in Operation (in warehouse): Electricity Regulated Activity</v>
      </c>
      <c r="AC509" s="34" t="str">
        <f t="shared" si="155"/>
        <v>" "</v>
      </c>
      <c r="AD509" s="34" t="str">
        <f t="shared" si="156"/>
        <v>" "</v>
      </c>
      <c r="AE509" s="34" t="str">
        <f t="shared" si="157"/>
        <v>" "</v>
      </c>
      <c r="AF509" s="34" t="str">
        <f t="shared" si="158"/>
        <v>" "</v>
      </c>
      <c r="AI509" t="s">
        <v>1562</v>
      </c>
      <c r="AJ509" s="14" t="s">
        <v>1064</v>
      </c>
      <c r="AK509" t="s">
        <v>918</v>
      </c>
      <c r="AL509" s="6">
        <v>451</v>
      </c>
      <c r="AM509" s="6">
        <v>0</v>
      </c>
      <c r="AV509" t="s">
        <v>1562</v>
      </c>
      <c r="AW509">
        <f t="shared" si="161"/>
        <v>89</v>
      </c>
    </row>
    <row r="510" spans="1:49" ht="11.25" customHeight="1" x14ac:dyDescent="0.2">
      <c r="A510" s="14">
        <v>2195.11</v>
      </c>
      <c r="B510" t="s">
        <v>1563</v>
      </c>
      <c r="C510" s="33" t="str">
        <f t="shared" si="152"/>
        <v>2195.11 Long Term Tangible Assets Not in Operation (in warehouse): Electricity Regulated Activity, Dispatch</v>
      </c>
      <c r="D510" s="6" t="s">
        <v>27</v>
      </c>
      <c r="E510" s="6" t="s">
        <v>1</v>
      </c>
      <c r="F510" s="6" t="s">
        <v>1</v>
      </c>
      <c r="G510" s="6" t="s">
        <v>907</v>
      </c>
      <c r="H510" s="34" t="str">
        <f>VLOOKUP(I510,'heading tables'!$G$3:$H$9,2,FALSE)</f>
        <v>L2</v>
      </c>
      <c r="I510" s="34">
        <f t="shared" si="162"/>
        <v>7</v>
      </c>
      <c r="J510" s="34" t="str">
        <f t="shared" si="163"/>
        <v>Balance Sheet</v>
      </c>
      <c r="K510" s="34">
        <f t="shared" si="153"/>
        <v>9</v>
      </c>
      <c r="L510" s="34" t="str">
        <f t="shared" si="164"/>
        <v>11</v>
      </c>
      <c r="M510" s="34" t="str">
        <f t="shared" si="149"/>
        <v>2</v>
      </c>
      <c r="N510" s="34" t="str">
        <f t="shared" si="150"/>
        <v>21</v>
      </c>
      <c r="O510" s="34" t="str">
        <f t="shared" si="151"/>
        <v>2195</v>
      </c>
      <c r="P510" s="34" t="str">
        <f>CONCATENATE(M510," ",VLOOKUP(M510,'heading tables'!$A:$C,2,FALSE))</f>
        <v>2 Non-current Assets</v>
      </c>
      <c r="Q510" s="34" t="str">
        <f>CONCATENATE(N510," ",VLOOKUP(N510,'heading tables'!$A:$C,2,FALSE))</f>
        <v>21 Fixed Assets</v>
      </c>
      <c r="R510" s="34" t="str">
        <f>CONCATENATE(O510," ",VLOOKUP(ABS(O510),'heading tables'!$A:$C,2,FALSE))</f>
        <v>2195 PPE Not in Operation (in warehouse)</v>
      </c>
      <c r="S510" s="34" t="str">
        <f t="shared" si="159"/>
        <v>21</v>
      </c>
      <c r="T510" s="34" t="str">
        <f t="shared" si="160"/>
        <v>2195</v>
      </c>
      <c r="U510" s="34" t="str">
        <f>CONCATENATE(S510," ",VLOOKUP(S510,'heading tables'!$A:$C,2,FALSE))</f>
        <v>21 Fixed Assets</v>
      </c>
      <c r="V510" s="34" t="str">
        <f>CONCATENATE(T510," ",VLOOKUP(ABS(T510),'heading tables'!$A:$C,2,FALSE))</f>
        <v>2195 PPE Not in Operation (in warehouse)</v>
      </c>
      <c r="W510" s="34" t="str">
        <f t="shared" si="165"/>
        <v>2195.1</v>
      </c>
      <c r="X510" s="34" t="str">
        <f t="shared" si="168"/>
        <v>2195.11</v>
      </c>
      <c r="Y510" s="34" t="str">
        <f t="shared" si="168"/>
        <v>" "</v>
      </c>
      <c r="Z510" s="34" t="str">
        <f t="shared" si="168"/>
        <v>" "</v>
      </c>
      <c r="AA510" s="34" t="str">
        <f t="shared" si="168"/>
        <v>" "</v>
      </c>
      <c r="AB510" s="34" t="str">
        <f t="shared" si="154"/>
        <v>2195.1 Long Term Tangible Assets Not in Operation (in warehouse): Electricity Regulated Activity</v>
      </c>
      <c r="AC510" s="34" t="str">
        <f t="shared" si="155"/>
        <v>2195.11 Long Term Tangible Assets Not in Operation (in warehouse): Electricity Regulated Activity, Dispatch</v>
      </c>
      <c r="AD510" s="34" t="str">
        <f t="shared" si="156"/>
        <v>" "</v>
      </c>
      <c r="AE510" s="34" t="str">
        <f t="shared" si="157"/>
        <v>" "</v>
      </c>
      <c r="AF510" s="34" t="str">
        <f t="shared" si="158"/>
        <v>" "</v>
      </c>
      <c r="AI510" t="s">
        <v>1563</v>
      </c>
      <c r="AJ510" s="14" t="s">
        <v>11</v>
      </c>
      <c r="AK510" t="s">
        <v>918</v>
      </c>
      <c r="AL510" s="6">
        <v>452</v>
      </c>
      <c r="AM510" s="6" t="s">
        <v>964</v>
      </c>
      <c r="AT510" s="6" t="s">
        <v>964</v>
      </c>
      <c r="AV510" t="s">
        <v>1563</v>
      </c>
      <c r="AW510">
        <f t="shared" si="161"/>
        <v>99</v>
      </c>
    </row>
    <row r="511" spans="1:49" ht="11.25" customHeight="1" x14ac:dyDescent="0.2">
      <c r="A511" s="14">
        <v>2195.12</v>
      </c>
      <c r="B511" t="s">
        <v>1564</v>
      </c>
      <c r="C511" s="33" t="str">
        <f t="shared" si="152"/>
        <v>2195.12 Long Term Tangible Assets Not in Operation (in warehouse): Electricity Regulated Activity, Transmission</v>
      </c>
      <c r="D511" s="6" t="s">
        <v>859</v>
      </c>
      <c r="E511" s="6" t="s">
        <v>1</v>
      </c>
      <c r="F511" s="6" t="s">
        <v>1</v>
      </c>
      <c r="G511" s="6" t="s">
        <v>907</v>
      </c>
      <c r="H511" s="34" t="str">
        <f>VLOOKUP(I511,'heading tables'!$G$3:$H$9,2,FALSE)</f>
        <v>L2</v>
      </c>
      <c r="I511" s="34">
        <f t="shared" si="162"/>
        <v>7</v>
      </c>
      <c r="J511" s="34" t="str">
        <f t="shared" si="163"/>
        <v>Balance Sheet</v>
      </c>
      <c r="K511" s="34">
        <f t="shared" si="153"/>
        <v>9</v>
      </c>
      <c r="L511" s="34" t="str">
        <f t="shared" si="164"/>
        <v>12</v>
      </c>
      <c r="M511" s="34" t="str">
        <f t="shared" si="149"/>
        <v>2</v>
      </c>
      <c r="N511" s="34" t="str">
        <f t="shared" si="150"/>
        <v>21</v>
      </c>
      <c r="O511" s="34" t="str">
        <f t="shared" si="151"/>
        <v>2195</v>
      </c>
      <c r="P511" s="34" t="str">
        <f>CONCATENATE(M511," ",VLOOKUP(M511,'heading tables'!$A:$C,2,FALSE))</f>
        <v>2 Non-current Assets</v>
      </c>
      <c r="Q511" s="34" t="str">
        <f>CONCATENATE(N511," ",VLOOKUP(N511,'heading tables'!$A:$C,2,FALSE))</f>
        <v>21 Fixed Assets</v>
      </c>
      <c r="R511" s="34" t="str">
        <f>CONCATENATE(O511," ",VLOOKUP(ABS(O511),'heading tables'!$A:$C,2,FALSE))</f>
        <v>2195 PPE Not in Operation (in warehouse)</v>
      </c>
      <c r="S511" s="34" t="str">
        <f t="shared" si="159"/>
        <v>21</v>
      </c>
      <c r="T511" s="34" t="str">
        <f t="shared" si="160"/>
        <v>2195</v>
      </c>
      <c r="U511" s="34" t="str">
        <f>CONCATENATE(S511," ",VLOOKUP(S511,'heading tables'!$A:$C,2,FALSE))</f>
        <v>21 Fixed Assets</v>
      </c>
      <c r="V511" s="34" t="str">
        <f>CONCATENATE(T511," ",VLOOKUP(ABS(T511),'heading tables'!$A:$C,2,FALSE))</f>
        <v>2195 PPE Not in Operation (in warehouse)</v>
      </c>
      <c r="W511" s="34" t="str">
        <f t="shared" si="165"/>
        <v>2195.1</v>
      </c>
      <c r="X511" s="34" t="str">
        <f t="shared" si="168"/>
        <v>2195.12</v>
      </c>
      <c r="Y511" s="34" t="str">
        <f t="shared" si="168"/>
        <v>" "</v>
      </c>
      <c r="Z511" s="34" t="str">
        <f t="shared" si="168"/>
        <v>" "</v>
      </c>
      <c r="AA511" s="34" t="str">
        <f t="shared" si="168"/>
        <v>" "</v>
      </c>
      <c r="AB511" s="34" t="str">
        <f t="shared" si="154"/>
        <v>2195.1 Long Term Tangible Assets Not in Operation (in warehouse): Electricity Regulated Activity</v>
      </c>
      <c r="AC511" s="34" t="str">
        <f t="shared" si="155"/>
        <v>2195.12 Long Term Tangible Assets Not in Operation (in warehouse): Electricity Regulated Activity, Transmission</v>
      </c>
      <c r="AD511" s="34" t="str">
        <f t="shared" si="156"/>
        <v>" "</v>
      </c>
      <c r="AE511" s="34" t="str">
        <f t="shared" si="157"/>
        <v>" "</v>
      </c>
      <c r="AF511" s="34" t="str">
        <f t="shared" si="158"/>
        <v>" "</v>
      </c>
      <c r="AI511" t="s">
        <v>1564</v>
      </c>
      <c r="AJ511" s="14" t="s">
        <v>11</v>
      </c>
      <c r="AK511" t="s">
        <v>918</v>
      </c>
      <c r="AL511" s="6">
        <v>453</v>
      </c>
      <c r="AM511" s="6" t="s">
        <v>965</v>
      </c>
      <c r="AT511" s="9" t="s">
        <v>965</v>
      </c>
      <c r="AV511" t="s">
        <v>1564</v>
      </c>
      <c r="AW511">
        <f t="shared" si="161"/>
        <v>103</v>
      </c>
    </row>
    <row r="512" spans="1:49" ht="11.25" customHeight="1" x14ac:dyDescent="0.2">
      <c r="A512" s="14">
        <v>2195.13</v>
      </c>
      <c r="B512" t="s">
        <v>1565</v>
      </c>
      <c r="C512" s="33" t="str">
        <f t="shared" si="152"/>
        <v>2195.13 Long Term Tangible Assets Not in Operation (in warehouse): Electricity Regulated Activity, Distribution (Network)</v>
      </c>
      <c r="D512" s="6" t="s">
        <v>874</v>
      </c>
      <c r="E512" s="6" t="s">
        <v>1</v>
      </c>
      <c r="F512" s="6" t="s">
        <v>1</v>
      </c>
      <c r="G512" s="6" t="s">
        <v>907</v>
      </c>
      <c r="H512" s="34" t="str">
        <f>VLOOKUP(I512,'heading tables'!$G$3:$H$9,2,FALSE)</f>
        <v>L2</v>
      </c>
      <c r="I512" s="34">
        <f t="shared" si="162"/>
        <v>7</v>
      </c>
      <c r="J512" s="34" t="str">
        <f t="shared" si="163"/>
        <v>Balance Sheet</v>
      </c>
      <c r="K512" s="34">
        <f t="shared" si="153"/>
        <v>9</v>
      </c>
      <c r="L512" s="34" t="str">
        <f t="shared" si="164"/>
        <v>13</v>
      </c>
      <c r="M512" s="34" t="str">
        <f t="shared" ref="M512:M575" si="169">LEFT($A512,1)</f>
        <v>2</v>
      </c>
      <c r="N512" s="34" t="str">
        <f t="shared" ref="N512:N575" si="170">LEFT($A512,2)</f>
        <v>21</v>
      </c>
      <c r="O512" s="34" t="str">
        <f t="shared" ref="O512:O575" si="171">LEFT($A512,4)</f>
        <v>2195</v>
      </c>
      <c r="P512" s="34" t="str">
        <f>CONCATENATE(M512," ",VLOOKUP(M512,'heading tables'!$A:$C,2,FALSE))</f>
        <v>2 Non-current Assets</v>
      </c>
      <c r="Q512" s="34" t="str">
        <f>CONCATENATE(N512," ",VLOOKUP(N512,'heading tables'!$A:$C,2,FALSE))</f>
        <v>21 Fixed Assets</v>
      </c>
      <c r="R512" s="34" t="str">
        <f>CONCATENATE(O512," ",VLOOKUP(ABS(O512),'heading tables'!$A:$C,2,FALSE))</f>
        <v>2195 PPE Not in Operation (in warehouse)</v>
      </c>
      <c r="S512" s="34" t="str">
        <f t="shared" si="159"/>
        <v>21</v>
      </c>
      <c r="T512" s="34" t="str">
        <f t="shared" si="160"/>
        <v>2195</v>
      </c>
      <c r="U512" s="34" t="str">
        <f>CONCATENATE(S512," ",VLOOKUP(S512,'heading tables'!$A:$C,2,FALSE))</f>
        <v>21 Fixed Assets</v>
      </c>
      <c r="V512" s="34" t="str">
        <f>CONCATENATE(T512," ",VLOOKUP(ABS(T512),'heading tables'!$A:$C,2,FALSE))</f>
        <v>2195 PPE Not in Operation (in warehouse)</v>
      </c>
      <c r="W512" s="34" t="str">
        <f t="shared" si="165"/>
        <v>2195.1</v>
      </c>
      <c r="X512" s="34" t="str">
        <f t="shared" si="168"/>
        <v>2195.13</v>
      </c>
      <c r="Y512" s="34" t="str">
        <f t="shared" si="168"/>
        <v>" "</v>
      </c>
      <c r="Z512" s="34" t="str">
        <f t="shared" si="168"/>
        <v>" "</v>
      </c>
      <c r="AA512" s="34" t="str">
        <f t="shared" si="168"/>
        <v>" "</v>
      </c>
      <c r="AB512" s="34" t="str">
        <f t="shared" si="154"/>
        <v>2195.1 Long Term Tangible Assets Not in Operation (in warehouse): Electricity Regulated Activity</v>
      </c>
      <c r="AC512" s="34" t="str">
        <f t="shared" si="155"/>
        <v>2195.13 Long Term Tangible Assets Not in Operation (in warehouse): Electricity Regulated Activity, Distribution (Network)</v>
      </c>
      <c r="AD512" s="34" t="str">
        <f t="shared" si="156"/>
        <v>" "</v>
      </c>
      <c r="AE512" s="34" t="str">
        <f t="shared" si="157"/>
        <v>" "</v>
      </c>
      <c r="AF512" s="34" t="str">
        <f t="shared" si="158"/>
        <v>" "</v>
      </c>
      <c r="AI512" t="s">
        <v>1565</v>
      </c>
      <c r="AJ512" s="14" t="s">
        <v>11</v>
      </c>
      <c r="AK512" t="s">
        <v>918</v>
      </c>
      <c r="AL512" s="6">
        <v>454</v>
      </c>
      <c r="AM512" s="6" t="s">
        <v>966</v>
      </c>
      <c r="AT512" s="9" t="s">
        <v>966</v>
      </c>
      <c r="AV512" t="s">
        <v>1565</v>
      </c>
      <c r="AW512">
        <f t="shared" si="161"/>
        <v>113</v>
      </c>
    </row>
    <row r="513" spans="1:49" ht="11.25" customHeight="1" x14ac:dyDescent="0.2">
      <c r="A513" s="14">
        <v>2195.14</v>
      </c>
      <c r="B513" t="s">
        <v>1566</v>
      </c>
      <c r="C513" s="33" t="str">
        <f t="shared" si="152"/>
        <v>2195.14 Long Term Tangible Assets Not in Operation (in warehouse): Electricity Regulated Activity, Distribution (Supply)</v>
      </c>
      <c r="D513" s="6" t="s">
        <v>875</v>
      </c>
      <c r="E513" s="6" t="s">
        <v>1</v>
      </c>
      <c r="F513" s="6" t="s">
        <v>1</v>
      </c>
      <c r="G513" s="6" t="s">
        <v>907</v>
      </c>
      <c r="H513" s="34" t="str">
        <f>VLOOKUP(I513,'heading tables'!$G$3:$H$9,2,FALSE)</f>
        <v>L2</v>
      </c>
      <c r="I513" s="34">
        <f t="shared" si="162"/>
        <v>7</v>
      </c>
      <c r="J513" s="34" t="str">
        <f t="shared" si="163"/>
        <v>Balance Sheet</v>
      </c>
      <c r="K513" s="34">
        <f t="shared" si="153"/>
        <v>9</v>
      </c>
      <c r="L513" s="34" t="str">
        <f t="shared" si="164"/>
        <v>14</v>
      </c>
      <c r="M513" s="34" t="str">
        <f t="shared" si="169"/>
        <v>2</v>
      </c>
      <c r="N513" s="34" t="str">
        <f t="shared" si="170"/>
        <v>21</v>
      </c>
      <c r="O513" s="34" t="str">
        <f t="shared" si="171"/>
        <v>2195</v>
      </c>
      <c r="P513" s="34" t="str">
        <f>CONCATENATE(M513," ",VLOOKUP(M513,'heading tables'!$A:$C,2,FALSE))</f>
        <v>2 Non-current Assets</v>
      </c>
      <c r="Q513" s="34" t="str">
        <f>CONCATENATE(N513," ",VLOOKUP(N513,'heading tables'!$A:$C,2,FALSE))</f>
        <v>21 Fixed Assets</v>
      </c>
      <c r="R513" s="34" t="str">
        <f>CONCATENATE(O513," ",VLOOKUP(ABS(O513),'heading tables'!$A:$C,2,FALSE))</f>
        <v>2195 PPE Not in Operation (in warehouse)</v>
      </c>
      <c r="S513" s="34" t="str">
        <f t="shared" si="159"/>
        <v>21</v>
      </c>
      <c r="T513" s="34" t="str">
        <f t="shared" si="160"/>
        <v>2195</v>
      </c>
      <c r="U513" s="34" t="str">
        <f>CONCATENATE(S513," ",VLOOKUP(S513,'heading tables'!$A:$C,2,FALSE))</f>
        <v>21 Fixed Assets</v>
      </c>
      <c r="V513" s="34" t="str">
        <f>CONCATENATE(T513," ",VLOOKUP(ABS(T513),'heading tables'!$A:$C,2,FALSE))</f>
        <v>2195 PPE Not in Operation (in warehouse)</v>
      </c>
      <c r="W513" s="34" t="str">
        <f t="shared" si="165"/>
        <v>2195.1</v>
      </c>
      <c r="X513" s="34" t="str">
        <f t="shared" si="168"/>
        <v>2195.14</v>
      </c>
      <c r="Y513" s="34" t="str">
        <f t="shared" si="168"/>
        <v>" "</v>
      </c>
      <c r="Z513" s="34" t="str">
        <f t="shared" si="168"/>
        <v>" "</v>
      </c>
      <c r="AA513" s="34" t="str">
        <f t="shared" si="168"/>
        <v>" "</v>
      </c>
      <c r="AB513" s="34" t="str">
        <f t="shared" si="154"/>
        <v>2195.1 Long Term Tangible Assets Not in Operation (in warehouse): Electricity Regulated Activity</v>
      </c>
      <c r="AC513" s="34" t="str">
        <f t="shared" si="155"/>
        <v>2195.14 Long Term Tangible Assets Not in Operation (in warehouse): Electricity Regulated Activity, Distribution (Supply)</v>
      </c>
      <c r="AD513" s="34" t="str">
        <f t="shared" si="156"/>
        <v>" "</v>
      </c>
      <c r="AE513" s="34" t="str">
        <f t="shared" si="157"/>
        <v>" "</v>
      </c>
      <c r="AF513" s="34" t="str">
        <f t="shared" si="158"/>
        <v>" "</v>
      </c>
      <c r="AI513" t="s">
        <v>1566</v>
      </c>
      <c r="AJ513" s="14" t="s">
        <v>11</v>
      </c>
      <c r="AK513" t="s">
        <v>918</v>
      </c>
      <c r="AL513" s="6">
        <v>455</v>
      </c>
      <c r="AM513" s="6" t="s">
        <v>967</v>
      </c>
      <c r="AT513" s="9" t="s">
        <v>967</v>
      </c>
      <c r="AV513" t="s">
        <v>1566</v>
      </c>
      <c r="AW513">
        <f t="shared" si="161"/>
        <v>112</v>
      </c>
    </row>
    <row r="514" spans="1:49" ht="11.25" customHeight="1" x14ac:dyDescent="0.2">
      <c r="A514" s="14">
        <v>2195.15</v>
      </c>
      <c r="B514" t="s">
        <v>1567</v>
      </c>
      <c r="C514" s="33" t="str">
        <f t="shared" ref="C514:C577" si="172">CONCATENATE(A514," ",B514)</f>
        <v>2195.15 Long Term Tangible Assets Not in Operation (in warehouse): Electricity Regulated Activity, Generation</v>
      </c>
      <c r="D514" s="6" t="s">
        <v>870</v>
      </c>
      <c r="E514" s="6" t="s">
        <v>1</v>
      </c>
      <c r="F514" s="6" t="s">
        <v>1</v>
      </c>
      <c r="G514" s="6" t="s">
        <v>907</v>
      </c>
      <c r="H514" s="34" t="str">
        <f>VLOOKUP(I514,'heading tables'!$G$3:$H$9,2,FALSE)</f>
        <v>L2</v>
      </c>
      <c r="I514" s="34">
        <f t="shared" si="162"/>
        <v>7</v>
      </c>
      <c r="J514" s="34" t="str">
        <f t="shared" si="163"/>
        <v>Balance Sheet</v>
      </c>
      <c r="K514" s="34">
        <f t="shared" ref="K514:K577" si="173">COUNTIF(O:O,O514)</f>
        <v>9</v>
      </c>
      <c r="L514" s="34" t="str">
        <f t="shared" si="164"/>
        <v>15</v>
      </c>
      <c r="M514" s="34" t="str">
        <f t="shared" si="169"/>
        <v>2</v>
      </c>
      <c r="N514" s="34" t="str">
        <f t="shared" si="170"/>
        <v>21</v>
      </c>
      <c r="O514" s="34" t="str">
        <f t="shared" si="171"/>
        <v>2195</v>
      </c>
      <c r="P514" s="34" t="str">
        <f>CONCATENATE(M514," ",VLOOKUP(M514,'heading tables'!$A:$C,2,FALSE))</f>
        <v>2 Non-current Assets</v>
      </c>
      <c r="Q514" s="34" t="str">
        <f>CONCATENATE(N514," ",VLOOKUP(N514,'heading tables'!$A:$C,2,FALSE))</f>
        <v>21 Fixed Assets</v>
      </c>
      <c r="R514" s="34" t="str">
        <f>CONCATENATE(O514," ",VLOOKUP(ABS(O514),'heading tables'!$A:$C,2,FALSE))</f>
        <v>2195 PPE Not in Operation (in warehouse)</v>
      </c>
      <c r="S514" s="34" t="str">
        <f t="shared" si="159"/>
        <v>21</v>
      </c>
      <c r="T514" s="34" t="str">
        <f t="shared" si="160"/>
        <v>2195</v>
      </c>
      <c r="U514" s="34" t="str">
        <f>CONCATENATE(S514," ",VLOOKUP(S514,'heading tables'!$A:$C,2,FALSE))</f>
        <v>21 Fixed Assets</v>
      </c>
      <c r="V514" s="34" t="str">
        <f>CONCATENATE(T514," ",VLOOKUP(ABS(T514),'heading tables'!$A:$C,2,FALSE))</f>
        <v>2195 PPE Not in Operation (in warehouse)</v>
      </c>
      <c r="W514" s="34" t="str">
        <f t="shared" si="165"/>
        <v>2195.1</v>
      </c>
      <c r="X514" s="34" t="str">
        <f t="shared" si="168"/>
        <v>2195.15</v>
      </c>
      <c r="Y514" s="34" t="str">
        <f t="shared" si="168"/>
        <v>" "</v>
      </c>
      <c r="Z514" s="34" t="str">
        <f t="shared" si="168"/>
        <v>" "</v>
      </c>
      <c r="AA514" s="34" t="str">
        <f t="shared" si="168"/>
        <v>" "</v>
      </c>
      <c r="AB514" s="34" t="str">
        <f t="shared" ref="AB514:AB577" si="174">IFERROR(VLOOKUP(ABS(W514),$A:$C,3,FALSE),$AZ$1)</f>
        <v>2195.1 Long Term Tangible Assets Not in Operation (in warehouse): Electricity Regulated Activity</v>
      </c>
      <c r="AC514" s="34" t="str">
        <f t="shared" ref="AC514:AC577" si="175">IFERROR(VLOOKUP(ABS(X514),$A:$C,3,FALSE),$AZ$1)</f>
        <v>2195.15 Long Term Tangible Assets Not in Operation (in warehouse): Electricity Regulated Activity, Generation</v>
      </c>
      <c r="AD514" s="34" t="str">
        <f t="shared" ref="AD514:AD577" si="176">IFERROR(VLOOKUP(ABS(Y514),$A:$C,3,FALSE),$AZ$1)</f>
        <v>" "</v>
      </c>
      <c r="AE514" s="34" t="str">
        <f t="shared" ref="AE514:AE577" si="177">IFERROR(VLOOKUP(ABS(Z514),$A:$C,3,FALSE),$AZ$1)</f>
        <v>" "</v>
      </c>
      <c r="AF514" s="34" t="str">
        <f t="shared" ref="AF514:AF577" si="178">IFERROR(VLOOKUP(ABS(AA514),$A:$C,3,FALSE),$AZ$1)</f>
        <v>" "</v>
      </c>
      <c r="AI514" t="s">
        <v>1567</v>
      </c>
      <c r="AJ514" s="14" t="s">
        <v>11</v>
      </c>
      <c r="AK514" t="s">
        <v>918</v>
      </c>
      <c r="AL514" s="6">
        <v>456</v>
      </c>
      <c r="AM514" s="6" t="s">
        <v>968</v>
      </c>
      <c r="AT514" s="9" t="s">
        <v>968</v>
      </c>
      <c r="AV514" t="s">
        <v>1567</v>
      </c>
      <c r="AW514">
        <f t="shared" si="161"/>
        <v>101</v>
      </c>
    </row>
    <row r="515" spans="1:49" ht="11.25" customHeight="1" x14ac:dyDescent="0.2">
      <c r="A515" s="14">
        <v>2195.19</v>
      </c>
      <c r="B515" t="s">
        <v>1568</v>
      </c>
      <c r="C515" s="33" t="str">
        <f t="shared" si="172"/>
        <v>2195.19 Long Term Tangible Assets Not in Operation (in warehouse): Electricity Regulated Activity, Other</v>
      </c>
      <c r="D515" s="6" t="s">
        <v>29</v>
      </c>
      <c r="E515" s="6" t="s">
        <v>1</v>
      </c>
      <c r="F515" s="6" t="s">
        <v>1</v>
      </c>
      <c r="G515" s="6" t="s">
        <v>907</v>
      </c>
      <c r="H515" s="34" t="str">
        <f>VLOOKUP(I515,'heading tables'!$G$3:$H$9,2,FALSE)</f>
        <v>L2</v>
      </c>
      <c r="I515" s="34">
        <f t="shared" si="162"/>
        <v>7</v>
      </c>
      <c r="J515" s="34" t="str">
        <f t="shared" si="163"/>
        <v>Balance Sheet</v>
      </c>
      <c r="K515" s="34">
        <f t="shared" si="173"/>
        <v>9</v>
      </c>
      <c r="L515" s="34" t="str">
        <f t="shared" si="164"/>
        <v>19</v>
      </c>
      <c r="M515" s="34" t="str">
        <f t="shared" si="169"/>
        <v>2</v>
      </c>
      <c r="N515" s="34" t="str">
        <f t="shared" si="170"/>
        <v>21</v>
      </c>
      <c r="O515" s="34" t="str">
        <f t="shared" si="171"/>
        <v>2195</v>
      </c>
      <c r="P515" s="34" t="str">
        <f>CONCATENATE(M515," ",VLOOKUP(M515,'heading tables'!$A:$C,2,FALSE))</f>
        <v>2 Non-current Assets</v>
      </c>
      <c r="Q515" s="34" t="str">
        <f>CONCATENATE(N515," ",VLOOKUP(N515,'heading tables'!$A:$C,2,FALSE))</f>
        <v>21 Fixed Assets</v>
      </c>
      <c r="R515" s="34" t="str">
        <f>CONCATENATE(O515," ",VLOOKUP(ABS(O515),'heading tables'!$A:$C,2,FALSE))</f>
        <v>2195 PPE Not in Operation (in warehouse)</v>
      </c>
      <c r="S515" s="34" t="str">
        <f t="shared" ref="S515:S516" si="179">N515</f>
        <v>21</v>
      </c>
      <c r="T515" s="34" t="str">
        <f t="shared" ref="T515:T516" si="180">O515</f>
        <v>2195</v>
      </c>
      <c r="U515" s="34" t="str">
        <f>CONCATENATE(S515," ",VLOOKUP(S515,'heading tables'!$A:$C,2,FALSE))</f>
        <v>21 Fixed Assets</v>
      </c>
      <c r="V515" s="34" t="str">
        <f>CONCATENATE(T515," ",VLOOKUP(ABS(T515),'heading tables'!$A:$C,2,FALSE))</f>
        <v>2195 PPE Not in Operation (in warehouse)</v>
      </c>
      <c r="W515" s="34" t="str">
        <f t="shared" si="165"/>
        <v>2195.1</v>
      </c>
      <c r="X515" s="34" t="str">
        <f t="shared" si="168"/>
        <v>2195.19</v>
      </c>
      <c r="Y515" s="34" t="str">
        <f t="shared" si="168"/>
        <v>" "</v>
      </c>
      <c r="Z515" s="34" t="str">
        <f t="shared" si="168"/>
        <v>" "</v>
      </c>
      <c r="AA515" s="34" t="str">
        <f t="shared" si="168"/>
        <v>" "</v>
      </c>
      <c r="AB515" s="34" t="str">
        <f t="shared" si="174"/>
        <v>2195.1 Long Term Tangible Assets Not in Operation (in warehouse): Electricity Regulated Activity</v>
      </c>
      <c r="AC515" s="34" t="str">
        <f t="shared" si="175"/>
        <v>2195.19 Long Term Tangible Assets Not in Operation (in warehouse): Electricity Regulated Activity, Other</v>
      </c>
      <c r="AD515" s="34" t="str">
        <f t="shared" si="176"/>
        <v>" "</v>
      </c>
      <c r="AE515" s="34" t="str">
        <f t="shared" si="177"/>
        <v>" "</v>
      </c>
      <c r="AF515" s="34" t="str">
        <f t="shared" si="178"/>
        <v>" "</v>
      </c>
      <c r="AI515" t="s">
        <v>1568</v>
      </c>
      <c r="AJ515" s="14" t="s">
        <v>11</v>
      </c>
      <c r="AK515" t="s">
        <v>918</v>
      </c>
      <c r="AL515" s="6">
        <v>457</v>
      </c>
      <c r="AM515" s="6" t="s">
        <v>950</v>
      </c>
      <c r="AT515" s="6" t="s">
        <v>950</v>
      </c>
      <c r="AV515" t="s">
        <v>1568</v>
      </c>
      <c r="AW515">
        <f t="shared" ref="AW515:AW578" si="181">LEN(AV515)</f>
        <v>96</v>
      </c>
    </row>
    <row r="516" spans="1:49" ht="11.25" customHeight="1" x14ac:dyDescent="0.2">
      <c r="A516" s="14">
        <v>2195.9</v>
      </c>
      <c r="B516" t="s">
        <v>1569</v>
      </c>
      <c r="C516" s="33" t="str">
        <f t="shared" si="172"/>
        <v>2195.9 Long Term Tangible Assets Not in Operation (in warehouse): Non-Regulated Activity</v>
      </c>
      <c r="D516" s="6" t="s">
        <v>854</v>
      </c>
      <c r="E516" s="6" t="s">
        <v>1</v>
      </c>
      <c r="F516" s="6" t="s">
        <v>1</v>
      </c>
      <c r="G516" s="6" t="s">
        <v>908</v>
      </c>
      <c r="H516" s="34" t="str">
        <f>VLOOKUP(I516,'heading tables'!$G$3:$H$9,2,FALSE)</f>
        <v>L1</v>
      </c>
      <c r="I516" s="34">
        <f t="shared" si="162"/>
        <v>6</v>
      </c>
      <c r="J516" s="34" t="str">
        <f t="shared" si="163"/>
        <v>Balance Sheet</v>
      </c>
      <c r="K516" s="34">
        <f t="shared" si="173"/>
        <v>9</v>
      </c>
      <c r="L516" s="34" t="str">
        <f t="shared" si="164"/>
        <v>.9</v>
      </c>
      <c r="M516" s="34" t="str">
        <f t="shared" si="169"/>
        <v>2</v>
      </c>
      <c r="N516" s="34" t="str">
        <f t="shared" si="170"/>
        <v>21</v>
      </c>
      <c r="O516" s="34" t="str">
        <f t="shared" si="171"/>
        <v>2195</v>
      </c>
      <c r="P516" s="34" t="str">
        <f>CONCATENATE(M516," ",VLOOKUP(M516,'heading tables'!$A:$C,2,FALSE))</f>
        <v>2 Non-current Assets</v>
      </c>
      <c r="Q516" s="34" t="str">
        <f>CONCATENATE(N516," ",VLOOKUP(N516,'heading tables'!$A:$C,2,FALSE))</f>
        <v>21 Fixed Assets</v>
      </c>
      <c r="R516" s="34" t="str">
        <f>CONCATENATE(O516," ",VLOOKUP(ABS(O516),'heading tables'!$A:$C,2,FALSE))</f>
        <v>2195 PPE Not in Operation (in warehouse)</v>
      </c>
      <c r="S516" s="34" t="str">
        <f t="shared" si="179"/>
        <v>21</v>
      </c>
      <c r="T516" s="34" t="str">
        <f t="shared" si="180"/>
        <v>2195</v>
      </c>
      <c r="U516" s="34" t="str">
        <f>CONCATENATE(S516," ",VLOOKUP(S516,'heading tables'!$A:$C,2,FALSE))</f>
        <v>21 Fixed Assets</v>
      </c>
      <c r="V516" s="34" t="str">
        <f>CONCATENATE(T516," ",VLOOKUP(ABS(T516),'heading tables'!$A:$C,2,FALSE))</f>
        <v>2195 PPE Not in Operation (in warehouse)</v>
      </c>
      <c r="W516" s="34" t="str">
        <f t="shared" si="165"/>
        <v>2195.9</v>
      </c>
      <c r="X516" s="34" t="str">
        <f t="shared" si="168"/>
        <v>" "</v>
      </c>
      <c r="Y516" s="34" t="str">
        <f t="shared" si="168"/>
        <v>" "</v>
      </c>
      <c r="Z516" s="34" t="str">
        <f t="shared" si="168"/>
        <v>" "</v>
      </c>
      <c r="AA516" s="34" t="str">
        <f t="shared" si="168"/>
        <v>" "</v>
      </c>
      <c r="AB516" s="34" t="str">
        <f t="shared" si="174"/>
        <v>2195.9 Long Term Tangible Assets Not in Operation (in warehouse): Non-Regulated Activity</v>
      </c>
      <c r="AC516" s="34" t="str">
        <f t="shared" si="175"/>
        <v>" "</v>
      </c>
      <c r="AD516" s="34" t="str">
        <f t="shared" si="176"/>
        <v>" "</v>
      </c>
      <c r="AE516" s="34" t="str">
        <f t="shared" si="177"/>
        <v>" "</v>
      </c>
      <c r="AF516" s="34" t="str">
        <f t="shared" si="178"/>
        <v>" "</v>
      </c>
      <c r="AI516" t="s">
        <v>1569</v>
      </c>
      <c r="AJ516" s="14" t="s">
        <v>11</v>
      </c>
      <c r="AK516" t="s">
        <v>918</v>
      </c>
      <c r="AL516" s="6">
        <v>458</v>
      </c>
      <c r="AM516" s="6" t="s">
        <v>951</v>
      </c>
      <c r="AT516" s="6" t="s">
        <v>951</v>
      </c>
      <c r="AV516" t="s">
        <v>1569</v>
      </c>
      <c r="AW516">
        <f t="shared" si="181"/>
        <v>81</v>
      </c>
    </row>
    <row r="517" spans="1:49" ht="11.25" customHeight="1" x14ac:dyDescent="0.2">
      <c r="A517" s="14">
        <v>2200</v>
      </c>
      <c r="B517" t="s">
        <v>89</v>
      </c>
      <c r="C517" s="33" t="str">
        <f t="shared" si="172"/>
        <v>2200 Depreciation of Fixed Assets</v>
      </c>
      <c r="D517" s="6" t="s">
        <v>2</v>
      </c>
      <c r="E517" s="6" t="s">
        <v>1132</v>
      </c>
      <c r="F517" s="6">
        <v>0</v>
      </c>
      <c r="G517" s="6" t="s">
        <v>815</v>
      </c>
      <c r="H517" s="34" t="str">
        <f>VLOOKUP(I517,'heading tables'!$G$3:$H$9,2,FALSE)</f>
        <v>M</v>
      </c>
      <c r="I517" s="34">
        <f t="shared" si="162"/>
        <v>4</v>
      </c>
      <c r="J517" s="34" t="str">
        <f t="shared" si="163"/>
        <v>Balance Sheet</v>
      </c>
      <c r="K517" s="34">
        <f t="shared" si="173"/>
        <v>42</v>
      </c>
      <c r="L517" s="34" t="str">
        <f t="shared" si="164"/>
        <v>00</v>
      </c>
      <c r="M517" s="34" t="str">
        <f t="shared" si="169"/>
        <v>2</v>
      </c>
      <c r="N517" s="34" t="str">
        <f t="shared" si="170"/>
        <v>22</v>
      </c>
      <c r="O517" s="6" t="s">
        <v>1122</v>
      </c>
      <c r="P517" s="34" t="str">
        <f>CONCATENATE(M517," ",VLOOKUP(M517,'heading tables'!$A:$C,2,FALSE))</f>
        <v>2 Non-current Assets</v>
      </c>
      <c r="Q517" s="34" t="str">
        <f>CONCATENATE(N517," ",VLOOKUP(N517,'heading tables'!$A:$C,2,FALSE))</f>
        <v>22 Depreciation of Fixed Assets</v>
      </c>
      <c r="R517" s="6" t="s">
        <v>1122</v>
      </c>
      <c r="S517" s="6">
        <v>21</v>
      </c>
      <c r="T517" s="6" t="s">
        <v>1123</v>
      </c>
      <c r="U517" s="34" t="e">
        <f>CONCATENATE(S517," ",VLOOKUP(S517,'heading tables'!$A:$C,2,FALSE))</f>
        <v>#N/A</v>
      </c>
      <c r="V517" s="6" t="s">
        <v>1131</v>
      </c>
      <c r="W517" s="34" t="str">
        <f t="shared" si="165"/>
        <v>2200</v>
      </c>
      <c r="X517" s="34" t="str">
        <f t="shared" si="168"/>
        <v>" "</v>
      </c>
      <c r="Y517" s="34" t="str">
        <f t="shared" si="168"/>
        <v>" "</v>
      </c>
      <c r="Z517" s="34" t="str">
        <f t="shared" si="168"/>
        <v>" "</v>
      </c>
      <c r="AA517" s="34" t="str">
        <f t="shared" si="168"/>
        <v>" "</v>
      </c>
      <c r="AB517" s="34" t="str">
        <f t="shared" si="174"/>
        <v>2200 Depreciation of Fixed Assets</v>
      </c>
      <c r="AC517" s="34" t="str">
        <f t="shared" si="175"/>
        <v>" "</v>
      </c>
      <c r="AD517" s="34" t="str">
        <f t="shared" si="176"/>
        <v>" "</v>
      </c>
      <c r="AE517" s="34" t="str">
        <f t="shared" si="177"/>
        <v>" "</v>
      </c>
      <c r="AF517" s="34" t="str">
        <f t="shared" si="178"/>
        <v>" "</v>
      </c>
      <c r="AI517" t="s">
        <v>89</v>
      </c>
      <c r="AJ517" s="14" t="s">
        <v>913</v>
      </c>
      <c r="AK517" t="s">
        <v>918</v>
      </c>
      <c r="AL517" s="6">
        <v>0</v>
      </c>
      <c r="AM517" s="6">
        <v>0</v>
      </c>
      <c r="AV517" t="s">
        <v>89</v>
      </c>
      <c r="AW517">
        <f t="shared" si="181"/>
        <v>28</v>
      </c>
    </row>
    <row r="518" spans="1:49" ht="11.25" customHeight="1" x14ac:dyDescent="0.2">
      <c r="A518" s="14">
        <v>2230</v>
      </c>
      <c r="B518" t="s">
        <v>1570</v>
      </c>
      <c r="C518" s="33" t="str">
        <f t="shared" si="172"/>
        <v>2230 Accumulated Depreciation of Buildings</v>
      </c>
      <c r="D518" s="6" t="s">
        <v>2</v>
      </c>
      <c r="E518" s="6" t="s">
        <v>1132</v>
      </c>
      <c r="F518" s="6">
        <v>0</v>
      </c>
      <c r="G518" s="6" t="s">
        <v>25</v>
      </c>
      <c r="H518" s="34" t="str">
        <f>VLOOKUP(I518,'heading tables'!$G$3:$H$9,2,FALSE)</f>
        <v>M</v>
      </c>
      <c r="I518" s="34">
        <f t="shared" si="162"/>
        <v>4</v>
      </c>
      <c r="J518" s="34" t="str">
        <f t="shared" si="163"/>
        <v>Balance Sheet</v>
      </c>
      <c r="K518" s="34">
        <f t="shared" si="173"/>
        <v>33</v>
      </c>
      <c r="L518" s="34" t="str">
        <f t="shared" si="164"/>
        <v>30</v>
      </c>
      <c r="M518" s="34" t="str">
        <f t="shared" si="169"/>
        <v>2</v>
      </c>
      <c r="N518" s="34" t="str">
        <f t="shared" si="170"/>
        <v>22</v>
      </c>
      <c r="O518" s="34" t="str">
        <f t="shared" si="171"/>
        <v>2230</v>
      </c>
      <c r="P518" s="34" t="str">
        <f>CONCATENATE(M518," ",VLOOKUP(M518,'heading tables'!$A:$C,2,FALSE))</f>
        <v>2 Non-current Assets</v>
      </c>
      <c r="Q518" s="34" t="str">
        <f>CONCATENATE(N518," ",VLOOKUP(N518,'heading tables'!$A:$C,2,FALSE))</f>
        <v>22 Depreciation of Fixed Assets</v>
      </c>
      <c r="R518" s="34" t="str">
        <f>CONCATENATE(O518," ",VLOOKUP(ABS(O518),'heading tables'!$A:$C,2,FALSE))</f>
        <v>2230 Accumulated depreciation - buildings</v>
      </c>
      <c r="S518" s="20">
        <v>21</v>
      </c>
      <c r="T518" s="6" t="s">
        <v>919</v>
      </c>
      <c r="U518" s="34" t="e">
        <f>CONCATENATE(S518," ",VLOOKUP(S518,'heading tables'!$A:$C,2,FALSE))</f>
        <v>#N/A</v>
      </c>
      <c r="V518" s="34" t="str">
        <f>CONCATENATE(T518," ",VLOOKUP(ABS(T518),'heading tables'!$A:$C,2,FALSE))</f>
        <v>2130 Buildings</v>
      </c>
      <c r="W518" s="34" t="str">
        <f t="shared" si="165"/>
        <v>" "</v>
      </c>
      <c r="X518" s="34" t="str">
        <f t="shared" si="168"/>
        <v>" "</v>
      </c>
      <c r="Y518" s="34" t="str">
        <f t="shared" si="168"/>
        <v>" "</v>
      </c>
      <c r="Z518" s="34" t="str">
        <f t="shared" si="168"/>
        <v>" "</v>
      </c>
      <c r="AA518" s="34" t="str">
        <f t="shared" si="168"/>
        <v>" "</v>
      </c>
      <c r="AB518" s="34" t="str">
        <f t="shared" si="174"/>
        <v>" "</v>
      </c>
      <c r="AC518" s="34" t="str">
        <f t="shared" si="175"/>
        <v>" "</v>
      </c>
      <c r="AD518" s="34" t="str">
        <f t="shared" si="176"/>
        <v>" "</v>
      </c>
      <c r="AE518" s="34" t="str">
        <f t="shared" si="177"/>
        <v>" "</v>
      </c>
      <c r="AF518" s="34" t="str">
        <f t="shared" si="178"/>
        <v>" "</v>
      </c>
      <c r="AI518" t="s">
        <v>1570</v>
      </c>
      <c r="AJ518" s="14" t="s">
        <v>913</v>
      </c>
      <c r="AK518" t="s">
        <v>918</v>
      </c>
      <c r="AL518" s="6">
        <v>44</v>
      </c>
      <c r="AM518" s="6">
        <v>0</v>
      </c>
      <c r="AV518" t="s">
        <v>1570</v>
      </c>
      <c r="AW518">
        <f t="shared" si="181"/>
        <v>37</v>
      </c>
    </row>
    <row r="519" spans="1:49" ht="11.25" customHeight="1" x14ac:dyDescent="0.2">
      <c r="A519" s="14">
        <v>2230.1</v>
      </c>
      <c r="B519" t="s">
        <v>1571</v>
      </c>
      <c r="C519" s="33" t="str">
        <f t="shared" si="172"/>
        <v>2230.1 Accumulated Depreciation of Building: Electricity Regulated Activity</v>
      </c>
      <c r="D519" s="6" t="s">
        <v>855</v>
      </c>
      <c r="E519" s="6" t="s">
        <v>1132</v>
      </c>
      <c r="F519" s="6">
        <v>0</v>
      </c>
      <c r="G519" s="6" t="s">
        <v>26</v>
      </c>
      <c r="H519" s="34" t="str">
        <f>VLOOKUP(I519,'heading tables'!$G$3:$H$9,2,FALSE)</f>
        <v>L1</v>
      </c>
      <c r="I519" s="34">
        <f t="shared" si="162"/>
        <v>6</v>
      </c>
      <c r="J519" s="34" t="str">
        <f t="shared" si="163"/>
        <v>Balance Sheet</v>
      </c>
      <c r="K519" s="34">
        <f t="shared" si="173"/>
        <v>33</v>
      </c>
      <c r="L519" s="34" t="str">
        <f t="shared" si="164"/>
        <v>.1</v>
      </c>
      <c r="M519" s="34" t="str">
        <f t="shared" si="169"/>
        <v>2</v>
      </c>
      <c r="N519" s="34" t="str">
        <f t="shared" si="170"/>
        <v>22</v>
      </c>
      <c r="O519" s="34" t="str">
        <f t="shared" si="171"/>
        <v>2230</v>
      </c>
      <c r="P519" s="34" t="str">
        <f>CONCATENATE(M519," ",VLOOKUP(M519,'heading tables'!$A:$C,2,FALSE))</f>
        <v>2 Non-current Assets</v>
      </c>
      <c r="Q519" s="34" t="str">
        <f>CONCATENATE(N519," ",VLOOKUP(N519,'heading tables'!$A:$C,2,FALSE))</f>
        <v>22 Depreciation of Fixed Assets</v>
      </c>
      <c r="R519" s="34" t="str">
        <f>CONCATENATE(O519," ",VLOOKUP(ABS(O519),'heading tables'!$A:$C,2,FALSE))</f>
        <v>2230 Accumulated depreciation - buildings</v>
      </c>
      <c r="S519" s="20">
        <v>21</v>
      </c>
      <c r="T519" s="6" t="s">
        <v>919</v>
      </c>
      <c r="U519" s="34" t="e">
        <f>CONCATENATE(S519," ",VLOOKUP(S519,'heading tables'!$A:$C,2,FALSE))</f>
        <v>#N/A</v>
      </c>
      <c r="V519" s="34" t="str">
        <f>CONCATENATE(T519," ",VLOOKUP(ABS(T519),'heading tables'!$A:$C,2,FALSE))</f>
        <v>2130 Buildings</v>
      </c>
      <c r="W519" s="34" t="str">
        <f t="shared" si="165"/>
        <v>2230.1</v>
      </c>
      <c r="X519" s="34" t="str">
        <f t="shared" si="168"/>
        <v>" "</v>
      </c>
      <c r="Y519" s="34" t="str">
        <f t="shared" si="168"/>
        <v>" "</v>
      </c>
      <c r="Z519" s="34" t="str">
        <f t="shared" si="168"/>
        <v>" "</v>
      </c>
      <c r="AA519" s="34" t="str">
        <f t="shared" si="168"/>
        <v>" "</v>
      </c>
      <c r="AB519" s="34" t="str">
        <f t="shared" si="174"/>
        <v>2230.1 Accumulated Depreciation of Building: Electricity Regulated Activity</v>
      </c>
      <c r="AC519" s="34" t="str">
        <f t="shared" si="175"/>
        <v>" "</v>
      </c>
      <c r="AD519" s="34" t="str">
        <f t="shared" si="176"/>
        <v>" "</v>
      </c>
      <c r="AE519" s="34" t="str">
        <f t="shared" si="177"/>
        <v>" "</v>
      </c>
      <c r="AF519" s="34" t="str">
        <f t="shared" si="178"/>
        <v>" "</v>
      </c>
      <c r="AI519" t="s">
        <v>1571</v>
      </c>
      <c r="AJ519" s="14" t="s">
        <v>1064</v>
      </c>
      <c r="AK519" t="s">
        <v>918</v>
      </c>
      <c r="AL519" s="6">
        <v>45</v>
      </c>
      <c r="AM519" s="6">
        <v>0</v>
      </c>
      <c r="AV519" t="s">
        <v>1571</v>
      </c>
      <c r="AW519">
        <f t="shared" si="181"/>
        <v>68</v>
      </c>
    </row>
    <row r="520" spans="1:49" ht="11.25" customHeight="1" x14ac:dyDescent="0.2">
      <c r="A520" s="14">
        <v>2230.11</v>
      </c>
      <c r="B520" t="s">
        <v>1572</v>
      </c>
      <c r="C520" s="33" t="str">
        <f t="shared" si="172"/>
        <v>2230.11 Accumulated Depreciation of Building: Electricity Regulated Activity, Dispatch</v>
      </c>
      <c r="D520" s="6" t="s">
        <v>27</v>
      </c>
      <c r="E520" s="6" t="s">
        <v>1132</v>
      </c>
      <c r="F520" s="6" t="s">
        <v>641</v>
      </c>
      <c r="G520" s="6" t="s">
        <v>907</v>
      </c>
      <c r="H520" s="34" t="str">
        <f>VLOOKUP(I520,'heading tables'!$G$3:$H$9,2,FALSE)</f>
        <v>L2</v>
      </c>
      <c r="I520" s="34">
        <f t="shared" si="162"/>
        <v>7</v>
      </c>
      <c r="J520" s="34" t="str">
        <f t="shared" si="163"/>
        <v>Balance Sheet</v>
      </c>
      <c r="K520" s="34">
        <f t="shared" si="173"/>
        <v>33</v>
      </c>
      <c r="L520" s="34" t="str">
        <f t="shared" si="164"/>
        <v>11</v>
      </c>
      <c r="M520" s="34" t="str">
        <f t="shared" si="169"/>
        <v>2</v>
      </c>
      <c r="N520" s="34" t="str">
        <f t="shared" si="170"/>
        <v>22</v>
      </c>
      <c r="O520" s="34" t="str">
        <f t="shared" si="171"/>
        <v>2230</v>
      </c>
      <c r="P520" s="34" t="str">
        <f>CONCATENATE(M520," ",VLOOKUP(M520,'heading tables'!$A:$C,2,FALSE))</f>
        <v>2 Non-current Assets</v>
      </c>
      <c r="Q520" s="34" t="str">
        <f>CONCATENATE(N520," ",VLOOKUP(N520,'heading tables'!$A:$C,2,FALSE))</f>
        <v>22 Depreciation of Fixed Assets</v>
      </c>
      <c r="R520" s="34" t="str">
        <f>CONCATENATE(O520," ",VLOOKUP(ABS(O520),'heading tables'!$A:$C,2,FALSE))</f>
        <v>2230 Accumulated depreciation - buildings</v>
      </c>
      <c r="S520" s="20">
        <v>21</v>
      </c>
      <c r="T520" s="6" t="s">
        <v>919</v>
      </c>
      <c r="U520" s="34" t="e">
        <f>CONCATENATE(S520," ",VLOOKUP(S520,'heading tables'!$A:$C,2,FALSE))</f>
        <v>#N/A</v>
      </c>
      <c r="V520" s="34" t="str">
        <f>CONCATENATE(T520," ",VLOOKUP(ABS(T520),'heading tables'!$A:$C,2,FALSE))</f>
        <v>2130 Buildings</v>
      </c>
      <c r="W520" s="34" t="str">
        <f t="shared" si="165"/>
        <v>2230.1</v>
      </c>
      <c r="X520" s="34" t="str">
        <f t="shared" si="168"/>
        <v>2230.11</v>
      </c>
      <c r="Y520" s="34" t="str">
        <f t="shared" si="168"/>
        <v>" "</v>
      </c>
      <c r="Z520" s="34" t="str">
        <f t="shared" si="168"/>
        <v>" "</v>
      </c>
      <c r="AA520" s="34" t="str">
        <f t="shared" si="168"/>
        <v>" "</v>
      </c>
      <c r="AB520" s="34" t="str">
        <f t="shared" si="174"/>
        <v>2230.1 Accumulated Depreciation of Building: Electricity Regulated Activity</v>
      </c>
      <c r="AC520" s="34" t="str">
        <f t="shared" si="175"/>
        <v>2230.11 Accumulated Depreciation of Building: Electricity Regulated Activity, Dispatch</v>
      </c>
      <c r="AD520" s="34" t="str">
        <f t="shared" si="176"/>
        <v>" "</v>
      </c>
      <c r="AE520" s="34" t="str">
        <f t="shared" si="177"/>
        <v>" "</v>
      </c>
      <c r="AF520" s="34" t="str">
        <f t="shared" si="178"/>
        <v>" "</v>
      </c>
      <c r="AI520" t="s">
        <v>1572</v>
      </c>
      <c r="AJ520" s="14" t="s">
        <v>11</v>
      </c>
      <c r="AK520" t="s">
        <v>918</v>
      </c>
      <c r="AL520" s="6">
        <v>46</v>
      </c>
      <c r="AM520" s="6" t="s">
        <v>927</v>
      </c>
      <c r="AT520" s="6" t="s">
        <v>969</v>
      </c>
      <c r="AV520" t="s">
        <v>1572</v>
      </c>
      <c r="AW520">
        <f t="shared" si="181"/>
        <v>78</v>
      </c>
    </row>
    <row r="521" spans="1:49" ht="11.25" customHeight="1" x14ac:dyDescent="0.2">
      <c r="A521" s="14">
        <v>2230.12</v>
      </c>
      <c r="B521" t="s">
        <v>1573</v>
      </c>
      <c r="C521" s="33" t="str">
        <f t="shared" si="172"/>
        <v>2230.12 Accumulated Depreciation of Building: Electricity Regulated Activity, Transmission</v>
      </c>
      <c r="D521" s="6" t="s">
        <v>859</v>
      </c>
      <c r="E521" s="6" t="s">
        <v>1132</v>
      </c>
      <c r="F521" s="6" t="s">
        <v>642</v>
      </c>
      <c r="G521" s="6" t="s">
        <v>64</v>
      </c>
      <c r="H521" s="34" t="str">
        <f>VLOOKUP(I521,'heading tables'!$G$3:$H$9,2,FALSE)</f>
        <v>L2</v>
      </c>
      <c r="I521" s="34">
        <f t="shared" si="162"/>
        <v>7</v>
      </c>
      <c r="J521" s="34" t="str">
        <f t="shared" si="163"/>
        <v>Balance Sheet</v>
      </c>
      <c r="K521" s="34">
        <f t="shared" si="173"/>
        <v>33</v>
      </c>
      <c r="L521" s="34" t="str">
        <f t="shared" si="164"/>
        <v>12</v>
      </c>
      <c r="M521" s="34" t="str">
        <f t="shared" si="169"/>
        <v>2</v>
      </c>
      <c r="N521" s="34" t="str">
        <f t="shared" si="170"/>
        <v>22</v>
      </c>
      <c r="O521" s="34" t="str">
        <f t="shared" si="171"/>
        <v>2230</v>
      </c>
      <c r="P521" s="34" t="str">
        <f>CONCATENATE(M521," ",VLOOKUP(M521,'heading tables'!$A:$C,2,FALSE))</f>
        <v>2 Non-current Assets</v>
      </c>
      <c r="Q521" s="34" t="str">
        <f>CONCATENATE(N521," ",VLOOKUP(N521,'heading tables'!$A:$C,2,FALSE))</f>
        <v>22 Depreciation of Fixed Assets</v>
      </c>
      <c r="R521" s="34" t="str">
        <f>CONCATENATE(O521," ",VLOOKUP(ABS(O521),'heading tables'!$A:$C,2,FALSE))</f>
        <v>2230 Accumulated depreciation - buildings</v>
      </c>
      <c r="S521" s="20">
        <v>21</v>
      </c>
      <c r="T521" s="6" t="s">
        <v>919</v>
      </c>
      <c r="U521" s="34" t="e">
        <f>CONCATENATE(S521," ",VLOOKUP(S521,'heading tables'!$A:$C,2,FALSE))</f>
        <v>#N/A</v>
      </c>
      <c r="V521" s="34" t="str">
        <f>CONCATENATE(T521," ",VLOOKUP(ABS(T521),'heading tables'!$A:$C,2,FALSE))</f>
        <v>2130 Buildings</v>
      </c>
      <c r="W521" s="34" t="str">
        <f t="shared" si="165"/>
        <v>2230.1</v>
      </c>
      <c r="X521" s="34" t="str">
        <f t="shared" si="168"/>
        <v>2230.12</v>
      </c>
      <c r="Y521" s="34" t="str">
        <f t="shared" si="168"/>
        <v>" "</v>
      </c>
      <c r="Z521" s="34" t="str">
        <f t="shared" si="168"/>
        <v>" "</v>
      </c>
      <c r="AA521" s="34" t="str">
        <f t="shared" si="168"/>
        <v>" "</v>
      </c>
      <c r="AB521" s="34" t="str">
        <f t="shared" si="174"/>
        <v>2230.1 Accumulated Depreciation of Building: Electricity Regulated Activity</v>
      </c>
      <c r="AC521" s="34" t="str">
        <f t="shared" si="175"/>
        <v>2230.12 Accumulated Depreciation of Building: Electricity Regulated Activity, Transmission</v>
      </c>
      <c r="AD521" s="34" t="str">
        <f t="shared" si="176"/>
        <v>" "</v>
      </c>
      <c r="AE521" s="34" t="str">
        <f t="shared" si="177"/>
        <v>" "</v>
      </c>
      <c r="AF521" s="34" t="str">
        <f t="shared" si="178"/>
        <v>" "</v>
      </c>
      <c r="AI521" t="s">
        <v>1573</v>
      </c>
      <c r="AJ521" s="14" t="s">
        <v>1064</v>
      </c>
      <c r="AK521" t="s">
        <v>918</v>
      </c>
      <c r="AL521" s="6">
        <v>47</v>
      </c>
      <c r="AM521" s="6">
        <v>0</v>
      </c>
      <c r="AV521" t="s">
        <v>1573</v>
      </c>
      <c r="AW521">
        <f t="shared" si="181"/>
        <v>82</v>
      </c>
    </row>
    <row r="522" spans="1:49" ht="11.25" customHeight="1" x14ac:dyDescent="0.2">
      <c r="A522" s="14">
        <v>2230.1210000000001</v>
      </c>
      <c r="B522" t="s">
        <v>1574</v>
      </c>
      <c r="C522" s="33" t="str">
        <f t="shared" si="172"/>
        <v>2230.121 Accumulated Depreciation of Building: Electricity Regulated Activity, Transmission of 500 kV</v>
      </c>
      <c r="D522" s="6" t="s">
        <v>859</v>
      </c>
      <c r="E522" s="6" t="s">
        <v>1132</v>
      </c>
      <c r="F522" s="6" t="s">
        <v>642</v>
      </c>
      <c r="G522" s="6" t="s">
        <v>906</v>
      </c>
      <c r="H522" s="34" t="str">
        <f>VLOOKUP(I522,'heading tables'!$G$3:$H$9,2,FALSE)</f>
        <v>L3</v>
      </c>
      <c r="I522" s="34">
        <f t="shared" ref="I522:I585" si="182">LEN(A522)</f>
        <v>8</v>
      </c>
      <c r="J522" s="34" t="str">
        <f t="shared" ref="J522:J585" si="183">IF(ABS(M522)&gt;5,"Income statement","Balance Sheet")</f>
        <v>Balance Sheet</v>
      </c>
      <c r="K522" s="34">
        <f t="shared" si="173"/>
        <v>33</v>
      </c>
      <c r="L522" s="34" t="str">
        <f t="shared" ref="L522:L585" si="184">RIGHT(A522,2)</f>
        <v>21</v>
      </c>
      <c r="M522" s="34" t="str">
        <f t="shared" si="169"/>
        <v>2</v>
      </c>
      <c r="N522" s="34" t="str">
        <f t="shared" si="170"/>
        <v>22</v>
      </c>
      <c r="O522" s="34" t="str">
        <f t="shared" si="171"/>
        <v>2230</v>
      </c>
      <c r="P522" s="34" t="str">
        <f>CONCATENATE(M522," ",VLOOKUP(M522,'heading tables'!$A:$C,2,FALSE))</f>
        <v>2 Non-current Assets</v>
      </c>
      <c r="Q522" s="34" t="str">
        <f>CONCATENATE(N522," ",VLOOKUP(N522,'heading tables'!$A:$C,2,FALSE))</f>
        <v>22 Depreciation of Fixed Assets</v>
      </c>
      <c r="R522" s="34" t="str">
        <f>CONCATENATE(O522," ",VLOOKUP(ABS(O522),'heading tables'!$A:$C,2,FALSE))</f>
        <v>2230 Accumulated depreciation - buildings</v>
      </c>
      <c r="S522" s="20">
        <v>21</v>
      </c>
      <c r="T522" s="6" t="s">
        <v>919</v>
      </c>
      <c r="U522" s="34" t="e">
        <f>CONCATENATE(S522," ",VLOOKUP(S522,'heading tables'!$A:$C,2,FALSE))</f>
        <v>#N/A</v>
      </c>
      <c r="V522" s="34" t="str">
        <f>CONCATENATE(T522," ",VLOOKUP(ABS(T522),'heading tables'!$A:$C,2,FALSE))</f>
        <v>2130 Buildings</v>
      </c>
      <c r="W522" s="34" t="str">
        <f t="shared" ref="W522:W585" si="185">IF(LEFT($A522,W$1)=O522,$AZ$1,LEFT($A522,W$1))</f>
        <v>2230.1</v>
      </c>
      <c r="X522" s="34" t="str">
        <f t="shared" ref="X522:AA541" si="186">IF(OR(LEFT($A522,X$1)=W522,W522=$AZ$1),$AZ$1,LEFT($A522,X$1))</f>
        <v>2230.12</v>
      </c>
      <c r="Y522" s="34" t="str">
        <f t="shared" si="186"/>
        <v>2230.121</v>
      </c>
      <c r="Z522" s="34" t="str">
        <f t="shared" si="186"/>
        <v>" "</v>
      </c>
      <c r="AA522" s="34" t="str">
        <f t="shared" si="186"/>
        <v>" "</v>
      </c>
      <c r="AB522" s="34" t="str">
        <f t="shared" si="174"/>
        <v>2230.1 Accumulated Depreciation of Building: Electricity Regulated Activity</v>
      </c>
      <c r="AC522" s="34" t="str">
        <f t="shared" si="175"/>
        <v>2230.12 Accumulated Depreciation of Building: Electricity Regulated Activity, Transmission</v>
      </c>
      <c r="AD522" s="34" t="str">
        <f t="shared" si="176"/>
        <v>2230.121 Accumulated Depreciation of Building: Electricity Regulated Activity, Transmission of 500 kV</v>
      </c>
      <c r="AE522" s="34" t="str">
        <f t="shared" si="177"/>
        <v>" "</v>
      </c>
      <c r="AF522" s="34" t="str">
        <f t="shared" si="178"/>
        <v>" "</v>
      </c>
      <c r="AI522" t="s">
        <v>1574</v>
      </c>
      <c r="AJ522" s="14" t="s">
        <v>11</v>
      </c>
      <c r="AK522">
        <v>500</v>
      </c>
      <c r="AL522" s="6">
        <v>48</v>
      </c>
      <c r="AM522" s="6" t="s">
        <v>928</v>
      </c>
      <c r="AT522" s="6" t="s">
        <v>970</v>
      </c>
      <c r="AV522" t="s">
        <v>1574</v>
      </c>
      <c r="AW522">
        <f t="shared" si="181"/>
        <v>92</v>
      </c>
    </row>
    <row r="523" spans="1:49" ht="11.25" customHeight="1" x14ac:dyDescent="0.2">
      <c r="A523" s="14">
        <v>2230.1219999999998</v>
      </c>
      <c r="B523" t="s">
        <v>1575</v>
      </c>
      <c r="C523" s="33" t="str">
        <f t="shared" si="172"/>
        <v>2230.122 Accumulated Depreciation of Building: Electricity Regulated Activity, Transmission of 400 kV</v>
      </c>
      <c r="D523" s="6" t="s">
        <v>859</v>
      </c>
      <c r="E523" s="6" t="s">
        <v>1132</v>
      </c>
      <c r="F523" s="6" t="s">
        <v>642</v>
      </c>
      <c r="G523" s="6" t="s">
        <v>906</v>
      </c>
      <c r="H523" s="34" t="str">
        <f>VLOOKUP(I523,'heading tables'!$G$3:$H$9,2,FALSE)</f>
        <v>L3</v>
      </c>
      <c r="I523" s="34">
        <f t="shared" si="182"/>
        <v>8</v>
      </c>
      <c r="J523" s="34" t="str">
        <f t="shared" si="183"/>
        <v>Balance Sheet</v>
      </c>
      <c r="K523" s="34">
        <f t="shared" si="173"/>
        <v>33</v>
      </c>
      <c r="L523" s="34" t="str">
        <f t="shared" si="184"/>
        <v>22</v>
      </c>
      <c r="M523" s="34" t="str">
        <f t="shared" si="169"/>
        <v>2</v>
      </c>
      <c r="N523" s="34" t="str">
        <f t="shared" si="170"/>
        <v>22</v>
      </c>
      <c r="O523" s="34" t="str">
        <f t="shared" si="171"/>
        <v>2230</v>
      </c>
      <c r="P523" s="34" t="str">
        <f>CONCATENATE(M523," ",VLOOKUP(M523,'heading tables'!$A:$C,2,FALSE))</f>
        <v>2 Non-current Assets</v>
      </c>
      <c r="Q523" s="34" t="str">
        <f>CONCATENATE(N523," ",VLOOKUP(N523,'heading tables'!$A:$C,2,FALSE))</f>
        <v>22 Depreciation of Fixed Assets</v>
      </c>
      <c r="R523" s="34" t="str">
        <f>CONCATENATE(O523," ",VLOOKUP(ABS(O523),'heading tables'!$A:$C,2,FALSE))</f>
        <v>2230 Accumulated depreciation - buildings</v>
      </c>
      <c r="S523" s="20">
        <v>21</v>
      </c>
      <c r="T523" s="6" t="s">
        <v>919</v>
      </c>
      <c r="U523" s="34" t="e">
        <f>CONCATENATE(S523," ",VLOOKUP(S523,'heading tables'!$A:$C,2,FALSE))</f>
        <v>#N/A</v>
      </c>
      <c r="V523" s="34" t="str">
        <f>CONCATENATE(T523," ",VLOOKUP(ABS(T523),'heading tables'!$A:$C,2,FALSE))</f>
        <v>2130 Buildings</v>
      </c>
      <c r="W523" s="34" t="str">
        <f t="shared" si="185"/>
        <v>2230.1</v>
      </c>
      <c r="X523" s="34" t="str">
        <f t="shared" si="186"/>
        <v>2230.12</v>
      </c>
      <c r="Y523" s="34" t="str">
        <f t="shared" si="186"/>
        <v>2230.122</v>
      </c>
      <c r="Z523" s="34" t="str">
        <f t="shared" si="186"/>
        <v>" "</v>
      </c>
      <c r="AA523" s="34" t="str">
        <f t="shared" si="186"/>
        <v>" "</v>
      </c>
      <c r="AB523" s="34" t="str">
        <f t="shared" si="174"/>
        <v>2230.1 Accumulated Depreciation of Building: Electricity Regulated Activity</v>
      </c>
      <c r="AC523" s="34" t="str">
        <f t="shared" si="175"/>
        <v>2230.12 Accumulated Depreciation of Building: Electricity Regulated Activity, Transmission</v>
      </c>
      <c r="AD523" s="34" t="str">
        <f t="shared" si="176"/>
        <v>2230.122 Accumulated Depreciation of Building: Electricity Regulated Activity, Transmission of 400 kV</v>
      </c>
      <c r="AE523" s="34" t="str">
        <f t="shared" si="177"/>
        <v>" "</v>
      </c>
      <c r="AF523" s="34" t="str">
        <f t="shared" si="178"/>
        <v>" "</v>
      </c>
      <c r="AI523" t="s">
        <v>1575</v>
      </c>
      <c r="AJ523" s="14" t="s">
        <v>11</v>
      </c>
      <c r="AK523">
        <v>400</v>
      </c>
      <c r="AL523" s="6">
        <v>49</v>
      </c>
      <c r="AM523" s="6" t="s">
        <v>929</v>
      </c>
      <c r="AT523" s="6" t="s">
        <v>971</v>
      </c>
      <c r="AV523" t="s">
        <v>1575</v>
      </c>
      <c r="AW523">
        <f t="shared" si="181"/>
        <v>92</v>
      </c>
    </row>
    <row r="524" spans="1:49" ht="11.25" customHeight="1" x14ac:dyDescent="0.2">
      <c r="A524" s="14">
        <v>2230.123</v>
      </c>
      <c r="B524" t="s">
        <v>1576</v>
      </c>
      <c r="C524" s="33" t="str">
        <f t="shared" si="172"/>
        <v>2230.123 Accumulated Depreciation of Building: Electricity Regulated Activity, Transmission of 330 kV</v>
      </c>
      <c r="D524" s="6" t="s">
        <v>859</v>
      </c>
      <c r="E524" s="6" t="s">
        <v>1132</v>
      </c>
      <c r="F524" s="6" t="s">
        <v>642</v>
      </c>
      <c r="G524" s="6" t="s">
        <v>906</v>
      </c>
      <c r="H524" s="34" t="str">
        <f>VLOOKUP(I524,'heading tables'!$G$3:$H$9,2,FALSE)</f>
        <v>L3</v>
      </c>
      <c r="I524" s="34">
        <f t="shared" si="182"/>
        <v>8</v>
      </c>
      <c r="J524" s="34" t="str">
        <f t="shared" si="183"/>
        <v>Balance Sheet</v>
      </c>
      <c r="K524" s="34">
        <f t="shared" si="173"/>
        <v>33</v>
      </c>
      <c r="L524" s="34" t="str">
        <f t="shared" si="184"/>
        <v>23</v>
      </c>
      <c r="M524" s="34" t="str">
        <f t="shared" si="169"/>
        <v>2</v>
      </c>
      <c r="N524" s="34" t="str">
        <f t="shared" si="170"/>
        <v>22</v>
      </c>
      <c r="O524" s="34" t="str">
        <f t="shared" si="171"/>
        <v>2230</v>
      </c>
      <c r="P524" s="34" t="str">
        <f>CONCATENATE(M524," ",VLOOKUP(M524,'heading tables'!$A:$C,2,FALSE))</f>
        <v>2 Non-current Assets</v>
      </c>
      <c r="Q524" s="34" t="str">
        <f>CONCATENATE(N524," ",VLOOKUP(N524,'heading tables'!$A:$C,2,FALSE))</f>
        <v>22 Depreciation of Fixed Assets</v>
      </c>
      <c r="R524" s="34" t="str">
        <f>CONCATENATE(O524," ",VLOOKUP(ABS(O524),'heading tables'!$A:$C,2,FALSE))</f>
        <v>2230 Accumulated depreciation - buildings</v>
      </c>
      <c r="S524" s="20">
        <v>21</v>
      </c>
      <c r="T524" s="6" t="s">
        <v>919</v>
      </c>
      <c r="U524" s="34" t="e">
        <f>CONCATENATE(S524," ",VLOOKUP(S524,'heading tables'!$A:$C,2,FALSE))</f>
        <v>#N/A</v>
      </c>
      <c r="V524" s="34" t="str">
        <f>CONCATENATE(T524," ",VLOOKUP(ABS(T524),'heading tables'!$A:$C,2,FALSE))</f>
        <v>2130 Buildings</v>
      </c>
      <c r="W524" s="34" t="str">
        <f t="shared" si="185"/>
        <v>2230.1</v>
      </c>
      <c r="X524" s="34" t="str">
        <f t="shared" si="186"/>
        <v>2230.12</v>
      </c>
      <c r="Y524" s="34" t="str">
        <f t="shared" si="186"/>
        <v>2230.123</v>
      </c>
      <c r="Z524" s="34" t="str">
        <f t="shared" si="186"/>
        <v>" "</v>
      </c>
      <c r="AA524" s="34" t="str">
        <f t="shared" si="186"/>
        <v>" "</v>
      </c>
      <c r="AB524" s="34" t="str">
        <f t="shared" si="174"/>
        <v>2230.1 Accumulated Depreciation of Building: Electricity Regulated Activity</v>
      </c>
      <c r="AC524" s="34" t="str">
        <f t="shared" si="175"/>
        <v>2230.12 Accumulated Depreciation of Building: Electricity Regulated Activity, Transmission</v>
      </c>
      <c r="AD524" s="34" t="str">
        <f t="shared" si="176"/>
        <v>2230.123 Accumulated Depreciation of Building: Electricity Regulated Activity, Transmission of 330 kV</v>
      </c>
      <c r="AE524" s="34" t="str">
        <f t="shared" si="177"/>
        <v>" "</v>
      </c>
      <c r="AF524" s="34" t="str">
        <f t="shared" si="178"/>
        <v>" "</v>
      </c>
      <c r="AI524" t="s">
        <v>1576</v>
      </c>
      <c r="AJ524" s="14" t="s">
        <v>11</v>
      </c>
      <c r="AK524">
        <v>330</v>
      </c>
      <c r="AL524" s="6">
        <v>50</v>
      </c>
      <c r="AM524" s="6" t="s">
        <v>930</v>
      </c>
      <c r="AT524" s="6" t="s">
        <v>972</v>
      </c>
      <c r="AV524" t="s">
        <v>1576</v>
      </c>
      <c r="AW524">
        <f t="shared" si="181"/>
        <v>92</v>
      </c>
    </row>
    <row r="525" spans="1:49" ht="11.25" customHeight="1" x14ac:dyDescent="0.2">
      <c r="A525" s="14">
        <v>2230.1239999999998</v>
      </c>
      <c r="B525" t="s">
        <v>1577</v>
      </c>
      <c r="C525" s="33" t="str">
        <f t="shared" si="172"/>
        <v>2230.124 Accumulated Depreciation of Building: Electricity Regulated Activity, Transmission of 220 kV</v>
      </c>
      <c r="D525" s="6" t="s">
        <v>859</v>
      </c>
      <c r="E525" s="6" t="s">
        <v>1132</v>
      </c>
      <c r="F525" s="6" t="s">
        <v>642</v>
      </c>
      <c r="G525" s="6" t="s">
        <v>906</v>
      </c>
      <c r="H525" s="34" t="str">
        <f>VLOOKUP(I525,'heading tables'!$G$3:$H$9,2,FALSE)</f>
        <v>L3</v>
      </c>
      <c r="I525" s="34">
        <f t="shared" si="182"/>
        <v>8</v>
      </c>
      <c r="J525" s="34" t="str">
        <f t="shared" si="183"/>
        <v>Balance Sheet</v>
      </c>
      <c r="K525" s="34">
        <f t="shared" si="173"/>
        <v>33</v>
      </c>
      <c r="L525" s="34" t="str">
        <f t="shared" si="184"/>
        <v>24</v>
      </c>
      <c r="M525" s="34" t="str">
        <f t="shared" si="169"/>
        <v>2</v>
      </c>
      <c r="N525" s="34" t="str">
        <f t="shared" si="170"/>
        <v>22</v>
      </c>
      <c r="O525" s="34" t="str">
        <f t="shared" si="171"/>
        <v>2230</v>
      </c>
      <c r="P525" s="34" t="str">
        <f>CONCATENATE(M525," ",VLOOKUP(M525,'heading tables'!$A:$C,2,FALSE))</f>
        <v>2 Non-current Assets</v>
      </c>
      <c r="Q525" s="34" t="str">
        <f>CONCATENATE(N525," ",VLOOKUP(N525,'heading tables'!$A:$C,2,FALSE))</f>
        <v>22 Depreciation of Fixed Assets</v>
      </c>
      <c r="R525" s="34" t="str">
        <f>CONCATENATE(O525," ",VLOOKUP(ABS(O525),'heading tables'!$A:$C,2,FALSE))</f>
        <v>2230 Accumulated depreciation - buildings</v>
      </c>
      <c r="S525" s="20">
        <v>21</v>
      </c>
      <c r="T525" s="6" t="s">
        <v>919</v>
      </c>
      <c r="U525" s="34" t="e">
        <f>CONCATENATE(S525," ",VLOOKUP(S525,'heading tables'!$A:$C,2,FALSE))</f>
        <v>#N/A</v>
      </c>
      <c r="V525" s="34" t="str">
        <f>CONCATENATE(T525," ",VLOOKUP(ABS(T525),'heading tables'!$A:$C,2,FALSE))</f>
        <v>2130 Buildings</v>
      </c>
      <c r="W525" s="34" t="str">
        <f t="shared" si="185"/>
        <v>2230.1</v>
      </c>
      <c r="X525" s="34" t="str">
        <f t="shared" si="186"/>
        <v>2230.12</v>
      </c>
      <c r="Y525" s="34" t="str">
        <f t="shared" si="186"/>
        <v>2230.124</v>
      </c>
      <c r="Z525" s="34" t="str">
        <f t="shared" si="186"/>
        <v>" "</v>
      </c>
      <c r="AA525" s="34" t="str">
        <f t="shared" si="186"/>
        <v>" "</v>
      </c>
      <c r="AB525" s="34" t="str">
        <f t="shared" si="174"/>
        <v>2230.1 Accumulated Depreciation of Building: Electricity Regulated Activity</v>
      </c>
      <c r="AC525" s="34" t="str">
        <f t="shared" si="175"/>
        <v>2230.12 Accumulated Depreciation of Building: Electricity Regulated Activity, Transmission</v>
      </c>
      <c r="AD525" s="34" t="str">
        <f t="shared" si="176"/>
        <v>2230.124 Accumulated Depreciation of Building: Electricity Regulated Activity, Transmission of 220 kV</v>
      </c>
      <c r="AE525" s="34" t="str">
        <f t="shared" si="177"/>
        <v>" "</v>
      </c>
      <c r="AF525" s="34" t="str">
        <f t="shared" si="178"/>
        <v>" "</v>
      </c>
      <c r="AI525" t="s">
        <v>1577</v>
      </c>
      <c r="AJ525" s="14" t="s">
        <v>11</v>
      </c>
      <c r="AK525">
        <v>220</v>
      </c>
      <c r="AL525" s="6">
        <v>51</v>
      </c>
      <c r="AM525" s="6" t="s">
        <v>931</v>
      </c>
      <c r="AT525" s="6" t="s">
        <v>973</v>
      </c>
      <c r="AV525" t="s">
        <v>1577</v>
      </c>
      <c r="AW525">
        <f t="shared" si="181"/>
        <v>92</v>
      </c>
    </row>
    <row r="526" spans="1:49" ht="11.25" customHeight="1" x14ac:dyDescent="0.2">
      <c r="A526" s="14">
        <v>2230.125</v>
      </c>
      <c r="B526" t="s">
        <v>1578</v>
      </c>
      <c r="C526" s="33" t="str">
        <f t="shared" si="172"/>
        <v>2230.125 Accumulated Depreciation of Building: Electricity Regulated Activity, Transmission of 110 kV</v>
      </c>
      <c r="D526" s="6" t="s">
        <v>859</v>
      </c>
      <c r="E526" s="6" t="s">
        <v>1132</v>
      </c>
      <c r="F526" s="6" t="s">
        <v>642</v>
      </c>
      <c r="G526" s="6" t="s">
        <v>906</v>
      </c>
      <c r="H526" s="34" t="str">
        <f>VLOOKUP(I526,'heading tables'!$G$3:$H$9,2,FALSE)</f>
        <v>L3</v>
      </c>
      <c r="I526" s="34">
        <f t="shared" si="182"/>
        <v>8</v>
      </c>
      <c r="J526" s="34" t="str">
        <f t="shared" si="183"/>
        <v>Balance Sheet</v>
      </c>
      <c r="K526" s="34">
        <f t="shared" si="173"/>
        <v>33</v>
      </c>
      <c r="L526" s="34" t="str">
        <f t="shared" si="184"/>
        <v>25</v>
      </c>
      <c r="M526" s="34" t="str">
        <f t="shared" si="169"/>
        <v>2</v>
      </c>
      <c r="N526" s="34" t="str">
        <f t="shared" si="170"/>
        <v>22</v>
      </c>
      <c r="O526" s="34" t="str">
        <f t="shared" si="171"/>
        <v>2230</v>
      </c>
      <c r="P526" s="34" t="str">
        <f>CONCATENATE(M526," ",VLOOKUP(M526,'heading tables'!$A:$C,2,FALSE))</f>
        <v>2 Non-current Assets</v>
      </c>
      <c r="Q526" s="34" t="str">
        <f>CONCATENATE(N526," ",VLOOKUP(N526,'heading tables'!$A:$C,2,FALSE))</f>
        <v>22 Depreciation of Fixed Assets</v>
      </c>
      <c r="R526" s="34" t="str">
        <f>CONCATENATE(O526," ",VLOOKUP(ABS(O526),'heading tables'!$A:$C,2,FALSE))</f>
        <v>2230 Accumulated depreciation - buildings</v>
      </c>
      <c r="S526" s="20">
        <v>21</v>
      </c>
      <c r="T526" s="6" t="s">
        <v>919</v>
      </c>
      <c r="U526" s="34" t="e">
        <f>CONCATENATE(S526," ",VLOOKUP(S526,'heading tables'!$A:$C,2,FALSE))</f>
        <v>#N/A</v>
      </c>
      <c r="V526" s="34" t="str">
        <f>CONCATENATE(T526," ",VLOOKUP(ABS(T526),'heading tables'!$A:$C,2,FALSE))</f>
        <v>2130 Buildings</v>
      </c>
      <c r="W526" s="34" t="str">
        <f t="shared" si="185"/>
        <v>2230.1</v>
      </c>
      <c r="X526" s="34" t="str">
        <f t="shared" si="186"/>
        <v>2230.12</v>
      </c>
      <c r="Y526" s="34" t="str">
        <f t="shared" si="186"/>
        <v>2230.125</v>
      </c>
      <c r="Z526" s="34" t="str">
        <f t="shared" si="186"/>
        <v>" "</v>
      </c>
      <c r="AA526" s="34" t="str">
        <f t="shared" si="186"/>
        <v>" "</v>
      </c>
      <c r="AB526" s="34" t="str">
        <f t="shared" si="174"/>
        <v>2230.1 Accumulated Depreciation of Building: Electricity Regulated Activity</v>
      </c>
      <c r="AC526" s="34" t="str">
        <f t="shared" si="175"/>
        <v>2230.12 Accumulated Depreciation of Building: Electricity Regulated Activity, Transmission</v>
      </c>
      <c r="AD526" s="34" t="str">
        <f t="shared" si="176"/>
        <v>2230.125 Accumulated Depreciation of Building: Electricity Regulated Activity, Transmission of 110 kV</v>
      </c>
      <c r="AE526" s="34" t="str">
        <f t="shared" si="177"/>
        <v>" "</v>
      </c>
      <c r="AF526" s="34" t="str">
        <f t="shared" si="178"/>
        <v>" "</v>
      </c>
      <c r="AI526" t="s">
        <v>1578</v>
      </c>
      <c r="AJ526" s="14" t="s">
        <v>11</v>
      </c>
      <c r="AK526">
        <v>110</v>
      </c>
      <c r="AL526" s="6">
        <v>52</v>
      </c>
      <c r="AM526" s="6" t="s">
        <v>932</v>
      </c>
      <c r="AT526" s="6" t="s">
        <v>974</v>
      </c>
      <c r="AV526" t="s">
        <v>1578</v>
      </c>
      <c r="AW526">
        <f t="shared" si="181"/>
        <v>92</v>
      </c>
    </row>
    <row r="527" spans="1:49" ht="11.25" customHeight="1" x14ac:dyDescent="0.2">
      <c r="A527" s="14">
        <v>2230.1260000000002</v>
      </c>
      <c r="B527" t="s">
        <v>1579</v>
      </c>
      <c r="C527" s="33" t="str">
        <f t="shared" si="172"/>
        <v>2230.126 Accumulated Depreciation of Building: Electricity Regulated Activity, Transmission of 35 kV</v>
      </c>
      <c r="D527" s="6" t="s">
        <v>859</v>
      </c>
      <c r="E527" s="6" t="s">
        <v>1132</v>
      </c>
      <c r="F527" s="6" t="s">
        <v>642</v>
      </c>
      <c r="G527" s="6" t="s">
        <v>906</v>
      </c>
      <c r="H527" s="34" t="str">
        <f>VLOOKUP(I527,'heading tables'!$G$3:$H$9,2,FALSE)</f>
        <v>L3</v>
      </c>
      <c r="I527" s="34">
        <f t="shared" si="182"/>
        <v>8</v>
      </c>
      <c r="J527" s="34" t="str">
        <f t="shared" si="183"/>
        <v>Balance Sheet</v>
      </c>
      <c r="K527" s="34">
        <f t="shared" si="173"/>
        <v>33</v>
      </c>
      <c r="L527" s="34" t="str">
        <f t="shared" si="184"/>
        <v>26</v>
      </c>
      <c r="M527" s="34" t="str">
        <f t="shared" si="169"/>
        <v>2</v>
      </c>
      <c r="N527" s="34" t="str">
        <f t="shared" si="170"/>
        <v>22</v>
      </c>
      <c r="O527" s="34" t="str">
        <f t="shared" si="171"/>
        <v>2230</v>
      </c>
      <c r="P527" s="34" t="str">
        <f>CONCATENATE(M527," ",VLOOKUP(M527,'heading tables'!$A:$C,2,FALSE))</f>
        <v>2 Non-current Assets</v>
      </c>
      <c r="Q527" s="34" t="str">
        <f>CONCATENATE(N527," ",VLOOKUP(N527,'heading tables'!$A:$C,2,FALSE))</f>
        <v>22 Depreciation of Fixed Assets</v>
      </c>
      <c r="R527" s="34" t="str">
        <f>CONCATENATE(O527," ",VLOOKUP(ABS(O527),'heading tables'!$A:$C,2,FALSE))</f>
        <v>2230 Accumulated depreciation - buildings</v>
      </c>
      <c r="S527" s="20">
        <v>21</v>
      </c>
      <c r="T527" s="6" t="s">
        <v>919</v>
      </c>
      <c r="U527" s="34" t="e">
        <f>CONCATENATE(S527," ",VLOOKUP(S527,'heading tables'!$A:$C,2,FALSE))</f>
        <v>#N/A</v>
      </c>
      <c r="V527" s="34" t="str">
        <f>CONCATENATE(T527," ",VLOOKUP(ABS(T527),'heading tables'!$A:$C,2,FALSE))</f>
        <v>2130 Buildings</v>
      </c>
      <c r="W527" s="34" t="str">
        <f t="shared" si="185"/>
        <v>2230.1</v>
      </c>
      <c r="X527" s="34" t="str">
        <f t="shared" si="186"/>
        <v>2230.12</v>
      </c>
      <c r="Y527" s="34" t="str">
        <f t="shared" si="186"/>
        <v>2230.126</v>
      </c>
      <c r="Z527" s="34" t="str">
        <f t="shared" si="186"/>
        <v>" "</v>
      </c>
      <c r="AA527" s="34" t="str">
        <f t="shared" si="186"/>
        <v>" "</v>
      </c>
      <c r="AB527" s="34" t="str">
        <f t="shared" si="174"/>
        <v>2230.1 Accumulated Depreciation of Building: Electricity Regulated Activity</v>
      </c>
      <c r="AC527" s="34" t="str">
        <f t="shared" si="175"/>
        <v>2230.12 Accumulated Depreciation of Building: Electricity Regulated Activity, Transmission</v>
      </c>
      <c r="AD527" s="34" t="str">
        <f t="shared" si="176"/>
        <v>2230.126 Accumulated Depreciation of Building: Electricity Regulated Activity, Transmission of 35 kV</v>
      </c>
      <c r="AE527" s="34" t="str">
        <f t="shared" si="177"/>
        <v>" "</v>
      </c>
      <c r="AF527" s="34" t="str">
        <f t="shared" si="178"/>
        <v>" "</v>
      </c>
      <c r="AI527" t="s">
        <v>1579</v>
      </c>
      <c r="AJ527" s="14" t="s">
        <v>11</v>
      </c>
      <c r="AK527">
        <v>35</v>
      </c>
      <c r="AL527" s="6">
        <v>53</v>
      </c>
      <c r="AM527" s="6" t="s">
        <v>933</v>
      </c>
      <c r="AT527" s="6" t="s">
        <v>975</v>
      </c>
      <c r="AV527" t="s">
        <v>1579</v>
      </c>
      <c r="AW527">
        <f t="shared" si="181"/>
        <v>91</v>
      </c>
    </row>
    <row r="528" spans="1:49" ht="11.25" customHeight="1" x14ac:dyDescent="0.2">
      <c r="A528" s="14">
        <v>2230.127</v>
      </c>
      <c r="B528" t="s">
        <v>1580</v>
      </c>
      <c r="C528" s="33" t="str">
        <f t="shared" si="172"/>
        <v>2230.127 Accumulated Depreciation of Building: Electricity Regulated Activity, Transmission of 6/10 and below kV</v>
      </c>
      <c r="D528" s="6" t="s">
        <v>859</v>
      </c>
      <c r="E528" s="6" t="s">
        <v>1132</v>
      </c>
      <c r="F528" s="6" t="s">
        <v>642</v>
      </c>
      <c r="G528" s="6" t="s">
        <v>906</v>
      </c>
      <c r="H528" s="34" t="str">
        <f>VLOOKUP(I528,'heading tables'!$G$3:$H$9,2,FALSE)</f>
        <v>L3</v>
      </c>
      <c r="I528" s="34">
        <f t="shared" si="182"/>
        <v>8</v>
      </c>
      <c r="J528" s="34" t="str">
        <f t="shared" si="183"/>
        <v>Balance Sheet</v>
      </c>
      <c r="K528" s="34">
        <f t="shared" si="173"/>
        <v>33</v>
      </c>
      <c r="L528" s="34" t="str">
        <f t="shared" si="184"/>
        <v>27</v>
      </c>
      <c r="M528" s="34" t="str">
        <f t="shared" si="169"/>
        <v>2</v>
      </c>
      <c r="N528" s="34" t="str">
        <f t="shared" si="170"/>
        <v>22</v>
      </c>
      <c r="O528" s="34" t="str">
        <f t="shared" si="171"/>
        <v>2230</v>
      </c>
      <c r="P528" s="34" t="str">
        <f>CONCATENATE(M528," ",VLOOKUP(M528,'heading tables'!$A:$C,2,FALSE))</f>
        <v>2 Non-current Assets</v>
      </c>
      <c r="Q528" s="34" t="str">
        <f>CONCATENATE(N528," ",VLOOKUP(N528,'heading tables'!$A:$C,2,FALSE))</f>
        <v>22 Depreciation of Fixed Assets</v>
      </c>
      <c r="R528" s="34" t="str">
        <f>CONCATENATE(O528," ",VLOOKUP(ABS(O528),'heading tables'!$A:$C,2,FALSE))</f>
        <v>2230 Accumulated depreciation - buildings</v>
      </c>
      <c r="S528" s="20">
        <v>21</v>
      </c>
      <c r="T528" s="6" t="s">
        <v>919</v>
      </c>
      <c r="U528" s="34" t="e">
        <f>CONCATENATE(S528," ",VLOOKUP(S528,'heading tables'!$A:$C,2,FALSE))</f>
        <v>#N/A</v>
      </c>
      <c r="V528" s="34" t="str">
        <f>CONCATENATE(T528," ",VLOOKUP(ABS(T528),'heading tables'!$A:$C,2,FALSE))</f>
        <v>2130 Buildings</v>
      </c>
      <c r="W528" s="34" t="str">
        <f t="shared" si="185"/>
        <v>2230.1</v>
      </c>
      <c r="X528" s="34" t="str">
        <f t="shared" si="186"/>
        <v>2230.12</v>
      </c>
      <c r="Y528" s="34" t="str">
        <f t="shared" si="186"/>
        <v>2230.127</v>
      </c>
      <c r="Z528" s="34" t="str">
        <f t="shared" si="186"/>
        <v>" "</v>
      </c>
      <c r="AA528" s="34" t="str">
        <f t="shared" si="186"/>
        <v>" "</v>
      </c>
      <c r="AB528" s="34" t="str">
        <f t="shared" si="174"/>
        <v>2230.1 Accumulated Depreciation of Building: Electricity Regulated Activity</v>
      </c>
      <c r="AC528" s="34" t="str">
        <f t="shared" si="175"/>
        <v>2230.12 Accumulated Depreciation of Building: Electricity Regulated Activity, Transmission</v>
      </c>
      <c r="AD528" s="34" t="str">
        <f t="shared" si="176"/>
        <v>2230.127 Accumulated Depreciation of Building: Electricity Regulated Activity, Transmission of 6/10 and below kV</v>
      </c>
      <c r="AE528" s="34" t="str">
        <f t="shared" si="177"/>
        <v>" "</v>
      </c>
      <c r="AF528" s="34" t="str">
        <f t="shared" si="178"/>
        <v>" "</v>
      </c>
      <c r="AI528" t="s">
        <v>1580</v>
      </c>
      <c r="AJ528" s="14" t="s">
        <v>11</v>
      </c>
      <c r="AK528" s="8" t="s">
        <v>893</v>
      </c>
      <c r="AL528" s="6">
        <v>54</v>
      </c>
      <c r="AM528" s="6" t="s">
        <v>934</v>
      </c>
      <c r="AT528" s="6" t="s">
        <v>976</v>
      </c>
      <c r="AV528" t="s">
        <v>1580</v>
      </c>
      <c r="AW528">
        <f t="shared" si="181"/>
        <v>103</v>
      </c>
    </row>
    <row r="529" spans="1:49" ht="11.25" customHeight="1" x14ac:dyDescent="0.2">
      <c r="A529" s="14">
        <v>2230.1280000000002</v>
      </c>
      <c r="B529" t="s">
        <v>1581</v>
      </c>
      <c r="C529" s="33" t="str">
        <f t="shared" si="172"/>
        <v>2230.128 Accumulated Depreciation of Building: Electricity Regulated Activity, Transmission Technical Services</v>
      </c>
      <c r="D529" s="6" t="s">
        <v>859</v>
      </c>
      <c r="E529" s="6" t="s">
        <v>1132</v>
      </c>
      <c r="F529" s="6" t="s">
        <v>642</v>
      </c>
      <c r="G529" s="6" t="s">
        <v>906</v>
      </c>
      <c r="H529" s="34" t="str">
        <f>VLOOKUP(I529,'heading tables'!$G$3:$H$9,2,FALSE)</f>
        <v>L3</v>
      </c>
      <c r="I529" s="34">
        <f t="shared" si="182"/>
        <v>8</v>
      </c>
      <c r="J529" s="34" t="str">
        <f t="shared" si="183"/>
        <v>Balance Sheet</v>
      </c>
      <c r="K529" s="34">
        <f t="shared" si="173"/>
        <v>33</v>
      </c>
      <c r="L529" s="34" t="str">
        <f t="shared" si="184"/>
        <v>28</v>
      </c>
      <c r="M529" s="34" t="str">
        <f t="shared" si="169"/>
        <v>2</v>
      </c>
      <c r="N529" s="34" t="str">
        <f t="shared" si="170"/>
        <v>22</v>
      </c>
      <c r="O529" s="34" t="str">
        <f t="shared" si="171"/>
        <v>2230</v>
      </c>
      <c r="P529" s="34" t="str">
        <f>CONCATENATE(M529," ",VLOOKUP(M529,'heading tables'!$A:$C,2,FALSE))</f>
        <v>2 Non-current Assets</v>
      </c>
      <c r="Q529" s="34" t="str">
        <f>CONCATENATE(N529," ",VLOOKUP(N529,'heading tables'!$A:$C,2,FALSE))</f>
        <v>22 Depreciation of Fixed Assets</v>
      </c>
      <c r="R529" s="34" t="str">
        <f>CONCATENATE(O529," ",VLOOKUP(ABS(O529),'heading tables'!$A:$C,2,FALSE))</f>
        <v>2230 Accumulated depreciation - buildings</v>
      </c>
      <c r="S529" s="20">
        <v>21</v>
      </c>
      <c r="T529" s="6" t="s">
        <v>919</v>
      </c>
      <c r="U529" s="34" t="e">
        <f>CONCATENATE(S529," ",VLOOKUP(S529,'heading tables'!$A:$C,2,FALSE))</f>
        <v>#N/A</v>
      </c>
      <c r="V529" s="34" t="str">
        <f>CONCATENATE(T529," ",VLOOKUP(ABS(T529),'heading tables'!$A:$C,2,FALSE))</f>
        <v>2130 Buildings</v>
      </c>
      <c r="W529" s="34" t="str">
        <f t="shared" si="185"/>
        <v>2230.1</v>
      </c>
      <c r="X529" s="34" t="str">
        <f t="shared" si="186"/>
        <v>2230.12</v>
      </c>
      <c r="Y529" s="34" t="str">
        <f t="shared" si="186"/>
        <v>2230.128</v>
      </c>
      <c r="Z529" s="34" t="str">
        <f t="shared" si="186"/>
        <v>" "</v>
      </c>
      <c r="AA529" s="34" t="str">
        <f t="shared" si="186"/>
        <v>" "</v>
      </c>
      <c r="AB529" s="34" t="str">
        <f t="shared" si="174"/>
        <v>2230.1 Accumulated Depreciation of Building: Electricity Regulated Activity</v>
      </c>
      <c r="AC529" s="34" t="str">
        <f t="shared" si="175"/>
        <v>2230.12 Accumulated Depreciation of Building: Electricity Regulated Activity, Transmission</v>
      </c>
      <c r="AD529" s="34" t="str">
        <f t="shared" si="176"/>
        <v>2230.128 Accumulated Depreciation of Building: Electricity Regulated Activity, Transmission Technical Services</v>
      </c>
      <c r="AE529" s="34" t="str">
        <f t="shared" si="177"/>
        <v>" "</v>
      </c>
      <c r="AF529" s="34" t="str">
        <f t="shared" si="178"/>
        <v>" "</v>
      </c>
      <c r="AI529" t="s">
        <v>1581</v>
      </c>
      <c r="AJ529" s="14" t="s">
        <v>11</v>
      </c>
      <c r="AK529" t="s">
        <v>918</v>
      </c>
      <c r="AL529" s="6">
        <v>55</v>
      </c>
      <c r="AM529" s="6" t="s">
        <v>935</v>
      </c>
      <c r="AT529" s="6" t="s">
        <v>977</v>
      </c>
      <c r="AV529" t="s">
        <v>1581</v>
      </c>
      <c r="AW529">
        <f t="shared" si="181"/>
        <v>101</v>
      </c>
    </row>
    <row r="530" spans="1:49" ht="11.25" customHeight="1" x14ac:dyDescent="0.2">
      <c r="A530" s="14">
        <v>2230.1289999999999</v>
      </c>
      <c r="B530" t="s">
        <v>1582</v>
      </c>
      <c r="C530" s="33" t="str">
        <f t="shared" si="172"/>
        <v>2230.129 Accumulated Depreciation of Building: Electricity Regulated Activity, Transmission Administration</v>
      </c>
      <c r="D530" s="6" t="s">
        <v>859</v>
      </c>
      <c r="E530" s="6" t="s">
        <v>1132</v>
      </c>
      <c r="F530" s="6" t="s">
        <v>642</v>
      </c>
      <c r="G530" s="6" t="s">
        <v>906</v>
      </c>
      <c r="H530" s="34" t="str">
        <f>VLOOKUP(I530,'heading tables'!$G$3:$H$9,2,FALSE)</f>
        <v>L3</v>
      </c>
      <c r="I530" s="34">
        <f t="shared" si="182"/>
        <v>8</v>
      </c>
      <c r="J530" s="34" t="str">
        <f t="shared" si="183"/>
        <v>Balance Sheet</v>
      </c>
      <c r="K530" s="34">
        <f t="shared" si="173"/>
        <v>33</v>
      </c>
      <c r="L530" s="34" t="str">
        <f t="shared" si="184"/>
        <v>29</v>
      </c>
      <c r="M530" s="34" t="str">
        <f t="shared" si="169"/>
        <v>2</v>
      </c>
      <c r="N530" s="34" t="str">
        <f t="shared" si="170"/>
        <v>22</v>
      </c>
      <c r="O530" s="34" t="str">
        <f t="shared" si="171"/>
        <v>2230</v>
      </c>
      <c r="P530" s="34" t="str">
        <f>CONCATENATE(M530," ",VLOOKUP(M530,'heading tables'!$A:$C,2,FALSE))</f>
        <v>2 Non-current Assets</v>
      </c>
      <c r="Q530" s="34" t="str">
        <f>CONCATENATE(N530," ",VLOOKUP(N530,'heading tables'!$A:$C,2,FALSE))</f>
        <v>22 Depreciation of Fixed Assets</v>
      </c>
      <c r="R530" s="34" t="str">
        <f>CONCATENATE(O530," ",VLOOKUP(ABS(O530),'heading tables'!$A:$C,2,FALSE))</f>
        <v>2230 Accumulated depreciation - buildings</v>
      </c>
      <c r="S530" s="20">
        <v>21</v>
      </c>
      <c r="T530" s="6" t="s">
        <v>919</v>
      </c>
      <c r="U530" s="34" t="e">
        <f>CONCATENATE(S530," ",VLOOKUP(S530,'heading tables'!$A:$C,2,FALSE))</f>
        <v>#N/A</v>
      </c>
      <c r="V530" s="34" t="str">
        <f>CONCATENATE(T530," ",VLOOKUP(ABS(T530),'heading tables'!$A:$C,2,FALSE))</f>
        <v>2130 Buildings</v>
      </c>
      <c r="W530" s="34" t="str">
        <f t="shared" si="185"/>
        <v>2230.1</v>
      </c>
      <c r="X530" s="34" t="str">
        <f t="shared" si="186"/>
        <v>2230.12</v>
      </c>
      <c r="Y530" s="34" t="str">
        <f t="shared" si="186"/>
        <v>2230.129</v>
      </c>
      <c r="Z530" s="34" t="str">
        <f t="shared" si="186"/>
        <v>" "</v>
      </c>
      <c r="AA530" s="34" t="str">
        <f t="shared" si="186"/>
        <v>" "</v>
      </c>
      <c r="AB530" s="34" t="str">
        <f t="shared" si="174"/>
        <v>2230.1 Accumulated Depreciation of Building: Electricity Regulated Activity</v>
      </c>
      <c r="AC530" s="34" t="str">
        <f t="shared" si="175"/>
        <v>2230.12 Accumulated Depreciation of Building: Electricity Regulated Activity, Transmission</v>
      </c>
      <c r="AD530" s="34" t="str">
        <f t="shared" si="176"/>
        <v>2230.129 Accumulated Depreciation of Building: Electricity Regulated Activity, Transmission Administration</v>
      </c>
      <c r="AE530" s="34" t="str">
        <f t="shared" si="177"/>
        <v>" "</v>
      </c>
      <c r="AF530" s="34" t="str">
        <f t="shared" si="178"/>
        <v>" "</v>
      </c>
      <c r="AI530" t="s">
        <v>1582</v>
      </c>
      <c r="AJ530" s="14" t="s">
        <v>11</v>
      </c>
      <c r="AK530" t="s">
        <v>918</v>
      </c>
      <c r="AL530" s="6">
        <v>56</v>
      </c>
      <c r="AM530" s="6" t="s">
        <v>935</v>
      </c>
      <c r="AT530" s="6" t="s">
        <v>977</v>
      </c>
      <c r="AV530" t="s">
        <v>1582</v>
      </c>
      <c r="AW530">
        <f t="shared" si="181"/>
        <v>97</v>
      </c>
    </row>
    <row r="531" spans="1:49" ht="11.25" customHeight="1" x14ac:dyDescent="0.2">
      <c r="A531" s="14">
        <v>2230.13</v>
      </c>
      <c r="B531" t="s">
        <v>1583</v>
      </c>
      <c r="C531" s="33" t="str">
        <f t="shared" si="172"/>
        <v>2230.13 Accumulated Depreciation of Building: Electricity Regulated Activity, Distribution (Network)</v>
      </c>
      <c r="D531" s="6" t="s">
        <v>874</v>
      </c>
      <c r="E531" s="6" t="s">
        <v>1132</v>
      </c>
      <c r="F531" s="6" t="s">
        <v>643</v>
      </c>
      <c r="G531" s="6" t="s">
        <v>64</v>
      </c>
      <c r="H531" s="34" t="str">
        <f>VLOOKUP(I531,'heading tables'!$G$3:$H$9,2,FALSE)</f>
        <v>L2</v>
      </c>
      <c r="I531" s="34">
        <f t="shared" si="182"/>
        <v>7</v>
      </c>
      <c r="J531" s="34" t="str">
        <f t="shared" si="183"/>
        <v>Balance Sheet</v>
      </c>
      <c r="K531" s="34">
        <f t="shared" si="173"/>
        <v>33</v>
      </c>
      <c r="L531" s="34" t="str">
        <f t="shared" si="184"/>
        <v>13</v>
      </c>
      <c r="M531" s="34" t="str">
        <f t="shared" si="169"/>
        <v>2</v>
      </c>
      <c r="N531" s="34" t="str">
        <f t="shared" si="170"/>
        <v>22</v>
      </c>
      <c r="O531" s="34" t="str">
        <f t="shared" si="171"/>
        <v>2230</v>
      </c>
      <c r="P531" s="34" t="str">
        <f>CONCATENATE(M531," ",VLOOKUP(M531,'heading tables'!$A:$C,2,FALSE))</f>
        <v>2 Non-current Assets</v>
      </c>
      <c r="Q531" s="34" t="str">
        <f>CONCATENATE(N531," ",VLOOKUP(N531,'heading tables'!$A:$C,2,FALSE))</f>
        <v>22 Depreciation of Fixed Assets</v>
      </c>
      <c r="R531" s="34" t="str">
        <f>CONCATENATE(O531," ",VLOOKUP(ABS(O531),'heading tables'!$A:$C,2,FALSE))</f>
        <v>2230 Accumulated depreciation - buildings</v>
      </c>
      <c r="S531" s="20">
        <v>21</v>
      </c>
      <c r="T531" s="6" t="s">
        <v>919</v>
      </c>
      <c r="U531" s="34" t="e">
        <f>CONCATENATE(S531," ",VLOOKUP(S531,'heading tables'!$A:$C,2,FALSE))</f>
        <v>#N/A</v>
      </c>
      <c r="V531" s="34" t="str">
        <f>CONCATENATE(T531," ",VLOOKUP(ABS(T531),'heading tables'!$A:$C,2,FALSE))</f>
        <v>2130 Buildings</v>
      </c>
      <c r="W531" s="34" t="str">
        <f t="shared" si="185"/>
        <v>2230.1</v>
      </c>
      <c r="X531" s="34" t="str">
        <f t="shared" si="186"/>
        <v>2230.13</v>
      </c>
      <c r="Y531" s="34" t="str">
        <f t="shared" si="186"/>
        <v>" "</v>
      </c>
      <c r="Z531" s="34" t="str">
        <f t="shared" si="186"/>
        <v>" "</v>
      </c>
      <c r="AA531" s="34" t="str">
        <f t="shared" si="186"/>
        <v>" "</v>
      </c>
      <c r="AB531" s="34" t="str">
        <f t="shared" si="174"/>
        <v>2230.1 Accumulated Depreciation of Building: Electricity Regulated Activity</v>
      </c>
      <c r="AC531" s="34" t="str">
        <f t="shared" si="175"/>
        <v>2230.13 Accumulated Depreciation of Building: Electricity Regulated Activity, Distribution (Network)</v>
      </c>
      <c r="AD531" s="34" t="str">
        <f t="shared" si="176"/>
        <v>" "</v>
      </c>
      <c r="AE531" s="34" t="str">
        <f t="shared" si="177"/>
        <v>" "</v>
      </c>
      <c r="AF531" s="34" t="str">
        <f t="shared" si="178"/>
        <v>" "</v>
      </c>
      <c r="AI531" t="s">
        <v>1583</v>
      </c>
      <c r="AJ531" s="14" t="s">
        <v>1064</v>
      </c>
      <c r="AK531" t="s">
        <v>918</v>
      </c>
      <c r="AL531" s="6">
        <v>57</v>
      </c>
      <c r="AM531" s="6">
        <v>0</v>
      </c>
      <c r="AV531" t="s">
        <v>1583</v>
      </c>
      <c r="AW531">
        <f t="shared" si="181"/>
        <v>92</v>
      </c>
    </row>
    <row r="532" spans="1:49" ht="11.25" customHeight="1" x14ac:dyDescent="0.2">
      <c r="A532" s="14">
        <v>2230.1309999999999</v>
      </c>
      <c r="B532" t="s">
        <v>1584</v>
      </c>
      <c r="C532" s="33" t="str">
        <f t="shared" si="172"/>
        <v>2230.131 Accumulated Depreciation of Building: Electricity Regulated Activity, Distribution (Network) of 110 kV</v>
      </c>
      <c r="D532" s="6" t="s">
        <v>874</v>
      </c>
      <c r="E532" s="6" t="s">
        <v>1132</v>
      </c>
      <c r="F532" s="6" t="s">
        <v>643</v>
      </c>
      <c r="G532" s="6" t="s">
        <v>906</v>
      </c>
      <c r="H532" s="34" t="str">
        <f>VLOOKUP(I532,'heading tables'!$G$3:$H$9,2,FALSE)</f>
        <v>L3</v>
      </c>
      <c r="I532" s="34">
        <f t="shared" si="182"/>
        <v>8</v>
      </c>
      <c r="J532" s="34" t="str">
        <f t="shared" si="183"/>
        <v>Balance Sheet</v>
      </c>
      <c r="K532" s="34">
        <f t="shared" si="173"/>
        <v>33</v>
      </c>
      <c r="L532" s="34" t="str">
        <f t="shared" si="184"/>
        <v>31</v>
      </c>
      <c r="M532" s="34" t="str">
        <f t="shared" si="169"/>
        <v>2</v>
      </c>
      <c r="N532" s="34" t="str">
        <f t="shared" si="170"/>
        <v>22</v>
      </c>
      <c r="O532" s="34" t="str">
        <f t="shared" si="171"/>
        <v>2230</v>
      </c>
      <c r="P532" s="34" t="str">
        <f>CONCATENATE(M532," ",VLOOKUP(M532,'heading tables'!$A:$C,2,FALSE))</f>
        <v>2 Non-current Assets</v>
      </c>
      <c r="Q532" s="34" t="str">
        <f>CONCATENATE(N532," ",VLOOKUP(N532,'heading tables'!$A:$C,2,FALSE))</f>
        <v>22 Depreciation of Fixed Assets</v>
      </c>
      <c r="R532" s="34" t="str">
        <f>CONCATENATE(O532," ",VLOOKUP(ABS(O532),'heading tables'!$A:$C,2,FALSE))</f>
        <v>2230 Accumulated depreciation - buildings</v>
      </c>
      <c r="S532" s="20">
        <v>21</v>
      </c>
      <c r="T532" s="6" t="s">
        <v>919</v>
      </c>
      <c r="U532" s="34" t="e">
        <f>CONCATENATE(S532," ",VLOOKUP(S532,'heading tables'!$A:$C,2,FALSE))</f>
        <v>#N/A</v>
      </c>
      <c r="V532" s="34" t="str">
        <f>CONCATENATE(T532," ",VLOOKUP(ABS(T532),'heading tables'!$A:$C,2,FALSE))</f>
        <v>2130 Buildings</v>
      </c>
      <c r="W532" s="34" t="str">
        <f t="shared" si="185"/>
        <v>2230.1</v>
      </c>
      <c r="X532" s="34" t="str">
        <f t="shared" si="186"/>
        <v>2230.13</v>
      </c>
      <c r="Y532" s="34" t="str">
        <f t="shared" si="186"/>
        <v>2230.131</v>
      </c>
      <c r="Z532" s="34" t="str">
        <f t="shared" si="186"/>
        <v>" "</v>
      </c>
      <c r="AA532" s="34" t="str">
        <f t="shared" si="186"/>
        <v>" "</v>
      </c>
      <c r="AB532" s="34" t="str">
        <f t="shared" si="174"/>
        <v>2230.1 Accumulated Depreciation of Building: Electricity Regulated Activity</v>
      </c>
      <c r="AC532" s="34" t="str">
        <f t="shared" si="175"/>
        <v>2230.13 Accumulated Depreciation of Building: Electricity Regulated Activity, Distribution (Network)</v>
      </c>
      <c r="AD532" s="34" t="str">
        <f t="shared" si="176"/>
        <v>2230.131 Accumulated Depreciation of Building: Electricity Regulated Activity, Distribution (Network) of 110 kV</v>
      </c>
      <c r="AE532" s="34" t="str">
        <f t="shared" si="177"/>
        <v>" "</v>
      </c>
      <c r="AF532" s="34" t="str">
        <f t="shared" si="178"/>
        <v>" "</v>
      </c>
      <c r="AI532" t="s">
        <v>1584</v>
      </c>
      <c r="AJ532" s="14" t="s">
        <v>11</v>
      </c>
      <c r="AK532">
        <v>110</v>
      </c>
      <c r="AL532" s="6">
        <v>58</v>
      </c>
      <c r="AM532" s="6" t="s">
        <v>936</v>
      </c>
      <c r="AT532" s="6" t="s">
        <v>978</v>
      </c>
      <c r="AV532" t="s">
        <v>1584</v>
      </c>
      <c r="AW532">
        <f t="shared" si="181"/>
        <v>102</v>
      </c>
    </row>
    <row r="533" spans="1:49" ht="11.25" customHeight="1" x14ac:dyDescent="0.2">
      <c r="A533" s="14">
        <v>2230.1320000000001</v>
      </c>
      <c r="B533" t="s">
        <v>1585</v>
      </c>
      <c r="C533" s="33" t="str">
        <f t="shared" si="172"/>
        <v>2230.132 Accumulated Depreciation of Building: Electricity Regulated Activity, Distribution (Network) of 35 kV</v>
      </c>
      <c r="D533" s="6" t="s">
        <v>874</v>
      </c>
      <c r="E533" s="6" t="s">
        <v>1132</v>
      </c>
      <c r="F533" s="6" t="s">
        <v>643</v>
      </c>
      <c r="G533" s="6" t="s">
        <v>906</v>
      </c>
      <c r="H533" s="34" t="str">
        <f>VLOOKUP(I533,'heading tables'!$G$3:$H$9,2,FALSE)</f>
        <v>L3</v>
      </c>
      <c r="I533" s="34">
        <f t="shared" si="182"/>
        <v>8</v>
      </c>
      <c r="J533" s="34" t="str">
        <f t="shared" si="183"/>
        <v>Balance Sheet</v>
      </c>
      <c r="K533" s="34">
        <f t="shared" si="173"/>
        <v>33</v>
      </c>
      <c r="L533" s="34" t="str">
        <f t="shared" si="184"/>
        <v>32</v>
      </c>
      <c r="M533" s="34" t="str">
        <f t="shared" si="169"/>
        <v>2</v>
      </c>
      <c r="N533" s="34" t="str">
        <f t="shared" si="170"/>
        <v>22</v>
      </c>
      <c r="O533" s="34" t="str">
        <f t="shared" si="171"/>
        <v>2230</v>
      </c>
      <c r="P533" s="34" t="str">
        <f>CONCATENATE(M533," ",VLOOKUP(M533,'heading tables'!$A:$C,2,FALSE))</f>
        <v>2 Non-current Assets</v>
      </c>
      <c r="Q533" s="34" t="str">
        <f>CONCATENATE(N533," ",VLOOKUP(N533,'heading tables'!$A:$C,2,FALSE))</f>
        <v>22 Depreciation of Fixed Assets</v>
      </c>
      <c r="R533" s="34" t="str">
        <f>CONCATENATE(O533," ",VLOOKUP(ABS(O533),'heading tables'!$A:$C,2,FALSE))</f>
        <v>2230 Accumulated depreciation - buildings</v>
      </c>
      <c r="S533" s="20">
        <v>21</v>
      </c>
      <c r="T533" s="6" t="s">
        <v>919</v>
      </c>
      <c r="U533" s="34" t="e">
        <f>CONCATENATE(S533," ",VLOOKUP(S533,'heading tables'!$A:$C,2,FALSE))</f>
        <v>#N/A</v>
      </c>
      <c r="V533" s="34" t="str">
        <f>CONCATENATE(T533," ",VLOOKUP(ABS(T533),'heading tables'!$A:$C,2,FALSE))</f>
        <v>2130 Buildings</v>
      </c>
      <c r="W533" s="34" t="str">
        <f t="shared" si="185"/>
        <v>2230.1</v>
      </c>
      <c r="X533" s="34" t="str">
        <f t="shared" si="186"/>
        <v>2230.13</v>
      </c>
      <c r="Y533" s="34" t="str">
        <f t="shared" si="186"/>
        <v>2230.132</v>
      </c>
      <c r="Z533" s="34" t="str">
        <f t="shared" si="186"/>
        <v>" "</v>
      </c>
      <c r="AA533" s="34" t="str">
        <f t="shared" si="186"/>
        <v>" "</v>
      </c>
      <c r="AB533" s="34" t="str">
        <f t="shared" si="174"/>
        <v>2230.1 Accumulated Depreciation of Building: Electricity Regulated Activity</v>
      </c>
      <c r="AC533" s="34" t="str">
        <f t="shared" si="175"/>
        <v>2230.13 Accumulated Depreciation of Building: Electricity Regulated Activity, Distribution (Network)</v>
      </c>
      <c r="AD533" s="34" t="str">
        <f t="shared" si="176"/>
        <v>2230.132 Accumulated Depreciation of Building: Electricity Regulated Activity, Distribution (Network) of 35 kV</v>
      </c>
      <c r="AE533" s="34" t="str">
        <f t="shared" si="177"/>
        <v>" "</v>
      </c>
      <c r="AF533" s="34" t="str">
        <f t="shared" si="178"/>
        <v>" "</v>
      </c>
      <c r="AI533" t="s">
        <v>1585</v>
      </c>
      <c r="AJ533" s="14" t="s">
        <v>11</v>
      </c>
      <c r="AK533">
        <v>35</v>
      </c>
      <c r="AL533" s="6">
        <v>59</v>
      </c>
      <c r="AM533" s="6" t="s">
        <v>937</v>
      </c>
      <c r="AT533" s="6" t="s">
        <v>979</v>
      </c>
      <c r="AV533" t="s">
        <v>1585</v>
      </c>
      <c r="AW533">
        <f t="shared" si="181"/>
        <v>101</v>
      </c>
    </row>
    <row r="534" spans="1:49" ht="11.25" customHeight="1" x14ac:dyDescent="0.2">
      <c r="A534" s="14">
        <v>2230.1329999999998</v>
      </c>
      <c r="B534" t="s">
        <v>1586</v>
      </c>
      <c r="C534" s="33" t="str">
        <f t="shared" si="172"/>
        <v>2230.133 Accumulated Depreciation of Building: Electricity Regulated Activity, Distribution (Network) of 10 kV</v>
      </c>
      <c r="D534" s="6" t="s">
        <v>874</v>
      </c>
      <c r="E534" s="6" t="s">
        <v>1132</v>
      </c>
      <c r="F534" s="6" t="s">
        <v>643</v>
      </c>
      <c r="G534" s="6" t="s">
        <v>906</v>
      </c>
      <c r="H534" s="34" t="str">
        <f>VLOOKUP(I534,'heading tables'!$G$3:$H$9,2,FALSE)</f>
        <v>L3</v>
      </c>
      <c r="I534" s="34">
        <f t="shared" si="182"/>
        <v>8</v>
      </c>
      <c r="J534" s="34" t="str">
        <f t="shared" si="183"/>
        <v>Balance Sheet</v>
      </c>
      <c r="K534" s="34">
        <f t="shared" si="173"/>
        <v>33</v>
      </c>
      <c r="L534" s="34" t="str">
        <f t="shared" si="184"/>
        <v>33</v>
      </c>
      <c r="M534" s="34" t="str">
        <f t="shared" si="169"/>
        <v>2</v>
      </c>
      <c r="N534" s="34" t="str">
        <f t="shared" si="170"/>
        <v>22</v>
      </c>
      <c r="O534" s="34" t="str">
        <f t="shared" si="171"/>
        <v>2230</v>
      </c>
      <c r="P534" s="34" t="str">
        <f>CONCATENATE(M534," ",VLOOKUP(M534,'heading tables'!$A:$C,2,FALSE))</f>
        <v>2 Non-current Assets</v>
      </c>
      <c r="Q534" s="34" t="str">
        <f>CONCATENATE(N534," ",VLOOKUP(N534,'heading tables'!$A:$C,2,FALSE))</f>
        <v>22 Depreciation of Fixed Assets</v>
      </c>
      <c r="R534" s="34" t="str">
        <f>CONCATENATE(O534," ",VLOOKUP(ABS(O534),'heading tables'!$A:$C,2,FALSE))</f>
        <v>2230 Accumulated depreciation - buildings</v>
      </c>
      <c r="S534" s="20">
        <v>21</v>
      </c>
      <c r="T534" s="6" t="s">
        <v>919</v>
      </c>
      <c r="U534" s="34" t="e">
        <f>CONCATENATE(S534," ",VLOOKUP(S534,'heading tables'!$A:$C,2,FALSE))</f>
        <v>#N/A</v>
      </c>
      <c r="V534" s="34" t="str">
        <f>CONCATENATE(T534," ",VLOOKUP(ABS(T534),'heading tables'!$A:$C,2,FALSE))</f>
        <v>2130 Buildings</v>
      </c>
      <c r="W534" s="34" t="str">
        <f t="shared" si="185"/>
        <v>2230.1</v>
      </c>
      <c r="X534" s="34" t="str">
        <f t="shared" si="186"/>
        <v>2230.13</v>
      </c>
      <c r="Y534" s="34" t="str">
        <f t="shared" si="186"/>
        <v>2230.133</v>
      </c>
      <c r="Z534" s="34" t="str">
        <f t="shared" si="186"/>
        <v>" "</v>
      </c>
      <c r="AA534" s="34" t="str">
        <f t="shared" si="186"/>
        <v>" "</v>
      </c>
      <c r="AB534" s="34" t="str">
        <f t="shared" si="174"/>
        <v>2230.1 Accumulated Depreciation of Building: Electricity Regulated Activity</v>
      </c>
      <c r="AC534" s="34" t="str">
        <f t="shared" si="175"/>
        <v>2230.13 Accumulated Depreciation of Building: Electricity Regulated Activity, Distribution (Network)</v>
      </c>
      <c r="AD534" s="34" t="str">
        <f t="shared" si="176"/>
        <v>2230.133 Accumulated Depreciation of Building: Electricity Regulated Activity, Distribution (Network) of 10 kV</v>
      </c>
      <c r="AE534" s="34" t="str">
        <f t="shared" si="177"/>
        <v>" "</v>
      </c>
      <c r="AF534" s="34" t="str">
        <f t="shared" si="178"/>
        <v>" "</v>
      </c>
      <c r="AI534" t="s">
        <v>1586</v>
      </c>
      <c r="AJ534" s="14" t="s">
        <v>11</v>
      </c>
      <c r="AK534">
        <v>10</v>
      </c>
      <c r="AL534" s="6">
        <v>60</v>
      </c>
      <c r="AM534" s="6" t="s">
        <v>938</v>
      </c>
      <c r="AT534" s="6" t="s">
        <v>980</v>
      </c>
      <c r="AV534" t="s">
        <v>1586</v>
      </c>
      <c r="AW534">
        <f t="shared" si="181"/>
        <v>101</v>
      </c>
    </row>
    <row r="535" spans="1:49" ht="11.25" customHeight="1" x14ac:dyDescent="0.2">
      <c r="A535" s="14">
        <v>2230.134</v>
      </c>
      <c r="B535" t="s">
        <v>1587</v>
      </c>
      <c r="C535" s="33" t="str">
        <f t="shared" si="172"/>
        <v>2230.134 Accumulated Depreciation of Building: Electricity Regulated Activity, Distribution (Network) of 6 kV</v>
      </c>
      <c r="D535" s="6" t="s">
        <v>874</v>
      </c>
      <c r="E535" s="6" t="s">
        <v>1132</v>
      </c>
      <c r="F535" s="6" t="s">
        <v>643</v>
      </c>
      <c r="G535" s="6" t="s">
        <v>906</v>
      </c>
      <c r="H535" s="34" t="str">
        <f>VLOOKUP(I535,'heading tables'!$G$3:$H$9,2,FALSE)</f>
        <v>L3</v>
      </c>
      <c r="I535" s="34">
        <f t="shared" si="182"/>
        <v>8</v>
      </c>
      <c r="J535" s="34" t="str">
        <f t="shared" si="183"/>
        <v>Balance Sheet</v>
      </c>
      <c r="K535" s="34">
        <f t="shared" si="173"/>
        <v>33</v>
      </c>
      <c r="L535" s="34" t="str">
        <f t="shared" si="184"/>
        <v>34</v>
      </c>
      <c r="M535" s="34" t="str">
        <f t="shared" si="169"/>
        <v>2</v>
      </c>
      <c r="N535" s="34" t="str">
        <f t="shared" si="170"/>
        <v>22</v>
      </c>
      <c r="O535" s="34" t="str">
        <f t="shared" si="171"/>
        <v>2230</v>
      </c>
      <c r="P535" s="34" t="str">
        <f>CONCATENATE(M535," ",VLOOKUP(M535,'heading tables'!$A:$C,2,FALSE))</f>
        <v>2 Non-current Assets</v>
      </c>
      <c r="Q535" s="34" t="str">
        <f>CONCATENATE(N535," ",VLOOKUP(N535,'heading tables'!$A:$C,2,FALSE))</f>
        <v>22 Depreciation of Fixed Assets</v>
      </c>
      <c r="R535" s="34" t="str">
        <f>CONCATENATE(O535," ",VLOOKUP(ABS(O535),'heading tables'!$A:$C,2,FALSE))</f>
        <v>2230 Accumulated depreciation - buildings</v>
      </c>
      <c r="S535" s="20">
        <v>21</v>
      </c>
      <c r="T535" s="6" t="s">
        <v>919</v>
      </c>
      <c r="U535" s="34" t="e">
        <f>CONCATENATE(S535," ",VLOOKUP(S535,'heading tables'!$A:$C,2,FALSE))</f>
        <v>#N/A</v>
      </c>
      <c r="V535" s="34" t="str">
        <f>CONCATENATE(T535," ",VLOOKUP(ABS(T535),'heading tables'!$A:$C,2,FALSE))</f>
        <v>2130 Buildings</v>
      </c>
      <c r="W535" s="34" t="str">
        <f t="shared" si="185"/>
        <v>2230.1</v>
      </c>
      <c r="X535" s="34" t="str">
        <f t="shared" si="186"/>
        <v>2230.13</v>
      </c>
      <c r="Y535" s="34" t="str">
        <f t="shared" si="186"/>
        <v>2230.134</v>
      </c>
      <c r="Z535" s="34" t="str">
        <f t="shared" si="186"/>
        <v>" "</v>
      </c>
      <c r="AA535" s="34" t="str">
        <f t="shared" si="186"/>
        <v>" "</v>
      </c>
      <c r="AB535" s="34" t="str">
        <f t="shared" si="174"/>
        <v>2230.1 Accumulated Depreciation of Building: Electricity Regulated Activity</v>
      </c>
      <c r="AC535" s="34" t="str">
        <f t="shared" si="175"/>
        <v>2230.13 Accumulated Depreciation of Building: Electricity Regulated Activity, Distribution (Network)</v>
      </c>
      <c r="AD535" s="34" t="str">
        <f t="shared" si="176"/>
        <v>2230.134 Accumulated Depreciation of Building: Electricity Regulated Activity, Distribution (Network) of 6 kV</v>
      </c>
      <c r="AE535" s="34" t="str">
        <f t="shared" si="177"/>
        <v>" "</v>
      </c>
      <c r="AF535" s="34" t="str">
        <f t="shared" si="178"/>
        <v>" "</v>
      </c>
      <c r="AI535" t="s">
        <v>1587</v>
      </c>
      <c r="AJ535" s="14" t="s">
        <v>11</v>
      </c>
      <c r="AK535">
        <v>6</v>
      </c>
      <c r="AL535" s="6">
        <v>61</v>
      </c>
      <c r="AM535" s="6" t="s">
        <v>939</v>
      </c>
      <c r="AT535" s="6" t="s">
        <v>981</v>
      </c>
      <c r="AV535" t="s">
        <v>1587</v>
      </c>
      <c r="AW535">
        <f t="shared" si="181"/>
        <v>100</v>
      </c>
    </row>
    <row r="536" spans="1:49" ht="11.25" customHeight="1" x14ac:dyDescent="0.2">
      <c r="A536" s="14">
        <v>2230.1350000000002</v>
      </c>
      <c r="B536" t="s">
        <v>1588</v>
      </c>
      <c r="C536" s="33" t="str">
        <f t="shared" si="172"/>
        <v>2230.135 Accumulated Depreciation of Building: Electricity Regulated Activity, Distribution (Network) of 220/380 V</v>
      </c>
      <c r="D536" s="6" t="s">
        <v>874</v>
      </c>
      <c r="E536" s="6" t="s">
        <v>1132</v>
      </c>
      <c r="F536" s="6" t="s">
        <v>643</v>
      </c>
      <c r="G536" s="6" t="s">
        <v>906</v>
      </c>
      <c r="H536" s="34" t="str">
        <f>VLOOKUP(I536,'heading tables'!$G$3:$H$9,2,FALSE)</f>
        <v>L3</v>
      </c>
      <c r="I536" s="34">
        <f t="shared" si="182"/>
        <v>8</v>
      </c>
      <c r="J536" s="34" t="str">
        <f t="shared" si="183"/>
        <v>Balance Sheet</v>
      </c>
      <c r="K536" s="34">
        <f t="shared" si="173"/>
        <v>33</v>
      </c>
      <c r="L536" s="34" t="str">
        <f t="shared" si="184"/>
        <v>35</v>
      </c>
      <c r="M536" s="34" t="str">
        <f t="shared" si="169"/>
        <v>2</v>
      </c>
      <c r="N536" s="34" t="str">
        <f t="shared" si="170"/>
        <v>22</v>
      </c>
      <c r="O536" s="34" t="str">
        <f t="shared" si="171"/>
        <v>2230</v>
      </c>
      <c r="P536" s="34" t="str">
        <f>CONCATENATE(M536," ",VLOOKUP(M536,'heading tables'!$A:$C,2,FALSE))</f>
        <v>2 Non-current Assets</v>
      </c>
      <c r="Q536" s="34" t="str">
        <f>CONCATENATE(N536," ",VLOOKUP(N536,'heading tables'!$A:$C,2,FALSE))</f>
        <v>22 Depreciation of Fixed Assets</v>
      </c>
      <c r="R536" s="34" t="str">
        <f>CONCATENATE(O536," ",VLOOKUP(ABS(O536),'heading tables'!$A:$C,2,FALSE))</f>
        <v>2230 Accumulated depreciation - buildings</v>
      </c>
      <c r="S536" s="20">
        <v>21</v>
      </c>
      <c r="T536" s="6" t="s">
        <v>919</v>
      </c>
      <c r="U536" s="34" t="e">
        <f>CONCATENATE(S536," ",VLOOKUP(S536,'heading tables'!$A:$C,2,FALSE))</f>
        <v>#N/A</v>
      </c>
      <c r="V536" s="34" t="str">
        <f>CONCATENATE(T536," ",VLOOKUP(ABS(T536),'heading tables'!$A:$C,2,FALSE))</f>
        <v>2130 Buildings</v>
      </c>
      <c r="W536" s="34" t="str">
        <f t="shared" si="185"/>
        <v>2230.1</v>
      </c>
      <c r="X536" s="34" t="str">
        <f t="shared" si="186"/>
        <v>2230.13</v>
      </c>
      <c r="Y536" s="34" t="str">
        <f t="shared" si="186"/>
        <v>2230.135</v>
      </c>
      <c r="Z536" s="34" t="str">
        <f t="shared" si="186"/>
        <v>" "</v>
      </c>
      <c r="AA536" s="34" t="str">
        <f t="shared" si="186"/>
        <v>" "</v>
      </c>
      <c r="AB536" s="34" t="str">
        <f t="shared" si="174"/>
        <v>2230.1 Accumulated Depreciation of Building: Electricity Regulated Activity</v>
      </c>
      <c r="AC536" s="34" t="str">
        <f t="shared" si="175"/>
        <v>2230.13 Accumulated Depreciation of Building: Electricity Regulated Activity, Distribution (Network)</v>
      </c>
      <c r="AD536" s="34" t="str">
        <f t="shared" si="176"/>
        <v>2230.135 Accumulated Depreciation of Building: Electricity Regulated Activity, Distribution (Network) of 220/380 V</v>
      </c>
      <c r="AE536" s="34" t="str">
        <f t="shared" si="177"/>
        <v>" "</v>
      </c>
      <c r="AF536" s="34" t="str">
        <f t="shared" si="178"/>
        <v>" "</v>
      </c>
      <c r="AI536" t="s">
        <v>1588</v>
      </c>
      <c r="AJ536" s="14" t="s">
        <v>11</v>
      </c>
      <c r="AK536" t="s">
        <v>894</v>
      </c>
      <c r="AL536" s="6">
        <v>62</v>
      </c>
      <c r="AM536" s="6" t="s">
        <v>940</v>
      </c>
      <c r="AT536" s="6" t="s">
        <v>982</v>
      </c>
      <c r="AV536" t="s">
        <v>1588</v>
      </c>
      <c r="AW536">
        <f t="shared" si="181"/>
        <v>105</v>
      </c>
    </row>
    <row r="537" spans="1:49" ht="11.25" customHeight="1" x14ac:dyDescent="0.2">
      <c r="A537" s="14">
        <v>2230.1370000000002</v>
      </c>
      <c r="B537" t="s">
        <v>1589</v>
      </c>
      <c r="C537" s="33" t="str">
        <f t="shared" si="172"/>
        <v>2230.137 Accumulated Depreciation of Building: Electricity Regulated Activity, Distribution (Network) Dispatch</v>
      </c>
      <c r="D537" s="6" t="s">
        <v>874</v>
      </c>
      <c r="E537" s="6" t="s">
        <v>1132</v>
      </c>
      <c r="F537" s="6" t="s">
        <v>643</v>
      </c>
      <c r="G537" s="6" t="s">
        <v>906</v>
      </c>
      <c r="H537" s="34" t="str">
        <f>VLOOKUP(I537,'heading tables'!$G$3:$H$9,2,FALSE)</f>
        <v>L3</v>
      </c>
      <c r="I537" s="34">
        <f t="shared" si="182"/>
        <v>8</v>
      </c>
      <c r="J537" s="34" t="str">
        <f t="shared" si="183"/>
        <v>Balance Sheet</v>
      </c>
      <c r="K537" s="34">
        <f t="shared" si="173"/>
        <v>33</v>
      </c>
      <c r="L537" s="34" t="str">
        <f t="shared" si="184"/>
        <v>37</v>
      </c>
      <c r="M537" s="34" t="str">
        <f t="shared" si="169"/>
        <v>2</v>
      </c>
      <c r="N537" s="34" t="str">
        <f t="shared" si="170"/>
        <v>22</v>
      </c>
      <c r="O537" s="34" t="str">
        <f t="shared" si="171"/>
        <v>2230</v>
      </c>
      <c r="P537" s="34" t="str">
        <f>CONCATENATE(M537," ",VLOOKUP(M537,'heading tables'!$A:$C,2,FALSE))</f>
        <v>2 Non-current Assets</v>
      </c>
      <c r="Q537" s="34" t="str">
        <f>CONCATENATE(N537," ",VLOOKUP(N537,'heading tables'!$A:$C,2,FALSE))</f>
        <v>22 Depreciation of Fixed Assets</v>
      </c>
      <c r="R537" s="34" t="str">
        <f>CONCATENATE(O537," ",VLOOKUP(ABS(O537),'heading tables'!$A:$C,2,FALSE))</f>
        <v>2230 Accumulated depreciation - buildings</v>
      </c>
      <c r="S537" s="20">
        <v>21</v>
      </c>
      <c r="T537" s="6" t="s">
        <v>919</v>
      </c>
      <c r="U537" s="34" t="e">
        <f>CONCATENATE(S537," ",VLOOKUP(S537,'heading tables'!$A:$C,2,FALSE))</f>
        <v>#N/A</v>
      </c>
      <c r="V537" s="34" t="str">
        <f>CONCATENATE(T537," ",VLOOKUP(ABS(T537),'heading tables'!$A:$C,2,FALSE))</f>
        <v>2130 Buildings</v>
      </c>
      <c r="W537" s="34" t="str">
        <f t="shared" si="185"/>
        <v>2230.1</v>
      </c>
      <c r="X537" s="34" t="str">
        <f t="shared" si="186"/>
        <v>2230.13</v>
      </c>
      <c r="Y537" s="34" t="str">
        <f t="shared" si="186"/>
        <v>2230.137</v>
      </c>
      <c r="Z537" s="34" t="str">
        <f t="shared" si="186"/>
        <v>" "</v>
      </c>
      <c r="AA537" s="34" t="str">
        <f t="shared" si="186"/>
        <v>" "</v>
      </c>
      <c r="AB537" s="34" t="str">
        <f t="shared" si="174"/>
        <v>2230.1 Accumulated Depreciation of Building: Electricity Regulated Activity</v>
      </c>
      <c r="AC537" s="34" t="str">
        <f t="shared" si="175"/>
        <v>2230.13 Accumulated Depreciation of Building: Electricity Regulated Activity, Distribution (Network)</v>
      </c>
      <c r="AD537" s="34" t="str">
        <f t="shared" si="176"/>
        <v>2230.137 Accumulated Depreciation of Building: Electricity Regulated Activity, Distribution (Network) Dispatch</v>
      </c>
      <c r="AE537" s="34" t="str">
        <f t="shared" si="177"/>
        <v>" "</v>
      </c>
      <c r="AF537" s="34" t="str">
        <f t="shared" si="178"/>
        <v>" "</v>
      </c>
      <c r="AI537" t="s">
        <v>1589</v>
      </c>
      <c r="AJ537" s="14" t="s">
        <v>11</v>
      </c>
      <c r="AK537" t="s">
        <v>918</v>
      </c>
      <c r="AL537" s="6">
        <v>63</v>
      </c>
      <c r="AM537" s="6" t="s">
        <v>941</v>
      </c>
      <c r="AT537" s="6" t="s">
        <v>983</v>
      </c>
      <c r="AV537" t="s">
        <v>1589</v>
      </c>
      <c r="AW537">
        <f t="shared" si="181"/>
        <v>101</v>
      </c>
    </row>
    <row r="538" spans="1:49" ht="11.25" customHeight="1" x14ac:dyDescent="0.2">
      <c r="A538" s="14">
        <v>2230.1379999999999</v>
      </c>
      <c r="B538" t="s">
        <v>1590</v>
      </c>
      <c r="C538" s="33" t="str">
        <f t="shared" si="172"/>
        <v>2230.138 Accumulated Depreciation of Building: Electricity Regulated Activity, Distribution (Network) Technical Services</v>
      </c>
      <c r="D538" s="6" t="s">
        <v>874</v>
      </c>
      <c r="E538" s="6" t="s">
        <v>1132</v>
      </c>
      <c r="F538" s="6" t="s">
        <v>643</v>
      </c>
      <c r="G538" s="6" t="s">
        <v>906</v>
      </c>
      <c r="H538" s="34" t="str">
        <f>VLOOKUP(I538,'heading tables'!$G$3:$H$9,2,FALSE)</f>
        <v>L3</v>
      </c>
      <c r="I538" s="34">
        <f t="shared" si="182"/>
        <v>8</v>
      </c>
      <c r="J538" s="34" t="str">
        <f t="shared" si="183"/>
        <v>Balance Sheet</v>
      </c>
      <c r="K538" s="34">
        <f t="shared" si="173"/>
        <v>33</v>
      </c>
      <c r="L538" s="34" t="str">
        <f t="shared" si="184"/>
        <v>38</v>
      </c>
      <c r="M538" s="34" t="str">
        <f t="shared" si="169"/>
        <v>2</v>
      </c>
      <c r="N538" s="34" t="str">
        <f t="shared" si="170"/>
        <v>22</v>
      </c>
      <c r="O538" s="34" t="str">
        <f t="shared" si="171"/>
        <v>2230</v>
      </c>
      <c r="P538" s="34" t="str">
        <f>CONCATENATE(M538," ",VLOOKUP(M538,'heading tables'!$A:$C,2,FALSE))</f>
        <v>2 Non-current Assets</v>
      </c>
      <c r="Q538" s="34" t="str">
        <f>CONCATENATE(N538," ",VLOOKUP(N538,'heading tables'!$A:$C,2,FALSE))</f>
        <v>22 Depreciation of Fixed Assets</v>
      </c>
      <c r="R538" s="34" t="str">
        <f>CONCATENATE(O538," ",VLOOKUP(ABS(O538),'heading tables'!$A:$C,2,FALSE))</f>
        <v>2230 Accumulated depreciation - buildings</v>
      </c>
      <c r="S538" s="20">
        <v>21</v>
      </c>
      <c r="T538" s="6" t="s">
        <v>919</v>
      </c>
      <c r="U538" s="34" t="e">
        <f>CONCATENATE(S538," ",VLOOKUP(S538,'heading tables'!$A:$C,2,FALSE))</f>
        <v>#N/A</v>
      </c>
      <c r="V538" s="34" t="str">
        <f>CONCATENATE(T538," ",VLOOKUP(ABS(T538),'heading tables'!$A:$C,2,FALSE))</f>
        <v>2130 Buildings</v>
      </c>
      <c r="W538" s="34" t="str">
        <f t="shared" si="185"/>
        <v>2230.1</v>
      </c>
      <c r="X538" s="34" t="str">
        <f t="shared" si="186"/>
        <v>2230.13</v>
      </c>
      <c r="Y538" s="34" t="str">
        <f t="shared" si="186"/>
        <v>2230.138</v>
      </c>
      <c r="Z538" s="34" t="str">
        <f t="shared" si="186"/>
        <v>" "</v>
      </c>
      <c r="AA538" s="34" t="str">
        <f t="shared" si="186"/>
        <v>" "</v>
      </c>
      <c r="AB538" s="34" t="str">
        <f t="shared" si="174"/>
        <v>2230.1 Accumulated Depreciation of Building: Electricity Regulated Activity</v>
      </c>
      <c r="AC538" s="34" t="str">
        <f t="shared" si="175"/>
        <v>2230.13 Accumulated Depreciation of Building: Electricity Regulated Activity, Distribution (Network)</v>
      </c>
      <c r="AD538" s="34" t="str">
        <f t="shared" si="176"/>
        <v>2230.138 Accumulated Depreciation of Building: Electricity Regulated Activity, Distribution (Network) Technical Services</v>
      </c>
      <c r="AE538" s="34" t="str">
        <f t="shared" si="177"/>
        <v>" "</v>
      </c>
      <c r="AF538" s="34" t="str">
        <f t="shared" si="178"/>
        <v>" "</v>
      </c>
      <c r="AI538" t="s">
        <v>1590</v>
      </c>
      <c r="AJ538" s="14" t="s">
        <v>11</v>
      </c>
      <c r="AK538" t="s">
        <v>918</v>
      </c>
      <c r="AL538" s="6">
        <v>64</v>
      </c>
      <c r="AM538" s="6" t="s">
        <v>942</v>
      </c>
      <c r="AT538" s="6" t="s">
        <v>984</v>
      </c>
      <c r="AV538" t="s">
        <v>1590</v>
      </c>
      <c r="AW538">
        <f t="shared" si="181"/>
        <v>111</v>
      </c>
    </row>
    <row r="539" spans="1:49" ht="11.25" customHeight="1" x14ac:dyDescent="0.2">
      <c r="A539" s="14">
        <v>2230.1390000000001</v>
      </c>
      <c r="B539" t="s">
        <v>1591</v>
      </c>
      <c r="C539" s="33" t="str">
        <f t="shared" si="172"/>
        <v>2230.139 Accumulated Depreciation of Building: Electricity Regulated Activity, Distribution (Network) Administration</v>
      </c>
      <c r="D539" s="6" t="s">
        <v>874</v>
      </c>
      <c r="E539" s="6" t="s">
        <v>1132</v>
      </c>
      <c r="F539" s="6" t="s">
        <v>643</v>
      </c>
      <c r="G539" s="6" t="s">
        <v>906</v>
      </c>
      <c r="H539" s="34" t="str">
        <f>VLOOKUP(I539,'heading tables'!$G$3:$H$9,2,FALSE)</f>
        <v>L3</v>
      </c>
      <c r="I539" s="34">
        <f t="shared" si="182"/>
        <v>8</v>
      </c>
      <c r="J539" s="34" t="str">
        <f t="shared" si="183"/>
        <v>Balance Sheet</v>
      </c>
      <c r="K539" s="34">
        <f t="shared" si="173"/>
        <v>33</v>
      </c>
      <c r="L539" s="34" t="str">
        <f t="shared" si="184"/>
        <v>39</v>
      </c>
      <c r="M539" s="34" t="str">
        <f t="shared" si="169"/>
        <v>2</v>
      </c>
      <c r="N539" s="34" t="str">
        <f t="shared" si="170"/>
        <v>22</v>
      </c>
      <c r="O539" s="34" t="str">
        <f t="shared" si="171"/>
        <v>2230</v>
      </c>
      <c r="P539" s="34" t="str">
        <f>CONCATENATE(M539," ",VLOOKUP(M539,'heading tables'!$A:$C,2,FALSE))</f>
        <v>2 Non-current Assets</v>
      </c>
      <c r="Q539" s="34" t="str">
        <f>CONCATENATE(N539," ",VLOOKUP(N539,'heading tables'!$A:$C,2,FALSE))</f>
        <v>22 Depreciation of Fixed Assets</v>
      </c>
      <c r="R539" s="34" t="str">
        <f>CONCATENATE(O539," ",VLOOKUP(ABS(O539),'heading tables'!$A:$C,2,FALSE))</f>
        <v>2230 Accumulated depreciation - buildings</v>
      </c>
      <c r="S539" s="20">
        <v>21</v>
      </c>
      <c r="T539" s="6" t="s">
        <v>919</v>
      </c>
      <c r="U539" s="34" t="e">
        <f>CONCATENATE(S539," ",VLOOKUP(S539,'heading tables'!$A:$C,2,FALSE))</f>
        <v>#N/A</v>
      </c>
      <c r="V539" s="34" t="str">
        <f>CONCATENATE(T539," ",VLOOKUP(ABS(T539),'heading tables'!$A:$C,2,FALSE))</f>
        <v>2130 Buildings</v>
      </c>
      <c r="W539" s="34" t="str">
        <f t="shared" si="185"/>
        <v>2230.1</v>
      </c>
      <c r="X539" s="34" t="str">
        <f t="shared" si="186"/>
        <v>2230.13</v>
      </c>
      <c r="Y539" s="34" t="str">
        <f t="shared" si="186"/>
        <v>2230.139</v>
      </c>
      <c r="Z539" s="34" t="str">
        <f t="shared" si="186"/>
        <v>" "</v>
      </c>
      <c r="AA539" s="34" t="str">
        <f t="shared" si="186"/>
        <v>" "</v>
      </c>
      <c r="AB539" s="34" t="str">
        <f t="shared" si="174"/>
        <v>2230.1 Accumulated Depreciation of Building: Electricity Regulated Activity</v>
      </c>
      <c r="AC539" s="34" t="str">
        <f t="shared" si="175"/>
        <v>2230.13 Accumulated Depreciation of Building: Electricity Regulated Activity, Distribution (Network)</v>
      </c>
      <c r="AD539" s="34" t="str">
        <f t="shared" si="176"/>
        <v>2230.139 Accumulated Depreciation of Building: Electricity Regulated Activity, Distribution (Network) Administration</v>
      </c>
      <c r="AE539" s="34" t="str">
        <f t="shared" si="177"/>
        <v>" "</v>
      </c>
      <c r="AF539" s="34" t="str">
        <f t="shared" si="178"/>
        <v>" "</v>
      </c>
      <c r="AI539" t="s">
        <v>1591</v>
      </c>
      <c r="AJ539" s="14" t="s">
        <v>11</v>
      </c>
      <c r="AK539" t="s">
        <v>918</v>
      </c>
      <c r="AL539" s="6">
        <v>65</v>
      </c>
      <c r="AM539" s="6" t="s">
        <v>942</v>
      </c>
      <c r="AT539" s="6" t="s">
        <v>984</v>
      </c>
      <c r="AV539" t="s">
        <v>1591</v>
      </c>
      <c r="AW539">
        <f t="shared" si="181"/>
        <v>107</v>
      </c>
    </row>
    <row r="540" spans="1:49" ht="11.25" customHeight="1" x14ac:dyDescent="0.2">
      <c r="A540" s="14">
        <v>2230.14</v>
      </c>
      <c r="B540" t="s">
        <v>1592</v>
      </c>
      <c r="C540" s="33" t="str">
        <f t="shared" si="172"/>
        <v>2230.14 Accumulated Depreciation of Building: Electricity Regulated Activity, Distribution (Supply)</v>
      </c>
      <c r="D540" s="6" t="s">
        <v>875</v>
      </c>
      <c r="E540" s="6" t="s">
        <v>1132</v>
      </c>
      <c r="F540" s="6" t="s">
        <v>643</v>
      </c>
      <c r="G540" s="6" t="s">
        <v>907</v>
      </c>
      <c r="H540" s="34" t="str">
        <f>VLOOKUP(I540,'heading tables'!$G$3:$H$9,2,FALSE)</f>
        <v>L2</v>
      </c>
      <c r="I540" s="34">
        <f t="shared" si="182"/>
        <v>7</v>
      </c>
      <c r="J540" s="34" t="str">
        <f t="shared" si="183"/>
        <v>Balance Sheet</v>
      </c>
      <c r="K540" s="34">
        <f t="shared" si="173"/>
        <v>33</v>
      </c>
      <c r="L540" s="34" t="str">
        <f t="shared" si="184"/>
        <v>14</v>
      </c>
      <c r="M540" s="34" t="str">
        <f t="shared" si="169"/>
        <v>2</v>
      </c>
      <c r="N540" s="34" t="str">
        <f t="shared" si="170"/>
        <v>22</v>
      </c>
      <c r="O540" s="34" t="str">
        <f t="shared" si="171"/>
        <v>2230</v>
      </c>
      <c r="P540" s="34" t="str">
        <f>CONCATENATE(M540," ",VLOOKUP(M540,'heading tables'!$A:$C,2,FALSE))</f>
        <v>2 Non-current Assets</v>
      </c>
      <c r="Q540" s="34" t="str">
        <f>CONCATENATE(N540," ",VLOOKUP(N540,'heading tables'!$A:$C,2,FALSE))</f>
        <v>22 Depreciation of Fixed Assets</v>
      </c>
      <c r="R540" s="34" t="str">
        <f>CONCATENATE(O540," ",VLOOKUP(ABS(O540),'heading tables'!$A:$C,2,FALSE))</f>
        <v>2230 Accumulated depreciation - buildings</v>
      </c>
      <c r="S540" s="20">
        <v>21</v>
      </c>
      <c r="T540" s="6" t="s">
        <v>919</v>
      </c>
      <c r="U540" s="34" t="e">
        <f>CONCATENATE(S540," ",VLOOKUP(S540,'heading tables'!$A:$C,2,FALSE))</f>
        <v>#N/A</v>
      </c>
      <c r="V540" s="34" t="str">
        <f>CONCATENATE(T540," ",VLOOKUP(ABS(T540),'heading tables'!$A:$C,2,FALSE))</f>
        <v>2130 Buildings</v>
      </c>
      <c r="W540" s="34" t="str">
        <f t="shared" si="185"/>
        <v>2230.1</v>
      </c>
      <c r="X540" s="34" t="str">
        <f t="shared" si="186"/>
        <v>2230.14</v>
      </c>
      <c r="Y540" s="34" t="str">
        <f t="shared" si="186"/>
        <v>" "</v>
      </c>
      <c r="Z540" s="34" t="str">
        <f t="shared" si="186"/>
        <v>" "</v>
      </c>
      <c r="AA540" s="34" t="str">
        <f t="shared" si="186"/>
        <v>" "</v>
      </c>
      <c r="AB540" s="34" t="str">
        <f t="shared" si="174"/>
        <v>2230.1 Accumulated Depreciation of Building: Electricity Regulated Activity</v>
      </c>
      <c r="AC540" s="34" t="str">
        <f t="shared" si="175"/>
        <v>2230.14 Accumulated Depreciation of Building: Electricity Regulated Activity, Distribution (Supply)</v>
      </c>
      <c r="AD540" s="34" t="str">
        <f t="shared" si="176"/>
        <v>" "</v>
      </c>
      <c r="AE540" s="34" t="str">
        <f t="shared" si="177"/>
        <v>" "</v>
      </c>
      <c r="AF540" s="34" t="str">
        <f t="shared" si="178"/>
        <v>" "</v>
      </c>
      <c r="AI540" t="s">
        <v>1592</v>
      </c>
      <c r="AJ540" s="14" t="s">
        <v>11</v>
      </c>
      <c r="AK540" t="s">
        <v>918</v>
      </c>
      <c r="AL540" s="6">
        <v>66</v>
      </c>
      <c r="AM540" s="6" t="s">
        <v>943</v>
      </c>
      <c r="AT540" s="6" t="s">
        <v>985</v>
      </c>
      <c r="AV540" t="s">
        <v>1592</v>
      </c>
      <c r="AW540">
        <f t="shared" si="181"/>
        <v>91</v>
      </c>
    </row>
    <row r="541" spans="1:49" ht="11.25" customHeight="1" x14ac:dyDescent="0.2">
      <c r="A541" s="14">
        <v>2230.15</v>
      </c>
      <c r="B541" t="s">
        <v>1593</v>
      </c>
      <c r="C541" s="33" t="str">
        <f t="shared" si="172"/>
        <v>2230.15 Accumulated Depreciation of Building: Electricity Regulated Activity, Generation</v>
      </c>
      <c r="D541" s="6" t="s">
        <v>870</v>
      </c>
      <c r="E541" s="6" t="s">
        <v>1132</v>
      </c>
      <c r="F541" s="6">
        <v>0</v>
      </c>
      <c r="G541" s="6" t="s">
        <v>64</v>
      </c>
      <c r="H541" s="34" t="str">
        <f>VLOOKUP(I541,'heading tables'!$G$3:$H$9,2,FALSE)</f>
        <v>L2</v>
      </c>
      <c r="I541" s="34">
        <f t="shared" si="182"/>
        <v>7</v>
      </c>
      <c r="J541" s="34" t="str">
        <f t="shared" si="183"/>
        <v>Balance Sheet</v>
      </c>
      <c r="K541" s="34">
        <f t="shared" si="173"/>
        <v>33</v>
      </c>
      <c r="L541" s="34" t="str">
        <f t="shared" si="184"/>
        <v>15</v>
      </c>
      <c r="M541" s="34" t="str">
        <f t="shared" si="169"/>
        <v>2</v>
      </c>
      <c r="N541" s="34" t="str">
        <f t="shared" si="170"/>
        <v>22</v>
      </c>
      <c r="O541" s="34" t="str">
        <f t="shared" si="171"/>
        <v>2230</v>
      </c>
      <c r="P541" s="34" t="str">
        <f>CONCATENATE(M541," ",VLOOKUP(M541,'heading tables'!$A:$C,2,FALSE))</f>
        <v>2 Non-current Assets</v>
      </c>
      <c r="Q541" s="34" t="str">
        <f>CONCATENATE(N541," ",VLOOKUP(N541,'heading tables'!$A:$C,2,FALSE))</f>
        <v>22 Depreciation of Fixed Assets</v>
      </c>
      <c r="R541" s="34" t="str">
        <f>CONCATENATE(O541," ",VLOOKUP(ABS(O541),'heading tables'!$A:$C,2,FALSE))</f>
        <v>2230 Accumulated depreciation - buildings</v>
      </c>
      <c r="S541" s="20">
        <v>21</v>
      </c>
      <c r="T541" s="6" t="s">
        <v>919</v>
      </c>
      <c r="U541" s="34" t="e">
        <f>CONCATENATE(S541," ",VLOOKUP(S541,'heading tables'!$A:$C,2,FALSE))</f>
        <v>#N/A</v>
      </c>
      <c r="V541" s="34" t="str">
        <f>CONCATENATE(T541," ",VLOOKUP(ABS(T541),'heading tables'!$A:$C,2,FALSE))</f>
        <v>2130 Buildings</v>
      </c>
      <c r="W541" s="34" t="str">
        <f t="shared" si="185"/>
        <v>2230.1</v>
      </c>
      <c r="X541" s="34" t="str">
        <f t="shared" si="186"/>
        <v>2230.15</v>
      </c>
      <c r="Y541" s="34" t="str">
        <f t="shared" si="186"/>
        <v>" "</v>
      </c>
      <c r="Z541" s="34" t="str">
        <f t="shared" si="186"/>
        <v>" "</v>
      </c>
      <c r="AA541" s="34" t="str">
        <f t="shared" si="186"/>
        <v>" "</v>
      </c>
      <c r="AB541" s="34" t="str">
        <f t="shared" si="174"/>
        <v>2230.1 Accumulated Depreciation of Building: Electricity Regulated Activity</v>
      </c>
      <c r="AC541" s="34" t="str">
        <f t="shared" si="175"/>
        <v>2230.15 Accumulated Depreciation of Building: Electricity Regulated Activity, Generation</v>
      </c>
      <c r="AD541" s="34" t="str">
        <f t="shared" si="176"/>
        <v>" "</v>
      </c>
      <c r="AE541" s="34" t="str">
        <f t="shared" si="177"/>
        <v>" "</v>
      </c>
      <c r="AF541" s="34" t="str">
        <f t="shared" si="178"/>
        <v>" "</v>
      </c>
      <c r="AI541" t="s">
        <v>1593</v>
      </c>
      <c r="AJ541" s="14" t="s">
        <v>1064</v>
      </c>
      <c r="AK541" t="s">
        <v>918</v>
      </c>
      <c r="AL541" s="6">
        <v>67</v>
      </c>
      <c r="AM541" s="6">
        <v>0</v>
      </c>
      <c r="AV541" t="s">
        <v>1593</v>
      </c>
      <c r="AW541">
        <f t="shared" si="181"/>
        <v>80</v>
      </c>
    </row>
    <row r="542" spans="1:49" ht="11.25" customHeight="1" x14ac:dyDescent="0.2">
      <c r="A542" s="14">
        <v>2230.1509999999998</v>
      </c>
      <c r="B542" t="s">
        <v>1594</v>
      </c>
      <c r="C542" s="33" t="str">
        <f t="shared" si="172"/>
        <v>2230.151 Accumulated Depreciation of Building: Electricity Regulated Activity, Generation: Hydraulic Power Plants (HPP)</v>
      </c>
      <c r="D542" s="6" t="s">
        <v>870</v>
      </c>
      <c r="E542" s="6" t="s">
        <v>1132</v>
      </c>
      <c r="F542" s="6" t="s">
        <v>644</v>
      </c>
      <c r="G542" s="6" t="s">
        <v>906</v>
      </c>
      <c r="H542" s="34" t="str">
        <f>VLOOKUP(I542,'heading tables'!$G$3:$H$9,2,FALSE)</f>
        <v>L3</v>
      </c>
      <c r="I542" s="34">
        <f t="shared" si="182"/>
        <v>8</v>
      </c>
      <c r="J542" s="34" t="str">
        <f t="shared" si="183"/>
        <v>Balance Sheet</v>
      </c>
      <c r="K542" s="34">
        <f t="shared" si="173"/>
        <v>33</v>
      </c>
      <c r="L542" s="34" t="str">
        <f t="shared" si="184"/>
        <v>51</v>
      </c>
      <c r="M542" s="34" t="str">
        <f t="shared" si="169"/>
        <v>2</v>
      </c>
      <c r="N542" s="34" t="str">
        <f t="shared" si="170"/>
        <v>22</v>
      </c>
      <c r="O542" s="34" t="str">
        <f t="shared" si="171"/>
        <v>2230</v>
      </c>
      <c r="P542" s="34" t="str">
        <f>CONCATENATE(M542," ",VLOOKUP(M542,'heading tables'!$A:$C,2,FALSE))</f>
        <v>2 Non-current Assets</v>
      </c>
      <c r="Q542" s="34" t="str">
        <f>CONCATENATE(N542," ",VLOOKUP(N542,'heading tables'!$A:$C,2,FALSE))</f>
        <v>22 Depreciation of Fixed Assets</v>
      </c>
      <c r="R542" s="34" t="str">
        <f>CONCATENATE(O542," ",VLOOKUP(ABS(O542),'heading tables'!$A:$C,2,FALSE))</f>
        <v>2230 Accumulated depreciation - buildings</v>
      </c>
      <c r="S542" s="20">
        <v>21</v>
      </c>
      <c r="T542" s="6" t="s">
        <v>919</v>
      </c>
      <c r="U542" s="34" t="e">
        <f>CONCATENATE(S542," ",VLOOKUP(S542,'heading tables'!$A:$C,2,FALSE))</f>
        <v>#N/A</v>
      </c>
      <c r="V542" s="34" t="str">
        <f>CONCATENATE(T542," ",VLOOKUP(ABS(T542),'heading tables'!$A:$C,2,FALSE))</f>
        <v>2130 Buildings</v>
      </c>
      <c r="W542" s="34" t="str">
        <f t="shared" si="185"/>
        <v>2230.1</v>
      </c>
      <c r="X542" s="34" t="str">
        <f t="shared" ref="X542:AA561" si="187">IF(OR(LEFT($A542,X$1)=W542,W542=$AZ$1),$AZ$1,LEFT($A542,X$1))</f>
        <v>2230.15</v>
      </c>
      <c r="Y542" s="34" t="str">
        <f t="shared" si="187"/>
        <v>2230.151</v>
      </c>
      <c r="Z542" s="34" t="str">
        <f t="shared" si="187"/>
        <v>" "</v>
      </c>
      <c r="AA542" s="34" t="str">
        <f t="shared" si="187"/>
        <v>" "</v>
      </c>
      <c r="AB542" s="34" t="str">
        <f t="shared" si="174"/>
        <v>2230.1 Accumulated Depreciation of Building: Electricity Regulated Activity</v>
      </c>
      <c r="AC542" s="34" t="str">
        <f t="shared" si="175"/>
        <v>2230.15 Accumulated Depreciation of Building: Electricity Regulated Activity, Generation</v>
      </c>
      <c r="AD542" s="34" t="str">
        <f t="shared" si="176"/>
        <v>2230.151 Accumulated Depreciation of Building: Electricity Regulated Activity, Generation: Hydraulic Power Plants (HPP)</v>
      </c>
      <c r="AE542" s="34" t="str">
        <f t="shared" si="177"/>
        <v>" "</v>
      </c>
      <c r="AF542" s="34" t="str">
        <f t="shared" si="178"/>
        <v>" "</v>
      </c>
      <c r="AI542" t="s">
        <v>1594</v>
      </c>
      <c r="AJ542" s="14" t="s">
        <v>11</v>
      </c>
      <c r="AK542" t="s">
        <v>918</v>
      </c>
      <c r="AL542" s="6">
        <v>68</v>
      </c>
      <c r="AM542" s="6" t="s">
        <v>957</v>
      </c>
      <c r="AT542" s="6" t="s">
        <v>986</v>
      </c>
      <c r="AV542" t="s">
        <v>1594</v>
      </c>
      <c r="AW542">
        <f t="shared" si="181"/>
        <v>110</v>
      </c>
    </row>
    <row r="543" spans="1:49" ht="11.25" customHeight="1" x14ac:dyDescent="0.2">
      <c r="A543" s="14">
        <v>2230.152</v>
      </c>
      <c r="B543" t="s">
        <v>1595</v>
      </c>
      <c r="C543" s="33" t="str">
        <f t="shared" si="172"/>
        <v>2230.152 Accumulated Depreciation of Building: Electricity Regulated Activity, Generation: Steam Power Plants (Steam only)</v>
      </c>
      <c r="D543" s="6" t="s">
        <v>870</v>
      </c>
      <c r="E543" s="6" t="s">
        <v>1132</v>
      </c>
      <c r="F543" s="6" t="s">
        <v>645</v>
      </c>
      <c r="G543" s="6" t="s">
        <v>906</v>
      </c>
      <c r="H543" s="34" t="str">
        <f>VLOOKUP(I543,'heading tables'!$G$3:$H$9,2,FALSE)</f>
        <v>L3</v>
      </c>
      <c r="I543" s="34">
        <f t="shared" si="182"/>
        <v>8</v>
      </c>
      <c r="J543" s="34" t="str">
        <f t="shared" si="183"/>
        <v>Balance Sheet</v>
      </c>
      <c r="K543" s="34">
        <f t="shared" si="173"/>
        <v>33</v>
      </c>
      <c r="L543" s="34" t="str">
        <f t="shared" si="184"/>
        <v>52</v>
      </c>
      <c r="M543" s="34" t="str">
        <f t="shared" si="169"/>
        <v>2</v>
      </c>
      <c r="N543" s="34" t="str">
        <f t="shared" si="170"/>
        <v>22</v>
      </c>
      <c r="O543" s="34" t="str">
        <f t="shared" si="171"/>
        <v>2230</v>
      </c>
      <c r="P543" s="34" t="str">
        <f>CONCATENATE(M543," ",VLOOKUP(M543,'heading tables'!$A:$C,2,FALSE))</f>
        <v>2 Non-current Assets</v>
      </c>
      <c r="Q543" s="34" t="str">
        <f>CONCATENATE(N543," ",VLOOKUP(N543,'heading tables'!$A:$C,2,FALSE))</f>
        <v>22 Depreciation of Fixed Assets</v>
      </c>
      <c r="R543" s="34" t="str">
        <f>CONCATENATE(O543," ",VLOOKUP(ABS(O543),'heading tables'!$A:$C,2,FALSE))</f>
        <v>2230 Accumulated depreciation - buildings</v>
      </c>
      <c r="S543" s="20">
        <v>21</v>
      </c>
      <c r="T543" s="6" t="s">
        <v>919</v>
      </c>
      <c r="U543" s="34" t="e">
        <f>CONCATENATE(S543," ",VLOOKUP(S543,'heading tables'!$A:$C,2,FALSE))</f>
        <v>#N/A</v>
      </c>
      <c r="V543" s="34" t="str">
        <f>CONCATENATE(T543," ",VLOOKUP(ABS(T543),'heading tables'!$A:$C,2,FALSE))</f>
        <v>2130 Buildings</v>
      </c>
      <c r="W543" s="34" t="str">
        <f t="shared" si="185"/>
        <v>2230.1</v>
      </c>
      <c r="X543" s="34" t="str">
        <f t="shared" si="187"/>
        <v>2230.15</v>
      </c>
      <c r="Y543" s="34" t="str">
        <f t="shared" si="187"/>
        <v>2230.152</v>
      </c>
      <c r="Z543" s="34" t="str">
        <f t="shared" si="187"/>
        <v>" "</v>
      </c>
      <c r="AA543" s="34" t="str">
        <f t="shared" si="187"/>
        <v>" "</v>
      </c>
      <c r="AB543" s="34" t="str">
        <f t="shared" si="174"/>
        <v>2230.1 Accumulated Depreciation of Building: Electricity Regulated Activity</v>
      </c>
      <c r="AC543" s="34" t="str">
        <f t="shared" si="175"/>
        <v>2230.15 Accumulated Depreciation of Building: Electricity Regulated Activity, Generation</v>
      </c>
      <c r="AD543" s="34" t="str">
        <f t="shared" si="176"/>
        <v>2230.152 Accumulated Depreciation of Building: Electricity Regulated Activity, Generation: Steam Power Plants (Steam only)</v>
      </c>
      <c r="AE543" s="34" t="str">
        <f t="shared" si="177"/>
        <v>" "</v>
      </c>
      <c r="AF543" s="34" t="str">
        <f t="shared" si="178"/>
        <v>" "</v>
      </c>
      <c r="AI543" t="s">
        <v>1595</v>
      </c>
      <c r="AJ543" s="14" t="s">
        <v>11</v>
      </c>
      <c r="AK543" t="s">
        <v>918</v>
      </c>
      <c r="AL543" s="6">
        <v>69</v>
      </c>
      <c r="AM543" s="6" t="s">
        <v>958</v>
      </c>
      <c r="AT543" s="6" t="s">
        <v>987</v>
      </c>
      <c r="AV543" t="s">
        <v>1595</v>
      </c>
      <c r="AW543">
        <f t="shared" si="181"/>
        <v>113</v>
      </c>
    </row>
    <row r="544" spans="1:49" ht="11.25" customHeight="1" x14ac:dyDescent="0.2">
      <c r="A544" s="14">
        <v>2230.1529999999998</v>
      </c>
      <c r="B544" t="s">
        <v>1596</v>
      </c>
      <c r="C544" s="33" t="str">
        <f t="shared" si="172"/>
        <v>2230.153 Accumulated Depreciation of Building: Electricity Regulated Activity, Generation: Co-Generation Power Plants (Steam only for Electricity and Steam)</v>
      </c>
      <c r="D544" s="6" t="s">
        <v>870</v>
      </c>
      <c r="E544" s="6" t="s">
        <v>1132</v>
      </c>
      <c r="F544" s="6" t="s">
        <v>645</v>
      </c>
      <c r="G544" s="6" t="s">
        <v>906</v>
      </c>
      <c r="H544" s="34" t="str">
        <f>VLOOKUP(I544,'heading tables'!$G$3:$H$9,2,FALSE)</f>
        <v>L3</v>
      </c>
      <c r="I544" s="34">
        <f t="shared" si="182"/>
        <v>8</v>
      </c>
      <c r="J544" s="34" t="str">
        <f t="shared" si="183"/>
        <v>Balance Sheet</v>
      </c>
      <c r="K544" s="34">
        <f t="shared" si="173"/>
        <v>33</v>
      </c>
      <c r="L544" s="34" t="str">
        <f t="shared" si="184"/>
        <v>53</v>
      </c>
      <c r="M544" s="34" t="str">
        <f t="shared" si="169"/>
        <v>2</v>
      </c>
      <c r="N544" s="34" t="str">
        <f t="shared" si="170"/>
        <v>22</v>
      </c>
      <c r="O544" s="34" t="str">
        <f t="shared" si="171"/>
        <v>2230</v>
      </c>
      <c r="P544" s="34" t="str">
        <f>CONCATENATE(M544," ",VLOOKUP(M544,'heading tables'!$A:$C,2,FALSE))</f>
        <v>2 Non-current Assets</v>
      </c>
      <c r="Q544" s="34" t="str">
        <f>CONCATENATE(N544," ",VLOOKUP(N544,'heading tables'!$A:$C,2,FALSE))</f>
        <v>22 Depreciation of Fixed Assets</v>
      </c>
      <c r="R544" s="34" t="str">
        <f>CONCATENATE(O544," ",VLOOKUP(ABS(O544),'heading tables'!$A:$C,2,FALSE))</f>
        <v>2230 Accumulated depreciation - buildings</v>
      </c>
      <c r="S544" s="20">
        <v>21</v>
      </c>
      <c r="T544" s="6" t="s">
        <v>919</v>
      </c>
      <c r="U544" s="34" t="e">
        <f>CONCATENATE(S544," ",VLOOKUP(S544,'heading tables'!$A:$C,2,FALSE))</f>
        <v>#N/A</v>
      </c>
      <c r="V544" s="34" t="str">
        <f>CONCATENATE(T544," ",VLOOKUP(ABS(T544),'heading tables'!$A:$C,2,FALSE))</f>
        <v>2130 Buildings</v>
      </c>
      <c r="W544" s="34" t="str">
        <f t="shared" si="185"/>
        <v>2230.1</v>
      </c>
      <c r="X544" s="34" t="str">
        <f t="shared" si="187"/>
        <v>2230.15</v>
      </c>
      <c r="Y544" s="34" t="str">
        <f t="shared" si="187"/>
        <v>2230.153</v>
      </c>
      <c r="Z544" s="34" t="str">
        <f t="shared" si="187"/>
        <v>" "</v>
      </c>
      <c r="AA544" s="34" t="str">
        <f t="shared" si="187"/>
        <v>" "</v>
      </c>
      <c r="AB544" s="34" t="str">
        <f t="shared" si="174"/>
        <v>2230.1 Accumulated Depreciation of Building: Electricity Regulated Activity</v>
      </c>
      <c r="AC544" s="34" t="str">
        <f t="shared" si="175"/>
        <v>2230.15 Accumulated Depreciation of Building: Electricity Regulated Activity, Generation</v>
      </c>
      <c r="AD544" s="34" t="str">
        <f t="shared" si="176"/>
        <v>2230.153 Accumulated Depreciation of Building: Electricity Regulated Activity, Generation: Co-Generation Power Plants (Steam only for Electricity and Steam)</v>
      </c>
      <c r="AE544" s="34" t="str">
        <f t="shared" si="177"/>
        <v>" "</v>
      </c>
      <c r="AF544" s="34" t="str">
        <f t="shared" si="178"/>
        <v>" "</v>
      </c>
      <c r="AI544" t="s">
        <v>1596</v>
      </c>
      <c r="AJ544" s="14" t="s">
        <v>11</v>
      </c>
      <c r="AK544" t="s">
        <v>918</v>
      </c>
      <c r="AL544" s="6">
        <v>70</v>
      </c>
      <c r="AM544" s="6" t="s">
        <v>959</v>
      </c>
      <c r="AT544" s="6" t="s">
        <v>988</v>
      </c>
      <c r="AV544" t="s">
        <v>1596</v>
      </c>
      <c r="AW544">
        <f t="shared" si="181"/>
        <v>147</v>
      </c>
    </row>
    <row r="545" spans="1:49" ht="11.25" customHeight="1" x14ac:dyDescent="0.2">
      <c r="A545" s="14">
        <v>2230.154</v>
      </c>
      <c r="B545" t="s">
        <v>1597</v>
      </c>
      <c r="C545" s="33" t="str">
        <f t="shared" si="172"/>
        <v>2230.154 Accumulated Depreciation of Building: Electricity Regulated Activity, Generation: Gas Power Plants (Gas only)</v>
      </c>
      <c r="D545" s="6" t="s">
        <v>870</v>
      </c>
      <c r="E545" s="6" t="s">
        <v>1132</v>
      </c>
      <c r="F545" s="6" t="s">
        <v>645</v>
      </c>
      <c r="G545" s="6" t="s">
        <v>906</v>
      </c>
      <c r="H545" s="34" t="str">
        <f>VLOOKUP(I545,'heading tables'!$G$3:$H$9,2,FALSE)</f>
        <v>L3</v>
      </c>
      <c r="I545" s="34">
        <f t="shared" si="182"/>
        <v>8</v>
      </c>
      <c r="J545" s="34" t="str">
        <f t="shared" si="183"/>
        <v>Balance Sheet</v>
      </c>
      <c r="K545" s="34">
        <f t="shared" si="173"/>
        <v>33</v>
      </c>
      <c r="L545" s="34" t="str">
        <f t="shared" si="184"/>
        <v>54</v>
      </c>
      <c r="M545" s="34" t="str">
        <f t="shared" si="169"/>
        <v>2</v>
      </c>
      <c r="N545" s="34" t="str">
        <f t="shared" si="170"/>
        <v>22</v>
      </c>
      <c r="O545" s="34" t="str">
        <f t="shared" si="171"/>
        <v>2230</v>
      </c>
      <c r="P545" s="34" t="str">
        <f>CONCATENATE(M545," ",VLOOKUP(M545,'heading tables'!$A:$C,2,FALSE))</f>
        <v>2 Non-current Assets</v>
      </c>
      <c r="Q545" s="34" t="str">
        <f>CONCATENATE(N545," ",VLOOKUP(N545,'heading tables'!$A:$C,2,FALSE))</f>
        <v>22 Depreciation of Fixed Assets</v>
      </c>
      <c r="R545" s="34" t="str">
        <f>CONCATENATE(O545," ",VLOOKUP(ABS(O545),'heading tables'!$A:$C,2,FALSE))</f>
        <v>2230 Accumulated depreciation - buildings</v>
      </c>
      <c r="S545" s="20">
        <v>21</v>
      </c>
      <c r="T545" s="6" t="s">
        <v>919</v>
      </c>
      <c r="U545" s="34" t="e">
        <f>CONCATENATE(S545," ",VLOOKUP(S545,'heading tables'!$A:$C,2,FALSE))</f>
        <v>#N/A</v>
      </c>
      <c r="V545" s="34" t="str">
        <f>CONCATENATE(T545," ",VLOOKUP(ABS(T545),'heading tables'!$A:$C,2,FALSE))</f>
        <v>2130 Buildings</v>
      </c>
      <c r="W545" s="34" t="str">
        <f t="shared" si="185"/>
        <v>2230.1</v>
      </c>
      <c r="X545" s="34" t="str">
        <f t="shared" si="187"/>
        <v>2230.15</v>
      </c>
      <c r="Y545" s="34" t="str">
        <f t="shared" si="187"/>
        <v>2230.154</v>
      </c>
      <c r="Z545" s="34" t="str">
        <f t="shared" si="187"/>
        <v>" "</v>
      </c>
      <c r="AA545" s="34" t="str">
        <f t="shared" si="187"/>
        <v>" "</v>
      </c>
      <c r="AB545" s="34" t="str">
        <f t="shared" si="174"/>
        <v>2230.1 Accumulated Depreciation of Building: Electricity Regulated Activity</v>
      </c>
      <c r="AC545" s="34" t="str">
        <f t="shared" si="175"/>
        <v>2230.15 Accumulated Depreciation of Building: Electricity Regulated Activity, Generation</v>
      </c>
      <c r="AD545" s="34" t="str">
        <f t="shared" si="176"/>
        <v>2230.154 Accumulated Depreciation of Building: Electricity Regulated Activity, Generation: Gas Power Plants (Gas only)</v>
      </c>
      <c r="AE545" s="34" t="str">
        <f t="shared" si="177"/>
        <v>" "</v>
      </c>
      <c r="AF545" s="34" t="str">
        <f t="shared" si="178"/>
        <v>" "</v>
      </c>
      <c r="AI545" t="s">
        <v>1597</v>
      </c>
      <c r="AJ545" s="14" t="s">
        <v>11</v>
      </c>
      <c r="AK545" t="s">
        <v>918</v>
      </c>
      <c r="AL545" s="6">
        <v>71</v>
      </c>
      <c r="AM545" s="6" t="s">
        <v>960</v>
      </c>
      <c r="AT545" s="6" t="s">
        <v>989</v>
      </c>
      <c r="AV545" t="s">
        <v>1597</v>
      </c>
      <c r="AW545">
        <f t="shared" si="181"/>
        <v>109</v>
      </c>
    </row>
    <row r="546" spans="1:49" ht="11.25" customHeight="1" x14ac:dyDescent="0.2">
      <c r="A546" s="14">
        <v>2230.1550000000002</v>
      </c>
      <c r="B546" t="s">
        <v>1598</v>
      </c>
      <c r="C546" s="33" t="str">
        <f t="shared" si="172"/>
        <v>2230.155 Accumulated Depreciation of Building: Electricity Regulated Activity, Generation: Combined Cycle Power Plants (Gas and Steam)</v>
      </c>
      <c r="D546" s="6" t="s">
        <v>870</v>
      </c>
      <c r="E546" s="6" t="s">
        <v>1132</v>
      </c>
      <c r="F546" s="6" t="s">
        <v>645</v>
      </c>
      <c r="G546" s="6" t="s">
        <v>906</v>
      </c>
      <c r="H546" s="34" t="str">
        <f>VLOOKUP(I546,'heading tables'!$G$3:$H$9,2,FALSE)</f>
        <v>L3</v>
      </c>
      <c r="I546" s="34">
        <f t="shared" si="182"/>
        <v>8</v>
      </c>
      <c r="J546" s="34" t="str">
        <f t="shared" si="183"/>
        <v>Balance Sheet</v>
      </c>
      <c r="K546" s="34">
        <f t="shared" si="173"/>
        <v>33</v>
      </c>
      <c r="L546" s="34" t="str">
        <f t="shared" si="184"/>
        <v>55</v>
      </c>
      <c r="M546" s="34" t="str">
        <f t="shared" si="169"/>
        <v>2</v>
      </c>
      <c r="N546" s="34" t="str">
        <f t="shared" si="170"/>
        <v>22</v>
      </c>
      <c r="O546" s="34" t="str">
        <f t="shared" si="171"/>
        <v>2230</v>
      </c>
      <c r="P546" s="34" t="str">
        <f>CONCATENATE(M546," ",VLOOKUP(M546,'heading tables'!$A:$C,2,FALSE))</f>
        <v>2 Non-current Assets</v>
      </c>
      <c r="Q546" s="34" t="str">
        <f>CONCATENATE(N546," ",VLOOKUP(N546,'heading tables'!$A:$C,2,FALSE))</f>
        <v>22 Depreciation of Fixed Assets</v>
      </c>
      <c r="R546" s="34" t="str">
        <f>CONCATENATE(O546," ",VLOOKUP(ABS(O546),'heading tables'!$A:$C,2,FALSE))</f>
        <v>2230 Accumulated depreciation - buildings</v>
      </c>
      <c r="S546" s="20">
        <v>21</v>
      </c>
      <c r="T546" s="6" t="s">
        <v>919</v>
      </c>
      <c r="U546" s="34" t="e">
        <f>CONCATENATE(S546," ",VLOOKUP(S546,'heading tables'!$A:$C,2,FALSE))</f>
        <v>#N/A</v>
      </c>
      <c r="V546" s="34" t="str">
        <f>CONCATENATE(T546," ",VLOOKUP(ABS(T546),'heading tables'!$A:$C,2,FALSE))</f>
        <v>2130 Buildings</v>
      </c>
      <c r="W546" s="34" t="str">
        <f t="shared" si="185"/>
        <v>2230.1</v>
      </c>
      <c r="X546" s="34" t="str">
        <f t="shared" si="187"/>
        <v>2230.15</v>
      </c>
      <c r="Y546" s="34" t="str">
        <f t="shared" si="187"/>
        <v>2230.155</v>
      </c>
      <c r="Z546" s="34" t="str">
        <f t="shared" si="187"/>
        <v>" "</v>
      </c>
      <c r="AA546" s="34" t="str">
        <f t="shared" si="187"/>
        <v>" "</v>
      </c>
      <c r="AB546" s="34" t="str">
        <f t="shared" si="174"/>
        <v>2230.1 Accumulated Depreciation of Building: Electricity Regulated Activity</v>
      </c>
      <c r="AC546" s="34" t="str">
        <f t="shared" si="175"/>
        <v>2230.15 Accumulated Depreciation of Building: Electricity Regulated Activity, Generation</v>
      </c>
      <c r="AD546" s="34" t="str">
        <f t="shared" si="176"/>
        <v>2230.155 Accumulated Depreciation of Building: Electricity Regulated Activity, Generation: Combined Cycle Power Plants (Gas and Steam)</v>
      </c>
      <c r="AE546" s="34" t="str">
        <f t="shared" si="177"/>
        <v>" "</v>
      </c>
      <c r="AF546" s="34" t="str">
        <f t="shared" si="178"/>
        <v>" "</v>
      </c>
      <c r="AI546" t="s">
        <v>1598</v>
      </c>
      <c r="AJ546" s="14" t="s">
        <v>11</v>
      </c>
      <c r="AK546" t="s">
        <v>918</v>
      </c>
      <c r="AL546" s="6">
        <v>72</v>
      </c>
      <c r="AM546" s="6" t="s">
        <v>961</v>
      </c>
      <c r="AT546" s="6" t="s">
        <v>990</v>
      </c>
      <c r="AV546" t="s">
        <v>1598</v>
      </c>
      <c r="AW546">
        <f t="shared" si="181"/>
        <v>125</v>
      </c>
    </row>
    <row r="547" spans="1:49" ht="11.25" customHeight="1" x14ac:dyDescent="0.2">
      <c r="A547" s="14">
        <v>2230.1579999999999</v>
      </c>
      <c r="B547" t="s">
        <v>1599</v>
      </c>
      <c r="C547" s="33" t="str">
        <f t="shared" si="172"/>
        <v>2230.158 Accumulated Depreciation of Building: Electricity Regulated Activity, Generation: Technical Services</v>
      </c>
      <c r="D547" s="6" t="s">
        <v>870</v>
      </c>
      <c r="E547" s="6" t="s">
        <v>1132</v>
      </c>
      <c r="F547" s="6" t="s">
        <v>646</v>
      </c>
      <c r="G547" s="6" t="s">
        <v>906</v>
      </c>
      <c r="H547" s="34" t="str">
        <f>VLOOKUP(I547,'heading tables'!$G$3:$H$9,2,FALSE)</f>
        <v>L3</v>
      </c>
      <c r="I547" s="34">
        <f t="shared" si="182"/>
        <v>8</v>
      </c>
      <c r="J547" s="34" t="str">
        <f t="shared" si="183"/>
        <v>Balance Sheet</v>
      </c>
      <c r="K547" s="34">
        <f t="shared" si="173"/>
        <v>33</v>
      </c>
      <c r="L547" s="34" t="str">
        <f t="shared" si="184"/>
        <v>58</v>
      </c>
      <c r="M547" s="34" t="str">
        <f t="shared" si="169"/>
        <v>2</v>
      </c>
      <c r="N547" s="34" t="str">
        <f t="shared" si="170"/>
        <v>22</v>
      </c>
      <c r="O547" s="34" t="str">
        <f t="shared" si="171"/>
        <v>2230</v>
      </c>
      <c r="P547" s="34" t="str">
        <f>CONCATENATE(M547," ",VLOOKUP(M547,'heading tables'!$A:$C,2,FALSE))</f>
        <v>2 Non-current Assets</v>
      </c>
      <c r="Q547" s="34" t="str">
        <f>CONCATENATE(N547," ",VLOOKUP(N547,'heading tables'!$A:$C,2,FALSE))</f>
        <v>22 Depreciation of Fixed Assets</v>
      </c>
      <c r="R547" s="34" t="str">
        <f>CONCATENATE(O547," ",VLOOKUP(ABS(O547),'heading tables'!$A:$C,2,FALSE))</f>
        <v>2230 Accumulated depreciation - buildings</v>
      </c>
      <c r="S547" s="20">
        <v>21</v>
      </c>
      <c r="T547" s="6" t="s">
        <v>919</v>
      </c>
      <c r="U547" s="34" t="e">
        <f>CONCATENATE(S547," ",VLOOKUP(S547,'heading tables'!$A:$C,2,FALSE))</f>
        <v>#N/A</v>
      </c>
      <c r="V547" s="34" t="str">
        <f>CONCATENATE(T547," ",VLOOKUP(ABS(T547),'heading tables'!$A:$C,2,FALSE))</f>
        <v>2130 Buildings</v>
      </c>
      <c r="W547" s="34" t="str">
        <f t="shared" si="185"/>
        <v>2230.1</v>
      </c>
      <c r="X547" s="34" t="str">
        <f t="shared" si="187"/>
        <v>2230.15</v>
      </c>
      <c r="Y547" s="34" t="str">
        <f t="shared" si="187"/>
        <v>2230.158</v>
      </c>
      <c r="Z547" s="34" t="str">
        <f t="shared" si="187"/>
        <v>" "</v>
      </c>
      <c r="AA547" s="34" t="str">
        <f t="shared" si="187"/>
        <v>" "</v>
      </c>
      <c r="AB547" s="34" t="str">
        <f t="shared" si="174"/>
        <v>2230.1 Accumulated Depreciation of Building: Electricity Regulated Activity</v>
      </c>
      <c r="AC547" s="34" t="str">
        <f t="shared" si="175"/>
        <v>2230.15 Accumulated Depreciation of Building: Electricity Regulated Activity, Generation</v>
      </c>
      <c r="AD547" s="34" t="str">
        <f t="shared" si="176"/>
        <v>2230.158 Accumulated Depreciation of Building: Electricity Regulated Activity, Generation: Technical Services</v>
      </c>
      <c r="AE547" s="34" t="str">
        <f t="shared" si="177"/>
        <v>" "</v>
      </c>
      <c r="AF547" s="34" t="str">
        <f t="shared" si="178"/>
        <v>" "</v>
      </c>
      <c r="AI547" t="s">
        <v>1599</v>
      </c>
      <c r="AJ547" s="14" t="s">
        <v>11</v>
      </c>
      <c r="AK547" t="s">
        <v>918</v>
      </c>
      <c r="AL547" s="6">
        <v>73</v>
      </c>
      <c r="AM547" s="6" t="s">
        <v>949</v>
      </c>
      <c r="AT547" s="6" t="s">
        <v>991</v>
      </c>
      <c r="AV547" t="s">
        <v>1599</v>
      </c>
      <c r="AW547">
        <f t="shared" si="181"/>
        <v>100</v>
      </c>
    </row>
    <row r="548" spans="1:49" ht="11.25" customHeight="1" x14ac:dyDescent="0.2">
      <c r="A548" s="14">
        <v>2230.1590000000001</v>
      </c>
      <c r="B548" t="s">
        <v>1600</v>
      </c>
      <c r="C548" s="33" t="str">
        <f t="shared" si="172"/>
        <v>2230.159 Accumulated Depreciation of Building: Electricity Regulated Activity, Generation: Administration</v>
      </c>
      <c r="D548" s="6" t="s">
        <v>870</v>
      </c>
      <c r="E548" s="6" t="s">
        <v>1132</v>
      </c>
      <c r="F548" s="6" t="s">
        <v>646</v>
      </c>
      <c r="G548" s="6" t="s">
        <v>906</v>
      </c>
      <c r="H548" s="34" t="str">
        <f>VLOOKUP(I548,'heading tables'!$G$3:$H$9,2,FALSE)</f>
        <v>L3</v>
      </c>
      <c r="I548" s="34">
        <f t="shared" si="182"/>
        <v>8</v>
      </c>
      <c r="J548" s="34" t="str">
        <f t="shared" si="183"/>
        <v>Balance Sheet</v>
      </c>
      <c r="K548" s="34">
        <f t="shared" si="173"/>
        <v>33</v>
      </c>
      <c r="L548" s="34" t="str">
        <f t="shared" si="184"/>
        <v>59</v>
      </c>
      <c r="M548" s="34" t="str">
        <f t="shared" si="169"/>
        <v>2</v>
      </c>
      <c r="N548" s="34" t="str">
        <f t="shared" si="170"/>
        <v>22</v>
      </c>
      <c r="O548" s="34" t="str">
        <f t="shared" si="171"/>
        <v>2230</v>
      </c>
      <c r="P548" s="34" t="str">
        <f>CONCATENATE(M548," ",VLOOKUP(M548,'heading tables'!$A:$C,2,FALSE))</f>
        <v>2 Non-current Assets</v>
      </c>
      <c r="Q548" s="34" t="str">
        <f>CONCATENATE(N548," ",VLOOKUP(N548,'heading tables'!$A:$C,2,FALSE))</f>
        <v>22 Depreciation of Fixed Assets</v>
      </c>
      <c r="R548" s="34" t="str">
        <f>CONCATENATE(O548," ",VLOOKUP(ABS(O548),'heading tables'!$A:$C,2,FALSE))</f>
        <v>2230 Accumulated depreciation - buildings</v>
      </c>
      <c r="S548" s="20">
        <v>21</v>
      </c>
      <c r="T548" s="6" t="s">
        <v>919</v>
      </c>
      <c r="U548" s="34" t="e">
        <f>CONCATENATE(S548," ",VLOOKUP(S548,'heading tables'!$A:$C,2,FALSE))</f>
        <v>#N/A</v>
      </c>
      <c r="V548" s="34" t="str">
        <f>CONCATENATE(T548," ",VLOOKUP(ABS(T548),'heading tables'!$A:$C,2,FALSE))</f>
        <v>2130 Buildings</v>
      </c>
      <c r="W548" s="34" t="str">
        <f t="shared" si="185"/>
        <v>2230.1</v>
      </c>
      <c r="X548" s="34" t="str">
        <f t="shared" si="187"/>
        <v>2230.15</v>
      </c>
      <c r="Y548" s="34" t="str">
        <f t="shared" si="187"/>
        <v>2230.159</v>
      </c>
      <c r="Z548" s="34" t="str">
        <f t="shared" si="187"/>
        <v>" "</v>
      </c>
      <c r="AA548" s="34" t="str">
        <f t="shared" si="187"/>
        <v>" "</v>
      </c>
      <c r="AB548" s="34" t="str">
        <f t="shared" si="174"/>
        <v>2230.1 Accumulated Depreciation of Building: Electricity Regulated Activity</v>
      </c>
      <c r="AC548" s="34" t="str">
        <f t="shared" si="175"/>
        <v>2230.15 Accumulated Depreciation of Building: Electricity Regulated Activity, Generation</v>
      </c>
      <c r="AD548" s="34" t="str">
        <f t="shared" si="176"/>
        <v>2230.159 Accumulated Depreciation of Building: Electricity Regulated Activity, Generation: Administration</v>
      </c>
      <c r="AE548" s="34" t="str">
        <f t="shared" si="177"/>
        <v>" "</v>
      </c>
      <c r="AF548" s="34" t="str">
        <f t="shared" si="178"/>
        <v>" "</v>
      </c>
      <c r="AI548" t="s">
        <v>1600</v>
      </c>
      <c r="AJ548" s="14" t="s">
        <v>11</v>
      </c>
      <c r="AK548" t="s">
        <v>918</v>
      </c>
      <c r="AL548" s="6">
        <v>74</v>
      </c>
      <c r="AM548" s="6" t="s">
        <v>949</v>
      </c>
      <c r="AT548" s="6" t="s">
        <v>991</v>
      </c>
      <c r="AV548" t="s">
        <v>1600</v>
      </c>
      <c r="AW548">
        <f t="shared" si="181"/>
        <v>96</v>
      </c>
    </row>
    <row r="549" spans="1:49" ht="11.25" customHeight="1" x14ac:dyDescent="0.2">
      <c r="A549" s="14">
        <v>2230.19</v>
      </c>
      <c r="B549" t="s">
        <v>1601</v>
      </c>
      <c r="C549" s="33" t="str">
        <f t="shared" si="172"/>
        <v>2230.19 Accumulated Depreciation of Building: Electricity Regulated Activity, Other</v>
      </c>
      <c r="D549" s="6" t="s">
        <v>29</v>
      </c>
      <c r="E549" s="6" t="s">
        <v>1</v>
      </c>
      <c r="F549" s="6" t="s">
        <v>1</v>
      </c>
      <c r="G549" s="6" t="s">
        <v>907</v>
      </c>
      <c r="H549" s="34" t="str">
        <f>VLOOKUP(I549,'heading tables'!$G$3:$H$9,2,FALSE)</f>
        <v>L2</v>
      </c>
      <c r="I549" s="34">
        <f t="shared" si="182"/>
        <v>7</v>
      </c>
      <c r="J549" s="34" t="str">
        <f t="shared" si="183"/>
        <v>Balance Sheet</v>
      </c>
      <c r="K549" s="34">
        <f t="shared" si="173"/>
        <v>33</v>
      </c>
      <c r="L549" s="34" t="str">
        <f t="shared" si="184"/>
        <v>19</v>
      </c>
      <c r="M549" s="34" t="str">
        <f t="shared" si="169"/>
        <v>2</v>
      </c>
      <c r="N549" s="34" t="str">
        <f t="shared" si="170"/>
        <v>22</v>
      </c>
      <c r="O549" s="34" t="str">
        <f t="shared" si="171"/>
        <v>2230</v>
      </c>
      <c r="P549" s="34" t="str">
        <f>CONCATENATE(M549," ",VLOOKUP(M549,'heading tables'!$A:$C,2,FALSE))</f>
        <v>2 Non-current Assets</v>
      </c>
      <c r="Q549" s="34" t="str">
        <f>CONCATENATE(N549," ",VLOOKUP(N549,'heading tables'!$A:$C,2,FALSE))</f>
        <v>22 Depreciation of Fixed Assets</v>
      </c>
      <c r="R549" s="34" t="str">
        <f>CONCATENATE(O549," ",VLOOKUP(ABS(O549),'heading tables'!$A:$C,2,FALSE))</f>
        <v>2230 Accumulated depreciation - buildings</v>
      </c>
      <c r="S549" s="20">
        <v>21</v>
      </c>
      <c r="T549" s="6" t="s">
        <v>919</v>
      </c>
      <c r="U549" s="34" t="e">
        <f>CONCATENATE(S549," ",VLOOKUP(S549,'heading tables'!$A:$C,2,FALSE))</f>
        <v>#N/A</v>
      </c>
      <c r="V549" s="34" t="str">
        <f>CONCATENATE(T549," ",VLOOKUP(ABS(T549),'heading tables'!$A:$C,2,FALSE))</f>
        <v>2130 Buildings</v>
      </c>
      <c r="W549" s="34" t="str">
        <f t="shared" si="185"/>
        <v>2230.1</v>
      </c>
      <c r="X549" s="34" t="str">
        <f t="shared" si="187"/>
        <v>2230.19</v>
      </c>
      <c r="Y549" s="34" t="str">
        <f t="shared" si="187"/>
        <v>" "</v>
      </c>
      <c r="Z549" s="34" t="str">
        <f t="shared" si="187"/>
        <v>" "</v>
      </c>
      <c r="AA549" s="34" t="str">
        <f t="shared" si="187"/>
        <v>" "</v>
      </c>
      <c r="AB549" s="34" t="str">
        <f t="shared" si="174"/>
        <v>2230.1 Accumulated Depreciation of Building: Electricity Regulated Activity</v>
      </c>
      <c r="AC549" s="34" t="str">
        <f t="shared" si="175"/>
        <v>2230.19 Accumulated Depreciation of Building: Electricity Regulated Activity, Other</v>
      </c>
      <c r="AD549" s="34" t="str">
        <f t="shared" si="176"/>
        <v>" "</v>
      </c>
      <c r="AE549" s="34" t="str">
        <f t="shared" si="177"/>
        <v>" "</v>
      </c>
      <c r="AF549" s="34" t="str">
        <f t="shared" si="178"/>
        <v>" "</v>
      </c>
      <c r="AI549" t="s">
        <v>1601</v>
      </c>
      <c r="AJ549" s="14" t="s">
        <v>11</v>
      </c>
      <c r="AK549" t="s">
        <v>918</v>
      </c>
      <c r="AL549" s="6">
        <v>75</v>
      </c>
      <c r="AM549" s="6" t="s">
        <v>950</v>
      </c>
      <c r="AT549" s="6" t="s">
        <v>992</v>
      </c>
      <c r="AV549" t="s">
        <v>1601</v>
      </c>
      <c r="AW549">
        <f t="shared" si="181"/>
        <v>75</v>
      </c>
    </row>
    <row r="550" spans="1:49" ht="11.25" customHeight="1" x14ac:dyDescent="0.2">
      <c r="A550" s="14">
        <v>2230.9</v>
      </c>
      <c r="B550" t="s">
        <v>1602</v>
      </c>
      <c r="C550" s="33" t="str">
        <f t="shared" si="172"/>
        <v>2230.9 Accumulated Depreciation of Buildings: Non-Regulated Activity</v>
      </c>
      <c r="D550" s="6" t="s">
        <v>854</v>
      </c>
      <c r="E550" s="6" t="s">
        <v>1</v>
      </c>
      <c r="F550" s="6" t="s">
        <v>1</v>
      </c>
      <c r="G550" s="6" t="s">
        <v>908</v>
      </c>
      <c r="H550" s="34" t="str">
        <f>VLOOKUP(I550,'heading tables'!$G$3:$H$9,2,FALSE)</f>
        <v>L1</v>
      </c>
      <c r="I550" s="34">
        <f t="shared" si="182"/>
        <v>6</v>
      </c>
      <c r="J550" s="34" t="str">
        <f t="shared" si="183"/>
        <v>Balance Sheet</v>
      </c>
      <c r="K550" s="34">
        <f t="shared" si="173"/>
        <v>33</v>
      </c>
      <c r="L550" s="34" t="str">
        <f t="shared" si="184"/>
        <v>.9</v>
      </c>
      <c r="M550" s="34" t="str">
        <f t="shared" si="169"/>
        <v>2</v>
      </c>
      <c r="N550" s="34" t="str">
        <f t="shared" si="170"/>
        <v>22</v>
      </c>
      <c r="O550" s="34" t="str">
        <f t="shared" si="171"/>
        <v>2230</v>
      </c>
      <c r="P550" s="34" t="str">
        <f>CONCATENATE(M550," ",VLOOKUP(M550,'heading tables'!$A:$C,2,FALSE))</f>
        <v>2 Non-current Assets</v>
      </c>
      <c r="Q550" s="34" t="str">
        <f>CONCATENATE(N550," ",VLOOKUP(N550,'heading tables'!$A:$C,2,FALSE))</f>
        <v>22 Depreciation of Fixed Assets</v>
      </c>
      <c r="R550" s="34" t="str">
        <f>CONCATENATE(O550," ",VLOOKUP(ABS(O550),'heading tables'!$A:$C,2,FALSE))</f>
        <v>2230 Accumulated depreciation - buildings</v>
      </c>
      <c r="S550" s="20">
        <v>21</v>
      </c>
      <c r="T550" s="6" t="s">
        <v>919</v>
      </c>
      <c r="U550" s="34" t="e">
        <f>CONCATENATE(S550," ",VLOOKUP(S550,'heading tables'!$A:$C,2,FALSE))</f>
        <v>#N/A</v>
      </c>
      <c r="V550" s="34" t="str">
        <f>CONCATENATE(T550," ",VLOOKUP(ABS(T550),'heading tables'!$A:$C,2,FALSE))</f>
        <v>2130 Buildings</v>
      </c>
      <c r="W550" s="34" t="str">
        <f t="shared" si="185"/>
        <v>2230.9</v>
      </c>
      <c r="X550" s="34" t="str">
        <f t="shared" si="187"/>
        <v>" "</v>
      </c>
      <c r="Y550" s="34" t="str">
        <f t="shared" si="187"/>
        <v>" "</v>
      </c>
      <c r="Z550" s="34" t="str">
        <f t="shared" si="187"/>
        <v>" "</v>
      </c>
      <c r="AA550" s="34" t="str">
        <f t="shared" si="187"/>
        <v>" "</v>
      </c>
      <c r="AB550" s="34" t="str">
        <f t="shared" si="174"/>
        <v>2230.9 Accumulated Depreciation of Buildings: Non-Regulated Activity</v>
      </c>
      <c r="AC550" s="34" t="str">
        <f t="shared" si="175"/>
        <v>" "</v>
      </c>
      <c r="AD550" s="34" t="str">
        <f t="shared" si="176"/>
        <v>" "</v>
      </c>
      <c r="AE550" s="34" t="str">
        <f t="shared" si="177"/>
        <v>" "</v>
      </c>
      <c r="AF550" s="34" t="str">
        <f t="shared" si="178"/>
        <v>" "</v>
      </c>
      <c r="AI550" t="s">
        <v>1602</v>
      </c>
      <c r="AJ550" s="14" t="s">
        <v>11</v>
      </c>
      <c r="AK550" t="s">
        <v>918</v>
      </c>
      <c r="AL550" s="6">
        <v>76</v>
      </c>
      <c r="AM550" s="6" t="s">
        <v>951</v>
      </c>
      <c r="AT550" s="6" t="s">
        <v>993</v>
      </c>
      <c r="AV550" t="s">
        <v>1602</v>
      </c>
      <c r="AW550">
        <f t="shared" si="181"/>
        <v>61</v>
      </c>
    </row>
    <row r="551" spans="1:49" ht="11.25" customHeight="1" x14ac:dyDescent="0.2">
      <c r="A551" s="14">
        <v>2240</v>
      </c>
      <c r="B551" t="s">
        <v>1603</v>
      </c>
      <c r="C551" s="33" t="str">
        <f t="shared" si="172"/>
        <v>2240 Accumulated Depreciation of Constructions</v>
      </c>
      <c r="D551" s="6" t="s">
        <v>2</v>
      </c>
      <c r="E551" s="6" t="s">
        <v>1132</v>
      </c>
      <c r="F551" s="6" t="s">
        <v>647</v>
      </c>
      <c r="G551" s="6" t="s">
        <v>25</v>
      </c>
      <c r="H551" s="34" t="str">
        <f>VLOOKUP(I551,'heading tables'!$G$3:$H$9,2,FALSE)</f>
        <v>M</v>
      </c>
      <c r="I551" s="34">
        <f t="shared" si="182"/>
        <v>4</v>
      </c>
      <c r="J551" s="34" t="str">
        <f t="shared" si="183"/>
        <v>Balance Sheet</v>
      </c>
      <c r="K551" s="34">
        <f t="shared" si="173"/>
        <v>36</v>
      </c>
      <c r="L551" s="34" t="str">
        <f t="shared" si="184"/>
        <v>40</v>
      </c>
      <c r="M551" s="34" t="str">
        <f t="shared" si="169"/>
        <v>2</v>
      </c>
      <c r="N551" s="34" t="str">
        <f t="shared" si="170"/>
        <v>22</v>
      </c>
      <c r="O551" s="34" t="str">
        <f t="shared" si="171"/>
        <v>2240</v>
      </c>
      <c r="P551" s="34" t="str">
        <f>CONCATENATE(M551," ",VLOOKUP(M551,'heading tables'!$A:$C,2,FALSE))</f>
        <v>2 Non-current Assets</v>
      </c>
      <c r="Q551" s="34" t="str">
        <f>CONCATENATE(N551," ",VLOOKUP(N551,'heading tables'!$A:$C,2,FALSE))</f>
        <v>22 Depreciation of Fixed Assets</v>
      </c>
      <c r="R551" s="34" t="str">
        <f>CONCATENATE(O551," ",VLOOKUP(ABS(O551),'heading tables'!$A:$C,2,FALSE))</f>
        <v>2240 Accumulated depreciation - constructions</v>
      </c>
      <c r="S551" s="20">
        <v>21</v>
      </c>
      <c r="T551" s="6" t="s">
        <v>920</v>
      </c>
      <c r="U551" s="34" t="e">
        <f>CONCATENATE(S551," ",VLOOKUP(S551,'heading tables'!$A:$C,2,FALSE))</f>
        <v>#N/A</v>
      </c>
      <c r="V551" s="34" t="str">
        <f>CONCATENATE(T551," ",VLOOKUP(ABS(T551),'heading tables'!$A:$C,2,FALSE))</f>
        <v>2140 Constructions</v>
      </c>
      <c r="W551" s="34" t="str">
        <f t="shared" si="185"/>
        <v>" "</v>
      </c>
      <c r="X551" s="34" t="str">
        <f t="shared" si="187"/>
        <v>" "</v>
      </c>
      <c r="Y551" s="34" t="str">
        <f t="shared" si="187"/>
        <v>" "</v>
      </c>
      <c r="Z551" s="34" t="str">
        <f t="shared" si="187"/>
        <v>" "</v>
      </c>
      <c r="AA551" s="34" t="str">
        <f t="shared" si="187"/>
        <v>" "</v>
      </c>
      <c r="AB551" s="34" t="str">
        <f t="shared" si="174"/>
        <v>" "</v>
      </c>
      <c r="AC551" s="34" t="str">
        <f t="shared" si="175"/>
        <v>" "</v>
      </c>
      <c r="AD551" s="34" t="str">
        <f t="shared" si="176"/>
        <v>" "</v>
      </c>
      <c r="AE551" s="34" t="str">
        <f t="shared" si="177"/>
        <v>" "</v>
      </c>
      <c r="AF551" s="34" t="str">
        <f t="shared" si="178"/>
        <v>" "</v>
      </c>
      <c r="AI551" t="s">
        <v>1603</v>
      </c>
      <c r="AJ551" s="14" t="s">
        <v>913</v>
      </c>
      <c r="AK551" t="s">
        <v>918</v>
      </c>
      <c r="AL551" s="6">
        <v>77</v>
      </c>
      <c r="AM551" s="6">
        <v>0</v>
      </c>
      <c r="AV551" t="s">
        <v>1603</v>
      </c>
      <c r="AW551">
        <f t="shared" si="181"/>
        <v>41</v>
      </c>
    </row>
    <row r="552" spans="1:49" ht="11.25" customHeight="1" x14ac:dyDescent="0.2">
      <c r="A552" s="14">
        <v>2240.1</v>
      </c>
      <c r="B552" t="s">
        <v>1604</v>
      </c>
      <c r="C552" s="33" t="str">
        <f t="shared" si="172"/>
        <v>2240.1 Accumulated Depreciation of Constructions: Electricity Regulated Activity</v>
      </c>
      <c r="D552" s="6" t="s">
        <v>855</v>
      </c>
      <c r="E552" s="6" t="s">
        <v>1132</v>
      </c>
      <c r="F552" s="6">
        <v>0</v>
      </c>
      <c r="G552" s="6" t="s">
        <v>26</v>
      </c>
      <c r="H552" s="34" t="str">
        <f>VLOOKUP(I552,'heading tables'!$G$3:$H$9,2,FALSE)</f>
        <v>L1</v>
      </c>
      <c r="I552" s="34">
        <f t="shared" si="182"/>
        <v>6</v>
      </c>
      <c r="J552" s="34" t="str">
        <f t="shared" si="183"/>
        <v>Balance Sheet</v>
      </c>
      <c r="K552" s="34">
        <f t="shared" si="173"/>
        <v>36</v>
      </c>
      <c r="L552" s="34" t="str">
        <f t="shared" si="184"/>
        <v>.1</v>
      </c>
      <c r="M552" s="34" t="str">
        <f t="shared" si="169"/>
        <v>2</v>
      </c>
      <c r="N552" s="34" t="str">
        <f t="shared" si="170"/>
        <v>22</v>
      </c>
      <c r="O552" s="34" t="str">
        <f t="shared" si="171"/>
        <v>2240</v>
      </c>
      <c r="P552" s="34" t="str">
        <f>CONCATENATE(M552," ",VLOOKUP(M552,'heading tables'!$A:$C,2,FALSE))</f>
        <v>2 Non-current Assets</v>
      </c>
      <c r="Q552" s="34" t="str">
        <f>CONCATENATE(N552," ",VLOOKUP(N552,'heading tables'!$A:$C,2,FALSE))</f>
        <v>22 Depreciation of Fixed Assets</v>
      </c>
      <c r="R552" s="34" t="str">
        <f>CONCATENATE(O552," ",VLOOKUP(ABS(O552),'heading tables'!$A:$C,2,FALSE))</f>
        <v>2240 Accumulated depreciation - constructions</v>
      </c>
      <c r="S552" s="20">
        <v>21</v>
      </c>
      <c r="T552" s="6" t="s">
        <v>920</v>
      </c>
      <c r="U552" s="34" t="e">
        <f>CONCATENATE(S552," ",VLOOKUP(S552,'heading tables'!$A:$C,2,FALSE))</f>
        <v>#N/A</v>
      </c>
      <c r="V552" s="34" t="str">
        <f>CONCATENATE(T552," ",VLOOKUP(ABS(T552),'heading tables'!$A:$C,2,FALSE))</f>
        <v>2140 Constructions</v>
      </c>
      <c r="W552" s="34" t="str">
        <f t="shared" si="185"/>
        <v>2240.1</v>
      </c>
      <c r="X552" s="34" t="str">
        <f t="shared" si="187"/>
        <v>" "</v>
      </c>
      <c r="Y552" s="34" t="str">
        <f t="shared" si="187"/>
        <v>" "</v>
      </c>
      <c r="Z552" s="34" t="str">
        <f t="shared" si="187"/>
        <v>" "</v>
      </c>
      <c r="AA552" s="34" t="str">
        <f t="shared" si="187"/>
        <v>" "</v>
      </c>
      <c r="AB552" s="34" t="str">
        <f t="shared" si="174"/>
        <v>2240.1 Accumulated Depreciation of Constructions: Electricity Regulated Activity</v>
      </c>
      <c r="AC552" s="34" t="str">
        <f t="shared" si="175"/>
        <v>" "</v>
      </c>
      <c r="AD552" s="34" t="str">
        <f t="shared" si="176"/>
        <v>" "</v>
      </c>
      <c r="AE552" s="34" t="str">
        <f t="shared" si="177"/>
        <v>" "</v>
      </c>
      <c r="AF552" s="34" t="str">
        <f t="shared" si="178"/>
        <v>" "</v>
      </c>
      <c r="AI552" t="s">
        <v>1604</v>
      </c>
      <c r="AJ552" s="14" t="s">
        <v>1064</v>
      </c>
      <c r="AK552" t="s">
        <v>918</v>
      </c>
      <c r="AL552" s="6">
        <v>78</v>
      </c>
      <c r="AM552" s="6">
        <v>0</v>
      </c>
      <c r="AV552" t="s">
        <v>1604</v>
      </c>
      <c r="AW552">
        <f t="shared" si="181"/>
        <v>73</v>
      </c>
    </row>
    <row r="553" spans="1:49" ht="11.25" customHeight="1" x14ac:dyDescent="0.2">
      <c r="A553" s="14">
        <v>2240.11</v>
      </c>
      <c r="B553" t="s">
        <v>1605</v>
      </c>
      <c r="C553" s="33" t="str">
        <f t="shared" si="172"/>
        <v>2240.11 Accumulated Depreciation of Constructions: Electricity Regulated Activity, Dispatch</v>
      </c>
      <c r="D553" s="6" t="s">
        <v>27</v>
      </c>
      <c r="E553" s="6" t="s">
        <v>1132</v>
      </c>
      <c r="F553" s="6" t="s">
        <v>648</v>
      </c>
      <c r="G553" s="6" t="s">
        <v>907</v>
      </c>
      <c r="H553" s="34" t="str">
        <f>VLOOKUP(I553,'heading tables'!$G$3:$H$9,2,FALSE)</f>
        <v>L2</v>
      </c>
      <c r="I553" s="34">
        <f t="shared" si="182"/>
        <v>7</v>
      </c>
      <c r="J553" s="34" t="str">
        <f t="shared" si="183"/>
        <v>Balance Sheet</v>
      </c>
      <c r="K553" s="34">
        <f t="shared" si="173"/>
        <v>36</v>
      </c>
      <c r="L553" s="34" t="str">
        <f t="shared" si="184"/>
        <v>11</v>
      </c>
      <c r="M553" s="34" t="str">
        <f t="shared" si="169"/>
        <v>2</v>
      </c>
      <c r="N553" s="34" t="str">
        <f t="shared" si="170"/>
        <v>22</v>
      </c>
      <c r="O553" s="34" t="str">
        <f t="shared" si="171"/>
        <v>2240</v>
      </c>
      <c r="P553" s="34" t="str">
        <f>CONCATENATE(M553," ",VLOOKUP(M553,'heading tables'!$A:$C,2,FALSE))</f>
        <v>2 Non-current Assets</v>
      </c>
      <c r="Q553" s="34" t="str">
        <f>CONCATENATE(N553," ",VLOOKUP(N553,'heading tables'!$A:$C,2,FALSE))</f>
        <v>22 Depreciation of Fixed Assets</v>
      </c>
      <c r="R553" s="34" t="str">
        <f>CONCATENATE(O553," ",VLOOKUP(ABS(O553),'heading tables'!$A:$C,2,FALSE))</f>
        <v>2240 Accumulated depreciation - constructions</v>
      </c>
      <c r="S553" s="20">
        <v>21</v>
      </c>
      <c r="T553" s="6" t="s">
        <v>920</v>
      </c>
      <c r="U553" s="34" t="e">
        <f>CONCATENATE(S553," ",VLOOKUP(S553,'heading tables'!$A:$C,2,FALSE))</f>
        <v>#N/A</v>
      </c>
      <c r="V553" s="34" t="str">
        <f>CONCATENATE(T553," ",VLOOKUP(ABS(T553),'heading tables'!$A:$C,2,FALSE))</f>
        <v>2140 Constructions</v>
      </c>
      <c r="W553" s="34" t="str">
        <f t="shared" si="185"/>
        <v>2240.1</v>
      </c>
      <c r="X553" s="34" t="str">
        <f t="shared" si="187"/>
        <v>2240.11</v>
      </c>
      <c r="Y553" s="34" t="str">
        <f t="shared" si="187"/>
        <v>" "</v>
      </c>
      <c r="Z553" s="34" t="str">
        <f t="shared" si="187"/>
        <v>" "</v>
      </c>
      <c r="AA553" s="34" t="str">
        <f t="shared" si="187"/>
        <v>" "</v>
      </c>
      <c r="AB553" s="34" t="str">
        <f t="shared" si="174"/>
        <v>2240.1 Accumulated Depreciation of Constructions: Electricity Regulated Activity</v>
      </c>
      <c r="AC553" s="34" t="str">
        <f t="shared" si="175"/>
        <v>2240.11 Accumulated Depreciation of Constructions: Electricity Regulated Activity, Dispatch</v>
      </c>
      <c r="AD553" s="34" t="str">
        <f t="shared" si="176"/>
        <v>" "</v>
      </c>
      <c r="AE553" s="34" t="str">
        <f t="shared" si="177"/>
        <v>" "</v>
      </c>
      <c r="AF553" s="34" t="str">
        <f t="shared" si="178"/>
        <v>" "</v>
      </c>
      <c r="AI553" t="s">
        <v>1605</v>
      </c>
      <c r="AJ553" s="14" t="s">
        <v>11</v>
      </c>
      <c r="AK553" t="s">
        <v>918</v>
      </c>
      <c r="AL553" s="6">
        <v>79</v>
      </c>
      <c r="AM553" s="6" t="s">
        <v>927</v>
      </c>
      <c r="AT553" s="6" t="s">
        <v>969</v>
      </c>
      <c r="AV553" t="s">
        <v>1605</v>
      </c>
      <c r="AW553">
        <f t="shared" si="181"/>
        <v>83</v>
      </c>
    </row>
    <row r="554" spans="1:49" ht="11.25" customHeight="1" x14ac:dyDescent="0.2">
      <c r="A554" s="14">
        <v>2240.12</v>
      </c>
      <c r="B554" t="s">
        <v>1606</v>
      </c>
      <c r="C554" s="33" t="str">
        <f t="shared" si="172"/>
        <v>2240.12 Accumulated Depreciation of Constructions: Electricity Regulated Activity, Transmission</v>
      </c>
      <c r="D554" s="6" t="s">
        <v>859</v>
      </c>
      <c r="E554" s="6" t="s">
        <v>1132</v>
      </c>
      <c r="F554" s="6" t="s">
        <v>647</v>
      </c>
      <c r="G554" s="6" t="s">
        <v>64</v>
      </c>
      <c r="H554" s="34" t="str">
        <f>VLOOKUP(I554,'heading tables'!$G$3:$H$9,2,FALSE)</f>
        <v>L2</v>
      </c>
      <c r="I554" s="34">
        <f t="shared" si="182"/>
        <v>7</v>
      </c>
      <c r="J554" s="34" t="str">
        <f t="shared" si="183"/>
        <v>Balance Sheet</v>
      </c>
      <c r="K554" s="34">
        <f t="shared" si="173"/>
        <v>36</v>
      </c>
      <c r="L554" s="34" t="str">
        <f t="shared" si="184"/>
        <v>12</v>
      </c>
      <c r="M554" s="34" t="str">
        <f t="shared" si="169"/>
        <v>2</v>
      </c>
      <c r="N554" s="34" t="str">
        <f t="shared" si="170"/>
        <v>22</v>
      </c>
      <c r="O554" s="34" t="str">
        <f t="shared" si="171"/>
        <v>2240</v>
      </c>
      <c r="P554" s="34" t="str">
        <f>CONCATENATE(M554," ",VLOOKUP(M554,'heading tables'!$A:$C,2,FALSE))</f>
        <v>2 Non-current Assets</v>
      </c>
      <c r="Q554" s="34" t="str">
        <f>CONCATENATE(N554," ",VLOOKUP(N554,'heading tables'!$A:$C,2,FALSE))</f>
        <v>22 Depreciation of Fixed Assets</v>
      </c>
      <c r="R554" s="34" t="str">
        <f>CONCATENATE(O554," ",VLOOKUP(ABS(O554),'heading tables'!$A:$C,2,FALSE))</f>
        <v>2240 Accumulated depreciation - constructions</v>
      </c>
      <c r="S554" s="20">
        <v>21</v>
      </c>
      <c r="T554" s="6" t="s">
        <v>920</v>
      </c>
      <c r="U554" s="34" t="e">
        <f>CONCATENATE(S554," ",VLOOKUP(S554,'heading tables'!$A:$C,2,FALSE))</f>
        <v>#N/A</v>
      </c>
      <c r="V554" s="34" t="str">
        <f>CONCATENATE(T554," ",VLOOKUP(ABS(T554),'heading tables'!$A:$C,2,FALSE))</f>
        <v>2140 Constructions</v>
      </c>
      <c r="W554" s="34" t="str">
        <f t="shared" si="185"/>
        <v>2240.1</v>
      </c>
      <c r="X554" s="34" t="str">
        <f t="shared" si="187"/>
        <v>2240.12</v>
      </c>
      <c r="Y554" s="34" t="str">
        <f t="shared" si="187"/>
        <v>" "</v>
      </c>
      <c r="Z554" s="34" t="str">
        <f t="shared" si="187"/>
        <v>" "</v>
      </c>
      <c r="AA554" s="34" t="str">
        <f t="shared" si="187"/>
        <v>" "</v>
      </c>
      <c r="AB554" s="34" t="str">
        <f t="shared" si="174"/>
        <v>2240.1 Accumulated Depreciation of Constructions: Electricity Regulated Activity</v>
      </c>
      <c r="AC554" s="34" t="str">
        <f t="shared" si="175"/>
        <v>2240.12 Accumulated Depreciation of Constructions: Electricity Regulated Activity, Transmission</v>
      </c>
      <c r="AD554" s="34" t="str">
        <f t="shared" si="176"/>
        <v>" "</v>
      </c>
      <c r="AE554" s="34" t="str">
        <f t="shared" si="177"/>
        <v>" "</v>
      </c>
      <c r="AF554" s="34" t="str">
        <f t="shared" si="178"/>
        <v>" "</v>
      </c>
      <c r="AI554" t="s">
        <v>1606</v>
      </c>
      <c r="AJ554" s="14" t="s">
        <v>1064</v>
      </c>
      <c r="AK554" t="s">
        <v>918</v>
      </c>
      <c r="AL554" s="6">
        <v>80</v>
      </c>
      <c r="AM554" s="6">
        <v>0</v>
      </c>
      <c r="AV554" t="s">
        <v>1606</v>
      </c>
      <c r="AW554">
        <f t="shared" si="181"/>
        <v>87</v>
      </c>
    </row>
    <row r="555" spans="1:49" ht="11.25" customHeight="1" x14ac:dyDescent="0.2">
      <c r="A555" s="14">
        <v>2240.1210000000001</v>
      </c>
      <c r="B555" t="s">
        <v>1607</v>
      </c>
      <c r="C555" s="33" t="str">
        <f t="shared" si="172"/>
        <v>2240.121 Accumulated Depreciation of Construction: Electricity Regulated Activity, Transmission of 500 kV</v>
      </c>
      <c r="D555" s="6" t="s">
        <v>859</v>
      </c>
      <c r="E555" s="6" t="s">
        <v>1132</v>
      </c>
      <c r="F555" s="6" t="s">
        <v>647</v>
      </c>
      <c r="G555" s="6" t="s">
        <v>906</v>
      </c>
      <c r="H555" s="34" t="str">
        <f>VLOOKUP(I555,'heading tables'!$G$3:$H$9,2,FALSE)</f>
        <v>L3</v>
      </c>
      <c r="I555" s="34">
        <f t="shared" si="182"/>
        <v>8</v>
      </c>
      <c r="J555" s="34" t="str">
        <f t="shared" si="183"/>
        <v>Balance Sheet</v>
      </c>
      <c r="K555" s="34">
        <f t="shared" si="173"/>
        <v>36</v>
      </c>
      <c r="L555" s="34" t="str">
        <f t="shared" si="184"/>
        <v>21</v>
      </c>
      <c r="M555" s="34" t="str">
        <f t="shared" si="169"/>
        <v>2</v>
      </c>
      <c r="N555" s="34" t="str">
        <f t="shared" si="170"/>
        <v>22</v>
      </c>
      <c r="O555" s="34" t="str">
        <f t="shared" si="171"/>
        <v>2240</v>
      </c>
      <c r="P555" s="34" t="str">
        <f>CONCATENATE(M555," ",VLOOKUP(M555,'heading tables'!$A:$C,2,FALSE))</f>
        <v>2 Non-current Assets</v>
      </c>
      <c r="Q555" s="34" t="str">
        <f>CONCATENATE(N555," ",VLOOKUP(N555,'heading tables'!$A:$C,2,FALSE))</f>
        <v>22 Depreciation of Fixed Assets</v>
      </c>
      <c r="R555" s="34" t="str">
        <f>CONCATENATE(O555," ",VLOOKUP(ABS(O555),'heading tables'!$A:$C,2,FALSE))</f>
        <v>2240 Accumulated depreciation - constructions</v>
      </c>
      <c r="S555" s="20">
        <v>21</v>
      </c>
      <c r="T555" s="6" t="s">
        <v>920</v>
      </c>
      <c r="U555" s="34" t="e">
        <f>CONCATENATE(S555," ",VLOOKUP(S555,'heading tables'!$A:$C,2,FALSE))</f>
        <v>#N/A</v>
      </c>
      <c r="V555" s="34" t="str">
        <f>CONCATENATE(T555," ",VLOOKUP(ABS(T555),'heading tables'!$A:$C,2,FALSE))</f>
        <v>2140 Constructions</v>
      </c>
      <c r="W555" s="34" t="str">
        <f t="shared" si="185"/>
        <v>2240.1</v>
      </c>
      <c r="X555" s="34" t="str">
        <f t="shared" si="187"/>
        <v>2240.12</v>
      </c>
      <c r="Y555" s="34" t="str">
        <f t="shared" si="187"/>
        <v>2240.121</v>
      </c>
      <c r="Z555" s="34" t="str">
        <f t="shared" si="187"/>
        <v>" "</v>
      </c>
      <c r="AA555" s="34" t="str">
        <f t="shared" si="187"/>
        <v>" "</v>
      </c>
      <c r="AB555" s="34" t="str">
        <f t="shared" si="174"/>
        <v>2240.1 Accumulated Depreciation of Constructions: Electricity Regulated Activity</v>
      </c>
      <c r="AC555" s="34" t="str">
        <f t="shared" si="175"/>
        <v>2240.12 Accumulated Depreciation of Constructions: Electricity Regulated Activity, Transmission</v>
      </c>
      <c r="AD555" s="34" t="str">
        <f t="shared" si="176"/>
        <v>2240.121 Accumulated Depreciation of Construction: Electricity Regulated Activity, Transmission of 500 kV</v>
      </c>
      <c r="AE555" s="34" t="str">
        <f t="shared" si="177"/>
        <v>" "</v>
      </c>
      <c r="AF555" s="34" t="str">
        <f t="shared" si="178"/>
        <v>" "</v>
      </c>
      <c r="AI555" t="s">
        <v>1607</v>
      </c>
      <c r="AJ555" s="14" t="s">
        <v>11</v>
      </c>
      <c r="AK555">
        <v>500</v>
      </c>
      <c r="AL555" s="6">
        <v>81</v>
      </c>
      <c r="AM555" s="6" t="s">
        <v>928</v>
      </c>
      <c r="AT555" s="6" t="s">
        <v>970</v>
      </c>
      <c r="AV555" t="s">
        <v>1607</v>
      </c>
      <c r="AW555">
        <f t="shared" si="181"/>
        <v>96</v>
      </c>
    </row>
    <row r="556" spans="1:49" ht="11.25" customHeight="1" x14ac:dyDescent="0.2">
      <c r="A556" s="14">
        <v>2240.1219999999998</v>
      </c>
      <c r="B556" t="s">
        <v>1608</v>
      </c>
      <c r="C556" s="33" t="str">
        <f t="shared" si="172"/>
        <v>2240.122 Accumulated Depreciation of Construction: Electricity Regulated Activity, Transmission of 400 kV</v>
      </c>
      <c r="D556" s="6" t="s">
        <v>859</v>
      </c>
      <c r="E556" s="6" t="s">
        <v>1132</v>
      </c>
      <c r="F556" s="6" t="s">
        <v>647</v>
      </c>
      <c r="G556" s="6" t="s">
        <v>906</v>
      </c>
      <c r="H556" s="34" t="str">
        <f>VLOOKUP(I556,'heading tables'!$G$3:$H$9,2,FALSE)</f>
        <v>L3</v>
      </c>
      <c r="I556" s="34">
        <f t="shared" si="182"/>
        <v>8</v>
      </c>
      <c r="J556" s="34" t="str">
        <f t="shared" si="183"/>
        <v>Balance Sheet</v>
      </c>
      <c r="K556" s="34">
        <f t="shared" si="173"/>
        <v>36</v>
      </c>
      <c r="L556" s="34" t="str">
        <f t="shared" si="184"/>
        <v>22</v>
      </c>
      <c r="M556" s="34" t="str">
        <f t="shared" si="169"/>
        <v>2</v>
      </c>
      <c r="N556" s="34" t="str">
        <f t="shared" si="170"/>
        <v>22</v>
      </c>
      <c r="O556" s="34" t="str">
        <f t="shared" si="171"/>
        <v>2240</v>
      </c>
      <c r="P556" s="34" t="str">
        <f>CONCATENATE(M556," ",VLOOKUP(M556,'heading tables'!$A:$C,2,FALSE))</f>
        <v>2 Non-current Assets</v>
      </c>
      <c r="Q556" s="34" t="str">
        <f>CONCATENATE(N556," ",VLOOKUP(N556,'heading tables'!$A:$C,2,FALSE))</f>
        <v>22 Depreciation of Fixed Assets</v>
      </c>
      <c r="R556" s="34" t="str">
        <f>CONCATENATE(O556," ",VLOOKUP(ABS(O556),'heading tables'!$A:$C,2,FALSE))</f>
        <v>2240 Accumulated depreciation - constructions</v>
      </c>
      <c r="S556" s="20">
        <v>21</v>
      </c>
      <c r="T556" s="6" t="s">
        <v>920</v>
      </c>
      <c r="U556" s="34" t="e">
        <f>CONCATENATE(S556," ",VLOOKUP(S556,'heading tables'!$A:$C,2,FALSE))</f>
        <v>#N/A</v>
      </c>
      <c r="V556" s="34" t="str">
        <f>CONCATENATE(T556," ",VLOOKUP(ABS(T556),'heading tables'!$A:$C,2,FALSE))</f>
        <v>2140 Constructions</v>
      </c>
      <c r="W556" s="34" t="str">
        <f t="shared" si="185"/>
        <v>2240.1</v>
      </c>
      <c r="X556" s="34" t="str">
        <f t="shared" si="187"/>
        <v>2240.12</v>
      </c>
      <c r="Y556" s="34" t="str">
        <f t="shared" si="187"/>
        <v>2240.122</v>
      </c>
      <c r="Z556" s="34" t="str">
        <f t="shared" si="187"/>
        <v>" "</v>
      </c>
      <c r="AA556" s="34" t="str">
        <f t="shared" si="187"/>
        <v>" "</v>
      </c>
      <c r="AB556" s="34" t="str">
        <f t="shared" si="174"/>
        <v>2240.1 Accumulated Depreciation of Constructions: Electricity Regulated Activity</v>
      </c>
      <c r="AC556" s="34" t="str">
        <f t="shared" si="175"/>
        <v>2240.12 Accumulated Depreciation of Constructions: Electricity Regulated Activity, Transmission</v>
      </c>
      <c r="AD556" s="34" t="str">
        <f t="shared" si="176"/>
        <v>2240.122 Accumulated Depreciation of Construction: Electricity Regulated Activity, Transmission of 400 kV</v>
      </c>
      <c r="AE556" s="34" t="str">
        <f t="shared" si="177"/>
        <v>" "</v>
      </c>
      <c r="AF556" s="34" t="str">
        <f t="shared" si="178"/>
        <v>" "</v>
      </c>
      <c r="AI556" t="s">
        <v>1608</v>
      </c>
      <c r="AJ556" s="14" t="s">
        <v>11</v>
      </c>
      <c r="AK556">
        <v>400</v>
      </c>
      <c r="AL556" s="6">
        <v>82</v>
      </c>
      <c r="AM556" s="6" t="s">
        <v>929</v>
      </c>
      <c r="AT556" s="6" t="s">
        <v>971</v>
      </c>
      <c r="AV556" t="s">
        <v>1608</v>
      </c>
      <c r="AW556">
        <f t="shared" si="181"/>
        <v>96</v>
      </c>
    </row>
    <row r="557" spans="1:49" ht="11.25" customHeight="1" x14ac:dyDescent="0.2">
      <c r="A557" s="14">
        <v>2240.123</v>
      </c>
      <c r="B557" t="s">
        <v>1609</v>
      </c>
      <c r="C557" s="33" t="str">
        <f t="shared" si="172"/>
        <v>2240.123 Accumulated Depreciation of Construction: Electricity Regulated Activity, Transmission of 330 kV</v>
      </c>
      <c r="D557" s="6" t="s">
        <v>859</v>
      </c>
      <c r="E557" s="6" t="s">
        <v>1132</v>
      </c>
      <c r="F557" s="6" t="s">
        <v>647</v>
      </c>
      <c r="G557" s="6" t="s">
        <v>906</v>
      </c>
      <c r="H557" s="34" t="str">
        <f>VLOOKUP(I557,'heading tables'!$G$3:$H$9,2,FALSE)</f>
        <v>L3</v>
      </c>
      <c r="I557" s="34">
        <f t="shared" si="182"/>
        <v>8</v>
      </c>
      <c r="J557" s="34" t="str">
        <f t="shared" si="183"/>
        <v>Balance Sheet</v>
      </c>
      <c r="K557" s="34">
        <f t="shared" si="173"/>
        <v>36</v>
      </c>
      <c r="L557" s="34" t="str">
        <f t="shared" si="184"/>
        <v>23</v>
      </c>
      <c r="M557" s="34" t="str">
        <f t="shared" si="169"/>
        <v>2</v>
      </c>
      <c r="N557" s="34" t="str">
        <f t="shared" si="170"/>
        <v>22</v>
      </c>
      <c r="O557" s="34" t="str">
        <f t="shared" si="171"/>
        <v>2240</v>
      </c>
      <c r="P557" s="34" t="str">
        <f>CONCATENATE(M557," ",VLOOKUP(M557,'heading tables'!$A:$C,2,FALSE))</f>
        <v>2 Non-current Assets</v>
      </c>
      <c r="Q557" s="34" t="str">
        <f>CONCATENATE(N557," ",VLOOKUP(N557,'heading tables'!$A:$C,2,FALSE))</f>
        <v>22 Depreciation of Fixed Assets</v>
      </c>
      <c r="R557" s="34" t="str">
        <f>CONCATENATE(O557," ",VLOOKUP(ABS(O557),'heading tables'!$A:$C,2,FALSE))</f>
        <v>2240 Accumulated depreciation - constructions</v>
      </c>
      <c r="S557" s="20">
        <v>21</v>
      </c>
      <c r="T557" s="6" t="s">
        <v>920</v>
      </c>
      <c r="U557" s="34" t="e">
        <f>CONCATENATE(S557," ",VLOOKUP(S557,'heading tables'!$A:$C,2,FALSE))</f>
        <v>#N/A</v>
      </c>
      <c r="V557" s="34" t="str">
        <f>CONCATENATE(T557," ",VLOOKUP(ABS(T557),'heading tables'!$A:$C,2,FALSE))</f>
        <v>2140 Constructions</v>
      </c>
      <c r="W557" s="34" t="str">
        <f t="shared" si="185"/>
        <v>2240.1</v>
      </c>
      <c r="X557" s="34" t="str">
        <f t="shared" si="187"/>
        <v>2240.12</v>
      </c>
      <c r="Y557" s="34" t="str">
        <f t="shared" si="187"/>
        <v>2240.123</v>
      </c>
      <c r="Z557" s="34" t="str">
        <f t="shared" si="187"/>
        <v>" "</v>
      </c>
      <c r="AA557" s="34" t="str">
        <f t="shared" si="187"/>
        <v>" "</v>
      </c>
      <c r="AB557" s="34" t="str">
        <f t="shared" si="174"/>
        <v>2240.1 Accumulated Depreciation of Constructions: Electricity Regulated Activity</v>
      </c>
      <c r="AC557" s="34" t="str">
        <f t="shared" si="175"/>
        <v>2240.12 Accumulated Depreciation of Constructions: Electricity Regulated Activity, Transmission</v>
      </c>
      <c r="AD557" s="34" t="str">
        <f t="shared" si="176"/>
        <v>2240.123 Accumulated Depreciation of Construction: Electricity Regulated Activity, Transmission of 330 kV</v>
      </c>
      <c r="AE557" s="34" t="str">
        <f t="shared" si="177"/>
        <v>" "</v>
      </c>
      <c r="AF557" s="34" t="str">
        <f t="shared" si="178"/>
        <v>" "</v>
      </c>
      <c r="AI557" t="s">
        <v>1609</v>
      </c>
      <c r="AJ557" s="14" t="s">
        <v>11</v>
      </c>
      <c r="AK557">
        <v>330</v>
      </c>
      <c r="AL557" s="6">
        <v>83</v>
      </c>
      <c r="AM557" s="6" t="s">
        <v>930</v>
      </c>
      <c r="AT557" s="6" t="s">
        <v>972</v>
      </c>
      <c r="AV557" t="s">
        <v>1609</v>
      </c>
      <c r="AW557">
        <f t="shared" si="181"/>
        <v>96</v>
      </c>
    </row>
    <row r="558" spans="1:49" ht="11.25" customHeight="1" x14ac:dyDescent="0.2">
      <c r="A558" s="14">
        <v>2240.1239999999998</v>
      </c>
      <c r="B558" t="s">
        <v>1610</v>
      </c>
      <c r="C558" s="33" t="str">
        <f t="shared" si="172"/>
        <v>2240.124 Accumulated Depreciation of Construction: Electricity Regulated Activity, Transmission of 220 kV</v>
      </c>
      <c r="D558" s="6" t="s">
        <v>859</v>
      </c>
      <c r="E558" s="6" t="s">
        <v>1132</v>
      </c>
      <c r="F558" s="6" t="s">
        <v>647</v>
      </c>
      <c r="G558" s="6" t="s">
        <v>906</v>
      </c>
      <c r="H558" s="34" t="str">
        <f>VLOOKUP(I558,'heading tables'!$G$3:$H$9,2,FALSE)</f>
        <v>L3</v>
      </c>
      <c r="I558" s="34">
        <f t="shared" si="182"/>
        <v>8</v>
      </c>
      <c r="J558" s="34" t="str">
        <f t="shared" si="183"/>
        <v>Balance Sheet</v>
      </c>
      <c r="K558" s="34">
        <f t="shared" si="173"/>
        <v>36</v>
      </c>
      <c r="L558" s="34" t="str">
        <f t="shared" si="184"/>
        <v>24</v>
      </c>
      <c r="M558" s="34" t="str">
        <f t="shared" si="169"/>
        <v>2</v>
      </c>
      <c r="N558" s="34" t="str">
        <f t="shared" si="170"/>
        <v>22</v>
      </c>
      <c r="O558" s="34" t="str">
        <f t="shared" si="171"/>
        <v>2240</v>
      </c>
      <c r="P558" s="34" t="str">
        <f>CONCATENATE(M558," ",VLOOKUP(M558,'heading tables'!$A:$C,2,FALSE))</f>
        <v>2 Non-current Assets</v>
      </c>
      <c r="Q558" s="34" t="str">
        <f>CONCATENATE(N558," ",VLOOKUP(N558,'heading tables'!$A:$C,2,FALSE))</f>
        <v>22 Depreciation of Fixed Assets</v>
      </c>
      <c r="R558" s="34" t="str">
        <f>CONCATENATE(O558," ",VLOOKUP(ABS(O558),'heading tables'!$A:$C,2,FALSE))</f>
        <v>2240 Accumulated depreciation - constructions</v>
      </c>
      <c r="S558" s="20">
        <v>21</v>
      </c>
      <c r="T558" s="6" t="s">
        <v>920</v>
      </c>
      <c r="U558" s="34" t="e">
        <f>CONCATENATE(S558," ",VLOOKUP(S558,'heading tables'!$A:$C,2,FALSE))</f>
        <v>#N/A</v>
      </c>
      <c r="V558" s="34" t="str">
        <f>CONCATENATE(T558," ",VLOOKUP(ABS(T558),'heading tables'!$A:$C,2,FALSE))</f>
        <v>2140 Constructions</v>
      </c>
      <c r="W558" s="34" t="str">
        <f t="shared" si="185"/>
        <v>2240.1</v>
      </c>
      <c r="X558" s="34" t="str">
        <f t="shared" si="187"/>
        <v>2240.12</v>
      </c>
      <c r="Y558" s="34" t="str">
        <f t="shared" si="187"/>
        <v>2240.124</v>
      </c>
      <c r="Z558" s="34" t="str">
        <f t="shared" si="187"/>
        <v>" "</v>
      </c>
      <c r="AA558" s="34" t="str">
        <f t="shared" si="187"/>
        <v>" "</v>
      </c>
      <c r="AB558" s="34" t="str">
        <f t="shared" si="174"/>
        <v>2240.1 Accumulated Depreciation of Constructions: Electricity Regulated Activity</v>
      </c>
      <c r="AC558" s="34" t="str">
        <f t="shared" si="175"/>
        <v>2240.12 Accumulated Depreciation of Constructions: Electricity Regulated Activity, Transmission</v>
      </c>
      <c r="AD558" s="34" t="str">
        <f t="shared" si="176"/>
        <v>2240.124 Accumulated Depreciation of Construction: Electricity Regulated Activity, Transmission of 220 kV</v>
      </c>
      <c r="AE558" s="34" t="str">
        <f t="shared" si="177"/>
        <v>" "</v>
      </c>
      <c r="AF558" s="34" t="str">
        <f t="shared" si="178"/>
        <v>" "</v>
      </c>
      <c r="AI558" t="s">
        <v>1610</v>
      </c>
      <c r="AJ558" s="14" t="s">
        <v>11</v>
      </c>
      <c r="AK558">
        <v>220</v>
      </c>
      <c r="AL558" s="6">
        <v>84</v>
      </c>
      <c r="AM558" s="6" t="s">
        <v>931</v>
      </c>
      <c r="AT558" s="6" t="s">
        <v>973</v>
      </c>
      <c r="AV558" t="s">
        <v>1610</v>
      </c>
      <c r="AW558">
        <f t="shared" si="181"/>
        <v>96</v>
      </c>
    </row>
    <row r="559" spans="1:49" ht="11.25" customHeight="1" x14ac:dyDescent="0.2">
      <c r="A559" s="14">
        <v>2240.125</v>
      </c>
      <c r="B559" t="s">
        <v>1611</v>
      </c>
      <c r="C559" s="33" t="str">
        <f t="shared" si="172"/>
        <v>2240.125 Accumulated Depreciation of Construction: Electricity Regulated Activity, Transmission of 110 kV</v>
      </c>
      <c r="D559" s="6" t="s">
        <v>859</v>
      </c>
      <c r="E559" s="6" t="s">
        <v>1132</v>
      </c>
      <c r="F559" s="6" t="s">
        <v>647</v>
      </c>
      <c r="G559" s="6" t="s">
        <v>906</v>
      </c>
      <c r="H559" s="34" t="str">
        <f>VLOOKUP(I559,'heading tables'!$G$3:$H$9,2,FALSE)</f>
        <v>L3</v>
      </c>
      <c r="I559" s="34">
        <f t="shared" si="182"/>
        <v>8</v>
      </c>
      <c r="J559" s="34" t="str">
        <f t="shared" si="183"/>
        <v>Balance Sheet</v>
      </c>
      <c r="K559" s="34">
        <f t="shared" si="173"/>
        <v>36</v>
      </c>
      <c r="L559" s="34" t="str">
        <f t="shared" si="184"/>
        <v>25</v>
      </c>
      <c r="M559" s="34" t="str">
        <f t="shared" si="169"/>
        <v>2</v>
      </c>
      <c r="N559" s="34" t="str">
        <f t="shared" si="170"/>
        <v>22</v>
      </c>
      <c r="O559" s="34" t="str">
        <f t="shared" si="171"/>
        <v>2240</v>
      </c>
      <c r="P559" s="34" t="str">
        <f>CONCATENATE(M559," ",VLOOKUP(M559,'heading tables'!$A:$C,2,FALSE))</f>
        <v>2 Non-current Assets</v>
      </c>
      <c r="Q559" s="34" t="str">
        <f>CONCATENATE(N559," ",VLOOKUP(N559,'heading tables'!$A:$C,2,FALSE))</f>
        <v>22 Depreciation of Fixed Assets</v>
      </c>
      <c r="R559" s="34" t="str">
        <f>CONCATENATE(O559," ",VLOOKUP(ABS(O559),'heading tables'!$A:$C,2,FALSE))</f>
        <v>2240 Accumulated depreciation - constructions</v>
      </c>
      <c r="S559" s="20">
        <v>21</v>
      </c>
      <c r="T559" s="6" t="s">
        <v>920</v>
      </c>
      <c r="U559" s="34" t="e">
        <f>CONCATENATE(S559," ",VLOOKUP(S559,'heading tables'!$A:$C,2,FALSE))</f>
        <v>#N/A</v>
      </c>
      <c r="V559" s="34" t="str">
        <f>CONCATENATE(T559," ",VLOOKUP(ABS(T559),'heading tables'!$A:$C,2,FALSE))</f>
        <v>2140 Constructions</v>
      </c>
      <c r="W559" s="34" t="str">
        <f t="shared" si="185"/>
        <v>2240.1</v>
      </c>
      <c r="X559" s="34" t="str">
        <f t="shared" si="187"/>
        <v>2240.12</v>
      </c>
      <c r="Y559" s="34" t="str">
        <f t="shared" si="187"/>
        <v>2240.125</v>
      </c>
      <c r="Z559" s="34" t="str">
        <f t="shared" si="187"/>
        <v>" "</v>
      </c>
      <c r="AA559" s="34" t="str">
        <f t="shared" si="187"/>
        <v>" "</v>
      </c>
      <c r="AB559" s="34" t="str">
        <f t="shared" si="174"/>
        <v>2240.1 Accumulated Depreciation of Constructions: Electricity Regulated Activity</v>
      </c>
      <c r="AC559" s="34" t="str">
        <f t="shared" si="175"/>
        <v>2240.12 Accumulated Depreciation of Constructions: Electricity Regulated Activity, Transmission</v>
      </c>
      <c r="AD559" s="34" t="str">
        <f t="shared" si="176"/>
        <v>2240.125 Accumulated Depreciation of Construction: Electricity Regulated Activity, Transmission of 110 kV</v>
      </c>
      <c r="AE559" s="34" t="str">
        <f t="shared" si="177"/>
        <v>" "</v>
      </c>
      <c r="AF559" s="34" t="str">
        <f t="shared" si="178"/>
        <v>" "</v>
      </c>
      <c r="AI559" t="s">
        <v>1611</v>
      </c>
      <c r="AJ559" s="14" t="s">
        <v>11</v>
      </c>
      <c r="AK559">
        <v>110</v>
      </c>
      <c r="AL559" s="6">
        <v>85</v>
      </c>
      <c r="AM559" s="6" t="s">
        <v>932</v>
      </c>
      <c r="AT559" s="6" t="s">
        <v>974</v>
      </c>
      <c r="AV559" t="s">
        <v>1611</v>
      </c>
      <c r="AW559">
        <f t="shared" si="181"/>
        <v>96</v>
      </c>
    </row>
    <row r="560" spans="1:49" ht="11.25" customHeight="1" x14ac:dyDescent="0.2">
      <c r="A560" s="14">
        <v>2240.1260000000002</v>
      </c>
      <c r="B560" t="s">
        <v>1612</v>
      </c>
      <c r="C560" s="33" t="str">
        <f t="shared" si="172"/>
        <v>2240.126 Accumulated Depreciation of Construction: Electricity Regulated Activity, Transmission of 35 kV</v>
      </c>
      <c r="D560" s="6" t="s">
        <v>859</v>
      </c>
      <c r="E560" s="6" t="s">
        <v>1132</v>
      </c>
      <c r="F560" s="6" t="s">
        <v>647</v>
      </c>
      <c r="G560" s="6" t="s">
        <v>906</v>
      </c>
      <c r="H560" s="34" t="str">
        <f>VLOOKUP(I560,'heading tables'!$G$3:$H$9,2,FALSE)</f>
        <v>L3</v>
      </c>
      <c r="I560" s="34">
        <f t="shared" si="182"/>
        <v>8</v>
      </c>
      <c r="J560" s="34" t="str">
        <f t="shared" si="183"/>
        <v>Balance Sheet</v>
      </c>
      <c r="K560" s="34">
        <f t="shared" si="173"/>
        <v>36</v>
      </c>
      <c r="L560" s="34" t="str">
        <f t="shared" si="184"/>
        <v>26</v>
      </c>
      <c r="M560" s="34" t="str">
        <f t="shared" si="169"/>
        <v>2</v>
      </c>
      <c r="N560" s="34" t="str">
        <f t="shared" si="170"/>
        <v>22</v>
      </c>
      <c r="O560" s="34" t="str">
        <f t="shared" si="171"/>
        <v>2240</v>
      </c>
      <c r="P560" s="34" t="str">
        <f>CONCATENATE(M560," ",VLOOKUP(M560,'heading tables'!$A:$C,2,FALSE))</f>
        <v>2 Non-current Assets</v>
      </c>
      <c r="Q560" s="34" t="str">
        <f>CONCATENATE(N560," ",VLOOKUP(N560,'heading tables'!$A:$C,2,FALSE))</f>
        <v>22 Depreciation of Fixed Assets</v>
      </c>
      <c r="R560" s="34" t="str">
        <f>CONCATENATE(O560," ",VLOOKUP(ABS(O560),'heading tables'!$A:$C,2,FALSE))</f>
        <v>2240 Accumulated depreciation - constructions</v>
      </c>
      <c r="S560" s="20">
        <v>21</v>
      </c>
      <c r="T560" s="6" t="s">
        <v>920</v>
      </c>
      <c r="U560" s="34" t="e">
        <f>CONCATENATE(S560," ",VLOOKUP(S560,'heading tables'!$A:$C,2,FALSE))</f>
        <v>#N/A</v>
      </c>
      <c r="V560" s="34" t="str">
        <f>CONCATENATE(T560," ",VLOOKUP(ABS(T560),'heading tables'!$A:$C,2,FALSE))</f>
        <v>2140 Constructions</v>
      </c>
      <c r="W560" s="34" t="str">
        <f t="shared" si="185"/>
        <v>2240.1</v>
      </c>
      <c r="X560" s="34" t="str">
        <f t="shared" si="187"/>
        <v>2240.12</v>
      </c>
      <c r="Y560" s="34" t="str">
        <f t="shared" si="187"/>
        <v>2240.126</v>
      </c>
      <c r="Z560" s="34" t="str">
        <f t="shared" si="187"/>
        <v>" "</v>
      </c>
      <c r="AA560" s="34" t="str">
        <f t="shared" si="187"/>
        <v>" "</v>
      </c>
      <c r="AB560" s="34" t="str">
        <f t="shared" si="174"/>
        <v>2240.1 Accumulated Depreciation of Constructions: Electricity Regulated Activity</v>
      </c>
      <c r="AC560" s="34" t="str">
        <f t="shared" si="175"/>
        <v>2240.12 Accumulated Depreciation of Constructions: Electricity Regulated Activity, Transmission</v>
      </c>
      <c r="AD560" s="34" t="str">
        <f t="shared" si="176"/>
        <v>2240.126 Accumulated Depreciation of Construction: Electricity Regulated Activity, Transmission of 35 kV</v>
      </c>
      <c r="AE560" s="34" t="str">
        <f t="shared" si="177"/>
        <v>" "</v>
      </c>
      <c r="AF560" s="34" t="str">
        <f t="shared" si="178"/>
        <v>" "</v>
      </c>
      <c r="AI560" t="s">
        <v>1612</v>
      </c>
      <c r="AJ560" s="14" t="s">
        <v>11</v>
      </c>
      <c r="AK560">
        <v>35</v>
      </c>
      <c r="AL560" s="6">
        <v>86</v>
      </c>
      <c r="AM560" s="6" t="s">
        <v>933</v>
      </c>
      <c r="AT560" s="6" t="s">
        <v>975</v>
      </c>
      <c r="AV560" t="s">
        <v>1612</v>
      </c>
      <c r="AW560">
        <f t="shared" si="181"/>
        <v>95</v>
      </c>
    </row>
    <row r="561" spans="1:49" ht="11.25" customHeight="1" x14ac:dyDescent="0.2">
      <c r="A561" s="14">
        <v>2240.127</v>
      </c>
      <c r="B561" t="s">
        <v>1613</v>
      </c>
      <c r="C561" s="33" t="str">
        <f t="shared" si="172"/>
        <v>2240.127 Accumulated Depreciation of Construction: Electricity Regulated Activity, Transmission of 6/10 and below kV</v>
      </c>
      <c r="D561" s="6" t="s">
        <v>859</v>
      </c>
      <c r="E561" s="6" t="s">
        <v>1132</v>
      </c>
      <c r="F561" s="6" t="s">
        <v>647</v>
      </c>
      <c r="G561" s="6" t="s">
        <v>906</v>
      </c>
      <c r="H561" s="34" t="str">
        <f>VLOOKUP(I561,'heading tables'!$G$3:$H$9,2,FALSE)</f>
        <v>L3</v>
      </c>
      <c r="I561" s="34">
        <f t="shared" si="182"/>
        <v>8</v>
      </c>
      <c r="J561" s="34" t="str">
        <f t="shared" si="183"/>
        <v>Balance Sheet</v>
      </c>
      <c r="K561" s="34">
        <f t="shared" si="173"/>
        <v>36</v>
      </c>
      <c r="L561" s="34" t="str">
        <f t="shared" si="184"/>
        <v>27</v>
      </c>
      <c r="M561" s="34" t="str">
        <f t="shared" si="169"/>
        <v>2</v>
      </c>
      <c r="N561" s="34" t="str">
        <f t="shared" si="170"/>
        <v>22</v>
      </c>
      <c r="O561" s="34" t="str">
        <f t="shared" si="171"/>
        <v>2240</v>
      </c>
      <c r="P561" s="34" t="str">
        <f>CONCATENATE(M561," ",VLOOKUP(M561,'heading tables'!$A:$C,2,FALSE))</f>
        <v>2 Non-current Assets</v>
      </c>
      <c r="Q561" s="34" t="str">
        <f>CONCATENATE(N561," ",VLOOKUP(N561,'heading tables'!$A:$C,2,FALSE))</f>
        <v>22 Depreciation of Fixed Assets</v>
      </c>
      <c r="R561" s="34" t="str">
        <f>CONCATENATE(O561," ",VLOOKUP(ABS(O561),'heading tables'!$A:$C,2,FALSE))</f>
        <v>2240 Accumulated depreciation - constructions</v>
      </c>
      <c r="S561" s="20">
        <v>21</v>
      </c>
      <c r="T561" s="6" t="s">
        <v>920</v>
      </c>
      <c r="U561" s="34" t="e">
        <f>CONCATENATE(S561," ",VLOOKUP(S561,'heading tables'!$A:$C,2,FALSE))</f>
        <v>#N/A</v>
      </c>
      <c r="V561" s="34" t="str">
        <f>CONCATENATE(T561," ",VLOOKUP(ABS(T561),'heading tables'!$A:$C,2,FALSE))</f>
        <v>2140 Constructions</v>
      </c>
      <c r="W561" s="34" t="str">
        <f t="shared" si="185"/>
        <v>2240.1</v>
      </c>
      <c r="X561" s="34" t="str">
        <f t="shared" si="187"/>
        <v>2240.12</v>
      </c>
      <c r="Y561" s="34" t="str">
        <f t="shared" si="187"/>
        <v>2240.127</v>
      </c>
      <c r="Z561" s="34" t="str">
        <f t="shared" si="187"/>
        <v>" "</v>
      </c>
      <c r="AA561" s="34" t="str">
        <f t="shared" si="187"/>
        <v>" "</v>
      </c>
      <c r="AB561" s="34" t="str">
        <f t="shared" si="174"/>
        <v>2240.1 Accumulated Depreciation of Constructions: Electricity Regulated Activity</v>
      </c>
      <c r="AC561" s="34" t="str">
        <f t="shared" si="175"/>
        <v>2240.12 Accumulated Depreciation of Constructions: Electricity Regulated Activity, Transmission</v>
      </c>
      <c r="AD561" s="34" t="str">
        <f t="shared" si="176"/>
        <v>2240.127 Accumulated Depreciation of Construction: Electricity Regulated Activity, Transmission of 6/10 and below kV</v>
      </c>
      <c r="AE561" s="34" t="str">
        <f t="shared" si="177"/>
        <v>" "</v>
      </c>
      <c r="AF561" s="34" t="str">
        <f t="shared" si="178"/>
        <v>" "</v>
      </c>
      <c r="AI561" t="s">
        <v>1613</v>
      </c>
      <c r="AJ561" s="14" t="s">
        <v>11</v>
      </c>
      <c r="AK561" s="8" t="s">
        <v>893</v>
      </c>
      <c r="AL561" s="6">
        <v>87</v>
      </c>
      <c r="AM561" s="6" t="s">
        <v>934</v>
      </c>
      <c r="AT561" s="6" t="s">
        <v>976</v>
      </c>
      <c r="AV561" t="s">
        <v>1613</v>
      </c>
      <c r="AW561">
        <f t="shared" si="181"/>
        <v>107</v>
      </c>
    </row>
    <row r="562" spans="1:49" ht="11.25" customHeight="1" x14ac:dyDescent="0.2">
      <c r="A562" s="14">
        <v>2240.1280000000002</v>
      </c>
      <c r="B562" t="s">
        <v>1614</v>
      </c>
      <c r="C562" s="33" t="str">
        <f t="shared" si="172"/>
        <v>2240.128 Accumulated Depreciation of Construction: Electricity Regulated Activity, Transmission Technical Services</v>
      </c>
      <c r="D562" s="6" t="s">
        <v>859</v>
      </c>
      <c r="E562" s="6" t="s">
        <v>1132</v>
      </c>
      <c r="F562" s="6" t="s">
        <v>647</v>
      </c>
      <c r="G562" s="6" t="s">
        <v>906</v>
      </c>
      <c r="H562" s="34" t="str">
        <f>VLOOKUP(I562,'heading tables'!$G$3:$H$9,2,FALSE)</f>
        <v>L3</v>
      </c>
      <c r="I562" s="34">
        <f t="shared" si="182"/>
        <v>8</v>
      </c>
      <c r="J562" s="34" t="str">
        <f t="shared" si="183"/>
        <v>Balance Sheet</v>
      </c>
      <c r="K562" s="34">
        <f t="shared" si="173"/>
        <v>36</v>
      </c>
      <c r="L562" s="34" t="str">
        <f t="shared" si="184"/>
        <v>28</v>
      </c>
      <c r="M562" s="34" t="str">
        <f t="shared" si="169"/>
        <v>2</v>
      </c>
      <c r="N562" s="34" t="str">
        <f t="shared" si="170"/>
        <v>22</v>
      </c>
      <c r="O562" s="34" t="str">
        <f t="shared" si="171"/>
        <v>2240</v>
      </c>
      <c r="P562" s="34" t="str">
        <f>CONCATENATE(M562," ",VLOOKUP(M562,'heading tables'!$A:$C,2,FALSE))</f>
        <v>2 Non-current Assets</v>
      </c>
      <c r="Q562" s="34" t="str">
        <f>CONCATENATE(N562," ",VLOOKUP(N562,'heading tables'!$A:$C,2,FALSE))</f>
        <v>22 Depreciation of Fixed Assets</v>
      </c>
      <c r="R562" s="34" t="str">
        <f>CONCATENATE(O562," ",VLOOKUP(ABS(O562),'heading tables'!$A:$C,2,FALSE))</f>
        <v>2240 Accumulated depreciation - constructions</v>
      </c>
      <c r="S562" s="20">
        <v>21</v>
      </c>
      <c r="T562" s="6" t="s">
        <v>920</v>
      </c>
      <c r="U562" s="34" t="e">
        <f>CONCATENATE(S562," ",VLOOKUP(S562,'heading tables'!$A:$C,2,FALSE))</f>
        <v>#N/A</v>
      </c>
      <c r="V562" s="34" t="str">
        <f>CONCATENATE(T562," ",VLOOKUP(ABS(T562),'heading tables'!$A:$C,2,FALSE))</f>
        <v>2140 Constructions</v>
      </c>
      <c r="W562" s="34" t="str">
        <f t="shared" si="185"/>
        <v>2240.1</v>
      </c>
      <c r="X562" s="34" t="str">
        <f t="shared" ref="X562:AA581" si="188">IF(OR(LEFT($A562,X$1)=W562,W562=$AZ$1),$AZ$1,LEFT($A562,X$1))</f>
        <v>2240.12</v>
      </c>
      <c r="Y562" s="34" t="str">
        <f t="shared" si="188"/>
        <v>2240.128</v>
      </c>
      <c r="Z562" s="34" t="str">
        <f t="shared" si="188"/>
        <v>" "</v>
      </c>
      <c r="AA562" s="34" t="str">
        <f t="shared" si="188"/>
        <v>" "</v>
      </c>
      <c r="AB562" s="34" t="str">
        <f t="shared" si="174"/>
        <v>2240.1 Accumulated Depreciation of Constructions: Electricity Regulated Activity</v>
      </c>
      <c r="AC562" s="34" t="str">
        <f t="shared" si="175"/>
        <v>2240.12 Accumulated Depreciation of Constructions: Electricity Regulated Activity, Transmission</v>
      </c>
      <c r="AD562" s="34" t="str">
        <f t="shared" si="176"/>
        <v>2240.128 Accumulated Depreciation of Construction: Electricity Regulated Activity, Transmission Technical Services</v>
      </c>
      <c r="AE562" s="34" t="str">
        <f t="shared" si="177"/>
        <v>" "</v>
      </c>
      <c r="AF562" s="34" t="str">
        <f t="shared" si="178"/>
        <v>" "</v>
      </c>
      <c r="AI562" t="s">
        <v>1614</v>
      </c>
      <c r="AJ562" s="14" t="s">
        <v>11</v>
      </c>
      <c r="AK562" t="s">
        <v>918</v>
      </c>
      <c r="AL562" s="6">
        <v>88</v>
      </c>
      <c r="AM562" s="6" t="s">
        <v>935</v>
      </c>
      <c r="AT562" s="6" t="s">
        <v>977</v>
      </c>
      <c r="AV562" t="s">
        <v>1614</v>
      </c>
      <c r="AW562">
        <f t="shared" si="181"/>
        <v>105</v>
      </c>
    </row>
    <row r="563" spans="1:49" ht="11.25" customHeight="1" x14ac:dyDescent="0.2">
      <c r="A563" s="14">
        <v>2240.1289999999999</v>
      </c>
      <c r="B563" t="s">
        <v>1615</v>
      </c>
      <c r="C563" s="33" t="str">
        <f t="shared" si="172"/>
        <v>2240.129 Accumulated Depreciation of Construction: Electricity Regulated Activity, Transmission Administration</v>
      </c>
      <c r="D563" s="6" t="s">
        <v>859</v>
      </c>
      <c r="E563" s="6" t="s">
        <v>1132</v>
      </c>
      <c r="F563" s="6" t="s">
        <v>647</v>
      </c>
      <c r="G563" s="6" t="s">
        <v>906</v>
      </c>
      <c r="H563" s="34" t="str">
        <f>VLOOKUP(I563,'heading tables'!$G$3:$H$9,2,FALSE)</f>
        <v>L3</v>
      </c>
      <c r="I563" s="34">
        <f t="shared" si="182"/>
        <v>8</v>
      </c>
      <c r="J563" s="34" t="str">
        <f t="shared" si="183"/>
        <v>Balance Sheet</v>
      </c>
      <c r="K563" s="34">
        <f t="shared" si="173"/>
        <v>36</v>
      </c>
      <c r="L563" s="34" t="str">
        <f t="shared" si="184"/>
        <v>29</v>
      </c>
      <c r="M563" s="34" t="str">
        <f t="shared" si="169"/>
        <v>2</v>
      </c>
      <c r="N563" s="34" t="str">
        <f t="shared" si="170"/>
        <v>22</v>
      </c>
      <c r="O563" s="34" t="str">
        <f t="shared" si="171"/>
        <v>2240</v>
      </c>
      <c r="P563" s="34" t="str">
        <f>CONCATENATE(M563," ",VLOOKUP(M563,'heading tables'!$A:$C,2,FALSE))</f>
        <v>2 Non-current Assets</v>
      </c>
      <c r="Q563" s="34" t="str">
        <f>CONCATENATE(N563," ",VLOOKUP(N563,'heading tables'!$A:$C,2,FALSE))</f>
        <v>22 Depreciation of Fixed Assets</v>
      </c>
      <c r="R563" s="34" t="str">
        <f>CONCATENATE(O563," ",VLOOKUP(ABS(O563),'heading tables'!$A:$C,2,FALSE))</f>
        <v>2240 Accumulated depreciation - constructions</v>
      </c>
      <c r="S563" s="20">
        <v>21</v>
      </c>
      <c r="T563" s="6" t="s">
        <v>920</v>
      </c>
      <c r="U563" s="34" t="e">
        <f>CONCATENATE(S563," ",VLOOKUP(S563,'heading tables'!$A:$C,2,FALSE))</f>
        <v>#N/A</v>
      </c>
      <c r="V563" s="34" t="str">
        <f>CONCATENATE(T563," ",VLOOKUP(ABS(T563),'heading tables'!$A:$C,2,FALSE))</f>
        <v>2140 Constructions</v>
      </c>
      <c r="W563" s="34" t="str">
        <f t="shared" si="185"/>
        <v>2240.1</v>
      </c>
      <c r="X563" s="34" t="str">
        <f t="shared" si="188"/>
        <v>2240.12</v>
      </c>
      <c r="Y563" s="34" t="str">
        <f t="shared" si="188"/>
        <v>2240.129</v>
      </c>
      <c r="Z563" s="34" t="str">
        <f t="shared" si="188"/>
        <v>" "</v>
      </c>
      <c r="AA563" s="34" t="str">
        <f t="shared" si="188"/>
        <v>" "</v>
      </c>
      <c r="AB563" s="34" t="str">
        <f t="shared" si="174"/>
        <v>2240.1 Accumulated Depreciation of Constructions: Electricity Regulated Activity</v>
      </c>
      <c r="AC563" s="34" t="str">
        <f t="shared" si="175"/>
        <v>2240.12 Accumulated Depreciation of Constructions: Electricity Regulated Activity, Transmission</v>
      </c>
      <c r="AD563" s="34" t="str">
        <f t="shared" si="176"/>
        <v>2240.129 Accumulated Depreciation of Construction: Electricity Regulated Activity, Transmission Administration</v>
      </c>
      <c r="AE563" s="34" t="str">
        <f t="shared" si="177"/>
        <v>" "</v>
      </c>
      <c r="AF563" s="34" t="str">
        <f t="shared" si="178"/>
        <v>" "</v>
      </c>
      <c r="AI563" t="s">
        <v>1615</v>
      </c>
      <c r="AJ563" s="14" t="s">
        <v>11</v>
      </c>
      <c r="AK563" t="s">
        <v>918</v>
      </c>
      <c r="AL563" s="6">
        <v>89</v>
      </c>
      <c r="AM563" s="6" t="s">
        <v>935</v>
      </c>
      <c r="AT563" s="6" t="s">
        <v>977</v>
      </c>
      <c r="AV563" t="s">
        <v>1615</v>
      </c>
      <c r="AW563">
        <f t="shared" si="181"/>
        <v>101</v>
      </c>
    </row>
    <row r="564" spans="1:49" ht="11.25" customHeight="1" x14ac:dyDescent="0.2">
      <c r="A564" s="14">
        <v>2240.13</v>
      </c>
      <c r="B564" t="s">
        <v>1616</v>
      </c>
      <c r="C564" s="33" t="str">
        <f t="shared" si="172"/>
        <v>2240.13 Accumulated Depreciation of Constructions: Electricity Regulated Activity, Distribution (Network)</v>
      </c>
      <c r="D564" s="6" t="s">
        <v>874</v>
      </c>
      <c r="E564" s="6" t="s">
        <v>1132</v>
      </c>
      <c r="F564" s="6" t="s">
        <v>649</v>
      </c>
      <c r="G564" s="6" t="s">
        <v>64</v>
      </c>
      <c r="H564" s="34" t="str">
        <f>VLOOKUP(I564,'heading tables'!$G$3:$H$9,2,FALSE)</f>
        <v>L2</v>
      </c>
      <c r="I564" s="34">
        <f t="shared" si="182"/>
        <v>7</v>
      </c>
      <c r="J564" s="34" t="str">
        <f t="shared" si="183"/>
        <v>Balance Sheet</v>
      </c>
      <c r="K564" s="34">
        <f t="shared" si="173"/>
        <v>36</v>
      </c>
      <c r="L564" s="34" t="str">
        <f t="shared" si="184"/>
        <v>13</v>
      </c>
      <c r="M564" s="34" t="str">
        <f t="shared" si="169"/>
        <v>2</v>
      </c>
      <c r="N564" s="34" t="str">
        <f t="shared" si="170"/>
        <v>22</v>
      </c>
      <c r="O564" s="34" t="str">
        <f t="shared" si="171"/>
        <v>2240</v>
      </c>
      <c r="P564" s="34" t="str">
        <f>CONCATENATE(M564," ",VLOOKUP(M564,'heading tables'!$A:$C,2,FALSE))</f>
        <v>2 Non-current Assets</v>
      </c>
      <c r="Q564" s="34" t="str">
        <f>CONCATENATE(N564," ",VLOOKUP(N564,'heading tables'!$A:$C,2,FALSE))</f>
        <v>22 Depreciation of Fixed Assets</v>
      </c>
      <c r="R564" s="34" t="str">
        <f>CONCATENATE(O564," ",VLOOKUP(ABS(O564),'heading tables'!$A:$C,2,FALSE))</f>
        <v>2240 Accumulated depreciation - constructions</v>
      </c>
      <c r="S564" s="20">
        <v>21</v>
      </c>
      <c r="T564" s="6" t="s">
        <v>920</v>
      </c>
      <c r="U564" s="34" t="e">
        <f>CONCATENATE(S564," ",VLOOKUP(S564,'heading tables'!$A:$C,2,FALSE))</f>
        <v>#N/A</v>
      </c>
      <c r="V564" s="34" t="str">
        <f>CONCATENATE(T564," ",VLOOKUP(ABS(T564),'heading tables'!$A:$C,2,FALSE))</f>
        <v>2140 Constructions</v>
      </c>
      <c r="W564" s="34" t="str">
        <f t="shared" si="185"/>
        <v>2240.1</v>
      </c>
      <c r="X564" s="34" t="str">
        <f t="shared" si="188"/>
        <v>2240.13</v>
      </c>
      <c r="Y564" s="34" t="str">
        <f t="shared" si="188"/>
        <v>" "</v>
      </c>
      <c r="Z564" s="34" t="str">
        <f t="shared" si="188"/>
        <v>" "</v>
      </c>
      <c r="AA564" s="34" t="str">
        <f t="shared" si="188"/>
        <v>" "</v>
      </c>
      <c r="AB564" s="34" t="str">
        <f t="shared" si="174"/>
        <v>2240.1 Accumulated Depreciation of Constructions: Electricity Regulated Activity</v>
      </c>
      <c r="AC564" s="34" t="str">
        <f t="shared" si="175"/>
        <v>2240.13 Accumulated Depreciation of Constructions: Electricity Regulated Activity, Distribution (Network)</v>
      </c>
      <c r="AD564" s="34" t="str">
        <f t="shared" si="176"/>
        <v>" "</v>
      </c>
      <c r="AE564" s="34" t="str">
        <f t="shared" si="177"/>
        <v>" "</v>
      </c>
      <c r="AF564" s="34" t="str">
        <f t="shared" si="178"/>
        <v>" "</v>
      </c>
      <c r="AI564" t="s">
        <v>1616</v>
      </c>
      <c r="AJ564" s="14" t="s">
        <v>1064</v>
      </c>
      <c r="AK564" t="s">
        <v>918</v>
      </c>
      <c r="AL564" s="6">
        <v>90</v>
      </c>
      <c r="AM564" s="6">
        <v>0</v>
      </c>
      <c r="AV564" t="s">
        <v>1616</v>
      </c>
      <c r="AW564">
        <f t="shared" si="181"/>
        <v>97</v>
      </c>
    </row>
    <row r="565" spans="1:49" ht="11.25" customHeight="1" x14ac:dyDescent="0.2">
      <c r="A565" s="14">
        <v>2240.1309999999999</v>
      </c>
      <c r="B565" t="s">
        <v>1617</v>
      </c>
      <c r="C565" s="33" t="str">
        <f t="shared" si="172"/>
        <v>2240.131 Accumulated Depreciation of Construction: Electricity Regulated Activity, Distribution (Network) of 110 kV</v>
      </c>
      <c r="D565" s="6" t="s">
        <v>874</v>
      </c>
      <c r="E565" s="6" t="s">
        <v>1132</v>
      </c>
      <c r="F565" s="6" t="s">
        <v>649</v>
      </c>
      <c r="G565" s="6" t="s">
        <v>906</v>
      </c>
      <c r="H565" s="34" t="str">
        <f>VLOOKUP(I565,'heading tables'!$G$3:$H$9,2,FALSE)</f>
        <v>L3</v>
      </c>
      <c r="I565" s="34">
        <f t="shared" si="182"/>
        <v>8</v>
      </c>
      <c r="J565" s="34" t="str">
        <f t="shared" si="183"/>
        <v>Balance Sheet</v>
      </c>
      <c r="K565" s="34">
        <f t="shared" si="173"/>
        <v>36</v>
      </c>
      <c r="L565" s="34" t="str">
        <f t="shared" si="184"/>
        <v>31</v>
      </c>
      <c r="M565" s="34" t="str">
        <f t="shared" si="169"/>
        <v>2</v>
      </c>
      <c r="N565" s="34" t="str">
        <f t="shared" si="170"/>
        <v>22</v>
      </c>
      <c r="O565" s="34" t="str">
        <f t="shared" si="171"/>
        <v>2240</v>
      </c>
      <c r="P565" s="34" t="str">
        <f>CONCATENATE(M565," ",VLOOKUP(M565,'heading tables'!$A:$C,2,FALSE))</f>
        <v>2 Non-current Assets</v>
      </c>
      <c r="Q565" s="34" t="str">
        <f>CONCATENATE(N565," ",VLOOKUP(N565,'heading tables'!$A:$C,2,FALSE))</f>
        <v>22 Depreciation of Fixed Assets</v>
      </c>
      <c r="R565" s="34" t="str">
        <f>CONCATENATE(O565," ",VLOOKUP(ABS(O565),'heading tables'!$A:$C,2,FALSE))</f>
        <v>2240 Accumulated depreciation - constructions</v>
      </c>
      <c r="S565" s="20">
        <v>21</v>
      </c>
      <c r="T565" s="6" t="s">
        <v>920</v>
      </c>
      <c r="U565" s="34" t="e">
        <f>CONCATENATE(S565," ",VLOOKUP(S565,'heading tables'!$A:$C,2,FALSE))</f>
        <v>#N/A</v>
      </c>
      <c r="V565" s="34" t="str">
        <f>CONCATENATE(T565," ",VLOOKUP(ABS(T565),'heading tables'!$A:$C,2,FALSE))</f>
        <v>2140 Constructions</v>
      </c>
      <c r="W565" s="34" t="str">
        <f t="shared" si="185"/>
        <v>2240.1</v>
      </c>
      <c r="X565" s="34" t="str">
        <f t="shared" si="188"/>
        <v>2240.13</v>
      </c>
      <c r="Y565" s="34" t="str">
        <f t="shared" si="188"/>
        <v>2240.131</v>
      </c>
      <c r="Z565" s="34" t="str">
        <f t="shared" si="188"/>
        <v>" "</v>
      </c>
      <c r="AA565" s="34" t="str">
        <f t="shared" si="188"/>
        <v>" "</v>
      </c>
      <c r="AB565" s="34" t="str">
        <f t="shared" si="174"/>
        <v>2240.1 Accumulated Depreciation of Constructions: Electricity Regulated Activity</v>
      </c>
      <c r="AC565" s="34" t="str">
        <f t="shared" si="175"/>
        <v>2240.13 Accumulated Depreciation of Constructions: Electricity Regulated Activity, Distribution (Network)</v>
      </c>
      <c r="AD565" s="34" t="str">
        <f t="shared" si="176"/>
        <v>2240.131 Accumulated Depreciation of Construction: Electricity Regulated Activity, Distribution (Network) of 110 kV</v>
      </c>
      <c r="AE565" s="34" t="str">
        <f t="shared" si="177"/>
        <v>" "</v>
      </c>
      <c r="AF565" s="34" t="str">
        <f t="shared" si="178"/>
        <v>" "</v>
      </c>
      <c r="AI565" t="s">
        <v>1617</v>
      </c>
      <c r="AJ565" s="14" t="s">
        <v>11</v>
      </c>
      <c r="AK565">
        <v>110</v>
      </c>
      <c r="AL565" s="6">
        <v>91</v>
      </c>
      <c r="AM565" s="6" t="s">
        <v>936</v>
      </c>
      <c r="AT565" s="6" t="s">
        <v>978</v>
      </c>
      <c r="AV565" t="s">
        <v>1617</v>
      </c>
      <c r="AW565">
        <f t="shared" si="181"/>
        <v>106</v>
      </c>
    </row>
    <row r="566" spans="1:49" ht="11.25" customHeight="1" x14ac:dyDescent="0.2">
      <c r="A566" s="14">
        <v>2240.1320000000001</v>
      </c>
      <c r="B566" t="s">
        <v>1618</v>
      </c>
      <c r="C566" s="33" t="str">
        <f t="shared" si="172"/>
        <v>2240.132 Accumulated Depreciation of Construction: Electricity Regulated Activity, Distribution (Network) of 35 kV</v>
      </c>
      <c r="D566" s="6" t="s">
        <v>874</v>
      </c>
      <c r="E566" s="6" t="s">
        <v>1132</v>
      </c>
      <c r="F566" s="6" t="s">
        <v>649</v>
      </c>
      <c r="G566" s="6" t="s">
        <v>906</v>
      </c>
      <c r="H566" s="34" t="str">
        <f>VLOOKUP(I566,'heading tables'!$G$3:$H$9,2,FALSE)</f>
        <v>L3</v>
      </c>
      <c r="I566" s="34">
        <f t="shared" si="182"/>
        <v>8</v>
      </c>
      <c r="J566" s="34" t="str">
        <f t="shared" si="183"/>
        <v>Balance Sheet</v>
      </c>
      <c r="K566" s="34">
        <f t="shared" si="173"/>
        <v>36</v>
      </c>
      <c r="L566" s="34" t="str">
        <f t="shared" si="184"/>
        <v>32</v>
      </c>
      <c r="M566" s="34" t="str">
        <f t="shared" si="169"/>
        <v>2</v>
      </c>
      <c r="N566" s="34" t="str">
        <f t="shared" si="170"/>
        <v>22</v>
      </c>
      <c r="O566" s="34" t="str">
        <f t="shared" si="171"/>
        <v>2240</v>
      </c>
      <c r="P566" s="34" t="str">
        <f>CONCATENATE(M566," ",VLOOKUP(M566,'heading tables'!$A:$C,2,FALSE))</f>
        <v>2 Non-current Assets</v>
      </c>
      <c r="Q566" s="34" t="str">
        <f>CONCATENATE(N566," ",VLOOKUP(N566,'heading tables'!$A:$C,2,FALSE))</f>
        <v>22 Depreciation of Fixed Assets</v>
      </c>
      <c r="R566" s="34" t="str">
        <f>CONCATENATE(O566," ",VLOOKUP(ABS(O566),'heading tables'!$A:$C,2,FALSE))</f>
        <v>2240 Accumulated depreciation - constructions</v>
      </c>
      <c r="S566" s="20">
        <v>21</v>
      </c>
      <c r="T566" s="6" t="s">
        <v>920</v>
      </c>
      <c r="U566" s="34" t="e">
        <f>CONCATENATE(S566," ",VLOOKUP(S566,'heading tables'!$A:$C,2,FALSE))</f>
        <v>#N/A</v>
      </c>
      <c r="V566" s="34" t="str">
        <f>CONCATENATE(T566," ",VLOOKUP(ABS(T566),'heading tables'!$A:$C,2,FALSE))</f>
        <v>2140 Constructions</v>
      </c>
      <c r="W566" s="34" t="str">
        <f t="shared" si="185"/>
        <v>2240.1</v>
      </c>
      <c r="X566" s="34" t="str">
        <f t="shared" si="188"/>
        <v>2240.13</v>
      </c>
      <c r="Y566" s="34" t="str">
        <f t="shared" si="188"/>
        <v>2240.132</v>
      </c>
      <c r="Z566" s="34" t="str">
        <f t="shared" si="188"/>
        <v>" "</v>
      </c>
      <c r="AA566" s="34" t="str">
        <f t="shared" si="188"/>
        <v>" "</v>
      </c>
      <c r="AB566" s="34" t="str">
        <f t="shared" si="174"/>
        <v>2240.1 Accumulated Depreciation of Constructions: Electricity Regulated Activity</v>
      </c>
      <c r="AC566" s="34" t="str">
        <f t="shared" si="175"/>
        <v>2240.13 Accumulated Depreciation of Constructions: Electricity Regulated Activity, Distribution (Network)</v>
      </c>
      <c r="AD566" s="34" t="str">
        <f t="shared" si="176"/>
        <v>2240.132 Accumulated Depreciation of Construction: Electricity Regulated Activity, Distribution (Network) of 35 kV</v>
      </c>
      <c r="AE566" s="34" t="str">
        <f t="shared" si="177"/>
        <v>" "</v>
      </c>
      <c r="AF566" s="34" t="str">
        <f t="shared" si="178"/>
        <v>" "</v>
      </c>
      <c r="AI566" t="s">
        <v>1618</v>
      </c>
      <c r="AJ566" s="14" t="s">
        <v>11</v>
      </c>
      <c r="AK566">
        <v>35</v>
      </c>
      <c r="AL566" s="6">
        <v>92</v>
      </c>
      <c r="AM566" s="6" t="s">
        <v>937</v>
      </c>
      <c r="AT566" s="6" t="s">
        <v>979</v>
      </c>
      <c r="AV566" t="s">
        <v>1618</v>
      </c>
      <c r="AW566">
        <f t="shared" si="181"/>
        <v>105</v>
      </c>
    </row>
    <row r="567" spans="1:49" ht="11.25" customHeight="1" x14ac:dyDescent="0.2">
      <c r="A567" s="14">
        <v>2240.1329999999998</v>
      </c>
      <c r="B567" t="s">
        <v>1619</v>
      </c>
      <c r="C567" s="33" t="str">
        <f t="shared" si="172"/>
        <v>2240.133 Accumulated Depreciation of Construction: Electricity Regulated Activity, Distribution (Network) of 10 kV</v>
      </c>
      <c r="D567" s="6" t="s">
        <v>874</v>
      </c>
      <c r="E567" s="6" t="s">
        <v>1132</v>
      </c>
      <c r="F567" s="6" t="s">
        <v>649</v>
      </c>
      <c r="G567" s="6" t="s">
        <v>906</v>
      </c>
      <c r="H567" s="34" t="str">
        <f>VLOOKUP(I567,'heading tables'!$G$3:$H$9,2,FALSE)</f>
        <v>L3</v>
      </c>
      <c r="I567" s="34">
        <f t="shared" si="182"/>
        <v>8</v>
      </c>
      <c r="J567" s="34" t="str">
        <f t="shared" si="183"/>
        <v>Balance Sheet</v>
      </c>
      <c r="K567" s="34">
        <f t="shared" si="173"/>
        <v>36</v>
      </c>
      <c r="L567" s="34" t="str">
        <f t="shared" si="184"/>
        <v>33</v>
      </c>
      <c r="M567" s="34" t="str">
        <f t="shared" si="169"/>
        <v>2</v>
      </c>
      <c r="N567" s="34" t="str">
        <f t="shared" si="170"/>
        <v>22</v>
      </c>
      <c r="O567" s="34" t="str">
        <f t="shared" si="171"/>
        <v>2240</v>
      </c>
      <c r="P567" s="34" t="str">
        <f>CONCATENATE(M567," ",VLOOKUP(M567,'heading tables'!$A:$C,2,FALSE))</f>
        <v>2 Non-current Assets</v>
      </c>
      <c r="Q567" s="34" t="str">
        <f>CONCATENATE(N567," ",VLOOKUP(N567,'heading tables'!$A:$C,2,FALSE))</f>
        <v>22 Depreciation of Fixed Assets</v>
      </c>
      <c r="R567" s="34" t="str">
        <f>CONCATENATE(O567," ",VLOOKUP(ABS(O567),'heading tables'!$A:$C,2,FALSE))</f>
        <v>2240 Accumulated depreciation - constructions</v>
      </c>
      <c r="S567" s="20">
        <v>21</v>
      </c>
      <c r="T567" s="6" t="s">
        <v>920</v>
      </c>
      <c r="U567" s="34" t="e">
        <f>CONCATENATE(S567," ",VLOOKUP(S567,'heading tables'!$A:$C,2,FALSE))</f>
        <v>#N/A</v>
      </c>
      <c r="V567" s="34" t="str">
        <f>CONCATENATE(T567," ",VLOOKUP(ABS(T567),'heading tables'!$A:$C,2,FALSE))</f>
        <v>2140 Constructions</v>
      </c>
      <c r="W567" s="34" t="str">
        <f t="shared" si="185"/>
        <v>2240.1</v>
      </c>
      <c r="X567" s="34" t="str">
        <f t="shared" si="188"/>
        <v>2240.13</v>
      </c>
      <c r="Y567" s="34" t="str">
        <f t="shared" si="188"/>
        <v>2240.133</v>
      </c>
      <c r="Z567" s="34" t="str">
        <f t="shared" si="188"/>
        <v>" "</v>
      </c>
      <c r="AA567" s="34" t="str">
        <f t="shared" si="188"/>
        <v>" "</v>
      </c>
      <c r="AB567" s="34" t="str">
        <f t="shared" si="174"/>
        <v>2240.1 Accumulated Depreciation of Constructions: Electricity Regulated Activity</v>
      </c>
      <c r="AC567" s="34" t="str">
        <f t="shared" si="175"/>
        <v>2240.13 Accumulated Depreciation of Constructions: Electricity Regulated Activity, Distribution (Network)</v>
      </c>
      <c r="AD567" s="34" t="str">
        <f t="shared" si="176"/>
        <v>2240.133 Accumulated Depreciation of Construction: Electricity Regulated Activity, Distribution (Network) of 10 kV</v>
      </c>
      <c r="AE567" s="34" t="str">
        <f t="shared" si="177"/>
        <v>" "</v>
      </c>
      <c r="AF567" s="34" t="str">
        <f t="shared" si="178"/>
        <v>" "</v>
      </c>
      <c r="AI567" t="s">
        <v>1619</v>
      </c>
      <c r="AJ567" s="14" t="s">
        <v>11</v>
      </c>
      <c r="AK567">
        <v>10</v>
      </c>
      <c r="AL567" s="6">
        <v>93</v>
      </c>
      <c r="AM567" s="6" t="s">
        <v>938</v>
      </c>
      <c r="AT567" s="6" t="s">
        <v>980</v>
      </c>
      <c r="AV567" t="s">
        <v>1619</v>
      </c>
      <c r="AW567">
        <f t="shared" si="181"/>
        <v>105</v>
      </c>
    </row>
    <row r="568" spans="1:49" ht="11.25" customHeight="1" x14ac:dyDescent="0.2">
      <c r="A568" s="14">
        <v>2240.134</v>
      </c>
      <c r="B568" t="s">
        <v>1620</v>
      </c>
      <c r="C568" s="33" t="str">
        <f t="shared" si="172"/>
        <v>2240.134 Accumulated Depreciation of Construction: Electricity Regulated Activity, Distribution (Network) of 6 kV</v>
      </c>
      <c r="D568" s="6" t="s">
        <v>874</v>
      </c>
      <c r="E568" s="6" t="s">
        <v>1132</v>
      </c>
      <c r="F568" s="6" t="s">
        <v>649</v>
      </c>
      <c r="G568" s="6" t="s">
        <v>906</v>
      </c>
      <c r="H568" s="34" t="str">
        <f>VLOOKUP(I568,'heading tables'!$G$3:$H$9,2,FALSE)</f>
        <v>L3</v>
      </c>
      <c r="I568" s="34">
        <f t="shared" si="182"/>
        <v>8</v>
      </c>
      <c r="J568" s="34" t="str">
        <f t="shared" si="183"/>
        <v>Balance Sheet</v>
      </c>
      <c r="K568" s="34">
        <f t="shared" si="173"/>
        <v>36</v>
      </c>
      <c r="L568" s="34" t="str">
        <f t="shared" si="184"/>
        <v>34</v>
      </c>
      <c r="M568" s="34" t="str">
        <f t="shared" si="169"/>
        <v>2</v>
      </c>
      <c r="N568" s="34" t="str">
        <f t="shared" si="170"/>
        <v>22</v>
      </c>
      <c r="O568" s="34" t="str">
        <f t="shared" si="171"/>
        <v>2240</v>
      </c>
      <c r="P568" s="34" t="str">
        <f>CONCATENATE(M568," ",VLOOKUP(M568,'heading tables'!$A:$C,2,FALSE))</f>
        <v>2 Non-current Assets</v>
      </c>
      <c r="Q568" s="34" t="str">
        <f>CONCATENATE(N568," ",VLOOKUP(N568,'heading tables'!$A:$C,2,FALSE))</f>
        <v>22 Depreciation of Fixed Assets</v>
      </c>
      <c r="R568" s="34" t="str">
        <f>CONCATENATE(O568," ",VLOOKUP(ABS(O568),'heading tables'!$A:$C,2,FALSE))</f>
        <v>2240 Accumulated depreciation - constructions</v>
      </c>
      <c r="S568" s="20">
        <v>21</v>
      </c>
      <c r="T568" s="6" t="s">
        <v>920</v>
      </c>
      <c r="U568" s="34" t="e">
        <f>CONCATENATE(S568," ",VLOOKUP(S568,'heading tables'!$A:$C,2,FALSE))</f>
        <v>#N/A</v>
      </c>
      <c r="V568" s="34" t="str">
        <f>CONCATENATE(T568," ",VLOOKUP(ABS(T568),'heading tables'!$A:$C,2,FALSE))</f>
        <v>2140 Constructions</v>
      </c>
      <c r="W568" s="34" t="str">
        <f t="shared" si="185"/>
        <v>2240.1</v>
      </c>
      <c r="X568" s="34" t="str">
        <f t="shared" si="188"/>
        <v>2240.13</v>
      </c>
      <c r="Y568" s="34" t="str">
        <f t="shared" si="188"/>
        <v>2240.134</v>
      </c>
      <c r="Z568" s="34" t="str">
        <f t="shared" si="188"/>
        <v>" "</v>
      </c>
      <c r="AA568" s="34" t="str">
        <f t="shared" si="188"/>
        <v>" "</v>
      </c>
      <c r="AB568" s="34" t="str">
        <f t="shared" si="174"/>
        <v>2240.1 Accumulated Depreciation of Constructions: Electricity Regulated Activity</v>
      </c>
      <c r="AC568" s="34" t="str">
        <f t="shared" si="175"/>
        <v>2240.13 Accumulated Depreciation of Constructions: Electricity Regulated Activity, Distribution (Network)</v>
      </c>
      <c r="AD568" s="34" t="str">
        <f t="shared" si="176"/>
        <v>2240.134 Accumulated Depreciation of Construction: Electricity Regulated Activity, Distribution (Network) of 6 kV</v>
      </c>
      <c r="AE568" s="34" t="str">
        <f t="shared" si="177"/>
        <v>" "</v>
      </c>
      <c r="AF568" s="34" t="str">
        <f t="shared" si="178"/>
        <v>" "</v>
      </c>
      <c r="AI568" t="s">
        <v>1620</v>
      </c>
      <c r="AJ568" s="14" t="s">
        <v>11</v>
      </c>
      <c r="AK568">
        <v>6</v>
      </c>
      <c r="AL568" s="6">
        <v>94</v>
      </c>
      <c r="AM568" s="6" t="s">
        <v>939</v>
      </c>
      <c r="AT568" s="6" t="s">
        <v>981</v>
      </c>
      <c r="AV568" t="s">
        <v>1620</v>
      </c>
      <c r="AW568">
        <f t="shared" si="181"/>
        <v>104</v>
      </c>
    </row>
    <row r="569" spans="1:49" ht="11.25" customHeight="1" x14ac:dyDescent="0.2">
      <c r="A569" s="14">
        <v>2240.1350000000002</v>
      </c>
      <c r="B569" t="s">
        <v>1621</v>
      </c>
      <c r="C569" s="33" t="str">
        <f t="shared" si="172"/>
        <v>2240.135 Accumulated Depreciation of Construction: Electricity Regulated Activity, Distribution (Network) of 220/380 V</v>
      </c>
      <c r="D569" s="6" t="s">
        <v>874</v>
      </c>
      <c r="E569" s="6" t="s">
        <v>1132</v>
      </c>
      <c r="F569" s="6" t="s">
        <v>649</v>
      </c>
      <c r="G569" s="6" t="s">
        <v>906</v>
      </c>
      <c r="H569" s="34" t="str">
        <f>VLOOKUP(I569,'heading tables'!$G$3:$H$9,2,FALSE)</f>
        <v>L3</v>
      </c>
      <c r="I569" s="34">
        <f t="shared" si="182"/>
        <v>8</v>
      </c>
      <c r="J569" s="34" t="str">
        <f t="shared" si="183"/>
        <v>Balance Sheet</v>
      </c>
      <c r="K569" s="34">
        <f t="shared" si="173"/>
        <v>36</v>
      </c>
      <c r="L569" s="34" t="str">
        <f t="shared" si="184"/>
        <v>35</v>
      </c>
      <c r="M569" s="34" t="str">
        <f t="shared" si="169"/>
        <v>2</v>
      </c>
      <c r="N569" s="34" t="str">
        <f t="shared" si="170"/>
        <v>22</v>
      </c>
      <c r="O569" s="34" t="str">
        <f t="shared" si="171"/>
        <v>2240</v>
      </c>
      <c r="P569" s="34" t="str">
        <f>CONCATENATE(M569," ",VLOOKUP(M569,'heading tables'!$A:$C,2,FALSE))</f>
        <v>2 Non-current Assets</v>
      </c>
      <c r="Q569" s="34" t="str">
        <f>CONCATENATE(N569," ",VLOOKUP(N569,'heading tables'!$A:$C,2,FALSE))</f>
        <v>22 Depreciation of Fixed Assets</v>
      </c>
      <c r="R569" s="34" t="str">
        <f>CONCATENATE(O569," ",VLOOKUP(ABS(O569),'heading tables'!$A:$C,2,FALSE))</f>
        <v>2240 Accumulated depreciation - constructions</v>
      </c>
      <c r="S569" s="20">
        <v>21</v>
      </c>
      <c r="T569" s="6" t="s">
        <v>920</v>
      </c>
      <c r="U569" s="34" t="e">
        <f>CONCATENATE(S569," ",VLOOKUP(S569,'heading tables'!$A:$C,2,FALSE))</f>
        <v>#N/A</v>
      </c>
      <c r="V569" s="34" t="str">
        <f>CONCATENATE(T569," ",VLOOKUP(ABS(T569),'heading tables'!$A:$C,2,FALSE))</f>
        <v>2140 Constructions</v>
      </c>
      <c r="W569" s="34" t="str">
        <f t="shared" si="185"/>
        <v>2240.1</v>
      </c>
      <c r="X569" s="34" t="str">
        <f t="shared" si="188"/>
        <v>2240.13</v>
      </c>
      <c r="Y569" s="34" t="str">
        <f t="shared" si="188"/>
        <v>2240.135</v>
      </c>
      <c r="Z569" s="34" t="str">
        <f t="shared" si="188"/>
        <v>" "</v>
      </c>
      <c r="AA569" s="34" t="str">
        <f t="shared" si="188"/>
        <v>" "</v>
      </c>
      <c r="AB569" s="34" t="str">
        <f t="shared" si="174"/>
        <v>2240.1 Accumulated Depreciation of Constructions: Electricity Regulated Activity</v>
      </c>
      <c r="AC569" s="34" t="str">
        <f t="shared" si="175"/>
        <v>2240.13 Accumulated Depreciation of Constructions: Electricity Regulated Activity, Distribution (Network)</v>
      </c>
      <c r="AD569" s="34" t="str">
        <f t="shared" si="176"/>
        <v>2240.135 Accumulated Depreciation of Construction: Electricity Regulated Activity, Distribution (Network) of 220/380 V</v>
      </c>
      <c r="AE569" s="34" t="str">
        <f t="shared" si="177"/>
        <v>" "</v>
      </c>
      <c r="AF569" s="34" t="str">
        <f t="shared" si="178"/>
        <v>" "</v>
      </c>
      <c r="AI569" t="s">
        <v>1621</v>
      </c>
      <c r="AJ569" s="14" t="s">
        <v>11</v>
      </c>
      <c r="AK569" t="s">
        <v>894</v>
      </c>
      <c r="AL569" s="6">
        <v>95</v>
      </c>
      <c r="AM569" s="6" t="s">
        <v>940</v>
      </c>
      <c r="AT569" s="6" t="s">
        <v>982</v>
      </c>
      <c r="AV569" t="s">
        <v>1621</v>
      </c>
      <c r="AW569">
        <f t="shared" si="181"/>
        <v>109</v>
      </c>
    </row>
    <row r="570" spans="1:49" ht="11.25" customHeight="1" x14ac:dyDescent="0.2">
      <c r="A570" s="14">
        <v>2240.1370000000002</v>
      </c>
      <c r="B570" t="s">
        <v>1622</v>
      </c>
      <c r="C570" s="33" t="str">
        <f t="shared" si="172"/>
        <v>2240.137 Accumulated Depreciation of Construction: Electricity Regulated Activity, Distribution (Network) Dispatch</v>
      </c>
      <c r="D570" s="6" t="s">
        <v>874</v>
      </c>
      <c r="E570" s="6" t="s">
        <v>1132</v>
      </c>
      <c r="F570" s="6" t="s">
        <v>649</v>
      </c>
      <c r="G570" s="6" t="s">
        <v>906</v>
      </c>
      <c r="H570" s="34" t="str">
        <f>VLOOKUP(I570,'heading tables'!$G$3:$H$9,2,FALSE)</f>
        <v>L3</v>
      </c>
      <c r="I570" s="34">
        <f t="shared" si="182"/>
        <v>8</v>
      </c>
      <c r="J570" s="34" t="str">
        <f t="shared" si="183"/>
        <v>Balance Sheet</v>
      </c>
      <c r="K570" s="34">
        <f t="shared" si="173"/>
        <v>36</v>
      </c>
      <c r="L570" s="34" t="str">
        <f t="shared" si="184"/>
        <v>37</v>
      </c>
      <c r="M570" s="34" t="str">
        <f t="shared" si="169"/>
        <v>2</v>
      </c>
      <c r="N570" s="34" t="str">
        <f t="shared" si="170"/>
        <v>22</v>
      </c>
      <c r="O570" s="34" t="str">
        <f t="shared" si="171"/>
        <v>2240</v>
      </c>
      <c r="P570" s="34" t="str">
        <f>CONCATENATE(M570," ",VLOOKUP(M570,'heading tables'!$A:$C,2,FALSE))</f>
        <v>2 Non-current Assets</v>
      </c>
      <c r="Q570" s="34" t="str">
        <f>CONCATENATE(N570," ",VLOOKUP(N570,'heading tables'!$A:$C,2,FALSE))</f>
        <v>22 Depreciation of Fixed Assets</v>
      </c>
      <c r="R570" s="34" t="str">
        <f>CONCATENATE(O570," ",VLOOKUP(ABS(O570),'heading tables'!$A:$C,2,FALSE))</f>
        <v>2240 Accumulated depreciation - constructions</v>
      </c>
      <c r="S570" s="20">
        <v>21</v>
      </c>
      <c r="T570" s="6" t="s">
        <v>920</v>
      </c>
      <c r="U570" s="34" t="e">
        <f>CONCATENATE(S570," ",VLOOKUP(S570,'heading tables'!$A:$C,2,FALSE))</f>
        <v>#N/A</v>
      </c>
      <c r="V570" s="34" t="str">
        <f>CONCATENATE(T570," ",VLOOKUP(ABS(T570),'heading tables'!$A:$C,2,FALSE))</f>
        <v>2140 Constructions</v>
      </c>
      <c r="W570" s="34" t="str">
        <f t="shared" si="185"/>
        <v>2240.1</v>
      </c>
      <c r="X570" s="34" t="str">
        <f t="shared" si="188"/>
        <v>2240.13</v>
      </c>
      <c r="Y570" s="34" t="str">
        <f t="shared" si="188"/>
        <v>2240.137</v>
      </c>
      <c r="Z570" s="34" t="str">
        <f t="shared" si="188"/>
        <v>" "</v>
      </c>
      <c r="AA570" s="34" t="str">
        <f t="shared" si="188"/>
        <v>" "</v>
      </c>
      <c r="AB570" s="34" t="str">
        <f t="shared" si="174"/>
        <v>2240.1 Accumulated Depreciation of Constructions: Electricity Regulated Activity</v>
      </c>
      <c r="AC570" s="34" t="str">
        <f t="shared" si="175"/>
        <v>2240.13 Accumulated Depreciation of Constructions: Electricity Regulated Activity, Distribution (Network)</v>
      </c>
      <c r="AD570" s="34" t="str">
        <f t="shared" si="176"/>
        <v>2240.137 Accumulated Depreciation of Construction: Electricity Regulated Activity, Distribution (Network) Dispatch</v>
      </c>
      <c r="AE570" s="34" t="str">
        <f t="shared" si="177"/>
        <v>" "</v>
      </c>
      <c r="AF570" s="34" t="str">
        <f t="shared" si="178"/>
        <v>" "</v>
      </c>
      <c r="AI570" t="s">
        <v>1622</v>
      </c>
      <c r="AJ570" s="14" t="s">
        <v>11</v>
      </c>
      <c r="AK570" t="s">
        <v>918</v>
      </c>
      <c r="AL570" s="6">
        <v>96</v>
      </c>
      <c r="AM570" s="6" t="s">
        <v>941</v>
      </c>
      <c r="AT570" s="6" t="s">
        <v>983</v>
      </c>
      <c r="AV570" t="s">
        <v>1622</v>
      </c>
      <c r="AW570">
        <f t="shared" si="181"/>
        <v>105</v>
      </c>
    </row>
    <row r="571" spans="1:49" ht="11.25" customHeight="1" x14ac:dyDescent="0.2">
      <c r="A571" s="14">
        <v>2240.1379999999999</v>
      </c>
      <c r="B571" t="s">
        <v>1623</v>
      </c>
      <c r="C571" s="33" t="str">
        <f t="shared" si="172"/>
        <v>2240.138 Accumulated Depreciation of Construction: Electricity Regulated Activity, Distribution (Network) Technical Services</v>
      </c>
      <c r="D571" s="6" t="s">
        <v>874</v>
      </c>
      <c r="E571" s="6" t="s">
        <v>1132</v>
      </c>
      <c r="F571" s="6" t="s">
        <v>649</v>
      </c>
      <c r="G571" s="6" t="s">
        <v>906</v>
      </c>
      <c r="H571" s="34" t="str">
        <f>VLOOKUP(I571,'heading tables'!$G$3:$H$9,2,FALSE)</f>
        <v>L3</v>
      </c>
      <c r="I571" s="34">
        <f t="shared" si="182"/>
        <v>8</v>
      </c>
      <c r="J571" s="34" t="str">
        <f t="shared" si="183"/>
        <v>Balance Sheet</v>
      </c>
      <c r="K571" s="34">
        <f t="shared" si="173"/>
        <v>36</v>
      </c>
      <c r="L571" s="34" t="str">
        <f t="shared" si="184"/>
        <v>38</v>
      </c>
      <c r="M571" s="34" t="str">
        <f t="shared" si="169"/>
        <v>2</v>
      </c>
      <c r="N571" s="34" t="str">
        <f t="shared" si="170"/>
        <v>22</v>
      </c>
      <c r="O571" s="34" t="str">
        <f t="shared" si="171"/>
        <v>2240</v>
      </c>
      <c r="P571" s="34" t="str">
        <f>CONCATENATE(M571," ",VLOOKUP(M571,'heading tables'!$A:$C,2,FALSE))</f>
        <v>2 Non-current Assets</v>
      </c>
      <c r="Q571" s="34" t="str">
        <f>CONCATENATE(N571," ",VLOOKUP(N571,'heading tables'!$A:$C,2,FALSE))</f>
        <v>22 Depreciation of Fixed Assets</v>
      </c>
      <c r="R571" s="34" t="str">
        <f>CONCATENATE(O571," ",VLOOKUP(ABS(O571),'heading tables'!$A:$C,2,FALSE))</f>
        <v>2240 Accumulated depreciation - constructions</v>
      </c>
      <c r="S571" s="20">
        <v>21</v>
      </c>
      <c r="T571" s="6" t="s">
        <v>920</v>
      </c>
      <c r="U571" s="34" t="e">
        <f>CONCATENATE(S571," ",VLOOKUP(S571,'heading tables'!$A:$C,2,FALSE))</f>
        <v>#N/A</v>
      </c>
      <c r="V571" s="34" t="str">
        <f>CONCATENATE(T571," ",VLOOKUP(ABS(T571),'heading tables'!$A:$C,2,FALSE))</f>
        <v>2140 Constructions</v>
      </c>
      <c r="W571" s="34" t="str">
        <f t="shared" si="185"/>
        <v>2240.1</v>
      </c>
      <c r="X571" s="34" t="str">
        <f t="shared" si="188"/>
        <v>2240.13</v>
      </c>
      <c r="Y571" s="34" t="str">
        <f t="shared" si="188"/>
        <v>2240.138</v>
      </c>
      <c r="Z571" s="34" t="str">
        <f t="shared" si="188"/>
        <v>" "</v>
      </c>
      <c r="AA571" s="34" t="str">
        <f t="shared" si="188"/>
        <v>" "</v>
      </c>
      <c r="AB571" s="34" t="str">
        <f t="shared" si="174"/>
        <v>2240.1 Accumulated Depreciation of Constructions: Electricity Regulated Activity</v>
      </c>
      <c r="AC571" s="34" t="str">
        <f t="shared" si="175"/>
        <v>2240.13 Accumulated Depreciation of Constructions: Electricity Regulated Activity, Distribution (Network)</v>
      </c>
      <c r="AD571" s="34" t="str">
        <f t="shared" si="176"/>
        <v>2240.138 Accumulated Depreciation of Construction: Electricity Regulated Activity, Distribution (Network) Technical Services</v>
      </c>
      <c r="AE571" s="34" t="str">
        <f t="shared" si="177"/>
        <v>" "</v>
      </c>
      <c r="AF571" s="34" t="str">
        <f t="shared" si="178"/>
        <v>" "</v>
      </c>
      <c r="AI571" t="s">
        <v>1623</v>
      </c>
      <c r="AJ571" s="14" t="s">
        <v>11</v>
      </c>
      <c r="AK571" t="s">
        <v>918</v>
      </c>
      <c r="AL571" s="6">
        <v>97</v>
      </c>
      <c r="AM571" s="6" t="s">
        <v>942</v>
      </c>
      <c r="AT571" s="6" t="s">
        <v>984</v>
      </c>
      <c r="AV571" t="s">
        <v>1623</v>
      </c>
      <c r="AW571">
        <f t="shared" si="181"/>
        <v>115</v>
      </c>
    </row>
    <row r="572" spans="1:49" ht="11.25" customHeight="1" x14ac:dyDescent="0.2">
      <c r="A572" s="14">
        <v>2240.1390000000001</v>
      </c>
      <c r="B572" t="s">
        <v>1624</v>
      </c>
      <c r="C572" s="33" t="str">
        <f t="shared" si="172"/>
        <v>2240.139 Accumulated Depreciation of Construction: Electricity Regulated Activity, Distribution (Network) Administration</v>
      </c>
      <c r="D572" s="6" t="s">
        <v>874</v>
      </c>
      <c r="E572" s="6" t="s">
        <v>1132</v>
      </c>
      <c r="F572" s="6" t="s">
        <v>649</v>
      </c>
      <c r="G572" s="6" t="s">
        <v>906</v>
      </c>
      <c r="H572" s="34" t="str">
        <f>VLOOKUP(I572,'heading tables'!$G$3:$H$9,2,FALSE)</f>
        <v>L3</v>
      </c>
      <c r="I572" s="34">
        <f t="shared" si="182"/>
        <v>8</v>
      </c>
      <c r="J572" s="34" t="str">
        <f t="shared" si="183"/>
        <v>Balance Sheet</v>
      </c>
      <c r="K572" s="34">
        <f t="shared" si="173"/>
        <v>36</v>
      </c>
      <c r="L572" s="34" t="str">
        <f t="shared" si="184"/>
        <v>39</v>
      </c>
      <c r="M572" s="34" t="str">
        <f t="shared" si="169"/>
        <v>2</v>
      </c>
      <c r="N572" s="34" t="str">
        <f t="shared" si="170"/>
        <v>22</v>
      </c>
      <c r="O572" s="34" t="str">
        <f t="shared" si="171"/>
        <v>2240</v>
      </c>
      <c r="P572" s="34" t="str">
        <f>CONCATENATE(M572," ",VLOOKUP(M572,'heading tables'!$A:$C,2,FALSE))</f>
        <v>2 Non-current Assets</v>
      </c>
      <c r="Q572" s="34" t="str">
        <f>CONCATENATE(N572," ",VLOOKUP(N572,'heading tables'!$A:$C,2,FALSE))</f>
        <v>22 Depreciation of Fixed Assets</v>
      </c>
      <c r="R572" s="34" t="str">
        <f>CONCATENATE(O572," ",VLOOKUP(ABS(O572),'heading tables'!$A:$C,2,FALSE))</f>
        <v>2240 Accumulated depreciation - constructions</v>
      </c>
      <c r="S572" s="20">
        <v>21</v>
      </c>
      <c r="T572" s="6" t="s">
        <v>920</v>
      </c>
      <c r="U572" s="34" t="e">
        <f>CONCATENATE(S572," ",VLOOKUP(S572,'heading tables'!$A:$C,2,FALSE))</f>
        <v>#N/A</v>
      </c>
      <c r="V572" s="34" t="str">
        <f>CONCATENATE(T572," ",VLOOKUP(ABS(T572),'heading tables'!$A:$C,2,FALSE))</f>
        <v>2140 Constructions</v>
      </c>
      <c r="W572" s="34" t="str">
        <f t="shared" si="185"/>
        <v>2240.1</v>
      </c>
      <c r="X572" s="34" t="str">
        <f t="shared" si="188"/>
        <v>2240.13</v>
      </c>
      <c r="Y572" s="34" t="str">
        <f t="shared" si="188"/>
        <v>2240.139</v>
      </c>
      <c r="Z572" s="34" t="str">
        <f t="shared" si="188"/>
        <v>" "</v>
      </c>
      <c r="AA572" s="34" t="str">
        <f t="shared" si="188"/>
        <v>" "</v>
      </c>
      <c r="AB572" s="34" t="str">
        <f t="shared" si="174"/>
        <v>2240.1 Accumulated Depreciation of Constructions: Electricity Regulated Activity</v>
      </c>
      <c r="AC572" s="34" t="str">
        <f t="shared" si="175"/>
        <v>2240.13 Accumulated Depreciation of Constructions: Electricity Regulated Activity, Distribution (Network)</v>
      </c>
      <c r="AD572" s="34" t="str">
        <f t="shared" si="176"/>
        <v>2240.139 Accumulated Depreciation of Construction: Electricity Regulated Activity, Distribution (Network) Administration</v>
      </c>
      <c r="AE572" s="34" t="str">
        <f t="shared" si="177"/>
        <v>" "</v>
      </c>
      <c r="AF572" s="34" t="str">
        <f t="shared" si="178"/>
        <v>" "</v>
      </c>
      <c r="AI572" t="s">
        <v>1624</v>
      </c>
      <c r="AJ572" s="14" t="s">
        <v>11</v>
      </c>
      <c r="AK572" t="s">
        <v>918</v>
      </c>
      <c r="AL572" s="6">
        <v>98</v>
      </c>
      <c r="AM572" s="6" t="s">
        <v>942</v>
      </c>
      <c r="AT572" s="6" t="s">
        <v>984</v>
      </c>
      <c r="AV572" t="s">
        <v>1624</v>
      </c>
      <c r="AW572">
        <f t="shared" si="181"/>
        <v>111</v>
      </c>
    </row>
    <row r="573" spans="1:49" ht="11.25" customHeight="1" x14ac:dyDescent="0.2">
      <c r="A573" s="14">
        <v>2240.14</v>
      </c>
      <c r="B573" t="s">
        <v>1625</v>
      </c>
      <c r="C573" s="33" t="str">
        <f t="shared" si="172"/>
        <v>2240.14 Accumulated Depreciation of Constructions: Electricity Regulated Activity, Distribution (Supply)</v>
      </c>
      <c r="D573" s="6" t="s">
        <v>875</v>
      </c>
      <c r="E573" s="6" t="s">
        <v>1132</v>
      </c>
      <c r="F573" s="6" t="s">
        <v>649</v>
      </c>
      <c r="G573" s="6" t="s">
        <v>907</v>
      </c>
      <c r="H573" s="34" t="str">
        <f>VLOOKUP(I573,'heading tables'!$G$3:$H$9,2,FALSE)</f>
        <v>L2</v>
      </c>
      <c r="I573" s="34">
        <f t="shared" si="182"/>
        <v>7</v>
      </c>
      <c r="J573" s="34" t="str">
        <f t="shared" si="183"/>
        <v>Balance Sheet</v>
      </c>
      <c r="K573" s="34">
        <f t="shared" si="173"/>
        <v>36</v>
      </c>
      <c r="L573" s="34" t="str">
        <f t="shared" si="184"/>
        <v>14</v>
      </c>
      <c r="M573" s="34" t="str">
        <f t="shared" si="169"/>
        <v>2</v>
      </c>
      <c r="N573" s="34" t="str">
        <f t="shared" si="170"/>
        <v>22</v>
      </c>
      <c r="O573" s="34" t="str">
        <f t="shared" si="171"/>
        <v>2240</v>
      </c>
      <c r="P573" s="34" t="str">
        <f>CONCATENATE(M573," ",VLOOKUP(M573,'heading tables'!$A:$C,2,FALSE))</f>
        <v>2 Non-current Assets</v>
      </c>
      <c r="Q573" s="34" t="str">
        <f>CONCATENATE(N573," ",VLOOKUP(N573,'heading tables'!$A:$C,2,FALSE))</f>
        <v>22 Depreciation of Fixed Assets</v>
      </c>
      <c r="R573" s="34" t="str">
        <f>CONCATENATE(O573," ",VLOOKUP(ABS(O573),'heading tables'!$A:$C,2,FALSE))</f>
        <v>2240 Accumulated depreciation - constructions</v>
      </c>
      <c r="S573" s="20">
        <v>21</v>
      </c>
      <c r="T573" s="6" t="s">
        <v>920</v>
      </c>
      <c r="U573" s="34" t="e">
        <f>CONCATENATE(S573," ",VLOOKUP(S573,'heading tables'!$A:$C,2,FALSE))</f>
        <v>#N/A</v>
      </c>
      <c r="V573" s="34" t="str">
        <f>CONCATENATE(T573," ",VLOOKUP(ABS(T573),'heading tables'!$A:$C,2,FALSE))</f>
        <v>2140 Constructions</v>
      </c>
      <c r="W573" s="34" t="str">
        <f t="shared" si="185"/>
        <v>2240.1</v>
      </c>
      <c r="X573" s="34" t="str">
        <f t="shared" si="188"/>
        <v>2240.14</v>
      </c>
      <c r="Y573" s="34" t="str">
        <f t="shared" si="188"/>
        <v>" "</v>
      </c>
      <c r="Z573" s="34" t="str">
        <f t="shared" si="188"/>
        <v>" "</v>
      </c>
      <c r="AA573" s="34" t="str">
        <f t="shared" si="188"/>
        <v>" "</v>
      </c>
      <c r="AB573" s="34" t="str">
        <f t="shared" si="174"/>
        <v>2240.1 Accumulated Depreciation of Constructions: Electricity Regulated Activity</v>
      </c>
      <c r="AC573" s="34" t="str">
        <f t="shared" si="175"/>
        <v>2240.14 Accumulated Depreciation of Constructions: Electricity Regulated Activity, Distribution (Supply)</v>
      </c>
      <c r="AD573" s="34" t="str">
        <f t="shared" si="176"/>
        <v>" "</v>
      </c>
      <c r="AE573" s="34" t="str">
        <f t="shared" si="177"/>
        <v>" "</v>
      </c>
      <c r="AF573" s="34" t="str">
        <f t="shared" si="178"/>
        <v>" "</v>
      </c>
      <c r="AI573" t="s">
        <v>1625</v>
      </c>
      <c r="AJ573" s="14" t="s">
        <v>11</v>
      </c>
      <c r="AK573" t="s">
        <v>918</v>
      </c>
      <c r="AL573" s="6">
        <v>99</v>
      </c>
      <c r="AM573" s="6" t="s">
        <v>943</v>
      </c>
      <c r="AT573" s="6" t="s">
        <v>985</v>
      </c>
      <c r="AV573" t="s">
        <v>1625</v>
      </c>
      <c r="AW573">
        <f t="shared" si="181"/>
        <v>96</v>
      </c>
    </row>
    <row r="574" spans="1:49" ht="11.25" customHeight="1" x14ac:dyDescent="0.2">
      <c r="A574" s="14">
        <v>2240.15</v>
      </c>
      <c r="B574" t="s">
        <v>1626</v>
      </c>
      <c r="C574" s="33" t="str">
        <f t="shared" si="172"/>
        <v>2240.15 Accumulated Depreciation of Constructions: Electricity Regulated Activity, Generation</v>
      </c>
      <c r="D574" s="6" t="s">
        <v>870</v>
      </c>
      <c r="E574" s="6" t="s">
        <v>1132</v>
      </c>
      <c r="F574" s="6">
        <v>0</v>
      </c>
      <c r="G574" s="6" t="s">
        <v>64</v>
      </c>
      <c r="H574" s="34" t="str">
        <f>VLOOKUP(I574,'heading tables'!$G$3:$H$9,2,FALSE)</f>
        <v>L2</v>
      </c>
      <c r="I574" s="34">
        <f t="shared" si="182"/>
        <v>7</v>
      </c>
      <c r="J574" s="34" t="str">
        <f t="shared" si="183"/>
        <v>Balance Sheet</v>
      </c>
      <c r="K574" s="34">
        <f t="shared" si="173"/>
        <v>36</v>
      </c>
      <c r="L574" s="34" t="str">
        <f t="shared" si="184"/>
        <v>15</v>
      </c>
      <c r="M574" s="34" t="str">
        <f t="shared" si="169"/>
        <v>2</v>
      </c>
      <c r="N574" s="34" t="str">
        <f t="shared" si="170"/>
        <v>22</v>
      </c>
      <c r="O574" s="34" t="str">
        <f t="shared" si="171"/>
        <v>2240</v>
      </c>
      <c r="P574" s="34" t="str">
        <f>CONCATENATE(M574," ",VLOOKUP(M574,'heading tables'!$A:$C,2,FALSE))</f>
        <v>2 Non-current Assets</v>
      </c>
      <c r="Q574" s="34" t="str">
        <f>CONCATENATE(N574," ",VLOOKUP(N574,'heading tables'!$A:$C,2,FALSE))</f>
        <v>22 Depreciation of Fixed Assets</v>
      </c>
      <c r="R574" s="34" t="str">
        <f>CONCATENATE(O574," ",VLOOKUP(ABS(O574),'heading tables'!$A:$C,2,FALSE))</f>
        <v>2240 Accumulated depreciation - constructions</v>
      </c>
      <c r="S574" s="20">
        <v>21</v>
      </c>
      <c r="T574" s="6" t="s">
        <v>920</v>
      </c>
      <c r="U574" s="34" t="e">
        <f>CONCATENATE(S574," ",VLOOKUP(S574,'heading tables'!$A:$C,2,FALSE))</f>
        <v>#N/A</v>
      </c>
      <c r="V574" s="34" t="str">
        <f>CONCATENATE(T574," ",VLOOKUP(ABS(T574),'heading tables'!$A:$C,2,FALSE))</f>
        <v>2140 Constructions</v>
      </c>
      <c r="W574" s="34" t="str">
        <f t="shared" si="185"/>
        <v>2240.1</v>
      </c>
      <c r="X574" s="34" t="str">
        <f t="shared" si="188"/>
        <v>2240.15</v>
      </c>
      <c r="Y574" s="34" t="str">
        <f t="shared" si="188"/>
        <v>" "</v>
      </c>
      <c r="Z574" s="34" t="str">
        <f t="shared" si="188"/>
        <v>" "</v>
      </c>
      <c r="AA574" s="34" t="str">
        <f t="shared" si="188"/>
        <v>" "</v>
      </c>
      <c r="AB574" s="34" t="str">
        <f t="shared" si="174"/>
        <v>2240.1 Accumulated Depreciation of Constructions: Electricity Regulated Activity</v>
      </c>
      <c r="AC574" s="34" t="str">
        <f t="shared" si="175"/>
        <v>2240.15 Accumulated Depreciation of Constructions: Electricity Regulated Activity, Generation</v>
      </c>
      <c r="AD574" s="34" t="str">
        <f t="shared" si="176"/>
        <v>" "</v>
      </c>
      <c r="AE574" s="34" t="str">
        <f t="shared" si="177"/>
        <v>" "</v>
      </c>
      <c r="AF574" s="34" t="str">
        <f t="shared" si="178"/>
        <v>" "</v>
      </c>
      <c r="AI574" t="s">
        <v>1626</v>
      </c>
      <c r="AJ574" s="14" t="s">
        <v>1064</v>
      </c>
      <c r="AK574" t="s">
        <v>918</v>
      </c>
      <c r="AL574" s="6">
        <v>100</v>
      </c>
      <c r="AM574" s="6">
        <v>0</v>
      </c>
      <c r="AV574" t="s">
        <v>1626</v>
      </c>
      <c r="AW574">
        <f t="shared" si="181"/>
        <v>85</v>
      </c>
    </row>
    <row r="575" spans="1:49" ht="11.25" customHeight="1" x14ac:dyDescent="0.2">
      <c r="A575" s="14">
        <v>2240.1509999999998</v>
      </c>
      <c r="B575" t="s">
        <v>1627</v>
      </c>
      <c r="C575" s="33" t="str">
        <f t="shared" si="172"/>
        <v>2240.151 Accumulated Depreciation of Construction: Electricity Regulated Activity, Generation: Hydraulic Power Plants (HPP)</v>
      </c>
      <c r="D575" s="6" t="s">
        <v>870</v>
      </c>
      <c r="E575" s="6" t="s">
        <v>1132</v>
      </c>
      <c r="F575" s="6" t="s">
        <v>650</v>
      </c>
      <c r="G575" s="6" t="s">
        <v>72</v>
      </c>
      <c r="H575" s="34" t="str">
        <f>VLOOKUP(I575,'heading tables'!$G$3:$H$9,2,FALSE)</f>
        <v>L3</v>
      </c>
      <c r="I575" s="34">
        <f t="shared" si="182"/>
        <v>8</v>
      </c>
      <c r="J575" s="34" t="str">
        <f t="shared" si="183"/>
        <v>Balance Sheet</v>
      </c>
      <c r="K575" s="34">
        <f t="shared" si="173"/>
        <v>36</v>
      </c>
      <c r="L575" s="34" t="str">
        <f t="shared" si="184"/>
        <v>51</v>
      </c>
      <c r="M575" s="34" t="str">
        <f t="shared" si="169"/>
        <v>2</v>
      </c>
      <c r="N575" s="34" t="str">
        <f t="shared" si="170"/>
        <v>22</v>
      </c>
      <c r="O575" s="34" t="str">
        <f t="shared" si="171"/>
        <v>2240</v>
      </c>
      <c r="P575" s="34" t="str">
        <f>CONCATENATE(M575," ",VLOOKUP(M575,'heading tables'!$A:$C,2,FALSE))</f>
        <v>2 Non-current Assets</v>
      </c>
      <c r="Q575" s="34" t="str">
        <f>CONCATENATE(N575," ",VLOOKUP(N575,'heading tables'!$A:$C,2,FALSE))</f>
        <v>22 Depreciation of Fixed Assets</v>
      </c>
      <c r="R575" s="34" t="str">
        <f>CONCATENATE(O575," ",VLOOKUP(ABS(O575),'heading tables'!$A:$C,2,FALSE))</f>
        <v>2240 Accumulated depreciation - constructions</v>
      </c>
      <c r="S575" s="20">
        <v>21</v>
      </c>
      <c r="T575" s="6" t="s">
        <v>920</v>
      </c>
      <c r="U575" s="34" t="e">
        <f>CONCATENATE(S575," ",VLOOKUP(S575,'heading tables'!$A:$C,2,FALSE))</f>
        <v>#N/A</v>
      </c>
      <c r="V575" s="34" t="str">
        <f>CONCATENATE(T575," ",VLOOKUP(ABS(T575),'heading tables'!$A:$C,2,FALSE))</f>
        <v>2140 Constructions</v>
      </c>
      <c r="W575" s="34" t="str">
        <f t="shared" si="185"/>
        <v>2240.1</v>
      </c>
      <c r="X575" s="34" t="str">
        <f t="shared" si="188"/>
        <v>2240.15</v>
      </c>
      <c r="Y575" s="34" t="str">
        <f t="shared" si="188"/>
        <v>2240.151</v>
      </c>
      <c r="Z575" s="34" t="str">
        <f t="shared" si="188"/>
        <v>" "</v>
      </c>
      <c r="AA575" s="34" t="str">
        <f t="shared" si="188"/>
        <v>" "</v>
      </c>
      <c r="AB575" s="34" t="str">
        <f t="shared" si="174"/>
        <v>2240.1 Accumulated Depreciation of Constructions: Electricity Regulated Activity</v>
      </c>
      <c r="AC575" s="34" t="str">
        <f t="shared" si="175"/>
        <v>2240.15 Accumulated Depreciation of Constructions: Electricity Regulated Activity, Generation</v>
      </c>
      <c r="AD575" s="34" t="str">
        <f t="shared" si="176"/>
        <v>2240.151 Accumulated Depreciation of Construction: Electricity Regulated Activity, Generation: Hydraulic Power Plants (HPP)</v>
      </c>
      <c r="AE575" s="34" t="str">
        <f t="shared" si="177"/>
        <v>" "</v>
      </c>
      <c r="AF575" s="34" t="str">
        <f t="shared" si="178"/>
        <v>" "</v>
      </c>
      <c r="AI575" t="s">
        <v>1627</v>
      </c>
      <c r="AJ575" s="14" t="s">
        <v>1064</v>
      </c>
      <c r="AK575" t="s">
        <v>918</v>
      </c>
      <c r="AL575" s="6">
        <v>101</v>
      </c>
      <c r="AM575" s="6" t="s">
        <v>957</v>
      </c>
      <c r="AT575" s="6" t="s">
        <v>986</v>
      </c>
      <c r="AV575" t="s">
        <v>1627</v>
      </c>
      <c r="AW575">
        <f t="shared" si="181"/>
        <v>114</v>
      </c>
    </row>
    <row r="576" spans="1:49" ht="11.25" customHeight="1" x14ac:dyDescent="0.2">
      <c r="A576" s="14">
        <v>2240.1511</v>
      </c>
      <c r="B576" t="s">
        <v>1628</v>
      </c>
      <c r="C576" s="33" t="str">
        <f t="shared" si="172"/>
        <v>2240.1511 Accumulated Depreciation of Reservoirs, dams, and waterways.</v>
      </c>
      <c r="D576" s="6" t="s">
        <v>870</v>
      </c>
      <c r="E576" s="6" t="s">
        <v>1132</v>
      </c>
      <c r="F576" s="6" t="s">
        <v>650</v>
      </c>
      <c r="G576" s="6" t="s">
        <v>824</v>
      </c>
      <c r="H576" s="34" t="str">
        <f>VLOOKUP(I576,'heading tables'!$G$3:$H$9,2,FALSE)</f>
        <v>L4</v>
      </c>
      <c r="I576" s="34">
        <f t="shared" si="182"/>
        <v>9</v>
      </c>
      <c r="J576" s="34" t="str">
        <f t="shared" si="183"/>
        <v>Balance Sheet</v>
      </c>
      <c r="K576" s="34">
        <f t="shared" si="173"/>
        <v>36</v>
      </c>
      <c r="L576" s="34" t="str">
        <f t="shared" si="184"/>
        <v>11</v>
      </c>
      <c r="M576" s="34" t="str">
        <f t="shared" ref="M576:M639" si="189">LEFT($A576,1)</f>
        <v>2</v>
      </c>
      <c r="N576" s="34" t="str">
        <f t="shared" ref="N576:N639" si="190">LEFT($A576,2)</f>
        <v>22</v>
      </c>
      <c r="O576" s="34" t="str">
        <f t="shared" ref="O576:O639" si="191">LEFT($A576,4)</f>
        <v>2240</v>
      </c>
      <c r="P576" s="34" t="str">
        <f>CONCATENATE(M576," ",VLOOKUP(M576,'heading tables'!$A:$C,2,FALSE))</f>
        <v>2 Non-current Assets</v>
      </c>
      <c r="Q576" s="34" t="str">
        <f>CONCATENATE(N576," ",VLOOKUP(N576,'heading tables'!$A:$C,2,FALSE))</f>
        <v>22 Depreciation of Fixed Assets</v>
      </c>
      <c r="R576" s="34" t="str">
        <f>CONCATENATE(O576," ",VLOOKUP(ABS(O576),'heading tables'!$A:$C,2,FALSE))</f>
        <v>2240 Accumulated depreciation - constructions</v>
      </c>
      <c r="S576" s="20">
        <v>21</v>
      </c>
      <c r="T576" s="6" t="s">
        <v>920</v>
      </c>
      <c r="U576" s="34" t="e">
        <f>CONCATENATE(S576," ",VLOOKUP(S576,'heading tables'!$A:$C,2,FALSE))</f>
        <v>#N/A</v>
      </c>
      <c r="V576" s="34" t="str">
        <f>CONCATENATE(T576," ",VLOOKUP(ABS(T576),'heading tables'!$A:$C,2,FALSE))</f>
        <v>2140 Constructions</v>
      </c>
      <c r="W576" s="34" t="str">
        <f t="shared" si="185"/>
        <v>2240.1</v>
      </c>
      <c r="X576" s="34" t="str">
        <f t="shared" si="188"/>
        <v>2240.15</v>
      </c>
      <c r="Y576" s="34" t="str">
        <f t="shared" si="188"/>
        <v>2240.151</v>
      </c>
      <c r="Z576" s="34" t="str">
        <f t="shared" si="188"/>
        <v>2240.1511</v>
      </c>
      <c r="AA576" s="34" t="str">
        <f t="shared" si="188"/>
        <v>" "</v>
      </c>
      <c r="AB576" s="34" t="str">
        <f t="shared" si="174"/>
        <v>2240.1 Accumulated Depreciation of Constructions: Electricity Regulated Activity</v>
      </c>
      <c r="AC576" s="34" t="str">
        <f t="shared" si="175"/>
        <v>2240.15 Accumulated Depreciation of Constructions: Electricity Regulated Activity, Generation</v>
      </c>
      <c r="AD576" s="34" t="str">
        <f t="shared" si="176"/>
        <v>2240.151 Accumulated Depreciation of Construction: Electricity Regulated Activity, Generation: Hydraulic Power Plants (HPP)</v>
      </c>
      <c r="AE576" s="34" t="str">
        <f t="shared" si="177"/>
        <v>2240.1511 Accumulated Depreciation of Reservoirs, dams, and waterways.</v>
      </c>
      <c r="AF576" s="34" t="str">
        <f t="shared" si="178"/>
        <v>" "</v>
      </c>
      <c r="AI576" t="s">
        <v>1628</v>
      </c>
      <c r="AJ576" s="14" t="s">
        <v>11</v>
      </c>
      <c r="AK576" t="s">
        <v>918</v>
      </c>
      <c r="AL576" s="6">
        <v>102</v>
      </c>
      <c r="AM576" s="6" t="s">
        <v>957</v>
      </c>
      <c r="AT576" s="6" t="s">
        <v>986</v>
      </c>
      <c r="AV576" t="s">
        <v>1628</v>
      </c>
      <c r="AW576">
        <f t="shared" si="181"/>
        <v>60</v>
      </c>
    </row>
    <row r="577" spans="1:49" ht="11.25" customHeight="1" x14ac:dyDescent="0.2">
      <c r="A577" s="14">
        <v>2240.1511999999998</v>
      </c>
      <c r="B577" t="s">
        <v>1629</v>
      </c>
      <c r="C577" s="33" t="str">
        <f t="shared" si="172"/>
        <v>2240.1512 Accumulated Depreciation of Roads, railroads and bridges.</v>
      </c>
      <c r="D577" s="6" t="s">
        <v>870</v>
      </c>
      <c r="E577" s="6" t="s">
        <v>1132</v>
      </c>
      <c r="F577" s="6" t="s">
        <v>650</v>
      </c>
      <c r="G577" s="6" t="s">
        <v>824</v>
      </c>
      <c r="H577" s="34" t="str">
        <f>VLOOKUP(I577,'heading tables'!$G$3:$H$9,2,FALSE)</f>
        <v>L4</v>
      </c>
      <c r="I577" s="34">
        <f t="shared" si="182"/>
        <v>9</v>
      </c>
      <c r="J577" s="34" t="str">
        <f t="shared" si="183"/>
        <v>Balance Sheet</v>
      </c>
      <c r="K577" s="34">
        <f t="shared" si="173"/>
        <v>36</v>
      </c>
      <c r="L577" s="34" t="str">
        <f t="shared" si="184"/>
        <v>12</v>
      </c>
      <c r="M577" s="34" t="str">
        <f t="shared" si="189"/>
        <v>2</v>
      </c>
      <c r="N577" s="34" t="str">
        <f t="shared" si="190"/>
        <v>22</v>
      </c>
      <c r="O577" s="34" t="str">
        <f t="shared" si="191"/>
        <v>2240</v>
      </c>
      <c r="P577" s="34" t="str">
        <f>CONCATENATE(M577," ",VLOOKUP(M577,'heading tables'!$A:$C,2,FALSE))</f>
        <v>2 Non-current Assets</v>
      </c>
      <c r="Q577" s="34" t="str">
        <f>CONCATENATE(N577," ",VLOOKUP(N577,'heading tables'!$A:$C,2,FALSE))</f>
        <v>22 Depreciation of Fixed Assets</v>
      </c>
      <c r="R577" s="34" t="str">
        <f>CONCATENATE(O577," ",VLOOKUP(ABS(O577),'heading tables'!$A:$C,2,FALSE))</f>
        <v>2240 Accumulated depreciation - constructions</v>
      </c>
      <c r="S577" s="20">
        <v>21</v>
      </c>
      <c r="T577" s="6" t="s">
        <v>920</v>
      </c>
      <c r="U577" s="34" t="e">
        <f>CONCATENATE(S577," ",VLOOKUP(S577,'heading tables'!$A:$C,2,FALSE))</f>
        <v>#N/A</v>
      </c>
      <c r="V577" s="34" t="str">
        <f>CONCATENATE(T577," ",VLOOKUP(ABS(T577),'heading tables'!$A:$C,2,FALSE))</f>
        <v>2140 Constructions</v>
      </c>
      <c r="W577" s="34" t="str">
        <f t="shared" si="185"/>
        <v>2240.1</v>
      </c>
      <c r="X577" s="34" t="str">
        <f t="shared" si="188"/>
        <v>2240.15</v>
      </c>
      <c r="Y577" s="34" t="str">
        <f t="shared" si="188"/>
        <v>2240.151</v>
      </c>
      <c r="Z577" s="34" t="str">
        <f t="shared" si="188"/>
        <v>2240.1512</v>
      </c>
      <c r="AA577" s="34" t="str">
        <f t="shared" si="188"/>
        <v>" "</v>
      </c>
      <c r="AB577" s="34" t="str">
        <f t="shared" si="174"/>
        <v>2240.1 Accumulated Depreciation of Constructions: Electricity Regulated Activity</v>
      </c>
      <c r="AC577" s="34" t="str">
        <f t="shared" si="175"/>
        <v>2240.15 Accumulated Depreciation of Constructions: Electricity Regulated Activity, Generation</v>
      </c>
      <c r="AD577" s="34" t="str">
        <f t="shared" si="176"/>
        <v>2240.151 Accumulated Depreciation of Construction: Electricity Regulated Activity, Generation: Hydraulic Power Plants (HPP)</v>
      </c>
      <c r="AE577" s="34" t="str">
        <f t="shared" si="177"/>
        <v>2240.1512 Accumulated Depreciation of Roads, railroads and bridges.</v>
      </c>
      <c r="AF577" s="34" t="str">
        <f t="shared" si="178"/>
        <v>" "</v>
      </c>
      <c r="AI577" t="s">
        <v>1629</v>
      </c>
      <c r="AJ577" s="14" t="s">
        <v>11</v>
      </c>
      <c r="AK577" t="s">
        <v>918</v>
      </c>
      <c r="AL577" s="6">
        <v>103</v>
      </c>
      <c r="AM577" s="6" t="s">
        <v>957</v>
      </c>
      <c r="AT577" s="6" t="s">
        <v>986</v>
      </c>
      <c r="AV577" t="s">
        <v>1629</v>
      </c>
      <c r="AW577">
        <f t="shared" si="181"/>
        <v>57</v>
      </c>
    </row>
    <row r="578" spans="1:49" ht="11.25" customHeight="1" x14ac:dyDescent="0.2">
      <c r="A578" s="14">
        <v>2240.1518999999998</v>
      </c>
      <c r="B578" t="s">
        <v>1630</v>
      </c>
      <c r="C578" s="33" t="str">
        <f t="shared" ref="C578:C641" si="192">CONCATENATE(A578," ",B578)</f>
        <v>2240.1519 Accumulated Depreciation of Other constructions</v>
      </c>
      <c r="D578" s="6" t="s">
        <v>870</v>
      </c>
      <c r="E578" s="6" t="s">
        <v>1132</v>
      </c>
      <c r="F578" s="6" t="s">
        <v>650</v>
      </c>
      <c r="G578" s="6" t="s">
        <v>824</v>
      </c>
      <c r="H578" s="34" t="str">
        <f>VLOOKUP(I578,'heading tables'!$G$3:$H$9,2,FALSE)</f>
        <v>L4</v>
      </c>
      <c r="I578" s="34">
        <f t="shared" si="182"/>
        <v>9</v>
      </c>
      <c r="J578" s="34" t="str">
        <f t="shared" si="183"/>
        <v>Balance Sheet</v>
      </c>
      <c r="K578" s="34">
        <f t="shared" ref="K578:K641" si="193">COUNTIF(O:O,O578)</f>
        <v>36</v>
      </c>
      <c r="L578" s="34" t="str">
        <f t="shared" si="184"/>
        <v>19</v>
      </c>
      <c r="M578" s="34" t="str">
        <f t="shared" si="189"/>
        <v>2</v>
      </c>
      <c r="N578" s="34" t="str">
        <f t="shared" si="190"/>
        <v>22</v>
      </c>
      <c r="O578" s="34" t="str">
        <f t="shared" si="191"/>
        <v>2240</v>
      </c>
      <c r="P578" s="34" t="str">
        <f>CONCATENATE(M578," ",VLOOKUP(M578,'heading tables'!$A:$C,2,FALSE))</f>
        <v>2 Non-current Assets</v>
      </c>
      <c r="Q578" s="34" t="str">
        <f>CONCATENATE(N578," ",VLOOKUP(N578,'heading tables'!$A:$C,2,FALSE))</f>
        <v>22 Depreciation of Fixed Assets</v>
      </c>
      <c r="R578" s="34" t="str">
        <f>CONCATENATE(O578," ",VLOOKUP(ABS(O578),'heading tables'!$A:$C,2,FALSE))</f>
        <v>2240 Accumulated depreciation - constructions</v>
      </c>
      <c r="S578" s="20">
        <v>21</v>
      </c>
      <c r="T578" s="6" t="s">
        <v>920</v>
      </c>
      <c r="U578" s="34" t="e">
        <f>CONCATENATE(S578," ",VLOOKUP(S578,'heading tables'!$A:$C,2,FALSE))</f>
        <v>#N/A</v>
      </c>
      <c r="V578" s="34" t="str">
        <f>CONCATENATE(T578," ",VLOOKUP(ABS(T578),'heading tables'!$A:$C,2,FALSE))</f>
        <v>2140 Constructions</v>
      </c>
      <c r="W578" s="34" t="str">
        <f t="shared" si="185"/>
        <v>2240.1</v>
      </c>
      <c r="X578" s="34" t="str">
        <f t="shared" si="188"/>
        <v>2240.15</v>
      </c>
      <c r="Y578" s="34" t="str">
        <f t="shared" si="188"/>
        <v>2240.151</v>
      </c>
      <c r="Z578" s="34" t="str">
        <f t="shared" si="188"/>
        <v>2240.1519</v>
      </c>
      <c r="AA578" s="34" t="str">
        <f t="shared" si="188"/>
        <v>" "</v>
      </c>
      <c r="AB578" s="34" t="str">
        <f t="shared" ref="AB578:AB641" si="194">IFERROR(VLOOKUP(ABS(W578),$A:$C,3,FALSE),$AZ$1)</f>
        <v>2240.1 Accumulated Depreciation of Constructions: Electricity Regulated Activity</v>
      </c>
      <c r="AC578" s="34" t="str">
        <f t="shared" ref="AC578:AC641" si="195">IFERROR(VLOOKUP(ABS(X578),$A:$C,3,FALSE),$AZ$1)</f>
        <v>2240.15 Accumulated Depreciation of Constructions: Electricity Regulated Activity, Generation</v>
      </c>
      <c r="AD578" s="34" t="str">
        <f t="shared" ref="AD578:AD641" si="196">IFERROR(VLOOKUP(ABS(Y578),$A:$C,3,FALSE),$AZ$1)</f>
        <v>2240.151 Accumulated Depreciation of Construction: Electricity Regulated Activity, Generation: Hydraulic Power Plants (HPP)</v>
      </c>
      <c r="AE578" s="34" t="str">
        <f t="shared" ref="AE578:AE641" si="197">IFERROR(VLOOKUP(ABS(Z578),$A:$C,3,FALSE),$AZ$1)</f>
        <v>2240.1519 Accumulated Depreciation of Other constructions</v>
      </c>
      <c r="AF578" s="34" t="str">
        <f t="shared" ref="AF578:AF641" si="198">IFERROR(VLOOKUP(ABS(AA578),$A:$C,3,FALSE),$AZ$1)</f>
        <v>" "</v>
      </c>
      <c r="AI578" t="s">
        <v>1630</v>
      </c>
      <c r="AJ578" s="14" t="s">
        <v>11</v>
      </c>
      <c r="AK578" t="s">
        <v>918</v>
      </c>
      <c r="AL578" s="6">
        <v>104</v>
      </c>
      <c r="AM578" s="6" t="s">
        <v>957</v>
      </c>
      <c r="AT578" s="6" t="s">
        <v>986</v>
      </c>
      <c r="AV578" t="s">
        <v>1630</v>
      </c>
      <c r="AW578">
        <f t="shared" si="181"/>
        <v>47</v>
      </c>
    </row>
    <row r="579" spans="1:49" ht="11.25" customHeight="1" x14ac:dyDescent="0.2">
      <c r="A579" s="14">
        <v>2240.152</v>
      </c>
      <c r="B579" t="s">
        <v>1631</v>
      </c>
      <c r="C579" s="33" t="str">
        <f t="shared" si="192"/>
        <v>2240.152 Accumulated Depreciation of Construction: Electricity Regulated Activity, Generation: Steam Power Plants (Steam only)</v>
      </c>
      <c r="D579" s="6" t="s">
        <v>870</v>
      </c>
      <c r="E579" s="6" t="s">
        <v>1132</v>
      </c>
      <c r="F579" s="6" t="s">
        <v>651</v>
      </c>
      <c r="G579" s="6" t="s">
        <v>906</v>
      </c>
      <c r="H579" s="34" t="str">
        <f>VLOOKUP(I579,'heading tables'!$G$3:$H$9,2,FALSE)</f>
        <v>L3</v>
      </c>
      <c r="I579" s="34">
        <f t="shared" si="182"/>
        <v>8</v>
      </c>
      <c r="J579" s="34" t="str">
        <f t="shared" si="183"/>
        <v>Balance Sheet</v>
      </c>
      <c r="K579" s="34">
        <f t="shared" si="193"/>
        <v>36</v>
      </c>
      <c r="L579" s="34" t="str">
        <f t="shared" si="184"/>
        <v>52</v>
      </c>
      <c r="M579" s="34" t="str">
        <f t="shared" si="189"/>
        <v>2</v>
      </c>
      <c r="N579" s="34" t="str">
        <f t="shared" si="190"/>
        <v>22</v>
      </c>
      <c r="O579" s="34" t="str">
        <f t="shared" si="191"/>
        <v>2240</v>
      </c>
      <c r="P579" s="34" t="str">
        <f>CONCATENATE(M579," ",VLOOKUP(M579,'heading tables'!$A:$C,2,FALSE))</f>
        <v>2 Non-current Assets</v>
      </c>
      <c r="Q579" s="34" t="str">
        <f>CONCATENATE(N579," ",VLOOKUP(N579,'heading tables'!$A:$C,2,FALSE))</f>
        <v>22 Depreciation of Fixed Assets</v>
      </c>
      <c r="R579" s="34" t="str">
        <f>CONCATENATE(O579," ",VLOOKUP(ABS(O579),'heading tables'!$A:$C,2,FALSE))</f>
        <v>2240 Accumulated depreciation - constructions</v>
      </c>
      <c r="S579" s="20">
        <v>21</v>
      </c>
      <c r="T579" s="6" t="s">
        <v>920</v>
      </c>
      <c r="U579" s="34" t="e">
        <f>CONCATENATE(S579," ",VLOOKUP(S579,'heading tables'!$A:$C,2,FALSE))</f>
        <v>#N/A</v>
      </c>
      <c r="V579" s="34" t="str">
        <f>CONCATENATE(T579," ",VLOOKUP(ABS(T579),'heading tables'!$A:$C,2,FALSE))</f>
        <v>2140 Constructions</v>
      </c>
      <c r="W579" s="34" t="str">
        <f t="shared" si="185"/>
        <v>2240.1</v>
      </c>
      <c r="X579" s="34" t="str">
        <f t="shared" si="188"/>
        <v>2240.15</v>
      </c>
      <c r="Y579" s="34" t="str">
        <f t="shared" si="188"/>
        <v>2240.152</v>
      </c>
      <c r="Z579" s="34" t="str">
        <f t="shared" si="188"/>
        <v>" "</v>
      </c>
      <c r="AA579" s="34" t="str">
        <f t="shared" si="188"/>
        <v>" "</v>
      </c>
      <c r="AB579" s="34" t="str">
        <f t="shared" si="194"/>
        <v>2240.1 Accumulated Depreciation of Constructions: Electricity Regulated Activity</v>
      </c>
      <c r="AC579" s="34" t="str">
        <f t="shared" si="195"/>
        <v>2240.15 Accumulated Depreciation of Constructions: Electricity Regulated Activity, Generation</v>
      </c>
      <c r="AD579" s="34" t="str">
        <f t="shared" si="196"/>
        <v>2240.152 Accumulated Depreciation of Construction: Electricity Regulated Activity, Generation: Steam Power Plants (Steam only)</v>
      </c>
      <c r="AE579" s="34" t="str">
        <f t="shared" si="197"/>
        <v>" "</v>
      </c>
      <c r="AF579" s="34" t="str">
        <f t="shared" si="198"/>
        <v>" "</v>
      </c>
      <c r="AI579" t="s">
        <v>1631</v>
      </c>
      <c r="AJ579" s="14" t="s">
        <v>11</v>
      </c>
      <c r="AK579" t="s">
        <v>918</v>
      </c>
      <c r="AL579" s="6">
        <v>105</v>
      </c>
      <c r="AM579" s="6" t="s">
        <v>958</v>
      </c>
      <c r="AT579" s="6" t="s">
        <v>987</v>
      </c>
      <c r="AV579" t="s">
        <v>1631</v>
      </c>
      <c r="AW579">
        <f t="shared" ref="AW579:AW642" si="199">LEN(AV579)</f>
        <v>117</v>
      </c>
    </row>
    <row r="580" spans="1:49" ht="11.25" customHeight="1" x14ac:dyDescent="0.2">
      <c r="A580" s="14">
        <v>2240.1529999999998</v>
      </c>
      <c r="B580" t="s">
        <v>1632</v>
      </c>
      <c r="C580" s="33" t="str">
        <f t="shared" si="192"/>
        <v>2240.153 Accumulated Depreciation of Construction: Electricity Regulated Activity, Generation: Co-Generation Power Plants (Steam only for Electricity and Steam)</v>
      </c>
      <c r="D580" s="6" t="s">
        <v>870</v>
      </c>
      <c r="E580" s="6" t="s">
        <v>1132</v>
      </c>
      <c r="F580" s="6" t="s">
        <v>651</v>
      </c>
      <c r="G580" s="6" t="s">
        <v>906</v>
      </c>
      <c r="H580" s="34" t="str">
        <f>VLOOKUP(I580,'heading tables'!$G$3:$H$9,2,FALSE)</f>
        <v>L3</v>
      </c>
      <c r="I580" s="34">
        <f t="shared" si="182"/>
        <v>8</v>
      </c>
      <c r="J580" s="34" t="str">
        <f t="shared" si="183"/>
        <v>Balance Sheet</v>
      </c>
      <c r="K580" s="34">
        <f t="shared" si="193"/>
        <v>36</v>
      </c>
      <c r="L580" s="34" t="str">
        <f t="shared" si="184"/>
        <v>53</v>
      </c>
      <c r="M580" s="34" t="str">
        <f t="shared" si="189"/>
        <v>2</v>
      </c>
      <c r="N580" s="34" t="str">
        <f t="shared" si="190"/>
        <v>22</v>
      </c>
      <c r="O580" s="34" t="str">
        <f t="shared" si="191"/>
        <v>2240</v>
      </c>
      <c r="P580" s="34" t="str">
        <f>CONCATENATE(M580," ",VLOOKUP(M580,'heading tables'!$A:$C,2,FALSE))</f>
        <v>2 Non-current Assets</v>
      </c>
      <c r="Q580" s="34" t="str">
        <f>CONCATENATE(N580," ",VLOOKUP(N580,'heading tables'!$A:$C,2,FALSE))</f>
        <v>22 Depreciation of Fixed Assets</v>
      </c>
      <c r="R580" s="34" t="str">
        <f>CONCATENATE(O580," ",VLOOKUP(ABS(O580),'heading tables'!$A:$C,2,FALSE))</f>
        <v>2240 Accumulated depreciation - constructions</v>
      </c>
      <c r="S580" s="20">
        <v>21</v>
      </c>
      <c r="T580" s="6" t="s">
        <v>920</v>
      </c>
      <c r="U580" s="34" t="e">
        <f>CONCATENATE(S580," ",VLOOKUP(S580,'heading tables'!$A:$C,2,FALSE))</f>
        <v>#N/A</v>
      </c>
      <c r="V580" s="34" t="str">
        <f>CONCATENATE(T580," ",VLOOKUP(ABS(T580),'heading tables'!$A:$C,2,FALSE))</f>
        <v>2140 Constructions</v>
      </c>
      <c r="W580" s="34" t="str">
        <f t="shared" si="185"/>
        <v>2240.1</v>
      </c>
      <c r="X580" s="34" t="str">
        <f t="shared" si="188"/>
        <v>2240.15</v>
      </c>
      <c r="Y580" s="34" t="str">
        <f t="shared" si="188"/>
        <v>2240.153</v>
      </c>
      <c r="Z580" s="34" t="str">
        <f t="shared" si="188"/>
        <v>" "</v>
      </c>
      <c r="AA580" s="34" t="str">
        <f t="shared" si="188"/>
        <v>" "</v>
      </c>
      <c r="AB580" s="34" t="str">
        <f t="shared" si="194"/>
        <v>2240.1 Accumulated Depreciation of Constructions: Electricity Regulated Activity</v>
      </c>
      <c r="AC580" s="34" t="str">
        <f t="shared" si="195"/>
        <v>2240.15 Accumulated Depreciation of Constructions: Electricity Regulated Activity, Generation</v>
      </c>
      <c r="AD580" s="34" t="str">
        <f t="shared" si="196"/>
        <v>2240.153 Accumulated Depreciation of Construction: Electricity Regulated Activity, Generation: Co-Generation Power Plants (Steam only for Electricity and Steam)</v>
      </c>
      <c r="AE580" s="34" t="str">
        <f t="shared" si="197"/>
        <v>" "</v>
      </c>
      <c r="AF580" s="34" t="str">
        <f t="shared" si="198"/>
        <v>" "</v>
      </c>
      <c r="AI580" t="s">
        <v>1632</v>
      </c>
      <c r="AJ580" s="14" t="s">
        <v>11</v>
      </c>
      <c r="AK580" t="s">
        <v>918</v>
      </c>
      <c r="AL580" s="6">
        <v>106</v>
      </c>
      <c r="AM580" s="6" t="s">
        <v>959</v>
      </c>
      <c r="AT580" s="6" t="s">
        <v>988</v>
      </c>
      <c r="AV580" t="s">
        <v>1632</v>
      </c>
      <c r="AW580">
        <f t="shared" si="199"/>
        <v>151</v>
      </c>
    </row>
    <row r="581" spans="1:49" ht="11.25" customHeight="1" x14ac:dyDescent="0.2">
      <c r="A581" s="14">
        <v>2240.154</v>
      </c>
      <c r="B581" t="s">
        <v>1633</v>
      </c>
      <c r="C581" s="33" t="str">
        <f t="shared" si="192"/>
        <v>2240.154 Accumulated Depreciation of Construction: Electricity Regulated Activity, Generation: Gas Power Plants (Gas only)</v>
      </c>
      <c r="D581" s="6" t="s">
        <v>870</v>
      </c>
      <c r="E581" s="6" t="s">
        <v>1132</v>
      </c>
      <c r="F581" s="6" t="s">
        <v>651</v>
      </c>
      <c r="G581" s="6" t="s">
        <v>906</v>
      </c>
      <c r="H581" s="34" t="str">
        <f>VLOOKUP(I581,'heading tables'!$G$3:$H$9,2,FALSE)</f>
        <v>L3</v>
      </c>
      <c r="I581" s="34">
        <f t="shared" si="182"/>
        <v>8</v>
      </c>
      <c r="J581" s="34" t="str">
        <f t="shared" si="183"/>
        <v>Balance Sheet</v>
      </c>
      <c r="K581" s="34">
        <f t="shared" si="193"/>
        <v>36</v>
      </c>
      <c r="L581" s="34" t="str">
        <f t="shared" si="184"/>
        <v>54</v>
      </c>
      <c r="M581" s="34" t="str">
        <f t="shared" si="189"/>
        <v>2</v>
      </c>
      <c r="N581" s="34" t="str">
        <f t="shared" si="190"/>
        <v>22</v>
      </c>
      <c r="O581" s="34" t="str">
        <f t="shared" si="191"/>
        <v>2240</v>
      </c>
      <c r="P581" s="34" t="str">
        <f>CONCATENATE(M581," ",VLOOKUP(M581,'heading tables'!$A:$C,2,FALSE))</f>
        <v>2 Non-current Assets</v>
      </c>
      <c r="Q581" s="34" t="str">
        <f>CONCATENATE(N581," ",VLOOKUP(N581,'heading tables'!$A:$C,2,FALSE))</f>
        <v>22 Depreciation of Fixed Assets</v>
      </c>
      <c r="R581" s="34" t="str">
        <f>CONCATENATE(O581," ",VLOOKUP(ABS(O581),'heading tables'!$A:$C,2,FALSE))</f>
        <v>2240 Accumulated depreciation - constructions</v>
      </c>
      <c r="S581" s="20">
        <v>21</v>
      </c>
      <c r="T581" s="6" t="s">
        <v>920</v>
      </c>
      <c r="U581" s="34" t="e">
        <f>CONCATENATE(S581," ",VLOOKUP(S581,'heading tables'!$A:$C,2,FALSE))</f>
        <v>#N/A</v>
      </c>
      <c r="V581" s="34" t="str">
        <f>CONCATENATE(T581," ",VLOOKUP(ABS(T581),'heading tables'!$A:$C,2,FALSE))</f>
        <v>2140 Constructions</v>
      </c>
      <c r="W581" s="34" t="str">
        <f t="shared" si="185"/>
        <v>2240.1</v>
      </c>
      <c r="X581" s="34" t="str">
        <f t="shared" si="188"/>
        <v>2240.15</v>
      </c>
      <c r="Y581" s="34" t="str">
        <f t="shared" si="188"/>
        <v>2240.154</v>
      </c>
      <c r="Z581" s="34" t="str">
        <f t="shared" si="188"/>
        <v>" "</v>
      </c>
      <c r="AA581" s="34" t="str">
        <f t="shared" si="188"/>
        <v>" "</v>
      </c>
      <c r="AB581" s="34" t="str">
        <f t="shared" si="194"/>
        <v>2240.1 Accumulated Depreciation of Constructions: Electricity Regulated Activity</v>
      </c>
      <c r="AC581" s="34" t="str">
        <f t="shared" si="195"/>
        <v>2240.15 Accumulated Depreciation of Constructions: Electricity Regulated Activity, Generation</v>
      </c>
      <c r="AD581" s="34" t="str">
        <f t="shared" si="196"/>
        <v>2240.154 Accumulated Depreciation of Construction: Electricity Regulated Activity, Generation: Gas Power Plants (Gas only)</v>
      </c>
      <c r="AE581" s="34" t="str">
        <f t="shared" si="197"/>
        <v>" "</v>
      </c>
      <c r="AF581" s="34" t="str">
        <f t="shared" si="198"/>
        <v>" "</v>
      </c>
      <c r="AI581" t="s">
        <v>1633</v>
      </c>
      <c r="AJ581" s="14" t="s">
        <v>11</v>
      </c>
      <c r="AK581" t="s">
        <v>918</v>
      </c>
      <c r="AL581" s="6">
        <v>107</v>
      </c>
      <c r="AM581" s="6" t="s">
        <v>960</v>
      </c>
      <c r="AT581" s="6" t="s">
        <v>989</v>
      </c>
      <c r="AV581" t="s">
        <v>1633</v>
      </c>
      <c r="AW581">
        <f t="shared" si="199"/>
        <v>113</v>
      </c>
    </row>
    <row r="582" spans="1:49" ht="11.25" customHeight="1" x14ac:dyDescent="0.2">
      <c r="A582" s="14">
        <v>2240.1550000000002</v>
      </c>
      <c r="B582" t="s">
        <v>1634</v>
      </c>
      <c r="C582" s="33" t="str">
        <f t="shared" si="192"/>
        <v>2240.155 Accumulated Depreciation of Construction: Electricity Regulated Activity, Generation: Combined Cycle Power Plants (Gas and Steam)</v>
      </c>
      <c r="D582" s="6" t="s">
        <v>870</v>
      </c>
      <c r="E582" s="6" t="s">
        <v>1132</v>
      </c>
      <c r="F582" s="6" t="s">
        <v>651</v>
      </c>
      <c r="G582" s="6" t="s">
        <v>906</v>
      </c>
      <c r="H582" s="34" t="str">
        <f>VLOOKUP(I582,'heading tables'!$G$3:$H$9,2,FALSE)</f>
        <v>L3</v>
      </c>
      <c r="I582" s="34">
        <f t="shared" si="182"/>
        <v>8</v>
      </c>
      <c r="J582" s="34" t="str">
        <f t="shared" si="183"/>
        <v>Balance Sheet</v>
      </c>
      <c r="K582" s="34">
        <f t="shared" si="193"/>
        <v>36</v>
      </c>
      <c r="L582" s="34" t="str">
        <f t="shared" si="184"/>
        <v>55</v>
      </c>
      <c r="M582" s="34" t="str">
        <f t="shared" si="189"/>
        <v>2</v>
      </c>
      <c r="N582" s="34" t="str">
        <f t="shared" si="190"/>
        <v>22</v>
      </c>
      <c r="O582" s="34" t="str">
        <f t="shared" si="191"/>
        <v>2240</v>
      </c>
      <c r="P582" s="34" t="str">
        <f>CONCATENATE(M582," ",VLOOKUP(M582,'heading tables'!$A:$C,2,FALSE))</f>
        <v>2 Non-current Assets</v>
      </c>
      <c r="Q582" s="34" t="str">
        <f>CONCATENATE(N582," ",VLOOKUP(N582,'heading tables'!$A:$C,2,FALSE))</f>
        <v>22 Depreciation of Fixed Assets</v>
      </c>
      <c r="R582" s="34" t="str">
        <f>CONCATENATE(O582," ",VLOOKUP(ABS(O582),'heading tables'!$A:$C,2,FALSE))</f>
        <v>2240 Accumulated depreciation - constructions</v>
      </c>
      <c r="S582" s="20">
        <v>21</v>
      </c>
      <c r="T582" s="6" t="s">
        <v>920</v>
      </c>
      <c r="U582" s="34" t="e">
        <f>CONCATENATE(S582," ",VLOOKUP(S582,'heading tables'!$A:$C,2,FALSE))</f>
        <v>#N/A</v>
      </c>
      <c r="V582" s="34" t="str">
        <f>CONCATENATE(T582," ",VLOOKUP(ABS(T582),'heading tables'!$A:$C,2,FALSE))</f>
        <v>2140 Constructions</v>
      </c>
      <c r="W582" s="34" t="str">
        <f t="shared" si="185"/>
        <v>2240.1</v>
      </c>
      <c r="X582" s="34" t="str">
        <f t="shared" ref="X582:AA601" si="200">IF(OR(LEFT($A582,X$1)=W582,W582=$AZ$1),$AZ$1,LEFT($A582,X$1))</f>
        <v>2240.15</v>
      </c>
      <c r="Y582" s="34" t="str">
        <f t="shared" si="200"/>
        <v>2240.155</v>
      </c>
      <c r="Z582" s="34" t="str">
        <f t="shared" si="200"/>
        <v>" "</v>
      </c>
      <c r="AA582" s="34" t="str">
        <f t="shared" si="200"/>
        <v>" "</v>
      </c>
      <c r="AB582" s="34" t="str">
        <f t="shared" si="194"/>
        <v>2240.1 Accumulated Depreciation of Constructions: Electricity Regulated Activity</v>
      </c>
      <c r="AC582" s="34" t="str">
        <f t="shared" si="195"/>
        <v>2240.15 Accumulated Depreciation of Constructions: Electricity Regulated Activity, Generation</v>
      </c>
      <c r="AD582" s="34" t="str">
        <f t="shared" si="196"/>
        <v>2240.155 Accumulated Depreciation of Construction: Electricity Regulated Activity, Generation: Combined Cycle Power Plants (Gas and Steam)</v>
      </c>
      <c r="AE582" s="34" t="str">
        <f t="shared" si="197"/>
        <v>" "</v>
      </c>
      <c r="AF582" s="34" t="str">
        <f t="shared" si="198"/>
        <v>" "</v>
      </c>
      <c r="AI582" t="s">
        <v>1634</v>
      </c>
      <c r="AJ582" s="14" t="s">
        <v>11</v>
      </c>
      <c r="AK582" t="s">
        <v>918</v>
      </c>
      <c r="AL582" s="6">
        <v>108</v>
      </c>
      <c r="AM582" s="6" t="s">
        <v>961</v>
      </c>
      <c r="AT582" s="6" t="s">
        <v>990</v>
      </c>
      <c r="AV582" t="s">
        <v>1634</v>
      </c>
      <c r="AW582">
        <f t="shared" si="199"/>
        <v>129</v>
      </c>
    </row>
    <row r="583" spans="1:49" ht="11.25" customHeight="1" x14ac:dyDescent="0.2">
      <c r="A583" s="14">
        <v>2240.1579999999999</v>
      </c>
      <c r="B583" t="s">
        <v>1635</v>
      </c>
      <c r="C583" s="33" t="str">
        <f t="shared" si="192"/>
        <v>2240.158 Accumulated Depreciation of Construction: Electricity Regulated Activity, Generation: Technical Services</v>
      </c>
      <c r="D583" s="6" t="s">
        <v>870</v>
      </c>
      <c r="E583" s="6" t="s">
        <v>1132</v>
      </c>
      <c r="F583" s="6" t="s">
        <v>652</v>
      </c>
      <c r="G583" s="6" t="s">
        <v>906</v>
      </c>
      <c r="H583" s="34" t="str">
        <f>VLOOKUP(I583,'heading tables'!$G$3:$H$9,2,FALSE)</f>
        <v>L3</v>
      </c>
      <c r="I583" s="34">
        <f t="shared" si="182"/>
        <v>8</v>
      </c>
      <c r="J583" s="34" t="str">
        <f t="shared" si="183"/>
        <v>Balance Sheet</v>
      </c>
      <c r="K583" s="34">
        <f t="shared" si="193"/>
        <v>36</v>
      </c>
      <c r="L583" s="34" t="str">
        <f t="shared" si="184"/>
        <v>58</v>
      </c>
      <c r="M583" s="34" t="str">
        <f t="shared" si="189"/>
        <v>2</v>
      </c>
      <c r="N583" s="34" t="str">
        <f t="shared" si="190"/>
        <v>22</v>
      </c>
      <c r="O583" s="34" t="str">
        <f t="shared" si="191"/>
        <v>2240</v>
      </c>
      <c r="P583" s="34" t="str">
        <f>CONCATENATE(M583," ",VLOOKUP(M583,'heading tables'!$A:$C,2,FALSE))</f>
        <v>2 Non-current Assets</v>
      </c>
      <c r="Q583" s="34" t="str">
        <f>CONCATENATE(N583," ",VLOOKUP(N583,'heading tables'!$A:$C,2,FALSE))</f>
        <v>22 Depreciation of Fixed Assets</v>
      </c>
      <c r="R583" s="34" t="str">
        <f>CONCATENATE(O583," ",VLOOKUP(ABS(O583),'heading tables'!$A:$C,2,FALSE))</f>
        <v>2240 Accumulated depreciation - constructions</v>
      </c>
      <c r="S583" s="20">
        <v>21</v>
      </c>
      <c r="T583" s="6" t="s">
        <v>920</v>
      </c>
      <c r="U583" s="34" t="e">
        <f>CONCATENATE(S583," ",VLOOKUP(S583,'heading tables'!$A:$C,2,FALSE))</f>
        <v>#N/A</v>
      </c>
      <c r="V583" s="34" t="str">
        <f>CONCATENATE(T583," ",VLOOKUP(ABS(T583),'heading tables'!$A:$C,2,FALSE))</f>
        <v>2140 Constructions</v>
      </c>
      <c r="W583" s="34" t="str">
        <f t="shared" si="185"/>
        <v>2240.1</v>
      </c>
      <c r="X583" s="34" t="str">
        <f t="shared" si="200"/>
        <v>2240.15</v>
      </c>
      <c r="Y583" s="34" t="str">
        <f t="shared" si="200"/>
        <v>2240.158</v>
      </c>
      <c r="Z583" s="34" t="str">
        <f t="shared" si="200"/>
        <v>" "</v>
      </c>
      <c r="AA583" s="34" t="str">
        <f t="shared" si="200"/>
        <v>" "</v>
      </c>
      <c r="AB583" s="34" t="str">
        <f t="shared" si="194"/>
        <v>2240.1 Accumulated Depreciation of Constructions: Electricity Regulated Activity</v>
      </c>
      <c r="AC583" s="34" t="str">
        <f t="shared" si="195"/>
        <v>2240.15 Accumulated Depreciation of Constructions: Electricity Regulated Activity, Generation</v>
      </c>
      <c r="AD583" s="34" t="str">
        <f t="shared" si="196"/>
        <v>2240.158 Accumulated Depreciation of Construction: Electricity Regulated Activity, Generation: Technical Services</v>
      </c>
      <c r="AE583" s="34" t="str">
        <f t="shared" si="197"/>
        <v>" "</v>
      </c>
      <c r="AF583" s="34" t="str">
        <f t="shared" si="198"/>
        <v>" "</v>
      </c>
      <c r="AI583" t="s">
        <v>1635</v>
      </c>
      <c r="AJ583" s="14" t="s">
        <v>11</v>
      </c>
      <c r="AK583" t="s">
        <v>918</v>
      </c>
      <c r="AL583" s="6">
        <v>109</v>
      </c>
      <c r="AM583" s="6" t="s">
        <v>949</v>
      </c>
      <c r="AT583" s="6" t="s">
        <v>991</v>
      </c>
      <c r="AV583" t="s">
        <v>1635</v>
      </c>
      <c r="AW583">
        <f t="shared" si="199"/>
        <v>104</v>
      </c>
    </row>
    <row r="584" spans="1:49" ht="11.25" customHeight="1" x14ac:dyDescent="0.2">
      <c r="A584" s="14">
        <v>2240.1590000000001</v>
      </c>
      <c r="B584" t="s">
        <v>1636</v>
      </c>
      <c r="C584" s="33" t="str">
        <f t="shared" si="192"/>
        <v>2240.159 Accumulated Depreciation of Construction: Electricity Regulated Activity, Generation: Administration</v>
      </c>
      <c r="D584" s="6" t="s">
        <v>870</v>
      </c>
      <c r="E584" s="6" t="s">
        <v>1132</v>
      </c>
      <c r="F584" s="6" t="s">
        <v>652</v>
      </c>
      <c r="G584" s="6" t="s">
        <v>906</v>
      </c>
      <c r="H584" s="34" t="str">
        <f>VLOOKUP(I584,'heading tables'!$G$3:$H$9,2,FALSE)</f>
        <v>L3</v>
      </c>
      <c r="I584" s="34">
        <f t="shared" si="182"/>
        <v>8</v>
      </c>
      <c r="J584" s="34" t="str">
        <f t="shared" si="183"/>
        <v>Balance Sheet</v>
      </c>
      <c r="K584" s="34">
        <f t="shared" si="193"/>
        <v>36</v>
      </c>
      <c r="L584" s="34" t="str">
        <f t="shared" si="184"/>
        <v>59</v>
      </c>
      <c r="M584" s="34" t="str">
        <f t="shared" si="189"/>
        <v>2</v>
      </c>
      <c r="N584" s="34" t="str">
        <f t="shared" si="190"/>
        <v>22</v>
      </c>
      <c r="O584" s="34" t="str">
        <f t="shared" si="191"/>
        <v>2240</v>
      </c>
      <c r="P584" s="34" t="str">
        <f>CONCATENATE(M584," ",VLOOKUP(M584,'heading tables'!$A:$C,2,FALSE))</f>
        <v>2 Non-current Assets</v>
      </c>
      <c r="Q584" s="34" t="str">
        <f>CONCATENATE(N584," ",VLOOKUP(N584,'heading tables'!$A:$C,2,FALSE))</f>
        <v>22 Depreciation of Fixed Assets</v>
      </c>
      <c r="R584" s="34" t="str">
        <f>CONCATENATE(O584," ",VLOOKUP(ABS(O584),'heading tables'!$A:$C,2,FALSE))</f>
        <v>2240 Accumulated depreciation - constructions</v>
      </c>
      <c r="S584" s="20">
        <v>21</v>
      </c>
      <c r="T584" s="6" t="s">
        <v>920</v>
      </c>
      <c r="U584" s="34" t="e">
        <f>CONCATENATE(S584," ",VLOOKUP(S584,'heading tables'!$A:$C,2,FALSE))</f>
        <v>#N/A</v>
      </c>
      <c r="V584" s="34" t="str">
        <f>CONCATENATE(T584," ",VLOOKUP(ABS(T584),'heading tables'!$A:$C,2,FALSE))</f>
        <v>2140 Constructions</v>
      </c>
      <c r="W584" s="34" t="str">
        <f t="shared" si="185"/>
        <v>2240.1</v>
      </c>
      <c r="X584" s="34" t="str">
        <f t="shared" si="200"/>
        <v>2240.15</v>
      </c>
      <c r="Y584" s="34" t="str">
        <f t="shared" si="200"/>
        <v>2240.159</v>
      </c>
      <c r="Z584" s="34" t="str">
        <f t="shared" si="200"/>
        <v>" "</v>
      </c>
      <c r="AA584" s="34" t="str">
        <f t="shared" si="200"/>
        <v>" "</v>
      </c>
      <c r="AB584" s="34" t="str">
        <f t="shared" si="194"/>
        <v>2240.1 Accumulated Depreciation of Constructions: Electricity Regulated Activity</v>
      </c>
      <c r="AC584" s="34" t="str">
        <f t="shared" si="195"/>
        <v>2240.15 Accumulated Depreciation of Constructions: Electricity Regulated Activity, Generation</v>
      </c>
      <c r="AD584" s="34" t="str">
        <f t="shared" si="196"/>
        <v>2240.159 Accumulated Depreciation of Construction: Electricity Regulated Activity, Generation: Administration</v>
      </c>
      <c r="AE584" s="34" t="str">
        <f t="shared" si="197"/>
        <v>" "</v>
      </c>
      <c r="AF584" s="34" t="str">
        <f t="shared" si="198"/>
        <v>" "</v>
      </c>
      <c r="AI584" t="s">
        <v>1636</v>
      </c>
      <c r="AJ584" s="14" t="s">
        <v>11</v>
      </c>
      <c r="AK584" t="s">
        <v>918</v>
      </c>
      <c r="AL584" s="6">
        <v>110</v>
      </c>
      <c r="AM584" s="6" t="s">
        <v>949</v>
      </c>
      <c r="AT584" s="6" t="s">
        <v>991</v>
      </c>
      <c r="AV584" t="s">
        <v>1636</v>
      </c>
      <c r="AW584">
        <f t="shared" si="199"/>
        <v>100</v>
      </c>
    </row>
    <row r="585" spans="1:49" ht="11.25" customHeight="1" x14ac:dyDescent="0.2">
      <c r="A585" s="14">
        <v>2240.19</v>
      </c>
      <c r="B585" t="s">
        <v>1637</v>
      </c>
      <c r="C585" s="33" t="str">
        <f t="shared" si="192"/>
        <v>2240.19 Accumulated Depreciation of Constructions: Electricity Regulated Activity, Other</v>
      </c>
      <c r="D585" s="6" t="s">
        <v>29</v>
      </c>
      <c r="E585" s="6" t="s">
        <v>1</v>
      </c>
      <c r="F585" s="6" t="s">
        <v>1</v>
      </c>
      <c r="G585" s="6" t="s">
        <v>907</v>
      </c>
      <c r="H585" s="34" t="str">
        <f>VLOOKUP(I585,'heading tables'!$G$3:$H$9,2,FALSE)</f>
        <v>L2</v>
      </c>
      <c r="I585" s="34">
        <f t="shared" si="182"/>
        <v>7</v>
      </c>
      <c r="J585" s="34" t="str">
        <f t="shared" si="183"/>
        <v>Balance Sheet</v>
      </c>
      <c r="K585" s="34">
        <f t="shared" si="193"/>
        <v>36</v>
      </c>
      <c r="L585" s="34" t="str">
        <f t="shared" si="184"/>
        <v>19</v>
      </c>
      <c r="M585" s="34" t="str">
        <f t="shared" si="189"/>
        <v>2</v>
      </c>
      <c r="N585" s="34" t="str">
        <f t="shared" si="190"/>
        <v>22</v>
      </c>
      <c r="O585" s="34" t="str">
        <f t="shared" si="191"/>
        <v>2240</v>
      </c>
      <c r="P585" s="34" t="str">
        <f>CONCATENATE(M585," ",VLOOKUP(M585,'heading tables'!$A:$C,2,FALSE))</f>
        <v>2 Non-current Assets</v>
      </c>
      <c r="Q585" s="34" t="str">
        <f>CONCATENATE(N585," ",VLOOKUP(N585,'heading tables'!$A:$C,2,FALSE))</f>
        <v>22 Depreciation of Fixed Assets</v>
      </c>
      <c r="R585" s="34" t="str">
        <f>CONCATENATE(O585," ",VLOOKUP(ABS(O585),'heading tables'!$A:$C,2,FALSE))</f>
        <v>2240 Accumulated depreciation - constructions</v>
      </c>
      <c r="S585" s="20">
        <v>21</v>
      </c>
      <c r="T585" s="6" t="s">
        <v>920</v>
      </c>
      <c r="U585" s="34" t="e">
        <f>CONCATENATE(S585," ",VLOOKUP(S585,'heading tables'!$A:$C,2,FALSE))</f>
        <v>#N/A</v>
      </c>
      <c r="V585" s="34" t="str">
        <f>CONCATENATE(T585," ",VLOOKUP(ABS(T585),'heading tables'!$A:$C,2,FALSE))</f>
        <v>2140 Constructions</v>
      </c>
      <c r="W585" s="34" t="str">
        <f t="shared" si="185"/>
        <v>2240.1</v>
      </c>
      <c r="X585" s="34" t="str">
        <f t="shared" si="200"/>
        <v>2240.19</v>
      </c>
      <c r="Y585" s="34" t="str">
        <f t="shared" si="200"/>
        <v>" "</v>
      </c>
      <c r="Z585" s="34" t="str">
        <f t="shared" si="200"/>
        <v>" "</v>
      </c>
      <c r="AA585" s="34" t="str">
        <f t="shared" si="200"/>
        <v>" "</v>
      </c>
      <c r="AB585" s="34" t="str">
        <f t="shared" si="194"/>
        <v>2240.1 Accumulated Depreciation of Constructions: Electricity Regulated Activity</v>
      </c>
      <c r="AC585" s="34" t="str">
        <f t="shared" si="195"/>
        <v>2240.19 Accumulated Depreciation of Constructions: Electricity Regulated Activity, Other</v>
      </c>
      <c r="AD585" s="34" t="str">
        <f t="shared" si="196"/>
        <v>" "</v>
      </c>
      <c r="AE585" s="34" t="str">
        <f t="shared" si="197"/>
        <v>" "</v>
      </c>
      <c r="AF585" s="34" t="str">
        <f t="shared" si="198"/>
        <v>" "</v>
      </c>
      <c r="AI585" t="s">
        <v>1637</v>
      </c>
      <c r="AJ585" s="14" t="s">
        <v>11</v>
      </c>
      <c r="AK585" t="s">
        <v>918</v>
      </c>
      <c r="AL585" s="6">
        <v>111</v>
      </c>
      <c r="AM585" s="6" t="s">
        <v>950</v>
      </c>
      <c r="AT585" s="6" t="s">
        <v>992</v>
      </c>
      <c r="AV585" t="s">
        <v>1637</v>
      </c>
      <c r="AW585">
        <f t="shared" si="199"/>
        <v>80</v>
      </c>
    </row>
    <row r="586" spans="1:49" ht="11.25" customHeight="1" x14ac:dyDescent="0.2">
      <c r="A586" s="14">
        <v>2240.9</v>
      </c>
      <c r="B586" t="s">
        <v>1638</v>
      </c>
      <c r="C586" s="33" t="str">
        <f t="shared" si="192"/>
        <v>2240.9 Accumulated Depreciation of Constructions: Non-Regulated Activity</v>
      </c>
      <c r="D586" s="6" t="s">
        <v>854</v>
      </c>
      <c r="E586" s="6" t="s">
        <v>1</v>
      </c>
      <c r="F586" s="6" t="s">
        <v>1</v>
      </c>
      <c r="G586" s="6" t="s">
        <v>908</v>
      </c>
      <c r="H586" s="34" t="str">
        <f>VLOOKUP(I586,'heading tables'!$G$3:$H$9,2,FALSE)</f>
        <v>L1</v>
      </c>
      <c r="I586" s="34">
        <f t="shared" ref="I586:I649" si="201">LEN(A586)</f>
        <v>6</v>
      </c>
      <c r="J586" s="34" t="str">
        <f t="shared" ref="J586:J649" si="202">IF(ABS(M586)&gt;5,"Income statement","Balance Sheet")</f>
        <v>Balance Sheet</v>
      </c>
      <c r="K586" s="34">
        <f t="shared" si="193"/>
        <v>36</v>
      </c>
      <c r="L586" s="34" t="str">
        <f t="shared" ref="L586:L649" si="203">RIGHT(A586,2)</f>
        <v>.9</v>
      </c>
      <c r="M586" s="34" t="str">
        <f t="shared" si="189"/>
        <v>2</v>
      </c>
      <c r="N586" s="34" t="str">
        <f t="shared" si="190"/>
        <v>22</v>
      </c>
      <c r="O586" s="34" t="str">
        <f t="shared" si="191"/>
        <v>2240</v>
      </c>
      <c r="P586" s="34" t="str">
        <f>CONCATENATE(M586," ",VLOOKUP(M586,'heading tables'!$A:$C,2,FALSE))</f>
        <v>2 Non-current Assets</v>
      </c>
      <c r="Q586" s="34" t="str">
        <f>CONCATENATE(N586," ",VLOOKUP(N586,'heading tables'!$A:$C,2,FALSE))</f>
        <v>22 Depreciation of Fixed Assets</v>
      </c>
      <c r="R586" s="34" t="str">
        <f>CONCATENATE(O586," ",VLOOKUP(ABS(O586),'heading tables'!$A:$C,2,FALSE))</f>
        <v>2240 Accumulated depreciation - constructions</v>
      </c>
      <c r="S586" s="20">
        <v>21</v>
      </c>
      <c r="T586" s="6" t="s">
        <v>920</v>
      </c>
      <c r="U586" s="34" t="e">
        <f>CONCATENATE(S586," ",VLOOKUP(S586,'heading tables'!$A:$C,2,FALSE))</f>
        <v>#N/A</v>
      </c>
      <c r="V586" s="34" t="str">
        <f>CONCATENATE(T586," ",VLOOKUP(ABS(T586),'heading tables'!$A:$C,2,FALSE))</f>
        <v>2140 Constructions</v>
      </c>
      <c r="W586" s="34" t="str">
        <f t="shared" ref="W586:W649" si="204">IF(LEFT($A586,W$1)=O586,$AZ$1,LEFT($A586,W$1))</f>
        <v>2240.9</v>
      </c>
      <c r="X586" s="34" t="str">
        <f t="shared" si="200"/>
        <v>" "</v>
      </c>
      <c r="Y586" s="34" t="str">
        <f t="shared" si="200"/>
        <v>" "</v>
      </c>
      <c r="Z586" s="34" t="str">
        <f t="shared" si="200"/>
        <v>" "</v>
      </c>
      <c r="AA586" s="34" t="str">
        <f t="shared" si="200"/>
        <v>" "</v>
      </c>
      <c r="AB586" s="34" t="str">
        <f t="shared" si="194"/>
        <v>2240.9 Accumulated Depreciation of Constructions: Non-Regulated Activity</v>
      </c>
      <c r="AC586" s="34" t="str">
        <f t="shared" si="195"/>
        <v>" "</v>
      </c>
      <c r="AD586" s="34" t="str">
        <f t="shared" si="196"/>
        <v>" "</v>
      </c>
      <c r="AE586" s="34" t="str">
        <f t="shared" si="197"/>
        <v>" "</v>
      </c>
      <c r="AF586" s="34" t="str">
        <f t="shared" si="198"/>
        <v>" "</v>
      </c>
      <c r="AI586" t="s">
        <v>1638</v>
      </c>
      <c r="AJ586" s="14" t="s">
        <v>11</v>
      </c>
      <c r="AK586" t="s">
        <v>918</v>
      </c>
      <c r="AL586" s="6">
        <v>112</v>
      </c>
      <c r="AM586" s="6" t="s">
        <v>951</v>
      </c>
      <c r="AT586" s="6" t="s">
        <v>993</v>
      </c>
      <c r="AV586" t="s">
        <v>1638</v>
      </c>
      <c r="AW586">
        <f t="shared" si="199"/>
        <v>65</v>
      </c>
    </row>
    <row r="587" spans="1:49" ht="11.25" customHeight="1" x14ac:dyDescent="0.2">
      <c r="A587" s="14">
        <v>2250</v>
      </c>
      <c r="B587" t="s">
        <v>1639</v>
      </c>
      <c r="C587" s="33" t="str">
        <f t="shared" si="192"/>
        <v>2250 Accumulated Depreciation of Machinery and equipment</v>
      </c>
      <c r="D587" s="6" t="s">
        <v>2</v>
      </c>
      <c r="E587" s="6" t="s">
        <v>1132</v>
      </c>
      <c r="F587" s="6">
        <v>0</v>
      </c>
      <c r="G587" s="6" t="s">
        <v>25</v>
      </c>
      <c r="H587" s="34" t="str">
        <f>VLOOKUP(I587,'heading tables'!$G$3:$H$9,2,FALSE)</f>
        <v>M</v>
      </c>
      <c r="I587" s="34">
        <f t="shared" si="201"/>
        <v>4</v>
      </c>
      <c r="J587" s="34" t="str">
        <f t="shared" si="202"/>
        <v>Balance Sheet</v>
      </c>
      <c r="K587" s="34">
        <f t="shared" si="193"/>
        <v>132</v>
      </c>
      <c r="L587" s="34" t="str">
        <f t="shared" si="203"/>
        <v>50</v>
      </c>
      <c r="M587" s="34" t="str">
        <f t="shared" si="189"/>
        <v>2</v>
      </c>
      <c r="N587" s="34" t="str">
        <f t="shared" si="190"/>
        <v>22</v>
      </c>
      <c r="O587" s="34" t="str">
        <f t="shared" si="191"/>
        <v>2250</v>
      </c>
      <c r="P587" s="34" t="str">
        <f>CONCATENATE(M587," ",VLOOKUP(M587,'heading tables'!$A:$C,2,FALSE))</f>
        <v>2 Non-current Assets</v>
      </c>
      <c r="Q587" s="34" t="str">
        <f>CONCATENATE(N587," ",VLOOKUP(N587,'heading tables'!$A:$C,2,FALSE))</f>
        <v>22 Depreciation of Fixed Assets</v>
      </c>
      <c r="R587" s="34" t="str">
        <f>CONCATENATE(O587," ",VLOOKUP(ABS(O587),'heading tables'!$A:$C,2,FALSE))</f>
        <v>2250 Accumulated depreciation - machinery</v>
      </c>
      <c r="S587" s="20">
        <v>21</v>
      </c>
      <c r="T587" s="6" t="s">
        <v>921</v>
      </c>
      <c r="U587" s="34" t="e">
        <f>CONCATENATE(S587," ",VLOOKUP(S587,'heading tables'!$A:$C,2,FALSE))</f>
        <v>#N/A</v>
      </c>
      <c r="V587" s="34" t="str">
        <f>CONCATENATE(T587," ",VLOOKUP(ABS(T587),'heading tables'!$A:$C,2,FALSE))</f>
        <v>2150 Machinery and equipment</v>
      </c>
      <c r="W587" s="34" t="str">
        <f t="shared" si="204"/>
        <v>" "</v>
      </c>
      <c r="X587" s="34" t="str">
        <f t="shared" si="200"/>
        <v>" "</v>
      </c>
      <c r="Y587" s="34" t="str">
        <f t="shared" si="200"/>
        <v>" "</v>
      </c>
      <c r="Z587" s="34" t="str">
        <f t="shared" si="200"/>
        <v>" "</v>
      </c>
      <c r="AA587" s="34" t="str">
        <f t="shared" si="200"/>
        <v>" "</v>
      </c>
      <c r="AB587" s="34" t="str">
        <f t="shared" si="194"/>
        <v>" "</v>
      </c>
      <c r="AC587" s="34" t="str">
        <f t="shared" si="195"/>
        <v>" "</v>
      </c>
      <c r="AD587" s="34" t="str">
        <f t="shared" si="196"/>
        <v>" "</v>
      </c>
      <c r="AE587" s="34" t="str">
        <f t="shared" si="197"/>
        <v>" "</v>
      </c>
      <c r="AF587" s="34" t="str">
        <f t="shared" si="198"/>
        <v>" "</v>
      </c>
      <c r="AI587" t="s">
        <v>1639</v>
      </c>
      <c r="AJ587" s="14" t="s">
        <v>913</v>
      </c>
      <c r="AK587" t="s">
        <v>918</v>
      </c>
      <c r="AL587" s="6">
        <v>113</v>
      </c>
      <c r="AM587" s="6">
        <v>0</v>
      </c>
      <c r="AV587" t="s">
        <v>1639</v>
      </c>
      <c r="AW587">
        <f t="shared" si="199"/>
        <v>51</v>
      </c>
    </row>
    <row r="588" spans="1:49" ht="11.25" customHeight="1" x14ac:dyDescent="0.2">
      <c r="A588" s="14">
        <v>2250.1</v>
      </c>
      <c r="B588" t="s">
        <v>1640</v>
      </c>
      <c r="C588" s="33" t="str">
        <f t="shared" si="192"/>
        <v>2250.1 Accumulated Depreciation of Machinery and equipment: Electricity Regulated Activity</v>
      </c>
      <c r="D588" s="6" t="s">
        <v>855</v>
      </c>
      <c r="E588" s="6" t="s">
        <v>1132</v>
      </c>
      <c r="F588" s="6">
        <v>0</v>
      </c>
      <c r="G588" s="6" t="s">
        <v>26</v>
      </c>
      <c r="H588" s="34" t="str">
        <f>VLOOKUP(I588,'heading tables'!$G$3:$H$9,2,FALSE)</f>
        <v>L1</v>
      </c>
      <c r="I588" s="34">
        <f t="shared" si="201"/>
        <v>6</v>
      </c>
      <c r="J588" s="34" t="str">
        <f t="shared" si="202"/>
        <v>Balance Sheet</v>
      </c>
      <c r="K588" s="34">
        <f t="shared" si="193"/>
        <v>132</v>
      </c>
      <c r="L588" s="34" t="str">
        <f t="shared" si="203"/>
        <v>.1</v>
      </c>
      <c r="M588" s="34" t="str">
        <f t="shared" si="189"/>
        <v>2</v>
      </c>
      <c r="N588" s="34" t="str">
        <f t="shared" si="190"/>
        <v>22</v>
      </c>
      <c r="O588" s="34" t="str">
        <f t="shared" si="191"/>
        <v>2250</v>
      </c>
      <c r="P588" s="34" t="str">
        <f>CONCATENATE(M588," ",VLOOKUP(M588,'heading tables'!$A:$C,2,FALSE))</f>
        <v>2 Non-current Assets</v>
      </c>
      <c r="Q588" s="34" t="str">
        <f>CONCATENATE(N588," ",VLOOKUP(N588,'heading tables'!$A:$C,2,FALSE))</f>
        <v>22 Depreciation of Fixed Assets</v>
      </c>
      <c r="R588" s="34" t="str">
        <f>CONCATENATE(O588," ",VLOOKUP(ABS(O588),'heading tables'!$A:$C,2,FALSE))</f>
        <v>2250 Accumulated depreciation - machinery</v>
      </c>
      <c r="S588" s="20">
        <v>21</v>
      </c>
      <c r="T588" s="6" t="s">
        <v>921</v>
      </c>
      <c r="U588" s="34" t="e">
        <f>CONCATENATE(S588," ",VLOOKUP(S588,'heading tables'!$A:$C,2,FALSE))</f>
        <v>#N/A</v>
      </c>
      <c r="V588" s="34" t="str">
        <f>CONCATENATE(T588," ",VLOOKUP(ABS(T588),'heading tables'!$A:$C,2,FALSE))</f>
        <v>2150 Machinery and equipment</v>
      </c>
      <c r="W588" s="34" t="str">
        <f t="shared" si="204"/>
        <v>2250.1</v>
      </c>
      <c r="X588" s="34" t="str">
        <f t="shared" si="200"/>
        <v>" "</v>
      </c>
      <c r="Y588" s="34" t="str">
        <f t="shared" si="200"/>
        <v>" "</v>
      </c>
      <c r="Z588" s="34" t="str">
        <f t="shared" si="200"/>
        <v>" "</v>
      </c>
      <c r="AA588" s="34" t="str">
        <f t="shared" si="200"/>
        <v>" "</v>
      </c>
      <c r="AB588" s="34" t="str">
        <f t="shared" si="194"/>
        <v>2250.1 Accumulated Depreciation of Machinery and equipment: Electricity Regulated Activity</v>
      </c>
      <c r="AC588" s="34" t="str">
        <f t="shared" si="195"/>
        <v>" "</v>
      </c>
      <c r="AD588" s="34" t="str">
        <f t="shared" si="196"/>
        <v>" "</v>
      </c>
      <c r="AE588" s="34" t="str">
        <f t="shared" si="197"/>
        <v>" "</v>
      </c>
      <c r="AF588" s="34" t="str">
        <f t="shared" si="198"/>
        <v>" "</v>
      </c>
      <c r="AI588" t="s">
        <v>1640</v>
      </c>
      <c r="AJ588" s="14" t="s">
        <v>1064</v>
      </c>
      <c r="AK588" t="s">
        <v>918</v>
      </c>
      <c r="AL588" s="6">
        <v>114</v>
      </c>
      <c r="AM588" s="6">
        <v>0</v>
      </c>
      <c r="AV588" t="s">
        <v>1640</v>
      </c>
      <c r="AW588">
        <f t="shared" si="199"/>
        <v>83</v>
      </c>
    </row>
    <row r="589" spans="1:49" ht="11.25" customHeight="1" x14ac:dyDescent="0.2">
      <c r="A589" s="14">
        <v>2250.11</v>
      </c>
      <c r="B589" t="s">
        <v>1641</v>
      </c>
      <c r="C589" s="33" t="str">
        <f t="shared" si="192"/>
        <v>2250.11 Accumulated Depreciation of Machinery and equipment: Electricity Regulated Activity, Dispatch</v>
      </c>
      <c r="D589" s="6" t="s">
        <v>27</v>
      </c>
      <c r="E589" s="6" t="s">
        <v>1132</v>
      </c>
      <c r="F589" s="6" t="s">
        <v>1038</v>
      </c>
      <c r="G589" s="6" t="s">
        <v>907</v>
      </c>
      <c r="H589" s="34" t="str">
        <f>VLOOKUP(I589,'heading tables'!$G$3:$H$9,2,FALSE)</f>
        <v>L2</v>
      </c>
      <c r="I589" s="34">
        <f t="shared" si="201"/>
        <v>7</v>
      </c>
      <c r="J589" s="34" t="str">
        <f t="shared" si="202"/>
        <v>Balance Sheet</v>
      </c>
      <c r="K589" s="34">
        <f t="shared" si="193"/>
        <v>132</v>
      </c>
      <c r="L589" s="34" t="str">
        <f t="shared" si="203"/>
        <v>11</v>
      </c>
      <c r="M589" s="34" t="str">
        <f t="shared" si="189"/>
        <v>2</v>
      </c>
      <c r="N589" s="34" t="str">
        <f t="shared" si="190"/>
        <v>22</v>
      </c>
      <c r="O589" s="34" t="str">
        <f t="shared" si="191"/>
        <v>2250</v>
      </c>
      <c r="P589" s="34" t="str">
        <f>CONCATENATE(M589," ",VLOOKUP(M589,'heading tables'!$A:$C,2,FALSE))</f>
        <v>2 Non-current Assets</v>
      </c>
      <c r="Q589" s="34" t="str">
        <f>CONCATENATE(N589," ",VLOOKUP(N589,'heading tables'!$A:$C,2,FALSE))</f>
        <v>22 Depreciation of Fixed Assets</v>
      </c>
      <c r="R589" s="34" t="str">
        <f>CONCATENATE(O589," ",VLOOKUP(ABS(O589),'heading tables'!$A:$C,2,FALSE))</f>
        <v>2250 Accumulated depreciation - machinery</v>
      </c>
      <c r="S589" s="20">
        <v>21</v>
      </c>
      <c r="T589" s="6" t="s">
        <v>921</v>
      </c>
      <c r="U589" s="34" t="e">
        <f>CONCATENATE(S589," ",VLOOKUP(S589,'heading tables'!$A:$C,2,FALSE))</f>
        <v>#N/A</v>
      </c>
      <c r="V589" s="34" t="str">
        <f>CONCATENATE(T589," ",VLOOKUP(ABS(T589),'heading tables'!$A:$C,2,FALSE))</f>
        <v>2150 Machinery and equipment</v>
      </c>
      <c r="W589" s="34" t="str">
        <f t="shared" si="204"/>
        <v>2250.1</v>
      </c>
      <c r="X589" s="34" t="str">
        <f t="shared" si="200"/>
        <v>2250.11</v>
      </c>
      <c r="Y589" s="34" t="str">
        <f t="shared" si="200"/>
        <v>" "</v>
      </c>
      <c r="Z589" s="34" t="str">
        <f t="shared" si="200"/>
        <v>" "</v>
      </c>
      <c r="AA589" s="34" t="str">
        <f t="shared" si="200"/>
        <v>" "</v>
      </c>
      <c r="AB589" s="34" t="str">
        <f t="shared" si="194"/>
        <v>2250.1 Accumulated Depreciation of Machinery and equipment: Electricity Regulated Activity</v>
      </c>
      <c r="AC589" s="34" t="str">
        <f t="shared" si="195"/>
        <v>2250.11 Accumulated Depreciation of Machinery and equipment: Electricity Regulated Activity, Dispatch</v>
      </c>
      <c r="AD589" s="34" t="str">
        <f t="shared" si="196"/>
        <v>" "</v>
      </c>
      <c r="AE589" s="34" t="str">
        <f t="shared" si="197"/>
        <v>" "</v>
      </c>
      <c r="AF589" s="34" t="str">
        <f t="shared" si="198"/>
        <v>" "</v>
      </c>
      <c r="AI589" t="s">
        <v>1641</v>
      </c>
      <c r="AJ589" s="14" t="s">
        <v>11</v>
      </c>
      <c r="AK589" t="s">
        <v>918</v>
      </c>
      <c r="AL589" s="6">
        <v>115</v>
      </c>
      <c r="AM589" s="6" t="s">
        <v>927</v>
      </c>
      <c r="AT589" s="6" t="s">
        <v>969</v>
      </c>
      <c r="AV589" t="s">
        <v>1641</v>
      </c>
      <c r="AW589">
        <f t="shared" si="199"/>
        <v>93</v>
      </c>
    </row>
    <row r="590" spans="1:49" ht="11.25" customHeight="1" x14ac:dyDescent="0.2">
      <c r="A590" s="14">
        <v>2250.12</v>
      </c>
      <c r="B590" t="s">
        <v>1642</v>
      </c>
      <c r="C590" s="33" t="str">
        <f t="shared" si="192"/>
        <v>2250.12 Accumulated Depreciation of Machinery and equipment: Electricity Regulated Activity, Transmission</v>
      </c>
      <c r="D590" s="6" t="s">
        <v>859</v>
      </c>
      <c r="E590" s="6" t="s">
        <v>1132</v>
      </c>
      <c r="F590" s="6" t="s">
        <v>1039</v>
      </c>
      <c r="G590" s="6" t="s">
        <v>64</v>
      </c>
      <c r="H590" s="34" t="str">
        <f>VLOOKUP(I590,'heading tables'!$G$3:$H$9,2,FALSE)</f>
        <v>L2</v>
      </c>
      <c r="I590" s="34">
        <f t="shared" si="201"/>
        <v>7</v>
      </c>
      <c r="J590" s="34" t="str">
        <f t="shared" si="202"/>
        <v>Balance Sheet</v>
      </c>
      <c r="K590" s="34">
        <f t="shared" si="193"/>
        <v>132</v>
      </c>
      <c r="L590" s="34" t="str">
        <f t="shared" si="203"/>
        <v>12</v>
      </c>
      <c r="M590" s="34" t="str">
        <f t="shared" si="189"/>
        <v>2</v>
      </c>
      <c r="N590" s="34" t="str">
        <f t="shared" si="190"/>
        <v>22</v>
      </c>
      <c r="O590" s="34" t="str">
        <f t="shared" si="191"/>
        <v>2250</v>
      </c>
      <c r="P590" s="34" t="str">
        <f>CONCATENATE(M590," ",VLOOKUP(M590,'heading tables'!$A:$C,2,FALSE))</f>
        <v>2 Non-current Assets</v>
      </c>
      <c r="Q590" s="34" t="str">
        <f>CONCATENATE(N590," ",VLOOKUP(N590,'heading tables'!$A:$C,2,FALSE))</f>
        <v>22 Depreciation of Fixed Assets</v>
      </c>
      <c r="R590" s="34" t="str">
        <f>CONCATENATE(O590," ",VLOOKUP(ABS(O590),'heading tables'!$A:$C,2,FALSE))</f>
        <v>2250 Accumulated depreciation - machinery</v>
      </c>
      <c r="S590" s="20">
        <v>21</v>
      </c>
      <c r="T590" s="6" t="s">
        <v>921</v>
      </c>
      <c r="U590" s="34" t="e">
        <f>CONCATENATE(S590," ",VLOOKUP(S590,'heading tables'!$A:$C,2,FALSE))</f>
        <v>#N/A</v>
      </c>
      <c r="V590" s="34" t="str">
        <f>CONCATENATE(T590," ",VLOOKUP(ABS(T590),'heading tables'!$A:$C,2,FALSE))</f>
        <v>2150 Machinery and equipment</v>
      </c>
      <c r="W590" s="34" t="str">
        <f t="shared" si="204"/>
        <v>2250.1</v>
      </c>
      <c r="X590" s="34" t="str">
        <f t="shared" si="200"/>
        <v>2250.12</v>
      </c>
      <c r="Y590" s="34" t="str">
        <f t="shared" si="200"/>
        <v>" "</v>
      </c>
      <c r="Z590" s="34" t="str">
        <f t="shared" si="200"/>
        <v>" "</v>
      </c>
      <c r="AA590" s="34" t="str">
        <f t="shared" si="200"/>
        <v>" "</v>
      </c>
      <c r="AB590" s="34" t="str">
        <f t="shared" si="194"/>
        <v>2250.1 Accumulated Depreciation of Machinery and equipment: Electricity Regulated Activity</v>
      </c>
      <c r="AC590" s="34" t="str">
        <f t="shared" si="195"/>
        <v>2250.12 Accumulated Depreciation of Machinery and equipment: Electricity Regulated Activity, Transmission</v>
      </c>
      <c r="AD590" s="34" t="str">
        <f t="shared" si="196"/>
        <v>" "</v>
      </c>
      <c r="AE590" s="34" t="str">
        <f t="shared" si="197"/>
        <v>" "</v>
      </c>
      <c r="AF590" s="34" t="str">
        <f t="shared" si="198"/>
        <v>" "</v>
      </c>
      <c r="AI590" t="s">
        <v>1642</v>
      </c>
      <c r="AJ590" s="14" t="s">
        <v>1064</v>
      </c>
      <c r="AK590" t="s">
        <v>918</v>
      </c>
      <c r="AL590" s="6">
        <v>116</v>
      </c>
      <c r="AM590" s="6">
        <v>0</v>
      </c>
      <c r="AV590" t="s">
        <v>1642</v>
      </c>
      <c r="AW590">
        <f t="shared" si="199"/>
        <v>97</v>
      </c>
    </row>
    <row r="591" spans="1:49" ht="11.25" customHeight="1" x14ac:dyDescent="0.2">
      <c r="A591" s="14">
        <v>2250.1210000000001</v>
      </c>
      <c r="B591" t="s">
        <v>1643</v>
      </c>
      <c r="C591" s="33" t="str">
        <f t="shared" si="192"/>
        <v>2250.121 Accumulated Depreciation of 500 kV Machinery and equipment: Electricity Regulated Activity, Transmission</v>
      </c>
      <c r="D591" s="6" t="s">
        <v>859</v>
      </c>
      <c r="E591" s="6" t="s">
        <v>1132</v>
      </c>
      <c r="F591" s="6" t="s">
        <v>653</v>
      </c>
      <c r="G591" s="6" t="s">
        <v>72</v>
      </c>
      <c r="H591" s="34" t="str">
        <f>VLOOKUP(I591,'heading tables'!$G$3:$H$9,2,FALSE)</f>
        <v>L3</v>
      </c>
      <c r="I591" s="34">
        <f t="shared" si="201"/>
        <v>8</v>
      </c>
      <c r="J591" s="34" t="str">
        <f t="shared" si="202"/>
        <v>Balance Sheet</v>
      </c>
      <c r="K591" s="34">
        <f t="shared" si="193"/>
        <v>132</v>
      </c>
      <c r="L591" s="34" t="str">
        <f t="shared" si="203"/>
        <v>21</v>
      </c>
      <c r="M591" s="34" t="str">
        <f t="shared" si="189"/>
        <v>2</v>
      </c>
      <c r="N591" s="34" t="str">
        <f t="shared" si="190"/>
        <v>22</v>
      </c>
      <c r="O591" s="34" t="str">
        <f t="shared" si="191"/>
        <v>2250</v>
      </c>
      <c r="P591" s="34" t="str">
        <f>CONCATENATE(M591," ",VLOOKUP(M591,'heading tables'!$A:$C,2,FALSE))</f>
        <v>2 Non-current Assets</v>
      </c>
      <c r="Q591" s="34" t="str">
        <f>CONCATENATE(N591," ",VLOOKUP(N591,'heading tables'!$A:$C,2,FALSE))</f>
        <v>22 Depreciation of Fixed Assets</v>
      </c>
      <c r="R591" s="34" t="str">
        <f>CONCATENATE(O591," ",VLOOKUP(ABS(O591),'heading tables'!$A:$C,2,FALSE))</f>
        <v>2250 Accumulated depreciation - machinery</v>
      </c>
      <c r="S591" s="20">
        <v>21</v>
      </c>
      <c r="T591" s="6" t="s">
        <v>921</v>
      </c>
      <c r="U591" s="34" t="e">
        <f>CONCATENATE(S591," ",VLOOKUP(S591,'heading tables'!$A:$C,2,FALSE))</f>
        <v>#N/A</v>
      </c>
      <c r="V591" s="34" t="str">
        <f>CONCATENATE(T591," ",VLOOKUP(ABS(T591),'heading tables'!$A:$C,2,FALSE))</f>
        <v>2150 Machinery and equipment</v>
      </c>
      <c r="W591" s="34" t="str">
        <f t="shared" si="204"/>
        <v>2250.1</v>
      </c>
      <c r="X591" s="34" t="str">
        <f t="shared" si="200"/>
        <v>2250.12</v>
      </c>
      <c r="Y591" s="34" t="str">
        <f t="shared" si="200"/>
        <v>2250.121</v>
      </c>
      <c r="Z591" s="34" t="str">
        <f t="shared" si="200"/>
        <v>" "</v>
      </c>
      <c r="AA591" s="34" t="str">
        <f t="shared" si="200"/>
        <v>" "</v>
      </c>
      <c r="AB591" s="34" t="str">
        <f t="shared" si="194"/>
        <v>2250.1 Accumulated Depreciation of Machinery and equipment: Electricity Regulated Activity</v>
      </c>
      <c r="AC591" s="34" t="str">
        <f t="shared" si="195"/>
        <v>2250.12 Accumulated Depreciation of Machinery and equipment: Electricity Regulated Activity, Transmission</v>
      </c>
      <c r="AD591" s="34" t="str">
        <f t="shared" si="196"/>
        <v>2250.121 Accumulated Depreciation of 500 kV Machinery and equipment: Electricity Regulated Activity, Transmission</v>
      </c>
      <c r="AE591" s="34" t="str">
        <f t="shared" si="197"/>
        <v>" "</v>
      </c>
      <c r="AF591" s="34" t="str">
        <f t="shared" si="198"/>
        <v>" "</v>
      </c>
      <c r="AI591" t="s">
        <v>1643</v>
      </c>
      <c r="AJ591" s="14" t="s">
        <v>1064</v>
      </c>
      <c r="AK591">
        <v>500</v>
      </c>
      <c r="AL591" s="6">
        <v>117</v>
      </c>
      <c r="AM591" s="6" t="s">
        <v>928</v>
      </c>
      <c r="AT591" s="6" t="s">
        <v>970</v>
      </c>
      <c r="AV591" t="s">
        <v>1643</v>
      </c>
      <c r="AW591">
        <f t="shared" si="199"/>
        <v>104</v>
      </c>
    </row>
    <row r="592" spans="1:49" ht="11.25" customHeight="1" x14ac:dyDescent="0.2">
      <c r="A592" s="14">
        <v>2250.1210999999998</v>
      </c>
      <c r="B592" t="s">
        <v>1644</v>
      </c>
      <c r="C592" s="33" t="str">
        <f t="shared" si="192"/>
        <v>2250.1211 Accumulated Depreciation of 500 kV Transmission Substation Equipment</v>
      </c>
      <c r="D592" s="6" t="s">
        <v>859</v>
      </c>
      <c r="E592" s="6" t="s">
        <v>1132</v>
      </c>
      <c r="F592" s="6" t="s">
        <v>653</v>
      </c>
      <c r="G592" s="6" t="s">
        <v>824</v>
      </c>
      <c r="H592" s="34" t="str">
        <f>VLOOKUP(I592,'heading tables'!$G$3:$H$9,2,FALSE)</f>
        <v>L4</v>
      </c>
      <c r="I592" s="34">
        <f t="shared" si="201"/>
        <v>9</v>
      </c>
      <c r="J592" s="34" t="str">
        <f t="shared" si="202"/>
        <v>Balance Sheet</v>
      </c>
      <c r="K592" s="34">
        <f t="shared" si="193"/>
        <v>132</v>
      </c>
      <c r="L592" s="34" t="str">
        <f t="shared" si="203"/>
        <v>11</v>
      </c>
      <c r="M592" s="34" t="str">
        <f t="shared" si="189"/>
        <v>2</v>
      </c>
      <c r="N592" s="34" t="str">
        <f t="shared" si="190"/>
        <v>22</v>
      </c>
      <c r="O592" s="34" t="str">
        <f t="shared" si="191"/>
        <v>2250</v>
      </c>
      <c r="P592" s="34" t="str">
        <f>CONCATENATE(M592," ",VLOOKUP(M592,'heading tables'!$A:$C,2,FALSE))</f>
        <v>2 Non-current Assets</v>
      </c>
      <c r="Q592" s="34" t="str">
        <f>CONCATENATE(N592," ",VLOOKUP(N592,'heading tables'!$A:$C,2,FALSE))</f>
        <v>22 Depreciation of Fixed Assets</v>
      </c>
      <c r="R592" s="34" t="str">
        <f>CONCATENATE(O592," ",VLOOKUP(ABS(O592),'heading tables'!$A:$C,2,FALSE))</f>
        <v>2250 Accumulated depreciation - machinery</v>
      </c>
      <c r="S592" s="20">
        <v>21</v>
      </c>
      <c r="T592" s="6" t="s">
        <v>921</v>
      </c>
      <c r="U592" s="34" t="e">
        <f>CONCATENATE(S592," ",VLOOKUP(S592,'heading tables'!$A:$C,2,FALSE))</f>
        <v>#N/A</v>
      </c>
      <c r="V592" s="34" t="str">
        <f>CONCATENATE(T592," ",VLOOKUP(ABS(T592),'heading tables'!$A:$C,2,FALSE))</f>
        <v>2150 Machinery and equipment</v>
      </c>
      <c r="W592" s="34" t="str">
        <f t="shared" si="204"/>
        <v>2250.1</v>
      </c>
      <c r="X592" s="34" t="str">
        <f t="shared" si="200"/>
        <v>2250.12</v>
      </c>
      <c r="Y592" s="34" t="str">
        <f t="shared" si="200"/>
        <v>2250.121</v>
      </c>
      <c r="Z592" s="34" t="str">
        <f t="shared" si="200"/>
        <v>2250.1211</v>
      </c>
      <c r="AA592" s="34" t="str">
        <f t="shared" si="200"/>
        <v>" "</v>
      </c>
      <c r="AB592" s="34" t="str">
        <f t="shared" si="194"/>
        <v>2250.1 Accumulated Depreciation of Machinery and equipment: Electricity Regulated Activity</v>
      </c>
      <c r="AC592" s="34" t="str">
        <f t="shared" si="195"/>
        <v>2250.12 Accumulated Depreciation of Machinery and equipment: Electricity Regulated Activity, Transmission</v>
      </c>
      <c r="AD592" s="34" t="str">
        <f t="shared" si="196"/>
        <v>2250.121 Accumulated Depreciation of 500 kV Machinery and equipment: Electricity Regulated Activity, Transmission</v>
      </c>
      <c r="AE592" s="34" t="str">
        <f t="shared" si="197"/>
        <v>2250.1211 Accumulated Depreciation of 500 kV Transmission Substation Equipment</v>
      </c>
      <c r="AF592" s="34" t="str">
        <f t="shared" si="198"/>
        <v>" "</v>
      </c>
      <c r="AI592" t="s">
        <v>1644</v>
      </c>
      <c r="AJ592" s="14" t="s">
        <v>11</v>
      </c>
      <c r="AK592">
        <v>500</v>
      </c>
      <c r="AL592" s="6">
        <v>118</v>
      </c>
      <c r="AM592" s="6" t="s">
        <v>928</v>
      </c>
      <c r="AT592" s="6" t="s">
        <v>970</v>
      </c>
      <c r="AV592" t="s">
        <v>1644</v>
      </c>
      <c r="AW592">
        <f t="shared" si="199"/>
        <v>68</v>
      </c>
    </row>
    <row r="593" spans="1:49" ht="11.25" customHeight="1" x14ac:dyDescent="0.2">
      <c r="A593" s="14">
        <v>2250.1212</v>
      </c>
      <c r="B593" t="s">
        <v>1645</v>
      </c>
      <c r="C593" s="33" t="str">
        <f t="shared" si="192"/>
        <v>2250.1212 Accumulated Depreciation of 500 kV Transmission Automation and Relay Protection</v>
      </c>
      <c r="D593" s="6" t="s">
        <v>859</v>
      </c>
      <c r="E593" s="6" t="s">
        <v>1132</v>
      </c>
      <c r="F593" s="6" t="s">
        <v>653</v>
      </c>
      <c r="G593" s="6" t="s">
        <v>824</v>
      </c>
      <c r="H593" s="34" t="str">
        <f>VLOOKUP(I593,'heading tables'!$G$3:$H$9,2,FALSE)</f>
        <v>L4</v>
      </c>
      <c r="I593" s="34">
        <f t="shared" si="201"/>
        <v>9</v>
      </c>
      <c r="J593" s="34" t="str">
        <f t="shared" si="202"/>
        <v>Balance Sheet</v>
      </c>
      <c r="K593" s="34">
        <f t="shared" si="193"/>
        <v>132</v>
      </c>
      <c r="L593" s="34" t="str">
        <f t="shared" si="203"/>
        <v>12</v>
      </c>
      <c r="M593" s="34" t="str">
        <f t="shared" si="189"/>
        <v>2</v>
      </c>
      <c r="N593" s="34" t="str">
        <f t="shared" si="190"/>
        <v>22</v>
      </c>
      <c r="O593" s="34" t="str">
        <f t="shared" si="191"/>
        <v>2250</v>
      </c>
      <c r="P593" s="34" t="str">
        <f>CONCATENATE(M593," ",VLOOKUP(M593,'heading tables'!$A:$C,2,FALSE))</f>
        <v>2 Non-current Assets</v>
      </c>
      <c r="Q593" s="34" t="str">
        <f>CONCATENATE(N593," ",VLOOKUP(N593,'heading tables'!$A:$C,2,FALSE))</f>
        <v>22 Depreciation of Fixed Assets</v>
      </c>
      <c r="R593" s="34" t="str">
        <f>CONCATENATE(O593," ",VLOOKUP(ABS(O593),'heading tables'!$A:$C,2,FALSE))</f>
        <v>2250 Accumulated depreciation - machinery</v>
      </c>
      <c r="S593" s="20">
        <v>21</v>
      </c>
      <c r="T593" s="6" t="s">
        <v>921</v>
      </c>
      <c r="U593" s="34" t="e">
        <f>CONCATENATE(S593," ",VLOOKUP(S593,'heading tables'!$A:$C,2,FALSE))</f>
        <v>#N/A</v>
      </c>
      <c r="V593" s="34" t="str">
        <f>CONCATENATE(T593," ",VLOOKUP(ABS(T593),'heading tables'!$A:$C,2,FALSE))</f>
        <v>2150 Machinery and equipment</v>
      </c>
      <c r="W593" s="34" t="str">
        <f t="shared" si="204"/>
        <v>2250.1</v>
      </c>
      <c r="X593" s="34" t="str">
        <f t="shared" si="200"/>
        <v>2250.12</v>
      </c>
      <c r="Y593" s="34" t="str">
        <f t="shared" si="200"/>
        <v>2250.121</v>
      </c>
      <c r="Z593" s="34" t="str">
        <f t="shared" si="200"/>
        <v>2250.1212</v>
      </c>
      <c r="AA593" s="34" t="str">
        <f t="shared" si="200"/>
        <v>" "</v>
      </c>
      <c r="AB593" s="34" t="str">
        <f t="shared" si="194"/>
        <v>2250.1 Accumulated Depreciation of Machinery and equipment: Electricity Regulated Activity</v>
      </c>
      <c r="AC593" s="34" t="str">
        <f t="shared" si="195"/>
        <v>2250.12 Accumulated Depreciation of Machinery and equipment: Electricity Regulated Activity, Transmission</v>
      </c>
      <c r="AD593" s="34" t="str">
        <f t="shared" si="196"/>
        <v>2250.121 Accumulated Depreciation of 500 kV Machinery and equipment: Electricity Regulated Activity, Transmission</v>
      </c>
      <c r="AE593" s="34" t="str">
        <f t="shared" si="197"/>
        <v>2250.1212 Accumulated Depreciation of 500 kV Transmission Automation and Relay Protection</v>
      </c>
      <c r="AF593" s="34" t="str">
        <f t="shared" si="198"/>
        <v>" "</v>
      </c>
      <c r="AI593" t="s">
        <v>1645</v>
      </c>
      <c r="AJ593" s="14" t="s">
        <v>11</v>
      </c>
      <c r="AK593">
        <v>500</v>
      </c>
      <c r="AL593" s="6">
        <v>119</v>
      </c>
      <c r="AM593" s="6" t="s">
        <v>928</v>
      </c>
      <c r="AT593" s="6" t="s">
        <v>970</v>
      </c>
      <c r="AV593" t="s">
        <v>1645</v>
      </c>
      <c r="AW593">
        <f t="shared" si="199"/>
        <v>79</v>
      </c>
    </row>
    <row r="594" spans="1:49" ht="11.25" customHeight="1" x14ac:dyDescent="0.2">
      <c r="A594" s="14">
        <v>2250.1212999999998</v>
      </c>
      <c r="B594" t="s">
        <v>1646</v>
      </c>
      <c r="C594" s="33" t="str">
        <f t="shared" si="192"/>
        <v>2250.1213 Accumulated Depreciation of 500 kV Transmission Metering</v>
      </c>
      <c r="D594" s="6" t="s">
        <v>859</v>
      </c>
      <c r="E594" s="6" t="s">
        <v>1132</v>
      </c>
      <c r="F594" s="6" t="s">
        <v>653</v>
      </c>
      <c r="G594" s="6" t="s">
        <v>824</v>
      </c>
      <c r="H594" s="34" t="str">
        <f>VLOOKUP(I594,'heading tables'!$G$3:$H$9,2,FALSE)</f>
        <v>L4</v>
      </c>
      <c r="I594" s="34">
        <f t="shared" si="201"/>
        <v>9</v>
      </c>
      <c r="J594" s="34" t="str">
        <f t="shared" si="202"/>
        <v>Balance Sheet</v>
      </c>
      <c r="K594" s="34">
        <f t="shared" si="193"/>
        <v>132</v>
      </c>
      <c r="L594" s="34" t="str">
        <f t="shared" si="203"/>
        <v>13</v>
      </c>
      <c r="M594" s="34" t="str">
        <f t="shared" si="189"/>
        <v>2</v>
      </c>
      <c r="N594" s="34" t="str">
        <f t="shared" si="190"/>
        <v>22</v>
      </c>
      <c r="O594" s="34" t="str">
        <f t="shared" si="191"/>
        <v>2250</v>
      </c>
      <c r="P594" s="34" t="str">
        <f>CONCATENATE(M594," ",VLOOKUP(M594,'heading tables'!$A:$C,2,FALSE))</f>
        <v>2 Non-current Assets</v>
      </c>
      <c r="Q594" s="34" t="str">
        <f>CONCATENATE(N594," ",VLOOKUP(N594,'heading tables'!$A:$C,2,FALSE))</f>
        <v>22 Depreciation of Fixed Assets</v>
      </c>
      <c r="R594" s="34" t="str">
        <f>CONCATENATE(O594," ",VLOOKUP(ABS(O594),'heading tables'!$A:$C,2,FALSE))</f>
        <v>2250 Accumulated depreciation - machinery</v>
      </c>
      <c r="S594" s="20">
        <v>21</v>
      </c>
      <c r="T594" s="6" t="s">
        <v>921</v>
      </c>
      <c r="U594" s="34" t="e">
        <f>CONCATENATE(S594," ",VLOOKUP(S594,'heading tables'!$A:$C,2,FALSE))</f>
        <v>#N/A</v>
      </c>
      <c r="V594" s="34" t="str">
        <f>CONCATENATE(T594," ",VLOOKUP(ABS(T594),'heading tables'!$A:$C,2,FALSE))</f>
        <v>2150 Machinery and equipment</v>
      </c>
      <c r="W594" s="34" t="str">
        <f t="shared" si="204"/>
        <v>2250.1</v>
      </c>
      <c r="X594" s="34" t="str">
        <f t="shared" si="200"/>
        <v>2250.12</v>
      </c>
      <c r="Y594" s="34" t="str">
        <f t="shared" si="200"/>
        <v>2250.121</v>
      </c>
      <c r="Z594" s="34" t="str">
        <f t="shared" si="200"/>
        <v>2250.1213</v>
      </c>
      <c r="AA594" s="34" t="str">
        <f t="shared" si="200"/>
        <v>" "</v>
      </c>
      <c r="AB594" s="34" t="str">
        <f t="shared" si="194"/>
        <v>2250.1 Accumulated Depreciation of Machinery and equipment: Electricity Regulated Activity</v>
      </c>
      <c r="AC594" s="34" t="str">
        <f t="shared" si="195"/>
        <v>2250.12 Accumulated Depreciation of Machinery and equipment: Electricity Regulated Activity, Transmission</v>
      </c>
      <c r="AD594" s="34" t="str">
        <f t="shared" si="196"/>
        <v>2250.121 Accumulated Depreciation of 500 kV Machinery and equipment: Electricity Regulated Activity, Transmission</v>
      </c>
      <c r="AE594" s="34" t="str">
        <f t="shared" si="197"/>
        <v>2250.1213 Accumulated Depreciation of 500 kV Transmission Metering</v>
      </c>
      <c r="AF594" s="34" t="str">
        <f t="shared" si="198"/>
        <v>" "</v>
      </c>
      <c r="AI594" t="s">
        <v>1646</v>
      </c>
      <c r="AJ594" s="14" t="s">
        <v>11</v>
      </c>
      <c r="AK594">
        <v>500</v>
      </c>
      <c r="AL594" s="6">
        <v>120</v>
      </c>
      <c r="AM594" s="6" t="s">
        <v>928</v>
      </c>
      <c r="AT594" s="6" t="s">
        <v>970</v>
      </c>
      <c r="AV594" t="s">
        <v>1646</v>
      </c>
      <c r="AW594">
        <f t="shared" si="199"/>
        <v>56</v>
      </c>
    </row>
    <row r="595" spans="1:49" ht="11.25" customHeight="1" x14ac:dyDescent="0.2">
      <c r="A595" s="14">
        <v>2250.1214</v>
      </c>
      <c r="B595" t="s">
        <v>1647</v>
      </c>
      <c r="C595" s="33" t="str">
        <f t="shared" si="192"/>
        <v>2250.1214 Accumulated Depreciation of 500 kV Transmission Optic Communication</v>
      </c>
      <c r="D595" s="6" t="s">
        <v>859</v>
      </c>
      <c r="E595" s="6" t="s">
        <v>1132</v>
      </c>
      <c r="F595" s="6" t="s">
        <v>653</v>
      </c>
      <c r="G595" s="6" t="s">
        <v>824</v>
      </c>
      <c r="H595" s="34" t="str">
        <f>VLOOKUP(I595,'heading tables'!$G$3:$H$9,2,FALSE)</f>
        <v>L4</v>
      </c>
      <c r="I595" s="34">
        <f t="shared" si="201"/>
        <v>9</v>
      </c>
      <c r="J595" s="34" t="str">
        <f t="shared" si="202"/>
        <v>Balance Sheet</v>
      </c>
      <c r="K595" s="34">
        <f t="shared" si="193"/>
        <v>132</v>
      </c>
      <c r="L595" s="34" t="str">
        <f t="shared" si="203"/>
        <v>14</v>
      </c>
      <c r="M595" s="34" t="str">
        <f t="shared" si="189"/>
        <v>2</v>
      </c>
      <c r="N595" s="34" t="str">
        <f t="shared" si="190"/>
        <v>22</v>
      </c>
      <c r="O595" s="34" t="str">
        <f t="shared" si="191"/>
        <v>2250</v>
      </c>
      <c r="P595" s="34" t="str">
        <f>CONCATENATE(M595," ",VLOOKUP(M595,'heading tables'!$A:$C,2,FALSE))</f>
        <v>2 Non-current Assets</v>
      </c>
      <c r="Q595" s="34" t="str">
        <f>CONCATENATE(N595," ",VLOOKUP(N595,'heading tables'!$A:$C,2,FALSE))</f>
        <v>22 Depreciation of Fixed Assets</v>
      </c>
      <c r="R595" s="34" t="str">
        <f>CONCATENATE(O595," ",VLOOKUP(ABS(O595),'heading tables'!$A:$C,2,FALSE))</f>
        <v>2250 Accumulated depreciation - machinery</v>
      </c>
      <c r="S595" s="20">
        <v>21</v>
      </c>
      <c r="T595" s="6" t="s">
        <v>921</v>
      </c>
      <c r="U595" s="34" t="e">
        <f>CONCATENATE(S595," ",VLOOKUP(S595,'heading tables'!$A:$C,2,FALSE))</f>
        <v>#N/A</v>
      </c>
      <c r="V595" s="34" t="str">
        <f>CONCATENATE(T595," ",VLOOKUP(ABS(T595),'heading tables'!$A:$C,2,FALSE))</f>
        <v>2150 Machinery and equipment</v>
      </c>
      <c r="W595" s="34" t="str">
        <f t="shared" si="204"/>
        <v>2250.1</v>
      </c>
      <c r="X595" s="34" t="str">
        <f t="shared" si="200"/>
        <v>2250.12</v>
      </c>
      <c r="Y595" s="34" t="str">
        <f t="shared" si="200"/>
        <v>2250.121</v>
      </c>
      <c r="Z595" s="34" t="str">
        <f t="shared" si="200"/>
        <v>2250.1214</v>
      </c>
      <c r="AA595" s="34" t="str">
        <f t="shared" si="200"/>
        <v>" "</v>
      </c>
      <c r="AB595" s="34" t="str">
        <f t="shared" si="194"/>
        <v>2250.1 Accumulated Depreciation of Machinery and equipment: Electricity Regulated Activity</v>
      </c>
      <c r="AC595" s="34" t="str">
        <f t="shared" si="195"/>
        <v>2250.12 Accumulated Depreciation of Machinery and equipment: Electricity Regulated Activity, Transmission</v>
      </c>
      <c r="AD595" s="34" t="str">
        <f t="shared" si="196"/>
        <v>2250.121 Accumulated Depreciation of 500 kV Machinery and equipment: Electricity Regulated Activity, Transmission</v>
      </c>
      <c r="AE595" s="34" t="str">
        <f t="shared" si="197"/>
        <v>2250.1214 Accumulated Depreciation of 500 kV Transmission Optic Communication</v>
      </c>
      <c r="AF595" s="34" t="str">
        <f t="shared" si="198"/>
        <v>" "</v>
      </c>
      <c r="AI595" t="s">
        <v>1647</v>
      </c>
      <c r="AJ595" s="14" t="s">
        <v>11</v>
      </c>
      <c r="AK595">
        <v>500</v>
      </c>
      <c r="AL595" s="6">
        <v>121</v>
      </c>
      <c r="AM595" s="6" t="s">
        <v>928</v>
      </c>
      <c r="AT595" s="6" t="s">
        <v>970</v>
      </c>
      <c r="AV595" t="s">
        <v>1647</v>
      </c>
      <c r="AW595">
        <f t="shared" si="199"/>
        <v>67</v>
      </c>
    </row>
    <row r="596" spans="1:49" ht="11.25" customHeight="1" x14ac:dyDescent="0.2">
      <c r="A596" s="14">
        <v>2250.1215000000002</v>
      </c>
      <c r="B596" t="s">
        <v>1648</v>
      </c>
      <c r="C596" s="33" t="str">
        <f t="shared" si="192"/>
        <v>2250.1215 Accumulated Depreciation of 500 kV Transmission Other Communication</v>
      </c>
      <c r="D596" s="6" t="s">
        <v>859</v>
      </c>
      <c r="G596" s="6" t="s">
        <v>824</v>
      </c>
      <c r="H596" s="34" t="str">
        <f>VLOOKUP(I596,'heading tables'!$G$3:$H$9,2,FALSE)</f>
        <v>L4</v>
      </c>
      <c r="I596" s="34">
        <f t="shared" si="201"/>
        <v>9</v>
      </c>
      <c r="J596" s="34" t="str">
        <f t="shared" si="202"/>
        <v>Balance Sheet</v>
      </c>
      <c r="K596" s="34">
        <f t="shared" si="193"/>
        <v>132</v>
      </c>
      <c r="L596" s="34" t="str">
        <f t="shared" si="203"/>
        <v>15</v>
      </c>
      <c r="M596" s="34" t="str">
        <f t="shared" si="189"/>
        <v>2</v>
      </c>
      <c r="N596" s="34" t="str">
        <f t="shared" si="190"/>
        <v>22</v>
      </c>
      <c r="O596" s="34" t="str">
        <f t="shared" si="191"/>
        <v>2250</v>
      </c>
      <c r="P596" s="34" t="str">
        <f>CONCATENATE(M596," ",VLOOKUP(M596,'heading tables'!$A:$C,2,FALSE))</f>
        <v>2 Non-current Assets</v>
      </c>
      <c r="Q596" s="34" t="str">
        <f>CONCATENATE(N596," ",VLOOKUP(N596,'heading tables'!$A:$C,2,FALSE))</f>
        <v>22 Depreciation of Fixed Assets</v>
      </c>
      <c r="R596" s="34" t="str">
        <f>CONCATENATE(O596," ",VLOOKUP(ABS(O596),'heading tables'!$A:$C,2,FALSE))</f>
        <v>2250 Accumulated depreciation - machinery</v>
      </c>
      <c r="S596" s="20">
        <v>21</v>
      </c>
      <c r="T596" s="6" t="s">
        <v>921</v>
      </c>
      <c r="U596" s="34" t="e">
        <f>CONCATENATE(S596," ",VLOOKUP(S596,'heading tables'!$A:$C,2,FALSE))</f>
        <v>#N/A</v>
      </c>
      <c r="V596" s="34" t="str">
        <f>CONCATENATE(T596," ",VLOOKUP(ABS(T596),'heading tables'!$A:$C,2,FALSE))</f>
        <v>2150 Machinery and equipment</v>
      </c>
      <c r="W596" s="34" t="str">
        <f t="shared" si="204"/>
        <v>2250.1</v>
      </c>
      <c r="X596" s="34" t="str">
        <f t="shared" si="200"/>
        <v>2250.12</v>
      </c>
      <c r="Y596" s="34" t="str">
        <f t="shared" si="200"/>
        <v>2250.121</v>
      </c>
      <c r="Z596" s="34" t="str">
        <f t="shared" si="200"/>
        <v>2250.1215</v>
      </c>
      <c r="AA596" s="34" t="str">
        <f t="shared" si="200"/>
        <v>" "</v>
      </c>
      <c r="AB596" s="34" t="str">
        <f t="shared" si="194"/>
        <v>2250.1 Accumulated Depreciation of Machinery and equipment: Electricity Regulated Activity</v>
      </c>
      <c r="AC596" s="34" t="str">
        <f t="shared" si="195"/>
        <v>2250.12 Accumulated Depreciation of Machinery and equipment: Electricity Regulated Activity, Transmission</v>
      </c>
      <c r="AD596" s="34" t="str">
        <f t="shared" si="196"/>
        <v>2250.121 Accumulated Depreciation of 500 kV Machinery and equipment: Electricity Regulated Activity, Transmission</v>
      </c>
      <c r="AE596" s="34" t="str">
        <f t="shared" si="197"/>
        <v>2250.1215 Accumulated Depreciation of 500 kV Transmission Other Communication</v>
      </c>
      <c r="AF596" s="34" t="str">
        <f t="shared" si="198"/>
        <v>" "</v>
      </c>
      <c r="AI596" t="s">
        <v>1648</v>
      </c>
      <c r="AJ596" s="14" t="s">
        <v>11</v>
      </c>
      <c r="AK596">
        <v>500</v>
      </c>
      <c r="AL596" s="6">
        <v>122</v>
      </c>
      <c r="AM596" s="6" t="s">
        <v>928</v>
      </c>
      <c r="AT596" s="6" t="s">
        <v>970</v>
      </c>
      <c r="AV596" t="s">
        <v>1648</v>
      </c>
      <c r="AW596">
        <f t="shared" si="199"/>
        <v>67</v>
      </c>
    </row>
    <row r="597" spans="1:49" ht="11.25" customHeight="1" x14ac:dyDescent="0.2">
      <c r="A597" s="14">
        <v>2250.1219000000001</v>
      </c>
      <c r="B597" t="s">
        <v>1649</v>
      </c>
      <c r="C597" s="33" t="str">
        <f t="shared" si="192"/>
        <v>2250.1219 Accumulated Depreciation of 500 kV Transmission Other</v>
      </c>
      <c r="D597" s="6" t="s">
        <v>859</v>
      </c>
      <c r="E597" s="6" t="s">
        <v>1132</v>
      </c>
      <c r="F597" s="6" t="s">
        <v>653</v>
      </c>
      <c r="G597" s="6" t="s">
        <v>824</v>
      </c>
      <c r="H597" s="34" t="str">
        <f>VLOOKUP(I597,'heading tables'!$G$3:$H$9,2,FALSE)</f>
        <v>L4</v>
      </c>
      <c r="I597" s="34">
        <f t="shared" si="201"/>
        <v>9</v>
      </c>
      <c r="J597" s="34" t="str">
        <f t="shared" si="202"/>
        <v>Balance Sheet</v>
      </c>
      <c r="K597" s="34">
        <f t="shared" si="193"/>
        <v>132</v>
      </c>
      <c r="L597" s="34" t="str">
        <f t="shared" si="203"/>
        <v>19</v>
      </c>
      <c r="M597" s="34" t="str">
        <f t="shared" si="189"/>
        <v>2</v>
      </c>
      <c r="N597" s="34" t="str">
        <f t="shared" si="190"/>
        <v>22</v>
      </c>
      <c r="O597" s="34" t="str">
        <f t="shared" si="191"/>
        <v>2250</v>
      </c>
      <c r="P597" s="34" t="str">
        <f>CONCATENATE(M597," ",VLOOKUP(M597,'heading tables'!$A:$C,2,FALSE))</f>
        <v>2 Non-current Assets</v>
      </c>
      <c r="Q597" s="34" t="str">
        <f>CONCATENATE(N597," ",VLOOKUP(N597,'heading tables'!$A:$C,2,FALSE))</f>
        <v>22 Depreciation of Fixed Assets</v>
      </c>
      <c r="R597" s="34" t="str">
        <f>CONCATENATE(O597," ",VLOOKUP(ABS(O597),'heading tables'!$A:$C,2,FALSE))</f>
        <v>2250 Accumulated depreciation - machinery</v>
      </c>
      <c r="S597" s="20">
        <v>21</v>
      </c>
      <c r="T597" s="6" t="s">
        <v>921</v>
      </c>
      <c r="U597" s="34" t="e">
        <f>CONCATENATE(S597," ",VLOOKUP(S597,'heading tables'!$A:$C,2,FALSE))</f>
        <v>#N/A</v>
      </c>
      <c r="V597" s="34" t="str">
        <f>CONCATENATE(T597," ",VLOOKUP(ABS(T597),'heading tables'!$A:$C,2,FALSE))</f>
        <v>2150 Machinery and equipment</v>
      </c>
      <c r="W597" s="34" t="str">
        <f t="shared" si="204"/>
        <v>2250.1</v>
      </c>
      <c r="X597" s="34" t="str">
        <f t="shared" si="200"/>
        <v>2250.12</v>
      </c>
      <c r="Y597" s="34" t="str">
        <f t="shared" si="200"/>
        <v>2250.121</v>
      </c>
      <c r="Z597" s="34" t="str">
        <f t="shared" si="200"/>
        <v>2250.1219</v>
      </c>
      <c r="AA597" s="34" t="str">
        <f t="shared" si="200"/>
        <v>" "</v>
      </c>
      <c r="AB597" s="34" t="str">
        <f t="shared" si="194"/>
        <v>2250.1 Accumulated Depreciation of Machinery and equipment: Electricity Regulated Activity</v>
      </c>
      <c r="AC597" s="34" t="str">
        <f t="shared" si="195"/>
        <v>2250.12 Accumulated Depreciation of Machinery and equipment: Electricity Regulated Activity, Transmission</v>
      </c>
      <c r="AD597" s="34" t="str">
        <f t="shared" si="196"/>
        <v>2250.121 Accumulated Depreciation of 500 kV Machinery and equipment: Electricity Regulated Activity, Transmission</v>
      </c>
      <c r="AE597" s="34" t="str">
        <f t="shared" si="197"/>
        <v>2250.1219 Accumulated Depreciation of 500 kV Transmission Other</v>
      </c>
      <c r="AF597" s="34" t="str">
        <f t="shared" si="198"/>
        <v>" "</v>
      </c>
      <c r="AI597" t="s">
        <v>1649</v>
      </c>
      <c r="AJ597" s="14" t="s">
        <v>11</v>
      </c>
      <c r="AK597">
        <v>500</v>
      </c>
      <c r="AL597" s="6">
        <v>123</v>
      </c>
      <c r="AM597" s="6" t="s">
        <v>928</v>
      </c>
      <c r="AT597" s="6" t="s">
        <v>970</v>
      </c>
      <c r="AV597" t="s">
        <v>1649</v>
      </c>
      <c r="AW597">
        <f t="shared" si="199"/>
        <v>53</v>
      </c>
    </row>
    <row r="598" spans="1:49" ht="11.25" customHeight="1" x14ac:dyDescent="0.2">
      <c r="A598" s="14">
        <v>2250.1219999999998</v>
      </c>
      <c r="B598" t="s">
        <v>1650</v>
      </c>
      <c r="C598" s="33" t="str">
        <f t="shared" si="192"/>
        <v>2250.122 Accumulated Depreciation of 400 kV Machinery and equipment: Electricity Regulated Activity, Transmission</v>
      </c>
      <c r="D598" s="6" t="s">
        <v>859</v>
      </c>
      <c r="E598" s="6" t="s">
        <v>1</v>
      </c>
      <c r="F598" s="6" t="s">
        <v>1</v>
      </c>
      <c r="G598" s="6" t="s">
        <v>72</v>
      </c>
      <c r="H598" s="34" t="str">
        <f>VLOOKUP(I598,'heading tables'!$G$3:$H$9,2,FALSE)</f>
        <v>L3</v>
      </c>
      <c r="I598" s="34">
        <f t="shared" si="201"/>
        <v>8</v>
      </c>
      <c r="J598" s="34" t="str">
        <f t="shared" si="202"/>
        <v>Balance Sheet</v>
      </c>
      <c r="K598" s="34">
        <f t="shared" si="193"/>
        <v>132</v>
      </c>
      <c r="L598" s="34" t="str">
        <f t="shared" si="203"/>
        <v>22</v>
      </c>
      <c r="M598" s="34" t="str">
        <f t="shared" si="189"/>
        <v>2</v>
      </c>
      <c r="N598" s="34" t="str">
        <f t="shared" si="190"/>
        <v>22</v>
      </c>
      <c r="O598" s="34" t="str">
        <f t="shared" si="191"/>
        <v>2250</v>
      </c>
      <c r="P598" s="34" t="str">
        <f>CONCATENATE(M598," ",VLOOKUP(M598,'heading tables'!$A:$C,2,FALSE))</f>
        <v>2 Non-current Assets</v>
      </c>
      <c r="Q598" s="34" t="str">
        <f>CONCATENATE(N598," ",VLOOKUP(N598,'heading tables'!$A:$C,2,FALSE))</f>
        <v>22 Depreciation of Fixed Assets</v>
      </c>
      <c r="R598" s="34" t="str">
        <f>CONCATENATE(O598," ",VLOOKUP(ABS(O598),'heading tables'!$A:$C,2,FALSE))</f>
        <v>2250 Accumulated depreciation - machinery</v>
      </c>
      <c r="S598" s="20">
        <v>21</v>
      </c>
      <c r="T598" s="6" t="s">
        <v>921</v>
      </c>
      <c r="U598" s="34" t="e">
        <f>CONCATENATE(S598," ",VLOOKUP(S598,'heading tables'!$A:$C,2,FALSE))</f>
        <v>#N/A</v>
      </c>
      <c r="V598" s="34" t="str">
        <f>CONCATENATE(T598," ",VLOOKUP(ABS(T598),'heading tables'!$A:$C,2,FALSE))</f>
        <v>2150 Machinery and equipment</v>
      </c>
      <c r="W598" s="34" t="str">
        <f t="shared" si="204"/>
        <v>2250.1</v>
      </c>
      <c r="X598" s="34" t="str">
        <f t="shared" si="200"/>
        <v>2250.12</v>
      </c>
      <c r="Y598" s="34" t="str">
        <f t="shared" si="200"/>
        <v>2250.122</v>
      </c>
      <c r="Z598" s="34" t="str">
        <f t="shared" si="200"/>
        <v>" "</v>
      </c>
      <c r="AA598" s="34" t="str">
        <f t="shared" si="200"/>
        <v>" "</v>
      </c>
      <c r="AB598" s="34" t="str">
        <f t="shared" si="194"/>
        <v>2250.1 Accumulated Depreciation of Machinery and equipment: Electricity Regulated Activity</v>
      </c>
      <c r="AC598" s="34" t="str">
        <f t="shared" si="195"/>
        <v>2250.12 Accumulated Depreciation of Machinery and equipment: Electricity Regulated Activity, Transmission</v>
      </c>
      <c r="AD598" s="34" t="str">
        <f t="shared" si="196"/>
        <v>2250.122 Accumulated Depreciation of 400 kV Machinery and equipment: Electricity Regulated Activity, Transmission</v>
      </c>
      <c r="AE598" s="34" t="str">
        <f t="shared" si="197"/>
        <v>" "</v>
      </c>
      <c r="AF598" s="34" t="str">
        <f t="shared" si="198"/>
        <v>" "</v>
      </c>
      <c r="AI598" t="s">
        <v>1650</v>
      </c>
      <c r="AJ598" s="14" t="s">
        <v>1064</v>
      </c>
      <c r="AK598">
        <v>400</v>
      </c>
      <c r="AL598" s="6">
        <v>124</v>
      </c>
      <c r="AM598" s="6" t="s">
        <v>929</v>
      </c>
      <c r="AT598" s="6" t="s">
        <v>971</v>
      </c>
      <c r="AV598" t="s">
        <v>1650</v>
      </c>
      <c r="AW598">
        <f t="shared" si="199"/>
        <v>104</v>
      </c>
    </row>
    <row r="599" spans="1:49" ht="11.25" customHeight="1" x14ac:dyDescent="0.2">
      <c r="A599" s="14">
        <v>2250.1221</v>
      </c>
      <c r="B599" t="s">
        <v>1651</v>
      </c>
      <c r="C599" s="33" t="str">
        <f t="shared" si="192"/>
        <v>2250.1221 Accumulated Depreciation of 400 kV Transmission Substation Equipment</v>
      </c>
      <c r="D599" s="6" t="s">
        <v>859</v>
      </c>
      <c r="E599" s="6" t="s">
        <v>1</v>
      </c>
      <c r="F599" s="6" t="s">
        <v>1</v>
      </c>
      <c r="G599" s="6" t="s">
        <v>824</v>
      </c>
      <c r="H599" s="34" t="str">
        <f>VLOOKUP(I599,'heading tables'!$G$3:$H$9,2,FALSE)</f>
        <v>L4</v>
      </c>
      <c r="I599" s="34">
        <f t="shared" si="201"/>
        <v>9</v>
      </c>
      <c r="J599" s="34" t="str">
        <f t="shared" si="202"/>
        <v>Balance Sheet</v>
      </c>
      <c r="K599" s="34">
        <f t="shared" si="193"/>
        <v>132</v>
      </c>
      <c r="L599" s="34" t="str">
        <f t="shared" si="203"/>
        <v>21</v>
      </c>
      <c r="M599" s="34" t="str">
        <f t="shared" si="189"/>
        <v>2</v>
      </c>
      <c r="N599" s="34" t="str">
        <f t="shared" si="190"/>
        <v>22</v>
      </c>
      <c r="O599" s="34" t="str">
        <f t="shared" si="191"/>
        <v>2250</v>
      </c>
      <c r="P599" s="34" t="str">
        <f>CONCATENATE(M599," ",VLOOKUP(M599,'heading tables'!$A:$C,2,FALSE))</f>
        <v>2 Non-current Assets</v>
      </c>
      <c r="Q599" s="34" t="str">
        <f>CONCATENATE(N599," ",VLOOKUP(N599,'heading tables'!$A:$C,2,FALSE))</f>
        <v>22 Depreciation of Fixed Assets</v>
      </c>
      <c r="R599" s="34" t="str">
        <f>CONCATENATE(O599," ",VLOOKUP(ABS(O599),'heading tables'!$A:$C,2,FALSE))</f>
        <v>2250 Accumulated depreciation - machinery</v>
      </c>
      <c r="S599" s="20">
        <v>21</v>
      </c>
      <c r="T599" s="6" t="s">
        <v>921</v>
      </c>
      <c r="U599" s="34" t="e">
        <f>CONCATENATE(S599," ",VLOOKUP(S599,'heading tables'!$A:$C,2,FALSE))</f>
        <v>#N/A</v>
      </c>
      <c r="V599" s="34" t="str">
        <f>CONCATENATE(T599," ",VLOOKUP(ABS(T599),'heading tables'!$A:$C,2,FALSE))</f>
        <v>2150 Machinery and equipment</v>
      </c>
      <c r="W599" s="34" t="str">
        <f t="shared" si="204"/>
        <v>2250.1</v>
      </c>
      <c r="X599" s="34" t="str">
        <f t="shared" si="200"/>
        <v>2250.12</v>
      </c>
      <c r="Y599" s="34" t="str">
        <f t="shared" si="200"/>
        <v>2250.122</v>
      </c>
      <c r="Z599" s="34" t="str">
        <f t="shared" si="200"/>
        <v>2250.1221</v>
      </c>
      <c r="AA599" s="34" t="str">
        <f t="shared" si="200"/>
        <v>" "</v>
      </c>
      <c r="AB599" s="34" t="str">
        <f t="shared" si="194"/>
        <v>2250.1 Accumulated Depreciation of Machinery and equipment: Electricity Regulated Activity</v>
      </c>
      <c r="AC599" s="34" t="str">
        <f t="shared" si="195"/>
        <v>2250.12 Accumulated Depreciation of Machinery and equipment: Electricity Regulated Activity, Transmission</v>
      </c>
      <c r="AD599" s="34" t="str">
        <f t="shared" si="196"/>
        <v>2250.122 Accumulated Depreciation of 400 kV Machinery and equipment: Electricity Regulated Activity, Transmission</v>
      </c>
      <c r="AE599" s="34" t="str">
        <f t="shared" si="197"/>
        <v>2250.1221 Accumulated Depreciation of 400 kV Transmission Substation Equipment</v>
      </c>
      <c r="AF599" s="34" t="str">
        <f t="shared" si="198"/>
        <v>" "</v>
      </c>
      <c r="AI599" t="s">
        <v>1651</v>
      </c>
      <c r="AJ599" s="14" t="s">
        <v>11</v>
      </c>
      <c r="AK599">
        <v>400</v>
      </c>
      <c r="AL599" s="6">
        <v>125</v>
      </c>
      <c r="AM599" s="6" t="s">
        <v>929</v>
      </c>
      <c r="AT599" s="6" t="s">
        <v>971</v>
      </c>
      <c r="AV599" t="s">
        <v>1651</v>
      </c>
      <c r="AW599">
        <f t="shared" si="199"/>
        <v>68</v>
      </c>
    </row>
    <row r="600" spans="1:49" ht="11.25" customHeight="1" x14ac:dyDescent="0.2">
      <c r="A600" s="14">
        <v>2250.1221999999998</v>
      </c>
      <c r="B600" t="s">
        <v>1652</v>
      </c>
      <c r="C600" s="33" t="str">
        <f t="shared" si="192"/>
        <v>2250.1222 Accumulated Depreciation of 400 kV Transmission Automation and Relay Protection</v>
      </c>
      <c r="D600" s="6" t="s">
        <v>859</v>
      </c>
      <c r="E600" s="6" t="s">
        <v>1</v>
      </c>
      <c r="F600" s="6" t="s">
        <v>1</v>
      </c>
      <c r="G600" s="6" t="s">
        <v>824</v>
      </c>
      <c r="H600" s="34" t="str">
        <f>VLOOKUP(I600,'heading tables'!$G$3:$H$9,2,FALSE)</f>
        <v>L4</v>
      </c>
      <c r="I600" s="34">
        <f t="shared" si="201"/>
        <v>9</v>
      </c>
      <c r="J600" s="34" t="str">
        <f t="shared" si="202"/>
        <v>Balance Sheet</v>
      </c>
      <c r="K600" s="34">
        <f t="shared" si="193"/>
        <v>132</v>
      </c>
      <c r="L600" s="34" t="str">
        <f t="shared" si="203"/>
        <v>22</v>
      </c>
      <c r="M600" s="34" t="str">
        <f t="shared" si="189"/>
        <v>2</v>
      </c>
      <c r="N600" s="34" t="str">
        <f t="shared" si="190"/>
        <v>22</v>
      </c>
      <c r="O600" s="34" t="str">
        <f t="shared" si="191"/>
        <v>2250</v>
      </c>
      <c r="P600" s="34" t="str">
        <f>CONCATENATE(M600," ",VLOOKUP(M600,'heading tables'!$A:$C,2,FALSE))</f>
        <v>2 Non-current Assets</v>
      </c>
      <c r="Q600" s="34" t="str">
        <f>CONCATENATE(N600," ",VLOOKUP(N600,'heading tables'!$A:$C,2,FALSE))</f>
        <v>22 Depreciation of Fixed Assets</v>
      </c>
      <c r="R600" s="34" t="str">
        <f>CONCATENATE(O600," ",VLOOKUP(ABS(O600),'heading tables'!$A:$C,2,FALSE))</f>
        <v>2250 Accumulated depreciation - machinery</v>
      </c>
      <c r="S600" s="20">
        <v>21</v>
      </c>
      <c r="T600" s="6" t="s">
        <v>921</v>
      </c>
      <c r="U600" s="34" t="e">
        <f>CONCATENATE(S600," ",VLOOKUP(S600,'heading tables'!$A:$C,2,FALSE))</f>
        <v>#N/A</v>
      </c>
      <c r="V600" s="34" t="str">
        <f>CONCATENATE(T600," ",VLOOKUP(ABS(T600),'heading tables'!$A:$C,2,FALSE))</f>
        <v>2150 Machinery and equipment</v>
      </c>
      <c r="W600" s="34" t="str">
        <f t="shared" si="204"/>
        <v>2250.1</v>
      </c>
      <c r="X600" s="34" t="str">
        <f t="shared" si="200"/>
        <v>2250.12</v>
      </c>
      <c r="Y600" s="34" t="str">
        <f t="shared" si="200"/>
        <v>2250.122</v>
      </c>
      <c r="Z600" s="34" t="str">
        <f t="shared" si="200"/>
        <v>2250.1222</v>
      </c>
      <c r="AA600" s="34" t="str">
        <f t="shared" si="200"/>
        <v>" "</v>
      </c>
      <c r="AB600" s="34" t="str">
        <f t="shared" si="194"/>
        <v>2250.1 Accumulated Depreciation of Machinery and equipment: Electricity Regulated Activity</v>
      </c>
      <c r="AC600" s="34" t="str">
        <f t="shared" si="195"/>
        <v>2250.12 Accumulated Depreciation of Machinery and equipment: Electricity Regulated Activity, Transmission</v>
      </c>
      <c r="AD600" s="34" t="str">
        <f t="shared" si="196"/>
        <v>2250.122 Accumulated Depreciation of 400 kV Machinery and equipment: Electricity Regulated Activity, Transmission</v>
      </c>
      <c r="AE600" s="34" t="str">
        <f t="shared" si="197"/>
        <v>2250.1222 Accumulated Depreciation of 400 kV Transmission Automation and Relay Protection</v>
      </c>
      <c r="AF600" s="34" t="str">
        <f t="shared" si="198"/>
        <v>" "</v>
      </c>
      <c r="AI600" t="s">
        <v>1652</v>
      </c>
      <c r="AJ600" s="14" t="s">
        <v>11</v>
      </c>
      <c r="AK600">
        <v>400</v>
      </c>
      <c r="AL600" s="6">
        <v>126</v>
      </c>
      <c r="AM600" s="6" t="s">
        <v>929</v>
      </c>
      <c r="AT600" s="6" t="s">
        <v>971</v>
      </c>
      <c r="AV600" t="s">
        <v>1652</v>
      </c>
      <c r="AW600">
        <f t="shared" si="199"/>
        <v>79</v>
      </c>
    </row>
    <row r="601" spans="1:49" ht="11.25" customHeight="1" x14ac:dyDescent="0.2">
      <c r="A601" s="14">
        <v>2250.1223</v>
      </c>
      <c r="B601" t="s">
        <v>1653</v>
      </c>
      <c r="C601" s="33" t="str">
        <f t="shared" si="192"/>
        <v>2250.1223 Accumulated Depreciation of 400 kV Transmission Metering</v>
      </c>
      <c r="D601" s="6" t="s">
        <v>859</v>
      </c>
      <c r="E601" s="6" t="s">
        <v>1</v>
      </c>
      <c r="F601" s="6" t="s">
        <v>1</v>
      </c>
      <c r="G601" s="6" t="s">
        <v>824</v>
      </c>
      <c r="H601" s="34" t="str">
        <f>VLOOKUP(I601,'heading tables'!$G$3:$H$9,2,FALSE)</f>
        <v>L4</v>
      </c>
      <c r="I601" s="34">
        <f t="shared" si="201"/>
        <v>9</v>
      </c>
      <c r="J601" s="34" t="str">
        <f t="shared" si="202"/>
        <v>Balance Sheet</v>
      </c>
      <c r="K601" s="34">
        <f t="shared" si="193"/>
        <v>132</v>
      </c>
      <c r="L601" s="34" t="str">
        <f t="shared" si="203"/>
        <v>23</v>
      </c>
      <c r="M601" s="34" t="str">
        <f t="shared" si="189"/>
        <v>2</v>
      </c>
      <c r="N601" s="34" t="str">
        <f t="shared" si="190"/>
        <v>22</v>
      </c>
      <c r="O601" s="34" t="str">
        <f t="shared" si="191"/>
        <v>2250</v>
      </c>
      <c r="P601" s="34" t="str">
        <f>CONCATENATE(M601," ",VLOOKUP(M601,'heading tables'!$A:$C,2,FALSE))</f>
        <v>2 Non-current Assets</v>
      </c>
      <c r="Q601" s="34" t="str">
        <f>CONCATENATE(N601," ",VLOOKUP(N601,'heading tables'!$A:$C,2,FALSE))</f>
        <v>22 Depreciation of Fixed Assets</v>
      </c>
      <c r="R601" s="34" t="str">
        <f>CONCATENATE(O601," ",VLOOKUP(ABS(O601),'heading tables'!$A:$C,2,FALSE))</f>
        <v>2250 Accumulated depreciation - machinery</v>
      </c>
      <c r="S601" s="20">
        <v>21</v>
      </c>
      <c r="T601" s="6" t="s">
        <v>921</v>
      </c>
      <c r="U601" s="34" t="e">
        <f>CONCATENATE(S601," ",VLOOKUP(S601,'heading tables'!$A:$C,2,FALSE))</f>
        <v>#N/A</v>
      </c>
      <c r="V601" s="34" t="str">
        <f>CONCATENATE(T601," ",VLOOKUP(ABS(T601),'heading tables'!$A:$C,2,FALSE))</f>
        <v>2150 Machinery and equipment</v>
      </c>
      <c r="W601" s="34" t="str">
        <f t="shared" si="204"/>
        <v>2250.1</v>
      </c>
      <c r="X601" s="34" t="str">
        <f t="shared" si="200"/>
        <v>2250.12</v>
      </c>
      <c r="Y601" s="34" t="str">
        <f t="shared" si="200"/>
        <v>2250.122</v>
      </c>
      <c r="Z601" s="34" t="str">
        <f t="shared" si="200"/>
        <v>2250.1223</v>
      </c>
      <c r="AA601" s="34" t="str">
        <f t="shared" si="200"/>
        <v>" "</v>
      </c>
      <c r="AB601" s="34" t="str">
        <f t="shared" si="194"/>
        <v>2250.1 Accumulated Depreciation of Machinery and equipment: Electricity Regulated Activity</v>
      </c>
      <c r="AC601" s="34" t="str">
        <f t="shared" si="195"/>
        <v>2250.12 Accumulated Depreciation of Machinery and equipment: Electricity Regulated Activity, Transmission</v>
      </c>
      <c r="AD601" s="34" t="str">
        <f t="shared" si="196"/>
        <v>2250.122 Accumulated Depreciation of 400 kV Machinery and equipment: Electricity Regulated Activity, Transmission</v>
      </c>
      <c r="AE601" s="34" t="str">
        <f t="shared" si="197"/>
        <v>2250.1223 Accumulated Depreciation of 400 kV Transmission Metering</v>
      </c>
      <c r="AF601" s="34" t="str">
        <f t="shared" si="198"/>
        <v>" "</v>
      </c>
      <c r="AI601" t="s">
        <v>1653</v>
      </c>
      <c r="AJ601" s="14" t="s">
        <v>11</v>
      </c>
      <c r="AK601">
        <v>400</v>
      </c>
      <c r="AL601" s="6">
        <v>127</v>
      </c>
      <c r="AM601" s="6" t="s">
        <v>929</v>
      </c>
      <c r="AT601" s="6" t="s">
        <v>971</v>
      </c>
      <c r="AV601" t="s">
        <v>1653</v>
      </c>
      <c r="AW601">
        <f t="shared" si="199"/>
        <v>56</v>
      </c>
    </row>
    <row r="602" spans="1:49" ht="11.25" customHeight="1" x14ac:dyDescent="0.2">
      <c r="A602" s="14">
        <v>2250.1224000000002</v>
      </c>
      <c r="B602" t="s">
        <v>1654</v>
      </c>
      <c r="C602" s="33" t="str">
        <f t="shared" si="192"/>
        <v>2250.1224 Accumulated Depreciation of 400 kV Transmission Optic Communication</v>
      </c>
      <c r="D602" s="6" t="s">
        <v>859</v>
      </c>
      <c r="E602" s="6" t="s">
        <v>1</v>
      </c>
      <c r="F602" s="6" t="s">
        <v>1</v>
      </c>
      <c r="G602" s="6" t="s">
        <v>824</v>
      </c>
      <c r="H602" s="34" t="str">
        <f>VLOOKUP(I602,'heading tables'!$G$3:$H$9,2,FALSE)</f>
        <v>L4</v>
      </c>
      <c r="I602" s="34">
        <f t="shared" si="201"/>
        <v>9</v>
      </c>
      <c r="J602" s="34" t="str">
        <f t="shared" si="202"/>
        <v>Balance Sheet</v>
      </c>
      <c r="K602" s="34">
        <f t="shared" si="193"/>
        <v>132</v>
      </c>
      <c r="L602" s="34" t="str">
        <f t="shared" si="203"/>
        <v>24</v>
      </c>
      <c r="M602" s="34" t="str">
        <f t="shared" si="189"/>
        <v>2</v>
      </c>
      <c r="N602" s="34" t="str">
        <f t="shared" si="190"/>
        <v>22</v>
      </c>
      <c r="O602" s="34" t="str">
        <f t="shared" si="191"/>
        <v>2250</v>
      </c>
      <c r="P602" s="34" t="str">
        <f>CONCATENATE(M602," ",VLOOKUP(M602,'heading tables'!$A:$C,2,FALSE))</f>
        <v>2 Non-current Assets</v>
      </c>
      <c r="Q602" s="34" t="str">
        <f>CONCATENATE(N602," ",VLOOKUP(N602,'heading tables'!$A:$C,2,FALSE))</f>
        <v>22 Depreciation of Fixed Assets</v>
      </c>
      <c r="R602" s="34" t="str">
        <f>CONCATENATE(O602," ",VLOOKUP(ABS(O602),'heading tables'!$A:$C,2,FALSE))</f>
        <v>2250 Accumulated depreciation - machinery</v>
      </c>
      <c r="S602" s="20">
        <v>21</v>
      </c>
      <c r="T602" s="6" t="s">
        <v>921</v>
      </c>
      <c r="U602" s="34" t="e">
        <f>CONCATENATE(S602," ",VLOOKUP(S602,'heading tables'!$A:$C,2,FALSE))</f>
        <v>#N/A</v>
      </c>
      <c r="V602" s="34" t="str">
        <f>CONCATENATE(T602," ",VLOOKUP(ABS(T602),'heading tables'!$A:$C,2,FALSE))</f>
        <v>2150 Machinery and equipment</v>
      </c>
      <c r="W602" s="34" t="str">
        <f t="shared" si="204"/>
        <v>2250.1</v>
      </c>
      <c r="X602" s="34" t="str">
        <f t="shared" ref="X602:AA621" si="205">IF(OR(LEFT($A602,X$1)=W602,W602=$AZ$1),$AZ$1,LEFT($A602,X$1))</f>
        <v>2250.12</v>
      </c>
      <c r="Y602" s="34" t="str">
        <f t="shared" si="205"/>
        <v>2250.122</v>
      </c>
      <c r="Z602" s="34" t="str">
        <f t="shared" si="205"/>
        <v>2250.1224</v>
      </c>
      <c r="AA602" s="34" t="str">
        <f t="shared" si="205"/>
        <v>" "</v>
      </c>
      <c r="AB602" s="34" t="str">
        <f t="shared" si="194"/>
        <v>2250.1 Accumulated Depreciation of Machinery and equipment: Electricity Regulated Activity</v>
      </c>
      <c r="AC602" s="34" t="str">
        <f t="shared" si="195"/>
        <v>2250.12 Accumulated Depreciation of Machinery and equipment: Electricity Regulated Activity, Transmission</v>
      </c>
      <c r="AD602" s="34" t="str">
        <f t="shared" si="196"/>
        <v>2250.122 Accumulated Depreciation of 400 kV Machinery and equipment: Electricity Regulated Activity, Transmission</v>
      </c>
      <c r="AE602" s="34" t="str">
        <f t="shared" si="197"/>
        <v>2250.1224 Accumulated Depreciation of 400 kV Transmission Optic Communication</v>
      </c>
      <c r="AF602" s="34" t="str">
        <f t="shared" si="198"/>
        <v>" "</v>
      </c>
      <c r="AI602" t="s">
        <v>1654</v>
      </c>
      <c r="AJ602" s="14" t="s">
        <v>11</v>
      </c>
      <c r="AK602">
        <v>400</v>
      </c>
      <c r="AL602" s="6">
        <v>128</v>
      </c>
      <c r="AM602" s="6" t="s">
        <v>929</v>
      </c>
      <c r="AT602" s="6" t="s">
        <v>971</v>
      </c>
      <c r="AV602" t="s">
        <v>1654</v>
      </c>
      <c r="AW602">
        <f t="shared" si="199"/>
        <v>67</v>
      </c>
    </row>
    <row r="603" spans="1:49" ht="11.25" customHeight="1" x14ac:dyDescent="0.2">
      <c r="A603" s="14">
        <v>2250.1224999999999</v>
      </c>
      <c r="B603" t="s">
        <v>1655</v>
      </c>
      <c r="C603" s="33" t="str">
        <f t="shared" si="192"/>
        <v>2250.1225 Accumulated Depreciation of 400 kV Transmission Other Communication</v>
      </c>
      <c r="D603" s="6" t="s">
        <v>859</v>
      </c>
      <c r="G603" s="6" t="s">
        <v>824</v>
      </c>
      <c r="H603" s="34" t="str">
        <f>VLOOKUP(I603,'heading tables'!$G$3:$H$9,2,FALSE)</f>
        <v>L4</v>
      </c>
      <c r="I603" s="34">
        <f t="shared" si="201"/>
        <v>9</v>
      </c>
      <c r="J603" s="34" t="str">
        <f t="shared" si="202"/>
        <v>Balance Sheet</v>
      </c>
      <c r="K603" s="34">
        <f t="shared" si="193"/>
        <v>132</v>
      </c>
      <c r="L603" s="34" t="str">
        <f t="shared" si="203"/>
        <v>25</v>
      </c>
      <c r="M603" s="34" t="str">
        <f t="shared" si="189"/>
        <v>2</v>
      </c>
      <c r="N603" s="34" t="str">
        <f t="shared" si="190"/>
        <v>22</v>
      </c>
      <c r="O603" s="34" t="str">
        <f t="shared" si="191"/>
        <v>2250</v>
      </c>
      <c r="P603" s="34" t="str">
        <f>CONCATENATE(M603," ",VLOOKUP(M603,'heading tables'!$A:$C,2,FALSE))</f>
        <v>2 Non-current Assets</v>
      </c>
      <c r="Q603" s="34" t="str">
        <f>CONCATENATE(N603," ",VLOOKUP(N603,'heading tables'!$A:$C,2,FALSE))</f>
        <v>22 Depreciation of Fixed Assets</v>
      </c>
      <c r="R603" s="34" t="str">
        <f>CONCATENATE(O603," ",VLOOKUP(ABS(O603),'heading tables'!$A:$C,2,FALSE))</f>
        <v>2250 Accumulated depreciation - machinery</v>
      </c>
      <c r="S603" s="20">
        <v>21</v>
      </c>
      <c r="T603" s="6" t="s">
        <v>921</v>
      </c>
      <c r="U603" s="34" t="e">
        <f>CONCATENATE(S603," ",VLOOKUP(S603,'heading tables'!$A:$C,2,FALSE))</f>
        <v>#N/A</v>
      </c>
      <c r="V603" s="34" t="str">
        <f>CONCATENATE(T603," ",VLOOKUP(ABS(T603),'heading tables'!$A:$C,2,FALSE))</f>
        <v>2150 Machinery and equipment</v>
      </c>
      <c r="W603" s="34" t="str">
        <f t="shared" si="204"/>
        <v>2250.1</v>
      </c>
      <c r="X603" s="34" t="str">
        <f t="shared" si="205"/>
        <v>2250.12</v>
      </c>
      <c r="Y603" s="34" t="str">
        <f t="shared" si="205"/>
        <v>2250.122</v>
      </c>
      <c r="Z603" s="34" t="str">
        <f t="shared" si="205"/>
        <v>2250.1225</v>
      </c>
      <c r="AA603" s="34" t="str">
        <f t="shared" si="205"/>
        <v>" "</v>
      </c>
      <c r="AB603" s="34" t="str">
        <f t="shared" si="194"/>
        <v>2250.1 Accumulated Depreciation of Machinery and equipment: Electricity Regulated Activity</v>
      </c>
      <c r="AC603" s="34" t="str">
        <f t="shared" si="195"/>
        <v>2250.12 Accumulated Depreciation of Machinery and equipment: Electricity Regulated Activity, Transmission</v>
      </c>
      <c r="AD603" s="34" t="str">
        <f t="shared" si="196"/>
        <v>2250.122 Accumulated Depreciation of 400 kV Machinery and equipment: Electricity Regulated Activity, Transmission</v>
      </c>
      <c r="AE603" s="34" t="str">
        <f t="shared" si="197"/>
        <v>2250.1225 Accumulated Depreciation of 400 kV Transmission Other Communication</v>
      </c>
      <c r="AF603" s="34" t="str">
        <f t="shared" si="198"/>
        <v>" "</v>
      </c>
      <c r="AI603" t="s">
        <v>1655</v>
      </c>
      <c r="AJ603" s="14" t="s">
        <v>11</v>
      </c>
      <c r="AK603">
        <v>400</v>
      </c>
      <c r="AL603" s="6">
        <v>129</v>
      </c>
      <c r="AM603" s="6" t="s">
        <v>929</v>
      </c>
      <c r="AT603" s="6" t="s">
        <v>971</v>
      </c>
      <c r="AV603" t="s">
        <v>1655</v>
      </c>
      <c r="AW603">
        <f t="shared" si="199"/>
        <v>67</v>
      </c>
    </row>
    <row r="604" spans="1:49" ht="11.25" customHeight="1" x14ac:dyDescent="0.2">
      <c r="A604" s="14">
        <v>2250.1228999999998</v>
      </c>
      <c r="B604" t="s">
        <v>1656</v>
      </c>
      <c r="C604" s="33" t="str">
        <f t="shared" si="192"/>
        <v>2250.1229 Accumulated Depreciation of 400 kV Transmission Other</v>
      </c>
      <c r="D604" s="6" t="s">
        <v>859</v>
      </c>
      <c r="E604" s="6" t="s">
        <v>1</v>
      </c>
      <c r="F604" s="6" t="s">
        <v>1</v>
      </c>
      <c r="G604" s="6" t="s">
        <v>824</v>
      </c>
      <c r="H604" s="34" t="str">
        <f>VLOOKUP(I604,'heading tables'!$G$3:$H$9,2,FALSE)</f>
        <v>L4</v>
      </c>
      <c r="I604" s="34">
        <f t="shared" si="201"/>
        <v>9</v>
      </c>
      <c r="J604" s="34" t="str">
        <f t="shared" si="202"/>
        <v>Balance Sheet</v>
      </c>
      <c r="K604" s="34">
        <f t="shared" si="193"/>
        <v>132</v>
      </c>
      <c r="L604" s="34" t="str">
        <f t="shared" si="203"/>
        <v>29</v>
      </c>
      <c r="M604" s="34" t="str">
        <f t="shared" si="189"/>
        <v>2</v>
      </c>
      <c r="N604" s="34" t="str">
        <f t="shared" si="190"/>
        <v>22</v>
      </c>
      <c r="O604" s="34" t="str">
        <f t="shared" si="191"/>
        <v>2250</v>
      </c>
      <c r="P604" s="34" t="str">
        <f>CONCATENATE(M604," ",VLOOKUP(M604,'heading tables'!$A:$C,2,FALSE))</f>
        <v>2 Non-current Assets</v>
      </c>
      <c r="Q604" s="34" t="str">
        <f>CONCATENATE(N604," ",VLOOKUP(N604,'heading tables'!$A:$C,2,FALSE))</f>
        <v>22 Depreciation of Fixed Assets</v>
      </c>
      <c r="R604" s="34" t="str">
        <f>CONCATENATE(O604," ",VLOOKUP(ABS(O604),'heading tables'!$A:$C,2,FALSE))</f>
        <v>2250 Accumulated depreciation - machinery</v>
      </c>
      <c r="S604" s="20">
        <v>21</v>
      </c>
      <c r="T604" s="6" t="s">
        <v>921</v>
      </c>
      <c r="U604" s="34" t="e">
        <f>CONCATENATE(S604," ",VLOOKUP(S604,'heading tables'!$A:$C,2,FALSE))</f>
        <v>#N/A</v>
      </c>
      <c r="V604" s="34" t="str">
        <f>CONCATENATE(T604," ",VLOOKUP(ABS(T604),'heading tables'!$A:$C,2,FALSE))</f>
        <v>2150 Machinery and equipment</v>
      </c>
      <c r="W604" s="34" t="str">
        <f t="shared" si="204"/>
        <v>2250.1</v>
      </c>
      <c r="X604" s="34" t="str">
        <f t="shared" si="205"/>
        <v>2250.12</v>
      </c>
      <c r="Y604" s="34" t="str">
        <f t="shared" si="205"/>
        <v>2250.122</v>
      </c>
      <c r="Z604" s="34" t="str">
        <f t="shared" si="205"/>
        <v>2250.1229</v>
      </c>
      <c r="AA604" s="34" t="str">
        <f t="shared" si="205"/>
        <v>" "</v>
      </c>
      <c r="AB604" s="34" t="str">
        <f t="shared" si="194"/>
        <v>2250.1 Accumulated Depreciation of Machinery and equipment: Electricity Regulated Activity</v>
      </c>
      <c r="AC604" s="34" t="str">
        <f t="shared" si="195"/>
        <v>2250.12 Accumulated Depreciation of Machinery and equipment: Electricity Regulated Activity, Transmission</v>
      </c>
      <c r="AD604" s="34" t="str">
        <f t="shared" si="196"/>
        <v>2250.122 Accumulated Depreciation of 400 kV Machinery and equipment: Electricity Regulated Activity, Transmission</v>
      </c>
      <c r="AE604" s="34" t="str">
        <f t="shared" si="197"/>
        <v>2250.1229 Accumulated Depreciation of 400 kV Transmission Other</v>
      </c>
      <c r="AF604" s="34" t="str">
        <f t="shared" si="198"/>
        <v>" "</v>
      </c>
      <c r="AI604" t="s">
        <v>1656</v>
      </c>
      <c r="AJ604" s="14" t="s">
        <v>11</v>
      </c>
      <c r="AK604">
        <v>400</v>
      </c>
      <c r="AL604" s="6">
        <v>130</v>
      </c>
      <c r="AM604" s="6" t="s">
        <v>929</v>
      </c>
      <c r="AT604" s="6" t="s">
        <v>971</v>
      </c>
      <c r="AV604" t="s">
        <v>1656</v>
      </c>
      <c r="AW604">
        <f t="shared" si="199"/>
        <v>53</v>
      </c>
    </row>
    <row r="605" spans="1:49" ht="11.25" customHeight="1" x14ac:dyDescent="0.2">
      <c r="A605" s="14">
        <v>2250.123</v>
      </c>
      <c r="B605" t="s">
        <v>1657</v>
      </c>
      <c r="C605" s="33" t="str">
        <f t="shared" si="192"/>
        <v>2250.123 Accumulated Depreciation of 330 kV Machinery and equipment: Electricity Regulated Activity, Transmission</v>
      </c>
      <c r="D605" s="6" t="s">
        <v>859</v>
      </c>
      <c r="E605" s="6" t="s">
        <v>1132</v>
      </c>
      <c r="F605" s="6" t="s">
        <v>654</v>
      </c>
      <c r="G605" s="6" t="s">
        <v>72</v>
      </c>
      <c r="H605" s="34" t="str">
        <f>VLOOKUP(I605,'heading tables'!$G$3:$H$9,2,FALSE)</f>
        <v>L3</v>
      </c>
      <c r="I605" s="34">
        <f t="shared" si="201"/>
        <v>8</v>
      </c>
      <c r="J605" s="34" t="str">
        <f t="shared" si="202"/>
        <v>Balance Sheet</v>
      </c>
      <c r="K605" s="34">
        <f t="shared" si="193"/>
        <v>132</v>
      </c>
      <c r="L605" s="34" t="str">
        <f t="shared" si="203"/>
        <v>23</v>
      </c>
      <c r="M605" s="34" t="str">
        <f t="shared" si="189"/>
        <v>2</v>
      </c>
      <c r="N605" s="34" t="str">
        <f t="shared" si="190"/>
        <v>22</v>
      </c>
      <c r="O605" s="34" t="str">
        <f t="shared" si="191"/>
        <v>2250</v>
      </c>
      <c r="P605" s="34" t="str">
        <f>CONCATENATE(M605," ",VLOOKUP(M605,'heading tables'!$A:$C,2,FALSE))</f>
        <v>2 Non-current Assets</v>
      </c>
      <c r="Q605" s="34" t="str">
        <f>CONCATENATE(N605," ",VLOOKUP(N605,'heading tables'!$A:$C,2,FALSE))</f>
        <v>22 Depreciation of Fixed Assets</v>
      </c>
      <c r="R605" s="34" t="str">
        <f>CONCATENATE(O605," ",VLOOKUP(ABS(O605),'heading tables'!$A:$C,2,FALSE))</f>
        <v>2250 Accumulated depreciation - machinery</v>
      </c>
      <c r="S605" s="20">
        <v>21</v>
      </c>
      <c r="T605" s="6" t="s">
        <v>921</v>
      </c>
      <c r="U605" s="34" t="e">
        <f>CONCATENATE(S605," ",VLOOKUP(S605,'heading tables'!$A:$C,2,FALSE))</f>
        <v>#N/A</v>
      </c>
      <c r="V605" s="34" t="str">
        <f>CONCATENATE(T605," ",VLOOKUP(ABS(T605),'heading tables'!$A:$C,2,FALSE))</f>
        <v>2150 Machinery and equipment</v>
      </c>
      <c r="W605" s="34" t="str">
        <f t="shared" si="204"/>
        <v>2250.1</v>
      </c>
      <c r="X605" s="34" t="str">
        <f t="shared" si="205"/>
        <v>2250.12</v>
      </c>
      <c r="Y605" s="34" t="str">
        <f t="shared" si="205"/>
        <v>2250.123</v>
      </c>
      <c r="Z605" s="34" t="str">
        <f t="shared" si="205"/>
        <v>" "</v>
      </c>
      <c r="AA605" s="34" t="str">
        <f t="shared" si="205"/>
        <v>" "</v>
      </c>
      <c r="AB605" s="34" t="str">
        <f t="shared" si="194"/>
        <v>2250.1 Accumulated Depreciation of Machinery and equipment: Electricity Regulated Activity</v>
      </c>
      <c r="AC605" s="34" t="str">
        <f t="shared" si="195"/>
        <v>2250.12 Accumulated Depreciation of Machinery and equipment: Electricity Regulated Activity, Transmission</v>
      </c>
      <c r="AD605" s="34" t="str">
        <f t="shared" si="196"/>
        <v>2250.123 Accumulated Depreciation of 330 kV Machinery and equipment: Electricity Regulated Activity, Transmission</v>
      </c>
      <c r="AE605" s="34" t="str">
        <f t="shared" si="197"/>
        <v>" "</v>
      </c>
      <c r="AF605" s="34" t="str">
        <f t="shared" si="198"/>
        <v>" "</v>
      </c>
      <c r="AI605" t="s">
        <v>1657</v>
      </c>
      <c r="AJ605" s="14" t="s">
        <v>1064</v>
      </c>
      <c r="AK605">
        <v>330</v>
      </c>
      <c r="AL605" s="6">
        <v>131</v>
      </c>
      <c r="AM605" s="6" t="s">
        <v>930</v>
      </c>
      <c r="AT605" s="6" t="s">
        <v>972</v>
      </c>
      <c r="AV605" t="s">
        <v>1657</v>
      </c>
      <c r="AW605">
        <f t="shared" si="199"/>
        <v>104</v>
      </c>
    </row>
    <row r="606" spans="1:49" ht="11.25" customHeight="1" x14ac:dyDescent="0.2">
      <c r="A606" s="14">
        <v>2250.1230999999998</v>
      </c>
      <c r="B606" t="s">
        <v>1658</v>
      </c>
      <c r="C606" s="33" t="str">
        <f t="shared" si="192"/>
        <v>2250.1231 Accumulated Depreciation of 330 kV Transmission Substation Equipment</v>
      </c>
      <c r="D606" s="6" t="s">
        <v>859</v>
      </c>
      <c r="E606" s="6" t="s">
        <v>1132</v>
      </c>
      <c r="F606" s="6" t="s">
        <v>654</v>
      </c>
      <c r="G606" s="6" t="s">
        <v>824</v>
      </c>
      <c r="H606" s="34" t="str">
        <f>VLOOKUP(I606,'heading tables'!$G$3:$H$9,2,FALSE)</f>
        <v>L4</v>
      </c>
      <c r="I606" s="34">
        <f t="shared" si="201"/>
        <v>9</v>
      </c>
      <c r="J606" s="34" t="str">
        <f t="shared" si="202"/>
        <v>Balance Sheet</v>
      </c>
      <c r="K606" s="34">
        <f t="shared" si="193"/>
        <v>132</v>
      </c>
      <c r="L606" s="34" t="str">
        <f t="shared" si="203"/>
        <v>31</v>
      </c>
      <c r="M606" s="34" t="str">
        <f t="shared" si="189"/>
        <v>2</v>
      </c>
      <c r="N606" s="34" t="str">
        <f t="shared" si="190"/>
        <v>22</v>
      </c>
      <c r="O606" s="34" t="str">
        <f t="shared" si="191"/>
        <v>2250</v>
      </c>
      <c r="P606" s="34" t="str">
        <f>CONCATENATE(M606," ",VLOOKUP(M606,'heading tables'!$A:$C,2,FALSE))</f>
        <v>2 Non-current Assets</v>
      </c>
      <c r="Q606" s="34" t="str">
        <f>CONCATENATE(N606," ",VLOOKUP(N606,'heading tables'!$A:$C,2,FALSE))</f>
        <v>22 Depreciation of Fixed Assets</v>
      </c>
      <c r="R606" s="34" t="str">
        <f>CONCATENATE(O606," ",VLOOKUP(ABS(O606),'heading tables'!$A:$C,2,FALSE))</f>
        <v>2250 Accumulated depreciation - machinery</v>
      </c>
      <c r="S606" s="20">
        <v>21</v>
      </c>
      <c r="T606" s="6" t="s">
        <v>921</v>
      </c>
      <c r="U606" s="34" t="e">
        <f>CONCATENATE(S606," ",VLOOKUP(S606,'heading tables'!$A:$C,2,FALSE))</f>
        <v>#N/A</v>
      </c>
      <c r="V606" s="34" t="str">
        <f>CONCATENATE(T606," ",VLOOKUP(ABS(T606),'heading tables'!$A:$C,2,FALSE))</f>
        <v>2150 Machinery and equipment</v>
      </c>
      <c r="W606" s="34" t="str">
        <f t="shared" si="204"/>
        <v>2250.1</v>
      </c>
      <c r="X606" s="34" t="str">
        <f t="shared" si="205"/>
        <v>2250.12</v>
      </c>
      <c r="Y606" s="34" t="str">
        <f t="shared" si="205"/>
        <v>2250.123</v>
      </c>
      <c r="Z606" s="34" t="str">
        <f t="shared" si="205"/>
        <v>2250.1231</v>
      </c>
      <c r="AA606" s="34" t="str">
        <f t="shared" si="205"/>
        <v>" "</v>
      </c>
      <c r="AB606" s="34" t="str">
        <f t="shared" si="194"/>
        <v>2250.1 Accumulated Depreciation of Machinery and equipment: Electricity Regulated Activity</v>
      </c>
      <c r="AC606" s="34" t="str">
        <f t="shared" si="195"/>
        <v>2250.12 Accumulated Depreciation of Machinery and equipment: Electricity Regulated Activity, Transmission</v>
      </c>
      <c r="AD606" s="34" t="str">
        <f t="shared" si="196"/>
        <v>2250.123 Accumulated Depreciation of 330 kV Machinery and equipment: Electricity Regulated Activity, Transmission</v>
      </c>
      <c r="AE606" s="34" t="str">
        <f t="shared" si="197"/>
        <v>2250.1231 Accumulated Depreciation of 330 kV Transmission Substation Equipment</v>
      </c>
      <c r="AF606" s="34" t="str">
        <f t="shared" si="198"/>
        <v>" "</v>
      </c>
      <c r="AI606" t="s">
        <v>1658</v>
      </c>
      <c r="AJ606" s="14" t="s">
        <v>11</v>
      </c>
      <c r="AK606">
        <v>330</v>
      </c>
      <c r="AL606" s="6">
        <v>132</v>
      </c>
      <c r="AM606" s="6" t="s">
        <v>930</v>
      </c>
      <c r="AT606" s="6" t="s">
        <v>972</v>
      </c>
      <c r="AV606" t="s">
        <v>1658</v>
      </c>
      <c r="AW606">
        <f t="shared" si="199"/>
        <v>68</v>
      </c>
    </row>
    <row r="607" spans="1:49" ht="11.25" customHeight="1" x14ac:dyDescent="0.2">
      <c r="A607" s="14">
        <v>2250.1232</v>
      </c>
      <c r="B607" t="s">
        <v>1659</v>
      </c>
      <c r="C607" s="33" t="str">
        <f t="shared" si="192"/>
        <v>2250.1232 Accumulated Depreciation of 330 kV Transmission Automation and Relay Protection</v>
      </c>
      <c r="D607" s="6" t="s">
        <v>859</v>
      </c>
      <c r="E607" s="6" t="s">
        <v>1132</v>
      </c>
      <c r="F607" s="6" t="s">
        <v>654</v>
      </c>
      <c r="G607" s="6" t="s">
        <v>824</v>
      </c>
      <c r="H607" s="34" t="str">
        <f>VLOOKUP(I607,'heading tables'!$G$3:$H$9,2,FALSE)</f>
        <v>L4</v>
      </c>
      <c r="I607" s="34">
        <f t="shared" si="201"/>
        <v>9</v>
      </c>
      <c r="J607" s="34" t="str">
        <f t="shared" si="202"/>
        <v>Balance Sheet</v>
      </c>
      <c r="K607" s="34">
        <f t="shared" si="193"/>
        <v>132</v>
      </c>
      <c r="L607" s="34" t="str">
        <f t="shared" si="203"/>
        <v>32</v>
      </c>
      <c r="M607" s="34" t="str">
        <f t="shared" si="189"/>
        <v>2</v>
      </c>
      <c r="N607" s="34" t="str">
        <f t="shared" si="190"/>
        <v>22</v>
      </c>
      <c r="O607" s="34" t="str">
        <f t="shared" si="191"/>
        <v>2250</v>
      </c>
      <c r="P607" s="34" t="str">
        <f>CONCATENATE(M607," ",VLOOKUP(M607,'heading tables'!$A:$C,2,FALSE))</f>
        <v>2 Non-current Assets</v>
      </c>
      <c r="Q607" s="34" t="str">
        <f>CONCATENATE(N607," ",VLOOKUP(N607,'heading tables'!$A:$C,2,FALSE))</f>
        <v>22 Depreciation of Fixed Assets</v>
      </c>
      <c r="R607" s="34" t="str">
        <f>CONCATENATE(O607," ",VLOOKUP(ABS(O607),'heading tables'!$A:$C,2,FALSE))</f>
        <v>2250 Accumulated depreciation - machinery</v>
      </c>
      <c r="S607" s="20">
        <v>21</v>
      </c>
      <c r="T607" s="6" t="s">
        <v>921</v>
      </c>
      <c r="U607" s="34" t="e">
        <f>CONCATENATE(S607," ",VLOOKUP(S607,'heading tables'!$A:$C,2,FALSE))</f>
        <v>#N/A</v>
      </c>
      <c r="V607" s="34" t="str">
        <f>CONCATENATE(T607," ",VLOOKUP(ABS(T607),'heading tables'!$A:$C,2,FALSE))</f>
        <v>2150 Machinery and equipment</v>
      </c>
      <c r="W607" s="34" t="str">
        <f t="shared" si="204"/>
        <v>2250.1</v>
      </c>
      <c r="X607" s="34" t="str">
        <f t="shared" si="205"/>
        <v>2250.12</v>
      </c>
      <c r="Y607" s="34" t="str">
        <f t="shared" si="205"/>
        <v>2250.123</v>
      </c>
      <c r="Z607" s="34" t="str">
        <f t="shared" si="205"/>
        <v>2250.1232</v>
      </c>
      <c r="AA607" s="34" t="str">
        <f t="shared" si="205"/>
        <v>" "</v>
      </c>
      <c r="AB607" s="34" t="str">
        <f t="shared" si="194"/>
        <v>2250.1 Accumulated Depreciation of Machinery and equipment: Electricity Regulated Activity</v>
      </c>
      <c r="AC607" s="34" t="str">
        <f t="shared" si="195"/>
        <v>2250.12 Accumulated Depreciation of Machinery and equipment: Electricity Regulated Activity, Transmission</v>
      </c>
      <c r="AD607" s="34" t="str">
        <f t="shared" si="196"/>
        <v>2250.123 Accumulated Depreciation of 330 kV Machinery and equipment: Electricity Regulated Activity, Transmission</v>
      </c>
      <c r="AE607" s="34" t="str">
        <f t="shared" si="197"/>
        <v>2250.1232 Accumulated Depreciation of 330 kV Transmission Automation and Relay Protection</v>
      </c>
      <c r="AF607" s="34" t="str">
        <f t="shared" si="198"/>
        <v>" "</v>
      </c>
      <c r="AI607" t="s">
        <v>1659</v>
      </c>
      <c r="AJ607" s="14" t="s">
        <v>11</v>
      </c>
      <c r="AK607">
        <v>330</v>
      </c>
      <c r="AL607" s="6">
        <v>133</v>
      </c>
      <c r="AM607" s="6" t="s">
        <v>930</v>
      </c>
      <c r="AT607" s="6" t="s">
        <v>972</v>
      </c>
      <c r="AV607" t="s">
        <v>1659</v>
      </c>
      <c r="AW607">
        <f t="shared" si="199"/>
        <v>79</v>
      </c>
    </row>
    <row r="608" spans="1:49" ht="11.25" customHeight="1" x14ac:dyDescent="0.2">
      <c r="A608" s="14">
        <v>2250.1233000000002</v>
      </c>
      <c r="B608" t="s">
        <v>1660</v>
      </c>
      <c r="C608" s="33" t="str">
        <f t="shared" si="192"/>
        <v>2250.1233 Accumulated Depreciation of 330 kV Transmission Metering</v>
      </c>
      <c r="D608" s="6" t="s">
        <v>859</v>
      </c>
      <c r="E608" s="6" t="s">
        <v>1132</v>
      </c>
      <c r="F608" s="6" t="s">
        <v>654</v>
      </c>
      <c r="G608" s="6" t="s">
        <v>824</v>
      </c>
      <c r="H608" s="34" t="str">
        <f>VLOOKUP(I608,'heading tables'!$G$3:$H$9,2,FALSE)</f>
        <v>L4</v>
      </c>
      <c r="I608" s="34">
        <f t="shared" si="201"/>
        <v>9</v>
      </c>
      <c r="J608" s="34" t="str">
        <f t="shared" si="202"/>
        <v>Balance Sheet</v>
      </c>
      <c r="K608" s="34">
        <f t="shared" si="193"/>
        <v>132</v>
      </c>
      <c r="L608" s="34" t="str">
        <f t="shared" si="203"/>
        <v>33</v>
      </c>
      <c r="M608" s="34" t="str">
        <f t="shared" si="189"/>
        <v>2</v>
      </c>
      <c r="N608" s="34" t="str">
        <f t="shared" si="190"/>
        <v>22</v>
      </c>
      <c r="O608" s="34" t="str">
        <f t="shared" si="191"/>
        <v>2250</v>
      </c>
      <c r="P608" s="34" t="str">
        <f>CONCATENATE(M608," ",VLOOKUP(M608,'heading tables'!$A:$C,2,FALSE))</f>
        <v>2 Non-current Assets</v>
      </c>
      <c r="Q608" s="34" t="str">
        <f>CONCATENATE(N608," ",VLOOKUP(N608,'heading tables'!$A:$C,2,FALSE))</f>
        <v>22 Depreciation of Fixed Assets</v>
      </c>
      <c r="R608" s="34" t="str">
        <f>CONCATENATE(O608," ",VLOOKUP(ABS(O608),'heading tables'!$A:$C,2,FALSE))</f>
        <v>2250 Accumulated depreciation - machinery</v>
      </c>
      <c r="S608" s="20">
        <v>21</v>
      </c>
      <c r="T608" s="6" t="s">
        <v>921</v>
      </c>
      <c r="U608" s="34" t="e">
        <f>CONCATENATE(S608," ",VLOOKUP(S608,'heading tables'!$A:$C,2,FALSE))</f>
        <v>#N/A</v>
      </c>
      <c r="V608" s="34" t="str">
        <f>CONCATENATE(T608," ",VLOOKUP(ABS(T608),'heading tables'!$A:$C,2,FALSE))</f>
        <v>2150 Machinery and equipment</v>
      </c>
      <c r="W608" s="34" t="str">
        <f t="shared" si="204"/>
        <v>2250.1</v>
      </c>
      <c r="X608" s="34" t="str">
        <f t="shared" si="205"/>
        <v>2250.12</v>
      </c>
      <c r="Y608" s="34" t="str">
        <f t="shared" si="205"/>
        <v>2250.123</v>
      </c>
      <c r="Z608" s="34" t="str">
        <f t="shared" si="205"/>
        <v>2250.1233</v>
      </c>
      <c r="AA608" s="34" t="str">
        <f t="shared" si="205"/>
        <v>" "</v>
      </c>
      <c r="AB608" s="34" t="str">
        <f t="shared" si="194"/>
        <v>2250.1 Accumulated Depreciation of Machinery and equipment: Electricity Regulated Activity</v>
      </c>
      <c r="AC608" s="34" t="str">
        <f t="shared" si="195"/>
        <v>2250.12 Accumulated Depreciation of Machinery and equipment: Electricity Regulated Activity, Transmission</v>
      </c>
      <c r="AD608" s="34" t="str">
        <f t="shared" si="196"/>
        <v>2250.123 Accumulated Depreciation of 330 kV Machinery and equipment: Electricity Regulated Activity, Transmission</v>
      </c>
      <c r="AE608" s="34" t="str">
        <f t="shared" si="197"/>
        <v>2250.1233 Accumulated Depreciation of 330 kV Transmission Metering</v>
      </c>
      <c r="AF608" s="34" t="str">
        <f t="shared" si="198"/>
        <v>" "</v>
      </c>
      <c r="AI608" t="s">
        <v>1660</v>
      </c>
      <c r="AJ608" s="14" t="s">
        <v>11</v>
      </c>
      <c r="AK608">
        <v>330</v>
      </c>
      <c r="AL608" s="6">
        <v>134</v>
      </c>
      <c r="AM608" s="6" t="s">
        <v>930</v>
      </c>
      <c r="AT608" s="6" t="s">
        <v>972</v>
      </c>
      <c r="AV608" t="s">
        <v>1660</v>
      </c>
      <c r="AW608">
        <f t="shared" si="199"/>
        <v>56</v>
      </c>
    </row>
    <row r="609" spans="1:49" ht="11.25" customHeight="1" x14ac:dyDescent="0.2">
      <c r="A609" s="14">
        <v>2250.1233999999999</v>
      </c>
      <c r="B609" t="s">
        <v>1661</v>
      </c>
      <c r="C609" s="33" t="str">
        <f t="shared" si="192"/>
        <v>2250.1234 Accumulated Depreciation of 330 kV Transmission Optic Communication</v>
      </c>
      <c r="D609" s="6" t="s">
        <v>859</v>
      </c>
      <c r="E609" s="6" t="s">
        <v>1132</v>
      </c>
      <c r="F609" s="6" t="s">
        <v>654</v>
      </c>
      <c r="G609" s="6" t="s">
        <v>824</v>
      </c>
      <c r="H609" s="34" t="str">
        <f>VLOOKUP(I609,'heading tables'!$G$3:$H$9,2,FALSE)</f>
        <v>L4</v>
      </c>
      <c r="I609" s="34">
        <f t="shared" si="201"/>
        <v>9</v>
      </c>
      <c r="J609" s="34" t="str">
        <f t="shared" si="202"/>
        <v>Balance Sheet</v>
      </c>
      <c r="K609" s="34">
        <f t="shared" si="193"/>
        <v>132</v>
      </c>
      <c r="L609" s="34" t="str">
        <f t="shared" si="203"/>
        <v>34</v>
      </c>
      <c r="M609" s="34" t="str">
        <f t="shared" si="189"/>
        <v>2</v>
      </c>
      <c r="N609" s="34" t="str">
        <f t="shared" si="190"/>
        <v>22</v>
      </c>
      <c r="O609" s="34" t="str">
        <f t="shared" si="191"/>
        <v>2250</v>
      </c>
      <c r="P609" s="34" t="str">
        <f>CONCATENATE(M609," ",VLOOKUP(M609,'heading tables'!$A:$C,2,FALSE))</f>
        <v>2 Non-current Assets</v>
      </c>
      <c r="Q609" s="34" t="str">
        <f>CONCATENATE(N609," ",VLOOKUP(N609,'heading tables'!$A:$C,2,FALSE))</f>
        <v>22 Depreciation of Fixed Assets</v>
      </c>
      <c r="R609" s="34" t="str">
        <f>CONCATENATE(O609," ",VLOOKUP(ABS(O609),'heading tables'!$A:$C,2,FALSE))</f>
        <v>2250 Accumulated depreciation - machinery</v>
      </c>
      <c r="S609" s="20">
        <v>21</v>
      </c>
      <c r="T609" s="6" t="s">
        <v>921</v>
      </c>
      <c r="U609" s="34" t="e">
        <f>CONCATENATE(S609," ",VLOOKUP(S609,'heading tables'!$A:$C,2,FALSE))</f>
        <v>#N/A</v>
      </c>
      <c r="V609" s="34" t="str">
        <f>CONCATENATE(T609," ",VLOOKUP(ABS(T609),'heading tables'!$A:$C,2,FALSE))</f>
        <v>2150 Machinery and equipment</v>
      </c>
      <c r="W609" s="34" t="str">
        <f t="shared" si="204"/>
        <v>2250.1</v>
      </c>
      <c r="X609" s="34" t="str">
        <f t="shared" si="205"/>
        <v>2250.12</v>
      </c>
      <c r="Y609" s="34" t="str">
        <f t="shared" si="205"/>
        <v>2250.123</v>
      </c>
      <c r="Z609" s="34" t="str">
        <f t="shared" si="205"/>
        <v>2250.1234</v>
      </c>
      <c r="AA609" s="34" t="str">
        <f t="shared" si="205"/>
        <v>" "</v>
      </c>
      <c r="AB609" s="34" t="str">
        <f t="shared" si="194"/>
        <v>2250.1 Accumulated Depreciation of Machinery and equipment: Electricity Regulated Activity</v>
      </c>
      <c r="AC609" s="34" t="str">
        <f t="shared" si="195"/>
        <v>2250.12 Accumulated Depreciation of Machinery and equipment: Electricity Regulated Activity, Transmission</v>
      </c>
      <c r="AD609" s="34" t="str">
        <f t="shared" si="196"/>
        <v>2250.123 Accumulated Depreciation of 330 kV Machinery and equipment: Electricity Regulated Activity, Transmission</v>
      </c>
      <c r="AE609" s="34" t="str">
        <f t="shared" si="197"/>
        <v>2250.1234 Accumulated Depreciation of 330 kV Transmission Optic Communication</v>
      </c>
      <c r="AF609" s="34" t="str">
        <f t="shared" si="198"/>
        <v>" "</v>
      </c>
      <c r="AI609" t="s">
        <v>1661</v>
      </c>
      <c r="AJ609" s="14" t="s">
        <v>11</v>
      </c>
      <c r="AK609">
        <v>330</v>
      </c>
      <c r="AL609" s="6">
        <v>135</v>
      </c>
      <c r="AM609" s="6" t="s">
        <v>930</v>
      </c>
      <c r="AT609" s="6" t="s">
        <v>972</v>
      </c>
      <c r="AV609" t="s">
        <v>1661</v>
      </c>
      <c r="AW609">
        <f t="shared" si="199"/>
        <v>67</v>
      </c>
    </row>
    <row r="610" spans="1:49" ht="11.25" customHeight="1" x14ac:dyDescent="0.2">
      <c r="A610" s="14">
        <v>2250.1235000000001</v>
      </c>
      <c r="B610" t="s">
        <v>1662</v>
      </c>
      <c r="C610" s="33" t="str">
        <f t="shared" si="192"/>
        <v>2250.1235 Accumulated Depreciation of 330 kV Transmission Other Communication</v>
      </c>
      <c r="D610" s="6" t="s">
        <v>859</v>
      </c>
      <c r="G610" s="6" t="s">
        <v>824</v>
      </c>
      <c r="H610" s="34" t="str">
        <f>VLOOKUP(I610,'heading tables'!$G$3:$H$9,2,FALSE)</f>
        <v>L4</v>
      </c>
      <c r="I610" s="34">
        <f t="shared" si="201"/>
        <v>9</v>
      </c>
      <c r="J610" s="34" t="str">
        <f t="shared" si="202"/>
        <v>Balance Sheet</v>
      </c>
      <c r="K610" s="34">
        <f t="shared" si="193"/>
        <v>132</v>
      </c>
      <c r="L610" s="34" t="str">
        <f t="shared" si="203"/>
        <v>35</v>
      </c>
      <c r="M610" s="34" t="str">
        <f t="shared" si="189"/>
        <v>2</v>
      </c>
      <c r="N610" s="34" t="str">
        <f t="shared" si="190"/>
        <v>22</v>
      </c>
      <c r="O610" s="34" t="str">
        <f t="shared" si="191"/>
        <v>2250</v>
      </c>
      <c r="P610" s="34" t="str">
        <f>CONCATENATE(M610," ",VLOOKUP(M610,'heading tables'!$A:$C,2,FALSE))</f>
        <v>2 Non-current Assets</v>
      </c>
      <c r="Q610" s="34" t="str">
        <f>CONCATENATE(N610," ",VLOOKUP(N610,'heading tables'!$A:$C,2,FALSE))</f>
        <v>22 Depreciation of Fixed Assets</v>
      </c>
      <c r="R610" s="34" t="str">
        <f>CONCATENATE(O610," ",VLOOKUP(ABS(O610),'heading tables'!$A:$C,2,FALSE))</f>
        <v>2250 Accumulated depreciation - machinery</v>
      </c>
      <c r="S610" s="20">
        <v>21</v>
      </c>
      <c r="T610" s="6" t="s">
        <v>921</v>
      </c>
      <c r="U610" s="34" t="e">
        <f>CONCATENATE(S610," ",VLOOKUP(S610,'heading tables'!$A:$C,2,FALSE))</f>
        <v>#N/A</v>
      </c>
      <c r="V610" s="34" t="str">
        <f>CONCATENATE(T610," ",VLOOKUP(ABS(T610),'heading tables'!$A:$C,2,FALSE))</f>
        <v>2150 Machinery and equipment</v>
      </c>
      <c r="W610" s="34" t="str">
        <f t="shared" si="204"/>
        <v>2250.1</v>
      </c>
      <c r="X610" s="34" t="str">
        <f t="shared" si="205"/>
        <v>2250.12</v>
      </c>
      <c r="Y610" s="34" t="str">
        <f t="shared" si="205"/>
        <v>2250.123</v>
      </c>
      <c r="Z610" s="34" t="str">
        <f t="shared" si="205"/>
        <v>2250.1235</v>
      </c>
      <c r="AA610" s="34" t="str">
        <f t="shared" si="205"/>
        <v>" "</v>
      </c>
      <c r="AB610" s="34" t="str">
        <f t="shared" si="194"/>
        <v>2250.1 Accumulated Depreciation of Machinery and equipment: Electricity Regulated Activity</v>
      </c>
      <c r="AC610" s="34" t="str">
        <f t="shared" si="195"/>
        <v>2250.12 Accumulated Depreciation of Machinery and equipment: Electricity Regulated Activity, Transmission</v>
      </c>
      <c r="AD610" s="34" t="str">
        <f t="shared" si="196"/>
        <v>2250.123 Accumulated Depreciation of 330 kV Machinery and equipment: Electricity Regulated Activity, Transmission</v>
      </c>
      <c r="AE610" s="34" t="str">
        <f t="shared" si="197"/>
        <v>2250.1235 Accumulated Depreciation of 330 kV Transmission Other Communication</v>
      </c>
      <c r="AF610" s="34" t="str">
        <f t="shared" si="198"/>
        <v>" "</v>
      </c>
      <c r="AI610" t="s">
        <v>1662</v>
      </c>
      <c r="AJ610" s="14" t="s">
        <v>11</v>
      </c>
      <c r="AK610">
        <v>330</v>
      </c>
      <c r="AL610" s="6">
        <v>136</v>
      </c>
      <c r="AM610" s="6" t="s">
        <v>930</v>
      </c>
      <c r="AT610" s="6" t="s">
        <v>972</v>
      </c>
      <c r="AV610" t="s">
        <v>1662</v>
      </c>
      <c r="AW610">
        <f t="shared" si="199"/>
        <v>67</v>
      </c>
    </row>
    <row r="611" spans="1:49" ht="11.25" customHeight="1" x14ac:dyDescent="0.2">
      <c r="A611" s="14">
        <v>2250.1239</v>
      </c>
      <c r="B611" t="s">
        <v>1663</v>
      </c>
      <c r="C611" s="33" t="str">
        <f t="shared" si="192"/>
        <v>2250.1239 Accumulated Depreciation of 330 kV Transmission Other</v>
      </c>
      <c r="D611" s="6" t="s">
        <v>859</v>
      </c>
      <c r="E611" s="6" t="s">
        <v>1132</v>
      </c>
      <c r="F611" s="6" t="s">
        <v>654</v>
      </c>
      <c r="G611" s="6" t="s">
        <v>824</v>
      </c>
      <c r="H611" s="34" t="str">
        <f>VLOOKUP(I611,'heading tables'!$G$3:$H$9,2,FALSE)</f>
        <v>L4</v>
      </c>
      <c r="I611" s="34">
        <f t="shared" si="201"/>
        <v>9</v>
      </c>
      <c r="J611" s="34" t="str">
        <f t="shared" si="202"/>
        <v>Balance Sheet</v>
      </c>
      <c r="K611" s="34">
        <f t="shared" si="193"/>
        <v>132</v>
      </c>
      <c r="L611" s="34" t="str">
        <f t="shared" si="203"/>
        <v>39</v>
      </c>
      <c r="M611" s="34" t="str">
        <f t="shared" si="189"/>
        <v>2</v>
      </c>
      <c r="N611" s="34" t="str">
        <f t="shared" si="190"/>
        <v>22</v>
      </c>
      <c r="O611" s="34" t="str">
        <f t="shared" si="191"/>
        <v>2250</v>
      </c>
      <c r="P611" s="34" t="str">
        <f>CONCATENATE(M611," ",VLOOKUP(M611,'heading tables'!$A:$C,2,FALSE))</f>
        <v>2 Non-current Assets</v>
      </c>
      <c r="Q611" s="34" t="str">
        <f>CONCATENATE(N611," ",VLOOKUP(N611,'heading tables'!$A:$C,2,FALSE))</f>
        <v>22 Depreciation of Fixed Assets</v>
      </c>
      <c r="R611" s="34" t="str">
        <f>CONCATENATE(O611," ",VLOOKUP(ABS(O611),'heading tables'!$A:$C,2,FALSE))</f>
        <v>2250 Accumulated depreciation - machinery</v>
      </c>
      <c r="S611" s="20">
        <v>21</v>
      </c>
      <c r="T611" s="6" t="s">
        <v>921</v>
      </c>
      <c r="U611" s="34" t="e">
        <f>CONCATENATE(S611," ",VLOOKUP(S611,'heading tables'!$A:$C,2,FALSE))</f>
        <v>#N/A</v>
      </c>
      <c r="V611" s="34" t="str">
        <f>CONCATENATE(T611," ",VLOOKUP(ABS(T611),'heading tables'!$A:$C,2,FALSE))</f>
        <v>2150 Machinery and equipment</v>
      </c>
      <c r="W611" s="34" t="str">
        <f t="shared" si="204"/>
        <v>2250.1</v>
      </c>
      <c r="X611" s="34" t="str">
        <f t="shared" si="205"/>
        <v>2250.12</v>
      </c>
      <c r="Y611" s="34" t="str">
        <f t="shared" si="205"/>
        <v>2250.123</v>
      </c>
      <c r="Z611" s="34" t="str">
        <f t="shared" si="205"/>
        <v>2250.1239</v>
      </c>
      <c r="AA611" s="34" t="str">
        <f t="shared" si="205"/>
        <v>" "</v>
      </c>
      <c r="AB611" s="34" t="str">
        <f t="shared" si="194"/>
        <v>2250.1 Accumulated Depreciation of Machinery and equipment: Electricity Regulated Activity</v>
      </c>
      <c r="AC611" s="34" t="str">
        <f t="shared" si="195"/>
        <v>2250.12 Accumulated Depreciation of Machinery and equipment: Electricity Regulated Activity, Transmission</v>
      </c>
      <c r="AD611" s="34" t="str">
        <f t="shared" si="196"/>
        <v>2250.123 Accumulated Depreciation of 330 kV Machinery and equipment: Electricity Regulated Activity, Transmission</v>
      </c>
      <c r="AE611" s="34" t="str">
        <f t="shared" si="197"/>
        <v>2250.1239 Accumulated Depreciation of 330 kV Transmission Other</v>
      </c>
      <c r="AF611" s="34" t="str">
        <f t="shared" si="198"/>
        <v>" "</v>
      </c>
      <c r="AI611" t="s">
        <v>1663</v>
      </c>
      <c r="AJ611" s="14" t="s">
        <v>11</v>
      </c>
      <c r="AK611">
        <v>330</v>
      </c>
      <c r="AL611" s="6">
        <v>137</v>
      </c>
      <c r="AM611" s="6" t="s">
        <v>930</v>
      </c>
      <c r="AT611" s="6" t="s">
        <v>972</v>
      </c>
      <c r="AV611" t="s">
        <v>1663</v>
      </c>
      <c r="AW611">
        <f t="shared" si="199"/>
        <v>53</v>
      </c>
    </row>
    <row r="612" spans="1:49" ht="11.25" customHeight="1" x14ac:dyDescent="0.2">
      <c r="A612" s="14">
        <v>2250.1239999999998</v>
      </c>
      <c r="B612" t="s">
        <v>1664</v>
      </c>
      <c r="C612" s="33" t="str">
        <f t="shared" si="192"/>
        <v>2250.124 Accumulated Depreciation of 220 kV Machinery and equipment: Electricity Regulated Activity, Transmission</v>
      </c>
      <c r="D612" s="6" t="s">
        <v>859</v>
      </c>
      <c r="E612" s="6" t="s">
        <v>1132</v>
      </c>
      <c r="F612" s="6" t="s">
        <v>655</v>
      </c>
      <c r="G612" s="6" t="s">
        <v>72</v>
      </c>
      <c r="H612" s="34" t="str">
        <f>VLOOKUP(I612,'heading tables'!$G$3:$H$9,2,FALSE)</f>
        <v>L3</v>
      </c>
      <c r="I612" s="34">
        <f t="shared" si="201"/>
        <v>8</v>
      </c>
      <c r="J612" s="34" t="str">
        <f t="shared" si="202"/>
        <v>Balance Sheet</v>
      </c>
      <c r="K612" s="34">
        <f t="shared" si="193"/>
        <v>132</v>
      </c>
      <c r="L612" s="34" t="str">
        <f t="shared" si="203"/>
        <v>24</v>
      </c>
      <c r="M612" s="34" t="str">
        <f t="shared" si="189"/>
        <v>2</v>
      </c>
      <c r="N612" s="34" t="str">
        <f t="shared" si="190"/>
        <v>22</v>
      </c>
      <c r="O612" s="34" t="str">
        <f t="shared" si="191"/>
        <v>2250</v>
      </c>
      <c r="P612" s="34" t="str">
        <f>CONCATENATE(M612," ",VLOOKUP(M612,'heading tables'!$A:$C,2,FALSE))</f>
        <v>2 Non-current Assets</v>
      </c>
      <c r="Q612" s="34" t="str">
        <f>CONCATENATE(N612," ",VLOOKUP(N612,'heading tables'!$A:$C,2,FALSE))</f>
        <v>22 Depreciation of Fixed Assets</v>
      </c>
      <c r="R612" s="34" t="str">
        <f>CONCATENATE(O612," ",VLOOKUP(ABS(O612),'heading tables'!$A:$C,2,FALSE))</f>
        <v>2250 Accumulated depreciation - machinery</v>
      </c>
      <c r="S612" s="20">
        <v>21</v>
      </c>
      <c r="T612" s="6" t="s">
        <v>921</v>
      </c>
      <c r="U612" s="34" t="e">
        <f>CONCATENATE(S612," ",VLOOKUP(S612,'heading tables'!$A:$C,2,FALSE))</f>
        <v>#N/A</v>
      </c>
      <c r="V612" s="34" t="str">
        <f>CONCATENATE(T612," ",VLOOKUP(ABS(T612),'heading tables'!$A:$C,2,FALSE))</f>
        <v>2150 Machinery and equipment</v>
      </c>
      <c r="W612" s="34" t="str">
        <f t="shared" si="204"/>
        <v>2250.1</v>
      </c>
      <c r="X612" s="34" t="str">
        <f t="shared" si="205"/>
        <v>2250.12</v>
      </c>
      <c r="Y612" s="34" t="str">
        <f t="shared" si="205"/>
        <v>2250.124</v>
      </c>
      <c r="Z612" s="34" t="str">
        <f t="shared" si="205"/>
        <v>" "</v>
      </c>
      <c r="AA612" s="34" t="str">
        <f t="shared" si="205"/>
        <v>" "</v>
      </c>
      <c r="AB612" s="34" t="str">
        <f t="shared" si="194"/>
        <v>2250.1 Accumulated Depreciation of Machinery and equipment: Electricity Regulated Activity</v>
      </c>
      <c r="AC612" s="34" t="str">
        <f t="shared" si="195"/>
        <v>2250.12 Accumulated Depreciation of Machinery and equipment: Electricity Regulated Activity, Transmission</v>
      </c>
      <c r="AD612" s="34" t="str">
        <f t="shared" si="196"/>
        <v>2250.124 Accumulated Depreciation of 220 kV Machinery and equipment: Electricity Regulated Activity, Transmission</v>
      </c>
      <c r="AE612" s="34" t="str">
        <f t="shared" si="197"/>
        <v>" "</v>
      </c>
      <c r="AF612" s="34" t="str">
        <f t="shared" si="198"/>
        <v>" "</v>
      </c>
      <c r="AI612" t="s">
        <v>1664</v>
      </c>
      <c r="AJ612" s="14" t="s">
        <v>1064</v>
      </c>
      <c r="AK612">
        <v>220</v>
      </c>
      <c r="AL612" s="6">
        <v>138</v>
      </c>
      <c r="AM612" s="6" t="s">
        <v>931</v>
      </c>
      <c r="AT612" s="6" t="s">
        <v>973</v>
      </c>
      <c r="AV612" t="s">
        <v>1664</v>
      </c>
      <c r="AW612">
        <f t="shared" si="199"/>
        <v>104</v>
      </c>
    </row>
    <row r="613" spans="1:49" ht="11.25" customHeight="1" x14ac:dyDescent="0.2">
      <c r="A613" s="14">
        <v>2250.1241</v>
      </c>
      <c r="B613" t="s">
        <v>1665</v>
      </c>
      <c r="C613" s="33" t="str">
        <f t="shared" si="192"/>
        <v>2250.1241 Accumulated Depreciation of 220 kV Transmission Substation Equipment</v>
      </c>
      <c r="D613" s="6" t="s">
        <v>859</v>
      </c>
      <c r="E613" s="6" t="s">
        <v>1132</v>
      </c>
      <c r="F613" s="6" t="s">
        <v>655</v>
      </c>
      <c r="G613" s="6" t="s">
        <v>824</v>
      </c>
      <c r="H613" s="34" t="str">
        <f>VLOOKUP(I613,'heading tables'!$G$3:$H$9,2,FALSE)</f>
        <v>L4</v>
      </c>
      <c r="I613" s="34">
        <f t="shared" si="201"/>
        <v>9</v>
      </c>
      <c r="J613" s="34" t="str">
        <f t="shared" si="202"/>
        <v>Balance Sheet</v>
      </c>
      <c r="K613" s="34">
        <f t="shared" si="193"/>
        <v>132</v>
      </c>
      <c r="L613" s="34" t="str">
        <f t="shared" si="203"/>
        <v>41</v>
      </c>
      <c r="M613" s="34" t="str">
        <f t="shared" si="189"/>
        <v>2</v>
      </c>
      <c r="N613" s="34" t="str">
        <f t="shared" si="190"/>
        <v>22</v>
      </c>
      <c r="O613" s="34" t="str">
        <f t="shared" si="191"/>
        <v>2250</v>
      </c>
      <c r="P613" s="34" t="str">
        <f>CONCATENATE(M613," ",VLOOKUP(M613,'heading tables'!$A:$C,2,FALSE))</f>
        <v>2 Non-current Assets</v>
      </c>
      <c r="Q613" s="34" t="str">
        <f>CONCATENATE(N613," ",VLOOKUP(N613,'heading tables'!$A:$C,2,FALSE))</f>
        <v>22 Depreciation of Fixed Assets</v>
      </c>
      <c r="R613" s="34" t="str">
        <f>CONCATENATE(O613," ",VLOOKUP(ABS(O613),'heading tables'!$A:$C,2,FALSE))</f>
        <v>2250 Accumulated depreciation - machinery</v>
      </c>
      <c r="S613" s="20">
        <v>21</v>
      </c>
      <c r="T613" s="6" t="s">
        <v>921</v>
      </c>
      <c r="U613" s="34" t="e">
        <f>CONCATENATE(S613," ",VLOOKUP(S613,'heading tables'!$A:$C,2,FALSE))</f>
        <v>#N/A</v>
      </c>
      <c r="V613" s="34" t="str">
        <f>CONCATENATE(T613," ",VLOOKUP(ABS(T613),'heading tables'!$A:$C,2,FALSE))</f>
        <v>2150 Machinery and equipment</v>
      </c>
      <c r="W613" s="34" t="str">
        <f t="shared" si="204"/>
        <v>2250.1</v>
      </c>
      <c r="X613" s="34" t="str">
        <f t="shared" si="205"/>
        <v>2250.12</v>
      </c>
      <c r="Y613" s="34" t="str">
        <f t="shared" si="205"/>
        <v>2250.124</v>
      </c>
      <c r="Z613" s="34" t="str">
        <f t="shared" si="205"/>
        <v>2250.1241</v>
      </c>
      <c r="AA613" s="34" t="str">
        <f t="shared" si="205"/>
        <v>" "</v>
      </c>
      <c r="AB613" s="34" t="str">
        <f t="shared" si="194"/>
        <v>2250.1 Accumulated Depreciation of Machinery and equipment: Electricity Regulated Activity</v>
      </c>
      <c r="AC613" s="34" t="str">
        <f t="shared" si="195"/>
        <v>2250.12 Accumulated Depreciation of Machinery and equipment: Electricity Regulated Activity, Transmission</v>
      </c>
      <c r="AD613" s="34" t="str">
        <f t="shared" si="196"/>
        <v>2250.124 Accumulated Depreciation of 220 kV Machinery and equipment: Electricity Regulated Activity, Transmission</v>
      </c>
      <c r="AE613" s="34" t="str">
        <f t="shared" si="197"/>
        <v>2250.1241 Accumulated Depreciation of 220 kV Transmission Substation Equipment</v>
      </c>
      <c r="AF613" s="34" t="str">
        <f t="shared" si="198"/>
        <v>" "</v>
      </c>
      <c r="AI613" t="s">
        <v>1665</v>
      </c>
      <c r="AJ613" s="14" t="s">
        <v>11</v>
      </c>
      <c r="AK613">
        <v>220</v>
      </c>
      <c r="AL613" s="6">
        <v>139</v>
      </c>
      <c r="AM613" s="6" t="s">
        <v>931</v>
      </c>
      <c r="AT613" s="6" t="s">
        <v>973</v>
      </c>
      <c r="AV613" t="s">
        <v>1665</v>
      </c>
      <c r="AW613">
        <f t="shared" si="199"/>
        <v>68</v>
      </c>
    </row>
    <row r="614" spans="1:49" ht="11.25" customHeight="1" x14ac:dyDescent="0.2">
      <c r="A614" s="14">
        <v>2250.1242000000002</v>
      </c>
      <c r="B614" t="s">
        <v>1666</v>
      </c>
      <c r="C614" s="33" t="str">
        <f t="shared" si="192"/>
        <v>2250.1242 Accumulated Depreciation of 220 kV Transmission Automation and Relay Protection</v>
      </c>
      <c r="D614" s="6" t="s">
        <v>859</v>
      </c>
      <c r="E614" s="6" t="s">
        <v>1132</v>
      </c>
      <c r="F614" s="6" t="s">
        <v>655</v>
      </c>
      <c r="G614" s="6" t="s">
        <v>824</v>
      </c>
      <c r="H614" s="34" t="str">
        <f>VLOOKUP(I614,'heading tables'!$G$3:$H$9,2,FALSE)</f>
        <v>L4</v>
      </c>
      <c r="I614" s="34">
        <f t="shared" si="201"/>
        <v>9</v>
      </c>
      <c r="J614" s="34" t="str">
        <f t="shared" si="202"/>
        <v>Balance Sheet</v>
      </c>
      <c r="K614" s="34">
        <f t="shared" si="193"/>
        <v>132</v>
      </c>
      <c r="L614" s="34" t="str">
        <f t="shared" si="203"/>
        <v>42</v>
      </c>
      <c r="M614" s="34" t="str">
        <f t="shared" si="189"/>
        <v>2</v>
      </c>
      <c r="N614" s="34" t="str">
        <f t="shared" si="190"/>
        <v>22</v>
      </c>
      <c r="O614" s="34" t="str">
        <f t="shared" si="191"/>
        <v>2250</v>
      </c>
      <c r="P614" s="34" t="str">
        <f>CONCATENATE(M614," ",VLOOKUP(M614,'heading tables'!$A:$C,2,FALSE))</f>
        <v>2 Non-current Assets</v>
      </c>
      <c r="Q614" s="34" t="str">
        <f>CONCATENATE(N614," ",VLOOKUP(N614,'heading tables'!$A:$C,2,FALSE))</f>
        <v>22 Depreciation of Fixed Assets</v>
      </c>
      <c r="R614" s="34" t="str">
        <f>CONCATENATE(O614," ",VLOOKUP(ABS(O614),'heading tables'!$A:$C,2,FALSE))</f>
        <v>2250 Accumulated depreciation - machinery</v>
      </c>
      <c r="S614" s="20">
        <v>21</v>
      </c>
      <c r="T614" s="6" t="s">
        <v>921</v>
      </c>
      <c r="U614" s="34" t="e">
        <f>CONCATENATE(S614," ",VLOOKUP(S614,'heading tables'!$A:$C,2,FALSE))</f>
        <v>#N/A</v>
      </c>
      <c r="V614" s="34" t="str">
        <f>CONCATENATE(T614," ",VLOOKUP(ABS(T614),'heading tables'!$A:$C,2,FALSE))</f>
        <v>2150 Machinery and equipment</v>
      </c>
      <c r="W614" s="34" t="str">
        <f t="shared" si="204"/>
        <v>2250.1</v>
      </c>
      <c r="X614" s="34" t="str">
        <f t="shared" si="205"/>
        <v>2250.12</v>
      </c>
      <c r="Y614" s="34" t="str">
        <f t="shared" si="205"/>
        <v>2250.124</v>
      </c>
      <c r="Z614" s="34" t="str">
        <f t="shared" si="205"/>
        <v>2250.1242</v>
      </c>
      <c r="AA614" s="34" t="str">
        <f t="shared" si="205"/>
        <v>" "</v>
      </c>
      <c r="AB614" s="34" t="str">
        <f t="shared" si="194"/>
        <v>2250.1 Accumulated Depreciation of Machinery and equipment: Electricity Regulated Activity</v>
      </c>
      <c r="AC614" s="34" t="str">
        <f t="shared" si="195"/>
        <v>2250.12 Accumulated Depreciation of Machinery and equipment: Electricity Regulated Activity, Transmission</v>
      </c>
      <c r="AD614" s="34" t="str">
        <f t="shared" si="196"/>
        <v>2250.124 Accumulated Depreciation of 220 kV Machinery and equipment: Electricity Regulated Activity, Transmission</v>
      </c>
      <c r="AE614" s="34" t="str">
        <f t="shared" si="197"/>
        <v>2250.1242 Accumulated Depreciation of 220 kV Transmission Automation and Relay Protection</v>
      </c>
      <c r="AF614" s="34" t="str">
        <f t="shared" si="198"/>
        <v>" "</v>
      </c>
      <c r="AI614" t="s">
        <v>1666</v>
      </c>
      <c r="AJ614" s="14" t="s">
        <v>11</v>
      </c>
      <c r="AK614">
        <v>220</v>
      </c>
      <c r="AL614" s="6">
        <v>140</v>
      </c>
      <c r="AM614" s="6" t="s">
        <v>931</v>
      </c>
      <c r="AT614" s="6" t="s">
        <v>973</v>
      </c>
      <c r="AV614" t="s">
        <v>1666</v>
      </c>
      <c r="AW614">
        <f t="shared" si="199"/>
        <v>79</v>
      </c>
    </row>
    <row r="615" spans="1:49" ht="11.25" customHeight="1" x14ac:dyDescent="0.2">
      <c r="A615" s="14">
        <v>2250.1242999999999</v>
      </c>
      <c r="B615" t="s">
        <v>1667</v>
      </c>
      <c r="C615" s="33" t="str">
        <f t="shared" si="192"/>
        <v>2250.1243 Accumulated Depreciation of 220 kV Transmission Metering</v>
      </c>
      <c r="D615" s="6" t="s">
        <v>859</v>
      </c>
      <c r="E615" s="6" t="s">
        <v>1132</v>
      </c>
      <c r="F615" s="6" t="s">
        <v>655</v>
      </c>
      <c r="G615" s="6" t="s">
        <v>824</v>
      </c>
      <c r="H615" s="34" t="str">
        <f>VLOOKUP(I615,'heading tables'!$G$3:$H$9,2,FALSE)</f>
        <v>L4</v>
      </c>
      <c r="I615" s="34">
        <f t="shared" si="201"/>
        <v>9</v>
      </c>
      <c r="J615" s="34" t="str">
        <f t="shared" si="202"/>
        <v>Balance Sheet</v>
      </c>
      <c r="K615" s="34">
        <f t="shared" si="193"/>
        <v>132</v>
      </c>
      <c r="L615" s="34" t="str">
        <f t="shared" si="203"/>
        <v>43</v>
      </c>
      <c r="M615" s="34" t="str">
        <f t="shared" si="189"/>
        <v>2</v>
      </c>
      <c r="N615" s="34" t="str">
        <f t="shared" si="190"/>
        <v>22</v>
      </c>
      <c r="O615" s="34" t="str">
        <f t="shared" si="191"/>
        <v>2250</v>
      </c>
      <c r="P615" s="34" t="str">
        <f>CONCATENATE(M615," ",VLOOKUP(M615,'heading tables'!$A:$C,2,FALSE))</f>
        <v>2 Non-current Assets</v>
      </c>
      <c r="Q615" s="34" t="str">
        <f>CONCATENATE(N615," ",VLOOKUP(N615,'heading tables'!$A:$C,2,FALSE))</f>
        <v>22 Depreciation of Fixed Assets</v>
      </c>
      <c r="R615" s="34" t="str">
        <f>CONCATENATE(O615," ",VLOOKUP(ABS(O615),'heading tables'!$A:$C,2,FALSE))</f>
        <v>2250 Accumulated depreciation - machinery</v>
      </c>
      <c r="S615" s="20">
        <v>21</v>
      </c>
      <c r="T615" s="6" t="s">
        <v>921</v>
      </c>
      <c r="U615" s="34" t="e">
        <f>CONCATENATE(S615," ",VLOOKUP(S615,'heading tables'!$A:$C,2,FALSE))</f>
        <v>#N/A</v>
      </c>
      <c r="V615" s="34" t="str">
        <f>CONCATENATE(T615," ",VLOOKUP(ABS(T615),'heading tables'!$A:$C,2,FALSE))</f>
        <v>2150 Machinery and equipment</v>
      </c>
      <c r="W615" s="34" t="str">
        <f t="shared" si="204"/>
        <v>2250.1</v>
      </c>
      <c r="X615" s="34" t="str">
        <f t="shared" si="205"/>
        <v>2250.12</v>
      </c>
      <c r="Y615" s="34" t="str">
        <f t="shared" si="205"/>
        <v>2250.124</v>
      </c>
      <c r="Z615" s="34" t="str">
        <f t="shared" si="205"/>
        <v>2250.1243</v>
      </c>
      <c r="AA615" s="34" t="str">
        <f t="shared" si="205"/>
        <v>" "</v>
      </c>
      <c r="AB615" s="34" t="str">
        <f t="shared" si="194"/>
        <v>2250.1 Accumulated Depreciation of Machinery and equipment: Electricity Regulated Activity</v>
      </c>
      <c r="AC615" s="34" t="str">
        <f t="shared" si="195"/>
        <v>2250.12 Accumulated Depreciation of Machinery and equipment: Electricity Regulated Activity, Transmission</v>
      </c>
      <c r="AD615" s="34" t="str">
        <f t="shared" si="196"/>
        <v>2250.124 Accumulated Depreciation of 220 kV Machinery and equipment: Electricity Regulated Activity, Transmission</v>
      </c>
      <c r="AE615" s="34" t="str">
        <f t="shared" si="197"/>
        <v>2250.1243 Accumulated Depreciation of 220 kV Transmission Metering</v>
      </c>
      <c r="AF615" s="34" t="str">
        <f t="shared" si="198"/>
        <v>" "</v>
      </c>
      <c r="AI615" t="s">
        <v>1667</v>
      </c>
      <c r="AJ615" s="14" t="s">
        <v>11</v>
      </c>
      <c r="AK615">
        <v>220</v>
      </c>
      <c r="AL615" s="6">
        <v>141</v>
      </c>
      <c r="AM615" s="6" t="s">
        <v>931</v>
      </c>
      <c r="AT615" s="6" t="s">
        <v>973</v>
      </c>
      <c r="AV615" t="s">
        <v>1667</v>
      </c>
      <c r="AW615">
        <f t="shared" si="199"/>
        <v>56</v>
      </c>
    </row>
    <row r="616" spans="1:49" ht="11.25" customHeight="1" x14ac:dyDescent="0.2">
      <c r="A616" s="14">
        <v>2250.1244000000002</v>
      </c>
      <c r="B616" t="s">
        <v>1668</v>
      </c>
      <c r="C616" s="33" t="str">
        <f t="shared" si="192"/>
        <v>2250.1244 Accumulated Depreciation of 220 kV Transmission Optic Communication</v>
      </c>
      <c r="D616" s="6" t="s">
        <v>859</v>
      </c>
      <c r="E616" s="6" t="s">
        <v>1132</v>
      </c>
      <c r="F616" s="6" t="s">
        <v>655</v>
      </c>
      <c r="G616" s="6" t="s">
        <v>824</v>
      </c>
      <c r="H616" s="34" t="str">
        <f>VLOOKUP(I616,'heading tables'!$G$3:$H$9,2,FALSE)</f>
        <v>L4</v>
      </c>
      <c r="I616" s="34">
        <f t="shared" si="201"/>
        <v>9</v>
      </c>
      <c r="J616" s="34" t="str">
        <f t="shared" si="202"/>
        <v>Balance Sheet</v>
      </c>
      <c r="K616" s="34">
        <f t="shared" si="193"/>
        <v>132</v>
      </c>
      <c r="L616" s="34" t="str">
        <f t="shared" si="203"/>
        <v>44</v>
      </c>
      <c r="M616" s="34" t="str">
        <f t="shared" si="189"/>
        <v>2</v>
      </c>
      <c r="N616" s="34" t="str">
        <f t="shared" si="190"/>
        <v>22</v>
      </c>
      <c r="O616" s="34" t="str">
        <f t="shared" si="191"/>
        <v>2250</v>
      </c>
      <c r="P616" s="34" t="str">
        <f>CONCATENATE(M616," ",VLOOKUP(M616,'heading tables'!$A:$C,2,FALSE))</f>
        <v>2 Non-current Assets</v>
      </c>
      <c r="Q616" s="34" t="str">
        <f>CONCATENATE(N616," ",VLOOKUP(N616,'heading tables'!$A:$C,2,FALSE))</f>
        <v>22 Depreciation of Fixed Assets</v>
      </c>
      <c r="R616" s="34" t="str">
        <f>CONCATENATE(O616," ",VLOOKUP(ABS(O616),'heading tables'!$A:$C,2,FALSE))</f>
        <v>2250 Accumulated depreciation - machinery</v>
      </c>
      <c r="S616" s="20">
        <v>21</v>
      </c>
      <c r="T616" s="6" t="s">
        <v>921</v>
      </c>
      <c r="U616" s="34" t="e">
        <f>CONCATENATE(S616," ",VLOOKUP(S616,'heading tables'!$A:$C,2,FALSE))</f>
        <v>#N/A</v>
      </c>
      <c r="V616" s="34" t="str">
        <f>CONCATENATE(T616," ",VLOOKUP(ABS(T616),'heading tables'!$A:$C,2,FALSE))</f>
        <v>2150 Machinery and equipment</v>
      </c>
      <c r="W616" s="34" t="str">
        <f t="shared" si="204"/>
        <v>2250.1</v>
      </c>
      <c r="X616" s="34" t="str">
        <f t="shared" si="205"/>
        <v>2250.12</v>
      </c>
      <c r="Y616" s="34" t="str">
        <f t="shared" si="205"/>
        <v>2250.124</v>
      </c>
      <c r="Z616" s="34" t="str">
        <f t="shared" si="205"/>
        <v>2250.1244</v>
      </c>
      <c r="AA616" s="34" t="str">
        <f t="shared" si="205"/>
        <v>" "</v>
      </c>
      <c r="AB616" s="34" t="str">
        <f t="shared" si="194"/>
        <v>2250.1 Accumulated Depreciation of Machinery and equipment: Electricity Regulated Activity</v>
      </c>
      <c r="AC616" s="34" t="str">
        <f t="shared" si="195"/>
        <v>2250.12 Accumulated Depreciation of Machinery and equipment: Electricity Regulated Activity, Transmission</v>
      </c>
      <c r="AD616" s="34" t="str">
        <f t="shared" si="196"/>
        <v>2250.124 Accumulated Depreciation of 220 kV Machinery and equipment: Electricity Regulated Activity, Transmission</v>
      </c>
      <c r="AE616" s="34" t="str">
        <f t="shared" si="197"/>
        <v>2250.1244 Accumulated Depreciation of 220 kV Transmission Optic Communication</v>
      </c>
      <c r="AF616" s="34" t="str">
        <f t="shared" si="198"/>
        <v>" "</v>
      </c>
      <c r="AI616" t="s">
        <v>1668</v>
      </c>
      <c r="AJ616" s="14" t="s">
        <v>11</v>
      </c>
      <c r="AK616">
        <v>220</v>
      </c>
      <c r="AL616" s="6">
        <v>142</v>
      </c>
      <c r="AM616" s="6" t="s">
        <v>931</v>
      </c>
      <c r="AT616" s="6" t="s">
        <v>973</v>
      </c>
      <c r="AV616" t="s">
        <v>1668</v>
      </c>
      <c r="AW616">
        <f t="shared" si="199"/>
        <v>67</v>
      </c>
    </row>
    <row r="617" spans="1:49" ht="11.25" customHeight="1" x14ac:dyDescent="0.2">
      <c r="A617" s="14">
        <v>2250.1244999999999</v>
      </c>
      <c r="B617" t="s">
        <v>1114</v>
      </c>
      <c r="C617" s="33" t="str">
        <f t="shared" si="192"/>
        <v>2250.1245 Accumulated Depreciation of 220 kV Transmission Other Communication</v>
      </c>
      <c r="D617" s="6" t="s">
        <v>859</v>
      </c>
      <c r="G617" s="6" t="s">
        <v>824</v>
      </c>
      <c r="H617" s="34" t="str">
        <f>VLOOKUP(I617,'heading tables'!$G$3:$H$9,2,FALSE)</f>
        <v>L4</v>
      </c>
      <c r="I617" s="34">
        <f t="shared" si="201"/>
        <v>9</v>
      </c>
      <c r="J617" s="34" t="str">
        <f t="shared" si="202"/>
        <v>Balance Sheet</v>
      </c>
      <c r="K617" s="34">
        <f t="shared" si="193"/>
        <v>132</v>
      </c>
      <c r="L617" s="34" t="str">
        <f t="shared" si="203"/>
        <v>45</v>
      </c>
      <c r="M617" s="34" t="str">
        <f t="shared" si="189"/>
        <v>2</v>
      </c>
      <c r="N617" s="34" t="str">
        <f t="shared" si="190"/>
        <v>22</v>
      </c>
      <c r="O617" s="34" t="str">
        <f t="shared" si="191"/>
        <v>2250</v>
      </c>
      <c r="P617" s="34" t="str">
        <f>CONCATENATE(M617," ",VLOOKUP(M617,'heading tables'!$A:$C,2,FALSE))</f>
        <v>2 Non-current Assets</v>
      </c>
      <c r="Q617" s="34" t="str">
        <f>CONCATENATE(N617," ",VLOOKUP(N617,'heading tables'!$A:$C,2,FALSE))</f>
        <v>22 Depreciation of Fixed Assets</v>
      </c>
      <c r="R617" s="34" t="str">
        <f>CONCATENATE(O617," ",VLOOKUP(ABS(O617),'heading tables'!$A:$C,2,FALSE))</f>
        <v>2250 Accumulated depreciation - machinery</v>
      </c>
      <c r="S617" s="20">
        <v>21</v>
      </c>
      <c r="T617" s="6" t="s">
        <v>921</v>
      </c>
      <c r="U617" s="34" t="e">
        <f>CONCATENATE(S617," ",VLOOKUP(S617,'heading tables'!$A:$C,2,FALSE))</f>
        <v>#N/A</v>
      </c>
      <c r="V617" s="34" t="str">
        <f>CONCATENATE(T617," ",VLOOKUP(ABS(T617),'heading tables'!$A:$C,2,FALSE))</f>
        <v>2150 Machinery and equipment</v>
      </c>
      <c r="W617" s="34" t="str">
        <f t="shared" si="204"/>
        <v>2250.1</v>
      </c>
      <c r="X617" s="34" t="str">
        <f t="shared" si="205"/>
        <v>2250.12</v>
      </c>
      <c r="Y617" s="34" t="str">
        <f t="shared" si="205"/>
        <v>2250.124</v>
      </c>
      <c r="Z617" s="34" t="str">
        <f t="shared" si="205"/>
        <v>2250.1245</v>
      </c>
      <c r="AA617" s="34" t="str">
        <f t="shared" si="205"/>
        <v>" "</v>
      </c>
      <c r="AB617" s="34" t="str">
        <f t="shared" si="194"/>
        <v>2250.1 Accumulated Depreciation of Machinery and equipment: Electricity Regulated Activity</v>
      </c>
      <c r="AC617" s="34" t="str">
        <f t="shared" si="195"/>
        <v>2250.12 Accumulated Depreciation of Machinery and equipment: Electricity Regulated Activity, Transmission</v>
      </c>
      <c r="AD617" s="34" t="str">
        <f t="shared" si="196"/>
        <v>2250.124 Accumulated Depreciation of 220 kV Machinery and equipment: Electricity Regulated Activity, Transmission</v>
      </c>
      <c r="AE617" s="34" t="str">
        <f t="shared" si="197"/>
        <v>2250.1245 Accumulated Depreciation of 220 kV Transmission Other Communication</v>
      </c>
      <c r="AF617" s="34" t="str">
        <f t="shared" si="198"/>
        <v>" "</v>
      </c>
      <c r="AI617" t="s">
        <v>1114</v>
      </c>
      <c r="AJ617" s="14" t="s">
        <v>11</v>
      </c>
      <c r="AK617">
        <v>220</v>
      </c>
      <c r="AL617" s="6">
        <v>143</v>
      </c>
      <c r="AM617" s="6" t="s">
        <v>931</v>
      </c>
      <c r="AT617" s="6" t="s">
        <v>973</v>
      </c>
      <c r="AV617" t="s">
        <v>1114</v>
      </c>
      <c r="AW617">
        <f t="shared" si="199"/>
        <v>67</v>
      </c>
    </row>
    <row r="618" spans="1:49" ht="11.25" customHeight="1" x14ac:dyDescent="0.2">
      <c r="A618" s="14">
        <v>2250.1248999999998</v>
      </c>
      <c r="B618" t="s">
        <v>1669</v>
      </c>
      <c r="C618" s="33" t="str">
        <f t="shared" si="192"/>
        <v>2250.1249 Accumulated Depreciation of 220 kV Transmission Other</v>
      </c>
      <c r="D618" s="6" t="s">
        <v>859</v>
      </c>
      <c r="E618" s="6" t="s">
        <v>1132</v>
      </c>
      <c r="F618" s="6" t="s">
        <v>655</v>
      </c>
      <c r="G618" s="6" t="s">
        <v>824</v>
      </c>
      <c r="H618" s="34" t="str">
        <f>VLOOKUP(I618,'heading tables'!$G$3:$H$9,2,FALSE)</f>
        <v>L4</v>
      </c>
      <c r="I618" s="34">
        <f t="shared" si="201"/>
        <v>9</v>
      </c>
      <c r="J618" s="34" t="str">
        <f t="shared" si="202"/>
        <v>Balance Sheet</v>
      </c>
      <c r="K618" s="34">
        <f t="shared" si="193"/>
        <v>132</v>
      </c>
      <c r="L618" s="34" t="str">
        <f t="shared" si="203"/>
        <v>49</v>
      </c>
      <c r="M618" s="34" t="str">
        <f t="shared" si="189"/>
        <v>2</v>
      </c>
      <c r="N618" s="34" t="str">
        <f t="shared" si="190"/>
        <v>22</v>
      </c>
      <c r="O618" s="34" t="str">
        <f t="shared" si="191"/>
        <v>2250</v>
      </c>
      <c r="P618" s="34" t="str">
        <f>CONCATENATE(M618," ",VLOOKUP(M618,'heading tables'!$A:$C,2,FALSE))</f>
        <v>2 Non-current Assets</v>
      </c>
      <c r="Q618" s="34" t="str">
        <f>CONCATENATE(N618," ",VLOOKUP(N618,'heading tables'!$A:$C,2,FALSE))</f>
        <v>22 Depreciation of Fixed Assets</v>
      </c>
      <c r="R618" s="34" t="str">
        <f>CONCATENATE(O618," ",VLOOKUP(ABS(O618),'heading tables'!$A:$C,2,FALSE))</f>
        <v>2250 Accumulated depreciation - machinery</v>
      </c>
      <c r="S618" s="20">
        <v>21</v>
      </c>
      <c r="T618" s="6" t="s">
        <v>921</v>
      </c>
      <c r="U618" s="34" t="e">
        <f>CONCATENATE(S618," ",VLOOKUP(S618,'heading tables'!$A:$C,2,FALSE))</f>
        <v>#N/A</v>
      </c>
      <c r="V618" s="34" t="str">
        <f>CONCATENATE(T618," ",VLOOKUP(ABS(T618),'heading tables'!$A:$C,2,FALSE))</f>
        <v>2150 Machinery and equipment</v>
      </c>
      <c r="W618" s="34" t="str">
        <f t="shared" si="204"/>
        <v>2250.1</v>
      </c>
      <c r="X618" s="34" t="str">
        <f t="shared" si="205"/>
        <v>2250.12</v>
      </c>
      <c r="Y618" s="34" t="str">
        <f t="shared" si="205"/>
        <v>2250.124</v>
      </c>
      <c r="Z618" s="34" t="str">
        <f t="shared" si="205"/>
        <v>2250.1249</v>
      </c>
      <c r="AA618" s="34" t="str">
        <f t="shared" si="205"/>
        <v>" "</v>
      </c>
      <c r="AB618" s="34" t="str">
        <f t="shared" si="194"/>
        <v>2250.1 Accumulated Depreciation of Machinery and equipment: Electricity Regulated Activity</v>
      </c>
      <c r="AC618" s="34" t="str">
        <f t="shared" si="195"/>
        <v>2250.12 Accumulated Depreciation of Machinery and equipment: Electricity Regulated Activity, Transmission</v>
      </c>
      <c r="AD618" s="34" t="str">
        <f t="shared" si="196"/>
        <v>2250.124 Accumulated Depreciation of 220 kV Machinery and equipment: Electricity Regulated Activity, Transmission</v>
      </c>
      <c r="AE618" s="34" t="str">
        <f t="shared" si="197"/>
        <v>2250.1249 Accumulated Depreciation of 220 kV Transmission Other</v>
      </c>
      <c r="AF618" s="34" t="str">
        <f t="shared" si="198"/>
        <v>" "</v>
      </c>
      <c r="AI618" t="s">
        <v>1669</v>
      </c>
      <c r="AJ618" s="14" t="s">
        <v>11</v>
      </c>
      <c r="AK618">
        <v>220</v>
      </c>
      <c r="AL618" s="6">
        <v>144</v>
      </c>
      <c r="AM618" s="6" t="s">
        <v>931</v>
      </c>
      <c r="AT618" s="6" t="s">
        <v>973</v>
      </c>
      <c r="AV618" t="s">
        <v>1669</v>
      </c>
      <c r="AW618">
        <f t="shared" si="199"/>
        <v>53</v>
      </c>
    </row>
    <row r="619" spans="1:49" ht="11.25" customHeight="1" x14ac:dyDescent="0.2">
      <c r="A619" s="14">
        <v>2250.125</v>
      </c>
      <c r="B619" t="s">
        <v>1670</v>
      </c>
      <c r="C619" s="33" t="str">
        <f t="shared" si="192"/>
        <v>2250.125 Accumulated Depreciation of 110 kV Machinery and equipment: Electricity Regulated Activity, Transmission</v>
      </c>
      <c r="D619" s="6" t="s">
        <v>859</v>
      </c>
      <c r="E619" s="6" t="s">
        <v>1132</v>
      </c>
      <c r="F619" s="6" t="s">
        <v>656</v>
      </c>
      <c r="G619" s="6" t="s">
        <v>72</v>
      </c>
      <c r="H619" s="34" t="str">
        <f>VLOOKUP(I619,'heading tables'!$G$3:$H$9,2,FALSE)</f>
        <v>L3</v>
      </c>
      <c r="I619" s="34">
        <f t="shared" si="201"/>
        <v>8</v>
      </c>
      <c r="J619" s="34" t="str">
        <f t="shared" si="202"/>
        <v>Balance Sheet</v>
      </c>
      <c r="K619" s="34">
        <f t="shared" si="193"/>
        <v>132</v>
      </c>
      <c r="L619" s="34" t="str">
        <f t="shared" si="203"/>
        <v>25</v>
      </c>
      <c r="M619" s="34" t="str">
        <f t="shared" si="189"/>
        <v>2</v>
      </c>
      <c r="N619" s="34" t="str">
        <f t="shared" si="190"/>
        <v>22</v>
      </c>
      <c r="O619" s="34" t="str">
        <f t="shared" si="191"/>
        <v>2250</v>
      </c>
      <c r="P619" s="34" t="str">
        <f>CONCATENATE(M619," ",VLOOKUP(M619,'heading tables'!$A:$C,2,FALSE))</f>
        <v>2 Non-current Assets</v>
      </c>
      <c r="Q619" s="34" t="str">
        <f>CONCATENATE(N619," ",VLOOKUP(N619,'heading tables'!$A:$C,2,FALSE))</f>
        <v>22 Depreciation of Fixed Assets</v>
      </c>
      <c r="R619" s="34" t="str">
        <f>CONCATENATE(O619," ",VLOOKUP(ABS(O619),'heading tables'!$A:$C,2,FALSE))</f>
        <v>2250 Accumulated depreciation - machinery</v>
      </c>
      <c r="S619" s="20">
        <v>21</v>
      </c>
      <c r="T619" s="6" t="s">
        <v>921</v>
      </c>
      <c r="U619" s="34" t="e">
        <f>CONCATENATE(S619," ",VLOOKUP(S619,'heading tables'!$A:$C,2,FALSE))</f>
        <v>#N/A</v>
      </c>
      <c r="V619" s="34" t="str">
        <f>CONCATENATE(T619," ",VLOOKUP(ABS(T619),'heading tables'!$A:$C,2,FALSE))</f>
        <v>2150 Machinery and equipment</v>
      </c>
      <c r="W619" s="34" t="str">
        <f t="shared" si="204"/>
        <v>2250.1</v>
      </c>
      <c r="X619" s="34" t="str">
        <f t="shared" si="205"/>
        <v>2250.12</v>
      </c>
      <c r="Y619" s="34" t="str">
        <f t="shared" si="205"/>
        <v>2250.125</v>
      </c>
      <c r="Z619" s="34" t="str">
        <f t="shared" si="205"/>
        <v>" "</v>
      </c>
      <c r="AA619" s="34" t="str">
        <f t="shared" si="205"/>
        <v>" "</v>
      </c>
      <c r="AB619" s="34" t="str">
        <f t="shared" si="194"/>
        <v>2250.1 Accumulated Depreciation of Machinery and equipment: Electricity Regulated Activity</v>
      </c>
      <c r="AC619" s="34" t="str">
        <f t="shared" si="195"/>
        <v>2250.12 Accumulated Depreciation of Machinery and equipment: Electricity Regulated Activity, Transmission</v>
      </c>
      <c r="AD619" s="34" t="str">
        <f t="shared" si="196"/>
        <v>2250.125 Accumulated Depreciation of 110 kV Machinery and equipment: Electricity Regulated Activity, Transmission</v>
      </c>
      <c r="AE619" s="34" t="str">
        <f t="shared" si="197"/>
        <v>" "</v>
      </c>
      <c r="AF619" s="34" t="str">
        <f t="shared" si="198"/>
        <v>" "</v>
      </c>
      <c r="AI619" t="s">
        <v>1670</v>
      </c>
      <c r="AJ619" s="14" t="s">
        <v>1064</v>
      </c>
      <c r="AK619">
        <v>110</v>
      </c>
      <c r="AL619" s="6">
        <v>145</v>
      </c>
      <c r="AM619" s="6" t="s">
        <v>932</v>
      </c>
      <c r="AT619" s="6" t="s">
        <v>974</v>
      </c>
      <c r="AV619" t="s">
        <v>1670</v>
      </c>
      <c r="AW619">
        <f t="shared" si="199"/>
        <v>104</v>
      </c>
    </row>
    <row r="620" spans="1:49" ht="11.25" customHeight="1" x14ac:dyDescent="0.2">
      <c r="A620" s="14">
        <v>2250.1251000000002</v>
      </c>
      <c r="B620" t="s">
        <v>1671</v>
      </c>
      <c r="C620" s="33" t="str">
        <f t="shared" si="192"/>
        <v>2250.1251 Accumulated Depreciation of 110 kV Transmission Substation Equipment</v>
      </c>
      <c r="D620" s="6" t="s">
        <v>859</v>
      </c>
      <c r="E620" s="6" t="s">
        <v>1132</v>
      </c>
      <c r="F620" s="6" t="s">
        <v>656</v>
      </c>
      <c r="G620" s="6" t="s">
        <v>824</v>
      </c>
      <c r="H620" s="34" t="str">
        <f>VLOOKUP(I620,'heading tables'!$G$3:$H$9,2,FALSE)</f>
        <v>L4</v>
      </c>
      <c r="I620" s="34">
        <f t="shared" si="201"/>
        <v>9</v>
      </c>
      <c r="J620" s="34" t="str">
        <f t="shared" si="202"/>
        <v>Balance Sheet</v>
      </c>
      <c r="K620" s="34">
        <f t="shared" si="193"/>
        <v>132</v>
      </c>
      <c r="L620" s="34" t="str">
        <f t="shared" si="203"/>
        <v>51</v>
      </c>
      <c r="M620" s="34" t="str">
        <f t="shared" si="189"/>
        <v>2</v>
      </c>
      <c r="N620" s="34" t="str">
        <f t="shared" si="190"/>
        <v>22</v>
      </c>
      <c r="O620" s="34" t="str">
        <f t="shared" si="191"/>
        <v>2250</v>
      </c>
      <c r="P620" s="34" t="str">
        <f>CONCATENATE(M620," ",VLOOKUP(M620,'heading tables'!$A:$C,2,FALSE))</f>
        <v>2 Non-current Assets</v>
      </c>
      <c r="Q620" s="34" t="str">
        <f>CONCATENATE(N620," ",VLOOKUP(N620,'heading tables'!$A:$C,2,FALSE))</f>
        <v>22 Depreciation of Fixed Assets</v>
      </c>
      <c r="R620" s="34" t="str">
        <f>CONCATENATE(O620," ",VLOOKUP(ABS(O620),'heading tables'!$A:$C,2,FALSE))</f>
        <v>2250 Accumulated depreciation - machinery</v>
      </c>
      <c r="S620" s="20">
        <v>21</v>
      </c>
      <c r="T620" s="6" t="s">
        <v>921</v>
      </c>
      <c r="U620" s="34" t="e">
        <f>CONCATENATE(S620," ",VLOOKUP(S620,'heading tables'!$A:$C,2,FALSE))</f>
        <v>#N/A</v>
      </c>
      <c r="V620" s="34" t="str">
        <f>CONCATENATE(T620," ",VLOOKUP(ABS(T620),'heading tables'!$A:$C,2,FALSE))</f>
        <v>2150 Machinery and equipment</v>
      </c>
      <c r="W620" s="34" t="str">
        <f t="shared" si="204"/>
        <v>2250.1</v>
      </c>
      <c r="X620" s="34" t="str">
        <f t="shared" si="205"/>
        <v>2250.12</v>
      </c>
      <c r="Y620" s="34" t="str">
        <f t="shared" si="205"/>
        <v>2250.125</v>
      </c>
      <c r="Z620" s="34" t="str">
        <f t="shared" si="205"/>
        <v>2250.1251</v>
      </c>
      <c r="AA620" s="34" t="str">
        <f t="shared" si="205"/>
        <v>" "</v>
      </c>
      <c r="AB620" s="34" t="str">
        <f t="shared" si="194"/>
        <v>2250.1 Accumulated Depreciation of Machinery and equipment: Electricity Regulated Activity</v>
      </c>
      <c r="AC620" s="34" t="str">
        <f t="shared" si="195"/>
        <v>2250.12 Accumulated Depreciation of Machinery and equipment: Electricity Regulated Activity, Transmission</v>
      </c>
      <c r="AD620" s="34" t="str">
        <f t="shared" si="196"/>
        <v>2250.125 Accumulated Depreciation of 110 kV Machinery and equipment: Electricity Regulated Activity, Transmission</v>
      </c>
      <c r="AE620" s="34" t="str">
        <f t="shared" si="197"/>
        <v>2250.1251 Accumulated Depreciation of 110 kV Transmission Substation Equipment</v>
      </c>
      <c r="AF620" s="34" t="str">
        <f t="shared" si="198"/>
        <v>" "</v>
      </c>
      <c r="AI620" t="s">
        <v>1671</v>
      </c>
      <c r="AJ620" s="14" t="s">
        <v>11</v>
      </c>
      <c r="AK620">
        <v>110</v>
      </c>
      <c r="AL620" s="6">
        <v>146</v>
      </c>
      <c r="AM620" s="6" t="s">
        <v>932</v>
      </c>
      <c r="AT620" s="6" t="s">
        <v>974</v>
      </c>
      <c r="AV620" t="s">
        <v>1671</v>
      </c>
      <c r="AW620">
        <f t="shared" si="199"/>
        <v>68</v>
      </c>
    </row>
    <row r="621" spans="1:49" ht="11.25" customHeight="1" x14ac:dyDescent="0.2">
      <c r="A621" s="14">
        <v>2250.1251999999999</v>
      </c>
      <c r="B621" t="s">
        <v>1672</v>
      </c>
      <c r="C621" s="33" t="str">
        <f t="shared" si="192"/>
        <v>2250.1252 Accumulated Depreciation of 110 kV Transmission Automation and Relay Protection</v>
      </c>
      <c r="D621" s="6" t="s">
        <v>859</v>
      </c>
      <c r="E621" s="6" t="s">
        <v>1132</v>
      </c>
      <c r="F621" s="6" t="s">
        <v>656</v>
      </c>
      <c r="G621" s="6" t="s">
        <v>824</v>
      </c>
      <c r="H621" s="34" t="str">
        <f>VLOOKUP(I621,'heading tables'!$G$3:$H$9,2,FALSE)</f>
        <v>L4</v>
      </c>
      <c r="I621" s="34">
        <f t="shared" si="201"/>
        <v>9</v>
      </c>
      <c r="J621" s="34" t="str">
        <f t="shared" si="202"/>
        <v>Balance Sheet</v>
      </c>
      <c r="K621" s="34">
        <f t="shared" si="193"/>
        <v>132</v>
      </c>
      <c r="L621" s="34" t="str">
        <f t="shared" si="203"/>
        <v>52</v>
      </c>
      <c r="M621" s="34" t="str">
        <f t="shared" si="189"/>
        <v>2</v>
      </c>
      <c r="N621" s="34" t="str">
        <f t="shared" si="190"/>
        <v>22</v>
      </c>
      <c r="O621" s="34" t="str">
        <f t="shared" si="191"/>
        <v>2250</v>
      </c>
      <c r="P621" s="34" t="str">
        <f>CONCATENATE(M621," ",VLOOKUP(M621,'heading tables'!$A:$C,2,FALSE))</f>
        <v>2 Non-current Assets</v>
      </c>
      <c r="Q621" s="34" t="str">
        <f>CONCATENATE(N621," ",VLOOKUP(N621,'heading tables'!$A:$C,2,FALSE))</f>
        <v>22 Depreciation of Fixed Assets</v>
      </c>
      <c r="R621" s="34" t="str">
        <f>CONCATENATE(O621," ",VLOOKUP(ABS(O621),'heading tables'!$A:$C,2,FALSE))</f>
        <v>2250 Accumulated depreciation - machinery</v>
      </c>
      <c r="S621" s="20">
        <v>21</v>
      </c>
      <c r="T621" s="6" t="s">
        <v>921</v>
      </c>
      <c r="U621" s="34" t="e">
        <f>CONCATENATE(S621," ",VLOOKUP(S621,'heading tables'!$A:$C,2,FALSE))</f>
        <v>#N/A</v>
      </c>
      <c r="V621" s="34" t="str">
        <f>CONCATENATE(T621," ",VLOOKUP(ABS(T621),'heading tables'!$A:$C,2,FALSE))</f>
        <v>2150 Machinery and equipment</v>
      </c>
      <c r="W621" s="34" t="str">
        <f t="shared" si="204"/>
        <v>2250.1</v>
      </c>
      <c r="X621" s="34" t="str">
        <f t="shared" si="205"/>
        <v>2250.12</v>
      </c>
      <c r="Y621" s="34" t="str">
        <f t="shared" si="205"/>
        <v>2250.125</v>
      </c>
      <c r="Z621" s="34" t="str">
        <f t="shared" si="205"/>
        <v>2250.1252</v>
      </c>
      <c r="AA621" s="34" t="str">
        <f t="shared" si="205"/>
        <v>" "</v>
      </c>
      <c r="AB621" s="34" t="str">
        <f t="shared" si="194"/>
        <v>2250.1 Accumulated Depreciation of Machinery and equipment: Electricity Regulated Activity</v>
      </c>
      <c r="AC621" s="34" t="str">
        <f t="shared" si="195"/>
        <v>2250.12 Accumulated Depreciation of Machinery and equipment: Electricity Regulated Activity, Transmission</v>
      </c>
      <c r="AD621" s="34" t="str">
        <f t="shared" si="196"/>
        <v>2250.125 Accumulated Depreciation of 110 kV Machinery and equipment: Electricity Regulated Activity, Transmission</v>
      </c>
      <c r="AE621" s="34" t="str">
        <f t="shared" si="197"/>
        <v>2250.1252 Accumulated Depreciation of 110 kV Transmission Automation and Relay Protection</v>
      </c>
      <c r="AF621" s="34" t="str">
        <f t="shared" si="198"/>
        <v>" "</v>
      </c>
      <c r="AI621" t="s">
        <v>1672</v>
      </c>
      <c r="AJ621" s="14" t="s">
        <v>11</v>
      </c>
      <c r="AK621">
        <v>110</v>
      </c>
      <c r="AL621" s="6">
        <v>147</v>
      </c>
      <c r="AM621" s="6" t="s">
        <v>932</v>
      </c>
      <c r="AT621" s="6" t="s">
        <v>974</v>
      </c>
      <c r="AV621" t="s">
        <v>1672</v>
      </c>
      <c r="AW621">
        <f t="shared" si="199"/>
        <v>79</v>
      </c>
    </row>
    <row r="622" spans="1:49" ht="11.25" customHeight="1" x14ac:dyDescent="0.2">
      <c r="A622" s="14">
        <v>2250.1253000000002</v>
      </c>
      <c r="B622" t="s">
        <v>1673</v>
      </c>
      <c r="C622" s="33" t="str">
        <f t="shared" si="192"/>
        <v>2250.1253 Accumulated Depreciation of 110 kV Transmission Metering</v>
      </c>
      <c r="D622" s="6" t="s">
        <v>859</v>
      </c>
      <c r="E622" s="6" t="s">
        <v>1132</v>
      </c>
      <c r="F622" s="6" t="s">
        <v>656</v>
      </c>
      <c r="G622" s="6" t="s">
        <v>824</v>
      </c>
      <c r="H622" s="34" t="str">
        <f>VLOOKUP(I622,'heading tables'!$G$3:$H$9,2,FALSE)</f>
        <v>L4</v>
      </c>
      <c r="I622" s="34">
        <f t="shared" si="201"/>
        <v>9</v>
      </c>
      <c r="J622" s="34" t="str">
        <f t="shared" si="202"/>
        <v>Balance Sheet</v>
      </c>
      <c r="K622" s="34">
        <f t="shared" si="193"/>
        <v>132</v>
      </c>
      <c r="L622" s="34" t="str">
        <f t="shared" si="203"/>
        <v>53</v>
      </c>
      <c r="M622" s="34" t="str">
        <f t="shared" si="189"/>
        <v>2</v>
      </c>
      <c r="N622" s="34" t="str">
        <f t="shared" si="190"/>
        <v>22</v>
      </c>
      <c r="O622" s="34" t="str">
        <f t="shared" si="191"/>
        <v>2250</v>
      </c>
      <c r="P622" s="34" t="str">
        <f>CONCATENATE(M622," ",VLOOKUP(M622,'heading tables'!$A:$C,2,FALSE))</f>
        <v>2 Non-current Assets</v>
      </c>
      <c r="Q622" s="34" t="str">
        <f>CONCATENATE(N622," ",VLOOKUP(N622,'heading tables'!$A:$C,2,FALSE))</f>
        <v>22 Depreciation of Fixed Assets</v>
      </c>
      <c r="R622" s="34" t="str">
        <f>CONCATENATE(O622," ",VLOOKUP(ABS(O622),'heading tables'!$A:$C,2,FALSE))</f>
        <v>2250 Accumulated depreciation - machinery</v>
      </c>
      <c r="S622" s="20">
        <v>21</v>
      </c>
      <c r="T622" s="6" t="s">
        <v>921</v>
      </c>
      <c r="U622" s="34" t="e">
        <f>CONCATENATE(S622," ",VLOOKUP(S622,'heading tables'!$A:$C,2,FALSE))</f>
        <v>#N/A</v>
      </c>
      <c r="V622" s="34" t="str">
        <f>CONCATENATE(T622," ",VLOOKUP(ABS(T622),'heading tables'!$A:$C,2,FALSE))</f>
        <v>2150 Machinery and equipment</v>
      </c>
      <c r="W622" s="34" t="str">
        <f t="shared" si="204"/>
        <v>2250.1</v>
      </c>
      <c r="X622" s="34" t="str">
        <f t="shared" ref="X622:AA641" si="206">IF(OR(LEFT($A622,X$1)=W622,W622=$AZ$1),$AZ$1,LEFT($A622,X$1))</f>
        <v>2250.12</v>
      </c>
      <c r="Y622" s="34" t="str">
        <f t="shared" si="206"/>
        <v>2250.125</v>
      </c>
      <c r="Z622" s="34" t="str">
        <f t="shared" si="206"/>
        <v>2250.1253</v>
      </c>
      <c r="AA622" s="34" t="str">
        <f t="shared" si="206"/>
        <v>" "</v>
      </c>
      <c r="AB622" s="34" t="str">
        <f t="shared" si="194"/>
        <v>2250.1 Accumulated Depreciation of Machinery and equipment: Electricity Regulated Activity</v>
      </c>
      <c r="AC622" s="34" t="str">
        <f t="shared" si="195"/>
        <v>2250.12 Accumulated Depreciation of Machinery and equipment: Electricity Regulated Activity, Transmission</v>
      </c>
      <c r="AD622" s="34" t="str">
        <f t="shared" si="196"/>
        <v>2250.125 Accumulated Depreciation of 110 kV Machinery and equipment: Electricity Regulated Activity, Transmission</v>
      </c>
      <c r="AE622" s="34" t="str">
        <f t="shared" si="197"/>
        <v>2250.1253 Accumulated Depreciation of 110 kV Transmission Metering</v>
      </c>
      <c r="AF622" s="34" t="str">
        <f t="shared" si="198"/>
        <v>" "</v>
      </c>
      <c r="AI622" t="s">
        <v>1673</v>
      </c>
      <c r="AJ622" s="14" t="s">
        <v>11</v>
      </c>
      <c r="AK622">
        <v>110</v>
      </c>
      <c r="AL622" s="6">
        <v>148</v>
      </c>
      <c r="AM622" s="6" t="s">
        <v>932</v>
      </c>
      <c r="AT622" s="6" t="s">
        <v>974</v>
      </c>
      <c r="AV622" t="s">
        <v>1673</v>
      </c>
      <c r="AW622">
        <f t="shared" si="199"/>
        <v>56</v>
      </c>
    </row>
    <row r="623" spans="1:49" ht="11.25" customHeight="1" x14ac:dyDescent="0.2">
      <c r="A623" s="14">
        <v>2250.1253999999999</v>
      </c>
      <c r="B623" t="s">
        <v>1674</v>
      </c>
      <c r="C623" s="33" t="str">
        <f t="shared" si="192"/>
        <v>2250.1254 Accumulated Depreciation of 110 kV Transmission Optic Communication</v>
      </c>
      <c r="D623" s="6" t="s">
        <v>859</v>
      </c>
      <c r="E623" s="6" t="s">
        <v>1132</v>
      </c>
      <c r="F623" s="6" t="s">
        <v>656</v>
      </c>
      <c r="G623" s="6" t="s">
        <v>824</v>
      </c>
      <c r="H623" s="34" t="str">
        <f>VLOOKUP(I623,'heading tables'!$G$3:$H$9,2,FALSE)</f>
        <v>L4</v>
      </c>
      <c r="I623" s="34">
        <f t="shared" si="201"/>
        <v>9</v>
      </c>
      <c r="J623" s="34" t="str">
        <f t="shared" si="202"/>
        <v>Balance Sheet</v>
      </c>
      <c r="K623" s="34">
        <f t="shared" si="193"/>
        <v>132</v>
      </c>
      <c r="L623" s="34" t="str">
        <f t="shared" si="203"/>
        <v>54</v>
      </c>
      <c r="M623" s="34" t="str">
        <f t="shared" si="189"/>
        <v>2</v>
      </c>
      <c r="N623" s="34" t="str">
        <f t="shared" si="190"/>
        <v>22</v>
      </c>
      <c r="O623" s="34" t="str">
        <f t="shared" si="191"/>
        <v>2250</v>
      </c>
      <c r="P623" s="34" t="str">
        <f>CONCATENATE(M623," ",VLOOKUP(M623,'heading tables'!$A:$C,2,FALSE))</f>
        <v>2 Non-current Assets</v>
      </c>
      <c r="Q623" s="34" t="str">
        <f>CONCATENATE(N623," ",VLOOKUP(N623,'heading tables'!$A:$C,2,FALSE))</f>
        <v>22 Depreciation of Fixed Assets</v>
      </c>
      <c r="R623" s="34" t="str">
        <f>CONCATENATE(O623," ",VLOOKUP(ABS(O623),'heading tables'!$A:$C,2,FALSE))</f>
        <v>2250 Accumulated depreciation - machinery</v>
      </c>
      <c r="S623" s="20">
        <v>21</v>
      </c>
      <c r="T623" s="6" t="s">
        <v>921</v>
      </c>
      <c r="U623" s="34" t="e">
        <f>CONCATENATE(S623," ",VLOOKUP(S623,'heading tables'!$A:$C,2,FALSE))</f>
        <v>#N/A</v>
      </c>
      <c r="V623" s="34" t="str">
        <f>CONCATENATE(T623," ",VLOOKUP(ABS(T623),'heading tables'!$A:$C,2,FALSE))</f>
        <v>2150 Machinery and equipment</v>
      </c>
      <c r="W623" s="34" t="str">
        <f t="shared" si="204"/>
        <v>2250.1</v>
      </c>
      <c r="X623" s="34" t="str">
        <f t="shared" si="206"/>
        <v>2250.12</v>
      </c>
      <c r="Y623" s="34" t="str">
        <f t="shared" si="206"/>
        <v>2250.125</v>
      </c>
      <c r="Z623" s="34" t="str">
        <f t="shared" si="206"/>
        <v>2250.1254</v>
      </c>
      <c r="AA623" s="34" t="str">
        <f t="shared" si="206"/>
        <v>" "</v>
      </c>
      <c r="AB623" s="34" t="str">
        <f t="shared" si="194"/>
        <v>2250.1 Accumulated Depreciation of Machinery and equipment: Electricity Regulated Activity</v>
      </c>
      <c r="AC623" s="34" t="str">
        <f t="shared" si="195"/>
        <v>2250.12 Accumulated Depreciation of Machinery and equipment: Electricity Regulated Activity, Transmission</v>
      </c>
      <c r="AD623" s="34" t="str">
        <f t="shared" si="196"/>
        <v>2250.125 Accumulated Depreciation of 110 kV Machinery and equipment: Electricity Regulated Activity, Transmission</v>
      </c>
      <c r="AE623" s="34" t="str">
        <f t="shared" si="197"/>
        <v>2250.1254 Accumulated Depreciation of 110 kV Transmission Optic Communication</v>
      </c>
      <c r="AF623" s="34" t="str">
        <f t="shared" si="198"/>
        <v>" "</v>
      </c>
      <c r="AI623" t="s">
        <v>1674</v>
      </c>
      <c r="AJ623" s="14" t="s">
        <v>11</v>
      </c>
      <c r="AK623">
        <v>110</v>
      </c>
      <c r="AL623" s="6">
        <v>149</v>
      </c>
      <c r="AM623" s="6" t="s">
        <v>932</v>
      </c>
      <c r="AT623" s="6" t="s">
        <v>974</v>
      </c>
      <c r="AV623" t="s">
        <v>1674</v>
      </c>
      <c r="AW623">
        <f t="shared" si="199"/>
        <v>67</v>
      </c>
    </row>
    <row r="624" spans="1:49" ht="11.25" customHeight="1" x14ac:dyDescent="0.2">
      <c r="A624" s="14">
        <v>2250.1255000000001</v>
      </c>
      <c r="B624" t="s">
        <v>1675</v>
      </c>
      <c r="C624" s="33" t="str">
        <f t="shared" si="192"/>
        <v>2250.1255 Accumulated Depreciation of 110 kV Transmission Other Communication</v>
      </c>
      <c r="D624" s="6" t="s">
        <v>859</v>
      </c>
      <c r="G624" s="6" t="s">
        <v>824</v>
      </c>
      <c r="H624" s="34" t="str">
        <f>VLOOKUP(I624,'heading tables'!$G$3:$H$9,2,FALSE)</f>
        <v>L4</v>
      </c>
      <c r="I624" s="34">
        <f t="shared" si="201"/>
        <v>9</v>
      </c>
      <c r="J624" s="34" t="str">
        <f t="shared" si="202"/>
        <v>Balance Sheet</v>
      </c>
      <c r="K624" s="34">
        <f t="shared" si="193"/>
        <v>132</v>
      </c>
      <c r="L624" s="34" t="str">
        <f t="shared" si="203"/>
        <v>55</v>
      </c>
      <c r="M624" s="34" t="str">
        <f t="shared" si="189"/>
        <v>2</v>
      </c>
      <c r="N624" s="34" t="str">
        <f t="shared" si="190"/>
        <v>22</v>
      </c>
      <c r="O624" s="34" t="str">
        <f t="shared" si="191"/>
        <v>2250</v>
      </c>
      <c r="P624" s="34" t="str">
        <f>CONCATENATE(M624," ",VLOOKUP(M624,'heading tables'!$A:$C,2,FALSE))</f>
        <v>2 Non-current Assets</v>
      </c>
      <c r="Q624" s="34" t="str">
        <f>CONCATENATE(N624," ",VLOOKUP(N624,'heading tables'!$A:$C,2,FALSE))</f>
        <v>22 Depreciation of Fixed Assets</v>
      </c>
      <c r="R624" s="34" t="str">
        <f>CONCATENATE(O624," ",VLOOKUP(ABS(O624),'heading tables'!$A:$C,2,FALSE))</f>
        <v>2250 Accumulated depreciation - machinery</v>
      </c>
      <c r="S624" s="20">
        <v>21</v>
      </c>
      <c r="T624" s="6" t="s">
        <v>921</v>
      </c>
      <c r="U624" s="34" t="e">
        <f>CONCATENATE(S624," ",VLOOKUP(S624,'heading tables'!$A:$C,2,FALSE))</f>
        <v>#N/A</v>
      </c>
      <c r="V624" s="34" t="str">
        <f>CONCATENATE(T624," ",VLOOKUP(ABS(T624),'heading tables'!$A:$C,2,FALSE))</f>
        <v>2150 Machinery and equipment</v>
      </c>
      <c r="W624" s="34" t="str">
        <f t="shared" si="204"/>
        <v>2250.1</v>
      </c>
      <c r="X624" s="34" t="str">
        <f t="shared" si="206"/>
        <v>2250.12</v>
      </c>
      <c r="Y624" s="34" t="str">
        <f t="shared" si="206"/>
        <v>2250.125</v>
      </c>
      <c r="Z624" s="34" t="str">
        <f t="shared" si="206"/>
        <v>2250.1255</v>
      </c>
      <c r="AA624" s="34" t="str">
        <f t="shared" si="206"/>
        <v>" "</v>
      </c>
      <c r="AB624" s="34" t="str">
        <f t="shared" si="194"/>
        <v>2250.1 Accumulated Depreciation of Machinery and equipment: Electricity Regulated Activity</v>
      </c>
      <c r="AC624" s="34" t="str">
        <f t="shared" si="195"/>
        <v>2250.12 Accumulated Depreciation of Machinery and equipment: Electricity Regulated Activity, Transmission</v>
      </c>
      <c r="AD624" s="34" t="str">
        <f t="shared" si="196"/>
        <v>2250.125 Accumulated Depreciation of 110 kV Machinery and equipment: Electricity Regulated Activity, Transmission</v>
      </c>
      <c r="AE624" s="34" t="str">
        <f t="shared" si="197"/>
        <v>2250.1255 Accumulated Depreciation of 110 kV Transmission Other Communication</v>
      </c>
      <c r="AF624" s="34" t="str">
        <f t="shared" si="198"/>
        <v>" "</v>
      </c>
      <c r="AI624" t="s">
        <v>1675</v>
      </c>
      <c r="AJ624" s="14" t="s">
        <v>11</v>
      </c>
      <c r="AK624">
        <v>110</v>
      </c>
      <c r="AL624" s="6">
        <v>150</v>
      </c>
      <c r="AM624" s="6" t="s">
        <v>932</v>
      </c>
      <c r="AT624" s="6" t="s">
        <v>974</v>
      </c>
      <c r="AV624" t="s">
        <v>1675</v>
      </c>
      <c r="AW624">
        <f t="shared" si="199"/>
        <v>67</v>
      </c>
    </row>
    <row r="625" spans="1:49" ht="11.25" customHeight="1" x14ac:dyDescent="0.2">
      <c r="A625" s="14">
        <v>2250.1259</v>
      </c>
      <c r="B625" t="s">
        <v>1676</v>
      </c>
      <c r="C625" s="33" t="str">
        <f t="shared" si="192"/>
        <v>2250.1259 Accumulated Depreciation of 110 kV Transmission Other</v>
      </c>
      <c r="D625" s="6" t="s">
        <v>859</v>
      </c>
      <c r="E625" s="6" t="s">
        <v>1132</v>
      </c>
      <c r="F625" s="6" t="s">
        <v>656</v>
      </c>
      <c r="G625" s="6" t="s">
        <v>824</v>
      </c>
      <c r="H625" s="34" t="str">
        <f>VLOOKUP(I625,'heading tables'!$G$3:$H$9,2,FALSE)</f>
        <v>L4</v>
      </c>
      <c r="I625" s="34">
        <f t="shared" si="201"/>
        <v>9</v>
      </c>
      <c r="J625" s="34" t="str">
        <f t="shared" si="202"/>
        <v>Balance Sheet</v>
      </c>
      <c r="K625" s="34">
        <f t="shared" si="193"/>
        <v>132</v>
      </c>
      <c r="L625" s="34" t="str">
        <f t="shared" si="203"/>
        <v>59</v>
      </c>
      <c r="M625" s="34" t="str">
        <f t="shared" si="189"/>
        <v>2</v>
      </c>
      <c r="N625" s="34" t="str">
        <f t="shared" si="190"/>
        <v>22</v>
      </c>
      <c r="O625" s="34" t="str">
        <f t="shared" si="191"/>
        <v>2250</v>
      </c>
      <c r="P625" s="34" t="str">
        <f>CONCATENATE(M625," ",VLOOKUP(M625,'heading tables'!$A:$C,2,FALSE))</f>
        <v>2 Non-current Assets</v>
      </c>
      <c r="Q625" s="34" t="str">
        <f>CONCATENATE(N625," ",VLOOKUP(N625,'heading tables'!$A:$C,2,FALSE))</f>
        <v>22 Depreciation of Fixed Assets</v>
      </c>
      <c r="R625" s="34" t="str">
        <f>CONCATENATE(O625," ",VLOOKUP(ABS(O625),'heading tables'!$A:$C,2,FALSE))</f>
        <v>2250 Accumulated depreciation - machinery</v>
      </c>
      <c r="S625" s="20">
        <v>21</v>
      </c>
      <c r="T625" s="6" t="s">
        <v>921</v>
      </c>
      <c r="U625" s="34" t="e">
        <f>CONCATENATE(S625," ",VLOOKUP(S625,'heading tables'!$A:$C,2,FALSE))</f>
        <v>#N/A</v>
      </c>
      <c r="V625" s="34" t="str">
        <f>CONCATENATE(T625," ",VLOOKUP(ABS(T625),'heading tables'!$A:$C,2,FALSE))</f>
        <v>2150 Machinery and equipment</v>
      </c>
      <c r="W625" s="34" t="str">
        <f t="shared" si="204"/>
        <v>2250.1</v>
      </c>
      <c r="X625" s="34" t="str">
        <f t="shared" si="206"/>
        <v>2250.12</v>
      </c>
      <c r="Y625" s="34" t="str">
        <f t="shared" si="206"/>
        <v>2250.125</v>
      </c>
      <c r="Z625" s="34" t="str">
        <f t="shared" si="206"/>
        <v>2250.1259</v>
      </c>
      <c r="AA625" s="34" t="str">
        <f t="shared" si="206"/>
        <v>" "</v>
      </c>
      <c r="AB625" s="34" t="str">
        <f t="shared" si="194"/>
        <v>2250.1 Accumulated Depreciation of Machinery and equipment: Electricity Regulated Activity</v>
      </c>
      <c r="AC625" s="34" t="str">
        <f t="shared" si="195"/>
        <v>2250.12 Accumulated Depreciation of Machinery and equipment: Electricity Regulated Activity, Transmission</v>
      </c>
      <c r="AD625" s="34" t="str">
        <f t="shared" si="196"/>
        <v>2250.125 Accumulated Depreciation of 110 kV Machinery and equipment: Electricity Regulated Activity, Transmission</v>
      </c>
      <c r="AE625" s="34" t="str">
        <f t="shared" si="197"/>
        <v>2250.1259 Accumulated Depreciation of 110 kV Transmission Other</v>
      </c>
      <c r="AF625" s="34" t="str">
        <f t="shared" si="198"/>
        <v>" "</v>
      </c>
      <c r="AI625" t="s">
        <v>1676</v>
      </c>
      <c r="AJ625" s="14" t="s">
        <v>11</v>
      </c>
      <c r="AK625">
        <v>110</v>
      </c>
      <c r="AL625" s="6">
        <v>151</v>
      </c>
      <c r="AM625" s="6" t="s">
        <v>932</v>
      </c>
      <c r="AT625" s="6" t="s">
        <v>974</v>
      </c>
      <c r="AV625" t="s">
        <v>1676</v>
      </c>
      <c r="AW625">
        <f t="shared" si="199"/>
        <v>53</v>
      </c>
    </row>
    <row r="626" spans="1:49" ht="11.25" customHeight="1" x14ac:dyDescent="0.2">
      <c r="A626" s="14">
        <v>2250.1260000000002</v>
      </c>
      <c r="B626" t="s">
        <v>1677</v>
      </c>
      <c r="C626" s="33" t="str">
        <f t="shared" si="192"/>
        <v>2250.126 Accumulated Depreciation of 35 kV Machinery and equipment: Electricity Regulated Activity, Transmission</v>
      </c>
      <c r="D626" s="6" t="s">
        <v>859</v>
      </c>
      <c r="E626" s="6" t="s">
        <v>1132</v>
      </c>
      <c r="F626" s="6" t="s">
        <v>657</v>
      </c>
      <c r="G626" s="6" t="s">
        <v>72</v>
      </c>
      <c r="H626" s="34" t="str">
        <f>VLOOKUP(I626,'heading tables'!$G$3:$H$9,2,FALSE)</f>
        <v>L3</v>
      </c>
      <c r="I626" s="34">
        <f t="shared" si="201"/>
        <v>8</v>
      </c>
      <c r="J626" s="34" t="str">
        <f t="shared" si="202"/>
        <v>Balance Sheet</v>
      </c>
      <c r="K626" s="34">
        <f t="shared" si="193"/>
        <v>132</v>
      </c>
      <c r="L626" s="34" t="str">
        <f t="shared" si="203"/>
        <v>26</v>
      </c>
      <c r="M626" s="34" t="str">
        <f t="shared" si="189"/>
        <v>2</v>
      </c>
      <c r="N626" s="34" t="str">
        <f t="shared" si="190"/>
        <v>22</v>
      </c>
      <c r="O626" s="34" t="str">
        <f t="shared" si="191"/>
        <v>2250</v>
      </c>
      <c r="P626" s="34" t="str">
        <f>CONCATENATE(M626," ",VLOOKUP(M626,'heading tables'!$A:$C,2,FALSE))</f>
        <v>2 Non-current Assets</v>
      </c>
      <c r="Q626" s="34" t="str">
        <f>CONCATENATE(N626," ",VLOOKUP(N626,'heading tables'!$A:$C,2,FALSE))</f>
        <v>22 Depreciation of Fixed Assets</v>
      </c>
      <c r="R626" s="34" t="str">
        <f>CONCATENATE(O626," ",VLOOKUP(ABS(O626),'heading tables'!$A:$C,2,FALSE))</f>
        <v>2250 Accumulated depreciation - machinery</v>
      </c>
      <c r="S626" s="20">
        <v>21</v>
      </c>
      <c r="T626" s="6" t="s">
        <v>921</v>
      </c>
      <c r="U626" s="34" t="e">
        <f>CONCATENATE(S626," ",VLOOKUP(S626,'heading tables'!$A:$C,2,FALSE))</f>
        <v>#N/A</v>
      </c>
      <c r="V626" s="34" t="str">
        <f>CONCATENATE(T626," ",VLOOKUP(ABS(T626),'heading tables'!$A:$C,2,FALSE))</f>
        <v>2150 Machinery and equipment</v>
      </c>
      <c r="W626" s="34" t="str">
        <f t="shared" si="204"/>
        <v>2250.1</v>
      </c>
      <c r="X626" s="34" t="str">
        <f t="shared" si="206"/>
        <v>2250.12</v>
      </c>
      <c r="Y626" s="34" t="str">
        <f t="shared" si="206"/>
        <v>2250.126</v>
      </c>
      <c r="Z626" s="34" t="str">
        <f t="shared" si="206"/>
        <v>" "</v>
      </c>
      <c r="AA626" s="34" t="str">
        <f t="shared" si="206"/>
        <v>" "</v>
      </c>
      <c r="AB626" s="34" t="str">
        <f t="shared" si="194"/>
        <v>2250.1 Accumulated Depreciation of Machinery and equipment: Electricity Regulated Activity</v>
      </c>
      <c r="AC626" s="34" t="str">
        <f t="shared" si="195"/>
        <v>2250.12 Accumulated Depreciation of Machinery and equipment: Electricity Regulated Activity, Transmission</v>
      </c>
      <c r="AD626" s="34" t="str">
        <f t="shared" si="196"/>
        <v>2250.126 Accumulated Depreciation of 35 kV Machinery and equipment: Electricity Regulated Activity, Transmission</v>
      </c>
      <c r="AE626" s="34" t="str">
        <f t="shared" si="197"/>
        <v>" "</v>
      </c>
      <c r="AF626" s="34" t="str">
        <f t="shared" si="198"/>
        <v>" "</v>
      </c>
      <c r="AI626" t="s">
        <v>1677</v>
      </c>
      <c r="AJ626" s="14" t="s">
        <v>1064</v>
      </c>
      <c r="AK626">
        <v>35</v>
      </c>
      <c r="AL626" s="6">
        <v>152</v>
      </c>
      <c r="AM626" s="6" t="s">
        <v>933</v>
      </c>
      <c r="AT626" s="6" t="s">
        <v>975</v>
      </c>
      <c r="AV626" t="s">
        <v>1677</v>
      </c>
      <c r="AW626">
        <f t="shared" si="199"/>
        <v>103</v>
      </c>
    </row>
    <row r="627" spans="1:49" ht="11.25" customHeight="1" x14ac:dyDescent="0.2">
      <c r="A627" s="14">
        <v>2250.1261</v>
      </c>
      <c r="B627" t="s">
        <v>1678</v>
      </c>
      <c r="C627" s="33" t="str">
        <f t="shared" si="192"/>
        <v>2250.1261 Accumulated Depreciation of 35 kV Transmission Substation Equipment</v>
      </c>
      <c r="D627" s="6" t="s">
        <v>859</v>
      </c>
      <c r="E627" s="6" t="s">
        <v>1132</v>
      </c>
      <c r="F627" s="6" t="s">
        <v>657</v>
      </c>
      <c r="G627" s="6" t="s">
        <v>824</v>
      </c>
      <c r="H627" s="34" t="str">
        <f>VLOOKUP(I627,'heading tables'!$G$3:$H$9,2,FALSE)</f>
        <v>L4</v>
      </c>
      <c r="I627" s="34">
        <f t="shared" si="201"/>
        <v>9</v>
      </c>
      <c r="J627" s="34" t="str">
        <f t="shared" si="202"/>
        <v>Balance Sheet</v>
      </c>
      <c r="K627" s="34">
        <f t="shared" si="193"/>
        <v>132</v>
      </c>
      <c r="L627" s="34" t="str">
        <f t="shared" si="203"/>
        <v>61</v>
      </c>
      <c r="M627" s="34" t="str">
        <f t="shared" si="189"/>
        <v>2</v>
      </c>
      <c r="N627" s="34" t="str">
        <f t="shared" si="190"/>
        <v>22</v>
      </c>
      <c r="O627" s="34" t="str">
        <f t="shared" si="191"/>
        <v>2250</v>
      </c>
      <c r="P627" s="34" t="str">
        <f>CONCATENATE(M627," ",VLOOKUP(M627,'heading tables'!$A:$C,2,FALSE))</f>
        <v>2 Non-current Assets</v>
      </c>
      <c r="Q627" s="34" t="str">
        <f>CONCATENATE(N627," ",VLOOKUP(N627,'heading tables'!$A:$C,2,FALSE))</f>
        <v>22 Depreciation of Fixed Assets</v>
      </c>
      <c r="R627" s="34" t="str">
        <f>CONCATENATE(O627," ",VLOOKUP(ABS(O627),'heading tables'!$A:$C,2,FALSE))</f>
        <v>2250 Accumulated depreciation - machinery</v>
      </c>
      <c r="S627" s="20">
        <v>21</v>
      </c>
      <c r="T627" s="6" t="s">
        <v>921</v>
      </c>
      <c r="U627" s="34" t="e">
        <f>CONCATENATE(S627," ",VLOOKUP(S627,'heading tables'!$A:$C,2,FALSE))</f>
        <v>#N/A</v>
      </c>
      <c r="V627" s="34" t="str">
        <f>CONCATENATE(T627," ",VLOOKUP(ABS(T627),'heading tables'!$A:$C,2,FALSE))</f>
        <v>2150 Machinery and equipment</v>
      </c>
      <c r="W627" s="34" t="str">
        <f t="shared" si="204"/>
        <v>2250.1</v>
      </c>
      <c r="X627" s="34" t="str">
        <f t="shared" si="206"/>
        <v>2250.12</v>
      </c>
      <c r="Y627" s="34" t="str">
        <f t="shared" si="206"/>
        <v>2250.126</v>
      </c>
      <c r="Z627" s="34" t="str">
        <f t="shared" si="206"/>
        <v>2250.1261</v>
      </c>
      <c r="AA627" s="34" t="str">
        <f t="shared" si="206"/>
        <v>" "</v>
      </c>
      <c r="AB627" s="34" t="str">
        <f t="shared" si="194"/>
        <v>2250.1 Accumulated Depreciation of Machinery and equipment: Electricity Regulated Activity</v>
      </c>
      <c r="AC627" s="34" t="str">
        <f t="shared" si="195"/>
        <v>2250.12 Accumulated Depreciation of Machinery and equipment: Electricity Regulated Activity, Transmission</v>
      </c>
      <c r="AD627" s="34" t="str">
        <f t="shared" si="196"/>
        <v>2250.126 Accumulated Depreciation of 35 kV Machinery and equipment: Electricity Regulated Activity, Transmission</v>
      </c>
      <c r="AE627" s="34" t="str">
        <f t="shared" si="197"/>
        <v>2250.1261 Accumulated Depreciation of 35 kV Transmission Substation Equipment</v>
      </c>
      <c r="AF627" s="34" t="str">
        <f t="shared" si="198"/>
        <v>" "</v>
      </c>
      <c r="AI627" t="s">
        <v>1678</v>
      </c>
      <c r="AJ627" s="14" t="s">
        <v>11</v>
      </c>
      <c r="AK627">
        <v>35</v>
      </c>
      <c r="AL627" s="6">
        <v>153</v>
      </c>
      <c r="AM627" s="6" t="s">
        <v>933</v>
      </c>
      <c r="AT627" s="6" t="s">
        <v>975</v>
      </c>
      <c r="AV627" t="s">
        <v>1678</v>
      </c>
      <c r="AW627">
        <f t="shared" si="199"/>
        <v>67</v>
      </c>
    </row>
    <row r="628" spans="1:49" ht="11.25" customHeight="1" x14ac:dyDescent="0.2">
      <c r="A628" s="14">
        <v>2250.1262000000002</v>
      </c>
      <c r="B628" t="s">
        <v>1679</v>
      </c>
      <c r="C628" s="33" t="str">
        <f t="shared" si="192"/>
        <v>2250.1262 Accumulated Depreciation of 35 kV Transmission Automation and Relay Protection</v>
      </c>
      <c r="D628" s="6" t="s">
        <v>859</v>
      </c>
      <c r="E628" s="6" t="s">
        <v>1132</v>
      </c>
      <c r="F628" s="6" t="s">
        <v>657</v>
      </c>
      <c r="G628" s="6" t="s">
        <v>824</v>
      </c>
      <c r="H628" s="34" t="str">
        <f>VLOOKUP(I628,'heading tables'!$G$3:$H$9,2,FALSE)</f>
        <v>L4</v>
      </c>
      <c r="I628" s="34">
        <f t="shared" si="201"/>
        <v>9</v>
      </c>
      <c r="J628" s="34" t="str">
        <f t="shared" si="202"/>
        <v>Balance Sheet</v>
      </c>
      <c r="K628" s="34">
        <f t="shared" si="193"/>
        <v>132</v>
      </c>
      <c r="L628" s="34" t="str">
        <f t="shared" si="203"/>
        <v>62</v>
      </c>
      <c r="M628" s="34" t="str">
        <f t="shared" si="189"/>
        <v>2</v>
      </c>
      <c r="N628" s="34" t="str">
        <f t="shared" si="190"/>
        <v>22</v>
      </c>
      <c r="O628" s="34" t="str">
        <f t="shared" si="191"/>
        <v>2250</v>
      </c>
      <c r="P628" s="34" t="str">
        <f>CONCATENATE(M628," ",VLOOKUP(M628,'heading tables'!$A:$C,2,FALSE))</f>
        <v>2 Non-current Assets</v>
      </c>
      <c r="Q628" s="34" t="str">
        <f>CONCATENATE(N628," ",VLOOKUP(N628,'heading tables'!$A:$C,2,FALSE))</f>
        <v>22 Depreciation of Fixed Assets</v>
      </c>
      <c r="R628" s="34" t="str">
        <f>CONCATENATE(O628," ",VLOOKUP(ABS(O628),'heading tables'!$A:$C,2,FALSE))</f>
        <v>2250 Accumulated depreciation - machinery</v>
      </c>
      <c r="S628" s="20">
        <v>21</v>
      </c>
      <c r="T628" s="6" t="s">
        <v>921</v>
      </c>
      <c r="U628" s="34" t="e">
        <f>CONCATENATE(S628," ",VLOOKUP(S628,'heading tables'!$A:$C,2,FALSE))</f>
        <v>#N/A</v>
      </c>
      <c r="V628" s="34" t="str">
        <f>CONCATENATE(T628," ",VLOOKUP(ABS(T628),'heading tables'!$A:$C,2,FALSE))</f>
        <v>2150 Machinery and equipment</v>
      </c>
      <c r="W628" s="34" t="str">
        <f t="shared" si="204"/>
        <v>2250.1</v>
      </c>
      <c r="X628" s="34" t="str">
        <f t="shared" si="206"/>
        <v>2250.12</v>
      </c>
      <c r="Y628" s="34" t="str">
        <f t="shared" si="206"/>
        <v>2250.126</v>
      </c>
      <c r="Z628" s="34" t="str">
        <f t="shared" si="206"/>
        <v>2250.1262</v>
      </c>
      <c r="AA628" s="34" t="str">
        <f t="shared" si="206"/>
        <v>" "</v>
      </c>
      <c r="AB628" s="34" t="str">
        <f t="shared" si="194"/>
        <v>2250.1 Accumulated Depreciation of Machinery and equipment: Electricity Regulated Activity</v>
      </c>
      <c r="AC628" s="34" t="str">
        <f t="shared" si="195"/>
        <v>2250.12 Accumulated Depreciation of Machinery and equipment: Electricity Regulated Activity, Transmission</v>
      </c>
      <c r="AD628" s="34" t="str">
        <f t="shared" si="196"/>
        <v>2250.126 Accumulated Depreciation of 35 kV Machinery and equipment: Electricity Regulated Activity, Transmission</v>
      </c>
      <c r="AE628" s="34" t="str">
        <f t="shared" si="197"/>
        <v>2250.1262 Accumulated Depreciation of 35 kV Transmission Automation and Relay Protection</v>
      </c>
      <c r="AF628" s="34" t="str">
        <f t="shared" si="198"/>
        <v>" "</v>
      </c>
      <c r="AI628" t="s">
        <v>1679</v>
      </c>
      <c r="AJ628" s="14" t="s">
        <v>11</v>
      </c>
      <c r="AK628">
        <v>35</v>
      </c>
      <c r="AL628" s="6">
        <v>154</v>
      </c>
      <c r="AM628" s="6" t="s">
        <v>933</v>
      </c>
      <c r="AT628" s="6" t="s">
        <v>975</v>
      </c>
      <c r="AV628" t="s">
        <v>1679</v>
      </c>
      <c r="AW628">
        <f t="shared" si="199"/>
        <v>78</v>
      </c>
    </row>
    <row r="629" spans="1:49" ht="11.25" customHeight="1" x14ac:dyDescent="0.2">
      <c r="A629" s="14">
        <v>2250.1262999999999</v>
      </c>
      <c r="B629" t="s">
        <v>1680</v>
      </c>
      <c r="C629" s="33" t="str">
        <f t="shared" si="192"/>
        <v>2250.1263 Accumulated Depreciation of 35 kV Transmission Metering</v>
      </c>
      <c r="D629" s="6" t="s">
        <v>859</v>
      </c>
      <c r="E629" s="6" t="s">
        <v>1132</v>
      </c>
      <c r="F629" s="6" t="s">
        <v>657</v>
      </c>
      <c r="G629" s="6" t="s">
        <v>824</v>
      </c>
      <c r="H629" s="34" t="str">
        <f>VLOOKUP(I629,'heading tables'!$G$3:$H$9,2,FALSE)</f>
        <v>L4</v>
      </c>
      <c r="I629" s="34">
        <f t="shared" si="201"/>
        <v>9</v>
      </c>
      <c r="J629" s="34" t="str">
        <f t="shared" si="202"/>
        <v>Balance Sheet</v>
      </c>
      <c r="K629" s="34">
        <f t="shared" si="193"/>
        <v>132</v>
      </c>
      <c r="L629" s="34" t="str">
        <f t="shared" si="203"/>
        <v>63</v>
      </c>
      <c r="M629" s="34" t="str">
        <f t="shared" si="189"/>
        <v>2</v>
      </c>
      <c r="N629" s="34" t="str">
        <f t="shared" si="190"/>
        <v>22</v>
      </c>
      <c r="O629" s="34" t="str">
        <f t="shared" si="191"/>
        <v>2250</v>
      </c>
      <c r="P629" s="34" t="str">
        <f>CONCATENATE(M629," ",VLOOKUP(M629,'heading tables'!$A:$C,2,FALSE))</f>
        <v>2 Non-current Assets</v>
      </c>
      <c r="Q629" s="34" t="str">
        <f>CONCATENATE(N629," ",VLOOKUP(N629,'heading tables'!$A:$C,2,FALSE))</f>
        <v>22 Depreciation of Fixed Assets</v>
      </c>
      <c r="R629" s="34" t="str">
        <f>CONCATENATE(O629," ",VLOOKUP(ABS(O629),'heading tables'!$A:$C,2,FALSE))</f>
        <v>2250 Accumulated depreciation - machinery</v>
      </c>
      <c r="S629" s="20">
        <v>21</v>
      </c>
      <c r="T629" s="6" t="s">
        <v>921</v>
      </c>
      <c r="U629" s="34" t="e">
        <f>CONCATENATE(S629," ",VLOOKUP(S629,'heading tables'!$A:$C,2,FALSE))</f>
        <v>#N/A</v>
      </c>
      <c r="V629" s="34" t="str">
        <f>CONCATENATE(T629," ",VLOOKUP(ABS(T629),'heading tables'!$A:$C,2,FALSE))</f>
        <v>2150 Machinery and equipment</v>
      </c>
      <c r="W629" s="34" t="str">
        <f t="shared" si="204"/>
        <v>2250.1</v>
      </c>
      <c r="X629" s="34" t="str">
        <f t="shared" si="206"/>
        <v>2250.12</v>
      </c>
      <c r="Y629" s="34" t="str">
        <f t="shared" si="206"/>
        <v>2250.126</v>
      </c>
      <c r="Z629" s="34" t="str">
        <f t="shared" si="206"/>
        <v>2250.1263</v>
      </c>
      <c r="AA629" s="34" t="str">
        <f t="shared" si="206"/>
        <v>" "</v>
      </c>
      <c r="AB629" s="34" t="str">
        <f t="shared" si="194"/>
        <v>2250.1 Accumulated Depreciation of Machinery and equipment: Electricity Regulated Activity</v>
      </c>
      <c r="AC629" s="34" t="str">
        <f t="shared" si="195"/>
        <v>2250.12 Accumulated Depreciation of Machinery and equipment: Electricity Regulated Activity, Transmission</v>
      </c>
      <c r="AD629" s="34" t="str">
        <f t="shared" si="196"/>
        <v>2250.126 Accumulated Depreciation of 35 kV Machinery and equipment: Electricity Regulated Activity, Transmission</v>
      </c>
      <c r="AE629" s="34" t="str">
        <f t="shared" si="197"/>
        <v>2250.1263 Accumulated Depreciation of 35 kV Transmission Metering</v>
      </c>
      <c r="AF629" s="34" t="str">
        <f t="shared" si="198"/>
        <v>" "</v>
      </c>
      <c r="AI629" t="s">
        <v>1680</v>
      </c>
      <c r="AJ629" s="14" t="s">
        <v>11</v>
      </c>
      <c r="AK629">
        <v>35</v>
      </c>
      <c r="AL629" s="6">
        <v>155</v>
      </c>
      <c r="AM629" s="6" t="s">
        <v>933</v>
      </c>
      <c r="AT629" s="6" t="s">
        <v>975</v>
      </c>
      <c r="AV629" t="s">
        <v>1680</v>
      </c>
      <c r="AW629">
        <f t="shared" si="199"/>
        <v>55</v>
      </c>
    </row>
    <row r="630" spans="1:49" ht="11.25" customHeight="1" x14ac:dyDescent="0.2">
      <c r="A630" s="14">
        <v>2250.1264000000001</v>
      </c>
      <c r="B630" t="s">
        <v>1681</v>
      </c>
      <c r="C630" s="33" t="str">
        <f t="shared" si="192"/>
        <v>2250.1264 Accumulated Depreciation of 35 kV Transmission Optic Communication</v>
      </c>
      <c r="D630" s="6" t="s">
        <v>859</v>
      </c>
      <c r="E630" s="6" t="s">
        <v>1132</v>
      </c>
      <c r="F630" s="6" t="s">
        <v>657</v>
      </c>
      <c r="G630" s="6" t="s">
        <v>824</v>
      </c>
      <c r="H630" s="34" t="str">
        <f>VLOOKUP(I630,'heading tables'!$G$3:$H$9,2,FALSE)</f>
        <v>L4</v>
      </c>
      <c r="I630" s="34">
        <f t="shared" si="201"/>
        <v>9</v>
      </c>
      <c r="J630" s="34" t="str">
        <f t="shared" si="202"/>
        <v>Balance Sheet</v>
      </c>
      <c r="K630" s="34">
        <f t="shared" si="193"/>
        <v>132</v>
      </c>
      <c r="L630" s="34" t="str">
        <f t="shared" si="203"/>
        <v>64</v>
      </c>
      <c r="M630" s="34" t="str">
        <f t="shared" si="189"/>
        <v>2</v>
      </c>
      <c r="N630" s="34" t="str">
        <f t="shared" si="190"/>
        <v>22</v>
      </c>
      <c r="O630" s="34" t="str">
        <f t="shared" si="191"/>
        <v>2250</v>
      </c>
      <c r="P630" s="34" t="str">
        <f>CONCATENATE(M630," ",VLOOKUP(M630,'heading tables'!$A:$C,2,FALSE))</f>
        <v>2 Non-current Assets</v>
      </c>
      <c r="Q630" s="34" t="str">
        <f>CONCATENATE(N630," ",VLOOKUP(N630,'heading tables'!$A:$C,2,FALSE))</f>
        <v>22 Depreciation of Fixed Assets</v>
      </c>
      <c r="R630" s="34" t="str">
        <f>CONCATENATE(O630," ",VLOOKUP(ABS(O630),'heading tables'!$A:$C,2,FALSE))</f>
        <v>2250 Accumulated depreciation - machinery</v>
      </c>
      <c r="S630" s="20">
        <v>21</v>
      </c>
      <c r="T630" s="6" t="s">
        <v>921</v>
      </c>
      <c r="U630" s="34" t="e">
        <f>CONCATENATE(S630," ",VLOOKUP(S630,'heading tables'!$A:$C,2,FALSE))</f>
        <v>#N/A</v>
      </c>
      <c r="V630" s="34" t="str">
        <f>CONCATENATE(T630," ",VLOOKUP(ABS(T630),'heading tables'!$A:$C,2,FALSE))</f>
        <v>2150 Machinery and equipment</v>
      </c>
      <c r="W630" s="34" t="str">
        <f t="shared" si="204"/>
        <v>2250.1</v>
      </c>
      <c r="X630" s="34" t="str">
        <f t="shared" si="206"/>
        <v>2250.12</v>
      </c>
      <c r="Y630" s="34" t="str">
        <f t="shared" si="206"/>
        <v>2250.126</v>
      </c>
      <c r="Z630" s="34" t="str">
        <f t="shared" si="206"/>
        <v>2250.1264</v>
      </c>
      <c r="AA630" s="34" t="str">
        <f t="shared" si="206"/>
        <v>" "</v>
      </c>
      <c r="AB630" s="34" t="str">
        <f t="shared" si="194"/>
        <v>2250.1 Accumulated Depreciation of Machinery and equipment: Electricity Regulated Activity</v>
      </c>
      <c r="AC630" s="34" t="str">
        <f t="shared" si="195"/>
        <v>2250.12 Accumulated Depreciation of Machinery and equipment: Electricity Regulated Activity, Transmission</v>
      </c>
      <c r="AD630" s="34" t="str">
        <f t="shared" si="196"/>
        <v>2250.126 Accumulated Depreciation of 35 kV Machinery and equipment: Electricity Regulated Activity, Transmission</v>
      </c>
      <c r="AE630" s="34" t="str">
        <f t="shared" si="197"/>
        <v>2250.1264 Accumulated Depreciation of 35 kV Transmission Optic Communication</v>
      </c>
      <c r="AF630" s="34" t="str">
        <f t="shared" si="198"/>
        <v>" "</v>
      </c>
      <c r="AI630" t="s">
        <v>1681</v>
      </c>
      <c r="AJ630" s="14" t="s">
        <v>11</v>
      </c>
      <c r="AK630">
        <v>35</v>
      </c>
      <c r="AL630" s="6">
        <v>156</v>
      </c>
      <c r="AM630" s="6" t="s">
        <v>933</v>
      </c>
      <c r="AT630" s="6" t="s">
        <v>975</v>
      </c>
      <c r="AV630" t="s">
        <v>1681</v>
      </c>
      <c r="AW630">
        <f t="shared" si="199"/>
        <v>66</v>
      </c>
    </row>
    <row r="631" spans="1:49" ht="11.25" customHeight="1" x14ac:dyDescent="0.2">
      <c r="A631" s="14">
        <v>2250.1264999999999</v>
      </c>
      <c r="B631" t="s">
        <v>1682</v>
      </c>
      <c r="C631" s="33" t="str">
        <f t="shared" si="192"/>
        <v>2250.1265 Accumulated Depreciation of 35 kV Transmission Other Communication</v>
      </c>
      <c r="D631" s="6" t="s">
        <v>859</v>
      </c>
      <c r="G631" s="6" t="s">
        <v>824</v>
      </c>
      <c r="H631" s="34" t="str">
        <f>VLOOKUP(I631,'heading tables'!$G$3:$H$9,2,FALSE)</f>
        <v>L4</v>
      </c>
      <c r="I631" s="34">
        <f t="shared" si="201"/>
        <v>9</v>
      </c>
      <c r="J631" s="34" t="str">
        <f t="shared" si="202"/>
        <v>Balance Sheet</v>
      </c>
      <c r="K631" s="34">
        <f t="shared" si="193"/>
        <v>132</v>
      </c>
      <c r="L631" s="34" t="str">
        <f t="shared" si="203"/>
        <v>65</v>
      </c>
      <c r="M631" s="34" t="str">
        <f t="shared" si="189"/>
        <v>2</v>
      </c>
      <c r="N631" s="34" t="str">
        <f t="shared" si="190"/>
        <v>22</v>
      </c>
      <c r="O631" s="34" t="str">
        <f t="shared" si="191"/>
        <v>2250</v>
      </c>
      <c r="P631" s="34" t="str">
        <f>CONCATENATE(M631," ",VLOOKUP(M631,'heading tables'!$A:$C,2,FALSE))</f>
        <v>2 Non-current Assets</v>
      </c>
      <c r="Q631" s="34" t="str">
        <f>CONCATENATE(N631," ",VLOOKUP(N631,'heading tables'!$A:$C,2,FALSE))</f>
        <v>22 Depreciation of Fixed Assets</v>
      </c>
      <c r="R631" s="34" t="str">
        <f>CONCATENATE(O631," ",VLOOKUP(ABS(O631),'heading tables'!$A:$C,2,FALSE))</f>
        <v>2250 Accumulated depreciation - machinery</v>
      </c>
      <c r="S631" s="20">
        <v>21</v>
      </c>
      <c r="T631" s="6" t="s">
        <v>921</v>
      </c>
      <c r="U631" s="34" t="e">
        <f>CONCATENATE(S631," ",VLOOKUP(S631,'heading tables'!$A:$C,2,FALSE))</f>
        <v>#N/A</v>
      </c>
      <c r="V631" s="34" t="str">
        <f>CONCATENATE(T631," ",VLOOKUP(ABS(T631),'heading tables'!$A:$C,2,FALSE))</f>
        <v>2150 Machinery and equipment</v>
      </c>
      <c r="W631" s="34" t="str">
        <f t="shared" si="204"/>
        <v>2250.1</v>
      </c>
      <c r="X631" s="34" t="str">
        <f t="shared" si="206"/>
        <v>2250.12</v>
      </c>
      <c r="Y631" s="34" t="str">
        <f t="shared" si="206"/>
        <v>2250.126</v>
      </c>
      <c r="Z631" s="34" t="str">
        <f t="shared" si="206"/>
        <v>2250.1265</v>
      </c>
      <c r="AA631" s="34" t="str">
        <f t="shared" si="206"/>
        <v>" "</v>
      </c>
      <c r="AB631" s="34" t="str">
        <f t="shared" si="194"/>
        <v>2250.1 Accumulated Depreciation of Machinery and equipment: Electricity Regulated Activity</v>
      </c>
      <c r="AC631" s="34" t="str">
        <f t="shared" si="195"/>
        <v>2250.12 Accumulated Depreciation of Machinery and equipment: Electricity Regulated Activity, Transmission</v>
      </c>
      <c r="AD631" s="34" t="str">
        <f t="shared" si="196"/>
        <v>2250.126 Accumulated Depreciation of 35 kV Machinery and equipment: Electricity Regulated Activity, Transmission</v>
      </c>
      <c r="AE631" s="34" t="str">
        <f t="shared" si="197"/>
        <v>2250.1265 Accumulated Depreciation of 35 kV Transmission Other Communication</v>
      </c>
      <c r="AF631" s="34" t="str">
        <f t="shared" si="198"/>
        <v>" "</v>
      </c>
      <c r="AI631" t="s">
        <v>1682</v>
      </c>
      <c r="AJ631" s="14" t="s">
        <v>11</v>
      </c>
      <c r="AK631">
        <v>35</v>
      </c>
      <c r="AL631" s="6">
        <v>157</v>
      </c>
      <c r="AM631" s="6" t="s">
        <v>933</v>
      </c>
      <c r="AT631" s="6" t="s">
        <v>975</v>
      </c>
      <c r="AV631" t="s">
        <v>1682</v>
      </c>
      <c r="AW631">
        <f t="shared" si="199"/>
        <v>66</v>
      </c>
    </row>
    <row r="632" spans="1:49" ht="11.25" customHeight="1" x14ac:dyDescent="0.2">
      <c r="A632" s="14">
        <v>2250.1269000000002</v>
      </c>
      <c r="B632" t="s">
        <v>1683</v>
      </c>
      <c r="C632" s="33" t="str">
        <f t="shared" si="192"/>
        <v>2250.1269 Accumulated Depreciation of 35 kV Transmission Other</v>
      </c>
      <c r="D632" s="6" t="s">
        <v>859</v>
      </c>
      <c r="E632" s="6" t="s">
        <v>1132</v>
      </c>
      <c r="F632" s="6" t="s">
        <v>657</v>
      </c>
      <c r="G632" s="6" t="s">
        <v>824</v>
      </c>
      <c r="H632" s="34" t="str">
        <f>VLOOKUP(I632,'heading tables'!$G$3:$H$9,2,FALSE)</f>
        <v>L4</v>
      </c>
      <c r="I632" s="34">
        <f t="shared" si="201"/>
        <v>9</v>
      </c>
      <c r="J632" s="34" t="str">
        <f t="shared" si="202"/>
        <v>Balance Sheet</v>
      </c>
      <c r="K632" s="34">
        <f t="shared" si="193"/>
        <v>132</v>
      </c>
      <c r="L632" s="34" t="str">
        <f t="shared" si="203"/>
        <v>69</v>
      </c>
      <c r="M632" s="34" t="str">
        <f t="shared" si="189"/>
        <v>2</v>
      </c>
      <c r="N632" s="34" t="str">
        <f t="shared" si="190"/>
        <v>22</v>
      </c>
      <c r="O632" s="34" t="str">
        <f t="shared" si="191"/>
        <v>2250</v>
      </c>
      <c r="P632" s="34" t="str">
        <f>CONCATENATE(M632," ",VLOOKUP(M632,'heading tables'!$A:$C,2,FALSE))</f>
        <v>2 Non-current Assets</v>
      </c>
      <c r="Q632" s="34" t="str">
        <f>CONCATENATE(N632," ",VLOOKUP(N632,'heading tables'!$A:$C,2,FALSE))</f>
        <v>22 Depreciation of Fixed Assets</v>
      </c>
      <c r="R632" s="34" t="str">
        <f>CONCATENATE(O632," ",VLOOKUP(ABS(O632),'heading tables'!$A:$C,2,FALSE))</f>
        <v>2250 Accumulated depreciation - machinery</v>
      </c>
      <c r="S632" s="20">
        <v>21</v>
      </c>
      <c r="T632" s="6" t="s">
        <v>921</v>
      </c>
      <c r="U632" s="34" t="e">
        <f>CONCATENATE(S632," ",VLOOKUP(S632,'heading tables'!$A:$C,2,FALSE))</f>
        <v>#N/A</v>
      </c>
      <c r="V632" s="34" t="str">
        <f>CONCATENATE(T632," ",VLOOKUP(ABS(T632),'heading tables'!$A:$C,2,FALSE))</f>
        <v>2150 Machinery and equipment</v>
      </c>
      <c r="W632" s="34" t="str">
        <f t="shared" si="204"/>
        <v>2250.1</v>
      </c>
      <c r="X632" s="34" t="str">
        <f t="shared" si="206"/>
        <v>2250.12</v>
      </c>
      <c r="Y632" s="34" t="str">
        <f t="shared" si="206"/>
        <v>2250.126</v>
      </c>
      <c r="Z632" s="34" t="str">
        <f t="shared" si="206"/>
        <v>2250.1269</v>
      </c>
      <c r="AA632" s="34" t="str">
        <f t="shared" si="206"/>
        <v>" "</v>
      </c>
      <c r="AB632" s="34" t="str">
        <f t="shared" si="194"/>
        <v>2250.1 Accumulated Depreciation of Machinery and equipment: Electricity Regulated Activity</v>
      </c>
      <c r="AC632" s="34" t="str">
        <f t="shared" si="195"/>
        <v>2250.12 Accumulated Depreciation of Machinery and equipment: Electricity Regulated Activity, Transmission</v>
      </c>
      <c r="AD632" s="34" t="str">
        <f t="shared" si="196"/>
        <v>2250.126 Accumulated Depreciation of 35 kV Machinery and equipment: Electricity Regulated Activity, Transmission</v>
      </c>
      <c r="AE632" s="34" t="str">
        <f t="shared" si="197"/>
        <v>2250.1269 Accumulated Depreciation of 35 kV Transmission Other</v>
      </c>
      <c r="AF632" s="34" t="str">
        <f t="shared" si="198"/>
        <v>" "</v>
      </c>
      <c r="AI632" t="s">
        <v>1683</v>
      </c>
      <c r="AJ632" s="14" t="s">
        <v>11</v>
      </c>
      <c r="AK632">
        <v>35</v>
      </c>
      <c r="AL632" s="6">
        <v>158</v>
      </c>
      <c r="AM632" s="6" t="s">
        <v>933</v>
      </c>
      <c r="AT632" s="6" t="s">
        <v>975</v>
      </c>
      <c r="AV632" t="s">
        <v>1683</v>
      </c>
      <c r="AW632">
        <f t="shared" si="199"/>
        <v>52</v>
      </c>
    </row>
    <row r="633" spans="1:49" ht="11.25" customHeight="1" x14ac:dyDescent="0.2">
      <c r="A633" s="14">
        <v>2250.127</v>
      </c>
      <c r="B633" t="s">
        <v>1684</v>
      </c>
      <c r="C633" s="33" t="str">
        <f t="shared" si="192"/>
        <v>2250.127 Accumulated Depreciation of 6/10 and below kV Machinery and equipment: Electricity Regulated Activity, Transmission</v>
      </c>
      <c r="D633" s="6" t="s">
        <v>859</v>
      </c>
      <c r="E633" s="6" t="s">
        <v>1</v>
      </c>
      <c r="F633" s="6" t="s">
        <v>1</v>
      </c>
      <c r="G633" s="6" t="s">
        <v>72</v>
      </c>
      <c r="H633" s="34" t="str">
        <f>VLOOKUP(I633,'heading tables'!$G$3:$H$9,2,FALSE)</f>
        <v>L3</v>
      </c>
      <c r="I633" s="34">
        <f t="shared" si="201"/>
        <v>8</v>
      </c>
      <c r="J633" s="34" t="str">
        <f t="shared" si="202"/>
        <v>Balance Sheet</v>
      </c>
      <c r="K633" s="34">
        <f t="shared" si="193"/>
        <v>132</v>
      </c>
      <c r="L633" s="34" t="str">
        <f t="shared" si="203"/>
        <v>27</v>
      </c>
      <c r="M633" s="34" t="str">
        <f t="shared" si="189"/>
        <v>2</v>
      </c>
      <c r="N633" s="34" t="str">
        <f t="shared" si="190"/>
        <v>22</v>
      </c>
      <c r="O633" s="34" t="str">
        <f t="shared" si="191"/>
        <v>2250</v>
      </c>
      <c r="P633" s="34" t="str">
        <f>CONCATENATE(M633," ",VLOOKUP(M633,'heading tables'!$A:$C,2,FALSE))</f>
        <v>2 Non-current Assets</v>
      </c>
      <c r="Q633" s="34" t="str">
        <f>CONCATENATE(N633," ",VLOOKUP(N633,'heading tables'!$A:$C,2,FALSE))</f>
        <v>22 Depreciation of Fixed Assets</v>
      </c>
      <c r="R633" s="34" t="str">
        <f>CONCATENATE(O633," ",VLOOKUP(ABS(O633),'heading tables'!$A:$C,2,FALSE))</f>
        <v>2250 Accumulated depreciation - machinery</v>
      </c>
      <c r="S633" s="20">
        <v>21</v>
      </c>
      <c r="T633" s="6" t="s">
        <v>921</v>
      </c>
      <c r="U633" s="34" t="e">
        <f>CONCATENATE(S633," ",VLOOKUP(S633,'heading tables'!$A:$C,2,FALSE))</f>
        <v>#N/A</v>
      </c>
      <c r="V633" s="34" t="str">
        <f>CONCATENATE(T633," ",VLOOKUP(ABS(T633),'heading tables'!$A:$C,2,FALSE))</f>
        <v>2150 Machinery and equipment</v>
      </c>
      <c r="W633" s="34" t="str">
        <f t="shared" si="204"/>
        <v>2250.1</v>
      </c>
      <c r="X633" s="34" t="str">
        <f t="shared" si="206"/>
        <v>2250.12</v>
      </c>
      <c r="Y633" s="34" t="str">
        <f t="shared" si="206"/>
        <v>2250.127</v>
      </c>
      <c r="Z633" s="34" t="str">
        <f t="shared" si="206"/>
        <v>" "</v>
      </c>
      <c r="AA633" s="34" t="str">
        <f t="shared" si="206"/>
        <v>" "</v>
      </c>
      <c r="AB633" s="34" t="str">
        <f t="shared" si="194"/>
        <v>2250.1 Accumulated Depreciation of Machinery and equipment: Electricity Regulated Activity</v>
      </c>
      <c r="AC633" s="34" t="str">
        <f t="shared" si="195"/>
        <v>2250.12 Accumulated Depreciation of Machinery and equipment: Electricity Regulated Activity, Transmission</v>
      </c>
      <c r="AD633" s="34" t="str">
        <f t="shared" si="196"/>
        <v>2250.127 Accumulated Depreciation of 6/10 and below kV Machinery and equipment: Electricity Regulated Activity, Transmission</v>
      </c>
      <c r="AE633" s="34" t="str">
        <f t="shared" si="197"/>
        <v>" "</v>
      </c>
      <c r="AF633" s="34" t="str">
        <f t="shared" si="198"/>
        <v>" "</v>
      </c>
      <c r="AI633" t="s">
        <v>1684</v>
      </c>
      <c r="AJ633" s="14" t="s">
        <v>1064</v>
      </c>
      <c r="AK633" s="8" t="s">
        <v>893</v>
      </c>
      <c r="AL633" s="6">
        <v>159</v>
      </c>
      <c r="AM633" s="6" t="s">
        <v>934</v>
      </c>
      <c r="AT633" s="6" t="s">
        <v>976</v>
      </c>
      <c r="AV633" t="s">
        <v>1684</v>
      </c>
      <c r="AW633">
        <f t="shared" si="199"/>
        <v>115</v>
      </c>
    </row>
    <row r="634" spans="1:49" ht="11.25" customHeight="1" x14ac:dyDescent="0.2">
      <c r="A634" s="14">
        <v>2250.1271000000002</v>
      </c>
      <c r="B634" t="s">
        <v>1685</v>
      </c>
      <c r="C634" s="33" t="str">
        <f t="shared" si="192"/>
        <v>2250.1271 Accumulated Depreciation of 6/10 and below kV Transmission Substation Equipment</v>
      </c>
      <c r="D634" s="6" t="s">
        <v>859</v>
      </c>
      <c r="E634" s="6" t="s">
        <v>1</v>
      </c>
      <c r="F634" s="6" t="s">
        <v>1</v>
      </c>
      <c r="G634" s="6" t="s">
        <v>824</v>
      </c>
      <c r="H634" s="34" t="str">
        <f>VLOOKUP(I634,'heading tables'!$G$3:$H$9,2,FALSE)</f>
        <v>L4</v>
      </c>
      <c r="I634" s="34">
        <f t="shared" si="201"/>
        <v>9</v>
      </c>
      <c r="J634" s="34" t="str">
        <f t="shared" si="202"/>
        <v>Balance Sheet</v>
      </c>
      <c r="K634" s="34">
        <f t="shared" si="193"/>
        <v>132</v>
      </c>
      <c r="L634" s="34" t="str">
        <f t="shared" si="203"/>
        <v>71</v>
      </c>
      <c r="M634" s="34" t="str">
        <f t="shared" si="189"/>
        <v>2</v>
      </c>
      <c r="N634" s="34" t="str">
        <f t="shared" si="190"/>
        <v>22</v>
      </c>
      <c r="O634" s="34" t="str">
        <f t="shared" si="191"/>
        <v>2250</v>
      </c>
      <c r="P634" s="34" t="str">
        <f>CONCATENATE(M634," ",VLOOKUP(M634,'heading tables'!$A:$C,2,FALSE))</f>
        <v>2 Non-current Assets</v>
      </c>
      <c r="Q634" s="34" t="str">
        <f>CONCATENATE(N634," ",VLOOKUP(N634,'heading tables'!$A:$C,2,FALSE))</f>
        <v>22 Depreciation of Fixed Assets</v>
      </c>
      <c r="R634" s="34" t="str">
        <f>CONCATENATE(O634," ",VLOOKUP(ABS(O634),'heading tables'!$A:$C,2,FALSE))</f>
        <v>2250 Accumulated depreciation - machinery</v>
      </c>
      <c r="S634" s="20">
        <v>21</v>
      </c>
      <c r="T634" s="6" t="s">
        <v>921</v>
      </c>
      <c r="U634" s="34" t="e">
        <f>CONCATENATE(S634," ",VLOOKUP(S634,'heading tables'!$A:$C,2,FALSE))</f>
        <v>#N/A</v>
      </c>
      <c r="V634" s="34" t="str">
        <f>CONCATENATE(T634," ",VLOOKUP(ABS(T634),'heading tables'!$A:$C,2,FALSE))</f>
        <v>2150 Machinery and equipment</v>
      </c>
      <c r="W634" s="34" t="str">
        <f t="shared" si="204"/>
        <v>2250.1</v>
      </c>
      <c r="X634" s="34" t="str">
        <f t="shared" si="206"/>
        <v>2250.12</v>
      </c>
      <c r="Y634" s="34" t="str">
        <f t="shared" si="206"/>
        <v>2250.127</v>
      </c>
      <c r="Z634" s="34" t="str">
        <f t="shared" si="206"/>
        <v>2250.1271</v>
      </c>
      <c r="AA634" s="34" t="str">
        <f t="shared" si="206"/>
        <v>" "</v>
      </c>
      <c r="AB634" s="34" t="str">
        <f t="shared" si="194"/>
        <v>2250.1 Accumulated Depreciation of Machinery and equipment: Electricity Regulated Activity</v>
      </c>
      <c r="AC634" s="34" t="str">
        <f t="shared" si="195"/>
        <v>2250.12 Accumulated Depreciation of Machinery and equipment: Electricity Regulated Activity, Transmission</v>
      </c>
      <c r="AD634" s="34" t="str">
        <f t="shared" si="196"/>
        <v>2250.127 Accumulated Depreciation of 6/10 and below kV Machinery and equipment: Electricity Regulated Activity, Transmission</v>
      </c>
      <c r="AE634" s="34" t="str">
        <f t="shared" si="197"/>
        <v>2250.1271 Accumulated Depreciation of 6/10 and below kV Transmission Substation Equipment</v>
      </c>
      <c r="AF634" s="34" t="str">
        <f t="shared" si="198"/>
        <v>" "</v>
      </c>
      <c r="AI634" t="s">
        <v>1685</v>
      </c>
      <c r="AJ634" s="14" t="s">
        <v>11</v>
      </c>
      <c r="AK634" s="8" t="s">
        <v>893</v>
      </c>
      <c r="AL634" s="6">
        <v>160</v>
      </c>
      <c r="AM634" s="6" t="s">
        <v>934</v>
      </c>
      <c r="AT634" s="6" t="s">
        <v>976</v>
      </c>
      <c r="AV634" t="s">
        <v>1685</v>
      </c>
      <c r="AW634">
        <f t="shared" si="199"/>
        <v>79</v>
      </c>
    </row>
    <row r="635" spans="1:49" ht="11.25" customHeight="1" x14ac:dyDescent="0.2">
      <c r="A635" s="14">
        <v>2250.1271999999999</v>
      </c>
      <c r="B635" t="s">
        <v>1686</v>
      </c>
      <c r="C635" s="33" t="str">
        <f t="shared" si="192"/>
        <v>2250.1272 Accumulated Depreciation of 6/10 and below kV Transmission Automation and Relay Protection</v>
      </c>
      <c r="D635" s="6" t="s">
        <v>859</v>
      </c>
      <c r="E635" s="6" t="s">
        <v>1</v>
      </c>
      <c r="F635" s="6" t="s">
        <v>1</v>
      </c>
      <c r="G635" s="6" t="s">
        <v>824</v>
      </c>
      <c r="H635" s="34" t="str">
        <f>VLOOKUP(I635,'heading tables'!$G$3:$H$9,2,FALSE)</f>
        <v>L4</v>
      </c>
      <c r="I635" s="34">
        <f t="shared" si="201"/>
        <v>9</v>
      </c>
      <c r="J635" s="34" t="str">
        <f t="shared" si="202"/>
        <v>Balance Sheet</v>
      </c>
      <c r="K635" s="34">
        <f t="shared" si="193"/>
        <v>132</v>
      </c>
      <c r="L635" s="34" t="str">
        <f t="shared" si="203"/>
        <v>72</v>
      </c>
      <c r="M635" s="34" t="str">
        <f t="shared" si="189"/>
        <v>2</v>
      </c>
      <c r="N635" s="34" t="str">
        <f t="shared" si="190"/>
        <v>22</v>
      </c>
      <c r="O635" s="34" t="str">
        <f t="shared" si="191"/>
        <v>2250</v>
      </c>
      <c r="P635" s="34" t="str">
        <f>CONCATENATE(M635," ",VLOOKUP(M635,'heading tables'!$A:$C,2,FALSE))</f>
        <v>2 Non-current Assets</v>
      </c>
      <c r="Q635" s="34" t="str">
        <f>CONCATENATE(N635," ",VLOOKUP(N635,'heading tables'!$A:$C,2,FALSE))</f>
        <v>22 Depreciation of Fixed Assets</v>
      </c>
      <c r="R635" s="34" t="str">
        <f>CONCATENATE(O635," ",VLOOKUP(ABS(O635),'heading tables'!$A:$C,2,FALSE))</f>
        <v>2250 Accumulated depreciation - machinery</v>
      </c>
      <c r="S635" s="20">
        <v>21</v>
      </c>
      <c r="T635" s="6" t="s">
        <v>921</v>
      </c>
      <c r="U635" s="34" t="e">
        <f>CONCATENATE(S635," ",VLOOKUP(S635,'heading tables'!$A:$C,2,FALSE))</f>
        <v>#N/A</v>
      </c>
      <c r="V635" s="34" t="str">
        <f>CONCATENATE(T635," ",VLOOKUP(ABS(T635),'heading tables'!$A:$C,2,FALSE))</f>
        <v>2150 Machinery and equipment</v>
      </c>
      <c r="W635" s="34" t="str">
        <f t="shared" si="204"/>
        <v>2250.1</v>
      </c>
      <c r="X635" s="34" t="str">
        <f t="shared" si="206"/>
        <v>2250.12</v>
      </c>
      <c r="Y635" s="34" t="str">
        <f t="shared" si="206"/>
        <v>2250.127</v>
      </c>
      <c r="Z635" s="34" t="str">
        <f t="shared" si="206"/>
        <v>2250.1272</v>
      </c>
      <c r="AA635" s="34" t="str">
        <f t="shared" si="206"/>
        <v>" "</v>
      </c>
      <c r="AB635" s="34" t="str">
        <f t="shared" si="194"/>
        <v>2250.1 Accumulated Depreciation of Machinery and equipment: Electricity Regulated Activity</v>
      </c>
      <c r="AC635" s="34" t="str">
        <f t="shared" si="195"/>
        <v>2250.12 Accumulated Depreciation of Machinery and equipment: Electricity Regulated Activity, Transmission</v>
      </c>
      <c r="AD635" s="34" t="str">
        <f t="shared" si="196"/>
        <v>2250.127 Accumulated Depreciation of 6/10 and below kV Machinery and equipment: Electricity Regulated Activity, Transmission</v>
      </c>
      <c r="AE635" s="34" t="str">
        <f t="shared" si="197"/>
        <v>2250.1272 Accumulated Depreciation of 6/10 and below kV Transmission Automation and Relay Protection</v>
      </c>
      <c r="AF635" s="34" t="str">
        <f t="shared" si="198"/>
        <v>" "</v>
      </c>
      <c r="AI635" t="s">
        <v>1686</v>
      </c>
      <c r="AJ635" s="14" t="s">
        <v>11</v>
      </c>
      <c r="AK635" s="8" t="s">
        <v>893</v>
      </c>
      <c r="AL635" s="6">
        <v>161</v>
      </c>
      <c r="AM635" s="6" t="s">
        <v>934</v>
      </c>
      <c r="AT635" s="6" t="s">
        <v>976</v>
      </c>
      <c r="AV635" t="s">
        <v>1686</v>
      </c>
      <c r="AW635">
        <f t="shared" si="199"/>
        <v>90</v>
      </c>
    </row>
    <row r="636" spans="1:49" ht="11.25" customHeight="1" x14ac:dyDescent="0.2">
      <c r="A636" s="14">
        <v>2250.1273000000001</v>
      </c>
      <c r="B636" t="s">
        <v>1687</v>
      </c>
      <c r="C636" s="33" t="str">
        <f t="shared" si="192"/>
        <v>2250.1273 Accumulated Depreciation of 6/10 and below kV Transmission Metering</v>
      </c>
      <c r="D636" s="6" t="s">
        <v>859</v>
      </c>
      <c r="E636" s="6" t="s">
        <v>1</v>
      </c>
      <c r="F636" s="6" t="s">
        <v>1</v>
      </c>
      <c r="G636" s="6" t="s">
        <v>824</v>
      </c>
      <c r="H636" s="34" t="str">
        <f>VLOOKUP(I636,'heading tables'!$G$3:$H$9,2,FALSE)</f>
        <v>L4</v>
      </c>
      <c r="I636" s="34">
        <f t="shared" si="201"/>
        <v>9</v>
      </c>
      <c r="J636" s="34" t="str">
        <f t="shared" si="202"/>
        <v>Balance Sheet</v>
      </c>
      <c r="K636" s="34">
        <f t="shared" si="193"/>
        <v>132</v>
      </c>
      <c r="L636" s="34" t="str">
        <f t="shared" si="203"/>
        <v>73</v>
      </c>
      <c r="M636" s="34" t="str">
        <f t="shared" si="189"/>
        <v>2</v>
      </c>
      <c r="N636" s="34" t="str">
        <f t="shared" si="190"/>
        <v>22</v>
      </c>
      <c r="O636" s="34" t="str">
        <f t="shared" si="191"/>
        <v>2250</v>
      </c>
      <c r="P636" s="34" t="str">
        <f>CONCATENATE(M636," ",VLOOKUP(M636,'heading tables'!$A:$C,2,FALSE))</f>
        <v>2 Non-current Assets</v>
      </c>
      <c r="Q636" s="34" t="str">
        <f>CONCATENATE(N636," ",VLOOKUP(N636,'heading tables'!$A:$C,2,FALSE))</f>
        <v>22 Depreciation of Fixed Assets</v>
      </c>
      <c r="R636" s="34" t="str">
        <f>CONCATENATE(O636," ",VLOOKUP(ABS(O636),'heading tables'!$A:$C,2,FALSE))</f>
        <v>2250 Accumulated depreciation - machinery</v>
      </c>
      <c r="S636" s="20">
        <v>21</v>
      </c>
      <c r="T636" s="6" t="s">
        <v>921</v>
      </c>
      <c r="U636" s="34" t="e">
        <f>CONCATENATE(S636," ",VLOOKUP(S636,'heading tables'!$A:$C,2,FALSE))</f>
        <v>#N/A</v>
      </c>
      <c r="V636" s="34" t="str">
        <f>CONCATENATE(T636," ",VLOOKUP(ABS(T636),'heading tables'!$A:$C,2,FALSE))</f>
        <v>2150 Machinery and equipment</v>
      </c>
      <c r="W636" s="34" t="str">
        <f t="shared" si="204"/>
        <v>2250.1</v>
      </c>
      <c r="X636" s="34" t="str">
        <f t="shared" si="206"/>
        <v>2250.12</v>
      </c>
      <c r="Y636" s="34" t="str">
        <f t="shared" si="206"/>
        <v>2250.127</v>
      </c>
      <c r="Z636" s="34" t="str">
        <f t="shared" si="206"/>
        <v>2250.1273</v>
      </c>
      <c r="AA636" s="34" t="str">
        <f t="shared" si="206"/>
        <v>" "</v>
      </c>
      <c r="AB636" s="34" t="str">
        <f t="shared" si="194"/>
        <v>2250.1 Accumulated Depreciation of Machinery and equipment: Electricity Regulated Activity</v>
      </c>
      <c r="AC636" s="34" t="str">
        <f t="shared" si="195"/>
        <v>2250.12 Accumulated Depreciation of Machinery and equipment: Electricity Regulated Activity, Transmission</v>
      </c>
      <c r="AD636" s="34" t="str">
        <f t="shared" si="196"/>
        <v>2250.127 Accumulated Depreciation of 6/10 and below kV Machinery and equipment: Electricity Regulated Activity, Transmission</v>
      </c>
      <c r="AE636" s="34" t="str">
        <f t="shared" si="197"/>
        <v>2250.1273 Accumulated Depreciation of 6/10 and below kV Transmission Metering</v>
      </c>
      <c r="AF636" s="34" t="str">
        <f t="shared" si="198"/>
        <v>" "</v>
      </c>
      <c r="AI636" t="s">
        <v>1687</v>
      </c>
      <c r="AJ636" s="14" t="s">
        <v>11</v>
      </c>
      <c r="AK636" s="8" t="s">
        <v>893</v>
      </c>
      <c r="AL636" s="6">
        <v>162</v>
      </c>
      <c r="AM636" s="6" t="s">
        <v>934</v>
      </c>
      <c r="AT636" s="6" t="s">
        <v>976</v>
      </c>
      <c r="AV636" t="s">
        <v>1687</v>
      </c>
      <c r="AW636">
        <f t="shared" si="199"/>
        <v>67</v>
      </c>
    </row>
    <row r="637" spans="1:49" ht="11.25" customHeight="1" x14ac:dyDescent="0.2">
      <c r="A637" s="14">
        <v>2250.1273999999999</v>
      </c>
      <c r="B637" t="s">
        <v>1688</v>
      </c>
      <c r="C637" s="33" t="str">
        <f t="shared" si="192"/>
        <v>2250.1274 Accumulated Depreciation of 6/10 and below kV Transmission Optic Communication</v>
      </c>
      <c r="D637" s="6" t="s">
        <v>859</v>
      </c>
      <c r="E637" s="6" t="s">
        <v>1</v>
      </c>
      <c r="F637" s="6" t="s">
        <v>1</v>
      </c>
      <c r="G637" s="6" t="s">
        <v>824</v>
      </c>
      <c r="H637" s="34" t="str">
        <f>VLOOKUP(I637,'heading tables'!$G$3:$H$9,2,FALSE)</f>
        <v>L4</v>
      </c>
      <c r="I637" s="34">
        <f t="shared" si="201"/>
        <v>9</v>
      </c>
      <c r="J637" s="34" t="str">
        <f t="shared" si="202"/>
        <v>Balance Sheet</v>
      </c>
      <c r="K637" s="34">
        <f t="shared" si="193"/>
        <v>132</v>
      </c>
      <c r="L637" s="34" t="str">
        <f t="shared" si="203"/>
        <v>74</v>
      </c>
      <c r="M637" s="34" t="str">
        <f t="shared" si="189"/>
        <v>2</v>
      </c>
      <c r="N637" s="34" t="str">
        <f t="shared" si="190"/>
        <v>22</v>
      </c>
      <c r="O637" s="34" t="str">
        <f t="shared" si="191"/>
        <v>2250</v>
      </c>
      <c r="P637" s="34" t="str">
        <f>CONCATENATE(M637," ",VLOOKUP(M637,'heading tables'!$A:$C,2,FALSE))</f>
        <v>2 Non-current Assets</v>
      </c>
      <c r="Q637" s="34" t="str">
        <f>CONCATENATE(N637," ",VLOOKUP(N637,'heading tables'!$A:$C,2,FALSE))</f>
        <v>22 Depreciation of Fixed Assets</v>
      </c>
      <c r="R637" s="34" t="str">
        <f>CONCATENATE(O637," ",VLOOKUP(ABS(O637),'heading tables'!$A:$C,2,FALSE))</f>
        <v>2250 Accumulated depreciation - machinery</v>
      </c>
      <c r="S637" s="20">
        <v>21</v>
      </c>
      <c r="T637" s="6" t="s">
        <v>921</v>
      </c>
      <c r="U637" s="34" t="e">
        <f>CONCATENATE(S637," ",VLOOKUP(S637,'heading tables'!$A:$C,2,FALSE))</f>
        <v>#N/A</v>
      </c>
      <c r="V637" s="34" t="str">
        <f>CONCATENATE(T637," ",VLOOKUP(ABS(T637),'heading tables'!$A:$C,2,FALSE))</f>
        <v>2150 Machinery and equipment</v>
      </c>
      <c r="W637" s="34" t="str">
        <f t="shared" si="204"/>
        <v>2250.1</v>
      </c>
      <c r="X637" s="34" t="str">
        <f t="shared" si="206"/>
        <v>2250.12</v>
      </c>
      <c r="Y637" s="34" t="str">
        <f t="shared" si="206"/>
        <v>2250.127</v>
      </c>
      <c r="Z637" s="34" t="str">
        <f t="shared" si="206"/>
        <v>2250.1274</v>
      </c>
      <c r="AA637" s="34" t="str">
        <f t="shared" si="206"/>
        <v>" "</v>
      </c>
      <c r="AB637" s="34" t="str">
        <f t="shared" si="194"/>
        <v>2250.1 Accumulated Depreciation of Machinery and equipment: Electricity Regulated Activity</v>
      </c>
      <c r="AC637" s="34" t="str">
        <f t="shared" si="195"/>
        <v>2250.12 Accumulated Depreciation of Machinery and equipment: Electricity Regulated Activity, Transmission</v>
      </c>
      <c r="AD637" s="34" t="str">
        <f t="shared" si="196"/>
        <v>2250.127 Accumulated Depreciation of 6/10 and below kV Machinery and equipment: Electricity Regulated Activity, Transmission</v>
      </c>
      <c r="AE637" s="34" t="str">
        <f t="shared" si="197"/>
        <v>2250.1274 Accumulated Depreciation of 6/10 and below kV Transmission Optic Communication</v>
      </c>
      <c r="AF637" s="34" t="str">
        <f t="shared" si="198"/>
        <v>" "</v>
      </c>
      <c r="AI637" t="s">
        <v>1688</v>
      </c>
      <c r="AJ637" s="14" t="s">
        <v>11</v>
      </c>
      <c r="AK637" s="8" t="s">
        <v>893</v>
      </c>
      <c r="AL637" s="6">
        <v>163</v>
      </c>
      <c r="AM637" s="6" t="s">
        <v>934</v>
      </c>
      <c r="AT637" s="6" t="s">
        <v>976</v>
      </c>
      <c r="AV637" t="s">
        <v>1688</v>
      </c>
      <c r="AW637">
        <f t="shared" si="199"/>
        <v>78</v>
      </c>
    </row>
    <row r="638" spans="1:49" ht="11.25" customHeight="1" x14ac:dyDescent="0.2">
      <c r="A638" s="14">
        <v>2250.1275000000001</v>
      </c>
      <c r="B638" t="s">
        <v>1689</v>
      </c>
      <c r="C638" s="33" t="str">
        <f t="shared" si="192"/>
        <v>2250.1275 Accumulated Depreciation of 6/10 and below kV Transmission Other Communication</v>
      </c>
      <c r="D638" s="6" t="s">
        <v>859</v>
      </c>
      <c r="G638" s="6" t="s">
        <v>824</v>
      </c>
      <c r="H638" s="34" t="str">
        <f>VLOOKUP(I638,'heading tables'!$G$3:$H$9,2,FALSE)</f>
        <v>L4</v>
      </c>
      <c r="I638" s="34">
        <f t="shared" si="201"/>
        <v>9</v>
      </c>
      <c r="J638" s="34" t="str">
        <f t="shared" si="202"/>
        <v>Balance Sheet</v>
      </c>
      <c r="K638" s="34">
        <f t="shared" si="193"/>
        <v>132</v>
      </c>
      <c r="L638" s="34" t="str">
        <f t="shared" si="203"/>
        <v>75</v>
      </c>
      <c r="M638" s="34" t="str">
        <f t="shared" si="189"/>
        <v>2</v>
      </c>
      <c r="N638" s="34" t="str">
        <f t="shared" si="190"/>
        <v>22</v>
      </c>
      <c r="O638" s="34" t="str">
        <f t="shared" si="191"/>
        <v>2250</v>
      </c>
      <c r="P638" s="34" t="str">
        <f>CONCATENATE(M638," ",VLOOKUP(M638,'heading tables'!$A:$C,2,FALSE))</f>
        <v>2 Non-current Assets</v>
      </c>
      <c r="Q638" s="34" t="str">
        <f>CONCATENATE(N638," ",VLOOKUP(N638,'heading tables'!$A:$C,2,FALSE))</f>
        <v>22 Depreciation of Fixed Assets</v>
      </c>
      <c r="R638" s="34" t="str">
        <f>CONCATENATE(O638," ",VLOOKUP(ABS(O638),'heading tables'!$A:$C,2,FALSE))</f>
        <v>2250 Accumulated depreciation - machinery</v>
      </c>
      <c r="S638" s="20">
        <v>21</v>
      </c>
      <c r="T638" s="6" t="s">
        <v>921</v>
      </c>
      <c r="U638" s="34" t="e">
        <f>CONCATENATE(S638," ",VLOOKUP(S638,'heading tables'!$A:$C,2,FALSE))</f>
        <v>#N/A</v>
      </c>
      <c r="V638" s="34" t="str">
        <f>CONCATENATE(T638," ",VLOOKUP(ABS(T638),'heading tables'!$A:$C,2,FALSE))</f>
        <v>2150 Machinery and equipment</v>
      </c>
      <c r="W638" s="34" t="str">
        <f t="shared" si="204"/>
        <v>2250.1</v>
      </c>
      <c r="X638" s="34" t="str">
        <f t="shared" si="206"/>
        <v>2250.12</v>
      </c>
      <c r="Y638" s="34" t="str">
        <f t="shared" si="206"/>
        <v>2250.127</v>
      </c>
      <c r="Z638" s="34" t="str">
        <f t="shared" si="206"/>
        <v>2250.1275</v>
      </c>
      <c r="AA638" s="34" t="str">
        <f t="shared" si="206"/>
        <v>" "</v>
      </c>
      <c r="AB638" s="34" t="str">
        <f t="shared" si="194"/>
        <v>2250.1 Accumulated Depreciation of Machinery and equipment: Electricity Regulated Activity</v>
      </c>
      <c r="AC638" s="34" t="str">
        <f t="shared" si="195"/>
        <v>2250.12 Accumulated Depreciation of Machinery and equipment: Electricity Regulated Activity, Transmission</v>
      </c>
      <c r="AD638" s="34" t="str">
        <f t="shared" si="196"/>
        <v>2250.127 Accumulated Depreciation of 6/10 and below kV Machinery and equipment: Electricity Regulated Activity, Transmission</v>
      </c>
      <c r="AE638" s="34" t="str">
        <f t="shared" si="197"/>
        <v>2250.1275 Accumulated Depreciation of 6/10 and below kV Transmission Other Communication</v>
      </c>
      <c r="AF638" s="34" t="str">
        <f t="shared" si="198"/>
        <v>" "</v>
      </c>
      <c r="AI638" t="s">
        <v>1689</v>
      </c>
      <c r="AJ638" s="14" t="s">
        <v>11</v>
      </c>
      <c r="AK638" s="8" t="s">
        <v>893</v>
      </c>
      <c r="AL638" s="6">
        <v>164</v>
      </c>
      <c r="AM638" s="6" t="s">
        <v>934</v>
      </c>
      <c r="AT638" s="6" t="s">
        <v>976</v>
      </c>
      <c r="AV638" t="s">
        <v>1689</v>
      </c>
      <c r="AW638">
        <f t="shared" si="199"/>
        <v>78</v>
      </c>
    </row>
    <row r="639" spans="1:49" ht="11.25" customHeight="1" x14ac:dyDescent="0.2">
      <c r="A639" s="14">
        <v>2250.1279</v>
      </c>
      <c r="B639" t="s">
        <v>1690</v>
      </c>
      <c r="C639" s="33" t="str">
        <f t="shared" si="192"/>
        <v>2250.1279 Accumulated Depreciation of 6/10 and below kV Transmission Other</v>
      </c>
      <c r="D639" s="6" t="s">
        <v>859</v>
      </c>
      <c r="E639" s="6" t="s">
        <v>1</v>
      </c>
      <c r="F639" s="6" t="s">
        <v>1</v>
      </c>
      <c r="G639" s="6" t="s">
        <v>824</v>
      </c>
      <c r="H639" s="34" t="str">
        <f>VLOOKUP(I639,'heading tables'!$G$3:$H$9,2,FALSE)</f>
        <v>L4</v>
      </c>
      <c r="I639" s="34">
        <f t="shared" si="201"/>
        <v>9</v>
      </c>
      <c r="J639" s="34" t="str">
        <f t="shared" si="202"/>
        <v>Balance Sheet</v>
      </c>
      <c r="K639" s="34">
        <f t="shared" si="193"/>
        <v>132</v>
      </c>
      <c r="L639" s="34" t="str">
        <f t="shared" si="203"/>
        <v>79</v>
      </c>
      <c r="M639" s="34" t="str">
        <f t="shared" si="189"/>
        <v>2</v>
      </c>
      <c r="N639" s="34" t="str">
        <f t="shared" si="190"/>
        <v>22</v>
      </c>
      <c r="O639" s="34" t="str">
        <f t="shared" si="191"/>
        <v>2250</v>
      </c>
      <c r="P639" s="34" t="str">
        <f>CONCATENATE(M639," ",VLOOKUP(M639,'heading tables'!$A:$C,2,FALSE))</f>
        <v>2 Non-current Assets</v>
      </c>
      <c r="Q639" s="34" t="str">
        <f>CONCATENATE(N639," ",VLOOKUP(N639,'heading tables'!$A:$C,2,FALSE))</f>
        <v>22 Depreciation of Fixed Assets</v>
      </c>
      <c r="R639" s="34" t="str">
        <f>CONCATENATE(O639," ",VLOOKUP(ABS(O639),'heading tables'!$A:$C,2,FALSE))</f>
        <v>2250 Accumulated depreciation - machinery</v>
      </c>
      <c r="S639" s="20">
        <v>21</v>
      </c>
      <c r="T639" s="6" t="s">
        <v>921</v>
      </c>
      <c r="U639" s="34" t="e">
        <f>CONCATENATE(S639," ",VLOOKUP(S639,'heading tables'!$A:$C,2,FALSE))</f>
        <v>#N/A</v>
      </c>
      <c r="V639" s="34" t="str">
        <f>CONCATENATE(T639," ",VLOOKUP(ABS(T639),'heading tables'!$A:$C,2,FALSE))</f>
        <v>2150 Machinery and equipment</v>
      </c>
      <c r="W639" s="34" t="str">
        <f t="shared" si="204"/>
        <v>2250.1</v>
      </c>
      <c r="X639" s="34" t="str">
        <f t="shared" si="206"/>
        <v>2250.12</v>
      </c>
      <c r="Y639" s="34" t="str">
        <f t="shared" si="206"/>
        <v>2250.127</v>
      </c>
      <c r="Z639" s="34" t="str">
        <f t="shared" si="206"/>
        <v>2250.1279</v>
      </c>
      <c r="AA639" s="34" t="str">
        <f t="shared" si="206"/>
        <v>" "</v>
      </c>
      <c r="AB639" s="34" t="str">
        <f t="shared" si="194"/>
        <v>2250.1 Accumulated Depreciation of Machinery and equipment: Electricity Regulated Activity</v>
      </c>
      <c r="AC639" s="34" t="str">
        <f t="shared" si="195"/>
        <v>2250.12 Accumulated Depreciation of Machinery and equipment: Electricity Regulated Activity, Transmission</v>
      </c>
      <c r="AD639" s="34" t="str">
        <f t="shared" si="196"/>
        <v>2250.127 Accumulated Depreciation of 6/10 and below kV Machinery and equipment: Electricity Regulated Activity, Transmission</v>
      </c>
      <c r="AE639" s="34" t="str">
        <f t="shared" si="197"/>
        <v>2250.1279 Accumulated Depreciation of 6/10 and below kV Transmission Other</v>
      </c>
      <c r="AF639" s="34" t="str">
        <f t="shared" si="198"/>
        <v>" "</v>
      </c>
      <c r="AI639" t="s">
        <v>1690</v>
      </c>
      <c r="AJ639" s="14" t="s">
        <v>11</v>
      </c>
      <c r="AK639" s="8" t="s">
        <v>893</v>
      </c>
      <c r="AL639" s="6">
        <v>165</v>
      </c>
      <c r="AM639" s="6" t="s">
        <v>934</v>
      </c>
      <c r="AT639" s="6" t="s">
        <v>976</v>
      </c>
      <c r="AV639" t="s">
        <v>1690</v>
      </c>
      <c r="AW639">
        <f t="shared" si="199"/>
        <v>64</v>
      </c>
    </row>
    <row r="640" spans="1:49" ht="11.25" customHeight="1" x14ac:dyDescent="0.2">
      <c r="A640" s="14">
        <v>2250.1280000000002</v>
      </c>
      <c r="B640" t="s">
        <v>1691</v>
      </c>
      <c r="C640" s="33" t="str">
        <f t="shared" si="192"/>
        <v>2250.128 Accumulated Depreciation of Technical Services Machinery and equipment: Electricity Regulated Activity, Transmission</v>
      </c>
      <c r="D640" s="6" t="s">
        <v>859</v>
      </c>
      <c r="E640" s="6" t="s">
        <v>1132</v>
      </c>
      <c r="F640" s="6" t="s">
        <v>1039</v>
      </c>
      <c r="G640" s="6" t="s">
        <v>906</v>
      </c>
      <c r="H640" s="34" t="str">
        <f>VLOOKUP(I640,'heading tables'!$G$3:$H$9,2,FALSE)</f>
        <v>L3</v>
      </c>
      <c r="I640" s="34">
        <f t="shared" si="201"/>
        <v>8</v>
      </c>
      <c r="J640" s="34" t="str">
        <f t="shared" si="202"/>
        <v>Balance Sheet</v>
      </c>
      <c r="K640" s="34">
        <f t="shared" si="193"/>
        <v>132</v>
      </c>
      <c r="L640" s="34" t="str">
        <f t="shared" si="203"/>
        <v>28</v>
      </c>
      <c r="M640" s="34" t="str">
        <f t="shared" ref="M640:M703" si="207">LEFT($A640,1)</f>
        <v>2</v>
      </c>
      <c r="N640" s="34" t="str">
        <f t="shared" ref="N640:N703" si="208">LEFT($A640,2)</f>
        <v>22</v>
      </c>
      <c r="O640" s="34" t="str">
        <f t="shared" ref="O640:O703" si="209">LEFT($A640,4)</f>
        <v>2250</v>
      </c>
      <c r="P640" s="34" t="str">
        <f>CONCATENATE(M640," ",VLOOKUP(M640,'heading tables'!$A:$C,2,FALSE))</f>
        <v>2 Non-current Assets</v>
      </c>
      <c r="Q640" s="34" t="str">
        <f>CONCATENATE(N640," ",VLOOKUP(N640,'heading tables'!$A:$C,2,FALSE))</f>
        <v>22 Depreciation of Fixed Assets</v>
      </c>
      <c r="R640" s="34" t="str">
        <f>CONCATENATE(O640," ",VLOOKUP(ABS(O640),'heading tables'!$A:$C,2,FALSE))</f>
        <v>2250 Accumulated depreciation - machinery</v>
      </c>
      <c r="S640" s="20">
        <v>21</v>
      </c>
      <c r="T640" s="6" t="s">
        <v>921</v>
      </c>
      <c r="U640" s="34" t="e">
        <f>CONCATENATE(S640," ",VLOOKUP(S640,'heading tables'!$A:$C,2,FALSE))</f>
        <v>#N/A</v>
      </c>
      <c r="V640" s="34" t="str">
        <f>CONCATENATE(T640," ",VLOOKUP(ABS(T640),'heading tables'!$A:$C,2,FALSE))</f>
        <v>2150 Machinery and equipment</v>
      </c>
      <c r="W640" s="34" t="str">
        <f t="shared" si="204"/>
        <v>2250.1</v>
      </c>
      <c r="X640" s="34" t="str">
        <f t="shared" si="206"/>
        <v>2250.12</v>
      </c>
      <c r="Y640" s="34" t="str">
        <f t="shared" si="206"/>
        <v>2250.128</v>
      </c>
      <c r="Z640" s="34" t="str">
        <f t="shared" si="206"/>
        <v>" "</v>
      </c>
      <c r="AA640" s="34" t="str">
        <f t="shared" si="206"/>
        <v>" "</v>
      </c>
      <c r="AB640" s="34" t="str">
        <f t="shared" si="194"/>
        <v>2250.1 Accumulated Depreciation of Machinery and equipment: Electricity Regulated Activity</v>
      </c>
      <c r="AC640" s="34" t="str">
        <f t="shared" si="195"/>
        <v>2250.12 Accumulated Depreciation of Machinery and equipment: Electricity Regulated Activity, Transmission</v>
      </c>
      <c r="AD640" s="34" t="str">
        <f t="shared" si="196"/>
        <v>2250.128 Accumulated Depreciation of Technical Services Machinery and equipment: Electricity Regulated Activity, Transmission</v>
      </c>
      <c r="AE640" s="34" t="str">
        <f t="shared" si="197"/>
        <v>" "</v>
      </c>
      <c r="AF640" s="34" t="str">
        <f t="shared" si="198"/>
        <v>" "</v>
      </c>
      <c r="AI640" t="s">
        <v>1691</v>
      </c>
      <c r="AJ640" s="14" t="s">
        <v>11</v>
      </c>
      <c r="AK640" t="s">
        <v>918</v>
      </c>
      <c r="AL640" s="6">
        <v>166</v>
      </c>
      <c r="AM640" s="6" t="s">
        <v>935</v>
      </c>
      <c r="AT640" s="6" t="s">
        <v>977</v>
      </c>
      <c r="AV640" t="s">
        <v>1691</v>
      </c>
      <c r="AW640">
        <f t="shared" si="199"/>
        <v>116</v>
      </c>
    </row>
    <row r="641" spans="1:49" ht="11.25" customHeight="1" x14ac:dyDescent="0.2">
      <c r="A641" s="14">
        <v>2250.1289999999999</v>
      </c>
      <c r="B641" t="s">
        <v>1692</v>
      </c>
      <c r="C641" s="33" t="str">
        <f t="shared" si="192"/>
        <v>2250.129 Accumulated Depreciation of Other Machinery and equipment: Electricity Regulated Activity, Transmission</v>
      </c>
      <c r="D641" s="6" t="s">
        <v>859</v>
      </c>
      <c r="E641" s="6" t="s">
        <v>1132</v>
      </c>
      <c r="F641" s="6" t="s">
        <v>1039</v>
      </c>
      <c r="G641" s="6" t="s">
        <v>906</v>
      </c>
      <c r="H641" s="34" t="str">
        <f>VLOOKUP(I641,'heading tables'!$G$3:$H$9,2,FALSE)</f>
        <v>L3</v>
      </c>
      <c r="I641" s="34">
        <f t="shared" si="201"/>
        <v>8</v>
      </c>
      <c r="J641" s="34" t="str">
        <f t="shared" si="202"/>
        <v>Balance Sheet</v>
      </c>
      <c r="K641" s="34">
        <f t="shared" si="193"/>
        <v>132</v>
      </c>
      <c r="L641" s="34" t="str">
        <f t="shared" si="203"/>
        <v>29</v>
      </c>
      <c r="M641" s="34" t="str">
        <f t="shared" si="207"/>
        <v>2</v>
      </c>
      <c r="N641" s="34" t="str">
        <f t="shared" si="208"/>
        <v>22</v>
      </c>
      <c r="O641" s="34" t="str">
        <f t="shared" si="209"/>
        <v>2250</v>
      </c>
      <c r="P641" s="34" t="str">
        <f>CONCATENATE(M641," ",VLOOKUP(M641,'heading tables'!$A:$C,2,FALSE))</f>
        <v>2 Non-current Assets</v>
      </c>
      <c r="Q641" s="34" t="str">
        <f>CONCATENATE(N641," ",VLOOKUP(N641,'heading tables'!$A:$C,2,FALSE))</f>
        <v>22 Depreciation of Fixed Assets</v>
      </c>
      <c r="R641" s="34" t="str">
        <f>CONCATENATE(O641," ",VLOOKUP(ABS(O641),'heading tables'!$A:$C,2,FALSE))</f>
        <v>2250 Accumulated depreciation - machinery</v>
      </c>
      <c r="S641" s="20">
        <v>21</v>
      </c>
      <c r="T641" s="6" t="s">
        <v>921</v>
      </c>
      <c r="U641" s="34" t="e">
        <f>CONCATENATE(S641," ",VLOOKUP(S641,'heading tables'!$A:$C,2,FALSE))</f>
        <v>#N/A</v>
      </c>
      <c r="V641" s="34" t="str">
        <f>CONCATENATE(T641," ",VLOOKUP(ABS(T641),'heading tables'!$A:$C,2,FALSE))</f>
        <v>2150 Machinery and equipment</v>
      </c>
      <c r="W641" s="34" t="str">
        <f t="shared" si="204"/>
        <v>2250.1</v>
      </c>
      <c r="X641" s="34" t="str">
        <f t="shared" si="206"/>
        <v>2250.12</v>
      </c>
      <c r="Y641" s="34" t="str">
        <f t="shared" si="206"/>
        <v>2250.129</v>
      </c>
      <c r="Z641" s="34" t="str">
        <f t="shared" si="206"/>
        <v>" "</v>
      </c>
      <c r="AA641" s="34" t="str">
        <f t="shared" si="206"/>
        <v>" "</v>
      </c>
      <c r="AB641" s="34" t="str">
        <f t="shared" si="194"/>
        <v>2250.1 Accumulated Depreciation of Machinery and equipment: Electricity Regulated Activity</v>
      </c>
      <c r="AC641" s="34" t="str">
        <f t="shared" si="195"/>
        <v>2250.12 Accumulated Depreciation of Machinery and equipment: Electricity Regulated Activity, Transmission</v>
      </c>
      <c r="AD641" s="34" t="str">
        <f t="shared" si="196"/>
        <v>2250.129 Accumulated Depreciation of Other Machinery and equipment: Electricity Regulated Activity, Transmission</v>
      </c>
      <c r="AE641" s="34" t="str">
        <f t="shared" si="197"/>
        <v>" "</v>
      </c>
      <c r="AF641" s="34" t="str">
        <f t="shared" si="198"/>
        <v>" "</v>
      </c>
      <c r="AI641" t="s">
        <v>1692</v>
      </c>
      <c r="AJ641" s="14" t="s">
        <v>11</v>
      </c>
      <c r="AK641" t="s">
        <v>918</v>
      </c>
      <c r="AL641" s="6">
        <v>167</v>
      </c>
      <c r="AM641" s="6" t="s">
        <v>935</v>
      </c>
      <c r="AT641" s="6" t="s">
        <v>977</v>
      </c>
      <c r="AV641" t="s">
        <v>1692</v>
      </c>
      <c r="AW641">
        <f t="shared" si="199"/>
        <v>103</v>
      </c>
    </row>
    <row r="642" spans="1:49" ht="11.25" customHeight="1" x14ac:dyDescent="0.2">
      <c r="A642" s="14">
        <v>2250.13</v>
      </c>
      <c r="B642" t="s">
        <v>1693</v>
      </c>
      <c r="C642" s="33" t="str">
        <f t="shared" ref="C642:C705" si="210">CONCATENATE(A642," ",B642)</f>
        <v>2250.13 Accumulated Depreciation of Machinery and equipment: Electricity Regulated Activity, Distribution (Network)</v>
      </c>
      <c r="D642" s="6" t="s">
        <v>874</v>
      </c>
      <c r="E642" s="6" t="s">
        <v>1132</v>
      </c>
      <c r="F642" s="6" t="s">
        <v>658</v>
      </c>
      <c r="G642" s="6" t="s">
        <v>64</v>
      </c>
      <c r="H642" s="34" t="str">
        <f>VLOOKUP(I642,'heading tables'!$G$3:$H$9,2,FALSE)</f>
        <v>L2</v>
      </c>
      <c r="I642" s="34">
        <f t="shared" si="201"/>
        <v>7</v>
      </c>
      <c r="J642" s="34" t="str">
        <f t="shared" si="202"/>
        <v>Balance Sheet</v>
      </c>
      <c r="K642" s="34">
        <f t="shared" ref="K642:K705" si="211">COUNTIF(O:O,O642)</f>
        <v>132</v>
      </c>
      <c r="L642" s="34" t="str">
        <f t="shared" si="203"/>
        <v>13</v>
      </c>
      <c r="M642" s="34" t="str">
        <f t="shared" si="207"/>
        <v>2</v>
      </c>
      <c r="N642" s="34" t="str">
        <f t="shared" si="208"/>
        <v>22</v>
      </c>
      <c r="O642" s="34" t="str">
        <f t="shared" si="209"/>
        <v>2250</v>
      </c>
      <c r="P642" s="34" t="str">
        <f>CONCATENATE(M642," ",VLOOKUP(M642,'heading tables'!$A:$C,2,FALSE))</f>
        <v>2 Non-current Assets</v>
      </c>
      <c r="Q642" s="34" t="str">
        <f>CONCATENATE(N642," ",VLOOKUP(N642,'heading tables'!$A:$C,2,FALSE))</f>
        <v>22 Depreciation of Fixed Assets</v>
      </c>
      <c r="R642" s="34" t="str">
        <f>CONCATENATE(O642," ",VLOOKUP(ABS(O642),'heading tables'!$A:$C,2,FALSE))</f>
        <v>2250 Accumulated depreciation - machinery</v>
      </c>
      <c r="S642" s="20">
        <v>21</v>
      </c>
      <c r="T642" s="6" t="s">
        <v>921</v>
      </c>
      <c r="U642" s="34" t="e">
        <f>CONCATENATE(S642," ",VLOOKUP(S642,'heading tables'!$A:$C,2,FALSE))</f>
        <v>#N/A</v>
      </c>
      <c r="V642" s="34" t="str">
        <f>CONCATENATE(T642," ",VLOOKUP(ABS(T642),'heading tables'!$A:$C,2,FALSE))</f>
        <v>2150 Machinery and equipment</v>
      </c>
      <c r="W642" s="34" t="str">
        <f t="shared" si="204"/>
        <v>2250.1</v>
      </c>
      <c r="X642" s="34" t="str">
        <f t="shared" ref="X642:AA661" si="212">IF(OR(LEFT($A642,X$1)=W642,W642=$AZ$1),$AZ$1,LEFT($A642,X$1))</f>
        <v>2250.13</v>
      </c>
      <c r="Y642" s="34" t="str">
        <f t="shared" si="212"/>
        <v>" "</v>
      </c>
      <c r="Z642" s="34" t="str">
        <f t="shared" si="212"/>
        <v>" "</v>
      </c>
      <c r="AA642" s="34" t="str">
        <f t="shared" si="212"/>
        <v>" "</v>
      </c>
      <c r="AB642" s="34" t="str">
        <f t="shared" ref="AB642:AB705" si="213">IFERROR(VLOOKUP(ABS(W642),$A:$C,3,FALSE),$AZ$1)</f>
        <v>2250.1 Accumulated Depreciation of Machinery and equipment: Electricity Regulated Activity</v>
      </c>
      <c r="AC642" s="34" t="str">
        <f t="shared" ref="AC642:AC705" si="214">IFERROR(VLOOKUP(ABS(X642),$A:$C,3,FALSE),$AZ$1)</f>
        <v>2250.13 Accumulated Depreciation of Machinery and equipment: Electricity Regulated Activity, Distribution (Network)</v>
      </c>
      <c r="AD642" s="34" t="str">
        <f t="shared" ref="AD642:AD705" si="215">IFERROR(VLOOKUP(ABS(Y642),$A:$C,3,FALSE),$AZ$1)</f>
        <v>" "</v>
      </c>
      <c r="AE642" s="34" t="str">
        <f t="shared" ref="AE642:AE705" si="216">IFERROR(VLOOKUP(ABS(Z642),$A:$C,3,FALSE),$AZ$1)</f>
        <v>" "</v>
      </c>
      <c r="AF642" s="34" t="str">
        <f t="shared" ref="AF642:AF705" si="217">IFERROR(VLOOKUP(ABS(AA642),$A:$C,3,FALSE),$AZ$1)</f>
        <v>" "</v>
      </c>
      <c r="AI642" t="s">
        <v>1693</v>
      </c>
      <c r="AJ642" s="14" t="s">
        <v>1064</v>
      </c>
      <c r="AK642" t="s">
        <v>918</v>
      </c>
      <c r="AL642" s="6">
        <v>168</v>
      </c>
      <c r="AM642" s="6">
        <v>0</v>
      </c>
      <c r="AV642" t="s">
        <v>1693</v>
      </c>
      <c r="AW642">
        <f t="shared" si="199"/>
        <v>107</v>
      </c>
    </row>
    <row r="643" spans="1:49" ht="11.25" customHeight="1" x14ac:dyDescent="0.2">
      <c r="A643" s="14">
        <v>2250.1309999999999</v>
      </c>
      <c r="B643" t="s">
        <v>1694</v>
      </c>
      <c r="C643" s="33" t="str">
        <f t="shared" si="210"/>
        <v>2250.131 Accumulated Depreciation of 110 kV Machinery and equipment: Electricity Regulated Activity, Distribution (Network)</v>
      </c>
      <c r="D643" s="6" t="s">
        <v>874</v>
      </c>
      <c r="E643" s="6" t="s">
        <v>1132</v>
      </c>
      <c r="F643" s="6" t="s">
        <v>659</v>
      </c>
      <c r="G643" s="6" t="s">
        <v>72</v>
      </c>
      <c r="H643" s="34" t="str">
        <f>VLOOKUP(I643,'heading tables'!$G$3:$H$9,2,FALSE)</f>
        <v>L3</v>
      </c>
      <c r="I643" s="34">
        <f t="shared" si="201"/>
        <v>8</v>
      </c>
      <c r="J643" s="34" t="str">
        <f t="shared" si="202"/>
        <v>Balance Sheet</v>
      </c>
      <c r="K643" s="34">
        <f t="shared" si="211"/>
        <v>132</v>
      </c>
      <c r="L643" s="34" t="str">
        <f t="shared" si="203"/>
        <v>31</v>
      </c>
      <c r="M643" s="34" t="str">
        <f t="shared" si="207"/>
        <v>2</v>
      </c>
      <c r="N643" s="34" t="str">
        <f t="shared" si="208"/>
        <v>22</v>
      </c>
      <c r="O643" s="34" t="str">
        <f t="shared" si="209"/>
        <v>2250</v>
      </c>
      <c r="P643" s="34" t="str">
        <f>CONCATENATE(M643," ",VLOOKUP(M643,'heading tables'!$A:$C,2,FALSE))</f>
        <v>2 Non-current Assets</v>
      </c>
      <c r="Q643" s="34" t="str">
        <f>CONCATENATE(N643," ",VLOOKUP(N643,'heading tables'!$A:$C,2,FALSE))</f>
        <v>22 Depreciation of Fixed Assets</v>
      </c>
      <c r="R643" s="34" t="str">
        <f>CONCATENATE(O643," ",VLOOKUP(ABS(O643),'heading tables'!$A:$C,2,FALSE))</f>
        <v>2250 Accumulated depreciation - machinery</v>
      </c>
      <c r="S643" s="20">
        <v>21</v>
      </c>
      <c r="T643" s="6" t="s">
        <v>921</v>
      </c>
      <c r="U643" s="34" t="e">
        <f>CONCATENATE(S643," ",VLOOKUP(S643,'heading tables'!$A:$C,2,FALSE))</f>
        <v>#N/A</v>
      </c>
      <c r="V643" s="34" t="str">
        <f>CONCATENATE(T643," ",VLOOKUP(ABS(T643),'heading tables'!$A:$C,2,FALSE))</f>
        <v>2150 Machinery and equipment</v>
      </c>
      <c r="W643" s="34" t="str">
        <f t="shared" si="204"/>
        <v>2250.1</v>
      </c>
      <c r="X643" s="34" t="str">
        <f t="shared" si="212"/>
        <v>2250.13</v>
      </c>
      <c r="Y643" s="34" t="str">
        <f t="shared" si="212"/>
        <v>2250.131</v>
      </c>
      <c r="Z643" s="34" t="str">
        <f t="shared" si="212"/>
        <v>" "</v>
      </c>
      <c r="AA643" s="34" t="str">
        <f t="shared" si="212"/>
        <v>" "</v>
      </c>
      <c r="AB643" s="34" t="str">
        <f t="shared" si="213"/>
        <v>2250.1 Accumulated Depreciation of Machinery and equipment: Electricity Regulated Activity</v>
      </c>
      <c r="AC643" s="34" t="str">
        <f t="shared" si="214"/>
        <v>2250.13 Accumulated Depreciation of Machinery and equipment: Electricity Regulated Activity, Distribution (Network)</v>
      </c>
      <c r="AD643" s="34" t="str">
        <f t="shared" si="215"/>
        <v>2250.131 Accumulated Depreciation of 110 kV Machinery and equipment: Electricity Regulated Activity, Distribution (Network)</v>
      </c>
      <c r="AE643" s="34" t="str">
        <f t="shared" si="216"/>
        <v>" "</v>
      </c>
      <c r="AF643" s="34" t="str">
        <f t="shared" si="217"/>
        <v>" "</v>
      </c>
      <c r="AI643" t="s">
        <v>1694</v>
      </c>
      <c r="AJ643" s="14" t="s">
        <v>1064</v>
      </c>
      <c r="AK643">
        <v>110</v>
      </c>
      <c r="AL643" s="6">
        <v>169</v>
      </c>
      <c r="AM643" s="6" t="s">
        <v>936</v>
      </c>
      <c r="AT643" s="6" t="s">
        <v>978</v>
      </c>
      <c r="AV643" t="s">
        <v>1694</v>
      </c>
      <c r="AW643">
        <f t="shared" ref="AW643:AW706" si="218">LEN(AV643)</f>
        <v>114</v>
      </c>
    </row>
    <row r="644" spans="1:49" ht="11.25" customHeight="1" x14ac:dyDescent="0.2">
      <c r="A644" s="14">
        <v>2250.1311000000001</v>
      </c>
      <c r="B644" t="s">
        <v>1695</v>
      </c>
      <c r="C644" s="33" t="str">
        <f t="shared" si="210"/>
        <v>2250.1311 Accumulated Depreciation of 110 kV Distribution (Network) Substation equipment</v>
      </c>
      <c r="D644" s="6" t="s">
        <v>874</v>
      </c>
      <c r="E644" s="6" t="s">
        <v>1132</v>
      </c>
      <c r="F644" s="6" t="s">
        <v>659</v>
      </c>
      <c r="G644" s="6" t="s">
        <v>824</v>
      </c>
      <c r="H644" s="34" t="str">
        <f>VLOOKUP(I644,'heading tables'!$G$3:$H$9,2,FALSE)</f>
        <v>L4</v>
      </c>
      <c r="I644" s="34">
        <f t="shared" si="201"/>
        <v>9</v>
      </c>
      <c r="J644" s="34" t="str">
        <f t="shared" si="202"/>
        <v>Balance Sheet</v>
      </c>
      <c r="K644" s="34">
        <f t="shared" si="211"/>
        <v>132</v>
      </c>
      <c r="L644" s="34" t="str">
        <f t="shared" si="203"/>
        <v>11</v>
      </c>
      <c r="M644" s="34" t="str">
        <f t="shared" si="207"/>
        <v>2</v>
      </c>
      <c r="N644" s="34" t="str">
        <f t="shared" si="208"/>
        <v>22</v>
      </c>
      <c r="O644" s="34" t="str">
        <f t="shared" si="209"/>
        <v>2250</v>
      </c>
      <c r="P644" s="34" t="str">
        <f>CONCATENATE(M644," ",VLOOKUP(M644,'heading tables'!$A:$C,2,FALSE))</f>
        <v>2 Non-current Assets</v>
      </c>
      <c r="Q644" s="34" t="str">
        <f>CONCATENATE(N644," ",VLOOKUP(N644,'heading tables'!$A:$C,2,FALSE))</f>
        <v>22 Depreciation of Fixed Assets</v>
      </c>
      <c r="R644" s="34" t="str">
        <f>CONCATENATE(O644," ",VLOOKUP(ABS(O644),'heading tables'!$A:$C,2,FALSE))</f>
        <v>2250 Accumulated depreciation - machinery</v>
      </c>
      <c r="S644" s="20">
        <v>21</v>
      </c>
      <c r="T644" s="6" t="s">
        <v>921</v>
      </c>
      <c r="U644" s="34" t="e">
        <f>CONCATENATE(S644," ",VLOOKUP(S644,'heading tables'!$A:$C,2,FALSE))</f>
        <v>#N/A</v>
      </c>
      <c r="V644" s="34" t="str">
        <f>CONCATENATE(T644," ",VLOOKUP(ABS(T644),'heading tables'!$A:$C,2,FALSE))</f>
        <v>2150 Machinery and equipment</v>
      </c>
      <c r="W644" s="34" t="str">
        <f t="shared" si="204"/>
        <v>2250.1</v>
      </c>
      <c r="X644" s="34" t="str">
        <f t="shared" si="212"/>
        <v>2250.13</v>
      </c>
      <c r="Y644" s="34" t="str">
        <f t="shared" si="212"/>
        <v>2250.131</v>
      </c>
      <c r="Z644" s="34" t="str">
        <f t="shared" si="212"/>
        <v>2250.1311</v>
      </c>
      <c r="AA644" s="34" t="str">
        <f t="shared" si="212"/>
        <v>" "</v>
      </c>
      <c r="AB644" s="34" t="str">
        <f t="shared" si="213"/>
        <v>2250.1 Accumulated Depreciation of Machinery and equipment: Electricity Regulated Activity</v>
      </c>
      <c r="AC644" s="34" t="str">
        <f t="shared" si="214"/>
        <v>2250.13 Accumulated Depreciation of Machinery and equipment: Electricity Regulated Activity, Distribution (Network)</v>
      </c>
      <c r="AD644" s="34" t="str">
        <f t="shared" si="215"/>
        <v>2250.131 Accumulated Depreciation of 110 kV Machinery and equipment: Electricity Regulated Activity, Distribution (Network)</v>
      </c>
      <c r="AE644" s="34" t="str">
        <f t="shared" si="216"/>
        <v>2250.1311 Accumulated Depreciation of 110 kV Distribution (Network) Substation equipment</v>
      </c>
      <c r="AF644" s="34" t="str">
        <f t="shared" si="217"/>
        <v>" "</v>
      </c>
      <c r="AI644" t="s">
        <v>1695</v>
      </c>
      <c r="AJ644" s="14" t="s">
        <v>11</v>
      </c>
      <c r="AK644">
        <v>110</v>
      </c>
      <c r="AL644" s="6">
        <v>170</v>
      </c>
      <c r="AM644" s="6" t="s">
        <v>936</v>
      </c>
      <c r="AT644" s="6" t="s">
        <v>978</v>
      </c>
      <c r="AV644" t="s">
        <v>1695</v>
      </c>
      <c r="AW644">
        <f t="shared" si="218"/>
        <v>78</v>
      </c>
    </row>
    <row r="645" spans="1:49" ht="11.25" customHeight="1" x14ac:dyDescent="0.2">
      <c r="A645" s="14">
        <v>2250.1311999999998</v>
      </c>
      <c r="B645" t="s">
        <v>1696</v>
      </c>
      <c r="C645" s="33" t="str">
        <f t="shared" si="210"/>
        <v>2250.1312 Accumulated Depreciation of 110 kV Distribution (Network) Automation and Relay Protection</v>
      </c>
      <c r="D645" s="6" t="s">
        <v>874</v>
      </c>
      <c r="E645" s="6" t="s">
        <v>1132</v>
      </c>
      <c r="F645" s="6" t="s">
        <v>659</v>
      </c>
      <c r="G645" s="6" t="s">
        <v>824</v>
      </c>
      <c r="H645" s="34" t="str">
        <f>VLOOKUP(I645,'heading tables'!$G$3:$H$9,2,FALSE)</f>
        <v>L4</v>
      </c>
      <c r="I645" s="34">
        <f t="shared" si="201"/>
        <v>9</v>
      </c>
      <c r="J645" s="34" t="str">
        <f t="shared" si="202"/>
        <v>Balance Sheet</v>
      </c>
      <c r="K645" s="34">
        <f t="shared" si="211"/>
        <v>132</v>
      </c>
      <c r="L645" s="34" t="str">
        <f t="shared" si="203"/>
        <v>12</v>
      </c>
      <c r="M645" s="34" t="str">
        <f t="shared" si="207"/>
        <v>2</v>
      </c>
      <c r="N645" s="34" t="str">
        <f t="shared" si="208"/>
        <v>22</v>
      </c>
      <c r="O645" s="34" t="str">
        <f t="shared" si="209"/>
        <v>2250</v>
      </c>
      <c r="P645" s="34" t="str">
        <f>CONCATENATE(M645," ",VLOOKUP(M645,'heading tables'!$A:$C,2,FALSE))</f>
        <v>2 Non-current Assets</v>
      </c>
      <c r="Q645" s="34" t="str">
        <f>CONCATENATE(N645," ",VLOOKUP(N645,'heading tables'!$A:$C,2,FALSE))</f>
        <v>22 Depreciation of Fixed Assets</v>
      </c>
      <c r="R645" s="34" t="str">
        <f>CONCATENATE(O645," ",VLOOKUP(ABS(O645),'heading tables'!$A:$C,2,FALSE))</f>
        <v>2250 Accumulated depreciation - machinery</v>
      </c>
      <c r="S645" s="20">
        <v>21</v>
      </c>
      <c r="T645" s="6" t="s">
        <v>921</v>
      </c>
      <c r="U645" s="34" t="e">
        <f>CONCATENATE(S645," ",VLOOKUP(S645,'heading tables'!$A:$C,2,FALSE))</f>
        <v>#N/A</v>
      </c>
      <c r="V645" s="34" t="str">
        <f>CONCATENATE(T645," ",VLOOKUP(ABS(T645),'heading tables'!$A:$C,2,FALSE))</f>
        <v>2150 Machinery and equipment</v>
      </c>
      <c r="W645" s="34" t="str">
        <f t="shared" si="204"/>
        <v>2250.1</v>
      </c>
      <c r="X645" s="34" t="str">
        <f t="shared" si="212"/>
        <v>2250.13</v>
      </c>
      <c r="Y645" s="34" t="str">
        <f t="shared" si="212"/>
        <v>2250.131</v>
      </c>
      <c r="Z645" s="34" t="str">
        <f t="shared" si="212"/>
        <v>2250.1312</v>
      </c>
      <c r="AA645" s="34" t="str">
        <f t="shared" si="212"/>
        <v>" "</v>
      </c>
      <c r="AB645" s="34" t="str">
        <f t="shared" si="213"/>
        <v>2250.1 Accumulated Depreciation of Machinery and equipment: Electricity Regulated Activity</v>
      </c>
      <c r="AC645" s="34" t="str">
        <f t="shared" si="214"/>
        <v>2250.13 Accumulated Depreciation of Machinery and equipment: Electricity Regulated Activity, Distribution (Network)</v>
      </c>
      <c r="AD645" s="34" t="str">
        <f t="shared" si="215"/>
        <v>2250.131 Accumulated Depreciation of 110 kV Machinery and equipment: Electricity Regulated Activity, Distribution (Network)</v>
      </c>
      <c r="AE645" s="34" t="str">
        <f t="shared" si="216"/>
        <v>2250.1312 Accumulated Depreciation of 110 kV Distribution (Network) Automation and Relay Protection</v>
      </c>
      <c r="AF645" s="34" t="str">
        <f t="shared" si="217"/>
        <v>" "</v>
      </c>
      <c r="AI645" t="s">
        <v>1696</v>
      </c>
      <c r="AJ645" s="14" t="s">
        <v>11</v>
      </c>
      <c r="AK645">
        <v>110</v>
      </c>
      <c r="AL645" s="6">
        <v>171</v>
      </c>
      <c r="AM645" s="6" t="s">
        <v>936</v>
      </c>
      <c r="AT645" s="6" t="s">
        <v>978</v>
      </c>
      <c r="AV645" t="s">
        <v>1696</v>
      </c>
      <c r="AW645">
        <f t="shared" si="218"/>
        <v>89</v>
      </c>
    </row>
    <row r="646" spans="1:49" ht="11.25" customHeight="1" x14ac:dyDescent="0.2">
      <c r="A646" s="14">
        <v>2250.1313</v>
      </c>
      <c r="B646" t="s">
        <v>1697</v>
      </c>
      <c r="C646" s="33" t="str">
        <f t="shared" si="210"/>
        <v>2250.1313 Accumulated Depreciation of 110 kV Distribution (Network) Metering</v>
      </c>
      <c r="D646" s="6" t="s">
        <v>874</v>
      </c>
      <c r="E646" s="6" t="s">
        <v>1132</v>
      </c>
      <c r="F646" s="6" t="s">
        <v>659</v>
      </c>
      <c r="G646" s="6" t="s">
        <v>824</v>
      </c>
      <c r="H646" s="34" t="str">
        <f>VLOOKUP(I646,'heading tables'!$G$3:$H$9,2,FALSE)</f>
        <v>L4</v>
      </c>
      <c r="I646" s="34">
        <f t="shared" si="201"/>
        <v>9</v>
      </c>
      <c r="J646" s="34" t="str">
        <f t="shared" si="202"/>
        <v>Balance Sheet</v>
      </c>
      <c r="K646" s="34">
        <f t="shared" si="211"/>
        <v>132</v>
      </c>
      <c r="L646" s="34" t="str">
        <f t="shared" si="203"/>
        <v>13</v>
      </c>
      <c r="M646" s="34" t="str">
        <f t="shared" si="207"/>
        <v>2</v>
      </c>
      <c r="N646" s="34" t="str">
        <f t="shared" si="208"/>
        <v>22</v>
      </c>
      <c r="O646" s="34" t="str">
        <f t="shared" si="209"/>
        <v>2250</v>
      </c>
      <c r="P646" s="34" t="str">
        <f>CONCATENATE(M646," ",VLOOKUP(M646,'heading tables'!$A:$C,2,FALSE))</f>
        <v>2 Non-current Assets</v>
      </c>
      <c r="Q646" s="34" t="str">
        <f>CONCATENATE(N646," ",VLOOKUP(N646,'heading tables'!$A:$C,2,FALSE))</f>
        <v>22 Depreciation of Fixed Assets</v>
      </c>
      <c r="R646" s="34" t="str">
        <f>CONCATENATE(O646," ",VLOOKUP(ABS(O646),'heading tables'!$A:$C,2,FALSE))</f>
        <v>2250 Accumulated depreciation - machinery</v>
      </c>
      <c r="S646" s="20">
        <v>21</v>
      </c>
      <c r="T646" s="6" t="s">
        <v>921</v>
      </c>
      <c r="U646" s="34" t="e">
        <f>CONCATENATE(S646," ",VLOOKUP(S646,'heading tables'!$A:$C,2,FALSE))</f>
        <v>#N/A</v>
      </c>
      <c r="V646" s="34" t="str">
        <f>CONCATENATE(T646," ",VLOOKUP(ABS(T646),'heading tables'!$A:$C,2,FALSE))</f>
        <v>2150 Machinery and equipment</v>
      </c>
      <c r="W646" s="34" t="str">
        <f t="shared" si="204"/>
        <v>2250.1</v>
      </c>
      <c r="X646" s="34" t="str">
        <f t="shared" si="212"/>
        <v>2250.13</v>
      </c>
      <c r="Y646" s="34" t="str">
        <f t="shared" si="212"/>
        <v>2250.131</v>
      </c>
      <c r="Z646" s="34" t="str">
        <f t="shared" si="212"/>
        <v>2250.1313</v>
      </c>
      <c r="AA646" s="34" t="str">
        <f t="shared" si="212"/>
        <v>" "</v>
      </c>
      <c r="AB646" s="34" t="str">
        <f t="shared" si="213"/>
        <v>2250.1 Accumulated Depreciation of Machinery and equipment: Electricity Regulated Activity</v>
      </c>
      <c r="AC646" s="34" t="str">
        <f t="shared" si="214"/>
        <v>2250.13 Accumulated Depreciation of Machinery and equipment: Electricity Regulated Activity, Distribution (Network)</v>
      </c>
      <c r="AD646" s="34" t="str">
        <f t="shared" si="215"/>
        <v>2250.131 Accumulated Depreciation of 110 kV Machinery and equipment: Electricity Regulated Activity, Distribution (Network)</v>
      </c>
      <c r="AE646" s="34" t="str">
        <f t="shared" si="216"/>
        <v>2250.1313 Accumulated Depreciation of 110 kV Distribution (Network) Metering</v>
      </c>
      <c r="AF646" s="34" t="str">
        <f t="shared" si="217"/>
        <v>" "</v>
      </c>
      <c r="AI646" t="s">
        <v>1697</v>
      </c>
      <c r="AJ646" s="14" t="s">
        <v>11</v>
      </c>
      <c r="AK646">
        <v>110</v>
      </c>
      <c r="AL646" s="6">
        <v>172</v>
      </c>
      <c r="AM646" s="6" t="s">
        <v>936</v>
      </c>
      <c r="AT646" s="6" t="s">
        <v>978</v>
      </c>
      <c r="AV646" t="s">
        <v>1697</v>
      </c>
      <c r="AW646">
        <f t="shared" si="218"/>
        <v>66</v>
      </c>
    </row>
    <row r="647" spans="1:49" ht="11.25" customHeight="1" x14ac:dyDescent="0.2">
      <c r="A647" s="14">
        <v>2250.1314000000002</v>
      </c>
      <c r="B647" t="s">
        <v>1698</v>
      </c>
      <c r="C647" s="33" t="str">
        <f t="shared" si="210"/>
        <v>2250.1314 Accumulated Depreciation of 110 kV Distribution (Network) Optic Communication</v>
      </c>
      <c r="D647" s="6" t="s">
        <v>874</v>
      </c>
      <c r="E647" s="6" t="s">
        <v>1132</v>
      </c>
      <c r="F647" s="6" t="s">
        <v>659</v>
      </c>
      <c r="G647" s="6" t="s">
        <v>824</v>
      </c>
      <c r="H647" s="34" t="str">
        <f>VLOOKUP(I647,'heading tables'!$G$3:$H$9,2,FALSE)</f>
        <v>L4</v>
      </c>
      <c r="I647" s="34">
        <f t="shared" si="201"/>
        <v>9</v>
      </c>
      <c r="J647" s="34" t="str">
        <f t="shared" si="202"/>
        <v>Balance Sheet</v>
      </c>
      <c r="K647" s="34">
        <f t="shared" si="211"/>
        <v>132</v>
      </c>
      <c r="L647" s="34" t="str">
        <f t="shared" si="203"/>
        <v>14</v>
      </c>
      <c r="M647" s="34" t="str">
        <f t="shared" si="207"/>
        <v>2</v>
      </c>
      <c r="N647" s="34" t="str">
        <f t="shared" si="208"/>
        <v>22</v>
      </c>
      <c r="O647" s="34" t="str">
        <f t="shared" si="209"/>
        <v>2250</v>
      </c>
      <c r="P647" s="34" t="str">
        <f>CONCATENATE(M647," ",VLOOKUP(M647,'heading tables'!$A:$C,2,FALSE))</f>
        <v>2 Non-current Assets</v>
      </c>
      <c r="Q647" s="34" t="str">
        <f>CONCATENATE(N647," ",VLOOKUP(N647,'heading tables'!$A:$C,2,FALSE))</f>
        <v>22 Depreciation of Fixed Assets</v>
      </c>
      <c r="R647" s="34" t="str">
        <f>CONCATENATE(O647," ",VLOOKUP(ABS(O647),'heading tables'!$A:$C,2,FALSE))</f>
        <v>2250 Accumulated depreciation - machinery</v>
      </c>
      <c r="S647" s="20">
        <v>21</v>
      </c>
      <c r="T647" s="6" t="s">
        <v>921</v>
      </c>
      <c r="U647" s="34" t="e">
        <f>CONCATENATE(S647," ",VLOOKUP(S647,'heading tables'!$A:$C,2,FALSE))</f>
        <v>#N/A</v>
      </c>
      <c r="V647" s="34" t="str">
        <f>CONCATENATE(T647," ",VLOOKUP(ABS(T647),'heading tables'!$A:$C,2,FALSE))</f>
        <v>2150 Machinery and equipment</v>
      </c>
      <c r="W647" s="34" t="str">
        <f t="shared" si="204"/>
        <v>2250.1</v>
      </c>
      <c r="X647" s="34" t="str">
        <f t="shared" si="212"/>
        <v>2250.13</v>
      </c>
      <c r="Y647" s="34" t="str">
        <f t="shared" si="212"/>
        <v>2250.131</v>
      </c>
      <c r="Z647" s="34" t="str">
        <f t="shared" si="212"/>
        <v>2250.1314</v>
      </c>
      <c r="AA647" s="34" t="str">
        <f t="shared" si="212"/>
        <v>" "</v>
      </c>
      <c r="AB647" s="34" t="str">
        <f t="shared" si="213"/>
        <v>2250.1 Accumulated Depreciation of Machinery and equipment: Electricity Regulated Activity</v>
      </c>
      <c r="AC647" s="34" t="str">
        <f t="shared" si="214"/>
        <v>2250.13 Accumulated Depreciation of Machinery and equipment: Electricity Regulated Activity, Distribution (Network)</v>
      </c>
      <c r="AD647" s="34" t="str">
        <f t="shared" si="215"/>
        <v>2250.131 Accumulated Depreciation of 110 kV Machinery and equipment: Electricity Regulated Activity, Distribution (Network)</v>
      </c>
      <c r="AE647" s="34" t="str">
        <f t="shared" si="216"/>
        <v>2250.1314 Accumulated Depreciation of 110 kV Distribution (Network) Optic Communication</v>
      </c>
      <c r="AF647" s="34" t="str">
        <f t="shared" si="217"/>
        <v>" "</v>
      </c>
      <c r="AI647" t="s">
        <v>1698</v>
      </c>
      <c r="AJ647" s="14" t="s">
        <v>11</v>
      </c>
      <c r="AK647">
        <v>110</v>
      </c>
      <c r="AL647" s="6">
        <v>173</v>
      </c>
      <c r="AM647" s="6" t="s">
        <v>936</v>
      </c>
      <c r="AT647" s="6" t="s">
        <v>978</v>
      </c>
      <c r="AV647" t="s">
        <v>1698</v>
      </c>
      <c r="AW647">
        <f t="shared" si="218"/>
        <v>77</v>
      </c>
    </row>
    <row r="648" spans="1:49" ht="11.25" customHeight="1" x14ac:dyDescent="0.2">
      <c r="A648" s="14">
        <v>2250.1315</v>
      </c>
      <c r="B648" t="s">
        <v>1699</v>
      </c>
      <c r="C648" s="33" t="str">
        <f t="shared" si="210"/>
        <v>2250.1315 Accumulated Depreciation of 110 kV Distribution (Network) Other Communication</v>
      </c>
      <c r="D648" s="6" t="s">
        <v>874</v>
      </c>
      <c r="E648" s="6" t="s">
        <v>1132</v>
      </c>
      <c r="F648" s="6" t="s">
        <v>659</v>
      </c>
      <c r="G648" s="6" t="s">
        <v>824</v>
      </c>
      <c r="H648" s="34" t="str">
        <f>VLOOKUP(I648,'heading tables'!$G$3:$H$9,2,FALSE)</f>
        <v>L4</v>
      </c>
      <c r="I648" s="34">
        <f t="shared" si="201"/>
        <v>9</v>
      </c>
      <c r="J648" s="34" t="str">
        <f t="shared" si="202"/>
        <v>Balance Sheet</v>
      </c>
      <c r="K648" s="34">
        <f t="shared" si="211"/>
        <v>132</v>
      </c>
      <c r="L648" s="34" t="str">
        <f t="shared" si="203"/>
        <v>15</v>
      </c>
      <c r="M648" s="34" t="str">
        <f t="shared" si="207"/>
        <v>2</v>
      </c>
      <c r="N648" s="34" t="str">
        <f t="shared" si="208"/>
        <v>22</v>
      </c>
      <c r="O648" s="34" t="str">
        <f t="shared" si="209"/>
        <v>2250</v>
      </c>
      <c r="P648" s="34" t="str">
        <f>CONCATENATE(M648," ",VLOOKUP(M648,'heading tables'!$A:$C,2,FALSE))</f>
        <v>2 Non-current Assets</v>
      </c>
      <c r="Q648" s="34" t="str">
        <f>CONCATENATE(N648," ",VLOOKUP(N648,'heading tables'!$A:$C,2,FALSE))</f>
        <v>22 Depreciation of Fixed Assets</v>
      </c>
      <c r="R648" s="34" t="str">
        <f>CONCATENATE(O648," ",VLOOKUP(ABS(O648),'heading tables'!$A:$C,2,FALSE))</f>
        <v>2250 Accumulated depreciation - machinery</v>
      </c>
      <c r="S648" s="20">
        <v>21</v>
      </c>
      <c r="T648" s="6" t="s">
        <v>921</v>
      </c>
      <c r="U648" s="34" t="e">
        <f>CONCATENATE(S648," ",VLOOKUP(S648,'heading tables'!$A:$C,2,FALSE))</f>
        <v>#N/A</v>
      </c>
      <c r="V648" s="34" t="str">
        <f>CONCATENATE(T648," ",VLOOKUP(ABS(T648),'heading tables'!$A:$C,2,FALSE))</f>
        <v>2150 Machinery and equipment</v>
      </c>
      <c r="W648" s="34" t="str">
        <f t="shared" si="204"/>
        <v>2250.1</v>
      </c>
      <c r="X648" s="34" t="str">
        <f t="shared" si="212"/>
        <v>2250.13</v>
      </c>
      <c r="Y648" s="34" t="str">
        <f t="shared" si="212"/>
        <v>2250.131</v>
      </c>
      <c r="Z648" s="34" t="str">
        <f t="shared" si="212"/>
        <v>2250.1315</v>
      </c>
      <c r="AA648" s="34" t="str">
        <f t="shared" si="212"/>
        <v>" "</v>
      </c>
      <c r="AB648" s="34" t="str">
        <f t="shared" si="213"/>
        <v>2250.1 Accumulated Depreciation of Machinery and equipment: Electricity Regulated Activity</v>
      </c>
      <c r="AC648" s="34" t="str">
        <f t="shared" si="214"/>
        <v>2250.13 Accumulated Depreciation of Machinery and equipment: Electricity Regulated Activity, Distribution (Network)</v>
      </c>
      <c r="AD648" s="34" t="str">
        <f t="shared" si="215"/>
        <v>2250.131 Accumulated Depreciation of 110 kV Machinery and equipment: Electricity Regulated Activity, Distribution (Network)</v>
      </c>
      <c r="AE648" s="34" t="str">
        <f t="shared" si="216"/>
        <v>2250.1315 Accumulated Depreciation of 110 kV Distribution (Network) Other Communication</v>
      </c>
      <c r="AF648" s="34" t="str">
        <f t="shared" si="217"/>
        <v>" "</v>
      </c>
      <c r="AI648" t="s">
        <v>1699</v>
      </c>
      <c r="AJ648" s="14" t="s">
        <v>11</v>
      </c>
      <c r="AK648">
        <v>110</v>
      </c>
      <c r="AL648" s="6">
        <v>174</v>
      </c>
      <c r="AM648" s="6" t="s">
        <v>936</v>
      </c>
      <c r="AT648" s="6" t="s">
        <v>978</v>
      </c>
      <c r="AV648" t="s">
        <v>1699</v>
      </c>
      <c r="AW648">
        <f t="shared" si="218"/>
        <v>77</v>
      </c>
    </row>
    <row r="649" spans="1:49" ht="11.25" customHeight="1" x14ac:dyDescent="0.2">
      <c r="A649" s="14">
        <v>2250.1318999999999</v>
      </c>
      <c r="B649" t="s">
        <v>1700</v>
      </c>
      <c r="C649" s="33" t="str">
        <f t="shared" si="210"/>
        <v>2250.1319 Accumulated Depreciation of 110 kV Distribution (Network) Other</v>
      </c>
      <c r="D649" s="6" t="s">
        <v>874</v>
      </c>
      <c r="E649" s="6" t="s">
        <v>1132</v>
      </c>
      <c r="F649" s="6" t="s">
        <v>659</v>
      </c>
      <c r="G649" s="6" t="s">
        <v>824</v>
      </c>
      <c r="H649" s="34" t="str">
        <f>VLOOKUP(I649,'heading tables'!$G$3:$H$9,2,FALSE)</f>
        <v>L4</v>
      </c>
      <c r="I649" s="34">
        <f t="shared" si="201"/>
        <v>9</v>
      </c>
      <c r="J649" s="34" t="str">
        <f t="shared" si="202"/>
        <v>Balance Sheet</v>
      </c>
      <c r="K649" s="34">
        <f t="shared" si="211"/>
        <v>132</v>
      </c>
      <c r="L649" s="34" t="str">
        <f t="shared" si="203"/>
        <v>19</v>
      </c>
      <c r="M649" s="34" t="str">
        <f t="shared" si="207"/>
        <v>2</v>
      </c>
      <c r="N649" s="34" t="str">
        <f t="shared" si="208"/>
        <v>22</v>
      </c>
      <c r="O649" s="34" t="str">
        <f t="shared" si="209"/>
        <v>2250</v>
      </c>
      <c r="P649" s="34" t="str">
        <f>CONCATENATE(M649," ",VLOOKUP(M649,'heading tables'!$A:$C,2,FALSE))</f>
        <v>2 Non-current Assets</v>
      </c>
      <c r="Q649" s="34" t="str">
        <f>CONCATENATE(N649," ",VLOOKUP(N649,'heading tables'!$A:$C,2,FALSE))</f>
        <v>22 Depreciation of Fixed Assets</v>
      </c>
      <c r="R649" s="34" t="str">
        <f>CONCATENATE(O649," ",VLOOKUP(ABS(O649),'heading tables'!$A:$C,2,FALSE))</f>
        <v>2250 Accumulated depreciation - machinery</v>
      </c>
      <c r="S649" s="20">
        <v>21</v>
      </c>
      <c r="T649" s="6" t="s">
        <v>921</v>
      </c>
      <c r="U649" s="34" t="e">
        <f>CONCATENATE(S649," ",VLOOKUP(S649,'heading tables'!$A:$C,2,FALSE))</f>
        <v>#N/A</v>
      </c>
      <c r="V649" s="34" t="str">
        <f>CONCATENATE(T649," ",VLOOKUP(ABS(T649),'heading tables'!$A:$C,2,FALSE))</f>
        <v>2150 Machinery and equipment</v>
      </c>
      <c r="W649" s="34" t="str">
        <f t="shared" si="204"/>
        <v>2250.1</v>
      </c>
      <c r="X649" s="34" t="str">
        <f t="shared" si="212"/>
        <v>2250.13</v>
      </c>
      <c r="Y649" s="34" t="str">
        <f t="shared" si="212"/>
        <v>2250.131</v>
      </c>
      <c r="Z649" s="34" t="str">
        <f t="shared" si="212"/>
        <v>2250.1319</v>
      </c>
      <c r="AA649" s="34" t="str">
        <f t="shared" si="212"/>
        <v>" "</v>
      </c>
      <c r="AB649" s="34" t="str">
        <f t="shared" si="213"/>
        <v>2250.1 Accumulated Depreciation of Machinery and equipment: Electricity Regulated Activity</v>
      </c>
      <c r="AC649" s="34" t="str">
        <f t="shared" si="214"/>
        <v>2250.13 Accumulated Depreciation of Machinery and equipment: Electricity Regulated Activity, Distribution (Network)</v>
      </c>
      <c r="AD649" s="34" t="str">
        <f t="shared" si="215"/>
        <v>2250.131 Accumulated Depreciation of 110 kV Machinery and equipment: Electricity Regulated Activity, Distribution (Network)</v>
      </c>
      <c r="AE649" s="34" t="str">
        <f t="shared" si="216"/>
        <v>2250.1319 Accumulated Depreciation of 110 kV Distribution (Network) Other</v>
      </c>
      <c r="AF649" s="34" t="str">
        <f t="shared" si="217"/>
        <v>" "</v>
      </c>
      <c r="AI649" t="s">
        <v>1700</v>
      </c>
      <c r="AJ649" s="14" t="s">
        <v>11</v>
      </c>
      <c r="AK649">
        <v>110</v>
      </c>
      <c r="AL649" s="6">
        <v>175</v>
      </c>
      <c r="AM649" s="6" t="s">
        <v>936</v>
      </c>
      <c r="AT649" s="6" t="s">
        <v>978</v>
      </c>
      <c r="AV649" t="s">
        <v>1700</v>
      </c>
      <c r="AW649">
        <f t="shared" si="218"/>
        <v>63</v>
      </c>
    </row>
    <row r="650" spans="1:49" ht="11.25" customHeight="1" x14ac:dyDescent="0.2">
      <c r="A650" s="14">
        <v>2250.1320000000001</v>
      </c>
      <c r="B650" t="s">
        <v>1701</v>
      </c>
      <c r="C650" s="33" t="str">
        <f t="shared" si="210"/>
        <v>2250.132 Accumulated Depreciation of 35 kV Machinery and equipment: Electricity Regulated Activity, Distribution (Network)</v>
      </c>
      <c r="D650" s="6" t="s">
        <v>874</v>
      </c>
      <c r="E650" s="6" t="s">
        <v>1132</v>
      </c>
      <c r="F650" s="6" t="s">
        <v>660</v>
      </c>
      <c r="G650" s="6" t="s">
        <v>72</v>
      </c>
      <c r="H650" s="34" t="str">
        <f>VLOOKUP(I650,'heading tables'!$G$3:$H$9,2,FALSE)</f>
        <v>L3</v>
      </c>
      <c r="I650" s="34">
        <f t="shared" ref="I650:I713" si="219">LEN(A650)</f>
        <v>8</v>
      </c>
      <c r="J650" s="34" t="str">
        <f t="shared" ref="J650:J713" si="220">IF(ABS(M650)&gt;5,"Income statement","Balance Sheet")</f>
        <v>Balance Sheet</v>
      </c>
      <c r="K650" s="34">
        <f t="shared" si="211"/>
        <v>132</v>
      </c>
      <c r="L650" s="34" t="str">
        <f t="shared" ref="L650:L713" si="221">RIGHT(A650,2)</f>
        <v>32</v>
      </c>
      <c r="M650" s="34" t="str">
        <f t="shared" si="207"/>
        <v>2</v>
      </c>
      <c r="N650" s="34" t="str">
        <f t="shared" si="208"/>
        <v>22</v>
      </c>
      <c r="O650" s="34" t="str">
        <f t="shared" si="209"/>
        <v>2250</v>
      </c>
      <c r="P650" s="34" t="str">
        <f>CONCATENATE(M650," ",VLOOKUP(M650,'heading tables'!$A:$C,2,FALSE))</f>
        <v>2 Non-current Assets</v>
      </c>
      <c r="Q650" s="34" t="str">
        <f>CONCATENATE(N650," ",VLOOKUP(N650,'heading tables'!$A:$C,2,FALSE))</f>
        <v>22 Depreciation of Fixed Assets</v>
      </c>
      <c r="R650" s="34" t="str">
        <f>CONCATENATE(O650," ",VLOOKUP(ABS(O650),'heading tables'!$A:$C,2,FALSE))</f>
        <v>2250 Accumulated depreciation - machinery</v>
      </c>
      <c r="S650" s="20">
        <v>21</v>
      </c>
      <c r="T650" s="6" t="s">
        <v>921</v>
      </c>
      <c r="U650" s="34" t="e">
        <f>CONCATENATE(S650," ",VLOOKUP(S650,'heading tables'!$A:$C,2,FALSE))</f>
        <v>#N/A</v>
      </c>
      <c r="V650" s="34" t="str">
        <f>CONCATENATE(T650," ",VLOOKUP(ABS(T650),'heading tables'!$A:$C,2,FALSE))</f>
        <v>2150 Machinery and equipment</v>
      </c>
      <c r="W650" s="34" t="str">
        <f t="shared" ref="W650:W713" si="222">IF(LEFT($A650,W$1)=O650,$AZ$1,LEFT($A650,W$1))</f>
        <v>2250.1</v>
      </c>
      <c r="X650" s="34" t="str">
        <f t="shared" si="212"/>
        <v>2250.13</v>
      </c>
      <c r="Y650" s="34" t="str">
        <f t="shared" si="212"/>
        <v>2250.132</v>
      </c>
      <c r="Z650" s="34" t="str">
        <f t="shared" si="212"/>
        <v>" "</v>
      </c>
      <c r="AA650" s="34" t="str">
        <f t="shared" si="212"/>
        <v>" "</v>
      </c>
      <c r="AB650" s="34" t="str">
        <f t="shared" si="213"/>
        <v>2250.1 Accumulated Depreciation of Machinery and equipment: Electricity Regulated Activity</v>
      </c>
      <c r="AC650" s="34" t="str">
        <f t="shared" si="214"/>
        <v>2250.13 Accumulated Depreciation of Machinery and equipment: Electricity Regulated Activity, Distribution (Network)</v>
      </c>
      <c r="AD650" s="34" t="str">
        <f t="shared" si="215"/>
        <v>2250.132 Accumulated Depreciation of 35 kV Machinery and equipment: Electricity Regulated Activity, Distribution (Network)</v>
      </c>
      <c r="AE650" s="34" t="str">
        <f t="shared" si="216"/>
        <v>" "</v>
      </c>
      <c r="AF650" s="34" t="str">
        <f t="shared" si="217"/>
        <v>" "</v>
      </c>
      <c r="AI650" t="s">
        <v>1701</v>
      </c>
      <c r="AJ650" s="14" t="s">
        <v>1064</v>
      </c>
      <c r="AK650">
        <v>35</v>
      </c>
      <c r="AL650" s="6">
        <v>176</v>
      </c>
      <c r="AM650" s="6" t="s">
        <v>937</v>
      </c>
      <c r="AT650" s="6" t="s">
        <v>979</v>
      </c>
      <c r="AV650" t="s">
        <v>1701</v>
      </c>
      <c r="AW650">
        <f t="shared" si="218"/>
        <v>113</v>
      </c>
    </row>
    <row r="651" spans="1:49" ht="11.25" customHeight="1" x14ac:dyDescent="0.2">
      <c r="A651" s="14">
        <v>2250.1320999999998</v>
      </c>
      <c r="B651" t="s">
        <v>1702</v>
      </c>
      <c r="C651" s="33" t="str">
        <f t="shared" si="210"/>
        <v>2250.1321 Accumulated Depreciation of 35 kV Distribution (Network) Substation equipment</v>
      </c>
      <c r="D651" s="6" t="s">
        <v>874</v>
      </c>
      <c r="E651" s="6" t="s">
        <v>1132</v>
      </c>
      <c r="F651" s="6" t="s">
        <v>660</v>
      </c>
      <c r="G651" s="6" t="s">
        <v>824</v>
      </c>
      <c r="H651" s="34" t="str">
        <f>VLOOKUP(I651,'heading tables'!$G$3:$H$9,2,FALSE)</f>
        <v>L4</v>
      </c>
      <c r="I651" s="34">
        <f t="shared" si="219"/>
        <v>9</v>
      </c>
      <c r="J651" s="34" t="str">
        <f t="shared" si="220"/>
        <v>Balance Sheet</v>
      </c>
      <c r="K651" s="34">
        <f t="shared" si="211"/>
        <v>132</v>
      </c>
      <c r="L651" s="34" t="str">
        <f t="shared" si="221"/>
        <v>21</v>
      </c>
      <c r="M651" s="34" t="str">
        <f t="shared" si="207"/>
        <v>2</v>
      </c>
      <c r="N651" s="34" t="str">
        <f t="shared" si="208"/>
        <v>22</v>
      </c>
      <c r="O651" s="34" t="str">
        <f t="shared" si="209"/>
        <v>2250</v>
      </c>
      <c r="P651" s="34" t="str">
        <f>CONCATENATE(M651," ",VLOOKUP(M651,'heading tables'!$A:$C,2,FALSE))</f>
        <v>2 Non-current Assets</v>
      </c>
      <c r="Q651" s="34" t="str">
        <f>CONCATENATE(N651," ",VLOOKUP(N651,'heading tables'!$A:$C,2,FALSE))</f>
        <v>22 Depreciation of Fixed Assets</v>
      </c>
      <c r="R651" s="34" t="str">
        <f>CONCATENATE(O651," ",VLOOKUP(ABS(O651),'heading tables'!$A:$C,2,FALSE))</f>
        <v>2250 Accumulated depreciation - machinery</v>
      </c>
      <c r="S651" s="20">
        <v>21</v>
      </c>
      <c r="T651" s="6" t="s">
        <v>921</v>
      </c>
      <c r="U651" s="34" t="e">
        <f>CONCATENATE(S651," ",VLOOKUP(S651,'heading tables'!$A:$C,2,FALSE))</f>
        <v>#N/A</v>
      </c>
      <c r="V651" s="34" t="str">
        <f>CONCATENATE(T651," ",VLOOKUP(ABS(T651),'heading tables'!$A:$C,2,FALSE))</f>
        <v>2150 Machinery and equipment</v>
      </c>
      <c r="W651" s="34" t="str">
        <f t="shared" si="222"/>
        <v>2250.1</v>
      </c>
      <c r="X651" s="34" t="str">
        <f t="shared" si="212"/>
        <v>2250.13</v>
      </c>
      <c r="Y651" s="34" t="str">
        <f t="shared" si="212"/>
        <v>2250.132</v>
      </c>
      <c r="Z651" s="34" t="str">
        <f t="shared" si="212"/>
        <v>2250.1321</v>
      </c>
      <c r="AA651" s="34" t="str">
        <f t="shared" si="212"/>
        <v>" "</v>
      </c>
      <c r="AB651" s="34" t="str">
        <f t="shared" si="213"/>
        <v>2250.1 Accumulated Depreciation of Machinery and equipment: Electricity Regulated Activity</v>
      </c>
      <c r="AC651" s="34" t="str">
        <f t="shared" si="214"/>
        <v>2250.13 Accumulated Depreciation of Machinery and equipment: Electricity Regulated Activity, Distribution (Network)</v>
      </c>
      <c r="AD651" s="34" t="str">
        <f t="shared" si="215"/>
        <v>2250.132 Accumulated Depreciation of 35 kV Machinery and equipment: Electricity Regulated Activity, Distribution (Network)</v>
      </c>
      <c r="AE651" s="34" t="str">
        <f t="shared" si="216"/>
        <v>2250.1321 Accumulated Depreciation of 35 kV Distribution (Network) Substation equipment</v>
      </c>
      <c r="AF651" s="34" t="str">
        <f t="shared" si="217"/>
        <v>" "</v>
      </c>
      <c r="AI651" t="s">
        <v>1702</v>
      </c>
      <c r="AJ651" s="14" t="s">
        <v>11</v>
      </c>
      <c r="AK651">
        <v>35</v>
      </c>
      <c r="AL651" s="6">
        <v>177</v>
      </c>
      <c r="AM651" s="6" t="s">
        <v>937</v>
      </c>
      <c r="AT651" s="6" t="s">
        <v>979</v>
      </c>
      <c r="AV651" t="s">
        <v>1702</v>
      </c>
      <c r="AW651">
        <f t="shared" si="218"/>
        <v>77</v>
      </c>
    </row>
    <row r="652" spans="1:49" ht="11.25" customHeight="1" x14ac:dyDescent="0.2">
      <c r="A652" s="14">
        <v>2250.1322</v>
      </c>
      <c r="B652" t="s">
        <v>1703</v>
      </c>
      <c r="C652" s="33" t="str">
        <f t="shared" si="210"/>
        <v>2250.1322 Accumulated Depreciation of 35 kV Distribution (Network) Automation and Relay Protection</v>
      </c>
      <c r="D652" s="6" t="s">
        <v>874</v>
      </c>
      <c r="E652" s="6" t="s">
        <v>1132</v>
      </c>
      <c r="F652" s="6" t="s">
        <v>660</v>
      </c>
      <c r="G652" s="6" t="s">
        <v>824</v>
      </c>
      <c r="H652" s="34" t="str">
        <f>VLOOKUP(I652,'heading tables'!$G$3:$H$9,2,FALSE)</f>
        <v>L4</v>
      </c>
      <c r="I652" s="34">
        <f t="shared" si="219"/>
        <v>9</v>
      </c>
      <c r="J652" s="34" t="str">
        <f t="shared" si="220"/>
        <v>Balance Sheet</v>
      </c>
      <c r="K652" s="34">
        <f t="shared" si="211"/>
        <v>132</v>
      </c>
      <c r="L652" s="34" t="str">
        <f t="shared" si="221"/>
        <v>22</v>
      </c>
      <c r="M652" s="34" t="str">
        <f t="shared" si="207"/>
        <v>2</v>
      </c>
      <c r="N652" s="34" t="str">
        <f t="shared" si="208"/>
        <v>22</v>
      </c>
      <c r="O652" s="34" t="str">
        <f t="shared" si="209"/>
        <v>2250</v>
      </c>
      <c r="P652" s="34" t="str">
        <f>CONCATENATE(M652," ",VLOOKUP(M652,'heading tables'!$A:$C,2,FALSE))</f>
        <v>2 Non-current Assets</v>
      </c>
      <c r="Q652" s="34" t="str">
        <f>CONCATENATE(N652," ",VLOOKUP(N652,'heading tables'!$A:$C,2,FALSE))</f>
        <v>22 Depreciation of Fixed Assets</v>
      </c>
      <c r="R652" s="34" t="str">
        <f>CONCATENATE(O652," ",VLOOKUP(ABS(O652),'heading tables'!$A:$C,2,FALSE))</f>
        <v>2250 Accumulated depreciation - machinery</v>
      </c>
      <c r="S652" s="20">
        <v>21</v>
      </c>
      <c r="T652" s="6" t="s">
        <v>921</v>
      </c>
      <c r="U652" s="34" t="e">
        <f>CONCATENATE(S652," ",VLOOKUP(S652,'heading tables'!$A:$C,2,FALSE))</f>
        <v>#N/A</v>
      </c>
      <c r="V652" s="34" t="str">
        <f>CONCATENATE(T652," ",VLOOKUP(ABS(T652),'heading tables'!$A:$C,2,FALSE))</f>
        <v>2150 Machinery and equipment</v>
      </c>
      <c r="W652" s="34" t="str">
        <f t="shared" si="222"/>
        <v>2250.1</v>
      </c>
      <c r="X652" s="34" t="str">
        <f t="shared" si="212"/>
        <v>2250.13</v>
      </c>
      <c r="Y652" s="34" t="str">
        <f t="shared" si="212"/>
        <v>2250.132</v>
      </c>
      <c r="Z652" s="34" t="str">
        <f t="shared" si="212"/>
        <v>2250.1322</v>
      </c>
      <c r="AA652" s="34" t="str">
        <f t="shared" si="212"/>
        <v>" "</v>
      </c>
      <c r="AB652" s="34" t="str">
        <f t="shared" si="213"/>
        <v>2250.1 Accumulated Depreciation of Machinery and equipment: Electricity Regulated Activity</v>
      </c>
      <c r="AC652" s="34" t="str">
        <f t="shared" si="214"/>
        <v>2250.13 Accumulated Depreciation of Machinery and equipment: Electricity Regulated Activity, Distribution (Network)</v>
      </c>
      <c r="AD652" s="34" t="str">
        <f t="shared" si="215"/>
        <v>2250.132 Accumulated Depreciation of 35 kV Machinery and equipment: Electricity Regulated Activity, Distribution (Network)</v>
      </c>
      <c r="AE652" s="34" t="str">
        <f t="shared" si="216"/>
        <v>2250.1322 Accumulated Depreciation of 35 kV Distribution (Network) Automation and Relay Protection</v>
      </c>
      <c r="AF652" s="34" t="str">
        <f t="shared" si="217"/>
        <v>" "</v>
      </c>
      <c r="AI652" t="s">
        <v>1703</v>
      </c>
      <c r="AJ652" s="14" t="s">
        <v>11</v>
      </c>
      <c r="AK652">
        <v>35</v>
      </c>
      <c r="AL652" s="6">
        <v>178</v>
      </c>
      <c r="AM652" s="6" t="s">
        <v>937</v>
      </c>
      <c r="AT652" s="6" t="s">
        <v>979</v>
      </c>
      <c r="AV652" t="s">
        <v>1703</v>
      </c>
      <c r="AW652">
        <f t="shared" si="218"/>
        <v>88</v>
      </c>
    </row>
    <row r="653" spans="1:49" ht="11.25" customHeight="1" x14ac:dyDescent="0.2">
      <c r="A653" s="14">
        <v>2250.1323000000002</v>
      </c>
      <c r="B653" t="s">
        <v>1704</v>
      </c>
      <c r="C653" s="33" t="str">
        <f t="shared" si="210"/>
        <v>2250.1323 Accumulated Depreciation of 35 kV Distribution (Network) Metering</v>
      </c>
      <c r="D653" s="6" t="s">
        <v>874</v>
      </c>
      <c r="E653" s="6" t="s">
        <v>1132</v>
      </c>
      <c r="F653" s="6" t="s">
        <v>660</v>
      </c>
      <c r="G653" s="6" t="s">
        <v>824</v>
      </c>
      <c r="H653" s="34" t="str">
        <f>VLOOKUP(I653,'heading tables'!$G$3:$H$9,2,FALSE)</f>
        <v>L4</v>
      </c>
      <c r="I653" s="34">
        <f t="shared" si="219"/>
        <v>9</v>
      </c>
      <c r="J653" s="34" t="str">
        <f t="shared" si="220"/>
        <v>Balance Sheet</v>
      </c>
      <c r="K653" s="34">
        <f t="shared" si="211"/>
        <v>132</v>
      </c>
      <c r="L653" s="34" t="str">
        <f t="shared" si="221"/>
        <v>23</v>
      </c>
      <c r="M653" s="34" t="str">
        <f t="shared" si="207"/>
        <v>2</v>
      </c>
      <c r="N653" s="34" t="str">
        <f t="shared" si="208"/>
        <v>22</v>
      </c>
      <c r="O653" s="34" t="str">
        <f t="shared" si="209"/>
        <v>2250</v>
      </c>
      <c r="P653" s="34" t="str">
        <f>CONCATENATE(M653," ",VLOOKUP(M653,'heading tables'!$A:$C,2,FALSE))</f>
        <v>2 Non-current Assets</v>
      </c>
      <c r="Q653" s="34" t="str">
        <f>CONCATENATE(N653," ",VLOOKUP(N653,'heading tables'!$A:$C,2,FALSE))</f>
        <v>22 Depreciation of Fixed Assets</v>
      </c>
      <c r="R653" s="34" t="str">
        <f>CONCATENATE(O653," ",VLOOKUP(ABS(O653),'heading tables'!$A:$C,2,FALSE))</f>
        <v>2250 Accumulated depreciation - machinery</v>
      </c>
      <c r="S653" s="20">
        <v>21</v>
      </c>
      <c r="T653" s="6" t="s">
        <v>921</v>
      </c>
      <c r="U653" s="34" t="e">
        <f>CONCATENATE(S653," ",VLOOKUP(S653,'heading tables'!$A:$C,2,FALSE))</f>
        <v>#N/A</v>
      </c>
      <c r="V653" s="34" t="str">
        <f>CONCATENATE(T653," ",VLOOKUP(ABS(T653),'heading tables'!$A:$C,2,FALSE))</f>
        <v>2150 Machinery and equipment</v>
      </c>
      <c r="W653" s="34" t="str">
        <f t="shared" si="222"/>
        <v>2250.1</v>
      </c>
      <c r="X653" s="34" t="str">
        <f t="shared" si="212"/>
        <v>2250.13</v>
      </c>
      <c r="Y653" s="34" t="str">
        <f t="shared" si="212"/>
        <v>2250.132</v>
      </c>
      <c r="Z653" s="34" t="str">
        <f t="shared" si="212"/>
        <v>2250.1323</v>
      </c>
      <c r="AA653" s="34" t="str">
        <f t="shared" si="212"/>
        <v>" "</v>
      </c>
      <c r="AB653" s="34" t="str">
        <f t="shared" si="213"/>
        <v>2250.1 Accumulated Depreciation of Machinery and equipment: Electricity Regulated Activity</v>
      </c>
      <c r="AC653" s="34" t="str">
        <f t="shared" si="214"/>
        <v>2250.13 Accumulated Depreciation of Machinery and equipment: Electricity Regulated Activity, Distribution (Network)</v>
      </c>
      <c r="AD653" s="34" t="str">
        <f t="shared" si="215"/>
        <v>2250.132 Accumulated Depreciation of 35 kV Machinery and equipment: Electricity Regulated Activity, Distribution (Network)</v>
      </c>
      <c r="AE653" s="34" t="str">
        <f t="shared" si="216"/>
        <v>2250.1323 Accumulated Depreciation of 35 kV Distribution (Network) Metering</v>
      </c>
      <c r="AF653" s="34" t="str">
        <f t="shared" si="217"/>
        <v>" "</v>
      </c>
      <c r="AI653" t="s">
        <v>1704</v>
      </c>
      <c r="AJ653" s="14" t="s">
        <v>11</v>
      </c>
      <c r="AK653">
        <v>35</v>
      </c>
      <c r="AL653" s="6">
        <v>179</v>
      </c>
      <c r="AM653" s="6" t="s">
        <v>937</v>
      </c>
      <c r="AT653" s="6" t="s">
        <v>979</v>
      </c>
      <c r="AV653" t="s">
        <v>1704</v>
      </c>
      <c r="AW653">
        <f t="shared" si="218"/>
        <v>65</v>
      </c>
    </row>
    <row r="654" spans="1:49" ht="11.25" customHeight="1" x14ac:dyDescent="0.2">
      <c r="A654" s="14">
        <v>2250.1324</v>
      </c>
      <c r="B654" t="s">
        <v>1705</v>
      </c>
      <c r="C654" s="33" t="str">
        <f t="shared" si="210"/>
        <v>2250.1324 Accumulated Depreciation of 35 kV Distribution (Network) Optic Communication</v>
      </c>
      <c r="D654" s="6" t="s">
        <v>874</v>
      </c>
      <c r="E654" s="6" t="s">
        <v>1132</v>
      </c>
      <c r="F654" s="6" t="s">
        <v>660</v>
      </c>
      <c r="G654" s="6" t="s">
        <v>824</v>
      </c>
      <c r="H654" s="34" t="str">
        <f>VLOOKUP(I654,'heading tables'!$G$3:$H$9,2,FALSE)</f>
        <v>L4</v>
      </c>
      <c r="I654" s="34">
        <f t="shared" si="219"/>
        <v>9</v>
      </c>
      <c r="J654" s="34" t="str">
        <f t="shared" si="220"/>
        <v>Balance Sheet</v>
      </c>
      <c r="K654" s="34">
        <f t="shared" si="211"/>
        <v>132</v>
      </c>
      <c r="L654" s="34" t="str">
        <f t="shared" si="221"/>
        <v>24</v>
      </c>
      <c r="M654" s="34" t="str">
        <f t="shared" si="207"/>
        <v>2</v>
      </c>
      <c r="N654" s="34" t="str">
        <f t="shared" si="208"/>
        <v>22</v>
      </c>
      <c r="O654" s="34" t="str">
        <f t="shared" si="209"/>
        <v>2250</v>
      </c>
      <c r="P654" s="34" t="str">
        <f>CONCATENATE(M654," ",VLOOKUP(M654,'heading tables'!$A:$C,2,FALSE))</f>
        <v>2 Non-current Assets</v>
      </c>
      <c r="Q654" s="34" t="str">
        <f>CONCATENATE(N654," ",VLOOKUP(N654,'heading tables'!$A:$C,2,FALSE))</f>
        <v>22 Depreciation of Fixed Assets</v>
      </c>
      <c r="R654" s="34" t="str">
        <f>CONCATENATE(O654," ",VLOOKUP(ABS(O654),'heading tables'!$A:$C,2,FALSE))</f>
        <v>2250 Accumulated depreciation - machinery</v>
      </c>
      <c r="S654" s="20">
        <v>21</v>
      </c>
      <c r="T654" s="6" t="s">
        <v>921</v>
      </c>
      <c r="U654" s="34" t="e">
        <f>CONCATENATE(S654," ",VLOOKUP(S654,'heading tables'!$A:$C,2,FALSE))</f>
        <v>#N/A</v>
      </c>
      <c r="V654" s="34" t="str">
        <f>CONCATENATE(T654," ",VLOOKUP(ABS(T654),'heading tables'!$A:$C,2,FALSE))</f>
        <v>2150 Machinery and equipment</v>
      </c>
      <c r="W654" s="34" t="str">
        <f t="shared" si="222"/>
        <v>2250.1</v>
      </c>
      <c r="X654" s="34" t="str">
        <f t="shared" si="212"/>
        <v>2250.13</v>
      </c>
      <c r="Y654" s="34" t="str">
        <f t="shared" si="212"/>
        <v>2250.132</v>
      </c>
      <c r="Z654" s="34" t="str">
        <f t="shared" si="212"/>
        <v>2250.1324</v>
      </c>
      <c r="AA654" s="34" t="str">
        <f t="shared" si="212"/>
        <v>" "</v>
      </c>
      <c r="AB654" s="34" t="str">
        <f t="shared" si="213"/>
        <v>2250.1 Accumulated Depreciation of Machinery and equipment: Electricity Regulated Activity</v>
      </c>
      <c r="AC654" s="34" t="str">
        <f t="shared" si="214"/>
        <v>2250.13 Accumulated Depreciation of Machinery and equipment: Electricity Regulated Activity, Distribution (Network)</v>
      </c>
      <c r="AD654" s="34" t="str">
        <f t="shared" si="215"/>
        <v>2250.132 Accumulated Depreciation of 35 kV Machinery and equipment: Electricity Regulated Activity, Distribution (Network)</v>
      </c>
      <c r="AE654" s="34" t="str">
        <f t="shared" si="216"/>
        <v>2250.1324 Accumulated Depreciation of 35 kV Distribution (Network) Optic Communication</v>
      </c>
      <c r="AF654" s="34" t="str">
        <f t="shared" si="217"/>
        <v>" "</v>
      </c>
      <c r="AI654" t="s">
        <v>1705</v>
      </c>
      <c r="AJ654" s="14" t="s">
        <v>11</v>
      </c>
      <c r="AK654">
        <v>35</v>
      </c>
      <c r="AL654" s="6">
        <v>180</v>
      </c>
      <c r="AM654" s="6" t="s">
        <v>937</v>
      </c>
      <c r="AT654" s="6" t="s">
        <v>979</v>
      </c>
      <c r="AV654" t="s">
        <v>1705</v>
      </c>
      <c r="AW654">
        <f t="shared" si="218"/>
        <v>76</v>
      </c>
    </row>
    <row r="655" spans="1:49" ht="11.25" customHeight="1" x14ac:dyDescent="0.2">
      <c r="A655" s="14">
        <v>2250.1325000000002</v>
      </c>
      <c r="B655" t="s">
        <v>1706</v>
      </c>
      <c r="C655" s="33" t="str">
        <f t="shared" si="210"/>
        <v>2250.1325 Accumulated Depreciation of 35 kV Distribution (Network) Other Communication</v>
      </c>
      <c r="D655" s="6" t="s">
        <v>874</v>
      </c>
      <c r="E655" s="6" t="s">
        <v>1132</v>
      </c>
      <c r="F655" s="6" t="s">
        <v>660</v>
      </c>
      <c r="G655" s="6" t="s">
        <v>824</v>
      </c>
      <c r="H655" s="34" t="str">
        <f>VLOOKUP(I655,'heading tables'!$G$3:$H$9,2,FALSE)</f>
        <v>L4</v>
      </c>
      <c r="I655" s="34">
        <f t="shared" si="219"/>
        <v>9</v>
      </c>
      <c r="J655" s="34" t="str">
        <f t="shared" si="220"/>
        <v>Balance Sheet</v>
      </c>
      <c r="K655" s="34">
        <f t="shared" si="211"/>
        <v>132</v>
      </c>
      <c r="L655" s="34" t="str">
        <f t="shared" si="221"/>
        <v>25</v>
      </c>
      <c r="M655" s="34" t="str">
        <f t="shared" si="207"/>
        <v>2</v>
      </c>
      <c r="N655" s="34" t="str">
        <f t="shared" si="208"/>
        <v>22</v>
      </c>
      <c r="O655" s="34" t="str">
        <f t="shared" si="209"/>
        <v>2250</v>
      </c>
      <c r="P655" s="34" t="str">
        <f>CONCATENATE(M655," ",VLOOKUP(M655,'heading tables'!$A:$C,2,FALSE))</f>
        <v>2 Non-current Assets</v>
      </c>
      <c r="Q655" s="34" t="str">
        <f>CONCATENATE(N655," ",VLOOKUP(N655,'heading tables'!$A:$C,2,FALSE))</f>
        <v>22 Depreciation of Fixed Assets</v>
      </c>
      <c r="R655" s="34" t="str">
        <f>CONCATENATE(O655," ",VLOOKUP(ABS(O655),'heading tables'!$A:$C,2,FALSE))</f>
        <v>2250 Accumulated depreciation - machinery</v>
      </c>
      <c r="S655" s="20">
        <v>21</v>
      </c>
      <c r="T655" s="6" t="s">
        <v>921</v>
      </c>
      <c r="U655" s="34" t="e">
        <f>CONCATENATE(S655," ",VLOOKUP(S655,'heading tables'!$A:$C,2,FALSE))</f>
        <v>#N/A</v>
      </c>
      <c r="V655" s="34" t="str">
        <f>CONCATENATE(T655," ",VLOOKUP(ABS(T655),'heading tables'!$A:$C,2,FALSE))</f>
        <v>2150 Machinery and equipment</v>
      </c>
      <c r="W655" s="34" t="str">
        <f t="shared" si="222"/>
        <v>2250.1</v>
      </c>
      <c r="X655" s="34" t="str">
        <f t="shared" si="212"/>
        <v>2250.13</v>
      </c>
      <c r="Y655" s="34" t="str">
        <f t="shared" si="212"/>
        <v>2250.132</v>
      </c>
      <c r="Z655" s="34" t="str">
        <f t="shared" si="212"/>
        <v>2250.1325</v>
      </c>
      <c r="AA655" s="34" t="str">
        <f t="shared" si="212"/>
        <v>" "</v>
      </c>
      <c r="AB655" s="34" t="str">
        <f t="shared" si="213"/>
        <v>2250.1 Accumulated Depreciation of Machinery and equipment: Electricity Regulated Activity</v>
      </c>
      <c r="AC655" s="34" t="str">
        <f t="shared" si="214"/>
        <v>2250.13 Accumulated Depreciation of Machinery and equipment: Electricity Regulated Activity, Distribution (Network)</v>
      </c>
      <c r="AD655" s="34" t="str">
        <f t="shared" si="215"/>
        <v>2250.132 Accumulated Depreciation of 35 kV Machinery and equipment: Electricity Regulated Activity, Distribution (Network)</v>
      </c>
      <c r="AE655" s="34" t="str">
        <f t="shared" si="216"/>
        <v>2250.1325 Accumulated Depreciation of 35 kV Distribution (Network) Other Communication</v>
      </c>
      <c r="AF655" s="34" t="str">
        <f t="shared" si="217"/>
        <v>" "</v>
      </c>
      <c r="AI655" t="s">
        <v>1706</v>
      </c>
      <c r="AJ655" s="14" t="s">
        <v>11</v>
      </c>
      <c r="AK655">
        <v>35</v>
      </c>
      <c r="AL655" s="6">
        <v>181</v>
      </c>
      <c r="AM655" s="6" t="s">
        <v>937</v>
      </c>
      <c r="AT655" s="6" t="s">
        <v>979</v>
      </c>
      <c r="AV655" t="s">
        <v>1706</v>
      </c>
      <c r="AW655">
        <f t="shared" si="218"/>
        <v>76</v>
      </c>
    </row>
    <row r="656" spans="1:49" ht="11.25" customHeight="1" x14ac:dyDescent="0.2">
      <c r="A656" s="14">
        <v>2250.1329000000001</v>
      </c>
      <c r="B656" t="s">
        <v>1707</v>
      </c>
      <c r="C656" s="33" t="str">
        <f t="shared" si="210"/>
        <v>2250.1329 Accumulated Depreciation of 35 kV Distribution (Network) Other</v>
      </c>
      <c r="D656" s="6" t="s">
        <v>874</v>
      </c>
      <c r="E656" s="6" t="s">
        <v>1132</v>
      </c>
      <c r="F656" s="6" t="s">
        <v>660</v>
      </c>
      <c r="G656" s="6" t="s">
        <v>824</v>
      </c>
      <c r="H656" s="34" t="str">
        <f>VLOOKUP(I656,'heading tables'!$G$3:$H$9,2,FALSE)</f>
        <v>L4</v>
      </c>
      <c r="I656" s="34">
        <f t="shared" si="219"/>
        <v>9</v>
      </c>
      <c r="J656" s="34" t="str">
        <f t="shared" si="220"/>
        <v>Balance Sheet</v>
      </c>
      <c r="K656" s="34">
        <f t="shared" si="211"/>
        <v>132</v>
      </c>
      <c r="L656" s="34" t="str">
        <f t="shared" si="221"/>
        <v>29</v>
      </c>
      <c r="M656" s="34" t="str">
        <f t="shared" si="207"/>
        <v>2</v>
      </c>
      <c r="N656" s="34" t="str">
        <f t="shared" si="208"/>
        <v>22</v>
      </c>
      <c r="O656" s="34" t="str">
        <f t="shared" si="209"/>
        <v>2250</v>
      </c>
      <c r="P656" s="34" t="str">
        <f>CONCATENATE(M656," ",VLOOKUP(M656,'heading tables'!$A:$C,2,FALSE))</f>
        <v>2 Non-current Assets</v>
      </c>
      <c r="Q656" s="34" t="str">
        <f>CONCATENATE(N656," ",VLOOKUP(N656,'heading tables'!$A:$C,2,FALSE))</f>
        <v>22 Depreciation of Fixed Assets</v>
      </c>
      <c r="R656" s="34" t="str">
        <f>CONCATENATE(O656," ",VLOOKUP(ABS(O656),'heading tables'!$A:$C,2,FALSE))</f>
        <v>2250 Accumulated depreciation - machinery</v>
      </c>
      <c r="S656" s="20">
        <v>21</v>
      </c>
      <c r="T656" s="6" t="s">
        <v>921</v>
      </c>
      <c r="U656" s="34" t="e">
        <f>CONCATENATE(S656," ",VLOOKUP(S656,'heading tables'!$A:$C,2,FALSE))</f>
        <v>#N/A</v>
      </c>
      <c r="V656" s="34" t="str">
        <f>CONCATENATE(T656," ",VLOOKUP(ABS(T656),'heading tables'!$A:$C,2,FALSE))</f>
        <v>2150 Machinery and equipment</v>
      </c>
      <c r="W656" s="34" t="str">
        <f t="shared" si="222"/>
        <v>2250.1</v>
      </c>
      <c r="X656" s="34" t="str">
        <f t="shared" si="212"/>
        <v>2250.13</v>
      </c>
      <c r="Y656" s="34" t="str">
        <f t="shared" si="212"/>
        <v>2250.132</v>
      </c>
      <c r="Z656" s="34" t="str">
        <f t="shared" si="212"/>
        <v>2250.1329</v>
      </c>
      <c r="AA656" s="34" t="str">
        <f t="shared" si="212"/>
        <v>" "</v>
      </c>
      <c r="AB656" s="34" t="str">
        <f t="shared" si="213"/>
        <v>2250.1 Accumulated Depreciation of Machinery and equipment: Electricity Regulated Activity</v>
      </c>
      <c r="AC656" s="34" t="str">
        <f t="shared" si="214"/>
        <v>2250.13 Accumulated Depreciation of Machinery and equipment: Electricity Regulated Activity, Distribution (Network)</v>
      </c>
      <c r="AD656" s="34" t="str">
        <f t="shared" si="215"/>
        <v>2250.132 Accumulated Depreciation of 35 kV Machinery and equipment: Electricity Regulated Activity, Distribution (Network)</v>
      </c>
      <c r="AE656" s="34" t="str">
        <f t="shared" si="216"/>
        <v>2250.1329 Accumulated Depreciation of 35 kV Distribution (Network) Other</v>
      </c>
      <c r="AF656" s="34" t="str">
        <f t="shared" si="217"/>
        <v>" "</v>
      </c>
      <c r="AI656" t="s">
        <v>1707</v>
      </c>
      <c r="AJ656" s="14" t="s">
        <v>11</v>
      </c>
      <c r="AK656">
        <v>35</v>
      </c>
      <c r="AL656" s="6">
        <v>182</v>
      </c>
      <c r="AM656" s="6" t="s">
        <v>937</v>
      </c>
      <c r="AT656" s="6" t="s">
        <v>979</v>
      </c>
      <c r="AV656" t="s">
        <v>1707</v>
      </c>
      <c r="AW656">
        <f t="shared" si="218"/>
        <v>62</v>
      </c>
    </row>
    <row r="657" spans="1:49" ht="11.25" customHeight="1" x14ac:dyDescent="0.2">
      <c r="A657" s="14">
        <v>2250.1329999999998</v>
      </c>
      <c r="B657" t="s">
        <v>1708</v>
      </c>
      <c r="C657" s="33" t="str">
        <f t="shared" si="210"/>
        <v>2250.133 Accumulated Depreciation of 10 kV Machinery and equipment: Electricity Regulated Activity, Distribution (Network)</v>
      </c>
      <c r="D657" s="6" t="s">
        <v>874</v>
      </c>
      <c r="E657" s="6" t="s">
        <v>1132</v>
      </c>
      <c r="F657" s="6" t="s">
        <v>661</v>
      </c>
      <c r="G657" s="6" t="s">
        <v>72</v>
      </c>
      <c r="H657" s="34" t="str">
        <f>VLOOKUP(I657,'heading tables'!$G$3:$H$9,2,FALSE)</f>
        <v>L3</v>
      </c>
      <c r="I657" s="34">
        <f t="shared" si="219"/>
        <v>8</v>
      </c>
      <c r="J657" s="34" t="str">
        <f t="shared" si="220"/>
        <v>Balance Sheet</v>
      </c>
      <c r="K657" s="34">
        <f t="shared" si="211"/>
        <v>132</v>
      </c>
      <c r="L657" s="34" t="str">
        <f t="shared" si="221"/>
        <v>33</v>
      </c>
      <c r="M657" s="34" t="str">
        <f t="shared" si="207"/>
        <v>2</v>
      </c>
      <c r="N657" s="34" t="str">
        <f t="shared" si="208"/>
        <v>22</v>
      </c>
      <c r="O657" s="34" t="str">
        <f t="shared" si="209"/>
        <v>2250</v>
      </c>
      <c r="P657" s="34" t="str">
        <f>CONCATENATE(M657," ",VLOOKUP(M657,'heading tables'!$A:$C,2,FALSE))</f>
        <v>2 Non-current Assets</v>
      </c>
      <c r="Q657" s="34" t="str">
        <f>CONCATENATE(N657," ",VLOOKUP(N657,'heading tables'!$A:$C,2,FALSE))</f>
        <v>22 Depreciation of Fixed Assets</v>
      </c>
      <c r="R657" s="34" t="str">
        <f>CONCATENATE(O657," ",VLOOKUP(ABS(O657),'heading tables'!$A:$C,2,FALSE))</f>
        <v>2250 Accumulated depreciation - machinery</v>
      </c>
      <c r="S657" s="20">
        <v>21</v>
      </c>
      <c r="T657" s="6" t="s">
        <v>921</v>
      </c>
      <c r="U657" s="34" t="e">
        <f>CONCATENATE(S657," ",VLOOKUP(S657,'heading tables'!$A:$C,2,FALSE))</f>
        <v>#N/A</v>
      </c>
      <c r="V657" s="34" t="str">
        <f>CONCATENATE(T657," ",VLOOKUP(ABS(T657),'heading tables'!$A:$C,2,FALSE))</f>
        <v>2150 Machinery and equipment</v>
      </c>
      <c r="W657" s="34" t="str">
        <f t="shared" si="222"/>
        <v>2250.1</v>
      </c>
      <c r="X657" s="34" t="str">
        <f t="shared" si="212"/>
        <v>2250.13</v>
      </c>
      <c r="Y657" s="34" t="str">
        <f t="shared" si="212"/>
        <v>2250.133</v>
      </c>
      <c r="Z657" s="34" t="str">
        <f t="shared" si="212"/>
        <v>" "</v>
      </c>
      <c r="AA657" s="34" t="str">
        <f t="shared" si="212"/>
        <v>" "</v>
      </c>
      <c r="AB657" s="34" t="str">
        <f t="shared" si="213"/>
        <v>2250.1 Accumulated Depreciation of Machinery and equipment: Electricity Regulated Activity</v>
      </c>
      <c r="AC657" s="34" t="str">
        <f t="shared" si="214"/>
        <v>2250.13 Accumulated Depreciation of Machinery and equipment: Electricity Regulated Activity, Distribution (Network)</v>
      </c>
      <c r="AD657" s="34" t="str">
        <f t="shared" si="215"/>
        <v>2250.133 Accumulated Depreciation of 10 kV Machinery and equipment: Electricity Regulated Activity, Distribution (Network)</v>
      </c>
      <c r="AE657" s="34" t="str">
        <f t="shared" si="216"/>
        <v>" "</v>
      </c>
      <c r="AF657" s="34" t="str">
        <f t="shared" si="217"/>
        <v>" "</v>
      </c>
      <c r="AI657" t="s">
        <v>1708</v>
      </c>
      <c r="AJ657" s="14" t="s">
        <v>1064</v>
      </c>
      <c r="AK657">
        <v>10</v>
      </c>
      <c r="AL657" s="6">
        <v>183</v>
      </c>
      <c r="AM657" s="6" t="s">
        <v>938</v>
      </c>
      <c r="AT657" s="6" t="s">
        <v>980</v>
      </c>
      <c r="AV657" t="s">
        <v>1708</v>
      </c>
      <c r="AW657">
        <f t="shared" si="218"/>
        <v>113</v>
      </c>
    </row>
    <row r="658" spans="1:49" ht="11.25" customHeight="1" x14ac:dyDescent="0.2">
      <c r="A658" s="14">
        <v>2250.1331</v>
      </c>
      <c r="B658" t="s">
        <v>1709</v>
      </c>
      <c r="C658" s="33" t="str">
        <f t="shared" si="210"/>
        <v>2250.1331 Accumulated Depreciation of 10 kV Distribution (Network) Substation equipment</v>
      </c>
      <c r="D658" s="6" t="s">
        <v>874</v>
      </c>
      <c r="E658" s="6" t="s">
        <v>1132</v>
      </c>
      <c r="F658" s="6" t="s">
        <v>661</v>
      </c>
      <c r="G658" s="6" t="s">
        <v>824</v>
      </c>
      <c r="H658" s="34" t="str">
        <f>VLOOKUP(I658,'heading tables'!$G$3:$H$9,2,FALSE)</f>
        <v>L4</v>
      </c>
      <c r="I658" s="34">
        <f t="shared" si="219"/>
        <v>9</v>
      </c>
      <c r="J658" s="34" t="str">
        <f t="shared" si="220"/>
        <v>Balance Sheet</v>
      </c>
      <c r="K658" s="34">
        <f t="shared" si="211"/>
        <v>132</v>
      </c>
      <c r="L658" s="34" t="str">
        <f t="shared" si="221"/>
        <v>31</v>
      </c>
      <c r="M658" s="34" t="str">
        <f t="shared" si="207"/>
        <v>2</v>
      </c>
      <c r="N658" s="34" t="str">
        <f t="shared" si="208"/>
        <v>22</v>
      </c>
      <c r="O658" s="34" t="str">
        <f t="shared" si="209"/>
        <v>2250</v>
      </c>
      <c r="P658" s="34" t="str">
        <f>CONCATENATE(M658," ",VLOOKUP(M658,'heading tables'!$A:$C,2,FALSE))</f>
        <v>2 Non-current Assets</v>
      </c>
      <c r="Q658" s="34" t="str">
        <f>CONCATENATE(N658," ",VLOOKUP(N658,'heading tables'!$A:$C,2,FALSE))</f>
        <v>22 Depreciation of Fixed Assets</v>
      </c>
      <c r="R658" s="34" t="str">
        <f>CONCATENATE(O658," ",VLOOKUP(ABS(O658),'heading tables'!$A:$C,2,FALSE))</f>
        <v>2250 Accumulated depreciation - machinery</v>
      </c>
      <c r="S658" s="20">
        <v>21</v>
      </c>
      <c r="T658" s="6" t="s">
        <v>921</v>
      </c>
      <c r="U658" s="34" t="e">
        <f>CONCATENATE(S658," ",VLOOKUP(S658,'heading tables'!$A:$C,2,FALSE))</f>
        <v>#N/A</v>
      </c>
      <c r="V658" s="34" t="str">
        <f>CONCATENATE(T658," ",VLOOKUP(ABS(T658),'heading tables'!$A:$C,2,FALSE))</f>
        <v>2150 Machinery and equipment</v>
      </c>
      <c r="W658" s="34" t="str">
        <f t="shared" si="222"/>
        <v>2250.1</v>
      </c>
      <c r="X658" s="34" t="str">
        <f t="shared" si="212"/>
        <v>2250.13</v>
      </c>
      <c r="Y658" s="34" t="str">
        <f t="shared" si="212"/>
        <v>2250.133</v>
      </c>
      <c r="Z658" s="34" t="str">
        <f t="shared" si="212"/>
        <v>2250.1331</v>
      </c>
      <c r="AA658" s="34" t="str">
        <f t="shared" si="212"/>
        <v>" "</v>
      </c>
      <c r="AB658" s="34" t="str">
        <f t="shared" si="213"/>
        <v>2250.1 Accumulated Depreciation of Machinery and equipment: Electricity Regulated Activity</v>
      </c>
      <c r="AC658" s="34" t="str">
        <f t="shared" si="214"/>
        <v>2250.13 Accumulated Depreciation of Machinery and equipment: Electricity Regulated Activity, Distribution (Network)</v>
      </c>
      <c r="AD658" s="34" t="str">
        <f t="shared" si="215"/>
        <v>2250.133 Accumulated Depreciation of 10 kV Machinery and equipment: Electricity Regulated Activity, Distribution (Network)</v>
      </c>
      <c r="AE658" s="34" t="str">
        <f t="shared" si="216"/>
        <v>2250.1331 Accumulated Depreciation of 10 kV Distribution (Network) Substation equipment</v>
      </c>
      <c r="AF658" s="34" t="str">
        <f t="shared" si="217"/>
        <v>" "</v>
      </c>
      <c r="AI658" t="s">
        <v>1709</v>
      </c>
      <c r="AJ658" s="14" t="s">
        <v>11</v>
      </c>
      <c r="AK658">
        <v>10</v>
      </c>
      <c r="AL658" s="6">
        <v>184</v>
      </c>
      <c r="AM658" s="6" t="s">
        <v>938</v>
      </c>
      <c r="AT658" s="6" t="s">
        <v>980</v>
      </c>
      <c r="AV658" t="s">
        <v>1709</v>
      </c>
      <c r="AW658">
        <f t="shared" si="218"/>
        <v>77</v>
      </c>
    </row>
    <row r="659" spans="1:49" ht="11.25" customHeight="1" x14ac:dyDescent="0.2">
      <c r="A659" s="14">
        <v>2250.1332000000002</v>
      </c>
      <c r="B659" t="s">
        <v>1710</v>
      </c>
      <c r="C659" s="33" t="str">
        <f t="shared" si="210"/>
        <v>2250.1332 Accumulated Depreciation of 10 kV Distribution (Network) Automation and Relay Protection</v>
      </c>
      <c r="D659" s="6" t="s">
        <v>874</v>
      </c>
      <c r="E659" s="6" t="s">
        <v>1132</v>
      </c>
      <c r="F659" s="6" t="s">
        <v>661</v>
      </c>
      <c r="G659" s="6" t="s">
        <v>824</v>
      </c>
      <c r="H659" s="34" t="str">
        <f>VLOOKUP(I659,'heading tables'!$G$3:$H$9,2,FALSE)</f>
        <v>L4</v>
      </c>
      <c r="I659" s="34">
        <f t="shared" si="219"/>
        <v>9</v>
      </c>
      <c r="J659" s="34" t="str">
        <f t="shared" si="220"/>
        <v>Balance Sheet</v>
      </c>
      <c r="K659" s="34">
        <f t="shared" si="211"/>
        <v>132</v>
      </c>
      <c r="L659" s="34" t="str">
        <f t="shared" si="221"/>
        <v>32</v>
      </c>
      <c r="M659" s="34" t="str">
        <f t="shared" si="207"/>
        <v>2</v>
      </c>
      <c r="N659" s="34" t="str">
        <f t="shared" si="208"/>
        <v>22</v>
      </c>
      <c r="O659" s="34" t="str">
        <f t="shared" si="209"/>
        <v>2250</v>
      </c>
      <c r="P659" s="34" t="str">
        <f>CONCATENATE(M659," ",VLOOKUP(M659,'heading tables'!$A:$C,2,FALSE))</f>
        <v>2 Non-current Assets</v>
      </c>
      <c r="Q659" s="34" t="str">
        <f>CONCATENATE(N659," ",VLOOKUP(N659,'heading tables'!$A:$C,2,FALSE))</f>
        <v>22 Depreciation of Fixed Assets</v>
      </c>
      <c r="R659" s="34" t="str">
        <f>CONCATENATE(O659," ",VLOOKUP(ABS(O659),'heading tables'!$A:$C,2,FALSE))</f>
        <v>2250 Accumulated depreciation - machinery</v>
      </c>
      <c r="S659" s="20">
        <v>21</v>
      </c>
      <c r="T659" s="6" t="s">
        <v>921</v>
      </c>
      <c r="U659" s="34" t="e">
        <f>CONCATENATE(S659," ",VLOOKUP(S659,'heading tables'!$A:$C,2,FALSE))</f>
        <v>#N/A</v>
      </c>
      <c r="V659" s="34" t="str">
        <f>CONCATENATE(T659," ",VLOOKUP(ABS(T659),'heading tables'!$A:$C,2,FALSE))</f>
        <v>2150 Machinery and equipment</v>
      </c>
      <c r="W659" s="34" t="str">
        <f t="shared" si="222"/>
        <v>2250.1</v>
      </c>
      <c r="X659" s="34" t="str">
        <f t="shared" si="212"/>
        <v>2250.13</v>
      </c>
      <c r="Y659" s="34" t="str">
        <f t="shared" si="212"/>
        <v>2250.133</v>
      </c>
      <c r="Z659" s="34" t="str">
        <f t="shared" si="212"/>
        <v>2250.1332</v>
      </c>
      <c r="AA659" s="34" t="str">
        <f t="shared" si="212"/>
        <v>" "</v>
      </c>
      <c r="AB659" s="34" t="str">
        <f t="shared" si="213"/>
        <v>2250.1 Accumulated Depreciation of Machinery and equipment: Electricity Regulated Activity</v>
      </c>
      <c r="AC659" s="34" t="str">
        <f t="shared" si="214"/>
        <v>2250.13 Accumulated Depreciation of Machinery and equipment: Electricity Regulated Activity, Distribution (Network)</v>
      </c>
      <c r="AD659" s="34" t="str">
        <f t="shared" si="215"/>
        <v>2250.133 Accumulated Depreciation of 10 kV Machinery and equipment: Electricity Regulated Activity, Distribution (Network)</v>
      </c>
      <c r="AE659" s="34" t="str">
        <f t="shared" si="216"/>
        <v>2250.1332 Accumulated Depreciation of 10 kV Distribution (Network) Automation and Relay Protection</v>
      </c>
      <c r="AF659" s="34" t="str">
        <f t="shared" si="217"/>
        <v>" "</v>
      </c>
      <c r="AI659" t="s">
        <v>1710</v>
      </c>
      <c r="AJ659" s="14" t="s">
        <v>11</v>
      </c>
      <c r="AK659">
        <v>10</v>
      </c>
      <c r="AL659" s="6">
        <v>185</v>
      </c>
      <c r="AM659" s="6" t="s">
        <v>938</v>
      </c>
      <c r="AT659" s="6" t="s">
        <v>980</v>
      </c>
      <c r="AV659" t="s">
        <v>1710</v>
      </c>
      <c r="AW659">
        <f t="shared" si="218"/>
        <v>88</v>
      </c>
    </row>
    <row r="660" spans="1:49" ht="11.25" customHeight="1" x14ac:dyDescent="0.2">
      <c r="A660" s="14">
        <v>2250.1333</v>
      </c>
      <c r="B660" t="s">
        <v>1711</v>
      </c>
      <c r="C660" s="33" t="str">
        <f t="shared" si="210"/>
        <v>2250.1333 Accumulated Depreciation of 10 kV Distribution (Network) Metering</v>
      </c>
      <c r="D660" s="6" t="s">
        <v>874</v>
      </c>
      <c r="E660" s="6" t="s">
        <v>1132</v>
      </c>
      <c r="F660" s="6" t="s">
        <v>661</v>
      </c>
      <c r="G660" s="6" t="s">
        <v>824</v>
      </c>
      <c r="H660" s="34" t="str">
        <f>VLOOKUP(I660,'heading tables'!$G$3:$H$9,2,FALSE)</f>
        <v>L4</v>
      </c>
      <c r="I660" s="34">
        <f t="shared" si="219"/>
        <v>9</v>
      </c>
      <c r="J660" s="34" t="str">
        <f t="shared" si="220"/>
        <v>Balance Sheet</v>
      </c>
      <c r="K660" s="34">
        <f t="shared" si="211"/>
        <v>132</v>
      </c>
      <c r="L660" s="34" t="str">
        <f t="shared" si="221"/>
        <v>33</v>
      </c>
      <c r="M660" s="34" t="str">
        <f t="shared" si="207"/>
        <v>2</v>
      </c>
      <c r="N660" s="34" t="str">
        <f t="shared" si="208"/>
        <v>22</v>
      </c>
      <c r="O660" s="34" t="str">
        <f t="shared" si="209"/>
        <v>2250</v>
      </c>
      <c r="P660" s="34" t="str">
        <f>CONCATENATE(M660," ",VLOOKUP(M660,'heading tables'!$A:$C,2,FALSE))</f>
        <v>2 Non-current Assets</v>
      </c>
      <c r="Q660" s="34" t="str">
        <f>CONCATENATE(N660," ",VLOOKUP(N660,'heading tables'!$A:$C,2,FALSE))</f>
        <v>22 Depreciation of Fixed Assets</v>
      </c>
      <c r="R660" s="34" t="str">
        <f>CONCATENATE(O660," ",VLOOKUP(ABS(O660),'heading tables'!$A:$C,2,FALSE))</f>
        <v>2250 Accumulated depreciation - machinery</v>
      </c>
      <c r="S660" s="20">
        <v>21</v>
      </c>
      <c r="T660" s="6" t="s">
        <v>921</v>
      </c>
      <c r="U660" s="34" t="e">
        <f>CONCATENATE(S660," ",VLOOKUP(S660,'heading tables'!$A:$C,2,FALSE))</f>
        <v>#N/A</v>
      </c>
      <c r="V660" s="34" t="str">
        <f>CONCATENATE(T660," ",VLOOKUP(ABS(T660),'heading tables'!$A:$C,2,FALSE))</f>
        <v>2150 Machinery and equipment</v>
      </c>
      <c r="W660" s="34" t="str">
        <f t="shared" si="222"/>
        <v>2250.1</v>
      </c>
      <c r="X660" s="34" t="str">
        <f t="shared" si="212"/>
        <v>2250.13</v>
      </c>
      <c r="Y660" s="34" t="str">
        <f t="shared" si="212"/>
        <v>2250.133</v>
      </c>
      <c r="Z660" s="34" t="str">
        <f t="shared" si="212"/>
        <v>2250.1333</v>
      </c>
      <c r="AA660" s="34" t="str">
        <f t="shared" si="212"/>
        <v>" "</v>
      </c>
      <c r="AB660" s="34" t="str">
        <f t="shared" si="213"/>
        <v>2250.1 Accumulated Depreciation of Machinery and equipment: Electricity Regulated Activity</v>
      </c>
      <c r="AC660" s="34" t="str">
        <f t="shared" si="214"/>
        <v>2250.13 Accumulated Depreciation of Machinery and equipment: Electricity Regulated Activity, Distribution (Network)</v>
      </c>
      <c r="AD660" s="34" t="str">
        <f t="shared" si="215"/>
        <v>2250.133 Accumulated Depreciation of 10 kV Machinery and equipment: Electricity Regulated Activity, Distribution (Network)</v>
      </c>
      <c r="AE660" s="34" t="str">
        <f t="shared" si="216"/>
        <v>2250.1333 Accumulated Depreciation of 10 kV Distribution (Network) Metering</v>
      </c>
      <c r="AF660" s="34" t="str">
        <f t="shared" si="217"/>
        <v>" "</v>
      </c>
      <c r="AI660" t="s">
        <v>1711</v>
      </c>
      <c r="AJ660" s="14" t="s">
        <v>11</v>
      </c>
      <c r="AK660">
        <v>10</v>
      </c>
      <c r="AL660" s="6">
        <v>186</v>
      </c>
      <c r="AM660" s="6" t="s">
        <v>938</v>
      </c>
      <c r="AT660" s="6" t="s">
        <v>980</v>
      </c>
      <c r="AV660" t="s">
        <v>1711</v>
      </c>
      <c r="AW660">
        <f t="shared" si="218"/>
        <v>65</v>
      </c>
    </row>
    <row r="661" spans="1:49" ht="11.25" customHeight="1" x14ac:dyDescent="0.2">
      <c r="A661" s="14">
        <v>2250.1334000000002</v>
      </c>
      <c r="B661" t="s">
        <v>1712</v>
      </c>
      <c r="C661" s="33" t="str">
        <f t="shared" si="210"/>
        <v>2250.1334 Accumulated Depreciation of 10 kV Distribution (Network) Optic Communication</v>
      </c>
      <c r="D661" s="6" t="s">
        <v>874</v>
      </c>
      <c r="E661" s="6" t="s">
        <v>1132</v>
      </c>
      <c r="F661" s="6" t="s">
        <v>661</v>
      </c>
      <c r="G661" s="6" t="s">
        <v>824</v>
      </c>
      <c r="H661" s="34" t="str">
        <f>VLOOKUP(I661,'heading tables'!$G$3:$H$9,2,FALSE)</f>
        <v>L4</v>
      </c>
      <c r="I661" s="34">
        <f t="shared" si="219"/>
        <v>9</v>
      </c>
      <c r="J661" s="34" t="str">
        <f t="shared" si="220"/>
        <v>Balance Sheet</v>
      </c>
      <c r="K661" s="34">
        <f t="shared" si="211"/>
        <v>132</v>
      </c>
      <c r="L661" s="34" t="str">
        <f t="shared" si="221"/>
        <v>34</v>
      </c>
      <c r="M661" s="34" t="str">
        <f t="shared" si="207"/>
        <v>2</v>
      </c>
      <c r="N661" s="34" t="str">
        <f t="shared" si="208"/>
        <v>22</v>
      </c>
      <c r="O661" s="34" t="str">
        <f t="shared" si="209"/>
        <v>2250</v>
      </c>
      <c r="P661" s="34" t="str">
        <f>CONCATENATE(M661," ",VLOOKUP(M661,'heading tables'!$A:$C,2,FALSE))</f>
        <v>2 Non-current Assets</v>
      </c>
      <c r="Q661" s="34" t="str">
        <f>CONCATENATE(N661," ",VLOOKUP(N661,'heading tables'!$A:$C,2,FALSE))</f>
        <v>22 Depreciation of Fixed Assets</v>
      </c>
      <c r="R661" s="34" t="str">
        <f>CONCATENATE(O661," ",VLOOKUP(ABS(O661),'heading tables'!$A:$C,2,FALSE))</f>
        <v>2250 Accumulated depreciation - machinery</v>
      </c>
      <c r="S661" s="20">
        <v>21</v>
      </c>
      <c r="T661" s="6" t="s">
        <v>921</v>
      </c>
      <c r="U661" s="34" t="e">
        <f>CONCATENATE(S661," ",VLOOKUP(S661,'heading tables'!$A:$C,2,FALSE))</f>
        <v>#N/A</v>
      </c>
      <c r="V661" s="34" t="str">
        <f>CONCATENATE(T661," ",VLOOKUP(ABS(T661),'heading tables'!$A:$C,2,FALSE))</f>
        <v>2150 Machinery and equipment</v>
      </c>
      <c r="W661" s="34" t="str">
        <f t="shared" si="222"/>
        <v>2250.1</v>
      </c>
      <c r="X661" s="34" t="str">
        <f t="shared" si="212"/>
        <v>2250.13</v>
      </c>
      <c r="Y661" s="34" t="str">
        <f t="shared" si="212"/>
        <v>2250.133</v>
      </c>
      <c r="Z661" s="34" t="str">
        <f t="shared" si="212"/>
        <v>2250.1334</v>
      </c>
      <c r="AA661" s="34" t="str">
        <f t="shared" si="212"/>
        <v>" "</v>
      </c>
      <c r="AB661" s="34" t="str">
        <f t="shared" si="213"/>
        <v>2250.1 Accumulated Depreciation of Machinery and equipment: Electricity Regulated Activity</v>
      </c>
      <c r="AC661" s="34" t="str">
        <f t="shared" si="214"/>
        <v>2250.13 Accumulated Depreciation of Machinery and equipment: Electricity Regulated Activity, Distribution (Network)</v>
      </c>
      <c r="AD661" s="34" t="str">
        <f t="shared" si="215"/>
        <v>2250.133 Accumulated Depreciation of 10 kV Machinery and equipment: Electricity Regulated Activity, Distribution (Network)</v>
      </c>
      <c r="AE661" s="34" t="str">
        <f t="shared" si="216"/>
        <v>2250.1334 Accumulated Depreciation of 10 kV Distribution (Network) Optic Communication</v>
      </c>
      <c r="AF661" s="34" t="str">
        <f t="shared" si="217"/>
        <v>" "</v>
      </c>
      <c r="AI661" t="s">
        <v>1712</v>
      </c>
      <c r="AJ661" s="14" t="s">
        <v>11</v>
      </c>
      <c r="AK661">
        <v>10</v>
      </c>
      <c r="AL661" s="6">
        <v>187</v>
      </c>
      <c r="AM661" s="6" t="s">
        <v>938</v>
      </c>
      <c r="AT661" s="6" t="s">
        <v>980</v>
      </c>
      <c r="AV661" t="s">
        <v>1712</v>
      </c>
      <c r="AW661">
        <f t="shared" si="218"/>
        <v>76</v>
      </c>
    </row>
    <row r="662" spans="1:49" ht="11.25" customHeight="1" x14ac:dyDescent="0.2">
      <c r="A662" s="14">
        <v>2250.1334999999999</v>
      </c>
      <c r="B662" t="s">
        <v>1713</v>
      </c>
      <c r="C662" s="33" t="str">
        <f t="shared" si="210"/>
        <v>2250.1335 Accumulated Depreciation of 10 kV Distribution (Network) Other Communication</v>
      </c>
      <c r="D662" s="6" t="s">
        <v>874</v>
      </c>
      <c r="E662" s="6" t="s">
        <v>1132</v>
      </c>
      <c r="F662" s="6" t="s">
        <v>661</v>
      </c>
      <c r="G662" s="6" t="s">
        <v>824</v>
      </c>
      <c r="H662" s="34" t="str">
        <f>VLOOKUP(I662,'heading tables'!$G$3:$H$9,2,FALSE)</f>
        <v>L4</v>
      </c>
      <c r="I662" s="34">
        <f t="shared" si="219"/>
        <v>9</v>
      </c>
      <c r="J662" s="34" t="str">
        <f t="shared" si="220"/>
        <v>Balance Sheet</v>
      </c>
      <c r="K662" s="34">
        <f t="shared" si="211"/>
        <v>132</v>
      </c>
      <c r="L662" s="34" t="str">
        <f t="shared" si="221"/>
        <v>35</v>
      </c>
      <c r="M662" s="34" t="str">
        <f t="shared" si="207"/>
        <v>2</v>
      </c>
      <c r="N662" s="34" t="str">
        <f t="shared" si="208"/>
        <v>22</v>
      </c>
      <c r="O662" s="34" t="str">
        <f t="shared" si="209"/>
        <v>2250</v>
      </c>
      <c r="P662" s="34" t="str">
        <f>CONCATENATE(M662," ",VLOOKUP(M662,'heading tables'!$A:$C,2,FALSE))</f>
        <v>2 Non-current Assets</v>
      </c>
      <c r="Q662" s="34" t="str">
        <f>CONCATENATE(N662," ",VLOOKUP(N662,'heading tables'!$A:$C,2,FALSE))</f>
        <v>22 Depreciation of Fixed Assets</v>
      </c>
      <c r="R662" s="34" t="str">
        <f>CONCATENATE(O662," ",VLOOKUP(ABS(O662),'heading tables'!$A:$C,2,FALSE))</f>
        <v>2250 Accumulated depreciation - machinery</v>
      </c>
      <c r="S662" s="20">
        <v>21</v>
      </c>
      <c r="T662" s="6" t="s">
        <v>921</v>
      </c>
      <c r="U662" s="34" t="e">
        <f>CONCATENATE(S662," ",VLOOKUP(S662,'heading tables'!$A:$C,2,FALSE))</f>
        <v>#N/A</v>
      </c>
      <c r="V662" s="34" t="str">
        <f>CONCATENATE(T662," ",VLOOKUP(ABS(T662),'heading tables'!$A:$C,2,FALSE))</f>
        <v>2150 Machinery and equipment</v>
      </c>
      <c r="W662" s="34" t="str">
        <f t="shared" si="222"/>
        <v>2250.1</v>
      </c>
      <c r="X662" s="34" t="str">
        <f t="shared" ref="X662:AA681" si="223">IF(OR(LEFT($A662,X$1)=W662,W662=$AZ$1),$AZ$1,LEFT($A662,X$1))</f>
        <v>2250.13</v>
      </c>
      <c r="Y662" s="34" t="str">
        <f t="shared" si="223"/>
        <v>2250.133</v>
      </c>
      <c r="Z662" s="34" t="str">
        <f t="shared" si="223"/>
        <v>2250.1335</v>
      </c>
      <c r="AA662" s="34" t="str">
        <f t="shared" si="223"/>
        <v>" "</v>
      </c>
      <c r="AB662" s="34" t="str">
        <f t="shared" si="213"/>
        <v>2250.1 Accumulated Depreciation of Machinery and equipment: Electricity Regulated Activity</v>
      </c>
      <c r="AC662" s="34" t="str">
        <f t="shared" si="214"/>
        <v>2250.13 Accumulated Depreciation of Machinery and equipment: Electricity Regulated Activity, Distribution (Network)</v>
      </c>
      <c r="AD662" s="34" t="str">
        <f t="shared" si="215"/>
        <v>2250.133 Accumulated Depreciation of 10 kV Machinery and equipment: Electricity Regulated Activity, Distribution (Network)</v>
      </c>
      <c r="AE662" s="34" t="str">
        <f t="shared" si="216"/>
        <v>2250.1335 Accumulated Depreciation of 10 kV Distribution (Network) Other Communication</v>
      </c>
      <c r="AF662" s="34" t="str">
        <f t="shared" si="217"/>
        <v>" "</v>
      </c>
      <c r="AI662" t="s">
        <v>1713</v>
      </c>
      <c r="AJ662" s="14" t="s">
        <v>11</v>
      </c>
      <c r="AK662">
        <v>10</v>
      </c>
      <c r="AL662" s="6">
        <v>188</v>
      </c>
      <c r="AM662" s="6" t="s">
        <v>938</v>
      </c>
      <c r="AT662" s="6" t="s">
        <v>980</v>
      </c>
      <c r="AV662" t="s">
        <v>1713</v>
      </c>
      <c r="AW662">
        <f t="shared" si="218"/>
        <v>76</v>
      </c>
    </row>
    <row r="663" spans="1:49" ht="11.25" customHeight="1" x14ac:dyDescent="0.2">
      <c r="A663" s="14">
        <v>2250.1338999999998</v>
      </c>
      <c r="B663" t="s">
        <v>1714</v>
      </c>
      <c r="C663" s="33" t="str">
        <f t="shared" si="210"/>
        <v>2250.1339 Accumulated Depreciation of 10 kV Distribution (Network) Other</v>
      </c>
      <c r="D663" s="6" t="s">
        <v>874</v>
      </c>
      <c r="E663" s="6" t="s">
        <v>1132</v>
      </c>
      <c r="F663" s="6" t="s">
        <v>661</v>
      </c>
      <c r="G663" s="6" t="s">
        <v>824</v>
      </c>
      <c r="H663" s="34" t="str">
        <f>VLOOKUP(I663,'heading tables'!$G$3:$H$9,2,FALSE)</f>
        <v>L4</v>
      </c>
      <c r="I663" s="34">
        <f t="shared" si="219"/>
        <v>9</v>
      </c>
      <c r="J663" s="34" t="str">
        <f t="shared" si="220"/>
        <v>Balance Sheet</v>
      </c>
      <c r="K663" s="34">
        <f t="shared" si="211"/>
        <v>132</v>
      </c>
      <c r="L663" s="34" t="str">
        <f t="shared" si="221"/>
        <v>39</v>
      </c>
      <c r="M663" s="34" t="str">
        <f t="shared" si="207"/>
        <v>2</v>
      </c>
      <c r="N663" s="34" t="str">
        <f t="shared" si="208"/>
        <v>22</v>
      </c>
      <c r="O663" s="34" t="str">
        <f t="shared" si="209"/>
        <v>2250</v>
      </c>
      <c r="P663" s="34" t="str">
        <f>CONCATENATE(M663," ",VLOOKUP(M663,'heading tables'!$A:$C,2,FALSE))</f>
        <v>2 Non-current Assets</v>
      </c>
      <c r="Q663" s="34" t="str">
        <f>CONCATENATE(N663," ",VLOOKUP(N663,'heading tables'!$A:$C,2,FALSE))</f>
        <v>22 Depreciation of Fixed Assets</v>
      </c>
      <c r="R663" s="34" t="str">
        <f>CONCATENATE(O663," ",VLOOKUP(ABS(O663),'heading tables'!$A:$C,2,FALSE))</f>
        <v>2250 Accumulated depreciation - machinery</v>
      </c>
      <c r="S663" s="20">
        <v>21</v>
      </c>
      <c r="T663" s="6" t="s">
        <v>921</v>
      </c>
      <c r="U663" s="34" t="e">
        <f>CONCATENATE(S663," ",VLOOKUP(S663,'heading tables'!$A:$C,2,FALSE))</f>
        <v>#N/A</v>
      </c>
      <c r="V663" s="34" t="str">
        <f>CONCATENATE(T663," ",VLOOKUP(ABS(T663),'heading tables'!$A:$C,2,FALSE))</f>
        <v>2150 Machinery and equipment</v>
      </c>
      <c r="W663" s="34" t="str">
        <f t="shared" si="222"/>
        <v>2250.1</v>
      </c>
      <c r="X663" s="34" t="str">
        <f t="shared" si="223"/>
        <v>2250.13</v>
      </c>
      <c r="Y663" s="34" t="str">
        <f t="shared" si="223"/>
        <v>2250.133</v>
      </c>
      <c r="Z663" s="34" t="str">
        <f t="shared" si="223"/>
        <v>2250.1339</v>
      </c>
      <c r="AA663" s="34" t="str">
        <f t="shared" si="223"/>
        <v>" "</v>
      </c>
      <c r="AB663" s="34" t="str">
        <f t="shared" si="213"/>
        <v>2250.1 Accumulated Depreciation of Machinery and equipment: Electricity Regulated Activity</v>
      </c>
      <c r="AC663" s="34" t="str">
        <f t="shared" si="214"/>
        <v>2250.13 Accumulated Depreciation of Machinery and equipment: Electricity Regulated Activity, Distribution (Network)</v>
      </c>
      <c r="AD663" s="34" t="str">
        <f t="shared" si="215"/>
        <v>2250.133 Accumulated Depreciation of 10 kV Machinery and equipment: Electricity Regulated Activity, Distribution (Network)</v>
      </c>
      <c r="AE663" s="34" t="str">
        <f t="shared" si="216"/>
        <v>2250.1339 Accumulated Depreciation of 10 kV Distribution (Network) Other</v>
      </c>
      <c r="AF663" s="34" t="str">
        <f t="shared" si="217"/>
        <v>" "</v>
      </c>
      <c r="AI663" t="s">
        <v>1714</v>
      </c>
      <c r="AJ663" s="14" t="s">
        <v>11</v>
      </c>
      <c r="AK663">
        <v>10</v>
      </c>
      <c r="AL663" s="6">
        <v>189</v>
      </c>
      <c r="AM663" s="6" t="s">
        <v>938</v>
      </c>
      <c r="AT663" s="6" t="s">
        <v>980</v>
      </c>
      <c r="AV663" t="s">
        <v>1714</v>
      </c>
      <c r="AW663">
        <f t="shared" si="218"/>
        <v>62</v>
      </c>
    </row>
    <row r="664" spans="1:49" ht="11.25" customHeight="1" x14ac:dyDescent="0.2">
      <c r="A664" s="14">
        <v>2250.134</v>
      </c>
      <c r="B664" t="s">
        <v>1715</v>
      </c>
      <c r="C664" s="33" t="str">
        <f t="shared" si="210"/>
        <v>2250.134 Accumulated Depreciation of 6 kV Machinery and equipment: Electricity Regulated Activity, Distribution (Network)</v>
      </c>
      <c r="D664" s="6" t="s">
        <v>874</v>
      </c>
      <c r="E664" s="6" t="s">
        <v>1132</v>
      </c>
      <c r="F664" s="6" t="s">
        <v>661</v>
      </c>
      <c r="G664" s="6" t="s">
        <v>72</v>
      </c>
      <c r="H664" s="34" t="str">
        <f>VLOOKUP(I664,'heading tables'!$G$3:$H$9,2,FALSE)</f>
        <v>L3</v>
      </c>
      <c r="I664" s="34">
        <f t="shared" si="219"/>
        <v>8</v>
      </c>
      <c r="J664" s="34" t="str">
        <f t="shared" si="220"/>
        <v>Balance Sheet</v>
      </c>
      <c r="K664" s="34">
        <f t="shared" si="211"/>
        <v>132</v>
      </c>
      <c r="L664" s="34" t="str">
        <f t="shared" si="221"/>
        <v>34</v>
      </c>
      <c r="M664" s="34" t="str">
        <f t="shared" si="207"/>
        <v>2</v>
      </c>
      <c r="N664" s="34" t="str">
        <f t="shared" si="208"/>
        <v>22</v>
      </c>
      <c r="O664" s="34" t="str">
        <f t="shared" si="209"/>
        <v>2250</v>
      </c>
      <c r="P664" s="34" t="str">
        <f>CONCATENATE(M664," ",VLOOKUP(M664,'heading tables'!$A:$C,2,FALSE))</f>
        <v>2 Non-current Assets</v>
      </c>
      <c r="Q664" s="34" t="str">
        <f>CONCATENATE(N664," ",VLOOKUP(N664,'heading tables'!$A:$C,2,FALSE))</f>
        <v>22 Depreciation of Fixed Assets</v>
      </c>
      <c r="R664" s="34" t="str">
        <f>CONCATENATE(O664," ",VLOOKUP(ABS(O664),'heading tables'!$A:$C,2,FALSE))</f>
        <v>2250 Accumulated depreciation - machinery</v>
      </c>
      <c r="S664" s="20">
        <v>21</v>
      </c>
      <c r="T664" s="6" t="s">
        <v>921</v>
      </c>
      <c r="U664" s="34" t="e">
        <f>CONCATENATE(S664," ",VLOOKUP(S664,'heading tables'!$A:$C,2,FALSE))</f>
        <v>#N/A</v>
      </c>
      <c r="V664" s="34" t="str">
        <f>CONCATENATE(T664," ",VLOOKUP(ABS(T664),'heading tables'!$A:$C,2,FALSE))</f>
        <v>2150 Machinery and equipment</v>
      </c>
      <c r="W664" s="34" t="str">
        <f t="shared" si="222"/>
        <v>2250.1</v>
      </c>
      <c r="X664" s="34" t="str">
        <f t="shared" si="223"/>
        <v>2250.13</v>
      </c>
      <c r="Y664" s="34" t="str">
        <f t="shared" si="223"/>
        <v>2250.134</v>
      </c>
      <c r="Z664" s="34" t="str">
        <f t="shared" si="223"/>
        <v>" "</v>
      </c>
      <c r="AA664" s="34" t="str">
        <f t="shared" si="223"/>
        <v>" "</v>
      </c>
      <c r="AB664" s="34" t="str">
        <f t="shared" si="213"/>
        <v>2250.1 Accumulated Depreciation of Machinery and equipment: Electricity Regulated Activity</v>
      </c>
      <c r="AC664" s="34" t="str">
        <f t="shared" si="214"/>
        <v>2250.13 Accumulated Depreciation of Machinery and equipment: Electricity Regulated Activity, Distribution (Network)</v>
      </c>
      <c r="AD664" s="34" t="str">
        <f t="shared" si="215"/>
        <v>2250.134 Accumulated Depreciation of 6 kV Machinery and equipment: Electricity Regulated Activity, Distribution (Network)</v>
      </c>
      <c r="AE664" s="34" t="str">
        <f t="shared" si="216"/>
        <v>" "</v>
      </c>
      <c r="AF664" s="34" t="str">
        <f t="shared" si="217"/>
        <v>" "</v>
      </c>
      <c r="AI664" t="s">
        <v>1715</v>
      </c>
      <c r="AJ664" s="14" t="s">
        <v>1064</v>
      </c>
      <c r="AK664">
        <v>6</v>
      </c>
      <c r="AL664" s="6">
        <v>190</v>
      </c>
      <c r="AM664" s="6" t="s">
        <v>939</v>
      </c>
      <c r="AT664" s="6" t="s">
        <v>981</v>
      </c>
      <c r="AV664" t="s">
        <v>1715</v>
      </c>
      <c r="AW664">
        <f t="shared" si="218"/>
        <v>112</v>
      </c>
    </row>
    <row r="665" spans="1:49" ht="11.25" customHeight="1" x14ac:dyDescent="0.2">
      <c r="A665" s="14">
        <v>2250.1341000000002</v>
      </c>
      <c r="B665" t="s">
        <v>1716</v>
      </c>
      <c r="C665" s="33" t="str">
        <f t="shared" si="210"/>
        <v>2250.1341 Accumulated Depreciation of 6 kV Distribution (Network) Substation equipment</v>
      </c>
      <c r="D665" s="6" t="s">
        <v>874</v>
      </c>
      <c r="E665" s="6" t="s">
        <v>1132</v>
      </c>
      <c r="F665" s="6" t="s">
        <v>661</v>
      </c>
      <c r="G665" s="6" t="s">
        <v>824</v>
      </c>
      <c r="H665" s="34" t="str">
        <f>VLOOKUP(I665,'heading tables'!$G$3:$H$9,2,FALSE)</f>
        <v>L4</v>
      </c>
      <c r="I665" s="34">
        <f t="shared" si="219"/>
        <v>9</v>
      </c>
      <c r="J665" s="34" t="str">
        <f t="shared" si="220"/>
        <v>Balance Sheet</v>
      </c>
      <c r="K665" s="34">
        <f t="shared" si="211"/>
        <v>132</v>
      </c>
      <c r="L665" s="34" t="str">
        <f t="shared" si="221"/>
        <v>41</v>
      </c>
      <c r="M665" s="34" t="str">
        <f t="shared" si="207"/>
        <v>2</v>
      </c>
      <c r="N665" s="34" t="str">
        <f t="shared" si="208"/>
        <v>22</v>
      </c>
      <c r="O665" s="34" t="str">
        <f t="shared" si="209"/>
        <v>2250</v>
      </c>
      <c r="P665" s="34" t="str">
        <f>CONCATENATE(M665," ",VLOOKUP(M665,'heading tables'!$A:$C,2,FALSE))</f>
        <v>2 Non-current Assets</v>
      </c>
      <c r="Q665" s="34" t="str">
        <f>CONCATENATE(N665," ",VLOOKUP(N665,'heading tables'!$A:$C,2,FALSE))</f>
        <v>22 Depreciation of Fixed Assets</v>
      </c>
      <c r="R665" s="34" t="str">
        <f>CONCATENATE(O665," ",VLOOKUP(ABS(O665),'heading tables'!$A:$C,2,FALSE))</f>
        <v>2250 Accumulated depreciation - machinery</v>
      </c>
      <c r="S665" s="20">
        <v>21</v>
      </c>
      <c r="T665" s="6" t="s">
        <v>921</v>
      </c>
      <c r="U665" s="34" t="e">
        <f>CONCATENATE(S665," ",VLOOKUP(S665,'heading tables'!$A:$C,2,FALSE))</f>
        <v>#N/A</v>
      </c>
      <c r="V665" s="34" t="str">
        <f>CONCATENATE(T665," ",VLOOKUP(ABS(T665),'heading tables'!$A:$C,2,FALSE))</f>
        <v>2150 Machinery and equipment</v>
      </c>
      <c r="W665" s="34" t="str">
        <f t="shared" si="222"/>
        <v>2250.1</v>
      </c>
      <c r="X665" s="34" t="str">
        <f t="shared" si="223"/>
        <v>2250.13</v>
      </c>
      <c r="Y665" s="34" t="str">
        <f t="shared" si="223"/>
        <v>2250.134</v>
      </c>
      <c r="Z665" s="34" t="str">
        <f t="shared" si="223"/>
        <v>2250.1341</v>
      </c>
      <c r="AA665" s="34" t="str">
        <f t="shared" si="223"/>
        <v>" "</v>
      </c>
      <c r="AB665" s="34" t="str">
        <f t="shared" si="213"/>
        <v>2250.1 Accumulated Depreciation of Machinery and equipment: Electricity Regulated Activity</v>
      </c>
      <c r="AC665" s="34" t="str">
        <f t="shared" si="214"/>
        <v>2250.13 Accumulated Depreciation of Machinery and equipment: Electricity Regulated Activity, Distribution (Network)</v>
      </c>
      <c r="AD665" s="34" t="str">
        <f t="shared" si="215"/>
        <v>2250.134 Accumulated Depreciation of 6 kV Machinery and equipment: Electricity Regulated Activity, Distribution (Network)</v>
      </c>
      <c r="AE665" s="34" t="str">
        <f t="shared" si="216"/>
        <v>2250.1341 Accumulated Depreciation of 6 kV Distribution (Network) Substation equipment</v>
      </c>
      <c r="AF665" s="34" t="str">
        <f t="shared" si="217"/>
        <v>" "</v>
      </c>
      <c r="AI665" t="s">
        <v>1716</v>
      </c>
      <c r="AJ665" s="14" t="s">
        <v>11</v>
      </c>
      <c r="AK665">
        <v>6</v>
      </c>
      <c r="AL665" s="6">
        <v>191</v>
      </c>
      <c r="AM665" s="6" t="s">
        <v>939</v>
      </c>
      <c r="AT665" s="6" t="s">
        <v>981</v>
      </c>
      <c r="AV665" t="s">
        <v>1716</v>
      </c>
      <c r="AW665">
        <f t="shared" si="218"/>
        <v>76</v>
      </c>
    </row>
    <row r="666" spans="1:49" ht="11.25" customHeight="1" x14ac:dyDescent="0.2">
      <c r="A666" s="14">
        <v>2250.1342</v>
      </c>
      <c r="B666" t="s">
        <v>1717</v>
      </c>
      <c r="C666" s="33" t="str">
        <f t="shared" si="210"/>
        <v>2250.1342 Accumulated Depreciation of 6 kV Distribution (Network) Automation and Relay Protection</v>
      </c>
      <c r="D666" s="6" t="s">
        <v>874</v>
      </c>
      <c r="E666" s="6" t="s">
        <v>1132</v>
      </c>
      <c r="F666" s="6" t="s">
        <v>661</v>
      </c>
      <c r="G666" s="6" t="s">
        <v>824</v>
      </c>
      <c r="H666" s="34" t="str">
        <f>VLOOKUP(I666,'heading tables'!$G$3:$H$9,2,FALSE)</f>
        <v>L4</v>
      </c>
      <c r="I666" s="34">
        <f t="shared" si="219"/>
        <v>9</v>
      </c>
      <c r="J666" s="34" t="str">
        <f t="shared" si="220"/>
        <v>Balance Sheet</v>
      </c>
      <c r="K666" s="34">
        <f t="shared" si="211"/>
        <v>132</v>
      </c>
      <c r="L666" s="34" t="str">
        <f t="shared" si="221"/>
        <v>42</v>
      </c>
      <c r="M666" s="34" t="str">
        <f t="shared" si="207"/>
        <v>2</v>
      </c>
      <c r="N666" s="34" t="str">
        <f t="shared" si="208"/>
        <v>22</v>
      </c>
      <c r="O666" s="34" t="str">
        <f t="shared" si="209"/>
        <v>2250</v>
      </c>
      <c r="P666" s="34" t="str">
        <f>CONCATENATE(M666," ",VLOOKUP(M666,'heading tables'!$A:$C,2,FALSE))</f>
        <v>2 Non-current Assets</v>
      </c>
      <c r="Q666" s="34" t="str">
        <f>CONCATENATE(N666," ",VLOOKUP(N666,'heading tables'!$A:$C,2,FALSE))</f>
        <v>22 Depreciation of Fixed Assets</v>
      </c>
      <c r="R666" s="34" t="str">
        <f>CONCATENATE(O666," ",VLOOKUP(ABS(O666),'heading tables'!$A:$C,2,FALSE))</f>
        <v>2250 Accumulated depreciation - machinery</v>
      </c>
      <c r="S666" s="20">
        <v>21</v>
      </c>
      <c r="T666" s="6" t="s">
        <v>921</v>
      </c>
      <c r="U666" s="34" t="e">
        <f>CONCATENATE(S666," ",VLOOKUP(S666,'heading tables'!$A:$C,2,FALSE))</f>
        <v>#N/A</v>
      </c>
      <c r="V666" s="34" t="str">
        <f>CONCATENATE(T666," ",VLOOKUP(ABS(T666),'heading tables'!$A:$C,2,FALSE))</f>
        <v>2150 Machinery and equipment</v>
      </c>
      <c r="W666" s="34" t="str">
        <f t="shared" si="222"/>
        <v>2250.1</v>
      </c>
      <c r="X666" s="34" t="str">
        <f t="shared" si="223"/>
        <v>2250.13</v>
      </c>
      <c r="Y666" s="34" t="str">
        <f t="shared" si="223"/>
        <v>2250.134</v>
      </c>
      <c r="Z666" s="34" t="str">
        <f t="shared" si="223"/>
        <v>2250.1342</v>
      </c>
      <c r="AA666" s="34" t="str">
        <f t="shared" si="223"/>
        <v>" "</v>
      </c>
      <c r="AB666" s="34" t="str">
        <f t="shared" si="213"/>
        <v>2250.1 Accumulated Depreciation of Machinery and equipment: Electricity Regulated Activity</v>
      </c>
      <c r="AC666" s="34" t="str">
        <f t="shared" si="214"/>
        <v>2250.13 Accumulated Depreciation of Machinery and equipment: Electricity Regulated Activity, Distribution (Network)</v>
      </c>
      <c r="AD666" s="34" t="str">
        <f t="shared" si="215"/>
        <v>2250.134 Accumulated Depreciation of 6 kV Machinery and equipment: Electricity Regulated Activity, Distribution (Network)</v>
      </c>
      <c r="AE666" s="34" t="str">
        <f t="shared" si="216"/>
        <v>2250.1342 Accumulated Depreciation of 6 kV Distribution (Network) Automation and Relay Protection</v>
      </c>
      <c r="AF666" s="34" t="str">
        <f t="shared" si="217"/>
        <v>" "</v>
      </c>
      <c r="AI666" t="s">
        <v>1717</v>
      </c>
      <c r="AJ666" s="14" t="s">
        <v>11</v>
      </c>
      <c r="AK666">
        <v>6</v>
      </c>
      <c r="AL666" s="6">
        <v>192</v>
      </c>
      <c r="AM666" s="6" t="s">
        <v>939</v>
      </c>
      <c r="AT666" s="6" t="s">
        <v>981</v>
      </c>
      <c r="AV666" t="s">
        <v>1717</v>
      </c>
      <c r="AW666">
        <f t="shared" si="218"/>
        <v>87</v>
      </c>
    </row>
    <row r="667" spans="1:49" ht="11.25" customHeight="1" x14ac:dyDescent="0.2">
      <c r="A667" s="14">
        <v>2250.1343000000002</v>
      </c>
      <c r="B667" t="s">
        <v>1718</v>
      </c>
      <c r="C667" s="33" t="str">
        <f t="shared" si="210"/>
        <v>2250.1343 Accumulated Depreciation of 6 kV Distribution (Network) Metering</v>
      </c>
      <c r="D667" s="6" t="s">
        <v>874</v>
      </c>
      <c r="E667" s="6" t="s">
        <v>1132</v>
      </c>
      <c r="F667" s="6" t="s">
        <v>661</v>
      </c>
      <c r="G667" s="6" t="s">
        <v>824</v>
      </c>
      <c r="H667" s="34" t="str">
        <f>VLOOKUP(I667,'heading tables'!$G$3:$H$9,2,FALSE)</f>
        <v>L4</v>
      </c>
      <c r="I667" s="34">
        <f t="shared" si="219"/>
        <v>9</v>
      </c>
      <c r="J667" s="34" t="str">
        <f t="shared" si="220"/>
        <v>Balance Sheet</v>
      </c>
      <c r="K667" s="34">
        <f t="shared" si="211"/>
        <v>132</v>
      </c>
      <c r="L667" s="34" t="str">
        <f t="shared" si="221"/>
        <v>43</v>
      </c>
      <c r="M667" s="34" t="str">
        <f t="shared" si="207"/>
        <v>2</v>
      </c>
      <c r="N667" s="34" t="str">
        <f t="shared" si="208"/>
        <v>22</v>
      </c>
      <c r="O667" s="34" t="str">
        <f t="shared" si="209"/>
        <v>2250</v>
      </c>
      <c r="P667" s="34" t="str">
        <f>CONCATENATE(M667," ",VLOOKUP(M667,'heading tables'!$A:$C,2,FALSE))</f>
        <v>2 Non-current Assets</v>
      </c>
      <c r="Q667" s="34" t="str">
        <f>CONCATENATE(N667," ",VLOOKUP(N667,'heading tables'!$A:$C,2,FALSE))</f>
        <v>22 Depreciation of Fixed Assets</v>
      </c>
      <c r="R667" s="34" t="str">
        <f>CONCATENATE(O667," ",VLOOKUP(ABS(O667),'heading tables'!$A:$C,2,FALSE))</f>
        <v>2250 Accumulated depreciation - machinery</v>
      </c>
      <c r="S667" s="20">
        <v>21</v>
      </c>
      <c r="T667" s="6" t="s">
        <v>921</v>
      </c>
      <c r="U667" s="34" t="e">
        <f>CONCATENATE(S667," ",VLOOKUP(S667,'heading tables'!$A:$C,2,FALSE))</f>
        <v>#N/A</v>
      </c>
      <c r="V667" s="34" t="str">
        <f>CONCATENATE(T667," ",VLOOKUP(ABS(T667),'heading tables'!$A:$C,2,FALSE))</f>
        <v>2150 Machinery and equipment</v>
      </c>
      <c r="W667" s="34" t="str">
        <f t="shared" si="222"/>
        <v>2250.1</v>
      </c>
      <c r="X667" s="34" t="str">
        <f t="shared" si="223"/>
        <v>2250.13</v>
      </c>
      <c r="Y667" s="34" t="str">
        <f t="shared" si="223"/>
        <v>2250.134</v>
      </c>
      <c r="Z667" s="34" t="str">
        <f t="shared" si="223"/>
        <v>2250.1343</v>
      </c>
      <c r="AA667" s="34" t="str">
        <f t="shared" si="223"/>
        <v>" "</v>
      </c>
      <c r="AB667" s="34" t="str">
        <f t="shared" si="213"/>
        <v>2250.1 Accumulated Depreciation of Machinery and equipment: Electricity Regulated Activity</v>
      </c>
      <c r="AC667" s="34" t="str">
        <f t="shared" si="214"/>
        <v>2250.13 Accumulated Depreciation of Machinery and equipment: Electricity Regulated Activity, Distribution (Network)</v>
      </c>
      <c r="AD667" s="34" t="str">
        <f t="shared" si="215"/>
        <v>2250.134 Accumulated Depreciation of 6 kV Machinery and equipment: Electricity Regulated Activity, Distribution (Network)</v>
      </c>
      <c r="AE667" s="34" t="str">
        <f t="shared" si="216"/>
        <v>2250.1343 Accumulated Depreciation of 6 kV Distribution (Network) Metering</v>
      </c>
      <c r="AF667" s="34" t="str">
        <f t="shared" si="217"/>
        <v>" "</v>
      </c>
      <c r="AI667" t="s">
        <v>1718</v>
      </c>
      <c r="AJ667" s="14" t="s">
        <v>11</v>
      </c>
      <c r="AK667">
        <v>6</v>
      </c>
      <c r="AL667" s="6">
        <v>193</v>
      </c>
      <c r="AM667" s="6" t="s">
        <v>939</v>
      </c>
      <c r="AT667" s="6" t="s">
        <v>981</v>
      </c>
      <c r="AV667" t="s">
        <v>1718</v>
      </c>
      <c r="AW667">
        <f t="shared" si="218"/>
        <v>64</v>
      </c>
    </row>
    <row r="668" spans="1:49" ht="11.25" customHeight="1" x14ac:dyDescent="0.2">
      <c r="A668" s="14">
        <v>2250.1343999999999</v>
      </c>
      <c r="B668" t="s">
        <v>1719</v>
      </c>
      <c r="C668" s="33" t="str">
        <f t="shared" si="210"/>
        <v>2250.1344 Accumulated Depreciation of 6 kV Distribution (Network) Optic Communication</v>
      </c>
      <c r="D668" s="6" t="s">
        <v>874</v>
      </c>
      <c r="E668" s="6" t="s">
        <v>1132</v>
      </c>
      <c r="F668" s="6" t="s">
        <v>661</v>
      </c>
      <c r="G668" s="6" t="s">
        <v>824</v>
      </c>
      <c r="H668" s="34" t="str">
        <f>VLOOKUP(I668,'heading tables'!$G$3:$H$9,2,FALSE)</f>
        <v>L4</v>
      </c>
      <c r="I668" s="34">
        <f t="shared" si="219"/>
        <v>9</v>
      </c>
      <c r="J668" s="34" t="str">
        <f t="shared" si="220"/>
        <v>Balance Sheet</v>
      </c>
      <c r="K668" s="34">
        <f t="shared" si="211"/>
        <v>132</v>
      </c>
      <c r="L668" s="34" t="str">
        <f t="shared" si="221"/>
        <v>44</v>
      </c>
      <c r="M668" s="34" t="str">
        <f t="shared" si="207"/>
        <v>2</v>
      </c>
      <c r="N668" s="34" t="str">
        <f t="shared" si="208"/>
        <v>22</v>
      </c>
      <c r="O668" s="34" t="str">
        <f t="shared" si="209"/>
        <v>2250</v>
      </c>
      <c r="P668" s="34" t="str">
        <f>CONCATENATE(M668," ",VLOOKUP(M668,'heading tables'!$A:$C,2,FALSE))</f>
        <v>2 Non-current Assets</v>
      </c>
      <c r="Q668" s="34" t="str">
        <f>CONCATENATE(N668," ",VLOOKUP(N668,'heading tables'!$A:$C,2,FALSE))</f>
        <v>22 Depreciation of Fixed Assets</v>
      </c>
      <c r="R668" s="34" t="str">
        <f>CONCATENATE(O668," ",VLOOKUP(ABS(O668),'heading tables'!$A:$C,2,FALSE))</f>
        <v>2250 Accumulated depreciation - machinery</v>
      </c>
      <c r="S668" s="20">
        <v>21</v>
      </c>
      <c r="T668" s="6" t="s">
        <v>921</v>
      </c>
      <c r="U668" s="34" t="e">
        <f>CONCATENATE(S668," ",VLOOKUP(S668,'heading tables'!$A:$C,2,FALSE))</f>
        <v>#N/A</v>
      </c>
      <c r="V668" s="34" t="str">
        <f>CONCATENATE(T668," ",VLOOKUP(ABS(T668),'heading tables'!$A:$C,2,FALSE))</f>
        <v>2150 Machinery and equipment</v>
      </c>
      <c r="W668" s="34" t="str">
        <f t="shared" si="222"/>
        <v>2250.1</v>
      </c>
      <c r="X668" s="34" t="str">
        <f t="shared" si="223"/>
        <v>2250.13</v>
      </c>
      <c r="Y668" s="34" t="str">
        <f t="shared" si="223"/>
        <v>2250.134</v>
      </c>
      <c r="Z668" s="34" t="str">
        <f t="shared" si="223"/>
        <v>2250.1344</v>
      </c>
      <c r="AA668" s="34" t="str">
        <f t="shared" si="223"/>
        <v>" "</v>
      </c>
      <c r="AB668" s="34" t="str">
        <f t="shared" si="213"/>
        <v>2250.1 Accumulated Depreciation of Machinery and equipment: Electricity Regulated Activity</v>
      </c>
      <c r="AC668" s="34" t="str">
        <f t="shared" si="214"/>
        <v>2250.13 Accumulated Depreciation of Machinery and equipment: Electricity Regulated Activity, Distribution (Network)</v>
      </c>
      <c r="AD668" s="34" t="str">
        <f t="shared" si="215"/>
        <v>2250.134 Accumulated Depreciation of 6 kV Machinery and equipment: Electricity Regulated Activity, Distribution (Network)</v>
      </c>
      <c r="AE668" s="34" t="str">
        <f t="shared" si="216"/>
        <v>2250.1344 Accumulated Depreciation of 6 kV Distribution (Network) Optic Communication</v>
      </c>
      <c r="AF668" s="34" t="str">
        <f t="shared" si="217"/>
        <v>" "</v>
      </c>
      <c r="AI668" t="s">
        <v>1719</v>
      </c>
      <c r="AJ668" s="14" t="s">
        <v>11</v>
      </c>
      <c r="AK668">
        <v>6</v>
      </c>
      <c r="AL668" s="6">
        <v>194</v>
      </c>
      <c r="AM668" s="6" t="s">
        <v>939</v>
      </c>
      <c r="AT668" s="6" t="s">
        <v>981</v>
      </c>
      <c r="AV668" t="s">
        <v>1719</v>
      </c>
      <c r="AW668">
        <f t="shared" si="218"/>
        <v>75</v>
      </c>
    </row>
    <row r="669" spans="1:49" ht="11.25" customHeight="1" x14ac:dyDescent="0.2">
      <c r="A669" s="14">
        <v>2250.1345000000001</v>
      </c>
      <c r="B669" t="s">
        <v>1720</v>
      </c>
      <c r="C669" s="33" t="str">
        <f t="shared" si="210"/>
        <v>2250.1345 Accumulated Depreciation of 6 kV Distribution (Network) Other Communication</v>
      </c>
      <c r="D669" s="6" t="s">
        <v>874</v>
      </c>
      <c r="E669" s="6" t="s">
        <v>1132</v>
      </c>
      <c r="F669" s="6" t="s">
        <v>661</v>
      </c>
      <c r="G669" s="6" t="s">
        <v>824</v>
      </c>
      <c r="H669" s="34" t="str">
        <f>VLOOKUP(I669,'heading tables'!$G$3:$H$9,2,FALSE)</f>
        <v>L4</v>
      </c>
      <c r="I669" s="34">
        <f t="shared" si="219"/>
        <v>9</v>
      </c>
      <c r="J669" s="34" t="str">
        <f t="shared" si="220"/>
        <v>Balance Sheet</v>
      </c>
      <c r="K669" s="34">
        <f t="shared" si="211"/>
        <v>132</v>
      </c>
      <c r="L669" s="34" t="str">
        <f t="shared" si="221"/>
        <v>45</v>
      </c>
      <c r="M669" s="34" t="str">
        <f t="shared" si="207"/>
        <v>2</v>
      </c>
      <c r="N669" s="34" t="str">
        <f t="shared" si="208"/>
        <v>22</v>
      </c>
      <c r="O669" s="34" t="str">
        <f t="shared" si="209"/>
        <v>2250</v>
      </c>
      <c r="P669" s="34" t="str">
        <f>CONCATENATE(M669," ",VLOOKUP(M669,'heading tables'!$A:$C,2,FALSE))</f>
        <v>2 Non-current Assets</v>
      </c>
      <c r="Q669" s="34" t="str">
        <f>CONCATENATE(N669," ",VLOOKUP(N669,'heading tables'!$A:$C,2,FALSE))</f>
        <v>22 Depreciation of Fixed Assets</v>
      </c>
      <c r="R669" s="34" t="str">
        <f>CONCATENATE(O669," ",VLOOKUP(ABS(O669),'heading tables'!$A:$C,2,FALSE))</f>
        <v>2250 Accumulated depreciation - machinery</v>
      </c>
      <c r="S669" s="20">
        <v>21</v>
      </c>
      <c r="T669" s="6" t="s">
        <v>921</v>
      </c>
      <c r="U669" s="34" t="e">
        <f>CONCATENATE(S669," ",VLOOKUP(S669,'heading tables'!$A:$C,2,FALSE))</f>
        <v>#N/A</v>
      </c>
      <c r="V669" s="34" t="str">
        <f>CONCATENATE(T669," ",VLOOKUP(ABS(T669),'heading tables'!$A:$C,2,FALSE))</f>
        <v>2150 Machinery and equipment</v>
      </c>
      <c r="W669" s="34" t="str">
        <f t="shared" si="222"/>
        <v>2250.1</v>
      </c>
      <c r="X669" s="34" t="str">
        <f t="shared" si="223"/>
        <v>2250.13</v>
      </c>
      <c r="Y669" s="34" t="str">
        <f t="shared" si="223"/>
        <v>2250.134</v>
      </c>
      <c r="Z669" s="34" t="str">
        <f t="shared" si="223"/>
        <v>2250.1345</v>
      </c>
      <c r="AA669" s="34" t="str">
        <f t="shared" si="223"/>
        <v>" "</v>
      </c>
      <c r="AB669" s="34" t="str">
        <f t="shared" si="213"/>
        <v>2250.1 Accumulated Depreciation of Machinery and equipment: Electricity Regulated Activity</v>
      </c>
      <c r="AC669" s="34" t="str">
        <f t="shared" si="214"/>
        <v>2250.13 Accumulated Depreciation of Machinery and equipment: Electricity Regulated Activity, Distribution (Network)</v>
      </c>
      <c r="AD669" s="34" t="str">
        <f t="shared" si="215"/>
        <v>2250.134 Accumulated Depreciation of 6 kV Machinery and equipment: Electricity Regulated Activity, Distribution (Network)</v>
      </c>
      <c r="AE669" s="34" t="str">
        <f t="shared" si="216"/>
        <v>2250.1345 Accumulated Depreciation of 6 kV Distribution (Network) Other Communication</v>
      </c>
      <c r="AF669" s="34" t="str">
        <f t="shared" si="217"/>
        <v>" "</v>
      </c>
      <c r="AI669" t="s">
        <v>1720</v>
      </c>
      <c r="AJ669" s="14" t="s">
        <v>11</v>
      </c>
      <c r="AK669">
        <v>6</v>
      </c>
      <c r="AL669" s="6">
        <v>195</v>
      </c>
      <c r="AM669" s="6" t="s">
        <v>939</v>
      </c>
      <c r="AT669" s="6" t="s">
        <v>981</v>
      </c>
      <c r="AV669" t="s">
        <v>1720</v>
      </c>
      <c r="AW669">
        <f t="shared" si="218"/>
        <v>75</v>
      </c>
    </row>
    <row r="670" spans="1:49" ht="11.25" customHeight="1" x14ac:dyDescent="0.2">
      <c r="A670" s="14">
        <v>2250.1349</v>
      </c>
      <c r="B670" t="s">
        <v>1721</v>
      </c>
      <c r="C670" s="33" t="str">
        <f t="shared" si="210"/>
        <v>2250.1349 Accumulated Depreciation of 6 kV Distribution (Network) Other</v>
      </c>
      <c r="D670" s="6" t="s">
        <v>874</v>
      </c>
      <c r="E670" s="6" t="s">
        <v>1132</v>
      </c>
      <c r="F670" s="6" t="s">
        <v>661</v>
      </c>
      <c r="G670" s="6" t="s">
        <v>824</v>
      </c>
      <c r="H670" s="34" t="str">
        <f>VLOOKUP(I670,'heading tables'!$G$3:$H$9,2,FALSE)</f>
        <v>L4</v>
      </c>
      <c r="I670" s="34">
        <f t="shared" si="219"/>
        <v>9</v>
      </c>
      <c r="J670" s="34" t="str">
        <f t="shared" si="220"/>
        <v>Balance Sheet</v>
      </c>
      <c r="K670" s="34">
        <f t="shared" si="211"/>
        <v>132</v>
      </c>
      <c r="L670" s="34" t="str">
        <f t="shared" si="221"/>
        <v>49</v>
      </c>
      <c r="M670" s="34" t="str">
        <f t="shared" si="207"/>
        <v>2</v>
      </c>
      <c r="N670" s="34" t="str">
        <f t="shared" si="208"/>
        <v>22</v>
      </c>
      <c r="O670" s="34" t="str">
        <f t="shared" si="209"/>
        <v>2250</v>
      </c>
      <c r="P670" s="34" t="str">
        <f>CONCATENATE(M670," ",VLOOKUP(M670,'heading tables'!$A:$C,2,FALSE))</f>
        <v>2 Non-current Assets</v>
      </c>
      <c r="Q670" s="34" t="str">
        <f>CONCATENATE(N670," ",VLOOKUP(N670,'heading tables'!$A:$C,2,FALSE))</f>
        <v>22 Depreciation of Fixed Assets</v>
      </c>
      <c r="R670" s="34" t="str">
        <f>CONCATENATE(O670," ",VLOOKUP(ABS(O670),'heading tables'!$A:$C,2,FALSE))</f>
        <v>2250 Accumulated depreciation - machinery</v>
      </c>
      <c r="S670" s="20">
        <v>21</v>
      </c>
      <c r="T670" s="6" t="s">
        <v>921</v>
      </c>
      <c r="U670" s="34" t="e">
        <f>CONCATENATE(S670," ",VLOOKUP(S670,'heading tables'!$A:$C,2,FALSE))</f>
        <v>#N/A</v>
      </c>
      <c r="V670" s="34" t="str">
        <f>CONCATENATE(T670," ",VLOOKUP(ABS(T670),'heading tables'!$A:$C,2,FALSE))</f>
        <v>2150 Machinery and equipment</v>
      </c>
      <c r="W670" s="34" t="str">
        <f t="shared" si="222"/>
        <v>2250.1</v>
      </c>
      <c r="X670" s="34" t="str">
        <f t="shared" si="223"/>
        <v>2250.13</v>
      </c>
      <c r="Y670" s="34" t="str">
        <f t="shared" si="223"/>
        <v>2250.134</v>
      </c>
      <c r="Z670" s="34" t="str">
        <f t="shared" si="223"/>
        <v>2250.1349</v>
      </c>
      <c r="AA670" s="34" t="str">
        <f t="shared" si="223"/>
        <v>" "</v>
      </c>
      <c r="AB670" s="34" t="str">
        <f t="shared" si="213"/>
        <v>2250.1 Accumulated Depreciation of Machinery and equipment: Electricity Regulated Activity</v>
      </c>
      <c r="AC670" s="34" t="str">
        <f t="shared" si="214"/>
        <v>2250.13 Accumulated Depreciation of Machinery and equipment: Electricity Regulated Activity, Distribution (Network)</v>
      </c>
      <c r="AD670" s="34" t="str">
        <f t="shared" si="215"/>
        <v>2250.134 Accumulated Depreciation of 6 kV Machinery and equipment: Electricity Regulated Activity, Distribution (Network)</v>
      </c>
      <c r="AE670" s="34" t="str">
        <f t="shared" si="216"/>
        <v>2250.1349 Accumulated Depreciation of 6 kV Distribution (Network) Other</v>
      </c>
      <c r="AF670" s="34" t="str">
        <f t="shared" si="217"/>
        <v>" "</v>
      </c>
      <c r="AI670" t="s">
        <v>1721</v>
      </c>
      <c r="AJ670" s="14" t="s">
        <v>11</v>
      </c>
      <c r="AK670">
        <v>6</v>
      </c>
      <c r="AL670" s="6">
        <v>196</v>
      </c>
      <c r="AM670" s="6" t="s">
        <v>939</v>
      </c>
      <c r="AT670" s="6" t="s">
        <v>981</v>
      </c>
      <c r="AV670" t="s">
        <v>1721</v>
      </c>
      <c r="AW670">
        <f t="shared" si="218"/>
        <v>61</v>
      </c>
    </row>
    <row r="671" spans="1:49" ht="11.25" customHeight="1" x14ac:dyDescent="0.2">
      <c r="A671" s="14">
        <v>2250.1350000000002</v>
      </c>
      <c r="B671" t="s">
        <v>1722</v>
      </c>
      <c r="C671" s="33" t="str">
        <f t="shared" si="210"/>
        <v>2250.135 Accumulated Depreciation of 220/380 V Machinery and equipment: Electricity Regulated Activity, Distribution (Network)</v>
      </c>
      <c r="D671" s="6" t="s">
        <v>874</v>
      </c>
      <c r="E671" s="6" t="s">
        <v>1132</v>
      </c>
      <c r="F671" s="6" t="s">
        <v>662</v>
      </c>
      <c r="G671" s="6" t="s">
        <v>72</v>
      </c>
      <c r="H671" s="34" t="str">
        <f>VLOOKUP(I671,'heading tables'!$G$3:$H$9,2,FALSE)</f>
        <v>L3</v>
      </c>
      <c r="I671" s="34">
        <f t="shared" si="219"/>
        <v>8</v>
      </c>
      <c r="J671" s="34" t="str">
        <f t="shared" si="220"/>
        <v>Balance Sheet</v>
      </c>
      <c r="K671" s="34">
        <f t="shared" si="211"/>
        <v>132</v>
      </c>
      <c r="L671" s="34" t="str">
        <f t="shared" si="221"/>
        <v>35</v>
      </c>
      <c r="M671" s="34" t="str">
        <f t="shared" si="207"/>
        <v>2</v>
      </c>
      <c r="N671" s="34" t="str">
        <f t="shared" si="208"/>
        <v>22</v>
      </c>
      <c r="O671" s="34" t="str">
        <f t="shared" si="209"/>
        <v>2250</v>
      </c>
      <c r="P671" s="34" t="str">
        <f>CONCATENATE(M671," ",VLOOKUP(M671,'heading tables'!$A:$C,2,FALSE))</f>
        <v>2 Non-current Assets</v>
      </c>
      <c r="Q671" s="34" t="str">
        <f>CONCATENATE(N671," ",VLOOKUP(N671,'heading tables'!$A:$C,2,FALSE))</f>
        <v>22 Depreciation of Fixed Assets</v>
      </c>
      <c r="R671" s="34" t="str">
        <f>CONCATENATE(O671," ",VLOOKUP(ABS(O671),'heading tables'!$A:$C,2,FALSE))</f>
        <v>2250 Accumulated depreciation - machinery</v>
      </c>
      <c r="S671" s="20">
        <v>21</v>
      </c>
      <c r="T671" s="6" t="s">
        <v>921</v>
      </c>
      <c r="U671" s="34" t="e">
        <f>CONCATENATE(S671," ",VLOOKUP(S671,'heading tables'!$A:$C,2,FALSE))</f>
        <v>#N/A</v>
      </c>
      <c r="V671" s="34" t="str">
        <f>CONCATENATE(T671," ",VLOOKUP(ABS(T671),'heading tables'!$A:$C,2,FALSE))</f>
        <v>2150 Machinery and equipment</v>
      </c>
      <c r="W671" s="34" t="str">
        <f t="shared" si="222"/>
        <v>2250.1</v>
      </c>
      <c r="X671" s="34" t="str">
        <f t="shared" si="223"/>
        <v>2250.13</v>
      </c>
      <c r="Y671" s="34" t="str">
        <f t="shared" si="223"/>
        <v>2250.135</v>
      </c>
      <c r="Z671" s="34" t="str">
        <f t="shared" si="223"/>
        <v>" "</v>
      </c>
      <c r="AA671" s="34" t="str">
        <f t="shared" si="223"/>
        <v>" "</v>
      </c>
      <c r="AB671" s="34" t="str">
        <f t="shared" si="213"/>
        <v>2250.1 Accumulated Depreciation of Machinery and equipment: Electricity Regulated Activity</v>
      </c>
      <c r="AC671" s="34" t="str">
        <f t="shared" si="214"/>
        <v>2250.13 Accumulated Depreciation of Machinery and equipment: Electricity Regulated Activity, Distribution (Network)</v>
      </c>
      <c r="AD671" s="34" t="str">
        <f t="shared" si="215"/>
        <v>2250.135 Accumulated Depreciation of 220/380 V Machinery and equipment: Electricity Regulated Activity, Distribution (Network)</v>
      </c>
      <c r="AE671" s="34" t="str">
        <f t="shared" si="216"/>
        <v>" "</v>
      </c>
      <c r="AF671" s="34" t="str">
        <f t="shared" si="217"/>
        <v>" "</v>
      </c>
      <c r="AI671" t="s">
        <v>1722</v>
      </c>
      <c r="AJ671" s="14" t="s">
        <v>1064</v>
      </c>
      <c r="AK671" t="s">
        <v>894</v>
      </c>
      <c r="AL671" s="6">
        <v>197</v>
      </c>
      <c r="AM671" s="6" t="s">
        <v>940</v>
      </c>
      <c r="AT671" s="6" t="s">
        <v>982</v>
      </c>
      <c r="AV671" t="s">
        <v>1722</v>
      </c>
      <c r="AW671">
        <f t="shared" si="218"/>
        <v>117</v>
      </c>
    </row>
    <row r="672" spans="1:49" ht="11.25" customHeight="1" x14ac:dyDescent="0.2">
      <c r="A672" s="14">
        <v>2250.1351</v>
      </c>
      <c r="B672" t="s">
        <v>1723</v>
      </c>
      <c r="C672" s="33" t="str">
        <f t="shared" si="210"/>
        <v>2250.1351 Accumulated Depreciation of 220/380 V Distribution (Network) Substation equipment</v>
      </c>
      <c r="D672" s="6" t="s">
        <v>874</v>
      </c>
      <c r="E672" s="6" t="s">
        <v>1132</v>
      </c>
      <c r="F672" s="6" t="s">
        <v>662</v>
      </c>
      <c r="G672" s="6" t="s">
        <v>824</v>
      </c>
      <c r="H672" s="34" t="str">
        <f>VLOOKUP(I672,'heading tables'!$G$3:$H$9,2,FALSE)</f>
        <v>L4</v>
      </c>
      <c r="I672" s="34">
        <f t="shared" si="219"/>
        <v>9</v>
      </c>
      <c r="J672" s="34" t="str">
        <f t="shared" si="220"/>
        <v>Balance Sheet</v>
      </c>
      <c r="K672" s="34">
        <f t="shared" si="211"/>
        <v>132</v>
      </c>
      <c r="L672" s="34" t="str">
        <f t="shared" si="221"/>
        <v>51</v>
      </c>
      <c r="M672" s="34" t="str">
        <f t="shared" si="207"/>
        <v>2</v>
      </c>
      <c r="N672" s="34" t="str">
        <f t="shared" si="208"/>
        <v>22</v>
      </c>
      <c r="O672" s="34" t="str">
        <f t="shared" si="209"/>
        <v>2250</v>
      </c>
      <c r="P672" s="34" t="str">
        <f>CONCATENATE(M672," ",VLOOKUP(M672,'heading tables'!$A:$C,2,FALSE))</f>
        <v>2 Non-current Assets</v>
      </c>
      <c r="Q672" s="34" t="str">
        <f>CONCATENATE(N672," ",VLOOKUP(N672,'heading tables'!$A:$C,2,FALSE))</f>
        <v>22 Depreciation of Fixed Assets</v>
      </c>
      <c r="R672" s="34" t="str">
        <f>CONCATENATE(O672," ",VLOOKUP(ABS(O672),'heading tables'!$A:$C,2,FALSE))</f>
        <v>2250 Accumulated depreciation - machinery</v>
      </c>
      <c r="S672" s="20">
        <v>21</v>
      </c>
      <c r="T672" s="6" t="s">
        <v>921</v>
      </c>
      <c r="U672" s="34" t="e">
        <f>CONCATENATE(S672," ",VLOOKUP(S672,'heading tables'!$A:$C,2,FALSE))</f>
        <v>#N/A</v>
      </c>
      <c r="V672" s="34" t="str">
        <f>CONCATENATE(T672," ",VLOOKUP(ABS(T672),'heading tables'!$A:$C,2,FALSE))</f>
        <v>2150 Machinery and equipment</v>
      </c>
      <c r="W672" s="34" t="str">
        <f t="shared" si="222"/>
        <v>2250.1</v>
      </c>
      <c r="X672" s="34" t="str">
        <f t="shared" si="223"/>
        <v>2250.13</v>
      </c>
      <c r="Y672" s="34" t="str">
        <f t="shared" si="223"/>
        <v>2250.135</v>
      </c>
      <c r="Z672" s="34" t="str">
        <f t="shared" si="223"/>
        <v>2250.1351</v>
      </c>
      <c r="AA672" s="34" t="str">
        <f t="shared" si="223"/>
        <v>" "</v>
      </c>
      <c r="AB672" s="34" t="str">
        <f t="shared" si="213"/>
        <v>2250.1 Accumulated Depreciation of Machinery and equipment: Electricity Regulated Activity</v>
      </c>
      <c r="AC672" s="34" t="str">
        <f t="shared" si="214"/>
        <v>2250.13 Accumulated Depreciation of Machinery and equipment: Electricity Regulated Activity, Distribution (Network)</v>
      </c>
      <c r="AD672" s="34" t="str">
        <f t="shared" si="215"/>
        <v>2250.135 Accumulated Depreciation of 220/380 V Machinery and equipment: Electricity Regulated Activity, Distribution (Network)</v>
      </c>
      <c r="AE672" s="34" t="str">
        <f t="shared" si="216"/>
        <v>2250.1351 Accumulated Depreciation of 220/380 V Distribution (Network) Substation equipment</v>
      </c>
      <c r="AF672" s="34" t="str">
        <f t="shared" si="217"/>
        <v>" "</v>
      </c>
      <c r="AI672" t="s">
        <v>1723</v>
      </c>
      <c r="AJ672" s="14" t="s">
        <v>11</v>
      </c>
      <c r="AK672" t="s">
        <v>894</v>
      </c>
      <c r="AL672" s="6">
        <v>198</v>
      </c>
      <c r="AM672" s="6" t="s">
        <v>940</v>
      </c>
      <c r="AT672" s="6" t="s">
        <v>982</v>
      </c>
      <c r="AV672" t="s">
        <v>1723</v>
      </c>
      <c r="AW672">
        <f t="shared" si="218"/>
        <v>81</v>
      </c>
    </row>
    <row r="673" spans="1:49" ht="11.25" customHeight="1" x14ac:dyDescent="0.2">
      <c r="A673" s="14">
        <v>2250.1352000000002</v>
      </c>
      <c r="B673" t="s">
        <v>1724</v>
      </c>
      <c r="C673" s="33" t="str">
        <f t="shared" si="210"/>
        <v>2250.1352 Accumulated Depreciation of 220/380 V Distribution (Network) Automation and Relay Protection</v>
      </c>
      <c r="D673" s="6" t="s">
        <v>874</v>
      </c>
      <c r="E673" s="6" t="s">
        <v>1132</v>
      </c>
      <c r="F673" s="6" t="s">
        <v>662</v>
      </c>
      <c r="G673" s="6" t="s">
        <v>824</v>
      </c>
      <c r="H673" s="34" t="str">
        <f>VLOOKUP(I673,'heading tables'!$G$3:$H$9,2,FALSE)</f>
        <v>L4</v>
      </c>
      <c r="I673" s="34">
        <f t="shared" si="219"/>
        <v>9</v>
      </c>
      <c r="J673" s="34" t="str">
        <f t="shared" si="220"/>
        <v>Balance Sheet</v>
      </c>
      <c r="K673" s="34">
        <f t="shared" si="211"/>
        <v>132</v>
      </c>
      <c r="L673" s="34" t="str">
        <f t="shared" si="221"/>
        <v>52</v>
      </c>
      <c r="M673" s="34" t="str">
        <f t="shared" si="207"/>
        <v>2</v>
      </c>
      <c r="N673" s="34" t="str">
        <f t="shared" si="208"/>
        <v>22</v>
      </c>
      <c r="O673" s="34" t="str">
        <f t="shared" si="209"/>
        <v>2250</v>
      </c>
      <c r="P673" s="34" t="str">
        <f>CONCATENATE(M673," ",VLOOKUP(M673,'heading tables'!$A:$C,2,FALSE))</f>
        <v>2 Non-current Assets</v>
      </c>
      <c r="Q673" s="34" t="str">
        <f>CONCATENATE(N673," ",VLOOKUP(N673,'heading tables'!$A:$C,2,FALSE))</f>
        <v>22 Depreciation of Fixed Assets</v>
      </c>
      <c r="R673" s="34" t="str">
        <f>CONCATENATE(O673," ",VLOOKUP(ABS(O673),'heading tables'!$A:$C,2,FALSE))</f>
        <v>2250 Accumulated depreciation - machinery</v>
      </c>
      <c r="S673" s="20">
        <v>21</v>
      </c>
      <c r="T673" s="6" t="s">
        <v>921</v>
      </c>
      <c r="U673" s="34" t="e">
        <f>CONCATENATE(S673," ",VLOOKUP(S673,'heading tables'!$A:$C,2,FALSE))</f>
        <v>#N/A</v>
      </c>
      <c r="V673" s="34" t="str">
        <f>CONCATENATE(T673," ",VLOOKUP(ABS(T673),'heading tables'!$A:$C,2,FALSE))</f>
        <v>2150 Machinery and equipment</v>
      </c>
      <c r="W673" s="34" t="str">
        <f t="shared" si="222"/>
        <v>2250.1</v>
      </c>
      <c r="X673" s="34" t="str">
        <f t="shared" si="223"/>
        <v>2250.13</v>
      </c>
      <c r="Y673" s="34" t="str">
        <f t="shared" si="223"/>
        <v>2250.135</v>
      </c>
      <c r="Z673" s="34" t="str">
        <f t="shared" si="223"/>
        <v>2250.1352</v>
      </c>
      <c r="AA673" s="34" t="str">
        <f t="shared" si="223"/>
        <v>" "</v>
      </c>
      <c r="AB673" s="34" t="str">
        <f t="shared" si="213"/>
        <v>2250.1 Accumulated Depreciation of Machinery and equipment: Electricity Regulated Activity</v>
      </c>
      <c r="AC673" s="34" t="str">
        <f t="shared" si="214"/>
        <v>2250.13 Accumulated Depreciation of Machinery and equipment: Electricity Regulated Activity, Distribution (Network)</v>
      </c>
      <c r="AD673" s="34" t="str">
        <f t="shared" si="215"/>
        <v>2250.135 Accumulated Depreciation of 220/380 V Machinery and equipment: Electricity Regulated Activity, Distribution (Network)</v>
      </c>
      <c r="AE673" s="34" t="str">
        <f t="shared" si="216"/>
        <v>2250.1352 Accumulated Depreciation of 220/380 V Distribution (Network) Automation and Relay Protection</v>
      </c>
      <c r="AF673" s="34" t="str">
        <f t="shared" si="217"/>
        <v>" "</v>
      </c>
      <c r="AI673" t="s">
        <v>1724</v>
      </c>
      <c r="AJ673" s="14" t="s">
        <v>11</v>
      </c>
      <c r="AK673" t="s">
        <v>894</v>
      </c>
      <c r="AL673" s="6">
        <v>199</v>
      </c>
      <c r="AM673" s="6" t="s">
        <v>940</v>
      </c>
      <c r="AT673" s="6" t="s">
        <v>982</v>
      </c>
      <c r="AV673" t="s">
        <v>1724</v>
      </c>
      <c r="AW673">
        <f t="shared" si="218"/>
        <v>92</v>
      </c>
    </row>
    <row r="674" spans="1:49" ht="11.25" customHeight="1" x14ac:dyDescent="0.2">
      <c r="A674" s="14">
        <v>2250.1352999999999</v>
      </c>
      <c r="B674" t="s">
        <v>1725</v>
      </c>
      <c r="C674" s="33" t="str">
        <f t="shared" si="210"/>
        <v>2250.1353 Accumulated Depreciation of 220/380 V Distribution (Network) Metering</v>
      </c>
      <c r="D674" s="6" t="s">
        <v>874</v>
      </c>
      <c r="E674" s="6" t="s">
        <v>1132</v>
      </c>
      <c r="F674" s="6" t="s">
        <v>662</v>
      </c>
      <c r="G674" s="6" t="s">
        <v>824</v>
      </c>
      <c r="H674" s="34" t="str">
        <f>VLOOKUP(I674,'heading tables'!$G$3:$H$9,2,FALSE)</f>
        <v>L4</v>
      </c>
      <c r="I674" s="34">
        <f t="shared" si="219"/>
        <v>9</v>
      </c>
      <c r="J674" s="34" t="str">
        <f t="shared" si="220"/>
        <v>Balance Sheet</v>
      </c>
      <c r="K674" s="34">
        <f t="shared" si="211"/>
        <v>132</v>
      </c>
      <c r="L674" s="34" t="str">
        <f t="shared" si="221"/>
        <v>53</v>
      </c>
      <c r="M674" s="34" t="str">
        <f t="shared" si="207"/>
        <v>2</v>
      </c>
      <c r="N674" s="34" t="str">
        <f t="shared" si="208"/>
        <v>22</v>
      </c>
      <c r="O674" s="34" t="str">
        <f t="shared" si="209"/>
        <v>2250</v>
      </c>
      <c r="P674" s="34" t="str">
        <f>CONCATENATE(M674," ",VLOOKUP(M674,'heading tables'!$A:$C,2,FALSE))</f>
        <v>2 Non-current Assets</v>
      </c>
      <c r="Q674" s="34" t="str">
        <f>CONCATENATE(N674," ",VLOOKUP(N674,'heading tables'!$A:$C,2,FALSE))</f>
        <v>22 Depreciation of Fixed Assets</v>
      </c>
      <c r="R674" s="34" t="str">
        <f>CONCATENATE(O674," ",VLOOKUP(ABS(O674),'heading tables'!$A:$C,2,FALSE))</f>
        <v>2250 Accumulated depreciation - machinery</v>
      </c>
      <c r="S674" s="20">
        <v>21</v>
      </c>
      <c r="T674" s="6" t="s">
        <v>921</v>
      </c>
      <c r="U674" s="34" t="e">
        <f>CONCATENATE(S674," ",VLOOKUP(S674,'heading tables'!$A:$C,2,FALSE))</f>
        <v>#N/A</v>
      </c>
      <c r="V674" s="34" t="str">
        <f>CONCATENATE(T674," ",VLOOKUP(ABS(T674),'heading tables'!$A:$C,2,FALSE))</f>
        <v>2150 Machinery and equipment</v>
      </c>
      <c r="W674" s="34" t="str">
        <f t="shared" si="222"/>
        <v>2250.1</v>
      </c>
      <c r="X674" s="34" t="str">
        <f t="shared" si="223"/>
        <v>2250.13</v>
      </c>
      <c r="Y674" s="34" t="str">
        <f t="shared" si="223"/>
        <v>2250.135</v>
      </c>
      <c r="Z674" s="34" t="str">
        <f t="shared" si="223"/>
        <v>2250.1353</v>
      </c>
      <c r="AA674" s="34" t="str">
        <f t="shared" si="223"/>
        <v>" "</v>
      </c>
      <c r="AB674" s="34" t="str">
        <f t="shared" si="213"/>
        <v>2250.1 Accumulated Depreciation of Machinery and equipment: Electricity Regulated Activity</v>
      </c>
      <c r="AC674" s="34" t="str">
        <f t="shared" si="214"/>
        <v>2250.13 Accumulated Depreciation of Machinery and equipment: Electricity Regulated Activity, Distribution (Network)</v>
      </c>
      <c r="AD674" s="34" t="str">
        <f t="shared" si="215"/>
        <v>2250.135 Accumulated Depreciation of 220/380 V Machinery and equipment: Electricity Regulated Activity, Distribution (Network)</v>
      </c>
      <c r="AE674" s="34" t="str">
        <f t="shared" si="216"/>
        <v>2250.1353 Accumulated Depreciation of 220/380 V Distribution (Network) Metering</v>
      </c>
      <c r="AF674" s="34" t="str">
        <f t="shared" si="217"/>
        <v>" "</v>
      </c>
      <c r="AI674" t="s">
        <v>1725</v>
      </c>
      <c r="AJ674" s="14" t="s">
        <v>11</v>
      </c>
      <c r="AK674" t="s">
        <v>894</v>
      </c>
      <c r="AL674" s="6">
        <v>200</v>
      </c>
      <c r="AM674" s="6" t="s">
        <v>940</v>
      </c>
      <c r="AT674" s="6" t="s">
        <v>982</v>
      </c>
      <c r="AV674" t="s">
        <v>1725</v>
      </c>
      <c r="AW674">
        <f t="shared" si="218"/>
        <v>69</v>
      </c>
    </row>
    <row r="675" spans="1:49" ht="11.25" customHeight="1" x14ac:dyDescent="0.2">
      <c r="A675" s="14">
        <v>2250.1354000000001</v>
      </c>
      <c r="B675" t="s">
        <v>1726</v>
      </c>
      <c r="C675" s="33" t="str">
        <f t="shared" si="210"/>
        <v>2250.1354 Accumulated Depreciation of 220/380 V Distribution (Network) Optic Communication</v>
      </c>
      <c r="D675" s="6" t="s">
        <v>874</v>
      </c>
      <c r="E675" s="6" t="s">
        <v>1132</v>
      </c>
      <c r="F675" s="6" t="s">
        <v>662</v>
      </c>
      <c r="G675" s="6" t="s">
        <v>824</v>
      </c>
      <c r="H675" s="34" t="str">
        <f>VLOOKUP(I675,'heading tables'!$G$3:$H$9,2,FALSE)</f>
        <v>L4</v>
      </c>
      <c r="I675" s="34">
        <f t="shared" si="219"/>
        <v>9</v>
      </c>
      <c r="J675" s="34" t="str">
        <f t="shared" si="220"/>
        <v>Balance Sheet</v>
      </c>
      <c r="K675" s="34">
        <f t="shared" si="211"/>
        <v>132</v>
      </c>
      <c r="L675" s="34" t="str">
        <f t="shared" si="221"/>
        <v>54</v>
      </c>
      <c r="M675" s="34" t="str">
        <f t="shared" si="207"/>
        <v>2</v>
      </c>
      <c r="N675" s="34" t="str">
        <f t="shared" si="208"/>
        <v>22</v>
      </c>
      <c r="O675" s="34" t="str">
        <f t="shared" si="209"/>
        <v>2250</v>
      </c>
      <c r="P675" s="34" t="str">
        <f>CONCATENATE(M675," ",VLOOKUP(M675,'heading tables'!$A:$C,2,FALSE))</f>
        <v>2 Non-current Assets</v>
      </c>
      <c r="Q675" s="34" t="str">
        <f>CONCATENATE(N675," ",VLOOKUP(N675,'heading tables'!$A:$C,2,FALSE))</f>
        <v>22 Depreciation of Fixed Assets</v>
      </c>
      <c r="R675" s="34" t="str">
        <f>CONCATENATE(O675," ",VLOOKUP(ABS(O675),'heading tables'!$A:$C,2,FALSE))</f>
        <v>2250 Accumulated depreciation - machinery</v>
      </c>
      <c r="S675" s="20">
        <v>21</v>
      </c>
      <c r="T675" s="6" t="s">
        <v>921</v>
      </c>
      <c r="U675" s="34" t="e">
        <f>CONCATENATE(S675," ",VLOOKUP(S675,'heading tables'!$A:$C,2,FALSE))</f>
        <v>#N/A</v>
      </c>
      <c r="V675" s="34" t="str">
        <f>CONCATENATE(T675," ",VLOOKUP(ABS(T675),'heading tables'!$A:$C,2,FALSE))</f>
        <v>2150 Machinery and equipment</v>
      </c>
      <c r="W675" s="34" t="str">
        <f t="shared" si="222"/>
        <v>2250.1</v>
      </c>
      <c r="X675" s="34" t="str">
        <f t="shared" si="223"/>
        <v>2250.13</v>
      </c>
      <c r="Y675" s="34" t="str">
        <f t="shared" si="223"/>
        <v>2250.135</v>
      </c>
      <c r="Z675" s="34" t="str">
        <f t="shared" si="223"/>
        <v>2250.1354</v>
      </c>
      <c r="AA675" s="34" t="str">
        <f t="shared" si="223"/>
        <v>" "</v>
      </c>
      <c r="AB675" s="34" t="str">
        <f t="shared" si="213"/>
        <v>2250.1 Accumulated Depreciation of Machinery and equipment: Electricity Regulated Activity</v>
      </c>
      <c r="AC675" s="34" t="str">
        <f t="shared" si="214"/>
        <v>2250.13 Accumulated Depreciation of Machinery and equipment: Electricity Regulated Activity, Distribution (Network)</v>
      </c>
      <c r="AD675" s="34" t="str">
        <f t="shared" si="215"/>
        <v>2250.135 Accumulated Depreciation of 220/380 V Machinery and equipment: Electricity Regulated Activity, Distribution (Network)</v>
      </c>
      <c r="AE675" s="34" t="str">
        <f t="shared" si="216"/>
        <v>2250.1354 Accumulated Depreciation of 220/380 V Distribution (Network) Optic Communication</v>
      </c>
      <c r="AF675" s="34" t="str">
        <f t="shared" si="217"/>
        <v>" "</v>
      </c>
      <c r="AI675" t="s">
        <v>1726</v>
      </c>
      <c r="AJ675" s="14" t="s">
        <v>11</v>
      </c>
      <c r="AK675" t="s">
        <v>894</v>
      </c>
      <c r="AL675" s="6">
        <v>201</v>
      </c>
      <c r="AM675" s="6" t="s">
        <v>940</v>
      </c>
      <c r="AT675" s="6" t="s">
        <v>982</v>
      </c>
      <c r="AV675" t="s">
        <v>1726</v>
      </c>
      <c r="AW675">
        <f t="shared" si="218"/>
        <v>80</v>
      </c>
    </row>
    <row r="676" spans="1:49" ht="11.25" customHeight="1" x14ac:dyDescent="0.2">
      <c r="A676" s="14">
        <v>2250.1354999999999</v>
      </c>
      <c r="B676" t="s">
        <v>1727</v>
      </c>
      <c r="C676" s="33" t="str">
        <f t="shared" si="210"/>
        <v>2250.1355 Accumulated Depreciation of 220/380 V Distribution (Network) Other Communication</v>
      </c>
      <c r="D676" s="6" t="s">
        <v>874</v>
      </c>
      <c r="E676" s="6" t="s">
        <v>1132</v>
      </c>
      <c r="F676" s="6" t="s">
        <v>662</v>
      </c>
      <c r="G676" s="6" t="s">
        <v>824</v>
      </c>
      <c r="H676" s="34" t="str">
        <f>VLOOKUP(I676,'heading tables'!$G$3:$H$9,2,FALSE)</f>
        <v>L4</v>
      </c>
      <c r="I676" s="34">
        <f t="shared" si="219"/>
        <v>9</v>
      </c>
      <c r="J676" s="34" t="str">
        <f t="shared" si="220"/>
        <v>Balance Sheet</v>
      </c>
      <c r="K676" s="34">
        <f t="shared" si="211"/>
        <v>132</v>
      </c>
      <c r="L676" s="34" t="str">
        <f t="shared" si="221"/>
        <v>55</v>
      </c>
      <c r="M676" s="34" t="str">
        <f t="shared" si="207"/>
        <v>2</v>
      </c>
      <c r="N676" s="34" t="str">
        <f t="shared" si="208"/>
        <v>22</v>
      </c>
      <c r="O676" s="34" t="str">
        <f t="shared" si="209"/>
        <v>2250</v>
      </c>
      <c r="P676" s="34" t="str">
        <f>CONCATENATE(M676," ",VLOOKUP(M676,'heading tables'!$A:$C,2,FALSE))</f>
        <v>2 Non-current Assets</v>
      </c>
      <c r="Q676" s="34" t="str">
        <f>CONCATENATE(N676," ",VLOOKUP(N676,'heading tables'!$A:$C,2,FALSE))</f>
        <v>22 Depreciation of Fixed Assets</v>
      </c>
      <c r="R676" s="34" t="str">
        <f>CONCATENATE(O676," ",VLOOKUP(ABS(O676),'heading tables'!$A:$C,2,FALSE))</f>
        <v>2250 Accumulated depreciation - machinery</v>
      </c>
      <c r="S676" s="20">
        <v>21</v>
      </c>
      <c r="T676" s="6" t="s">
        <v>921</v>
      </c>
      <c r="U676" s="34" t="e">
        <f>CONCATENATE(S676," ",VLOOKUP(S676,'heading tables'!$A:$C,2,FALSE))</f>
        <v>#N/A</v>
      </c>
      <c r="V676" s="34" t="str">
        <f>CONCATENATE(T676," ",VLOOKUP(ABS(T676),'heading tables'!$A:$C,2,FALSE))</f>
        <v>2150 Machinery and equipment</v>
      </c>
      <c r="W676" s="34" t="str">
        <f t="shared" si="222"/>
        <v>2250.1</v>
      </c>
      <c r="X676" s="34" t="str">
        <f t="shared" si="223"/>
        <v>2250.13</v>
      </c>
      <c r="Y676" s="34" t="str">
        <f t="shared" si="223"/>
        <v>2250.135</v>
      </c>
      <c r="Z676" s="34" t="str">
        <f t="shared" si="223"/>
        <v>2250.1355</v>
      </c>
      <c r="AA676" s="34" t="str">
        <f t="shared" si="223"/>
        <v>" "</v>
      </c>
      <c r="AB676" s="34" t="str">
        <f t="shared" si="213"/>
        <v>2250.1 Accumulated Depreciation of Machinery and equipment: Electricity Regulated Activity</v>
      </c>
      <c r="AC676" s="34" t="str">
        <f t="shared" si="214"/>
        <v>2250.13 Accumulated Depreciation of Machinery and equipment: Electricity Regulated Activity, Distribution (Network)</v>
      </c>
      <c r="AD676" s="34" t="str">
        <f t="shared" si="215"/>
        <v>2250.135 Accumulated Depreciation of 220/380 V Machinery and equipment: Electricity Regulated Activity, Distribution (Network)</v>
      </c>
      <c r="AE676" s="34" t="str">
        <f t="shared" si="216"/>
        <v>2250.1355 Accumulated Depreciation of 220/380 V Distribution (Network) Other Communication</v>
      </c>
      <c r="AF676" s="34" t="str">
        <f t="shared" si="217"/>
        <v>" "</v>
      </c>
      <c r="AI676" t="s">
        <v>1727</v>
      </c>
      <c r="AJ676" s="14" t="s">
        <v>11</v>
      </c>
      <c r="AK676" t="s">
        <v>894</v>
      </c>
      <c r="AL676" s="6">
        <v>202</v>
      </c>
      <c r="AM676" s="6" t="s">
        <v>940</v>
      </c>
      <c r="AT676" s="6" t="s">
        <v>982</v>
      </c>
      <c r="AV676" t="s">
        <v>1727</v>
      </c>
      <c r="AW676">
        <f t="shared" si="218"/>
        <v>80</v>
      </c>
    </row>
    <row r="677" spans="1:49" ht="11.25" customHeight="1" x14ac:dyDescent="0.2">
      <c r="A677" s="14">
        <v>2250.1359000000002</v>
      </c>
      <c r="B677" t="s">
        <v>1728</v>
      </c>
      <c r="C677" s="33" t="str">
        <f t="shared" si="210"/>
        <v>2250.1359 Accumulated Depreciation of 220/380 V Distribution (Network) Other</v>
      </c>
      <c r="D677" s="6" t="s">
        <v>874</v>
      </c>
      <c r="E677" s="6" t="s">
        <v>1132</v>
      </c>
      <c r="F677" s="6" t="s">
        <v>662</v>
      </c>
      <c r="G677" s="6" t="s">
        <v>824</v>
      </c>
      <c r="H677" s="34" t="str">
        <f>VLOOKUP(I677,'heading tables'!$G$3:$H$9,2,FALSE)</f>
        <v>L4</v>
      </c>
      <c r="I677" s="34">
        <f t="shared" si="219"/>
        <v>9</v>
      </c>
      <c r="J677" s="34" t="str">
        <f t="shared" si="220"/>
        <v>Balance Sheet</v>
      </c>
      <c r="K677" s="34">
        <f t="shared" si="211"/>
        <v>132</v>
      </c>
      <c r="L677" s="34" t="str">
        <f t="shared" si="221"/>
        <v>59</v>
      </c>
      <c r="M677" s="34" t="str">
        <f t="shared" si="207"/>
        <v>2</v>
      </c>
      <c r="N677" s="34" t="str">
        <f t="shared" si="208"/>
        <v>22</v>
      </c>
      <c r="O677" s="34" t="str">
        <f t="shared" si="209"/>
        <v>2250</v>
      </c>
      <c r="P677" s="34" t="str">
        <f>CONCATENATE(M677," ",VLOOKUP(M677,'heading tables'!$A:$C,2,FALSE))</f>
        <v>2 Non-current Assets</v>
      </c>
      <c r="Q677" s="34" t="str">
        <f>CONCATENATE(N677," ",VLOOKUP(N677,'heading tables'!$A:$C,2,FALSE))</f>
        <v>22 Depreciation of Fixed Assets</v>
      </c>
      <c r="R677" s="34" t="str">
        <f>CONCATENATE(O677," ",VLOOKUP(ABS(O677),'heading tables'!$A:$C,2,FALSE))</f>
        <v>2250 Accumulated depreciation - machinery</v>
      </c>
      <c r="S677" s="20">
        <v>21</v>
      </c>
      <c r="T677" s="6" t="s">
        <v>921</v>
      </c>
      <c r="U677" s="34" t="e">
        <f>CONCATENATE(S677," ",VLOOKUP(S677,'heading tables'!$A:$C,2,FALSE))</f>
        <v>#N/A</v>
      </c>
      <c r="V677" s="34" t="str">
        <f>CONCATENATE(T677," ",VLOOKUP(ABS(T677),'heading tables'!$A:$C,2,FALSE))</f>
        <v>2150 Machinery and equipment</v>
      </c>
      <c r="W677" s="34" t="str">
        <f t="shared" si="222"/>
        <v>2250.1</v>
      </c>
      <c r="X677" s="34" t="str">
        <f t="shared" si="223"/>
        <v>2250.13</v>
      </c>
      <c r="Y677" s="34" t="str">
        <f t="shared" si="223"/>
        <v>2250.135</v>
      </c>
      <c r="Z677" s="34" t="str">
        <f t="shared" si="223"/>
        <v>2250.1359</v>
      </c>
      <c r="AA677" s="34" t="str">
        <f t="shared" si="223"/>
        <v>" "</v>
      </c>
      <c r="AB677" s="34" t="str">
        <f t="shared" si="213"/>
        <v>2250.1 Accumulated Depreciation of Machinery and equipment: Electricity Regulated Activity</v>
      </c>
      <c r="AC677" s="34" t="str">
        <f t="shared" si="214"/>
        <v>2250.13 Accumulated Depreciation of Machinery and equipment: Electricity Regulated Activity, Distribution (Network)</v>
      </c>
      <c r="AD677" s="34" t="str">
        <f t="shared" si="215"/>
        <v>2250.135 Accumulated Depreciation of 220/380 V Machinery and equipment: Electricity Regulated Activity, Distribution (Network)</v>
      </c>
      <c r="AE677" s="34" t="str">
        <f t="shared" si="216"/>
        <v>2250.1359 Accumulated Depreciation of 220/380 V Distribution (Network) Other</v>
      </c>
      <c r="AF677" s="34" t="str">
        <f t="shared" si="217"/>
        <v>" "</v>
      </c>
      <c r="AI677" t="s">
        <v>1728</v>
      </c>
      <c r="AJ677" s="14" t="s">
        <v>11</v>
      </c>
      <c r="AK677" t="s">
        <v>894</v>
      </c>
      <c r="AL677" s="6">
        <v>203</v>
      </c>
      <c r="AM677" s="6" t="s">
        <v>940</v>
      </c>
      <c r="AT677" s="6" t="s">
        <v>982</v>
      </c>
      <c r="AV677" t="s">
        <v>1728</v>
      </c>
      <c r="AW677">
        <f t="shared" si="218"/>
        <v>66</v>
      </c>
    </row>
    <row r="678" spans="1:49" ht="11.25" customHeight="1" x14ac:dyDescent="0.2">
      <c r="A678" s="14">
        <v>2250.1370000000002</v>
      </c>
      <c r="B678" t="s">
        <v>1729</v>
      </c>
      <c r="C678" s="33" t="str">
        <f t="shared" si="210"/>
        <v>2250.137 Accumulated Depreciation of Distribution Dispatch Machinery and equipment: Electricity Regulated Activity, Distribution (Network)</v>
      </c>
      <c r="D678" s="6" t="s">
        <v>874</v>
      </c>
      <c r="E678" s="6" t="s">
        <v>1132</v>
      </c>
      <c r="F678" s="6" t="s">
        <v>658</v>
      </c>
      <c r="G678" s="6" t="s">
        <v>906</v>
      </c>
      <c r="H678" s="34" t="str">
        <f>VLOOKUP(I678,'heading tables'!$G$3:$H$9,2,FALSE)</f>
        <v>L3</v>
      </c>
      <c r="I678" s="34">
        <f t="shared" si="219"/>
        <v>8</v>
      </c>
      <c r="J678" s="34" t="str">
        <f t="shared" si="220"/>
        <v>Balance Sheet</v>
      </c>
      <c r="K678" s="34">
        <f t="shared" si="211"/>
        <v>132</v>
      </c>
      <c r="L678" s="34" t="str">
        <f t="shared" si="221"/>
        <v>37</v>
      </c>
      <c r="M678" s="34" t="str">
        <f t="shared" si="207"/>
        <v>2</v>
      </c>
      <c r="N678" s="34" t="str">
        <f t="shared" si="208"/>
        <v>22</v>
      </c>
      <c r="O678" s="34" t="str">
        <f t="shared" si="209"/>
        <v>2250</v>
      </c>
      <c r="P678" s="34" t="str">
        <f>CONCATENATE(M678," ",VLOOKUP(M678,'heading tables'!$A:$C,2,FALSE))</f>
        <v>2 Non-current Assets</v>
      </c>
      <c r="Q678" s="34" t="str">
        <f>CONCATENATE(N678," ",VLOOKUP(N678,'heading tables'!$A:$C,2,FALSE))</f>
        <v>22 Depreciation of Fixed Assets</v>
      </c>
      <c r="R678" s="34" t="str">
        <f>CONCATENATE(O678," ",VLOOKUP(ABS(O678),'heading tables'!$A:$C,2,FALSE))</f>
        <v>2250 Accumulated depreciation - machinery</v>
      </c>
      <c r="S678" s="20">
        <v>21</v>
      </c>
      <c r="T678" s="6" t="s">
        <v>921</v>
      </c>
      <c r="U678" s="34" t="e">
        <f>CONCATENATE(S678," ",VLOOKUP(S678,'heading tables'!$A:$C,2,FALSE))</f>
        <v>#N/A</v>
      </c>
      <c r="V678" s="34" t="str">
        <f>CONCATENATE(T678," ",VLOOKUP(ABS(T678),'heading tables'!$A:$C,2,FALSE))</f>
        <v>2150 Machinery and equipment</v>
      </c>
      <c r="W678" s="34" t="str">
        <f t="shared" si="222"/>
        <v>2250.1</v>
      </c>
      <c r="X678" s="34" t="str">
        <f t="shared" si="223"/>
        <v>2250.13</v>
      </c>
      <c r="Y678" s="34" t="str">
        <f t="shared" si="223"/>
        <v>2250.137</v>
      </c>
      <c r="Z678" s="34" t="str">
        <f t="shared" si="223"/>
        <v>" "</v>
      </c>
      <c r="AA678" s="34" t="str">
        <f t="shared" si="223"/>
        <v>" "</v>
      </c>
      <c r="AB678" s="34" t="str">
        <f t="shared" si="213"/>
        <v>2250.1 Accumulated Depreciation of Machinery and equipment: Electricity Regulated Activity</v>
      </c>
      <c r="AC678" s="34" t="str">
        <f t="shared" si="214"/>
        <v>2250.13 Accumulated Depreciation of Machinery and equipment: Electricity Regulated Activity, Distribution (Network)</v>
      </c>
      <c r="AD678" s="34" t="str">
        <f t="shared" si="215"/>
        <v>2250.137 Accumulated Depreciation of Distribution Dispatch Machinery and equipment: Electricity Regulated Activity, Distribution (Network)</v>
      </c>
      <c r="AE678" s="34" t="str">
        <f t="shared" si="216"/>
        <v>" "</v>
      </c>
      <c r="AF678" s="34" t="str">
        <f t="shared" si="217"/>
        <v>" "</v>
      </c>
      <c r="AI678" t="s">
        <v>1729</v>
      </c>
      <c r="AJ678" s="14" t="s">
        <v>11</v>
      </c>
      <c r="AK678" t="s">
        <v>918</v>
      </c>
      <c r="AL678" s="6">
        <v>204</v>
      </c>
      <c r="AM678" s="6" t="s">
        <v>941</v>
      </c>
      <c r="AT678" s="6" t="s">
        <v>983</v>
      </c>
      <c r="AV678" t="s">
        <v>1729</v>
      </c>
      <c r="AW678">
        <f t="shared" si="218"/>
        <v>129</v>
      </c>
    </row>
    <row r="679" spans="1:49" ht="11.25" customHeight="1" x14ac:dyDescent="0.2">
      <c r="A679" s="14">
        <v>2250.1379999999999</v>
      </c>
      <c r="B679" t="s">
        <v>1730</v>
      </c>
      <c r="C679" s="33" t="str">
        <f t="shared" si="210"/>
        <v>2250.138 Accumulated Depreciation of Technical Services Machinery and equipment: Electricity Regulated Activity, Distribution (Network)</v>
      </c>
      <c r="D679" s="6" t="s">
        <v>874</v>
      </c>
      <c r="E679" s="6" t="s">
        <v>1132</v>
      </c>
      <c r="F679" s="6" t="s">
        <v>658</v>
      </c>
      <c r="G679" s="6" t="s">
        <v>906</v>
      </c>
      <c r="H679" s="34" t="str">
        <f>VLOOKUP(I679,'heading tables'!$G$3:$H$9,2,FALSE)</f>
        <v>L3</v>
      </c>
      <c r="I679" s="34">
        <f t="shared" si="219"/>
        <v>8</v>
      </c>
      <c r="J679" s="34" t="str">
        <f t="shared" si="220"/>
        <v>Balance Sheet</v>
      </c>
      <c r="K679" s="34">
        <f t="shared" si="211"/>
        <v>132</v>
      </c>
      <c r="L679" s="34" t="str">
        <f t="shared" si="221"/>
        <v>38</v>
      </c>
      <c r="M679" s="34" t="str">
        <f t="shared" si="207"/>
        <v>2</v>
      </c>
      <c r="N679" s="34" t="str">
        <f t="shared" si="208"/>
        <v>22</v>
      </c>
      <c r="O679" s="34" t="str">
        <f t="shared" si="209"/>
        <v>2250</v>
      </c>
      <c r="P679" s="34" t="str">
        <f>CONCATENATE(M679," ",VLOOKUP(M679,'heading tables'!$A:$C,2,FALSE))</f>
        <v>2 Non-current Assets</v>
      </c>
      <c r="Q679" s="34" t="str">
        <f>CONCATENATE(N679," ",VLOOKUP(N679,'heading tables'!$A:$C,2,FALSE))</f>
        <v>22 Depreciation of Fixed Assets</v>
      </c>
      <c r="R679" s="34" t="str">
        <f>CONCATENATE(O679," ",VLOOKUP(ABS(O679),'heading tables'!$A:$C,2,FALSE))</f>
        <v>2250 Accumulated depreciation - machinery</v>
      </c>
      <c r="S679" s="20">
        <v>21</v>
      </c>
      <c r="T679" s="6" t="s">
        <v>921</v>
      </c>
      <c r="U679" s="34" t="e">
        <f>CONCATENATE(S679," ",VLOOKUP(S679,'heading tables'!$A:$C,2,FALSE))</f>
        <v>#N/A</v>
      </c>
      <c r="V679" s="34" t="str">
        <f>CONCATENATE(T679," ",VLOOKUP(ABS(T679),'heading tables'!$A:$C,2,FALSE))</f>
        <v>2150 Machinery and equipment</v>
      </c>
      <c r="W679" s="34" t="str">
        <f t="shared" si="222"/>
        <v>2250.1</v>
      </c>
      <c r="X679" s="34" t="str">
        <f t="shared" si="223"/>
        <v>2250.13</v>
      </c>
      <c r="Y679" s="34" t="str">
        <f t="shared" si="223"/>
        <v>2250.138</v>
      </c>
      <c r="Z679" s="34" t="str">
        <f t="shared" si="223"/>
        <v>" "</v>
      </c>
      <c r="AA679" s="34" t="str">
        <f t="shared" si="223"/>
        <v>" "</v>
      </c>
      <c r="AB679" s="34" t="str">
        <f t="shared" si="213"/>
        <v>2250.1 Accumulated Depreciation of Machinery and equipment: Electricity Regulated Activity</v>
      </c>
      <c r="AC679" s="34" t="str">
        <f t="shared" si="214"/>
        <v>2250.13 Accumulated Depreciation of Machinery and equipment: Electricity Regulated Activity, Distribution (Network)</v>
      </c>
      <c r="AD679" s="34" t="str">
        <f t="shared" si="215"/>
        <v>2250.138 Accumulated Depreciation of Technical Services Machinery and equipment: Electricity Regulated Activity, Distribution (Network)</v>
      </c>
      <c r="AE679" s="34" t="str">
        <f t="shared" si="216"/>
        <v>" "</v>
      </c>
      <c r="AF679" s="34" t="str">
        <f t="shared" si="217"/>
        <v>" "</v>
      </c>
      <c r="AI679" t="s">
        <v>1730</v>
      </c>
      <c r="AJ679" s="14" t="s">
        <v>11</v>
      </c>
      <c r="AK679" t="s">
        <v>918</v>
      </c>
      <c r="AL679" s="6">
        <v>205</v>
      </c>
      <c r="AM679" s="6" t="s">
        <v>942</v>
      </c>
      <c r="AT679" s="6" t="s">
        <v>984</v>
      </c>
      <c r="AV679" t="s">
        <v>1730</v>
      </c>
      <c r="AW679">
        <f t="shared" si="218"/>
        <v>126</v>
      </c>
    </row>
    <row r="680" spans="1:49" ht="11.25" customHeight="1" x14ac:dyDescent="0.2">
      <c r="A680" s="14">
        <v>2250.1390000000001</v>
      </c>
      <c r="B680" t="s">
        <v>1731</v>
      </c>
      <c r="C680" s="33" t="str">
        <f t="shared" si="210"/>
        <v>2250.139 Accumulated Depreciation of Other Machinery and equipment: Electricity Regulated Activity, Distribution (Network)</v>
      </c>
      <c r="D680" s="6" t="s">
        <v>874</v>
      </c>
      <c r="E680" s="6" t="s">
        <v>1132</v>
      </c>
      <c r="F680" s="6" t="s">
        <v>658</v>
      </c>
      <c r="G680" s="6" t="s">
        <v>906</v>
      </c>
      <c r="H680" s="34" t="str">
        <f>VLOOKUP(I680,'heading tables'!$G$3:$H$9,2,FALSE)</f>
        <v>L3</v>
      </c>
      <c r="I680" s="34">
        <f t="shared" si="219"/>
        <v>8</v>
      </c>
      <c r="J680" s="34" t="str">
        <f t="shared" si="220"/>
        <v>Balance Sheet</v>
      </c>
      <c r="K680" s="34">
        <f t="shared" si="211"/>
        <v>132</v>
      </c>
      <c r="L680" s="34" t="str">
        <f t="shared" si="221"/>
        <v>39</v>
      </c>
      <c r="M680" s="34" t="str">
        <f t="shared" si="207"/>
        <v>2</v>
      </c>
      <c r="N680" s="34" t="str">
        <f t="shared" si="208"/>
        <v>22</v>
      </c>
      <c r="O680" s="34" t="str">
        <f t="shared" si="209"/>
        <v>2250</v>
      </c>
      <c r="P680" s="34" t="str">
        <f>CONCATENATE(M680," ",VLOOKUP(M680,'heading tables'!$A:$C,2,FALSE))</f>
        <v>2 Non-current Assets</v>
      </c>
      <c r="Q680" s="34" t="str">
        <f>CONCATENATE(N680," ",VLOOKUP(N680,'heading tables'!$A:$C,2,FALSE))</f>
        <v>22 Depreciation of Fixed Assets</v>
      </c>
      <c r="R680" s="34" t="str">
        <f>CONCATENATE(O680," ",VLOOKUP(ABS(O680),'heading tables'!$A:$C,2,FALSE))</f>
        <v>2250 Accumulated depreciation - machinery</v>
      </c>
      <c r="S680" s="20">
        <v>21</v>
      </c>
      <c r="T680" s="6" t="s">
        <v>921</v>
      </c>
      <c r="U680" s="34" t="e">
        <f>CONCATENATE(S680," ",VLOOKUP(S680,'heading tables'!$A:$C,2,FALSE))</f>
        <v>#N/A</v>
      </c>
      <c r="V680" s="34" t="str">
        <f>CONCATENATE(T680," ",VLOOKUP(ABS(T680),'heading tables'!$A:$C,2,FALSE))</f>
        <v>2150 Machinery and equipment</v>
      </c>
      <c r="W680" s="34" t="str">
        <f t="shared" si="222"/>
        <v>2250.1</v>
      </c>
      <c r="X680" s="34" t="str">
        <f t="shared" si="223"/>
        <v>2250.13</v>
      </c>
      <c r="Y680" s="34" t="str">
        <f t="shared" si="223"/>
        <v>2250.139</v>
      </c>
      <c r="Z680" s="34" t="str">
        <f t="shared" si="223"/>
        <v>" "</v>
      </c>
      <c r="AA680" s="34" t="str">
        <f t="shared" si="223"/>
        <v>" "</v>
      </c>
      <c r="AB680" s="34" t="str">
        <f t="shared" si="213"/>
        <v>2250.1 Accumulated Depreciation of Machinery and equipment: Electricity Regulated Activity</v>
      </c>
      <c r="AC680" s="34" t="str">
        <f t="shared" si="214"/>
        <v>2250.13 Accumulated Depreciation of Machinery and equipment: Electricity Regulated Activity, Distribution (Network)</v>
      </c>
      <c r="AD680" s="34" t="str">
        <f t="shared" si="215"/>
        <v>2250.139 Accumulated Depreciation of Other Machinery and equipment: Electricity Regulated Activity, Distribution (Network)</v>
      </c>
      <c r="AE680" s="34" t="str">
        <f t="shared" si="216"/>
        <v>" "</v>
      </c>
      <c r="AF680" s="34" t="str">
        <f t="shared" si="217"/>
        <v>" "</v>
      </c>
      <c r="AI680" t="s">
        <v>1731</v>
      </c>
      <c r="AJ680" s="14" t="s">
        <v>11</v>
      </c>
      <c r="AK680" t="s">
        <v>918</v>
      </c>
      <c r="AL680" s="6">
        <v>206</v>
      </c>
      <c r="AM680" s="6" t="s">
        <v>942</v>
      </c>
      <c r="AT680" s="6" t="s">
        <v>984</v>
      </c>
      <c r="AV680" t="s">
        <v>1731</v>
      </c>
      <c r="AW680">
        <f t="shared" si="218"/>
        <v>113</v>
      </c>
    </row>
    <row r="681" spans="1:49" ht="11.25" customHeight="1" x14ac:dyDescent="0.2">
      <c r="A681" s="14">
        <v>2250.14</v>
      </c>
      <c r="B681" t="s">
        <v>1732</v>
      </c>
      <c r="C681" s="33" t="str">
        <f t="shared" si="210"/>
        <v>2250.14 Accumulated Depreciation of Machinery and equipment: Electricity Regulated Activity, Distribution (Supply)</v>
      </c>
      <c r="D681" s="6" t="s">
        <v>875</v>
      </c>
      <c r="E681" s="6" t="s">
        <v>1132</v>
      </c>
      <c r="F681" s="6" t="s">
        <v>663</v>
      </c>
      <c r="G681" s="6" t="s">
        <v>907</v>
      </c>
      <c r="H681" s="34" t="str">
        <f>VLOOKUP(I681,'heading tables'!$G$3:$H$9,2,FALSE)</f>
        <v>L2</v>
      </c>
      <c r="I681" s="34">
        <f t="shared" si="219"/>
        <v>7</v>
      </c>
      <c r="J681" s="34" t="str">
        <f t="shared" si="220"/>
        <v>Balance Sheet</v>
      </c>
      <c r="K681" s="34">
        <f t="shared" si="211"/>
        <v>132</v>
      </c>
      <c r="L681" s="34" t="str">
        <f t="shared" si="221"/>
        <v>14</v>
      </c>
      <c r="M681" s="34" t="str">
        <f t="shared" si="207"/>
        <v>2</v>
      </c>
      <c r="N681" s="34" t="str">
        <f t="shared" si="208"/>
        <v>22</v>
      </c>
      <c r="O681" s="34" t="str">
        <f t="shared" si="209"/>
        <v>2250</v>
      </c>
      <c r="P681" s="34" t="str">
        <f>CONCATENATE(M681," ",VLOOKUP(M681,'heading tables'!$A:$C,2,FALSE))</f>
        <v>2 Non-current Assets</v>
      </c>
      <c r="Q681" s="34" t="str">
        <f>CONCATENATE(N681," ",VLOOKUP(N681,'heading tables'!$A:$C,2,FALSE))</f>
        <v>22 Depreciation of Fixed Assets</v>
      </c>
      <c r="R681" s="34" t="str">
        <f>CONCATENATE(O681," ",VLOOKUP(ABS(O681),'heading tables'!$A:$C,2,FALSE))</f>
        <v>2250 Accumulated depreciation - machinery</v>
      </c>
      <c r="S681" s="20">
        <v>21</v>
      </c>
      <c r="T681" s="6" t="s">
        <v>921</v>
      </c>
      <c r="U681" s="34" t="e">
        <f>CONCATENATE(S681," ",VLOOKUP(S681,'heading tables'!$A:$C,2,FALSE))</f>
        <v>#N/A</v>
      </c>
      <c r="V681" s="34" t="str">
        <f>CONCATENATE(T681," ",VLOOKUP(ABS(T681),'heading tables'!$A:$C,2,FALSE))</f>
        <v>2150 Machinery and equipment</v>
      </c>
      <c r="W681" s="34" t="str">
        <f t="shared" si="222"/>
        <v>2250.1</v>
      </c>
      <c r="X681" s="34" t="str">
        <f t="shared" si="223"/>
        <v>2250.14</v>
      </c>
      <c r="Y681" s="34" t="str">
        <f t="shared" si="223"/>
        <v>" "</v>
      </c>
      <c r="Z681" s="34" t="str">
        <f t="shared" si="223"/>
        <v>" "</v>
      </c>
      <c r="AA681" s="34" t="str">
        <f t="shared" si="223"/>
        <v>" "</v>
      </c>
      <c r="AB681" s="34" t="str">
        <f t="shared" si="213"/>
        <v>2250.1 Accumulated Depreciation of Machinery and equipment: Electricity Regulated Activity</v>
      </c>
      <c r="AC681" s="34" t="str">
        <f t="shared" si="214"/>
        <v>2250.14 Accumulated Depreciation of Machinery and equipment: Electricity Regulated Activity, Distribution (Supply)</v>
      </c>
      <c r="AD681" s="34" t="str">
        <f t="shared" si="215"/>
        <v>" "</v>
      </c>
      <c r="AE681" s="34" t="str">
        <f t="shared" si="216"/>
        <v>" "</v>
      </c>
      <c r="AF681" s="34" t="str">
        <f t="shared" si="217"/>
        <v>" "</v>
      </c>
      <c r="AI681" t="s">
        <v>1732</v>
      </c>
      <c r="AJ681" s="14" t="s">
        <v>11</v>
      </c>
      <c r="AK681" t="s">
        <v>918</v>
      </c>
      <c r="AL681" s="6">
        <v>207</v>
      </c>
      <c r="AM681" s="6" t="s">
        <v>943</v>
      </c>
      <c r="AT681" s="6" t="s">
        <v>985</v>
      </c>
      <c r="AV681" t="s">
        <v>1732</v>
      </c>
      <c r="AW681">
        <f t="shared" si="218"/>
        <v>106</v>
      </c>
    </row>
    <row r="682" spans="1:49" ht="11.25" customHeight="1" x14ac:dyDescent="0.2">
      <c r="A682" s="14">
        <v>2250.15</v>
      </c>
      <c r="B682" t="s">
        <v>1733</v>
      </c>
      <c r="C682" s="33" t="str">
        <f t="shared" si="210"/>
        <v>2250.15 Accumulated Depreciation of Machinery and equipment: Electricity Regulated Activity, Generation</v>
      </c>
      <c r="D682" s="6" t="s">
        <v>870</v>
      </c>
      <c r="E682" s="6" t="s">
        <v>1132</v>
      </c>
      <c r="F682" s="6">
        <v>0</v>
      </c>
      <c r="G682" s="6" t="s">
        <v>64</v>
      </c>
      <c r="H682" s="34" t="str">
        <f>VLOOKUP(I682,'heading tables'!$G$3:$H$9,2,FALSE)</f>
        <v>L2</v>
      </c>
      <c r="I682" s="34">
        <f t="shared" si="219"/>
        <v>7</v>
      </c>
      <c r="J682" s="34" t="str">
        <f t="shared" si="220"/>
        <v>Balance Sheet</v>
      </c>
      <c r="K682" s="34">
        <f t="shared" si="211"/>
        <v>132</v>
      </c>
      <c r="L682" s="34" t="str">
        <f t="shared" si="221"/>
        <v>15</v>
      </c>
      <c r="M682" s="34" t="str">
        <f t="shared" si="207"/>
        <v>2</v>
      </c>
      <c r="N682" s="34" t="str">
        <f t="shared" si="208"/>
        <v>22</v>
      </c>
      <c r="O682" s="34" t="str">
        <f t="shared" si="209"/>
        <v>2250</v>
      </c>
      <c r="P682" s="34" t="str">
        <f>CONCATENATE(M682," ",VLOOKUP(M682,'heading tables'!$A:$C,2,FALSE))</f>
        <v>2 Non-current Assets</v>
      </c>
      <c r="Q682" s="34" t="str">
        <f>CONCATENATE(N682," ",VLOOKUP(N682,'heading tables'!$A:$C,2,FALSE))</f>
        <v>22 Depreciation of Fixed Assets</v>
      </c>
      <c r="R682" s="34" t="str">
        <f>CONCATENATE(O682," ",VLOOKUP(ABS(O682),'heading tables'!$A:$C,2,FALSE))</f>
        <v>2250 Accumulated depreciation - machinery</v>
      </c>
      <c r="S682" s="20">
        <v>21</v>
      </c>
      <c r="T682" s="6" t="s">
        <v>921</v>
      </c>
      <c r="U682" s="34" t="e">
        <f>CONCATENATE(S682," ",VLOOKUP(S682,'heading tables'!$A:$C,2,FALSE))</f>
        <v>#N/A</v>
      </c>
      <c r="V682" s="34" t="str">
        <f>CONCATENATE(T682," ",VLOOKUP(ABS(T682),'heading tables'!$A:$C,2,FALSE))</f>
        <v>2150 Machinery and equipment</v>
      </c>
      <c r="W682" s="34" t="str">
        <f t="shared" si="222"/>
        <v>2250.1</v>
      </c>
      <c r="X682" s="34" t="str">
        <f t="shared" ref="X682:AA701" si="224">IF(OR(LEFT($A682,X$1)=W682,W682=$AZ$1),$AZ$1,LEFT($A682,X$1))</f>
        <v>2250.15</v>
      </c>
      <c r="Y682" s="34" t="str">
        <f t="shared" si="224"/>
        <v>" "</v>
      </c>
      <c r="Z682" s="34" t="str">
        <f t="shared" si="224"/>
        <v>" "</v>
      </c>
      <c r="AA682" s="34" t="str">
        <f t="shared" si="224"/>
        <v>" "</v>
      </c>
      <c r="AB682" s="34" t="str">
        <f t="shared" si="213"/>
        <v>2250.1 Accumulated Depreciation of Machinery and equipment: Electricity Regulated Activity</v>
      </c>
      <c r="AC682" s="34" t="str">
        <f t="shared" si="214"/>
        <v>2250.15 Accumulated Depreciation of Machinery and equipment: Electricity Regulated Activity, Generation</v>
      </c>
      <c r="AD682" s="34" t="str">
        <f t="shared" si="215"/>
        <v>" "</v>
      </c>
      <c r="AE682" s="34" t="str">
        <f t="shared" si="216"/>
        <v>" "</v>
      </c>
      <c r="AF682" s="34" t="str">
        <f t="shared" si="217"/>
        <v>" "</v>
      </c>
      <c r="AI682" t="s">
        <v>1733</v>
      </c>
      <c r="AJ682" s="14" t="s">
        <v>1064</v>
      </c>
      <c r="AK682" t="s">
        <v>918</v>
      </c>
      <c r="AL682" s="6">
        <v>208</v>
      </c>
      <c r="AM682" s="6">
        <v>0</v>
      </c>
      <c r="AV682" t="s">
        <v>1733</v>
      </c>
      <c r="AW682">
        <f t="shared" si="218"/>
        <v>95</v>
      </c>
    </row>
    <row r="683" spans="1:49" ht="11.25" customHeight="1" x14ac:dyDescent="0.2">
      <c r="A683" s="14">
        <v>2250.1509999999998</v>
      </c>
      <c r="B683" t="s">
        <v>1734</v>
      </c>
      <c r="C683" s="33" t="str">
        <f t="shared" si="210"/>
        <v>2250.151 Accumulated Depreciation of Machinery and equipment: Electricity Regulated Activity, Generation: Hydraulic Power Plants (HPP)</v>
      </c>
      <c r="D683" s="6" t="s">
        <v>870</v>
      </c>
      <c r="E683" s="6" t="s">
        <v>1132</v>
      </c>
      <c r="F683" s="6" t="s">
        <v>664</v>
      </c>
      <c r="G683" s="6" t="s">
        <v>72</v>
      </c>
      <c r="H683" s="34" t="str">
        <f>VLOOKUP(I683,'heading tables'!$G$3:$H$9,2,FALSE)</f>
        <v>L3</v>
      </c>
      <c r="I683" s="34">
        <f t="shared" si="219"/>
        <v>8</v>
      </c>
      <c r="J683" s="34" t="str">
        <f t="shared" si="220"/>
        <v>Balance Sheet</v>
      </c>
      <c r="K683" s="34">
        <f t="shared" si="211"/>
        <v>132</v>
      </c>
      <c r="L683" s="34" t="str">
        <f t="shared" si="221"/>
        <v>51</v>
      </c>
      <c r="M683" s="34" t="str">
        <f t="shared" si="207"/>
        <v>2</v>
      </c>
      <c r="N683" s="34" t="str">
        <f t="shared" si="208"/>
        <v>22</v>
      </c>
      <c r="O683" s="34" t="str">
        <f t="shared" si="209"/>
        <v>2250</v>
      </c>
      <c r="P683" s="34" t="str">
        <f>CONCATENATE(M683," ",VLOOKUP(M683,'heading tables'!$A:$C,2,FALSE))</f>
        <v>2 Non-current Assets</v>
      </c>
      <c r="Q683" s="34" t="str">
        <f>CONCATENATE(N683," ",VLOOKUP(N683,'heading tables'!$A:$C,2,FALSE))</f>
        <v>22 Depreciation of Fixed Assets</v>
      </c>
      <c r="R683" s="34" t="str">
        <f>CONCATENATE(O683," ",VLOOKUP(ABS(O683),'heading tables'!$A:$C,2,FALSE))</f>
        <v>2250 Accumulated depreciation - machinery</v>
      </c>
      <c r="S683" s="20">
        <v>21</v>
      </c>
      <c r="T683" s="6" t="s">
        <v>921</v>
      </c>
      <c r="U683" s="34" t="e">
        <f>CONCATENATE(S683," ",VLOOKUP(S683,'heading tables'!$A:$C,2,FALSE))</f>
        <v>#N/A</v>
      </c>
      <c r="V683" s="34" t="str">
        <f>CONCATENATE(T683," ",VLOOKUP(ABS(T683),'heading tables'!$A:$C,2,FALSE))</f>
        <v>2150 Machinery and equipment</v>
      </c>
      <c r="W683" s="34" t="str">
        <f t="shared" si="222"/>
        <v>2250.1</v>
      </c>
      <c r="X683" s="34" t="str">
        <f t="shared" si="224"/>
        <v>2250.15</v>
      </c>
      <c r="Y683" s="34" t="str">
        <f t="shared" si="224"/>
        <v>2250.151</v>
      </c>
      <c r="Z683" s="34" t="str">
        <f t="shared" si="224"/>
        <v>" "</v>
      </c>
      <c r="AA683" s="34" t="str">
        <f t="shared" si="224"/>
        <v>" "</v>
      </c>
      <c r="AB683" s="34" t="str">
        <f t="shared" si="213"/>
        <v>2250.1 Accumulated Depreciation of Machinery and equipment: Electricity Regulated Activity</v>
      </c>
      <c r="AC683" s="34" t="str">
        <f t="shared" si="214"/>
        <v>2250.15 Accumulated Depreciation of Machinery and equipment: Electricity Regulated Activity, Generation</v>
      </c>
      <c r="AD683" s="34" t="str">
        <f t="shared" si="215"/>
        <v>2250.151 Accumulated Depreciation of Machinery and equipment: Electricity Regulated Activity, Generation: Hydraulic Power Plants (HPP)</v>
      </c>
      <c r="AE683" s="34" t="str">
        <f t="shared" si="216"/>
        <v>" "</v>
      </c>
      <c r="AF683" s="34" t="str">
        <f t="shared" si="217"/>
        <v>" "</v>
      </c>
      <c r="AI683" t="s">
        <v>1734</v>
      </c>
      <c r="AJ683" s="14" t="s">
        <v>1064</v>
      </c>
      <c r="AK683" t="s">
        <v>918</v>
      </c>
      <c r="AL683" s="6">
        <v>209</v>
      </c>
      <c r="AM683" s="6" t="s">
        <v>957</v>
      </c>
      <c r="AT683" s="6" t="s">
        <v>986</v>
      </c>
      <c r="AV683" t="s">
        <v>1734</v>
      </c>
      <c r="AW683">
        <f t="shared" si="218"/>
        <v>125</v>
      </c>
    </row>
    <row r="684" spans="1:49" ht="11.25" customHeight="1" x14ac:dyDescent="0.2">
      <c r="A684" s="14">
        <v>2250.1511</v>
      </c>
      <c r="B684" t="s">
        <v>1735</v>
      </c>
      <c r="C684" s="33" t="str">
        <f t="shared" si="210"/>
        <v>2250.1511 Accumulated Depreciation of Water wheels, turbines &amp; generators</v>
      </c>
      <c r="D684" s="6" t="s">
        <v>870</v>
      </c>
      <c r="E684" s="6" t="s">
        <v>1132</v>
      </c>
      <c r="F684" s="6" t="s">
        <v>1040</v>
      </c>
      <c r="G684" s="6" t="s">
        <v>824</v>
      </c>
      <c r="H684" s="34" t="str">
        <f>VLOOKUP(I684,'heading tables'!$G$3:$H$9,2,FALSE)</f>
        <v>L4</v>
      </c>
      <c r="I684" s="34">
        <f t="shared" si="219"/>
        <v>9</v>
      </c>
      <c r="J684" s="34" t="str">
        <f t="shared" si="220"/>
        <v>Balance Sheet</v>
      </c>
      <c r="K684" s="34">
        <f t="shared" si="211"/>
        <v>132</v>
      </c>
      <c r="L684" s="34" t="str">
        <f t="shared" si="221"/>
        <v>11</v>
      </c>
      <c r="M684" s="34" t="str">
        <f t="shared" si="207"/>
        <v>2</v>
      </c>
      <c r="N684" s="34" t="str">
        <f t="shared" si="208"/>
        <v>22</v>
      </c>
      <c r="O684" s="34" t="str">
        <f t="shared" si="209"/>
        <v>2250</v>
      </c>
      <c r="P684" s="34" t="str">
        <f>CONCATENATE(M684," ",VLOOKUP(M684,'heading tables'!$A:$C,2,FALSE))</f>
        <v>2 Non-current Assets</v>
      </c>
      <c r="Q684" s="34" t="str">
        <f>CONCATENATE(N684," ",VLOOKUP(N684,'heading tables'!$A:$C,2,FALSE))</f>
        <v>22 Depreciation of Fixed Assets</v>
      </c>
      <c r="R684" s="34" t="str">
        <f>CONCATENATE(O684," ",VLOOKUP(ABS(O684),'heading tables'!$A:$C,2,FALSE))</f>
        <v>2250 Accumulated depreciation - machinery</v>
      </c>
      <c r="S684" s="20">
        <v>21</v>
      </c>
      <c r="T684" s="6" t="s">
        <v>921</v>
      </c>
      <c r="U684" s="34" t="e">
        <f>CONCATENATE(S684," ",VLOOKUP(S684,'heading tables'!$A:$C,2,FALSE))</f>
        <v>#N/A</v>
      </c>
      <c r="V684" s="34" t="str">
        <f>CONCATENATE(T684," ",VLOOKUP(ABS(T684),'heading tables'!$A:$C,2,FALSE))</f>
        <v>2150 Machinery and equipment</v>
      </c>
      <c r="W684" s="34" t="str">
        <f t="shared" si="222"/>
        <v>2250.1</v>
      </c>
      <c r="X684" s="34" t="str">
        <f t="shared" si="224"/>
        <v>2250.15</v>
      </c>
      <c r="Y684" s="34" t="str">
        <f t="shared" si="224"/>
        <v>2250.151</v>
      </c>
      <c r="Z684" s="34" t="str">
        <f t="shared" si="224"/>
        <v>2250.1511</v>
      </c>
      <c r="AA684" s="34" t="str">
        <f t="shared" si="224"/>
        <v>" "</v>
      </c>
      <c r="AB684" s="34" t="str">
        <f t="shared" si="213"/>
        <v>2250.1 Accumulated Depreciation of Machinery and equipment: Electricity Regulated Activity</v>
      </c>
      <c r="AC684" s="34" t="str">
        <f t="shared" si="214"/>
        <v>2250.15 Accumulated Depreciation of Machinery and equipment: Electricity Regulated Activity, Generation</v>
      </c>
      <c r="AD684" s="34" t="str">
        <f t="shared" si="215"/>
        <v>2250.151 Accumulated Depreciation of Machinery and equipment: Electricity Regulated Activity, Generation: Hydraulic Power Plants (HPP)</v>
      </c>
      <c r="AE684" s="34" t="str">
        <f t="shared" si="216"/>
        <v>2250.1511 Accumulated Depreciation of Water wheels, turbines &amp; generators</v>
      </c>
      <c r="AF684" s="34" t="str">
        <f t="shared" si="217"/>
        <v>" "</v>
      </c>
      <c r="AI684" t="s">
        <v>1735</v>
      </c>
      <c r="AJ684" s="14" t="s">
        <v>11</v>
      </c>
      <c r="AK684" t="s">
        <v>918</v>
      </c>
      <c r="AL684" s="6">
        <v>210</v>
      </c>
      <c r="AM684" s="6" t="s">
        <v>957</v>
      </c>
      <c r="AT684" s="6" t="s">
        <v>986</v>
      </c>
      <c r="AV684" t="s">
        <v>1735</v>
      </c>
      <c r="AW684">
        <f t="shared" si="218"/>
        <v>63</v>
      </c>
    </row>
    <row r="685" spans="1:49" ht="11.25" customHeight="1" x14ac:dyDescent="0.2">
      <c r="A685" s="14">
        <v>2250.1511999999998</v>
      </c>
      <c r="B685" t="s">
        <v>1736</v>
      </c>
      <c r="C685" s="33" t="str">
        <f t="shared" si="210"/>
        <v>2250.1512 Accumulated Depreciation of Accessory electric equipment.</v>
      </c>
      <c r="D685" s="6" t="s">
        <v>870</v>
      </c>
      <c r="E685" s="6" t="s">
        <v>1132</v>
      </c>
      <c r="F685" s="6" t="s">
        <v>1040</v>
      </c>
      <c r="G685" s="6" t="s">
        <v>824</v>
      </c>
      <c r="H685" s="34" t="str">
        <f>VLOOKUP(I685,'heading tables'!$G$3:$H$9,2,FALSE)</f>
        <v>L4</v>
      </c>
      <c r="I685" s="34">
        <f t="shared" si="219"/>
        <v>9</v>
      </c>
      <c r="J685" s="34" t="str">
        <f t="shared" si="220"/>
        <v>Balance Sheet</v>
      </c>
      <c r="K685" s="34">
        <f t="shared" si="211"/>
        <v>132</v>
      </c>
      <c r="L685" s="34" t="str">
        <f t="shared" si="221"/>
        <v>12</v>
      </c>
      <c r="M685" s="34" t="str">
        <f t="shared" si="207"/>
        <v>2</v>
      </c>
      <c r="N685" s="34" t="str">
        <f t="shared" si="208"/>
        <v>22</v>
      </c>
      <c r="O685" s="34" t="str">
        <f t="shared" si="209"/>
        <v>2250</v>
      </c>
      <c r="P685" s="34" t="str">
        <f>CONCATENATE(M685," ",VLOOKUP(M685,'heading tables'!$A:$C,2,FALSE))</f>
        <v>2 Non-current Assets</v>
      </c>
      <c r="Q685" s="34" t="str">
        <f>CONCATENATE(N685," ",VLOOKUP(N685,'heading tables'!$A:$C,2,FALSE))</f>
        <v>22 Depreciation of Fixed Assets</v>
      </c>
      <c r="R685" s="34" t="str">
        <f>CONCATENATE(O685," ",VLOOKUP(ABS(O685),'heading tables'!$A:$C,2,FALSE))</f>
        <v>2250 Accumulated depreciation - machinery</v>
      </c>
      <c r="S685" s="20">
        <v>21</v>
      </c>
      <c r="T685" s="6" t="s">
        <v>921</v>
      </c>
      <c r="U685" s="34" t="e">
        <f>CONCATENATE(S685," ",VLOOKUP(S685,'heading tables'!$A:$C,2,FALSE))</f>
        <v>#N/A</v>
      </c>
      <c r="V685" s="34" t="str">
        <f>CONCATENATE(T685," ",VLOOKUP(ABS(T685),'heading tables'!$A:$C,2,FALSE))</f>
        <v>2150 Machinery and equipment</v>
      </c>
      <c r="W685" s="34" t="str">
        <f t="shared" si="222"/>
        <v>2250.1</v>
      </c>
      <c r="X685" s="34" t="str">
        <f t="shared" si="224"/>
        <v>2250.15</v>
      </c>
      <c r="Y685" s="34" t="str">
        <f t="shared" si="224"/>
        <v>2250.151</v>
      </c>
      <c r="Z685" s="34" t="str">
        <f t="shared" si="224"/>
        <v>2250.1512</v>
      </c>
      <c r="AA685" s="34" t="str">
        <f t="shared" si="224"/>
        <v>" "</v>
      </c>
      <c r="AB685" s="34" t="str">
        <f t="shared" si="213"/>
        <v>2250.1 Accumulated Depreciation of Machinery and equipment: Electricity Regulated Activity</v>
      </c>
      <c r="AC685" s="34" t="str">
        <f t="shared" si="214"/>
        <v>2250.15 Accumulated Depreciation of Machinery and equipment: Electricity Regulated Activity, Generation</v>
      </c>
      <c r="AD685" s="34" t="str">
        <f t="shared" si="215"/>
        <v>2250.151 Accumulated Depreciation of Machinery and equipment: Electricity Regulated Activity, Generation: Hydraulic Power Plants (HPP)</v>
      </c>
      <c r="AE685" s="34" t="str">
        <f t="shared" si="216"/>
        <v>2250.1512 Accumulated Depreciation of Accessory electric equipment.</v>
      </c>
      <c r="AF685" s="34" t="str">
        <f t="shared" si="217"/>
        <v>" "</v>
      </c>
      <c r="AI685" t="s">
        <v>1736</v>
      </c>
      <c r="AJ685" s="14" t="s">
        <v>11</v>
      </c>
      <c r="AK685" t="s">
        <v>918</v>
      </c>
      <c r="AL685" s="6">
        <v>211</v>
      </c>
      <c r="AM685" s="6" t="s">
        <v>957</v>
      </c>
      <c r="AT685" s="6" t="s">
        <v>986</v>
      </c>
      <c r="AV685" t="s">
        <v>1736</v>
      </c>
      <c r="AW685">
        <f t="shared" si="218"/>
        <v>57</v>
      </c>
    </row>
    <row r="686" spans="1:49" ht="11.25" customHeight="1" x14ac:dyDescent="0.2">
      <c r="A686" s="14">
        <v>2250.1518999999998</v>
      </c>
      <c r="B686" t="s">
        <v>1737</v>
      </c>
      <c r="C686" s="33" t="str">
        <f t="shared" si="210"/>
        <v>2250.1519 Accumulated Depreciation of Miscellaneous power plant equipment.</v>
      </c>
      <c r="D686" s="6" t="s">
        <v>870</v>
      </c>
      <c r="E686" s="6" t="s">
        <v>1132</v>
      </c>
      <c r="F686" s="6" t="s">
        <v>1041</v>
      </c>
      <c r="G686" s="6" t="s">
        <v>824</v>
      </c>
      <c r="H686" s="34" t="str">
        <f>VLOOKUP(I686,'heading tables'!$G$3:$H$9,2,FALSE)</f>
        <v>L4</v>
      </c>
      <c r="I686" s="34">
        <f t="shared" si="219"/>
        <v>9</v>
      </c>
      <c r="J686" s="34" t="str">
        <f t="shared" si="220"/>
        <v>Balance Sheet</v>
      </c>
      <c r="K686" s="34">
        <f t="shared" si="211"/>
        <v>132</v>
      </c>
      <c r="L686" s="34" t="str">
        <f t="shared" si="221"/>
        <v>19</v>
      </c>
      <c r="M686" s="34" t="str">
        <f t="shared" si="207"/>
        <v>2</v>
      </c>
      <c r="N686" s="34" t="str">
        <f t="shared" si="208"/>
        <v>22</v>
      </c>
      <c r="O686" s="34" t="str">
        <f t="shared" si="209"/>
        <v>2250</v>
      </c>
      <c r="P686" s="34" t="str">
        <f>CONCATENATE(M686," ",VLOOKUP(M686,'heading tables'!$A:$C,2,FALSE))</f>
        <v>2 Non-current Assets</v>
      </c>
      <c r="Q686" s="34" t="str">
        <f>CONCATENATE(N686," ",VLOOKUP(N686,'heading tables'!$A:$C,2,FALSE))</f>
        <v>22 Depreciation of Fixed Assets</v>
      </c>
      <c r="R686" s="34" t="str">
        <f>CONCATENATE(O686," ",VLOOKUP(ABS(O686),'heading tables'!$A:$C,2,FALSE))</f>
        <v>2250 Accumulated depreciation - machinery</v>
      </c>
      <c r="S686" s="20">
        <v>21</v>
      </c>
      <c r="T686" s="6" t="s">
        <v>921</v>
      </c>
      <c r="U686" s="34" t="e">
        <f>CONCATENATE(S686," ",VLOOKUP(S686,'heading tables'!$A:$C,2,FALSE))</f>
        <v>#N/A</v>
      </c>
      <c r="V686" s="34" t="str">
        <f>CONCATENATE(T686," ",VLOOKUP(ABS(T686),'heading tables'!$A:$C,2,FALSE))</f>
        <v>2150 Machinery and equipment</v>
      </c>
      <c r="W686" s="34" t="str">
        <f t="shared" si="222"/>
        <v>2250.1</v>
      </c>
      <c r="X686" s="34" t="str">
        <f t="shared" si="224"/>
        <v>2250.15</v>
      </c>
      <c r="Y686" s="34" t="str">
        <f t="shared" si="224"/>
        <v>2250.151</v>
      </c>
      <c r="Z686" s="34" t="str">
        <f t="shared" si="224"/>
        <v>2250.1519</v>
      </c>
      <c r="AA686" s="34" t="str">
        <f t="shared" si="224"/>
        <v>" "</v>
      </c>
      <c r="AB686" s="34" t="str">
        <f t="shared" si="213"/>
        <v>2250.1 Accumulated Depreciation of Machinery and equipment: Electricity Regulated Activity</v>
      </c>
      <c r="AC686" s="34" t="str">
        <f t="shared" si="214"/>
        <v>2250.15 Accumulated Depreciation of Machinery and equipment: Electricity Regulated Activity, Generation</v>
      </c>
      <c r="AD686" s="34" t="str">
        <f t="shared" si="215"/>
        <v>2250.151 Accumulated Depreciation of Machinery and equipment: Electricity Regulated Activity, Generation: Hydraulic Power Plants (HPP)</v>
      </c>
      <c r="AE686" s="34" t="str">
        <f t="shared" si="216"/>
        <v>2250.1519 Accumulated Depreciation of Miscellaneous power plant equipment.</v>
      </c>
      <c r="AF686" s="34" t="str">
        <f t="shared" si="217"/>
        <v>" "</v>
      </c>
      <c r="AI686" t="s">
        <v>1737</v>
      </c>
      <c r="AJ686" s="14" t="s">
        <v>11</v>
      </c>
      <c r="AK686" t="s">
        <v>918</v>
      </c>
      <c r="AL686" s="6">
        <v>212</v>
      </c>
      <c r="AM686" s="6" t="s">
        <v>957</v>
      </c>
      <c r="AT686" s="6" t="s">
        <v>986</v>
      </c>
      <c r="AV686" t="s">
        <v>1737</v>
      </c>
      <c r="AW686">
        <f t="shared" si="218"/>
        <v>64</v>
      </c>
    </row>
    <row r="687" spans="1:49" ht="11.25" customHeight="1" x14ac:dyDescent="0.2">
      <c r="A687" s="14">
        <v>2250.152</v>
      </c>
      <c r="B687" t="s">
        <v>1738</v>
      </c>
      <c r="C687" s="33" t="str">
        <f t="shared" si="210"/>
        <v>2250.152 Accumulated Depreciation of Machinery and equipment: Electricity Regulated Activity, Generation: Steam Power Plants (Steam only)</v>
      </c>
      <c r="D687" s="6" t="s">
        <v>870</v>
      </c>
      <c r="E687" s="6" t="s">
        <v>1132</v>
      </c>
      <c r="F687" s="6" t="s">
        <v>665</v>
      </c>
      <c r="G687" s="6" t="s">
        <v>72</v>
      </c>
      <c r="H687" s="34" t="str">
        <f>VLOOKUP(I687,'heading tables'!$G$3:$H$9,2,FALSE)</f>
        <v>L3</v>
      </c>
      <c r="I687" s="34">
        <f t="shared" si="219"/>
        <v>8</v>
      </c>
      <c r="J687" s="34" t="str">
        <f t="shared" si="220"/>
        <v>Balance Sheet</v>
      </c>
      <c r="K687" s="34">
        <f t="shared" si="211"/>
        <v>132</v>
      </c>
      <c r="L687" s="34" t="str">
        <f t="shared" si="221"/>
        <v>52</v>
      </c>
      <c r="M687" s="34" t="str">
        <f t="shared" si="207"/>
        <v>2</v>
      </c>
      <c r="N687" s="34" t="str">
        <f t="shared" si="208"/>
        <v>22</v>
      </c>
      <c r="O687" s="34" t="str">
        <f t="shared" si="209"/>
        <v>2250</v>
      </c>
      <c r="P687" s="34" t="str">
        <f>CONCATENATE(M687," ",VLOOKUP(M687,'heading tables'!$A:$C,2,FALSE))</f>
        <v>2 Non-current Assets</v>
      </c>
      <c r="Q687" s="34" t="str">
        <f>CONCATENATE(N687," ",VLOOKUP(N687,'heading tables'!$A:$C,2,FALSE))</f>
        <v>22 Depreciation of Fixed Assets</v>
      </c>
      <c r="R687" s="34" t="str">
        <f>CONCATENATE(O687," ",VLOOKUP(ABS(O687),'heading tables'!$A:$C,2,FALSE))</f>
        <v>2250 Accumulated depreciation - machinery</v>
      </c>
      <c r="S687" s="20">
        <v>21</v>
      </c>
      <c r="T687" s="6" t="s">
        <v>921</v>
      </c>
      <c r="U687" s="34" t="e">
        <f>CONCATENATE(S687," ",VLOOKUP(S687,'heading tables'!$A:$C,2,FALSE))</f>
        <v>#N/A</v>
      </c>
      <c r="V687" s="34" t="str">
        <f>CONCATENATE(T687," ",VLOOKUP(ABS(T687),'heading tables'!$A:$C,2,FALSE))</f>
        <v>2150 Machinery and equipment</v>
      </c>
      <c r="W687" s="34" t="str">
        <f t="shared" si="222"/>
        <v>2250.1</v>
      </c>
      <c r="X687" s="34" t="str">
        <f t="shared" si="224"/>
        <v>2250.15</v>
      </c>
      <c r="Y687" s="34" t="str">
        <f t="shared" si="224"/>
        <v>2250.152</v>
      </c>
      <c r="Z687" s="34" t="str">
        <f t="shared" si="224"/>
        <v>" "</v>
      </c>
      <c r="AA687" s="34" t="str">
        <f t="shared" si="224"/>
        <v>" "</v>
      </c>
      <c r="AB687" s="34" t="str">
        <f t="shared" si="213"/>
        <v>2250.1 Accumulated Depreciation of Machinery and equipment: Electricity Regulated Activity</v>
      </c>
      <c r="AC687" s="34" t="str">
        <f t="shared" si="214"/>
        <v>2250.15 Accumulated Depreciation of Machinery and equipment: Electricity Regulated Activity, Generation</v>
      </c>
      <c r="AD687" s="34" t="str">
        <f t="shared" si="215"/>
        <v>2250.152 Accumulated Depreciation of Machinery and equipment: Electricity Regulated Activity, Generation: Steam Power Plants (Steam only)</v>
      </c>
      <c r="AE687" s="34" t="str">
        <f t="shared" si="216"/>
        <v>" "</v>
      </c>
      <c r="AF687" s="34" t="str">
        <f t="shared" si="217"/>
        <v>" "</v>
      </c>
      <c r="AI687" t="s">
        <v>1738</v>
      </c>
      <c r="AJ687" s="14" t="s">
        <v>1064</v>
      </c>
      <c r="AK687" t="s">
        <v>918</v>
      </c>
      <c r="AL687" s="6">
        <v>213</v>
      </c>
      <c r="AM687" s="6" t="s">
        <v>958</v>
      </c>
      <c r="AT687" s="6" t="s">
        <v>987</v>
      </c>
      <c r="AV687" t="s">
        <v>1738</v>
      </c>
      <c r="AW687">
        <f t="shared" si="218"/>
        <v>128</v>
      </c>
    </row>
    <row r="688" spans="1:49" ht="11.25" customHeight="1" x14ac:dyDescent="0.2">
      <c r="A688" s="14">
        <v>2250.1520999999998</v>
      </c>
      <c r="B688" t="s">
        <v>1739</v>
      </c>
      <c r="C688" s="33" t="str">
        <f t="shared" si="210"/>
        <v>2250.1521 Accumulated Depreciation of Boiler plant equipment.</v>
      </c>
      <c r="D688" s="6" t="s">
        <v>870</v>
      </c>
      <c r="E688" s="6" t="s">
        <v>1</v>
      </c>
      <c r="F688" s="6" t="s">
        <v>1</v>
      </c>
      <c r="G688" s="6" t="s">
        <v>824</v>
      </c>
      <c r="H688" s="34" t="str">
        <f>VLOOKUP(I688,'heading tables'!$G$3:$H$9,2,FALSE)</f>
        <v>L4</v>
      </c>
      <c r="I688" s="34">
        <f t="shared" si="219"/>
        <v>9</v>
      </c>
      <c r="J688" s="34" t="str">
        <f t="shared" si="220"/>
        <v>Balance Sheet</v>
      </c>
      <c r="K688" s="34">
        <f t="shared" si="211"/>
        <v>132</v>
      </c>
      <c r="L688" s="34" t="str">
        <f t="shared" si="221"/>
        <v>21</v>
      </c>
      <c r="M688" s="34" t="str">
        <f t="shared" si="207"/>
        <v>2</v>
      </c>
      <c r="N688" s="34" t="str">
        <f t="shared" si="208"/>
        <v>22</v>
      </c>
      <c r="O688" s="34" t="str">
        <f t="shared" si="209"/>
        <v>2250</v>
      </c>
      <c r="P688" s="34" t="str">
        <f>CONCATENATE(M688," ",VLOOKUP(M688,'heading tables'!$A:$C,2,FALSE))</f>
        <v>2 Non-current Assets</v>
      </c>
      <c r="Q688" s="34" t="str">
        <f>CONCATENATE(N688," ",VLOOKUP(N688,'heading tables'!$A:$C,2,FALSE))</f>
        <v>22 Depreciation of Fixed Assets</v>
      </c>
      <c r="R688" s="34" t="str">
        <f>CONCATENATE(O688," ",VLOOKUP(ABS(O688),'heading tables'!$A:$C,2,FALSE))</f>
        <v>2250 Accumulated depreciation - machinery</v>
      </c>
      <c r="S688" s="20">
        <v>21</v>
      </c>
      <c r="T688" s="6" t="s">
        <v>921</v>
      </c>
      <c r="U688" s="34" t="e">
        <f>CONCATENATE(S688," ",VLOOKUP(S688,'heading tables'!$A:$C,2,FALSE))</f>
        <v>#N/A</v>
      </c>
      <c r="V688" s="34" t="str">
        <f>CONCATENATE(T688," ",VLOOKUP(ABS(T688),'heading tables'!$A:$C,2,FALSE))</f>
        <v>2150 Machinery and equipment</v>
      </c>
      <c r="W688" s="34" t="str">
        <f t="shared" si="222"/>
        <v>2250.1</v>
      </c>
      <c r="X688" s="34" t="str">
        <f t="shared" si="224"/>
        <v>2250.15</v>
      </c>
      <c r="Y688" s="34" t="str">
        <f t="shared" si="224"/>
        <v>2250.152</v>
      </c>
      <c r="Z688" s="34" t="str">
        <f t="shared" si="224"/>
        <v>2250.1521</v>
      </c>
      <c r="AA688" s="34" t="str">
        <f t="shared" si="224"/>
        <v>" "</v>
      </c>
      <c r="AB688" s="34" t="str">
        <f t="shared" si="213"/>
        <v>2250.1 Accumulated Depreciation of Machinery and equipment: Electricity Regulated Activity</v>
      </c>
      <c r="AC688" s="34" t="str">
        <f t="shared" si="214"/>
        <v>2250.15 Accumulated Depreciation of Machinery and equipment: Electricity Regulated Activity, Generation</v>
      </c>
      <c r="AD688" s="34" t="str">
        <f t="shared" si="215"/>
        <v>2250.152 Accumulated Depreciation of Machinery and equipment: Electricity Regulated Activity, Generation: Steam Power Plants (Steam only)</v>
      </c>
      <c r="AE688" s="34" t="str">
        <f t="shared" si="216"/>
        <v>2250.1521 Accumulated Depreciation of Boiler plant equipment.</v>
      </c>
      <c r="AF688" s="34" t="str">
        <f t="shared" si="217"/>
        <v>" "</v>
      </c>
      <c r="AI688" t="s">
        <v>1739</v>
      </c>
      <c r="AJ688" s="14" t="s">
        <v>11</v>
      </c>
      <c r="AK688" t="s">
        <v>918</v>
      </c>
      <c r="AL688" s="6">
        <v>214</v>
      </c>
      <c r="AM688" s="6" t="s">
        <v>958</v>
      </c>
      <c r="AT688" s="6" t="s">
        <v>987</v>
      </c>
      <c r="AV688" t="s">
        <v>1739</v>
      </c>
      <c r="AW688">
        <f t="shared" si="218"/>
        <v>51</v>
      </c>
    </row>
    <row r="689" spans="1:49" ht="11.25" customHeight="1" x14ac:dyDescent="0.2">
      <c r="A689" s="14">
        <v>2250.1522</v>
      </c>
      <c r="B689" t="s">
        <v>1740</v>
      </c>
      <c r="C689" s="33" t="str">
        <f t="shared" si="210"/>
        <v>2250.1522 Accumulated Depreciation of Turbine Equipment</v>
      </c>
      <c r="D689" s="6" t="s">
        <v>870</v>
      </c>
      <c r="E689" s="6" t="s">
        <v>1</v>
      </c>
      <c r="F689" s="6" t="s">
        <v>1</v>
      </c>
      <c r="G689" s="6" t="s">
        <v>824</v>
      </c>
      <c r="H689" s="34" t="str">
        <f>VLOOKUP(I689,'heading tables'!$G$3:$H$9,2,FALSE)</f>
        <v>L4</v>
      </c>
      <c r="I689" s="34">
        <f t="shared" si="219"/>
        <v>9</v>
      </c>
      <c r="J689" s="34" t="str">
        <f t="shared" si="220"/>
        <v>Balance Sheet</v>
      </c>
      <c r="K689" s="34">
        <f t="shared" si="211"/>
        <v>132</v>
      </c>
      <c r="L689" s="34" t="str">
        <f t="shared" si="221"/>
        <v>22</v>
      </c>
      <c r="M689" s="34" t="str">
        <f t="shared" si="207"/>
        <v>2</v>
      </c>
      <c r="N689" s="34" t="str">
        <f t="shared" si="208"/>
        <v>22</v>
      </c>
      <c r="O689" s="34" t="str">
        <f t="shared" si="209"/>
        <v>2250</v>
      </c>
      <c r="P689" s="34" t="str">
        <f>CONCATENATE(M689," ",VLOOKUP(M689,'heading tables'!$A:$C,2,FALSE))</f>
        <v>2 Non-current Assets</v>
      </c>
      <c r="Q689" s="34" t="str">
        <f>CONCATENATE(N689," ",VLOOKUP(N689,'heading tables'!$A:$C,2,FALSE))</f>
        <v>22 Depreciation of Fixed Assets</v>
      </c>
      <c r="R689" s="34" t="str">
        <f>CONCATENATE(O689," ",VLOOKUP(ABS(O689),'heading tables'!$A:$C,2,FALSE))</f>
        <v>2250 Accumulated depreciation - machinery</v>
      </c>
      <c r="S689" s="20">
        <v>21</v>
      </c>
      <c r="T689" s="6" t="s">
        <v>921</v>
      </c>
      <c r="U689" s="34" t="e">
        <f>CONCATENATE(S689," ",VLOOKUP(S689,'heading tables'!$A:$C,2,FALSE))</f>
        <v>#N/A</v>
      </c>
      <c r="V689" s="34" t="str">
        <f>CONCATENATE(T689," ",VLOOKUP(ABS(T689),'heading tables'!$A:$C,2,FALSE))</f>
        <v>2150 Machinery and equipment</v>
      </c>
      <c r="W689" s="34" t="str">
        <f t="shared" si="222"/>
        <v>2250.1</v>
      </c>
      <c r="X689" s="34" t="str">
        <f t="shared" si="224"/>
        <v>2250.15</v>
      </c>
      <c r="Y689" s="34" t="str">
        <f t="shared" si="224"/>
        <v>2250.152</v>
      </c>
      <c r="Z689" s="34" t="str">
        <f t="shared" si="224"/>
        <v>2250.1522</v>
      </c>
      <c r="AA689" s="34" t="str">
        <f t="shared" si="224"/>
        <v>" "</v>
      </c>
      <c r="AB689" s="34" t="str">
        <f t="shared" si="213"/>
        <v>2250.1 Accumulated Depreciation of Machinery and equipment: Electricity Regulated Activity</v>
      </c>
      <c r="AC689" s="34" t="str">
        <f t="shared" si="214"/>
        <v>2250.15 Accumulated Depreciation of Machinery and equipment: Electricity Regulated Activity, Generation</v>
      </c>
      <c r="AD689" s="34" t="str">
        <f t="shared" si="215"/>
        <v>2250.152 Accumulated Depreciation of Machinery and equipment: Electricity Regulated Activity, Generation: Steam Power Plants (Steam only)</v>
      </c>
      <c r="AE689" s="34" t="str">
        <f t="shared" si="216"/>
        <v>2250.1522 Accumulated Depreciation of Turbine Equipment</v>
      </c>
      <c r="AF689" s="34" t="str">
        <f t="shared" si="217"/>
        <v>" "</v>
      </c>
      <c r="AI689" t="s">
        <v>1740</v>
      </c>
      <c r="AJ689" s="14" t="s">
        <v>11</v>
      </c>
      <c r="AK689" t="s">
        <v>918</v>
      </c>
      <c r="AL689" s="6">
        <v>215</v>
      </c>
      <c r="AM689" s="6" t="s">
        <v>958</v>
      </c>
      <c r="AT689" s="6" t="s">
        <v>987</v>
      </c>
      <c r="AV689" t="s">
        <v>1740</v>
      </c>
      <c r="AW689">
        <f t="shared" si="218"/>
        <v>45</v>
      </c>
    </row>
    <row r="690" spans="1:49" ht="11.25" customHeight="1" x14ac:dyDescent="0.2">
      <c r="A690" s="14">
        <v>2250.1523000000002</v>
      </c>
      <c r="B690" t="s">
        <v>1741</v>
      </c>
      <c r="C690" s="33" t="str">
        <f t="shared" si="210"/>
        <v>2250.1523 Accumulated Depreciation of Generator (Steam Turbine)</v>
      </c>
      <c r="D690" s="6" t="s">
        <v>870</v>
      </c>
      <c r="E690" s="6" t="s">
        <v>1</v>
      </c>
      <c r="F690" s="6" t="s">
        <v>1</v>
      </c>
      <c r="G690" s="6" t="s">
        <v>824</v>
      </c>
      <c r="H690" s="34" t="str">
        <f>VLOOKUP(I690,'heading tables'!$G$3:$H$9,2,FALSE)</f>
        <v>L4</v>
      </c>
      <c r="I690" s="34">
        <f t="shared" si="219"/>
        <v>9</v>
      </c>
      <c r="J690" s="34" t="str">
        <f t="shared" si="220"/>
        <v>Balance Sheet</v>
      </c>
      <c r="K690" s="34">
        <f t="shared" si="211"/>
        <v>132</v>
      </c>
      <c r="L690" s="34" t="str">
        <f t="shared" si="221"/>
        <v>23</v>
      </c>
      <c r="M690" s="34" t="str">
        <f t="shared" si="207"/>
        <v>2</v>
      </c>
      <c r="N690" s="34" t="str">
        <f t="shared" si="208"/>
        <v>22</v>
      </c>
      <c r="O690" s="34" t="str">
        <f t="shared" si="209"/>
        <v>2250</v>
      </c>
      <c r="P690" s="34" t="str">
        <f>CONCATENATE(M690," ",VLOOKUP(M690,'heading tables'!$A:$C,2,FALSE))</f>
        <v>2 Non-current Assets</v>
      </c>
      <c r="Q690" s="34" t="str">
        <f>CONCATENATE(N690," ",VLOOKUP(N690,'heading tables'!$A:$C,2,FALSE))</f>
        <v>22 Depreciation of Fixed Assets</v>
      </c>
      <c r="R690" s="34" t="str">
        <f>CONCATENATE(O690," ",VLOOKUP(ABS(O690),'heading tables'!$A:$C,2,FALSE))</f>
        <v>2250 Accumulated depreciation - machinery</v>
      </c>
      <c r="S690" s="20">
        <v>21</v>
      </c>
      <c r="T690" s="6" t="s">
        <v>921</v>
      </c>
      <c r="U690" s="34" t="e">
        <f>CONCATENATE(S690," ",VLOOKUP(S690,'heading tables'!$A:$C,2,FALSE))</f>
        <v>#N/A</v>
      </c>
      <c r="V690" s="34" t="str">
        <f>CONCATENATE(T690," ",VLOOKUP(ABS(T690),'heading tables'!$A:$C,2,FALSE))</f>
        <v>2150 Machinery and equipment</v>
      </c>
      <c r="W690" s="34" t="str">
        <f t="shared" si="222"/>
        <v>2250.1</v>
      </c>
      <c r="X690" s="34" t="str">
        <f t="shared" si="224"/>
        <v>2250.15</v>
      </c>
      <c r="Y690" s="34" t="str">
        <f t="shared" si="224"/>
        <v>2250.152</v>
      </c>
      <c r="Z690" s="34" t="str">
        <f t="shared" si="224"/>
        <v>2250.1523</v>
      </c>
      <c r="AA690" s="34" t="str">
        <f t="shared" si="224"/>
        <v>" "</v>
      </c>
      <c r="AB690" s="34" t="str">
        <f t="shared" si="213"/>
        <v>2250.1 Accumulated Depreciation of Machinery and equipment: Electricity Regulated Activity</v>
      </c>
      <c r="AC690" s="34" t="str">
        <f t="shared" si="214"/>
        <v>2250.15 Accumulated Depreciation of Machinery and equipment: Electricity Regulated Activity, Generation</v>
      </c>
      <c r="AD690" s="34" t="str">
        <f t="shared" si="215"/>
        <v>2250.152 Accumulated Depreciation of Machinery and equipment: Electricity Regulated Activity, Generation: Steam Power Plants (Steam only)</v>
      </c>
      <c r="AE690" s="34" t="str">
        <f t="shared" si="216"/>
        <v>2250.1523 Accumulated Depreciation of Generator (Steam Turbine)</v>
      </c>
      <c r="AF690" s="34" t="str">
        <f t="shared" si="217"/>
        <v>" "</v>
      </c>
      <c r="AI690" t="s">
        <v>1741</v>
      </c>
      <c r="AJ690" s="14" t="s">
        <v>11</v>
      </c>
      <c r="AK690" t="s">
        <v>918</v>
      </c>
      <c r="AL690" s="6">
        <v>216</v>
      </c>
      <c r="AM690" s="6" t="s">
        <v>958</v>
      </c>
      <c r="AT690" s="6" t="s">
        <v>987</v>
      </c>
      <c r="AV690" t="s">
        <v>1741</v>
      </c>
      <c r="AW690">
        <f t="shared" si="218"/>
        <v>53</v>
      </c>
    </row>
    <row r="691" spans="1:49" ht="11.25" customHeight="1" x14ac:dyDescent="0.2">
      <c r="A691" s="14">
        <v>2250.1523999999999</v>
      </c>
      <c r="B691" t="s">
        <v>1742</v>
      </c>
      <c r="C691" s="33" t="str">
        <f t="shared" si="210"/>
        <v>2250.1524 Accumulated Depreciation of Accessory electric equipment</v>
      </c>
      <c r="D691" s="6" t="s">
        <v>870</v>
      </c>
      <c r="E691" s="6" t="s">
        <v>1132</v>
      </c>
      <c r="F691" s="6" t="s">
        <v>665</v>
      </c>
      <c r="G691" s="6" t="s">
        <v>824</v>
      </c>
      <c r="H691" s="34" t="str">
        <f>VLOOKUP(I691,'heading tables'!$G$3:$H$9,2,FALSE)</f>
        <v>L4</v>
      </c>
      <c r="I691" s="34">
        <f t="shared" si="219"/>
        <v>9</v>
      </c>
      <c r="J691" s="34" t="str">
        <f t="shared" si="220"/>
        <v>Balance Sheet</v>
      </c>
      <c r="K691" s="34">
        <f t="shared" si="211"/>
        <v>132</v>
      </c>
      <c r="L691" s="34" t="str">
        <f t="shared" si="221"/>
        <v>24</v>
      </c>
      <c r="M691" s="34" t="str">
        <f t="shared" si="207"/>
        <v>2</v>
      </c>
      <c r="N691" s="34" t="str">
        <f t="shared" si="208"/>
        <v>22</v>
      </c>
      <c r="O691" s="34" t="str">
        <f t="shared" si="209"/>
        <v>2250</v>
      </c>
      <c r="P691" s="34" t="str">
        <f>CONCATENATE(M691," ",VLOOKUP(M691,'heading tables'!$A:$C,2,FALSE))</f>
        <v>2 Non-current Assets</v>
      </c>
      <c r="Q691" s="34" t="str">
        <f>CONCATENATE(N691," ",VLOOKUP(N691,'heading tables'!$A:$C,2,FALSE))</f>
        <v>22 Depreciation of Fixed Assets</v>
      </c>
      <c r="R691" s="34" t="str">
        <f>CONCATENATE(O691," ",VLOOKUP(ABS(O691),'heading tables'!$A:$C,2,FALSE))</f>
        <v>2250 Accumulated depreciation - machinery</v>
      </c>
      <c r="S691" s="20">
        <v>21</v>
      </c>
      <c r="T691" s="6" t="s">
        <v>921</v>
      </c>
      <c r="U691" s="34" t="e">
        <f>CONCATENATE(S691," ",VLOOKUP(S691,'heading tables'!$A:$C,2,FALSE))</f>
        <v>#N/A</v>
      </c>
      <c r="V691" s="34" t="str">
        <f>CONCATENATE(T691," ",VLOOKUP(ABS(T691),'heading tables'!$A:$C,2,FALSE))</f>
        <v>2150 Machinery and equipment</v>
      </c>
      <c r="W691" s="34" t="str">
        <f t="shared" si="222"/>
        <v>2250.1</v>
      </c>
      <c r="X691" s="34" t="str">
        <f t="shared" si="224"/>
        <v>2250.15</v>
      </c>
      <c r="Y691" s="34" t="str">
        <f t="shared" si="224"/>
        <v>2250.152</v>
      </c>
      <c r="Z691" s="34" t="str">
        <f t="shared" si="224"/>
        <v>2250.1524</v>
      </c>
      <c r="AA691" s="34" t="str">
        <f t="shared" si="224"/>
        <v>" "</v>
      </c>
      <c r="AB691" s="34" t="str">
        <f t="shared" si="213"/>
        <v>2250.1 Accumulated Depreciation of Machinery and equipment: Electricity Regulated Activity</v>
      </c>
      <c r="AC691" s="34" t="str">
        <f t="shared" si="214"/>
        <v>2250.15 Accumulated Depreciation of Machinery and equipment: Electricity Regulated Activity, Generation</v>
      </c>
      <c r="AD691" s="34" t="str">
        <f t="shared" si="215"/>
        <v>2250.152 Accumulated Depreciation of Machinery and equipment: Electricity Regulated Activity, Generation: Steam Power Plants (Steam only)</v>
      </c>
      <c r="AE691" s="34" t="str">
        <f t="shared" si="216"/>
        <v>2250.1524 Accumulated Depreciation of Accessory electric equipment</v>
      </c>
      <c r="AF691" s="34" t="str">
        <f t="shared" si="217"/>
        <v>" "</v>
      </c>
      <c r="AI691" t="s">
        <v>1742</v>
      </c>
      <c r="AJ691" s="14" t="s">
        <v>11</v>
      </c>
      <c r="AK691" t="s">
        <v>918</v>
      </c>
      <c r="AL691" s="6">
        <v>217</v>
      </c>
      <c r="AM691" s="6" t="s">
        <v>958</v>
      </c>
      <c r="AT691" s="6" t="s">
        <v>987</v>
      </c>
      <c r="AV691" t="s">
        <v>1742</v>
      </c>
      <c r="AW691">
        <f t="shared" si="218"/>
        <v>56</v>
      </c>
    </row>
    <row r="692" spans="1:49" ht="11.25" customHeight="1" x14ac:dyDescent="0.2">
      <c r="A692" s="14">
        <v>2250.1529</v>
      </c>
      <c r="B692" t="s">
        <v>1743</v>
      </c>
      <c r="C692" s="33" t="str">
        <f t="shared" si="210"/>
        <v>2250.1529 Accumulated Depreciation of Miscellaneous power plant equipment</v>
      </c>
      <c r="D692" s="6" t="s">
        <v>870</v>
      </c>
      <c r="E692" s="6" t="s">
        <v>1132</v>
      </c>
      <c r="F692" s="6" t="s">
        <v>1042</v>
      </c>
      <c r="G692" s="6" t="s">
        <v>824</v>
      </c>
      <c r="H692" s="34" t="str">
        <f>VLOOKUP(I692,'heading tables'!$G$3:$H$9,2,FALSE)</f>
        <v>L4</v>
      </c>
      <c r="I692" s="34">
        <f t="shared" si="219"/>
        <v>9</v>
      </c>
      <c r="J692" s="34" t="str">
        <f t="shared" si="220"/>
        <v>Balance Sheet</v>
      </c>
      <c r="K692" s="34">
        <f t="shared" si="211"/>
        <v>132</v>
      </c>
      <c r="L692" s="34" t="str">
        <f t="shared" si="221"/>
        <v>29</v>
      </c>
      <c r="M692" s="34" t="str">
        <f t="shared" si="207"/>
        <v>2</v>
      </c>
      <c r="N692" s="34" t="str">
        <f t="shared" si="208"/>
        <v>22</v>
      </c>
      <c r="O692" s="34" t="str">
        <f t="shared" si="209"/>
        <v>2250</v>
      </c>
      <c r="P692" s="34" t="str">
        <f>CONCATENATE(M692," ",VLOOKUP(M692,'heading tables'!$A:$C,2,FALSE))</f>
        <v>2 Non-current Assets</v>
      </c>
      <c r="Q692" s="34" t="str">
        <f>CONCATENATE(N692," ",VLOOKUP(N692,'heading tables'!$A:$C,2,FALSE))</f>
        <v>22 Depreciation of Fixed Assets</v>
      </c>
      <c r="R692" s="34" t="str">
        <f>CONCATENATE(O692," ",VLOOKUP(ABS(O692),'heading tables'!$A:$C,2,FALSE))</f>
        <v>2250 Accumulated depreciation - machinery</v>
      </c>
      <c r="S692" s="20">
        <v>21</v>
      </c>
      <c r="T692" s="6" t="s">
        <v>921</v>
      </c>
      <c r="U692" s="34" t="e">
        <f>CONCATENATE(S692," ",VLOOKUP(S692,'heading tables'!$A:$C,2,FALSE))</f>
        <v>#N/A</v>
      </c>
      <c r="V692" s="34" t="str">
        <f>CONCATENATE(T692," ",VLOOKUP(ABS(T692),'heading tables'!$A:$C,2,FALSE))</f>
        <v>2150 Machinery and equipment</v>
      </c>
      <c r="W692" s="34" t="str">
        <f t="shared" si="222"/>
        <v>2250.1</v>
      </c>
      <c r="X692" s="34" t="str">
        <f t="shared" si="224"/>
        <v>2250.15</v>
      </c>
      <c r="Y692" s="34" t="str">
        <f t="shared" si="224"/>
        <v>2250.152</v>
      </c>
      <c r="Z692" s="34" t="str">
        <f t="shared" si="224"/>
        <v>2250.1529</v>
      </c>
      <c r="AA692" s="34" t="str">
        <f t="shared" si="224"/>
        <v>" "</v>
      </c>
      <c r="AB692" s="34" t="str">
        <f t="shared" si="213"/>
        <v>2250.1 Accumulated Depreciation of Machinery and equipment: Electricity Regulated Activity</v>
      </c>
      <c r="AC692" s="34" t="str">
        <f t="shared" si="214"/>
        <v>2250.15 Accumulated Depreciation of Machinery and equipment: Electricity Regulated Activity, Generation</v>
      </c>
      <c r="AD692" s="34" t="str">
        <f t="shared" si="215"/>
        <v>2250.152 Accumulated Depreciation of Machinery and equipment: Electricity Regulated Activity, Generation: Steam Power Plants (Steam only)</v>
      </c>
      <c r="AE692" s="34" t="str">
        <f t="shared" si="216"/>
        <v>2250.1529 Accumulated Depreciation of Miscellaneous power plant equipment</v>
      </c>
      <c r="AF692" s="34" t="str">
        <f t="shared" si="217"/>
        <v>" "</v>
      </c>
      <c r="AI692" t="s">
        <v>1743</v>
      </c>
      <c r="AJ692" s="14" t="s">
        <v>11</v>
      </c>
      <c r="AK692" t="s">
        <v>918</v>
      </c>
      <c r="AL692" s="6">
        <v>218</v>
      </c>
      <c r="AM692" s="6" t="s">
        <v>958</v>
      </c>
      <c r="AT692" s="6" t="s">
        <v>987</v>
      </c>
      <c r="AV692" t="s">
        <v>1743</v>
      </c>
      <c r="AW692">
        <f t="shared" si="218"/>
        <v>63</v>
      </c>
    </row>
    <row r="693" spans="1:49" ht="11.25" customHeight="1" x14ac:dyDescent="0.2">
      <c r="A693" s="14">
        <v>2250.1529999999998</v>
      </c>
      <c r="B693" t="s">
        <v>1744</v>
      </c>
      <c r="C693" s="33" t="str">
        <f t="shared" si="210"/>
        <v>2250.153 Accumulated Depreciation of Machinery and equipment: Electricity Regulated Activity, Generation: Co-Generation Power Plants (Steam only for Electricity and Steam)</v>
      </c>
      <c r="D693" s="6" t="s">
        <v>870</v>
      </c>
      <c r="E693" s="6" t="s">
        <v>1132</v>
      </c>
      <c r="F693" s="6" t="s">
        <v>665</v>
      </c>
      <c r="G693" s="6" t="s">
        <v>72</v>
      </c>
      <c r="H693" s="34" t="str">
        <f>VLOOKUP(I693,'heading tables'!$G$3:$H$9,2,FALSE)</f>
        <v>L3</v>
      </c>
      <c r="I693" s="34">
        <f t="shared" si="219"/>
        <v>8</v>
      </c>
      <c r="J693" s="34" t="str">
        <f t="shared" si="220"/>
        <v>Balance Sheet</v>
      </c>
      <c r="K693" s="34">
        <f t="shared" si="211"/>
        <v>132</v>
      </c>
      <c r="L693" s="34" t="str">
        <f t="shared" si="221"/>
        <v>53</v>
      </c>
      <c r="M693" s="34" t="str">
        <f t="shared" si="207"/>
        <v>2</v>
      </c>
      <c r="N693" s="34" t="str">
        <f t="shared" si="208"/>
        <v>22</v>
      </c>
      <c r="O693" s="34" t="str">
        <f t="shared" si="209"/>
        <v>2250</v>
      </c>
      <c r="P693" s="34" t="str">
        <f>CONCATENATE(M693," ",VLOOKUP(M693,'heading tables'!$A:$C,2,FALSE))</f>
        <v>2 Non-current Assets</v>
      </c>
      <c r="Q693" s="34" t="str">
        <f>CONCATENATE(N693," ",VLOOKUP(N693,'heading tables'!$A:$C,2,FALSE))</f>
        <v>22 Depreciation of Fixed Assets</v>
      </c>
      <c r="R693" s="34" t="str">
        <f>CONCATENATE(O693," ",VLOOKUP(ABS(O693),'heading tables'!$A:$C,2,FALSE))</f>
        <v>2250 Accumulated depreciation - machinery</v>
      </c>
      <c r="S693" s="20">
        <v>21</v>
      </c>
      <c r="T693" s="6" t="s">
        <v>921</v>
      </c>
      <c r="U693" s="34" t="e">
        <f>CONCATENATE(S693," ",VLOOKUP(S693,'heading tables'!$A:$C,2,FALSE))</f>
        <v>#N/A</v>
      </c>
      <c r="V693" s="34" t="str">
        <f>CONCATENATE(T693," ",VLOOKUP(ABS(T693),'heading tables'!$A:$C,2,FALSE))</f>
        <v>2150 Machinery and equipment</v>
      </c>
      <c r="W693" s="34" t="str">
        <f t="shared" si="222"/>
        <v>2250.1</v>
      </c>
      <c r="X693" s="34" t="str">
        <f t="shared" si="224"/>
        <v>2250.15</v>
      </c>
      <c r="Y693" s="34" t="str">
        <f t="shared" si="224"/>
        <v>2250.153</v>
      </c>
      <c r="Z693" s="34" t="str">
        <f t="shared" si="224"/>
        <v>" "</v>
      </c>
      <c r="AA693" s="34" t="str">
        <f t="shared" si="224"/>
        <v>" "</v>
      </c>
      <c r="AB693" s="34" t="str">
        <f t="shared" si="213"/>
        <v>2250.1 Accumulated Depreciation of Machinery and equipment: Electricity Regulated Activity</v>
      </c>
      <c r="AC693" s="34" t="str">
        <f t="shared" si="214"/>
        <v>2250.15 Accumulated Depreciation of Machinery and equipment: Electricity Regulated Activity, Generation</v>
      </c>
      <c r="AD693" s="34" t="str">
        <f t="shared" si="215"/>
        <v>2250.153 Accumulated Depreciation of Machinery and equipment: Electricity Regulated Activity, Generation: Co-Generation Power Plants (Steam only for Electricity and Steam)</v>
      </c>
      <c r="AE693" s="34" t="str">
        <f t="shared" si="216"/>
        <v>" "</v>
      </c>
      <c r="AF693" s="34" t="str">
        <f t="shared" si="217"/>
        <v>" "</v>
      </c>
      <c r="AI693" t="s">
        <v>1744</v>
      </c>
      <c r="AJ693" s="14" t="s">
        <v>1064</v>
      </c>
      <c r="AK693" t="s">
        <v>918</v>
      </c>
      <c r="AL693" s="6">
        <v>219</v>
      </c>
      <c r="AM693" s="6" t="s">
        <v>959</v>
      </c>
      <c r="AT693" s="6" t="s">
        <v>988</v>
      </c>
      <c r="AV693" t="s">
        <v>1744</v>
      </c>
      <c r="AW693">
        <f t="shared" si="218"/>
        <v>162</v>
      </c>
    </row>
    <row r="694" spans="1:49" ht="11.25" customHeight="1" x14ac:dyDescent="0.2">
      <c r="A694" s="14">
        <v>2250.1531</v>
      </c>
      <c r="B694" t="s">
        <v>1739</v>
      </c>
      <c r="C694" s="33" t="str">
        <f t="shared" si="210"/>
        <v>2250.1531 Accumulated Depreciation of Boiler plant equipment.</v>
      </c>
      <c r="D694" s="6" t="s">
        <v>870</v>
      </c>
      <c r="E694" s="6" t="s">
        <v>1</v>
      </c>
      <c r="F694" s="6" t="s">
        <v>1</v>
      </c>
      <c r="G694" s="6" t="s">
        <v>824</v>
      </c>
      <c r="H694" s="34" t="str">
        <f>VLOOKUP(I694,'heading tables'!$G$3:$H$9,2,FALSE)</f>
        <v>L4</v>
      </c>
      <c r="I694" s="34">
        <f t="shared" si="219"/>
        <v>9</v>
      </c>
      <c r="J694" s="34" t="str">
        <f t="shared" si="220"/>
        <v>Balance Sheet</v>
      </c>
      <c r="K694" s="34">
        <f t="shared" si="211"/>
        <v>132</v>
      </c>
      <c r="L694" s="34" t="str">
        <f t="shared" si="221"/>
        <v>31</v>
      </c>
      <c r="M694" s="34" t="str">
        <f t="shared" si="207"/>
        <v>2</v>
      </c>
      <c r="N694" s="34" t="str">
        <f t="shared" si="208"/>
        <v>22</v>
      </c>
      <c r="O694" s="34" t="str">
        <f t="shared" si="209"/>
        <v>2250</v>
      </c>
      <c r="P694" s="34" t="str">
        <f>CONCATENATE(M694," ",VLOOKUP(M694,'heading tables'!$A:$C,2,FALSE))</f>
        <v>2 Non-current Assets</v>
      </c>
      <c r="Q694" s="34" t="str">
        <f>CONCATENATE(N694," ",VLOOKUP(N694,'heading tables'!$A:$C,2,FALSE))</f>
        <v>22 Depreciation of Fixed Assets</v>
      </c>
      <c r="R694" s="34" t="str">
        <f>CONCATENATE(O694," ",VLOOKUP(ABS(O694),'heading tables'!$A:$C,2,FALSE))</f>
        <v>2250 Accumulated depreciation - machinery</v>
      </c>
      <c r="S694" s="20">
        <v>21</v>
      </c>
      <c r="T694" s="6" t="s">
        <v>921</v>
      </c>
      <c r="U694" s="34" t="e">
        <f>CONCATENATE(S694," ",VLOOKUP(S694,'heading tables'!$A:$C,2,FALSE))</f>
        <v>#N/A</v>
      </c>
      <c r="V694" s="34" t="str">
        <f>CONCATENATE(T694," ",VLOOKUP(ABS(T694),'heading tables'!$A:$C,2,FALSE))</f>
        <v>2150 Machinery and equipment</v>
      </c>
      <c r="W694" s="34" t="str">
        <f t="shared" si="222"/>
        <v>2250.1</v>
      </c>
      <c r="X694" s="34" t="str">
        <f t="shared" si="224"/>
        <v>2250.15</v>
      </c>
      <c r="Y694" s="34" t="str">
        <f t="shared" si="224"/>
        <v>2250.153</v>
      </c>
      <c r="Z694" s="34" t="str">
        <f t="shared" si="224"/>
        <v>2250.1531</v>
      </c>
      <c r="AA694" s="34" t="str">
        <f t="shared" si="224"/>
        <v>" "</v>
      </c>
      <c r="AB694" s="34" t="str">
        <f t="shared" si="213"/>
        <v>2250.1 Accumulated Depreciation of Machinery and equipment: Electricity Regulated Activity</v>
      </c>
      <c r="AC694" s="34" t="str">
        <f t="shared" si="214"/>
        <v>2250.15 Accumulated Depreciation of Machinery and equipment: Electricity Regulated Activity, Generation</v>
      </c>
      <c r="AD694" s="34" t="str">
        <f t="shared" si="215"/>
        <v>2250.153 Accumulated Depreciation of Machinery and equipment: Electricity Regulated Activity, Generation: Co-Generation Power Plants (Steam only for Electricity and Steam)</v>
      </c>
      <c r="AE694" s="34" t="str">
        <f t="shared" si="216"/>
        <v>2250.1531 Accumulated Depreciation of Boiler plant equipment.</v>
      </c>
      <c r="AF694" s="34" t="str">
        <f t="shared" si="217"/>
        <v>" "</v>
      </c>
      <c r="AI694" t="s">
        <v>1739</v>
      </c>
      <c r="AJ694" s="14" t="s">
        <v>11</v>
      </c>
      <c r="AK694" t="s">
        <v>918</v>
      </c>
      <c r="AL694" s="6">
        <v>220</v>
      </c>
      <c r="AM694" s="6" t="s">
        <v>959</v>
      </c>
      <c r="AT694" s="6" t="s">
        <v>988</v>
      </c>
      <c r="AV694" t="s">
        <v>1739</v>
      </c>
      <c r="AW694">
        <f t="shared" si="218"/>
        <v>51</v>
      </c>
    </row>
    <row r="695" spans="1:49" ht="11.25" customHeight="1" x14ac:dyDescent="0.2">
      <c r="A695" s="14">
        <v>2250.1532000000002</v>
      </c>
      <c r="B695" t="s">
        <v>1740</v>
      </c>
      <c r="C695" s="33" t="str">
        <f t="shared" si="210"/>
        <v>2250.1532 Accumulated Depreciation of Turbine Equipment</v>
      </c>
      <c r="D695" s="6" t="s">
        <v>870</v>
      </c>
      <c r="E695" s="6" t="s">
        <v>1</v>
      </c>
      <c r="F695" s="6" t="s">
        <v>1</v>
      </c>
      <c r="G695" s="6" t="s">
        <v>824</v>
      </c>
      <c r="H695" s="34" t="str">
        <f>VLOOKUP(I695,'heading tables'!$G$3:$H$9,2,FALSE)</f>
        <v>L4</v>
      </c>
      <c r="I695" s="34">
        <f t="shared" si="219"/>
        <v>9</v>
      </c>
      <c r="J695" s="34" t="str">
        <f t="shared" si="220"/>
        <v>Balance Sheet</v>
      </c>
      <c r="K695" s="34">
        <f t="shared" si="211"/>
        <v>132</v>
      </c>
      <c r="L695" s="34" t="str">
        <f t="shared" si="221"/>
        <v>32</v>
      </c>
      <c r="M695" s="34" t="str">
        <f t="shared" si="207"/>
        <v>2</v>
      </c>
      <c r="N695" s="34" t="str">
        <f t="shared" si="208"/>
        <v>22</v>
      </c>
      <c r="O695" s="34" t="str">
        <f t="shared" si="209"/>
        <v>2250</v>
      </c>
      <c r="P695" s="34" t="str">
        <f>CONCATENATE(M695," ",VLOOKUP(M695,'heading tables'!$A:$C,2,FALSE))</f>
        <v>2 Non-current Assets</v>
      </c>
      <c r="Q695" s="34" t="str">
        <f>CONCATENATE(N695," ",VLOOKUP(N695,'heading tables'!$A:$C,2,FALSE))</f>
        <v>22 Depreciation of Fixed Assets</v>
      </c>
      <c r="R695" s="34" t="str">
        <f>CONCATENATE(O695," ",VLOOKUP(ABS(O695),'heading tables'!$A:$C,2,FALSE))</f>
        <v>2250 Accumulated depreciation - machinery</v>
      </c>
      <c r="S695" s="20">
        <v>21</v>
      </c>
      <c r="T695" s="6" t="s">
        <v>921</v>
      </c>
      <c r="U695" s="34" t="e">
        <f>CONCATENATE(S695," ",VLOOKUP(S695,'heading tables'!$A:$C,2,FALSE))</f>
        <v>#N/A</v>
      </c>
      <c r="V695" s="34" t="str">
        <f>CONCATENATE(T695," ",VLOOKUP(ABS(T695),'heading tables'!$A:$C,2,FALSE))</f>
        <v>2150 Machinery and equipment</v>
      </c>
      <c r="W695" s="34" t="str">
        <f t="shared" si="222"/>
        <v>2250.1</v>
      </c>
      <c r="X695" s="34" t="str">
        <f t="shared" si="224"/>
        <v>2250.15</v>
      </c>
      <c r="Y695" s="34" t="str">
        <f t="shared" si="224"/>
        <v>2250.153</v>
      </c>
      <c r="Z695" s="34" t="str">
        <f t="shared" si="224"/>
        <v>2250.1532</v>
      </c>
      <c r="AA695" s="34" t="str">
        <f t="shared" si="224"/>
        <v>" "</v>
      </c>
      <c r="AB695" s="34" t="str">
        <f t="shared" si="213"/>
        <v>2250.1 Accumulated Depreciation of Machinery and equipment: Electricity Regulated Activity</v>
      </c>
      <c r="AC695" s="34" t="str">
        <f t="shared" si="214"/>
        <v>2250.15 Accumulated Depreciation of Machinery and equipment: Electricity Regulated Activity, Generation</v>
      </c>
      <c r="AD695" s="34" t="str">
        <f t="shared" si="215"/>
        <v>2250.153 Accumulated Depreciation of Machinery and equipment: Electricity Regulated Activity, Generation: Co-Generation Power Plants (Steam only for Electricity and Steam)</v>
      </c>
      <c r="AE695" s="34" t="str">
        <f t="shared" si="216"/>
        <v>2250.1532 Accumulated Depreciation of Turbine Equipment</v>
      </c>
      <c r="AF695" s="34" t="str">
        <f t="shared" si="217"/>
        <v>" "</v>
      </c>
      <c r="AI695" t="s">
        <v>1740</v>
      </c>
      <c r="AJ695" s="14" t="s">
        <v>11</v>
      </c>
      <c r="AK695" t="s">
        <v>918</v>
      </c>
      <c r="AL695" s="6">
        <v>221</v>
      </c>
      <c r="AM695" s="6" t="s">
        <v>959</v>
      </c>
      <c r="AT695" s="6" t="s">
        <v>988</v>
      </c>
      <c r="AV695" t="s">
        <v>1740</v>
      </c>
      <c r="AW695">
        <f t="shared" si="218"/>
        <v>45</v>
      </c>
    </row>
    <row r="696" spans="1:49" ht="11.25" customHeight="1" x14ac:dyDescent="0.2">
      <c r="A696" s="14">
        <v>2250.1532999999999</v>
      </c>
      <c r="B696" t="s">
        <v>1741</v>
      </c>
      <c r="C696" s="33" t="str">
        <f t="shared" si="210"/>
        <v>2250.1533 Accumulated Depreciation of Generator (Steam Turbine)</v>
      </c>
      <c r="D696" s="6" t="s">
        <v>870</v>
      </c>
      <c r="E696" s="6" t="s">
        <v>1</v>
      </c>
      <c r="F696" s="6" t="s">
        <v>1</v>
      </c>
      <c r="G696" s="6" t="s">
        <v>824</v>
      </c>
      <c r="H696" s="34" t="str">
        <f>VLOOKUP(I696,'heading tables'!$G$3:$H$9,2,FALSE)</f>
        <v>L4</v>
      </c>
      <c r="I696" s="34">
        <f t="shared" si="219"/>
        <v>9</v>
      </c>
      <c r="J696" s="34" t="str">
        <f t="shared" si="220"/>
        <v>Balance Sheet</v>
      </c>
      <c r="K696" s="34">
        <f t="shared" si="211"/>
        <v>132</v>
      </c>
      <c r="L696" s="34" t="str">
        <f t="shared" si="221"/>
        <v>33</v>
      </c>
      <c r="M696" s="34" t="str">
        <f t="shared" si="207"/>
        <v>2</v>
      </c>
      <c r="N696" s="34" t="str">
        <f t="shared" si="208"/>
        <v>22</v>
      </c>
      <c r="O696" s="34" t="str">
        <f t="shared" si="209"/>
        <v>2250</v>
      </c>
      <c r="P696" s="34" t="str">
        <f>CONCATENATE(M696," ",VLOOKUP(M696,'heading tables'!$A:$C,2,FALSE))</f>
        <v>2 Non-current Assets</v>
      </c>
      <c r="Q696" s="34" t="str">
        <f>CONCATENATE(N696," ",VLOOKUP(N696,'heading tables'!$A:$C,2,FALSE))</f>
        <v>22 Depreciation of Fixed Assets</v>
      </c>
      <c r="R696" s="34" t="str">
        <f>CONCATENATE(O696," ",VLOOKUP(ABS(O696),'heading tables'!$A:$C,2,FALSE))</f>
        <v>2250 Accumulated depreciation - machinery</v>
      </c>
      <c r="S696" s="20">
        <v>21</v>
      </c>
      <c r="T696" s="6" t="s">
        <v>921</v>
      </c>
      <c r="U696" s="34" t="e">
        <f>CONCATENATE(S696," ",VLOOKUP(S696,'heading tables'!$A:$C,2,FALSE))</f>
        <v>#N/A</v>
      </c>
      <c r="V696" s="34" t="str">
        <f>CONCATENATE(T696," ",VLOOKUP(ABS(T696),'heading tables'!$A:$C,2,FALSE))</f>
        <v>2150 Machinery and equipment</v>
      </c>
      <c r="W696" s="34" t="str">
        <f t="shared" si="222"/>
        <v>2250.1</v>
      </c>
      <c r="X696" s="34" t="str">
        <f t="shared" si="224"/>
        <v>2250.15</v>
      </c>
      <c r="Y696" s="34" t="str">
        <f t="shared" si="224"/>
        <v>2250.153</v>
      </c>
      <c r="Z696" s="34" t="str">
        <f t="shared" si="224"/>
        <v>2250.1533</v>
      </c>
      <c r="AA696" s="34" t="str">
        <f t="shared" si="224"/>
        <v>" "</v>
      </c>
      <c r="AB696" s="34" t="str">
        <f t="shared" si="213"/>
        <v>2250.1 Accumulated Depreciation of Machinery and equipment: Electricity Regulated Activity</v>
      </c>
      <c r="AC696" s="34" t="str">
        <f t="shared" si="214"/>
        <v>2250.15 Accumulated Depreciation of Machinery and equipment: Electricity Regulated Activity, Generation</v>
      </c>
      <c r="AD696" s="34" t="str">
        <f t="shared" si="215"/>
        <v>2250.153 Accumulated Depreciation of Machinery and equipment: Electricity Regulated Activity, Generation: Co-Generation Power Plants (Steam only for Electricity and Steam)</v>
      </c>
      <c r="AE696" s="34" t="str">
        <f t="shared" si="216"/>
        <v>2250.1533 Accumulated Depreciation of Generator (Steam Turbine)</v>
      </c>
      <c r="AF696" s="34" t="str">
        <f t="shared" si="217"/>
        <v>" "</v>
      </c>
      <c r="AI696" t="s">
        <v>1741</v>
      </c>
      <c r="AJ696" s="14" t="s">
        <v>11</v>
      </c>
      <c r="AK696" t="s">
        <v>918</v>
      </c>
      <c r="AL696" s="6">
        <v>222</v>
      </c>
      <c r="AM696" s="6" t="s">
        <v>959</v>
      </c>
      <c r="AT696" s="6" t="s">
        <v>988</v>
      </c>
      <c r="AV696" t="s">
        <v>1741</v>
      </c>
      <c r="AW696">
        <f t="shared" si="218"/>
        <v>53</v>
      </c>
    </row>
    <row r="697" spans="1:49" ht="11.25" customHeight="1" x14ac:dyDescent="0.2">
      <c r="A697" s="14">
        <v>2250.1534000000001</v>
      </c>
      <c r="B697" t="s">
        <v>1736</v>
      </c>
      <c r="C697" s="33" t="str">
        <f t="shared" si="210"/>
        <v>2250.1534 Accumulated Depreciation of Accessory electric equipment.</v>
      </c>
      <c r="D697" s="6" t="s">
        <v>870</v>
      </c>
      <c r="E697" s="6" t="s">
        <v>1132</v>
      </c>
      <c r="F697" s="6" t="s">
        <v>665</v>
      </c>
      <c r="G697" s="6" t="s">
        <v>824</v>
      </c>
      <c r="H697" s="34" t="str">
        <f>VLOOKUP(I697,'heading tables'!$G$3:$H$9,2,FALSE)</f>
        <v>L4</v>
      </c>
      <c r="I697" s="34">
        <f t="shared" si="219"/>
        <v>9</v>
      </c>
      <c r="J697" s="34" t="str">
        <f t="shared" si="220"/>
        <v>Balance Sheet</v>
      </c>
      <c r="K697" s="34">
        <f t="shared" si="211"/>
        <v>132</v>
      </c>
      <c r="L697" s="34" t="str">
        <f t="shared" si="221"/>
        <v>34</v>
      </c>
      <c r="M697" s="34" t="str">
        <f t="shared" si="207"/>
        <v>2</v>
      </c>
      <c r="N697" s="34" t="str">
        <f t="shared" si="208"/>
        <v>22</v>
      </c>
      <c r="O697" s="34" t="str">
        <f t="shared" si="209"/>
        <v>2250</v>
      </c>
      <c r="P697" s="34" t="str">
        <f>CONCATENATE(M697," ",VLOOKUP(M697,'heading tables'!$A:$C,2,FALSE))</f>
        <v>2 Non-current Assets</v>
      </c>
      <c r="Q697" s="34" t="str">
        <f>CONCATENATE(N697," ",VLOOKUP(N697,'heading tables'!$A:$C,2,FALSE))</f>
        <v>22 Depreciation of Fixed Assets</v>
      </c>
      <c r="R697" s="34" t="str">
        <f>CONCATENATE(O697," ",VLOOKUP(ABS(O697),'heading tables'!$A:$C,2,FALSE))</f>
        <v>2250 Accumulated depreciation - machinery</v>
      </c>
      <c r="S697" s="20">
        <v>21</v>
      </c>
      <c r="T697" s="6" t="s">
        <v>921</v>
      </c>
      <c r="U697" s="34" t="e">
        <f>CONCATENATE(S697," ",VLOOKUP(S697,'heading tables'!$A:$C,2,FALSE))</f>
        <v>#N/A</v>
      </c>
      <c r="V697" s="34" t="str">
        <f>CONCATENATE(T697," ",VLOOKUP(ABS(T697),'heading tables'!$A:$C,2,FALSE))</f>
        <v>2150 Machinery and equipment</v>
      </c>
      <c r="W697" s="34" t="str">
        <f t="shared" si="222"/>
        <v>2250.1</v>
      </c>
      <c r="X697" s="34" t="str">
        <f t="shared" si="224"/>
        <v>2250.15</v>
      </c>
      <c r="Y697" s="34" t="str">
        <f t="shared" si="224"/>
        <v>2250.153</v>
      </c>
      <c r="Z697" s="34" t="str">
        <f t="shared" si="224"/>
        <v>2250.1534</v>
      </c>
      <c r="AA697" s="34" t="str">
        <f t="shared" si="224"/>
        <v>" "</v>
      </c>
      <c r="AB697" s="34" t="str">
        <f t="shared" si="213"/>
        <v>2250.1 Accumulated Depreciation of Machinery and equipment: Electricity Regulated Activity</v>
      </c>
      <c r="AC697" s="34" t="str">
        <f t="shared" si="214"/>
        <v>2250.15 Accumulated Depreciation of Machinery and equipment: Electricity Regulated Activity, Generation</v>
      </c>
      <c r="AD697" s="34" t="str">
        <f t="shared" si="215"/>
        <v>2250.153 Accumulated Depreciation of Machinery and equipment: Electricity Regulated Activity, Generation: Co-Generation Power Plants (Steam only for Electricity and Steam)</v>
      </c>
      <c r="AE697" s="34" t="str">
        <f t="shared" si="216"/>
        <v>2250.1534 Accumulated Depreciation of Accessory electric equipment.</v>
      </c>
      <c r="AF697" s="34" t="str">
        <f t="shared" si="217"/>
        <v>" "</v>
      </c>
      <c r="AI697" t="s">
        <v>1736</v>
      </c>
      <c r="AJ697" s="14" t="s">
        <v>11</v>
      </c>
      <c r="AK697" t="s">
        <v>918</v>
      </c>
      <c r="AL697" s="6">
        <v>223</v>
      </c>
      <c r="AM697" s="6" t="s">
        <v>959</v>
      </c>
      <c r="AT697" s="6" t="s">
        <v>988</v>
      </c>
      <c r="AV697" t="s">
        <v>1736</v>
      </c>
      <c r="AW697">
        <f t="shared" si="218"/>
        <v>57</v>
      </c>
    </row>
    <row r="698" spans="1:49" ht="11.25" customHeight="1" x14ac:dyDescent="0.2">
      <c r="A698" s="14">
        <v>2250.1534999999999</v>
      </c>
      <c r="B698" t="s">
        <v>1745</v>
      </c>
      <c r="C698" s="33" t="str">
        <f t="shared" si="210"/>
        <v>2250.1535 Accumulated Depreciation of Heating Network Equipment</v>
      </c>
      <c r="D698" s="6" t="s">
        <v>870</v>
      </c>
      <c r="E698" s="6" t="s">
        <v>1132</v>
      </c>
      <c r="F698" s="6" t="s">
        <v>1042</v>
      </c>
      <c r="G698" s="6" t="s">
        <v>824</v>
      </c>
      <c r="H698" s="34" t="str">
        <f>VLOOKUP(I698,'heading tables'!$G$3:$H$9,2,FALSE)</f>
        <v>L4</v>
      </c>
      <c r="I698" s="34">
        <f t="shared" si="219"/>
        <v>9</v>
      </c>
      <c r="J698" s="34" t="str">
        <f t="shared" si="220"/>
        <v>Balance Sheet</v>
      </c>
      <c r="K698" s="34">
        <f t="shared" si="211"/>
        <v>132</v>
      </c>
      <c r="L698" s="34" t="str">
        <f t="shared" si="221"/>
        <v>35</v>
      </c>
      <c r="M698" s="34" t="str">
        <f t="shared" si="207"/>
        <v>2</v>
      </c>
      <c r="N698" s="34" t="str">
        <f t="shared" si="208"/>
        <v>22</v>
      </c>
      <c r="O698" s="34" t="str">
        <f t="shared" si="209"/>
        <v>2250</v>
      </c>
      <c r="P698" s="34" t="str">
        <f>CONCATENATE(M698," ",VLOOKUP(M698,'heading tables'!$A:$C,2,FALSE))</f>
        <v>2 Non-current Assets</v>
      </c>
      <c r="Q698" s="34" t="str">
        <f>CONCATENATE(N698," ",VLOOKUP(N698,'heading tables'!$A:$C,2,FALSE))</f>
        <v>22 Depreciation of Fixed Assets</v>
      </c>
      <c r="R698" s="34" t="str">
        <f>CONCATENATE(O698," ",VLOOKUP(ABS(O698),'heading tables'!$A:$C,2,FALSE))</f>
        <v>2250 Accumulated depreciation - machinery</v>
      </c>
      <c r="S698" s="20">
        <v>21</v>
      </c>
      <c r="T698" s="6" t="s">
        <v>921</v>
      </c>
      <c r="U698" s="34" t="e">
        <f>CONCATENATE(S698," ",VLOOKUP(S698,'heading tables'!$A:$C,2,FALSE))</f>
        <v>#N/A</v>
      </c>
      <c r="V698" s="34" t="str">
        <f>CONCATENATE(T698," ",VLOOKUP(ABS(T698),'heading tables'!$A:$C,2,FALSE))</f>
        <v>2150 Machinery and equipment</v>
      </c>
      <c r="W698" s="34" t="str">
        <f t="shared" si="222"/>
        <v>2250.1</v>
      </c>
      <c r="X698" s="34" t="str">
        <f t="shared" si="224"/>
        <v>2250.15</v>
      </c>
      <c r="Y698" s="34" t="str">
        <f t="shared" si="224"/>
        <v>2250.153</v>
      </c>
      <c r="Z698" s="34" t="str">
        <f t="shared" si="224"/>
        <v>2250.1535</v>
      </c>
      <c r="AA698" s="34" t="str">
        <f t="shared" si="224"/>
        <v>" "</v>
      </c>
      <c r="AB698" s="34" t="str">
        <f t="shared" si="213"/>
        <v>2250.1 Accumulated Depreciation of Machinery and equipment: Electricity Regulated Activity</v>
      </c>
      <c r="AC698" s="34" t="str">
        <f t="shared" si="214"/>
        <v>2250.15 Accumulated Depreciation of Machinery and equipment: Electricity Regulated Activity, Generation</v>
      </c>
      <c r="AD698" s="34" t="str">
        <f t="shared" si="215"/>
        <v>2250.153 Accumulated Depreciation of Machinery and equipment: Electricity Regulated Activity, Generation: Co-Generation Power Plants (Steam only for Electricity and Steam)</v>
      </c>
      <c r="AE698" s="34" t="str">
        <f t="shared" si="216"/>
        <v>2250.1535 Accumulated Depreciation of Heating Network Equipment</v>
      </c>
      <c r="AF698" s="34" t="str">
        <f t="shared" si="217"/>
        <v>" "</v>
      </c>
      <c r="AI698" t="s">
        <v>1745</v>
      </c>
      <c r="AJ698" s="14" t="s">
        <v>11</v>
      </c>
      <c r="AK698" t="s">
        <v>918</v>
      </c>
      <c r="AL698" s="6">
        <v>224</v>
      </c>
      <c r="AM698" s="6" t="s">
        <v>959</v>
      </c>
      <c r="AT698" s="6" t="s">
        <v>988</v>
      </c>
      <c r="AV698" t="s">
        <v>1745</v>
      </c>
      <c r="AW698">
        <f t="shared" si="218"/>
        <v>53</v>
      </c>
    </row>
    <row r="699" spans="1:49" ht="11.25" customHeight="1" x14ac:dyDescent="0.2">
      <c r="A699" s="14">
        <v>2250.1538999999998</v>
      </c>
      <c r="B699" t="s">
        <v>1743</v>
      </c>
      <c r="C699" s="33" t="str">
        <f t="shared" si="210"/>
        <v>2250.1539 Accumulated Depreciation of Miscellaneous power plant equipment</v>
      </c>
      <c r="D699" s="6" t="s">
        <v>870</v>
      </c>
      <c r="E699" s="6" t="s">
        <v>1132</v>
      </c>
      <c r="F699" s="6" t="s">
        <v>1042</v>
      </c>
      <c r="G699" s="6" t="s">
        <v>824</v>
      </c>
      <c r="H699" s="34" t="str">
        <f>VLOOKUP(I699,'heading tables'!$G$3:$H$9,2,FALSE)</f>
        <v>L4</v>
      </c>
      <c r="I699" s="34">
        <f t="shared" si="219"/>
        <v>9</v>
      </c>
      <c r="J699" s="34" t="str">
        <f t="shared" si="220"/>
        <v>Balance Sheet</v>
      </c>
      <c r="K699" s="34">
        <f t="shared" si="211"/>
        <v>132</v>
      </c>
      <c r="L699" s="34" t="str">
        <f t="shared" si="221"/>
        <v>39</v>
      </c>
      <c r="M699" s="34" t="str">
        <f t="shared" si="207"/>
        <v>2</v>
      </c>
      <c r="N699" s="34" t="str">
        <f t="shared" si="208"/>
        <v>22</v>
      </c>
      <c r="O699" s="34" t="str">
        <f t="shared" si="209"/>
        <v>2250</v>
      </c>
      <c r="P699" s="34" t="str">
        <f>CONCATENATE(M699," ",VLOOKUP(M699,'heading tables'!$A:$C,2,FALSE))</f>
        <v>2 Non-current Assets</v>
      </c>
      <c r="Q699" s="34" t="str">
        <f>CONCATENATE(N699," ",VLOOKUP(N699,'heading tables'!$A:$C,2,FALSE))</f>
        <v>22 Depreciation of Fixed Assets</v>
      </c>
      <c r="R699" s="34" t="str">
        <f>CONCATENATE(O699," ",VLOOKUP(ABS(O699),'heading tables'!$A:$C,2,FALSE))</f>
        <v>2250 Accumulated depreciation - machinery</v>
      </c>
      <c r="S699" s="20">
        <v>21</v>
      </c>
      <c r="T699" s="6" t="s">
        <v>921</v>
      </c>
      <c r="U699" s="34" t="e">
        <f>CONCATENATE(S699," ",VLOOKUP(S699,'heading tables'!$A:$C,2,FALSE))</f>
        <v>#N/A</v>
      </c>
      <c r="V699" s="34" t="str">
        <f>CONCATENATE(T699," ",VLOOKUP(ABS(T699),'heading tables'!$A:$C,2,FALSE))</f>
        <v>2150 Machinery and equipment</v>
      </c>
      <c r="W699" s="34" t="str">
        <f t="shared" si="222"/>
        <v>2250.1</v>
      </c>
      <c r="X699" s="34" t="str">
        <f t="shared" si="224"/>
        <v>2250.15</v>
      </c>
      <c r="Y699" s="34" t="str">
        <f t="shared" si="224"/>
        <v>2250.153</v>
      </c>
      <c r="Z699" s="34" t="str">
        <f t="shared" si="224"/>
        <v>2250.1539</v>
      </c>
      <c r="AA699" s="34" t="str">
        <f t="shared" si="224"/>
        <v>" "</v>
      </c>
      <c r="AB699" s="34" t="str">
        <f t="shared" si="213"/>
        <v>2250.1 Accumulated Depreciation of Machinery and equipment: Electricity Regulated Activity</v>
      </c>
      <c r="AC699" s="34" t="str">
        <f t="shared" si="214"/>
        <v>2250.15 Accumulated Depreciation of Machinery and equipment: Electricity Regulated Activity, Generation</v>
      </c>
      <c r="AD699" s="34" t="str">
        <f t="shared" si="215"/>
        <v>2250.153 Accumulated Depreciation of Machinery and equipment: Electricity Regulated Activity, Generation: Co-Generation Power Plants (Steam only for Electricity and Steam)</v>
      </c>
      <c r="AE699" s="34" t="str">
        <f t="shared" si="216"/>
        <v>2250.1539 Accumulated Depreciation of Miscellaneous power plant equipment</v>
      </c>
      <c r="AF699" s="34" t="str">
        <f t="shared" si="217"/>
        <v>" "</v>
      </c>
      <c r="AI699" t="s">
        <v>1743</v>
      </c>
      <c r="AJ699" s="14" t="s">
        <v>11</v>
      </c>
      <c r="AK699" t="s">
        <v>918</v>
      </c>
      <c r="AL699" s="6">
        <v>225</v>
      </c>
      <c r="AM699" s="6" t="s">
        <v>959</v>
      </c>
      <c r="AT699" s="6" t="s">
        <v>988</v>
      </c>
      <c r="AV699" t="s">
        <v>1743</v>
      </c>
      <c r="AW699">
        <f t="shared" si="218"/>
        <v>63</v>
      </c>
    </row>
    <row r="700" spans="1:49" ht="11.25" customHeight="1" x14ac:dyDescent="0.2">
      <c r="A700" s="14">
        <v>2250.154</v>
      </c>
      <c r="B700" t="s">
        <v>1746</v>
      </c>
      <c r="C700" s="33" t="str">
        <f t="shared" si="210"/>
        <v>2250.154 Accumulated Depreciation of Machinery and equipment: Electricity Regulated Activity, Generation: Gas Power Plants (Gas only)</v>
      </c>
      <c r="D700" s="6" t="s">
        <v>870</v>
      </c>
      <c r="E700" s="6" t="s">
        <v>1132</v>
      </c>
      <c r="F700" s="6" t="s">
        <v>665</v>
      </c>
      <c r="G700" s="6" t="s">
        <v>72</v>
      </c>
      <c r="H700" s="34" t="str">
        <f>VLOOKUP(I700,'heading tables'!$G$3:$H$9,2,FALSE)</f>
        <v>L3</v>
      </c>
      <c r="I700" s="34">
        <f t="shared" si="219"/>
        <v>8</v>
      </c>
      <c r="J700" s="34" t="str">
        <f t="shared" si="220"/>
        <v>Balance Sheet</v>
      </c>
      <c r="K700" s="34">
        <f t="shared" si="211"/>
        <v>132</v>
      </c>
      <c r="L700" s="34" t="str">
        <f t="shared" si="221"/>
        <v>54</v>
      </c>
      <c r="M700" s="34" t="str">
        <f t="shared" si="207"/>
        <v>2</v>
      </c>
      <c r="N700" s="34" t="str">
        <f t="shared" si="208"/>
        <v>22</v>
      </c>
      <c r="O700" s="34" t="str">
        <f t="shared" si="209"/>
        <v>2250</v>
      </c>
      <c r="P700" s="34" t="str">
        <f>CONCATENATE(M700," ",VLOOKUP(M700,'heading tables'!$A:$C,2,FALSE))</f>
        <v>2 Non-current Assets</v>
      </c>
      <c r="Q700" s="34" t="str">
        <f>CONCATENATE(N700," ",VLOOKUP(N700,'heading tables'!$A:$C,2,FALSE))</f>
        <v>22 Depreciation of Fixed Assets</v>
      </c>
      <c r="R700" s="34" t="str">
        <f>CONCATENATE(O700," ",VLOOKUP(ABS(O700),'heading tables'!$A:$C,2,FALSE))</f>
        <v>2250 Accumulated depreciation - machinery</v>
      </c>
      <c r="S700" s="20">
        <v>21</v>
      </c>
      <c r="T700" s="6" t="s">
        <v>921</v>
      </c>
      <c r="U700" s="34" t="e">
        <f>CONCATENATE(S700," ",VLOOKUP(S700,'heading tables'!$A:$C,2,FALSE))</f>
        <v>#N/A</v>
      </c>
      <c r="V700" s="34" t="str">
        <f>CONCATENATE(T700," ",VLOOKUP(ABS(T700),'heading tables'!$A:$C,2,FALSE))</f>
        <v>2150 Machinery and equipment</v>
      </c>
      <c r="W700" s="34" t="str">
        <f t="shared" si="222"/>
        <v>2250.1</v>
      </c>
      <c r="X700" s="34" t="str">
        <f t="shared" si="224"/>
        <v>2250.15</v>
      </c>
      <c r="Y700" s="34" t="str">
        <f t="shared" si="224"/>
        <v>2250.154</v>
      </c>
      <c r="Z700" s="34" t="str">
        <f t="shared" si="224"/>
        <v>" "</v>
      </c>
      <c r="AA700" s="34" t="str">
        <f t="shared" si="224"/>
        <v>" "</v>
      </c>
      <c r="AB700" s="34" t="str">
        <f t="shared" si="213"/>
        <v>2250.1 Accumulated Depreciation of Machinery and equipment: Electricity Regulated Activity</v>
      </c>
      <c r="AC700" s="34" t="str">
        <f t="shared" si="214"/>
        <v>2250.15 Accumulated Depreciation of Machinery and equipment: Electricity Regulated Activity, Generation</v>
      </c>
      <c r="AD700" s="34" t="str">
        <f t="shared" si="215"/>
        <v>2250.154 Accumulated Depreciation of Machinery and equipment: Electricity Regulated Activity, Generation: Gas Power Plants (Gas only)</v>
      </c>
      <c r="AE700" s="34" t="str">
        <f t="shared" si="216"/>
        <v>" "</v>
      </c>
      <c r="AF700" s="34" t="str">
        <f t="shared" si="217"/>
        <v>" "</v>
      </c>
      <c r="AI700" t="s">
        <v>1746</v>
      </c>
      <c r="AJ700" s="14" t="s">
        <v>1064</v>
      </c>
      <c r="AK700" t="s">
        <v>918</v>
      </c>
      <c r="AL700" s="6">
        <v>226</v>
      </c>
      <c r="AM700" s="6" t="s">
        <v>960</v>
      </c>
      <c r="AT700" s="6" t="s">
        <v>989</v>
      </c>
      <c r="AV700" t="s">
        <v>1746</v>
      </c>
      <c r="AW700">
        <f t="shared" si="218"/>
        <v>124</v>
      </c>
    </row>
    <row r="701" spans="1:49" ht="11.25" customHeight="1" x14ac:dyDescent="0.2">
      <c r="A701" s="14">
        <v>2250.1541000000002</v>
      </c>
      <c r="B701" t="s">
        <v>1747</v>
      </c>
      <c r="C701" s="33" t="str">
        <f t="shared" si="210"/>
        <v>2250.1541 Accumulated Depreciation of Fuel holders, producers, and accessories</v>
      </c>
      <c r="D701" s="6" t="s">
        <v>870</v>
      </c>
      <c r="E701" s="6" t="s">
        <v>1</v>
      </c>
      <c r="F701" s="6" t="s">
        <v>1</v>
      </c>
      <c r="G701" s="6" t="s">
        <v>824</v>
      </c>
      <c r="H701" s="34" t="str">
        <f>VLOOKUP(I701,'heading tables'!$G$3:$H$9,2,FALSE)</f>
        <v>L4</v>
      </c>
      <c r="I701" s="34">
        <f t="shared" si="219"/>
        <v>9</v>
      </c>
      <c r="J701" s="34" t="str">
        <f t="shared" si="220"/>
        <v>Balance Sheet</v>
      </c>
      <c r="K701" s="34">
        <f t="shared" si="211"/>
        <v>132</v>
      </c>
      <c r="L701" s="34" t="str">
        <f t="shared" si="221"/>
        <v>41</v>
      </c>
      <c r="M701" s="34" t="str">
        <f t="shared" si="207"/>
        <v>2</v>
      </c>
      <c r="N701" s="34" t="str">
        <f t="shared" si="208"/>
        <v>22</v>
      </c>
      <c r="O701" s="34" t="str">
        <f t="shared" si="209"/>
        <v>2250</v>
      </c>
      <c r="P701" s="34" t="str">
        <f>CONCATENATE(M701," ",VLOOKUP(M701,'heading tables'!$A:$C,2,FALSE))</f>
        <v>2 Non-current Assets</v>
      </c>
      <c r="Q701" s="34" t="str">
        <f>CONCATENATE(N701," ",VLOOKUP(N701,'heading tables'!$A:$C,2,FALSE))</f>
        <v>22 Depreciation of Fixed Assets</v>
      </c>
      <c r="R701" s="34" t="str">
        <f>CONCATENATE(O701," ",VLOOKUP(ABS(O701),'heading tables'!$A:$C,2,FALSE))</f>
        <v>2250 Accumulated depreciation - machinery</v>
      </c>
      <c r="S701" s="20">
        <v>21</v>
      </c>
      <c r="T701" s="6" t="s">
        <v>921</v>
      </c>
      <c r="U701" s="34" t="e">
        <f>CONCATENATE(S701," ",VLOOKUP(S701,'heading tables'!$A:$C,2,FALSE))</f>
        <v>#N/A</v>
      </c>
      <c r="V701" s="34" t="str">
        <f>CONCATENATE(T701," ",VLOOKUP(ABS(T701),'heading tables'!$A:$C,2,FALSE))</f>
        <v>2150 Machinery and equipment</v>
      </c>
      <c r="W701" s="34" t="str">
        <f t="shared" si="222"/>
        <v>2250.1</v>
      </c>
      <c r="X701" s="34" t="str">
        <f t="shared" si="224"/>
        <v>2250.15</v>
      </c>
      <c r="Y701" s="34" t="str">
        <f t="shared" si="224"/>
        <v>2250.154</v>
      </c>
      <c r="Z701" s="34" t="str">
        <f t="shared" si="224"/>
        <v>2250.1541</v>
      </c>
      <c r="AA701" s="34" t="str">
        <f t="shared" si="224"/>
        <v>" "</v>
      </c>
      <c r="AB701" s="34" t="str">
        <f t="shared" si="213"/>
        <v>2250.1 Accumulated Depreciation of Machinery and equipment: Electricity Regulated Activity</v>
      </c>
      <c r="AC701" s="34" t="str">
        <f t="shared" si="214"/>
        <v>2250.15 Accumulated Depreciation of Machinery and equipment: Electricity Regulated Activity, Generation</v>
      </c>
      <c r="AD701" s="34" t="str">
        <f t="shared" si="215"/>
        <v>2250.154 Accumulated Depreciation of Machinery and equipment: Electricity Regulated Activity, Generation: Gas Power Plants (Gas only)</v>
      </c>
      <c r="AE701" s="34" t="str">
        <f t="shared" si="216"/>
        <v>2250.1541 Accumulated Depreciation of Fuel holders, producers, and accessories</v>
      </c>
      <c r="AF701" s="34" t="str">
        <f t="shared" si="217"/>
        <v>" "</v>
      </c>
      <c r="AI701" t="s">
        <v>1747</v>
      </c>
      <c r="AJ701" s="14" t="s">
        <v>11</v>
      </c>
      <c r="AK701" t="s">
        <v>918</v>
      </c>
      <c r="AL701" s="6">
        <v>227</v>
      </c>
      <c r="AM701" s="6" t="s">
        <v>960</v>
      </c>
      <c r="AT701" s="6" t="s">
        <v>989</v>
      </c>
      <c r="AV701" t="s">
        <v>1747</v>
      </c>
      <c r="AW701">
        <f t="shared" si="218"/>
        <v>68</v>
      </c>
    </row>
    <row r="702" spans="1:49" ht="11.25" customHeight="1" x14ac:dyDescent="0.2">
      <c r="A702" s="14">
        <v>2250.1541999999999</v>
      </c>
      <c r="B702" t="s">
        <v>1748</v>
      </c>
      <c r="C702" s="33" t="str">
        <f t="shared" si="210"/>
        <v>2250.1542 Accumulated Depreciation of Prime movers</v>
      </c>
      <c r="D702" s="6" t="s">
        <v>870</v>
      </c>
      <c r="E702" s="6" t="s">
        <v>1</v>
      </c>
      <c r="F702" s="6" t="s">
        <v>1</v>
      </c>
      <c r="G702" s="6" t="s">
        <v>824</v>
      </c>
      <c r="H702" s="34" t="str">
        <f>VLOOKUP(I702,'heading tables'!$G$3:$H$9,2,FALSE)</f>
        <v>L4</v>
      </c>
      <c r="I702" s="34">
        <f t="shared" si="219"/>
        <v>9</v>
      </c>
      <c r="J702" s="34" t="str">
        <f t="shared" si="220"/>
        <v>Balance Sheet</v>
      </c>
      <c r="K702" s="34">
        <f t="shared" si="211"/>
        <v>132</v>
      </c>
      <c r="L702" s="34" t="str">
        <f t="shared" si="221"/>
        <v>42</v>
      </c>
      <c r="M702" s="34" t="str">
        <f t="shared" si="207"/>
        <v>2</v>
      </c>
      <c r="N702" s="34" t="str">
        <f t="shared" si="208"/>
        <v>22</v>
      </c>
      <c r="O702" s="34" t="str">
        <f t="shared" si="209"/>
        <v>2250</v>
      </c>
      <c r="P702" s="34" t="str">
        <f>CONCATENATE(M702," ",VLOOKUP(M702,'heading tables'!$A:$C,2,FALSE))</f>
        <v>2 Non-current Assets</v>
      </c>
      <c r="Q702" s="34" t="str">
        <f>CONCATENATE(N702," ",VLOOKUP(N702,'heading tables'!$A:$C,2,FALSE))</f>
        <v>22 Depreciation of Fixed Assets</v>
      </c>
      <c r="R702" s="34" t="str">
        <f>CONCATENATE(O702," ",VLOOKUP(ABS(O702),'heading tables'!$A:$C,2,FALSE))</f>
        <v>2250 Accumulated depreciation - machinery</v>
      </c>
      <c r="S702" s="20">
        <v>21</v>
      </c>
      <c r="T702" s="6" t="s">
        <v>921</v>
      </c>
      <c r="U702" s="34" t="e">
        <f>CONCATENATE(S702," ",VLOOKUP(S702,'heading tables'!$A:$C,2,FALSE))</f>
        <v>#N/A</v>
      </c>
      <c r="V702" s="34" t="str">
        <f>CONCATENATE(T702," ",VLOOKUP(ABS(T702),'heading tables'!$A:$C,2,FALSE))</f>
        <v>2150 Machinery and equipment</v>
      </c>
      <c r="W702" s="34" t="str">
        <f t="shared" si="222"/>
        <v>2250.1</v>
      </c>
      <c r="X702" s="34" t="str">
        <f t="shared" ref="X702:AA721" si="225">IF(OR(LEFT($A702,X$1)=W702,W702=$AZ$1),$AZ$1,LEFT($A702,X$1))</f>
        <v>2250.15</v>
      </c>
      <c r="Y702" s="34" t="str">
        <f t="shared" si="225"/>
        <v>2250.154</v>
      </c>
      <c r="Z702" s="34" t="str">
        <f t="shared" si="225"/>
        <v>2250.1542</v>
      </c>
      <c r="AA702" s="34" t="str">
        <f t="shared" si="225"/>
        <v>" "</v>
      </c>
      <c r="AB702" s="34" t="str">
        <f t="shared" si="213"/>
        <v>2250.1 Accumulated Depreciation of Machinery and equipment: Electricity Regulated Activity</v>
      </c>
      <c r="AC702" s="34" t="str">
        <f t="shared" si="214"/>
        <v>2250.15 Accumulated Depreciation of Machinery and equipment: Electricity Regulated Activity, Generation</v>
      </c>
      <c r="AD702" s="34" t="str">
        <f t="shared" si="215"/>
        <v>2250.154 Accumulated Depreciation of Machinery and equipment: Electricity Regulated Activity, Generation: Gas Power Plants (Gas only)</v>
      </c>
      <c r="AE702" s="34" t="str">
        <f t="shared" si="216"/>
        <v>2250.1542 Accumulated Depreciation of Prime movers</v>
      </c>
      <c r="AF702" s="34" t="str">
        <f t="shared" si="217"/>
        <v>" "</v>
      </c>
      <c r="AI702" t="s">
        <v>1748</v>
      </c>
      <c r="AJ702" s="14" t="s">
        <v>11</v>
      </c>
      <c r="AK702" t="s">
        <v>918</v>
      </c>
      <c r="AL702" s="6">
        <v>228</v>
      </c>
      <c r="AM702" s="6" t="s">
        <v>960</v>
      </c>
      <c r="AT702" s="6" t="s">
        <v>989</v>
      </c>
      <c r="AV702" t="s">
        <v>1748</v>
      </c>
      <c r="AW702">
        <f t="shared" si="218"/>
        <v>40</v>
      </c>
    </row>
    <row r="703" spans="1:49" ht="11.25" customHeight="1" x14ac:dyDescent="0.2">
      <c r="A703" s="14">
        <v>2250.1543000000001</v>
      </c>
      <c r="B703" t="s">
        <v>1749</v>
      </c>
      <c r="C703" s="33" t="str">
        <f t="shared" si="210"/>
        <v>2250.1543 Accumulated Depreciation of Generators</v>
      </c>
      <c r="D703" s="6" t="s">
        <v>870</v>
      </c>
      <c r="E703" s="6" t="s">
        <v>1</v>
      </c>
      <c r="F703" s="6" t="s">
        <v>1</v>
      </c>
      <c r="G703" s="6" t="s">
        <v>824</v>
      </c>
      <c r="H703" s="34" t="str">
        <f>VLOOKUP(I703,'heading tables'!$G$3:$H$9,2,FALSE)</f>
        <v>L4</v>
      </c>
      <c r="I703" s="34">
        <f t="shared" si="219"/>
        <v>9</v>
      </c>
      <c r="J703" s="34" t="str">
        <f t="shared" si="220"/>
        <v>Balance Sheet</v>
      </c>
      <c r="K703" s="34">
        <f t="shared" si="211"/>
        <v>132</v>
      </c>
      <c r="L703" s="34" t="str">
        <f t="shared" si="221"/>
        <v>43</v>
      </c>
      <c r="M703" s="34" t="str">
        <f t="shared" si="207"/>
        <v>2</v>
      </c>
      <c r="N703" s="34" t="str">
        <f t="shared" si="208"/>
        <v>22</v>
      </c>
      <c r="O703" s="34" t="str">
        <f t="shared" si="209"/>
        <v>2250</v>
      </c>
      <c r="P703" s="34" t="str">
        <f>CONCATENATE(M703," ",VLOOKUP(M703,'heading tables'!$A:$C,2,FALSE))</f>
        <v>2 Non-current Assets</v>
      </c>
      <c r="Q703" s="34" t="str">
        <f>CONCATENATE(N703," ",VLOOKUP(N703,'heading tables'!$A:$C,2,FALSE))</f>
        <v>22 Depreciation of Fixed Assets</v>
      </c>
      <c r="R703" s="34" t="str">
        <f>CONCATENATE(O703," ",VLOOKUP(ABS(O703),'heading tables'!$A:$C,2,FALSE))</f>
        <v>2250 Accumulated depreciation - machinery</v>
      </c>
      <c r="S703" s="20">
        <v>21</v>
      </c>
      <c r="T703" s="6" t="s">
        <v>921</v>
      </c>
      <c r="U703" s="34" t="e">
        <f>CONCATENATE(S703," ",VLOOKUP(S703,'heading tables'!$A:$C,2,FALSE))</f>
        <v>#N/A</v>
      </c>
      <c r="V703" s="34" t="str">
        <f>CONCATENATE(T703," ",VLOOKUP(ABS(T703),'heading tables'!$A:$C,2,FALSE))</f>
        <v>2150 Machinery and equipment</v>
      </c>
      <c r="W703" s="34" t="str">
        <f t="shared" si="222"/>
        <v>2250.1</v>
      </c>
      <c r="X703" s="34" t="str">
        <f t="shared" si="225"/>
        <v>2250.15</v>
      </c>
      <c r="Y703" s="34" t="str">
        <f t="shared" si="225"/>
        <v>2250.154</v>
      </c>
      <c r="Z703" s="34" t="str">
        <f t="shared" si="225"/>
        <v>2250.1543</v>
      </c>
      <c r="AA703" s="34" t="str">
        <f t="shared" si="225"/>
        <v>" "</v>
      </c>
      <c r="AB703" s="34" t="str">
        <f t="shared" si="213"/>
        <v>2250.1 Accumulated Depreciation of Machinery and equipment: Electricity Regulated Activity</v>
      </c>
      <c r="AC703" s="34" t="str">
        <f t="shared" si="214"/>
        <v>2250.15 Accumulated Depreciation of Machinery and equipment: Electricity Regulated Activity, Generation</v>
      </c>
      <c r="AD703" s="34" t="str">
        <f t="shared" si="215"/>
        <v>2250.154 Accumulated Depreciation of Machinery and equipment: Electricity Regulated Activity, Generation: Gas Power Plants (Gas only)</v>
      </c>
      <c r="AE703" s="34" t="str">
        <f t="shared" si="216"/>
        <v>2250.1543 Accumulated Depreciation of Generators</v>
      </c>
      <c r="AF703" s="34" t="str">
        <f t="shared" si="217"/>
        <v>" "</v>
      </c>
      <c r="AI703" t="s">
        <v>1749</v>
      </c>
      <c r="AJ703" s="14" t="s">
        <v>11</v>
      </c>
      <c r="AK703" t="s">
        <v>918</v>
      </c>
      <c r="AL703" s="6">
        <v>229</v>
      </c>
      <c r="AM703" s="6" t="s">
        <v>960</v>
      </c>
      <c r="AT703" s="6" t="s">
        <v>989</v>
      </c>
      <c r="AV703" t="s">
        <v>1749</v>
      </c>
      <c r="AW703">
        <f t="shared" si="218"/>
        <v>38</v>
      </c>
    </row>
    <row r="704" spans="1:49" ht="11.25" customHeight="1" x14ac:dyDescent="0.2">
      <c r="A704" s="14">
        <v>2250.1543999999999</v>
      </c>
      <c r="B704" t="s">
        <v>1736</v>
      </c>
      <c r="C704" s="33" t="str">
        <f t="shared" si="210"/>
        <v>2250.1544 Accumulated Depreciation of Accessory electric equipment.</v>
      </c>
      <c r="D704" s="6" t="s">
        <v>870</v>
      </c>
      <c r="E704" s="6" t="s">
        <v>1132</v>
      </c>
      <c r="F704" s="6" t="s">
        <v>665</v>
      </c>
      <c r="G704" s="6" t="s">
        <v>824</v>
      </c>
      <c r="H704" s="34" t="str">
        <f>VLOOKUP(I704,'heading tables'!$G$3:$H$9,2,FALSE)</f>
        <v>L4</v>
      </c>
      <c r="I704" s="34">
        <f t="shared" si="219"/>
        <v>9</v>
      </c>
      <c r="J704" s="34" t="str">
        <f t="shared" si="220"/>
        <v>Balance Sheet</v>
      </c>
      <c r="K704" s="34">
        <f t="shared" si="211"/>
        <v>132</v>
      </c>
      <c r="L704" s="34" t="str">
        <f t="shared" si="221"/>
        <v>44</v>
      </c>
      <c r="M704" s="34" t="str">
        <f t="shared" ref="M704:M767" si="226">LEFT($A704,1)</f>
        <v>2</v>
      </c>
      <c r="N704" s="34" t="str">
        <f t="shared" ref="N704:N767" si="227">LEFT($A704,2)</f>
        <v>22</v>
      </c>
      <c r="O704" s="34" t="str">
        <f t="shared" ref="O704:O767" si="228">LEFT($A704,4)</f>
        <v>2250</v>
      </c>
      <c r="P704" s="34" t="str">
        <f>CONCATENATE(M704," ",VLOOKUP(M704,'heading tables'!$A:$C,2,FALSE))</f>
        <v>2 Non-current Assets</v>
      </c>
      <c r="Q704" s="34" t="str">
        <f>CONCATENATE(N704," ",VLOOKUP(N704,'heading tables'!$A:$C,2,FALSE))</f>
        <v>22 Depreciation of Fixed Assets</v>
      </c>
      <c r="R704" s="34" t="str">
        <f>CONCATENATE(O704," ",VLOOKUP(ABS(O704),'heading tables'!$A:$C,2,FALSE))</f>
        <v>2250 Accumulated depreciation - machinery</v>
      </c>
      <c r="S704" s="20">
        <v>21</v>
      </c>
      <c r="T704" s="6" t="s">
        <v>921</v>
      </c>
      <c r="U704" s="34" t="e">
        <f>CONCATENATE(S704," ",VLOOKUP(S704,'heading tables'!$A:$C,2,FALSE))</f>
        <v>#N/A</v>
      </c>
      <c r="V704" s="34" t="str">
        <f>CONCATENATE(T704," ",VLOOKUP(ABS(T704),'heading tables'!$A:$C,2,FALSE))</f>
        <v>2150 Machinery and equipment</v>
      </c>
      <c r="W704" s="34" t="str">
        <f t="shared" si="222"/>
        <v>2250.1</v>
      </c>
      <c r="X704" s="34" t="str">
        <f t="shared" si="225"/>
        <v>2250.15</v>
      </c>
      <c r="Y704" s="34" t="str">
        <f t="shared" si="225"/>
        <v>2250.154</v>
      </c>
      <c r="Z704" s="34" t="str">
        <f t="shared" si="225"/>
        <v>2250.1544</v>
      </c>
      <c r="AA704" s="34" t="str">
        <f t="shared" si="225"/>
        <v>" "</v>
      </c>
      <c r="AB704" s="34" t="str">
        <f t="shared" si="213"/>
        <v>2250.1 Accumulated Depreciation of Machinery and equipment: Electricity Regulated Activity</v>
      </c>
      <c r="AC704" s="34" t="str">
        <f t="shared" si="214"/>
        <v>2250.15 Accumulated Depreciation of Machinery and equipment: Electricity Regulated Activity, Generation</v>
      </c>
      <c r="AD704" s="34" t="str">
        <f t="shared" si="215"/>
        <v>2250.154 Accumulated Depreciation of Machinery and equipment: Electricity Regulated Activity, Generation: Gas Power Plants (Gas only)</v>
      </c>
      <c r="AE704" s="34" t="str">
        <f t="shared" si="216"/>
        <v>2250.1544 Accumulated Depreciation of Accessory electric equipment.</v>
      </c>
      <c r="AF704" s="34" t="str">
        <f t="shared" si="217"/>
        <v>" "</v>
      </c>
      <c r="AI704" t="s">
        <v>1736</v>
      </c>
      <c r="AJ704" s="14" t="s">
        <v>11</v>
      </c>
      <c r="AK704" t="s">
        <v>918</v>
      </c>
      <c r="AL704" s="6">
        <v>230</v>
      </c>
      <c r="AM704" s="6" t="s">
        <v>960</v>
      </c>
      <c r="AT704" s="6" t="s">
        <v>989</v>
      </c>
      <c r="AV704" t="s">
        <v>1736</v>
      </c>
      <c r="AW704">
        <f t="shared" si="218"/>
        <v>57</v>
      </c>
    </row>
    <row r="705" spans="1:49" ht="11.25" customHeight="1" x14ac:dyDescent="0.2">
      <c r="A705" s="14">
        <v>2250.1549</v>
      </c>
      <c r="B705" t="s">
        <v>1737</v>
      </c>
      <c r="C705" s="33" t="str">
        <f t="shared" si="210"/>
        <v>2250.1549 Accumulated Depreciation of Miscellaneous power plant equipment.</v>
      </c>
      <c r="D705" s="6" t="s">
        <v>870</v>
      </c>
      <c r="E705" s="6" t="s">
        <v>1132</v>
      </c>
      <c r="F705" s="6" t="s">
        <v>1042</v>
      </c>
      <c r="G705" s="6" t="s">
        <v>824</v>
      </c>
      <c r="H705" s="34" t="str">
        <f>VLOOKUP(I705,'heading tables'!$G$3:$H$9,2,FALSE)</f>
        <v>L4</v>
      </c>
      <c r="I705" s="34">
        <f t="shared" si="219"/>
        <v>9</v>
      </c>
      <c r="J705" s="34" t="str">
        <f t="shared" si="220"/>
        <v>Balance Sheet</v>
      </c>
      <c r="K705" s="34">
        <f t="shared" si="211"/>
        <v>132</v>
      </c>
      <c r="L705" s="34" t="str">
        <f t="shared" si="221"/>
        <v>49</v>
      </c>
      <c r="M705" s="34" t="str">
        <f t="shared" si="226"/>
        <v>2</v>
      </c>
      <c r="N705" s="34" t="str">
        <f t="shared" si="227"/>
        <v>22</v>
      </c>
      <c r="O705" s="34" t="str">
        <f t="shared" si="228"/>
        <v>2250</v>
      </c>
      <c r="P705" s="34" t="str">
        <f>CONCATENATE(M705," ",VLOOKUP(M705,'heading tables'!$A:$C,2,FALSE))</f>
        <v>2 Non-current Assets</v>
      </c>
      <c r="Q705" s="34" t="str">
        <f>CONCATENATE(N705," ",VLOOKUP(N705,'heading tables'!$A:$C,2,FALSE))</f>
        <v>22 Depreciation of Fixed Assets</v>
      </c>
      <c r="R705" s="34" t="str">
        <f>CONCATENATE(O705," ",VLOOKUP(ABS(O705),'heading tables'!$A:$C,2,FALSE))</f>
        <v>2250 Accumulated depreciation - machinery</v>
      </c>
      <c r="S705" s="20">
        <v>21</v>
      </c>
      <c r="T705" s="6" t="s">
        <v>921</v>
      </c>
      <c r="U705" s="34" t="e">
        <f>CONCATENATE(S705," ",VLOOKUP(S705,'heading tables'!$A:$C,2,FALSE))</f>
        <v>#N/A</v>
      </c>
      <c r="V705" s="34" t="str">
        <f>CONCATENATE(T705," ",VLOOKUP(ABS(T705),'heading tables'!$A:$C,2,FALSE))</f>
        <v>2150 Machinery and equipment</v>
      </c>
      <c r="W705" s="34" t="str">
        <f t="shared" si="222"/>
        <v>2250.1</v>
      </c>
      <c r="X705" s="34" t="str">
        <f t="shared" si="225"/>
        <v>2250.15</v>
      </c>
      <c r="Y705" s="34" t="str">
        <f t="shared" si="225"/>
        <v>2250.154</v>
      </c>
      <c r="Z705" s="34" t="str">
        <f t="shared" si="225"/>
        <v>2250.1549</v>
      </c>
      <c r="AA705" s="34" t="str">
        <f t="shared" si="225"/>
        <v>" "</v>
      </c>
      <c r="AB705" s="34" t="str">
        <f t="shared" si="213"/>
        <v>2250.1 Accumulated Depreciation of Machinery and equipment: Electricity Regulated Activity</v>
      </c>
      <c r="AC705" s="34" t="str">
        <f t="shared" si="214"/>
        <v>2250.15 Accumulated Depreciation of Machinery and equipment: Electricity Regulated Activity, Generation</v>
      </c>
      <c r="AD705" s="34" t="str">
        <f t="shared" si="215"/>
        <v>2250.154 Accumulated Depreciation of Machinery and equipment: Electricity Regulated Activity, Generation: Gas Power Plants (Gas only)</v>
      </c>
      <c r="AE705" s="34" t="str">
        <f t="shared" si="216"/>
        <v>2250.1549 Accumulated Depreciation of Miscellaneous power plant equipment.</v>
      </c>
      <c r="AF705" s="34" t="str">
        <f t="shared" si="217"/>
        <v>" "</v>
      </c>
      <c r="AI705" t="s">
        <v>1737</v>
      </c>
      <c r="AJ705" s="14" t="s">
        <v>11</v>
      </c>
      <c r="AK705" t="s">
        <v>918</v>
      </c>
      <c r="AL705" s="6">
        <v>231</v>
      </c>
      <c r="AM705" s="6" t="s">
        <v>960</v>
      </c>
      <c r="AT705" s="6" t="s">
        <v>989</v>
      </c>
      <c r="AV705" t="s">
        <v>1737</v>
      </c>
      <c r="AW705">
        <f t="shared" si="218"/>
        <v>64</v>
      </c>
    </row>
    <row r="706" spans="1:49" ht="11.25" customHeight="1" x14ac:dyDescent="0.2">
      <c r="A706" s="14">
        <v>2250.1550000000002</v>
      </c>
      <c r="B706" t="s">
        <v>1750</v>
      </c>
      <c r="C706" s="33" t="str">
        <f t="shared" ref="C706:C769" si="229">CONCATENATE(A706," ",B706)</f>
        <v>2250.155 Accumulated Depreciation of Machinery and equipment: Electricity Regulated Activity, Generation: Combined Cycle Power Plants (Gas and Steam)</v>
      </c>
      <c r="D706" s="6" t="s">
        <v>870</v>
      </c>
      <c r="E706" s="6" t="s">
        <v>1132</v>
      </c>
      <c r="F706" s="6" t="s">
        <v>665</v>
      </c>
      <c r="G706" s="6" t="s">
        <v>72</v>
      </c>
      <c r="H706" s="34" t="str">
        <f>VLOOKUP(I706,'heading tables'!$G$3:$H$9,2,FALSE)</f>
        <v>L3</v>
      </c>
      <c r="I706" s="34">
        <f t="shared" si="219"/>
        <v>8</v>
      </c>
      <c r="J706" s="34" t="str">
        <f t="shared" si="220"/>
        <v>Balance Sheet</v>
      </c>
      <c r="K706" s="34">
        <f t="shared" ref="K706:K769" si="230">COUNTIF(O:O,O706)</f>
        <v>132</v>
      </c>
      <c r="L706" s="34" t="str">
        <f t="shared" si="221"/>
        <v>55</v>
      </c>
      <c r="M706" s="34" t="str">
        <f t="shared" si="226"/>
        <v>2</v>
      </c>
      <c r="N706" s="34" t="str">
        <f t="shared" si="227"/>
        <v>22</v>
      </c>
      <c r="O706" s="34" t="str">
        <f t="shared" si="228"/>
        <v>2250</v>
      </c>
      <c r="P706" s="34" t="str">
        <f>CONCATENATE(M706," ",VLOOKUP(M706,'heading tables'!$A:$C,2,FALSE))</f>
        <v>2 Non-current Assets</v>
      </c>
      <c r="Q706" s="34" t="str">
        <f>CONCATENATE(N706," ",VLOOKUP(N706,'heading tables'!$A:$C,2,FALSE))</f>
        <v>22 Depreciation of Fixed Assets</v>
      </c>
      <c r="R706" s="34" t="str">
        <f>CONCATENATE(O706," ",VLOOKUP(ABS(O706),'heading tables'!$A:$C,2,FALSE))</f>
        <v>2250 Accumulated depreciation - machinery</v>
      </c>
      <c r="S706" s="20">
        <v>21</v>
      </c>
      <c r="T706" s="6" t="s">
        <v>921</v>
      </c>
      <c r="U706" s="34" t="e">
        <f>CONCATENATE(S706," ",VLOOKUP(S706,'heading tables'!$A:$C,2,FALSE))</f>
        <v>#N/A</v>
      </c>
      <c r="V706" s="34" t="str">
        <f>CONCATENATE(T706," ",VLOOKUP(ABS(T706),'heading tables'!$A:$C,2,FALSE))</f>
        <v>2150 Machinery and equipment</v>
      </c>
      <c r="W706" s="34" t="str">
        <f t="shared" si="222"/>
        <v>2250.1</v>
      </c>
      <c r="X706" s="34" t="str">
        <f t="shared" si="225"/>
        <v>2250.15</v>
      </c>
      <c r="Y706" s="34" t="str">
        <f t="shared" si="225"/>
        <v>2250.155</v>
      </c>
      <c r="Z706" s="34" t="str">
        <f t="shared" si="225"/>
        <v>" "</v>
      </c>
      <c r="AA706" s="34" t="str">
        <f t="shared" si="225"/>
        <v>" "</v>
      </c>
      <c r="AB706" s="34" t="str">
        <f t="shared" ref="AB706:AB769" si="231">IFERROR(VLOOKUP(ABS(W706),$A:$C,3,FALSE),$AZ$1)</f>
        <v>2250.1 Accumulated Depreciation of Machinery and equipment: Electricity Regulated Activity</v>
      </c>
      <c r="AC706" s="34" t="str">
        <f t="shared" ref="AC706:AC769" si="232">IFERROR(VLOOKUP(ABS(X706),$A:$C,3,FALSE),$AZ$1)</f>
        <v>2250.15 Accumulated Depreciation of Machinery and equipment: Electricity Regulated Activity, Generation</v>
      </c>
      <c r="AD706" s="34" t="str">
        <f t="shared" ref="AD706:AD769" si="233">IFERROR(VLOOKUP(ABS(Y706),$A:$C,3,FALSE),$AZ$1)</f>
        <v>2250.155 Accumulated Depreciation of Machinery and equipment: Electricity Regulated Activity, Generation: Combined Cycle Power Plants (Gas and Steam)</v>
      </c>
      <c r="AE706" s="34" t="str">
        <f t="shared" ref="AE706:AE769" si="234">IFERROR(VLOOKUP(ABS(Z706),$A:$C,3,FALSE),$AZ$1)</f>
        <v>" "</v>
      </c>
      <c r="AF706" s="34" t="str">
        <f t="shared" ref="AF706:AF769" si="235">IFERROR(VLOOKUP(ABS(AA706),$A:$C,3,FALSE),$AZ$1)</f>
        <v>" "</v>
      </c>
      <c r="AI706" t="s">
        <v>1750</v>
      </c>
      <c r="AJ706" s="14" t="s">
        <v>1064</v>
      </c>
      <c r="AK706" t="s">
        <v>918</v>
      </c>
      <c r="AL706" s="6">
        <v>232</v>
      </c>
      <c r="AM706" s="6" t="s">
        <v>961</v>
      </c>
      <c r="AT706" s="6" t="s">
        <v>990</v>
      </c>
      <c r="AV706" t="s">
        <v>1750</v>
      </c>
      <c r="AW706">
        <f t="shared" si="218"/>
        <v>140</v>
      </c>
    </row>
    <row r="707" spans="1:49" ht="11.25" customHeight="1" x14ac:dyDescent="0.2">
      <c r="A707" s="14">
        <v>2250.1550999999999</v>
      </c>
      <c r="B707" t="s">
        <v>1751</v>
      </c>
      <c r="C707" s="33" t="str">
        <f t="shared" si="229"/>
        <v>2250.1551 Accumulated Depreciation of Boiler plant equipment</v>
      </c>
      <c r="D707" s="6" t="s">
        <v>870</v>
      </c>
      <c r="E707" s="6" t="s">
        <v>1</v>
      </c>
      <c r="F707" s="6" t="s">
        <v>1</v>
      </c>
      <c r="G707" s="6" t="s">
        <v>824</v>
      </c>
      <c r="H707" s="34" t="str">
        <f>VLOOKUP(I707,'heading tables'!$G$3:$H$9,2,FALSE)</f>
        <v>L4</v>
      </c>
      <c r="I707" s="34">
        <f t="shared" si="219"/>
        <v>9</v>
      </c>
      <c r="J707" s="34" t="str">
        <f t="shared" si="220"/>
        <v>Balance Sheet</v>
      </c>
      <c r="K707" s="34">
        <f t="shared" si="230"/>
        <v>132</v>
      </c>
      <c r="L707" s="34" t="str">
        <f t="shared" si="221"/>
        <v>51</v>
      </c>
      <c r="M707" s="34" t="str">
        <f t="shared" si="226"/>
        <v>2</v>
      </c>
      <c r="N707" s="34" t="str">
        <f t="shared" si="227"/>
        <v>22</v>
      </c>
      <c r="O707" s="34" t="str">
        <f t="shared" si="228"/>
        <v>2250</v>
      </c>
      <c r="P707" s="34" t="str">
        <f>CONCATENATE(M707," ",VLOOKUP(M707,'heading tables'!$A:$C,2,FALSE))</f>
        <v>2 Non-current Assets</v>
      </c>
      <c r="Q707" s="34" t="str">
        <f>CONCATENATE(N707," ",VLOOKUP(N707,'heading tables'!$A:$C,2,FALSE))</f>
        <v>22 Depreciation of Fixed Assets</v>
      </c>
      <c r="R707" s="34" t="str">
        <f>CONCATENATE(O707," ",VLOOKUP(ABS(O707),'heading tables'!$A:$C,2,FALSE))</f>
        <v>2250 Accumulated depreciation - machinery</v>
      </c>
      <c r="S707" s="20">
        <v>21</v>
      </c>
      <c r="T707" s="6" t="s">
        <v>921</v>
      </c>
      <c r="U707" s="34" t="e">
        <f>CONCATENATE(S707," ",VLOOKUP(S707,'heading tables'!$A:$C,2,FALSE))</f>
        <v>#N/A</v>
      </c>
      <c r="V707" s="34" t="str">
        <f>CONCATENATE(T707," ",VLOOKUP(ABS(T707),'heading tables'!$A:$C,2,FALSE))</f>
        <v>2150 Machinery and equipment</v>
      </c>
      <c r="W707" s="34" t="str">
        <f t="shared" si="222"/>
        <v>2250.1</v>
      </c>
      <c r="X707" s="34" t="str">
        <f t="shared" si="225"/>
        <v>2250.15</v>
      </c>
      <c r="Y707" s="34" t="str">
        <f t="shared" si="225"/>
        <v>2250.155</v>
      </c>
      <c r="Z707" s="34" t="str">
        <f t="shared" si="225"/>
        <v>2250.1551</v>
      </c>
      <c r="AA707" s="34" t="str">
        <f t="shared" si="225"/>
        <v>" "</v>
      </c>
      <c r="AB707" s="34" t="str">
        <f t="shared" si="231"/>
        <v>2250.1 Accumulated Depreciation of Machinery and equipment: Electricity Regulated Activity</v>
      </c>
      <c r="AC707" s="34" t="str">
        <f t="shared" si="232"/>
        <v>2250.15 Accumulated Depreciation of Machinery and equipment: Electricity Regulated Activity, Generation</v>
      </c>
      <c r="AD707" s="34" t="str">
        <f t="shared" si="233"/>
        <v>2250.155 Accumulated Depreciation of Machinery and equipment: Electricity Regulated Activity, Generation: Combined Cycle Power Plants (Gas and Steam)</v>
      </c>
      <c r="AE707" s="34" t="str">
        <f t="shared" si="234"/>
        <v>2250.1551 Accumulated Depreciation of Boiler plant equipment</v>
      </c>
      <c r="AF707" s="34" t="str">
        <f t="shared" si="235"/>
        <v>" "</v>
      </c>
      <c r="AI707" t="s">
        <v>1751</v>
      </c>
      <c r="AJ707" s="14" t="s">
        <v>11</v>
      </c>
      <c r="AK707" t="s">
        <v>918</v>
      </c>
      <c r="AL707" s="6">
        <v>233</v>
      </c>
      <c r="AM707" s="6" t="s">
        <v>961</v>
      </c>
      <c r="AT707" s="6" t="s">
        <v>990</v>
      </c>
      <c r="AV707" t="s">
        <v>1751</v>
      </c>
      <c r="AW707">
        <f t="shared" ref="AW707:AW770" si="236">LEN(AV707)</f>
        <v>50</v>
      </c>
    </row>
    <row r="708" spans="1:49" ht="11.25" customHeight="1" x14ac:dyDescent="0.2">
      <c r="A708" s="14">
        <v>2250.1552000000001</v>
      </c>
      <c r="B708" t="s">
        <v>1747</v>
      </c>
      <c r="C708" s="33" t="str">
        <f t="shared" si="229"/>
        <v>2250.1552 Accumulated Depreciation of Fuel holders, producers, and accessories</v>
      </c>
      <c r="D708" s="6" t="s">
        <v>870</v>
      </c>
      <c r="E708" s="6" t="s">
        <v>1</v>
      </c>
      <c r="F708" s="6" t="s">
        <v>1</v>
      </c>
      <c r="G708" s="6" t="s">
        <v>824</v>
      </c>
      <c r="H708" s="34" t="str">
        <f>VLOOKUP(I708,'heading tables'!$G$3:$H$9,2,FALSE)</f>
        <v>L4</v>
      </c>
      <c r="I708" s="34">
        <f t="shared" si="219"/>
        <v>9</v>
      </c>
      <c r="J708" s="34" t="str">
        <f t="shared" si="220"/>
        <v>Balance Sheet</v>
      </c>
      <c r="K708" s="34">
        <f t="shared" si="230"/>
        <v>132</v>
      </c>
      <c r="L708" s="34" t="str">
        <f t="shared" si="221"/>
        <v>52</v>
      </c>
      <c r="M708" s="34" t="str">
        <f t="shared" si="226"/>
        <v>2</v>
      </c>
      <c r="N708" s="34" t="str">
        <f t="shared" si="227"/>
        <v>22</v>
      </c>
      <c r="O708" s="34" t="str">
        <f t="shared" si="228"/>
        <v>2250</v>
      </c>
      <c r="P708" s="34" t="str">
        <f>CONCATENATE(M708," ",VLOOKUP(M708,'heading tables'!$A:$C,2,FALSE))</f>
        <v>2 Non-current Assets</v>
      </c>
      <c r="Q708" s="34" t="str">
        <f>CONCATENATE(N708," ",VLOOKUP(N708,'heading tables'!$A:$C,2,FALSE))</f>
        <v>22 Depreciation of Fixed Assets</v>
      </c>
      <c r="R708" s="34" t="str">
        <f>CONCATENATE(O708," ",VLOOKUP(ABS(O708),'heading tables'!$A:$C,2,FALSE))</f>
        <v>2250 Accumulated depreciation - machinery</v>
      </c>
      <c r="S708" s="20">
        <v>21</v>
      </c>
      <c r="T708" s="6" t="s">
        <v>921</v>
      </c>
      <c r="U708" s="34" t="e">
        <f>CONCATENATE(S708," ",VLOOKUP(S708,'heading tables'!$A:$C,2,FALSE))</f>
        <v>#N/A</v>
      </c>
      <c r="V708" s="34" t="str">
        <f>CONCATENATE(T708," ",VLOOKUP(ABS(T708),'heading tables'!$A:$C,2,FALSE))</f>
        <v>2150 Machinery and equipment</v>
      </c>
      <c r="W708" s="34" t="str">
        <f t="shared" si="222"/>
        <v>2250.1</v>
      </c>
      <c r="X708" s="34" t="str">
        <f t="shared" si="225"/>
        <v>2250.15</v>
      </c>
      <c r="Y708" s="34" t="str">
        <f t="shared" si="225"/>
        <v>2250.155</v>
      </c>
      <c r="Z708" s="34" t="str">
        <f t="shared" si="225"/>
        <v>2250.1552</v>
      </c>
      <c r="AA708" s="34" t="str">
        <f t="shared" si="225"/>
        <v>" "</v>
      </c>
      <c r="AB708" s="34" t="str">
        <f t="shared" si="231"/>
        <v>2250.1 Accumulated Depreciation of Machinery and equipment: Electricity Regulated Activity</v>
      </c>
      <c r="AC708" s="34" t="str">
        <f t="shared" si="232"/>
        <v>2250.15 Accumulated Depreciation of Machinery and equipment: Electricity Regulated Activity, Generation</v>
      </c>
      <c r="AD708" s="34" t="str">
        <f t="shared" si="233"/>
        <v>2250.155 Accumulated Depreciation of Machinery and equipment: Electricity Regulated Activity, Generation: Combined Cycle Power Plants (Gas and Steam)</v>
      </c>
      <c r="AE708" s="34" t="str">
        <f t="shared" si="234"/>
        <v>2250.1552 Accumulated Depreciation of Fuel holders, producers, and accessories</v>
      </c>
      <c r="AF708" s="34" t="str">
        <f t="shared" si="235"/>
        <v>" "</v>
      </c>
      <c r="AI708" t="s">
        <v>1747</v>
      </c>
      <c r="AJ708" s="14" t="s">
        <v>11</v>
      </c>
      <c r="AK708" t="s">
        <v>918</v>
      </c>
      <c r="AL708" s="6">
        <v>234</v>
      </c>
      <c r="AM708" s="6" t="s">
        <v>961</v>
      </c>
      <c r="AT708" s="6" t="s">
        <v>990</v>
      </c>
      <c r="AV708" t="s">
        <v>1747</v>
      </c>
      <c r="AW708">
        <f t="shared" si="236"/>
        <v>68</v>
      </c>
    </row>
    <row r="709" spans="1:49" ht="11.25" customHeight="1" x14ac:dyDescent="0.2">
      <c r="A709" s="14">
        <v>2250.1552999999999</v>
      </c>
      <c r="B709" t="s">
        <v>1748</v>
      </c>
      <c r="C709" s="33" t="str">
        <f t="shared" si="229"/>
        <v>2250.1553 Accumulated Depreciation of Prime movers</v>
      </c>
      <c r="D709" s="6" t="s">
        <v>870</v>
      </c>
      <c r="E709" s="6" t="s">
        <v>1</v>
      </c>
      <c r="F709" s="6" t="s">
        <v>1</v>
      </c>
      <c r="G709" s="6" t="s">
        <v>824</v>
      </c>
      <c r="H709" s="34" t="str">
        <f>VLOOKUP(I709,'heading tables'!$G$3:$H$9,2,FALSE)</f>
        <v>L4</v>
      </c>
      <c r="I709" s="34">
        <f t="shared" si="219"/>
        <v>9</v>
      </c>
      <c r="J709" s="34" t="str">
        <f t="shared" si="220"/>
        <v>Balance Sheet</v>
      </c>
      <c r="K709" s="34">
        <f t="shared" si="230"/>
        <v>132</v>
      </c>
      <c r="L709" s="34" t="str">
        <f t="shared" si="221"/>
        <v>53</v>
      </c>
      <c r="M709" s="34" t="str">
        <f t="shared" si="226"/>
        <v>2</v>
      </c>
      <c r="N709" s="34" t="str">
        <f t="shared" si="227"/>
        <v>22</v>
      </c>
      <c r="O709" s="34" t="str">
        <f t="shared" si="228"/>
        <v>2250</v>
      </c>
      <c r="P709" s="34" t="str">
        <f>CONCATENATE(M709," ",VLOOKUP(M709,'heading tables'!$A:$C,2,FALSE))</f>
        <v>2 Non-current Assets</v>
      </c>
      <c r="Q709" s="34" t="str">
        <f>CONCATENATE(N709," ",VLOOKUP(N709,'heading tables'!$A:$C,2,FALSE))</f>
        <v>22 Depreciation of Fixed Assets</v>
      </c>
      <c r="R709" s="34" t="str">
        <f>CONCATENATE(O709," ",VLOOKUP(ABS(O709),'heading tables'!$A:$C,2,FALSE))</f>
        <v>2250 Accumulated depreciation - machinery</v>
      </c>
      <c r="S709" s="20">
        <v>21</v>
      </c>
      <c r="T709" s="6" t="s">
        <v>921</v>
      </c>
      <c r="U709" s="34" t="e">
        <f>CONCATENATE(S709," ",VLOOKUP(S709,'heading tables'!$A:$C,2,FALSE))</f>
        <v>#N/A</v>
      </c>
      <c r="V709" s="34" t="str">
        <f>CONCATENATE(T709," ",VLOOKUP(ABS(T709),'heading tables'!$A:$C,2,FALSE))</f>
        <v>2150 Machinery and equipment</v>
      </c>
      <c r="W709" s="34" t="str">
        <f t="shared" si="222"/>
        <v>2250.1</v>
      </c>
      <c r="X709" s="34" t="str">
        <f t="shared" si="225"/>
        <v>2250.15</v>
      </c>
      <c r="Y709" s="34" t="str">
        <f t="shared" si="225"/>
        <v>2250.155</v>
      </c>
      <c r="Z709" s="34" t="str">
        <f t="shared" si="225"/>
        <v>2250.1553</v>
      </c>
      <c r="AA709" s="34" t="str">
        <f t="shared" si="225"/>
        <v>" "</v>
      </c>
      <c r="AB709" s="34" t="str">
        <f t="shared" si="231"/>
        <v>2250.1 Accumulated Depreciation of Machinery and equipment: Electricity Regulated Activity</v>
      </c>
      <c r="AC709" s="34" t="str">
        <f t="shared" si="232"/>
        <v>2250.15 Accumulated Depreciation of Machinery and equipment: Electricity Regulated Activity, Generation</v>
      </c>
      <c r="AD709" s="34" t="str">
        <f t="shared" si="233"/>
        <v>2250.155 Accumulated Depreciation of Machinery and equipment: Electricity Regulated Activity, Generation: Combined Cycle Power Plants (Gas and Steam)</v>
      </c>
      <c r="AE709" s="34" t="str">
        <f t="shared" si="234"/>
        <v>2250.1553 Accumulated Depreciation of Prime movers</v>
      </c>
      <c r="AF709" s="34" t="str">
        <f t="shared" si="235"/>
        <v>" "</v>
      </c>
      <c r="AI709" t="s">
        <v>1748</v>
      </c>
      <c r="AJ709" s="14" t="s">
        <v>11</v>
      </c>
      <c r="AK709" t="s">
        <v>918</v>
      </c>
      <c r="AL709" s="6">
        <v>235</v>
      </c>
      <c r="AM709" s="6" t="s">
        <v>961</v>
      </c>
      <c r="AT709" s="6" t="s">
        <v>990</v>
      </c>
      <c r="AV709" t="s">
        <v>1748</v>
      </c>
      <c r="AW709">
        <f t="shared" si="236"/>
        <v>40</v>
      </c>
    </row>
    <row r="710" spans="1:49" ht="11.25" customHeight="1" x14ac:dyDescent="0.2">
      <c r="A710" s="14">
        <v>2250.1554000000001</v>
      </c>
      <c r="B710" t="s">
        <v>1752</v>
      </c>
      <c r="C710" s="33" t="str">
        <f t="shared" si="229"/>
        <v>2250.1554 Accumulated Depreciation of Steam Turbine</v>
      </c>
      <c r="D710" s="6" t="s">
        <v>870</v>
      </c>
      <c r="E710" s="6" t="s">
        <v>1</v>
      </c>
      <c r="F710" s="6" t="s">
        <v>1</v>
      </c>
      <c r="G710" s="6" t="s">
        <v>824</v>
      </c>
      <c r="H710" s="34" t="str">
        <f>VLOOKUP(I710,'heading tables'!$G$3:$H$9,2,FALSE)</f>
        <v>L4</v>
      </c>
      <c r="I710" s="34">
        <f t="shared" si="219"/>
        <v>9</v>
      </c>
      <c r="J710" s="34" t="str">
        <f t="shared" si="220"/>
        <v>Balance Sheet</v>
      </c>
      <c r="K710" s="34">
        <f t="shared" si="230"/>
        <v>132</v>
      </c>
      <c r="L710" s="34" t="str">
        <f t="shared" si="221"/>
        <v>54</v>
      </c>
      <c r="M710" s="34" t="str">
        <f t="shared" si="226"/>
        <v>2</v>
      </c>
      <c r="N710" s="34" t="str">
        <f t="shared" si="227"/>
        <v>22</v>
      </c>
      <c r="O710" s="34" t="str">
        <f t="shared" si="228"/>
        <v>2250</v>
      </c>
      <c r="P710" s="34" t="str">
        <f>CONCATENATE(M710," ",VLOOKUP(M710,'heading tables'!$A:$C,2,FALSE))</f>
        <v>2 Non-current Assets</v>
      </c>
      <c r="Q710" s="34" t="str">
        <f>CONCATENATE(N710," ",VLOOKUP(N710,'heading tables'!$A:$C,2,FALSE))</f>
        <v>22 Depreciation of Fixed Assets</v>
      </c>
      <c r="R710" s="34" t="str">
        <f>CONCATENATE(O710," ",VLOOKUP(ABS(O710),'heading tables'!$A:$C,2,FALSE))</f>
        <v>2250 Accumulated depreciation - machinery</v>
      </c>
      <c r="S710" s="20">
        <v>21</v>
      </c>
      <c r="T710" s="6" t="s">
        <v>921</v>
      </c>
      <c r="U710" s="34" t="e">
        <f>CONCATENATE(S710," ",VLOOKUP(S710,'heading tables'!$A:$C,2,FALSE))</f>
        <v>#N/A</v>
      </c>
      <c r="V710" s="34" t="str">
        <f>CONCATENATE(T710," ",VLOOKUP(ABS(T710),'heading tables'!$A:$C,2,FALSE))</f>
        <v>2150 Machinery and equipment</v>
      </c>
      <c r="W710" s="34" t="str">
        <f t="shared" si="222"/>
        <v>2250.1</v>
      </c>
      <c r="X710" s="34" t="str">
        <f t="shared" si="225"/>
        <v>2250.15</v>
      </c>
      <c r="Y710" s="34" t="str">
        <f t="shared" si="225"/>
        <v>2250.155</v>
      </c>
      <c r="Z710" s="34" t="str">
        <f t="shared" si="225"/>
        <v>2250.1554</v>
      </c>
      <c r="AA710" s="34" t="str">
        <f t="shared" si="225"/>
        <v>" "</v>
      </c>
      <c r="AB710" s="34" t="str">
        <f t="shared" si="231"/>
        <v>2250.1 Accumulated Depreciation of Machinery and equipment: Electricity Regulated Activity</v>
      </c>
      <c r="AC710" s="34" t="str">
        <f t="shared" si="232"/>
        <v>2250.15 Accumulated Depreciation of Machinery and equipment: Electricity Regulated Activity, Generation</v>
      </c>
      <c r="AD710" s="34" t="str">
        <f t="shared" si="233"/>
        <v>2250.155 Accumulated Depreciation of Machinery and equipment: Electricity Regulated Activity, Generation: Combined Cycle Power Plants (Gas and Steam)</v>
      </c>
      <c r="AE710" s="34" t="str">
        <f t="shared" si="234"/>
        <v>2250.1554 Accumulated Depreciation of Steam Turbine</v>
      </c>
      <c r="AF710" s="34" t="str">
        <f t="shared" si="235"/>
        <v>" "</v>
      </c>
      <c r="AI710" t="s">
        <v>1752</v>
      </c>
      <c r="AJ710" s="14" t="s">
        <v>11</v>
      </c>
      <c r="AK710" t="s">
        <v>918</v>
      </c>
      <c r="AL710" s="6">
        <v>236</v>
      </c>
      <c r="AM710" s="6" t="s">
        <v>961</v>
      </c>
      <c r="AT710" s="6" t="s">
        <v>990</v>
      </c>
      <c r="AV710" t="s">
        <v>1752</v>
      </c>
      <c r="AW710">
        <f t="shared" si="236"/>
        <v>41</v>
      </c>
    </row>
    <row r="711" spans="1:49" ht="11.25" customHeight="1" x14ac:dyDescent="0.2">
      <c r="A711" s="14">
        <v>2250.1554999999998</v>
      </c>
      <c r="B711" t="s">
        <v>1753</v>
      </c>
      <c r="C711" s="33" t="str">
        <f t="shared" si="229"/>
        <v>2250.1555 Accumulated Depreciation of Generators (Prime Mover)</v>
      </c>
      <c r="D711" s="6" t="s">
        <v>870</v>
      </c>
      <c r="E711" s="6" t="s">
        <v>1</v>
      </c>
      <c r="F711" s="6" t="s">
        <v>1</v>
      </c>
      <c r="G711" s="6" t="s">
        <v>824</v>
      </c>
      <c r="H711" s="34" t="str">
        <f>VLOOKUP(I711,'heading tables'!$G$3:$H$9,2,FALSE)</f>
        <v>L4</v>
      </c>
      <c r="I711" s="34">
        <f t="shared" si="219"/>
        <v>9</v>
      </c>
      <c r="J711" s="34" t="str">
        <f t="shared" si="220"/>
        <v>Balance Sheet</v>
      </c>
      <c r="K711" s="34">
        <f t="shared" si="230"/>
        <v>132</v>
      </c>
      <c r="L711" s="34" t="str">
        <f t="shared" si="221"/>
        <v>55</v>
      </c>
      <c r="M711" s="34" t="str">
        <f t="shared" si="226"/>
        <v>2</v>
      </c>
      <c r="N711" s="34" t="str">
        <f t="shared" si="227"/>
        <v>22</v>
      </c>
      <c r="O711" s="34" t="str">
        <f t="shared" si="228"/>
        <v>2250</v>
      </c>
      <c r="P711" s="34" t="str">
        <f>CONCATENATE(M711," ",VLOOKUP(M711,'heading tables'!$A:$C,2,FALSE))</f>
        <v>2 Non-current Assets</v>
      </c>
      <c r="Q711" s="34" t="str">
        <f>CONCATENATE(N711," ",VLOOKUP(N711,'heading tables'!$A:$C,2,FALSE))</f>
        <v>22 Depreciation of Fixed Assets</v>
      </c>
      <c r="R711" s="34" t="str">
        <f>CONCATENATE(O711," ",VLOOKUP(ABS(O711),'heading tables'!$A:$C,2,FALSE))</f>
        <v>2250 Accumulated depreciation - machinery</v>
      </c>
      <c r="S711" s="20">
        <v>21</v>
      </c>
      <c r="T711" s="6" t="s">
        <v>921</v>
      </c>
      <c r="U711" s="34" t="e">
        <f>CONCATENATE(S711," ",VLOOKUP(S711,'heading tables'!$A:$C,2,FALSE))</f>
        <v>#N/A</v>
      </c>
      <c r="V711" s="34" t="str">
        <f>CONCATENATE(T711," ",VLOOKUP(ABS(T711),'heading tables'!$A:$C,2,FALSE))</f>
        <v>2150 Machinery and equipment</v>
      </c>
      <c r="W711" s="34" t="str">
        <f t="shared" si="222"/>
        <v>2250.1</v>
      </c>
      <c r="X711" s="34" t="str">
        <f t="shared" si="225"/>
        <v>2250.15</v>
      </c>
      <c r="Y711" s="34" t="str">
        <f t="shared" si="225"/>
        <v>2250.155</v>
      </c>
      <c r="Z711" s="34" t="str">
        <f t="shared" si="225"/>
        <v>2250.1555</v>
      </c>
      <c r="AA711" s="34" t="str">
        <f t="shared" si="225"/>
        <v>" "</v>
      </c>
      <c r="AB711" s="34" t="str">
        <f t="shared" si="231"/>
        <v>2250.1 Accumulated Depreciation of Machinery and equipment: Electricity Regulated Activity</v>
      </c>
      <c r="AC711" s="34" t="str">
        <f t="shared" si="232"/>
        <v>2250.15 Accumulated Depreciation of Machinery and equipment: Electricity Regulated Activity, Generation</v>
      </c>
      <c r="AD711" s="34" t="str">
        <f t="shared" si="233"/>
        <v>2250.155 Accumulated Depreciation of Machinery and equipment: Electricity Regulated Activity, Generation: Combined Cycle Power Plants (Gas and Steam)</v>
      </c>
      <c r="AE711" s="34" t="str">
        <f t="shared" si="234"/>
        <v>2250.1555 Accumulated Depreciation of Generators (Prime Mover)</v>
      </c>
      <c r="AF711" s="34" t="str">
        <f t="shared" si="235"/>
        <v>" "</v>
      </c>
      <c r="AI711" t="s">
        <v>1753</v>
      </c>
      <c r="AJ711" s="14" t="s">
        <v>11</v>
      </c>
      <c r="AK711" t="s">
        <v>918</v>
      </c>
      <c r="AL711" s="6">
        <v>237</v>
      </c>
      <c r="AM711" s="6" t="s">
        <v>961</v>
      </c>
      <c r="AT711" s="6" t="s">
        <v>990</v>
      </c>
      <c r="AV711" t="s">
        <v>1753</v>
      </c>
      <c r="AW711">
        <f t="shared" si="236"/>
        <v>52</v>
      </c>
    </row>
    <row r="712" spans="1:49" ht="11.25" customHeight="1" x14ac:dyDescent="0.2">
      <c r="A712" s="14">
        <v>2250.1556</v>
      </c>
      <c r="B712" t="s">
        <v>1754</v>
      </c>
      <c r="C712" s="33" t="str">
        <f t="shared" si="229"/>
        <v>2250.1556 Accumulated Depreciation of Generators (Steam Turbine)</v>
      </c>
      <c r="D712" s="6" t="s">
        <v>870</v>
      </c>
      <c r="E712" s="6" t="s">
        <v>1132</v>
      </c>
      <c r="F712" s="6" t="s">
        <v>665</v>
      </c>
      <c r="G712" s="6" t="s">
        <v>824</v>
      </c>
      <c r="H712" s="34" t="str">
        <f>VLOOKUP(I712,'heading tables'!$G$3:$H$9,2,FALSE)</f>
        <v>L4</v>
      </c>
      <c r="I712" s="34">
        <f t="shared" si="219"/>
        <v>9</v>
      </c>
      <c r="J712" s="34" t="str">
        <f t="shared" si="220"/>
        <v>Balance Sheet</v>
      </c>
      <c r="K712" s="34">
        <f t="shared" si="230"/>
        <v>132</v>
      </c>
      <c r="L712" s="34" t="str">
        <f t="shared" si="221"/>
        <v>56</v>
      </c>
      <c r="M712" s="34" t="str">
        <f t="shared" si="226"/>
        <v>2</v>
      </c>
      <c r="N712" s="34" t="str">
        <f t="shared" si="227"/>
        <v>22</v>
      </c>
      <c r="O712" s="34" t="str">
        <f t="shared" si="228"/>
        <v>2250</v>
      </c>
      <c r="P712" s="34" t="str">
        <f>CONCATENATE(M712," ",VLOOKUP(M712,'heading tables'!$A:$C,2,FALSE))</f>
        <v>2 Non-current Assets</v>
      </c>
      <c r="Q712" s="34" t="str">
        <f>CONCATENATE(N712," ",VLOOKUP(N712,'heading tables'!$A:$C,2,FALSE))</f>
        <v>22 Depreciation of Fixed Assets</v>
      </c>
      <c r="R712" s="34" t="str">
        <f>CONCATENATE(O712," ",VLOOKUP(ABS(O712),'heading tables'!$A:$C,2,FALSE))</f>
        <v>2250 Accumulated depreciation - machinery</v>
      </c>
      <c r="S712" s="20">
        <v>21</v>
      </c>
      <c r="T712" s="6" t="s">
        <v>921</v>
      </c>
      <c r="U712" s="34" t="e">
        <f>CONCATENATE(S712," ",VLOOKUP(S712,'heading tables'!$A:$C,2,FALSE))</f>
        <v>#N/A</v>
      </c>
      <c r="V712" s="34" t="str">
        <f>CONCATENATE(T712," ",VLOOKUP(ABS(T712),'heading tables'!$A:$C,2,FALSE))</f>
        <v>2150 Machinery and equipment</v>
      </c>
      <c r="W712" s="34" t="str">
        <f t="shared" si="222"/>
        <v>2250.1</v>
      </c>
      <c r="X712" s="34" t="str">
        <f t="shared" si="225"/>
        <v>2250.15</v>
      </c>
      <c r="Y712" s="34" t="str">
        <f t="shared" si="225"/>
        <v>2250.155</v>
      </c>
      <c r="Z712" s="34" t="str">
        <f t="shared" si="225"/>
        <v>2250.1556</v>
      </c>
      <c r="AA712" s="34" t="str">
        <f t="shared" si="225"/>
        <v>" "</v>
      </c>
      <c r="AB712" s="34" t="str">
        <f t="shared" si="231"/>
        <v>2250.1 Accumulated Depreciation of Machinery and equipment: Electricity Regulated Activity</v>
      </c>
      <c r="AC712" s="34" t="str">
        <f t="shared" si="232"/>
        <v>2250.15 Accumulated Depreciation of Machinery and equipment: Electricity Regulated Activity, Generation</v>
      </c>
      <c r="AD712" s="34" t="str">
        <f t="shared" si="233"/>
        <v>2250.155 Accumulated Depreciation of Machinery and equipment: Electricity Regulated Activity, Generation: Combined Cycle Power Plants (Gas and Steam)</v>
      </c>
      <c r="AE712" s="34" t="str">
        <f t="shared" si="234"/>
        <v>2250.1556 Accumulated Depreciation of Generators (Steam Turbine)</v>
      </c>
      <c r="AF712" s="34" t="str">
        <f t="shared" si="235"/>
        <v>" "</v>
      </c>
      <c r="AI712" t="s">
        <v>1754</v>
      </c>
      <c r="AJ712" s="14" t="s">
        <v>11</v>
      </c>
      <c r="AK712" t="s">
        <v>918</v>
      </c>
      <c r="AL712" s="6">
        <v>238</v>
      </c>
      <c r="AM712" s="6" t="s">
        <v>961</v>
      </c>
      <c r="AT712" s="6" t="s">
        <v>990</v>
      </c>
      <c r="AV712" t="s">
        <v>1754</v>
      </c>
      <c r="AW712">
        <f t="shared" si="236"/>
        <v>54</v>
      </c>
    </row>
    <row r="713" spans="1:49" ht="11.25" customHeight="1" x14ac:dyDescent="0.2">
      <c r="A713" s="14">
        <v>2250.1556999999998</v>
      </c>
      <c r="B713" t="s">
        <v>1736</v>
      </c>
      <c r="C713" s="33" t="str">
        <f t="shared" si="229"/>
        <v>2250.1557 Accumulated Depreciation of Accessory electric equipment.</v>
      </c>
      <c r="D713" s="6" t="s">
        <v>870</v>
      </c>
      <c r="E713" s="6" t="s">
        <v>1132</v>
      </c>
      <c r="F713" s="6" t="s">
        <v>1042</v>
      </c>
      <c r="G713" s="6" t="s">
        <v>824</v>
      </c>
      <c r="H713" s="34" t="str">
        <f>VLOOKUP(I713,'heading tables'!$G$3:$H$9,2,FALSE)</f>
        <v>L4</v>
      </c>
      <c r="I713" s="34">
        <f t="shared" si="219"/>
        <v>9</v>
      </c>
      <c r="J713" s="34" t="str">
        <f t="shared" si="220"/>
        <v>Balance Sheet</v>
      </c>
      <c r="K713" s="34">
        <f t="shared" si="230"/>
        <v>132</v>
      </c>
      <c r="L713" s="34" t="str">
        <f t="shared" si="221"/>
        <v>57</v>
      </c>
      <c r="M713" s="34" t="str">
        <f t="shared" si="226"/>
        <v>2</v>
      </c>
      <c r="N713" s="34" t="str">
        <f t="shared" si="227"/>
        <v>22</v>
      </c>
      <c r="O713" s="34" t="str">
        <f t="shared" si="228"/>
        <v>2250</v>
      </c>
      <c r="P713" s="34" t="str">
        <f>CONCATENATE(M713," ",VLOOKUP(M713,'heading tables'!$A:$C,2,FALSE))</f>
        <v>2 Non-current Assets</v>
      </c>
      <c r="Q713" s="34" t="str">
        <f>CONCATENATE(N713," ",VLOOKUP(N713,'heading tables'!$A:$C,2,FALSE))</f>
        <v>22 Depreciation of Fixed Assets</v>
      </c>
      <c r="R713" s="34" t="str">
        <f>CONCATENATE(O713," ",VLOOKUP(ABS(O713),'heading tables'!$A:$C,2,FALSE))</f>
        <v>2250 Accumulated depreciation - machinery</v>
      </c>
      <c r="S713" s="20">
        <v>21</v>
      </c>
      <c r="T713" s="6" t="s">
        <v>921</v>
      </c>
      <c r="U713" s="34" t="e">
        <f>CONCATENATE(S713," ",VLOOKUP(S713,'heading tables'!$A:$C,2,FALSE))</f>
        <v>#N/A</v>
      </c>
      <c r="V713" s="34" t="str">
        <f>CONCATENATE(T713," ",VLOOKUP(ABS(T713),'heading tables'!$A:$C,2,FALSE))</f>
        <v>2150 Machinery and equipment</v>
      </c>
      <c r="W713" s="34" t="str">
        <f t="shared" si="222"/>
        <v>2250.1</v>
      </c>
      <c r="X713" s="34" t="str">
        <f t="shared" si="225"/>
        <v>2250.15</v>
      </c>
      <c r="Y713" s="34" t="str">
        <f t="shared" si="225"/>
        <v>2250.155</v>
      </c>
      <c r="Z713" s="34" t="str">
        <f t="shared" si="225"/>
        <v>2250.1557</v>
      </c>
      <c r="AA713" s="34" t="str">
        <f t="shared" si="225"/>
        <v>" "</v>
      </c>
      <c r="AB713" s="34" t="str">
        <f t="shared" si="231"/>
        <v>2250.1 Accumulated Depreciation of Machinery and equipment: Electricity Regulated Activity</v>
      </c>
      <c r="AC713" s="34" t="str">
        <f t="shared" si="232"/>
        <v>2250.15 Accumulated Depreciation of Machinery and equipment: Electricity Regulated Activity, Generation</v>
      </c>
      <c r="AD713" s="34" t="str">
        <f t="shared" si="233"/>
        <v>2250.155 Accumulated Depreciation of Machinery and equipment: Electricity Regulated Activity, Generation: Combined Cycle Power Plants (Gas and Steam)</v>
      </c>
      <c r="AE713" s="34" t="str">
        <f t="shared" si="234"/>
        <v>2250.1557 Accumulated Depreciation of Accessory electric equipment.</v>
      </c>
      <c r="AF713" s="34" t="str">
        <f t="shared" si="235"/>
        <v>" "</v>
      </c>
      <c r="AI713" t="s">
        <v>1736</v>
      </c>
      <c r="AJ713" s="14" t="s">
        <v>11</v>
      </c>
      <c r="AK713" t="s">
        <v>918</v>
      </c>
      <c r="AL713" s="6">
        <v>239</v>
      </c>
      <c r="AM713" s="6" t="s">
        <v>961</v>
      </c>
      <c r="AT713" s="6" t="s">
        <v>990</v>
      </c>
      <c r="AV713" t="s">
        <v>1736</v>
      </c>
      <c r="AW713">
        <f t="shared" si="236"/>
        <v>57</v>
      </c>
    </row>
    <row r="714" spans="1:49" ht="11.25" customHeight="1" x14ac:dyDescent="0.2">
      <c r="A714" s="14">
        <v>2250.1559000000002</v>
      </c>
      <c r="B714" t="s">
        <v>1737</v>
      </c>
      <c r="C714" s="33" t="str">
        <f t="shared" si="229"/>
        <v>2250.1559 Accumulated Depreciation of Miscellaneous power plant equipment.</v>
      </c>
      <c r="D714" s="6" t="s">
        <v>870</v>
      </c>
      <c r="E714" s="6" t="s">
        <v>1132</v>
      </c>
      <c r="F714" s="6" t="s">
        <v>1042</v>
      </c>
      <c r="G714" s="6" t="s">
        <v>824</v>
      </c>
      <c r="H714" s="34" t="str">
        <f>VLOOKUP(I714,'heading tables'!$G$3:$H$9,2,FALSE)</f>
        <v>L4</v>
      </c>
      <c r="I714" s="34">
        <f t="shared" ref="I714:I777" si="237">LEN(A714)</f>
        <v>9</v>
      </c>
      <c r="J714" s="34" t="str">
        <f t="shared" ref="J714:J777" si="238">IF(ABS(M714)&gt;5,"Income statement","Balance Sheet")</f>
        <v>Balance Sheet</v>
      </c>
      <c r="K714" s="34">
        <f t="shared" si="230"/>
        <v>132</v>
      </c>
      <c r="L714" s="34" t="str">
        <f t="shared" ref="L714:L777" si="239">RIGHT(A714,2)</f>
        <v>59</v>
      </c>
      <c r="M714" s="34" t="str">
        <f t="shared" si="226"/>
        <v>2</v>
      </c>
      <c r="N714" s="34" t="str">
        <f t="shared" si="227"/>
        <v>22</v>
      </c>
      <c r="O714" s="34" t="str">
        <f t="shared" si="228"/>
        <v>2250</v>
      </c>
      <c r="P714" s="34" t="str">
        <f>CONCATENATE(M714," ",VLOOKUP(M714,'heading tables'!$A:$C,2,FALSE))</f>
        <v>2 Non-current Assets</v>
      </c>
      <c r="Q714" s="34" t="str">
        <f>CONCATENATE(N714," ",VLOOKUP(N714,'heading tables'!$A:$C,2,FALSE))</f>
        <v>22 Depreciation of Fixed Assets</v>
      </c>
      <c r="R714" s="34" t="str">
        <f>CONCATENATE(O714," ",VLOOKUP(ABS(O714),'heading tables'!$A:$C,2,FALSE))</f>
        <v>2250 Accumulated depreciation - machinery</v>
      </c>
      <c r="S714" s="20">
        <v>21</v>
      </c>
      <c r="T714" s="6" t="s">
        <v>921</v>
      </c>
      <c r="U714" s="34" t="e">
        <f>CONCATENATE(S714," ",VLOOKUP(S714,'heading tables'!$A:$C,2,FALSE))</f>
        <v>#N/A</v>
      </c>
      <c r="V714" s="34" t="str">
        <f>CONCATENATE(T714," ",VLOOKUP(ABS(T714),'heading tables'!$A:$C,2,FALSE))</f>
        <v>2150 Machinery and equipment</v>
      </c>
      <c r="W714" s="34" t="str">
        <f t="shared" ref="W714:W777" si="240">IF(LEFT($A714,W$1)=O714,$AZ$1,LEFT($A714,W$1))</f>
        <v>2250.1</v>
      </c>
      <c r="X714" s="34" t="str">
        <f t="shared" si="225"/>
        <v>2250.15</v>
      </c>
      <c r="Y714" s="34" t="str">
        <f t="shared" si="225"/>
        <v>2250.155</v>
      </c>
      <c r="Z714" s="34" t="str">
        <f t="shared" si="225"/>
        <v>2250.1559</v>
      </c>
      <c r="AA714" s="34" t="str">
        <f t="shared" si="225"/>
        <v>" "</v>
      </c>
      <c r="AB714" s="34" t="str">
        <f t="shared" si="231"/>
        <v>2250.1 Accumulated Depreciation of Machinery and equipment: Electricity Regulated Activity</v>
      </c>
      <c r="AC714" s="34" t="str">
        <f t="shared" si="232"/>
        <v>2250.15 Accumulated Depreciation of Machinery and equipment: Electricity Regulated Activity, Generation</v>
      </c>
      <c r="AD714" s="34" t="str">
        <f t="shared" si="233"/>
        <v>2250.155 Accumulated Depreciation of Machinery and equipment: Electricity Regulated Activity, Generation: Combined Cycle Power Plants (Gas and Steam)</v>
      </c>
      <c r="AE714" s="34" t="str">
        <f t="shared" si="234"/>
        <v>2250.1559 Accumulated Depreciation of Miscellaneous power plant equipment.</v>
      </c>
      <c r="AF714" s="34" t="str">
        <f t="shared" si="235"/>
        <v>" "</v>
      </c>
      <c r="AI714" t="s">
        <v>1737</v>
      </c>
      <c r="AJ714" s="14" t="s">
        <v>11</v>
      </c>
      <c r="AK714" t="s">
        <v>918</v>
      </c>
      <c r="AL714" s="6">
        <v>240</v>
      </c>
      <c r="AM714" s="6" t="s">
        <v>961</v>
      </c>
      <c r="AT714" s="6" t="s">
        <v>990</v>
      </c>
      <c r="AV714" t="s">
        <v>1737</v>
      </c>
      <c r="AW714">
        <f t="shared" si="236"/>
        <v>64</v>
      </c>
    </row>
    <row r="715" spans="1:49" ht="11.25" customHeight="1" x14ac:dyDescent="0.2">
      <c r="A715" s="14">
        <v>2250.1579999999999</v>
      </c>
      <c r="B715" t="s">
        <v>1755</v>
      </c>
      <c r="C715" s="33" t="str">
        <f t="shared" si="229"/>
        <v>2250.158 Accumulated Depreciation of Machinery and equipment: Electricity Regulated Activity, Generation: Technical Services</v>
      </c>
      <c r="D715" s="6" t="s">
        <v>870</v>
      </c>
      <c r="E715" s="6" t="s">
        <v>1132</v>
      </c>
      <c r="F715" s="6" t="s">
        <v>666</v>
      </c>
      <c r="G715" s="6" t="s">
        <v>906</v>
      </c>
      <c r="H715" s="34" t="str">
        <f>VLOOKUP(I715,'heading tables'!$G$3:$H$9,2,FALSE)</f>
        <v>L3</v>
      </c>
      <c r="I715" s="34">
        <f t="shared" si="237"/>
        <v>8</v>
      </c>
      <c r="J715" s="34" t="str">
        <f t="shared" si="238"/>
        <v>Balance Sheet</v>
      </c>
      <c r="K715" s="34">
        <f t="shared" si="230"/>
        <v>132</v>
      </c>
      <c r="L715" s="34" t="str">
        <f t="shared" si="239"/>
        <v>58</v>
      </c>
      <c r="M715" s="34" t="str">
        <f t="shared" si="226"/>
        <v>2</v>
      </c>
      <c r="N715" s="34" t="str">
        <f t="shared" si="227"/>
        <v>22</v>
      </c>
      <c r="O715" s="34" t="str">
        <f t="shared" si="228"/>
        <v>2250</v>
      </c>
      <c r="P715" s="34" t="str">
        <f>CONCATENATE(M715," ",VLOOKUP(M715,'heading tables'!$A:$C,2,FALSE))</f>
        <v>2 Non-current Assets</v>
      </c>
      <c r="Q715" s="34" t="str">
        <f>CONCATENATE(N715," ",VLOOKUP(N715,'heading tables'!$A:$C,2,FALSE))</f>
        <v>22 Depreciation of Fixed Assets</v>
      </c>
      <c r="R715" s="34" t="str">
        <f>CONCATENATE(O715," ",VLOOKUP(ABS(O715),'heading tables'!$A:$C,2,FALSE))</f>
        <v>2250 Accumulated depreciation - machinery</v>
      </c>
      <c r="S715" s="20">
        <v>21</v>
      </c>
      <c r="T715" s="6" t="s">
        <v>921</v>
      </c>
      <c r="U715" s="34" t="e">
        <f>CONCATENATE(S715," ",VLOOKUP(S715,'heading tables'!$A:$C,2,FALSE))</f>
        <v>#N/A</v>
      </c>
      <c r="V715" s="34" t="str">
        <f>CONCATENATE(T715," ",VLOOKUP(ABS(T715),'heading tables'!$A:$C,2,FALSE))</f>
        <v>2150 Machinery and equipment</v>
      </c>
      <c r="W715" s="34" t="str">
        <f t="shared" si="240"/>
        <v>2250.1</v>
      </c>
      <c r="X715" s="34" t="str">
        <f t="shared" si="225"/>
        <v>2250.15</v>
      </c>
      <c r="Y715" s="34" t="str">
        <f t="shared" si="225"/>
        <v>2250.158</v>
      </c>
      <c r="Z715" s="34" t="str">
        <f t="shared" si="225"/>
        <v>" "</v>
      </c>
      <c r="AA715" s="34" t="str">
        <f t="shared" si="225"/>
        <v>" "</v>
      </c>
      <c r="AB715" s="34" t="str">
        <f t="shared" si="231"/>
        <v>2250.1 Accumulated Depreciation of Machinery and equipment: Electricity Regulated Activity</v>
      </c>
      <c r="AC715" s="34" t="str">
        <f t="shared" si="232"/>
        <v>2250.15 Accumulated Depreciation of Machinery and equipment: Electricity Regulated Activity, Generation</v>
      </c>
      <c r="AD715" s="34" t="str">
        <f t="shared" si="233"/>
        <v>2250.158 Accumulated Depreciation of Machinery and equipment: Electricity Regulated Activity, Generation: Technical Services</v>
      </c>
      <c r="AE715" s="34" t="str">
        <f t="shared" si="234"/>
        <v>" "</v>
      </c>
      <c r="AF715" s="34" t="str">
        <f t="shared" si="235"/>
        <v>" "</v>
      </c>
      <c r="AI715" t="s">
        <v>1755</v>
      </c>
      <c r="AJ715" s="14" t="s">
        <v>11</v>
      </c>
      <c r="AK715" t="s">
        <v>918</v>
      </c>
      <c r="AL715" s="6">
        <v>241</v>
      </c>
      <c r="AM715" s="6" t="s">
        <v>949</v>
      </c>
      <c r="AT715" s="6" t="s">
        <v>991</v>
      </c>
      <c r="AV715" t="s">
        <v>1755</v>
      </c>
      <c r="AW715">
        <f t="shared" si="236"/>
        <v>115</v>
      </c>
    </row>
    <row r="716" spans="1:49" ht="11.25" customHeight="1" x14ac:dyDescent="0.2">
      <c r="A716" s="14">
        <v>2250.1590000000001</v>
      </c>
      <c r="B716" t="s">
        <v>1756</v>
      </c>
      <c r="C716" s="33" t="str">
        <f t="shared" si="229"/>
        <v>2250.159 Accumulated Depreciation of Machinery and equipment: Electricity Regulated Activity, Generation: Administration</v>
      </c>
      <c r="D716" s="6" t="s">
        <v>870</v>
      </c>
      <c r="E716" s="6" t="s">
        <v>1132</v>
      </c>
      <c r="F716" s="6" t="s">
        <v>666</v>
      </c>
      <c r="G716" s="6" t="s">
        <v>906</v>
      </c>
      <c r="H716" s="34" t="str">
        <f>VLOOKUP(I716,'heading tables'!$G$3:$H$9,2,FALSE)</f>
        <v>L3</v>
      </c>
      <c r="I716" s="34">
        <f t="shared" si="237"/>
        <v>8</v>
      </c>
      <c r="J716" s="34" t="str">
        <f t="shared" si="238"/>
        <v>Balance Sheet</v>
      </c>
      <c r="K716" s="34">
        <f t="shared" si="230"/>
        <v>132</v>
      </c>
      <c r="L716" s="34" t="str">
        <f t="shared" si="239"/>
        <v>59</v>
      </c>
      <c r="M716" s="34" t="str">
        <f t="shared" si="226"/>
        <v>2</v>
      </c>
      <c r="N716" s="34" t="str">
        <f t="shared" si="227"/>
        <v>22</v>
      </c>
      <c r="O716" s="34" t="str">
        <f t="shared" si="228"/>
        <v>2250</v>
      </c>
      <c r="P716" s="34" t="str">
        <f>CONCATENATE(M716," ",VLOOKUP(M716,'heading tables'!$A:$C,2,FALSE))</f>
        <v>2 Non-current Assets</v>
      </c>
      <c r="Q716" s="34" t="str">
        <f>CONCATENATE(N716," ",VLOOKUP(N716,'heading tables'!$A:$C,2,FALSE))</f>
        <v>22 Depreciation of Fixed Assets</v>
      </c>
      <c r="R716" s="34" t="str">
        <f>CONCATENATE(O716," ",VLOOKUP(ABS(O716),'heading tables'!$A:$C,2,FALSE))</f>
        <v>2250 Accumulated depreciation - machinery</v>
      </c>
      <c r="S716" s="20">
        <v>21</v>
      </c>
      <c r="T716" s="6" t="s">
        <v>921</v>
      </c>
      <c r="U716" s="34" t="e">
        <f>CONCATENATE(S716," ",VLOOKUP(S716,'heading tables'!$A:$C,2,FALSE))</f>
        <v>#N/A</v>
      </c>
      <c r="V716" s="34" t="str">
        <f>CONCATENATE(T716," ",VLOOKUP(ABS(T716),'heading tables'!$A:$C,2,FALSE))</f>
        <v>2150 Machinery and equipment</v>
      </c>
      <c r="W716" s="34" t="str">
        <f t="shared" si="240"/>
        <v>2250.1</v>
      </c>
      <c r="X716" s="34" t="str">
        <f t="shared" si="225"/>
        <v>2250.15</v>
      </c>
      <c r="Y716" s="34" t="str">
        <f t="shared" si="225"/>
        <v>2250.159</v>
      </c>
      <c r="Z716" s="34" t="str">
        <f t="shared" si="225"/>
        <v>" "</v>
      </c>
      <c r="AA716" s="34" t="str">
        <f t="shared" si="225"/>
        <v>" "</v>
      </c>
      <c r="AB716" s="34" t="str">
        <f t="shared" si="231"/>
        <v>2250.1 Accumulated Depreciation of Machinery and equipment: Electricity Regulated Activity</v>
      </c>
      <c r="AC716" s="34" t="str">
        <f t="shared" si="232"/>
        <v>2250.15 Accumulated Depreciation of Machinery and equipment: Electricity Regulated Activity, Generation</v>
      </c>
      <c r="AD716" s="34" t="str">
        <f t="shared" si="233"/>
        <v>2250.159 Accumulated Depreciation of Machinery and equipment: Electricity Regulated Activity, Generation: Administration</v>
      </c>
      <c r="AE716" s="34" t="str">
        <f t="shared" si="234"/>
        <v>" "</v>
      </c>
      <c r="AF716" s="34" t="str">
        <f t="shared" si="235"/>
        <v>" "</v>
      </c>
      <c r="AI716" t="s">
        <v>1756</v>
      </c>
      <c r="AJ716" s="14" t="s">
        <v>11</v>
      </c>
      <c r="AK716" t="s">
        <v>918</v>
      </c>
      <c r="AL716" s="6">
        <v>242</v>
      </c>
      <c r="AM716" s="6" t="s">
        <v>949</v>
      </c>
      <c r="AT716" s="6" t="s">
        <v>991</v>
      </c>
      <c r="AV716" t="s">
        <v>1756</v>
      </c>
      <c r="AW716">
        <f t="shared" si="236"/>
        <v>111</v>
      </c>
    </row>
    <row r="717" spans="1:49" ht="11.25" customHeight="1" x14ac:dyDescent="0.2">
      <c r="A717" s="14">
        <v>2250.19</v>
      </c>
      <c r="B717" t="s">
        <v>1757</v>
      </c>
      <c r="C717" s="33" t="str">
        <f t="shared" si="229"/>
        <v>2250.19 Accumulated Depreciation of Machinery and equipment: Electricity Regulated Activity, Other</v>
      </c>
      <c r="D717" s="6" t="s">
        <v>29</v>
      </c>
      <c r="E717" s="6" t="s">
        <v>1</v>
      </c>
      <c r="F717" s="6" t="s">
        <v>1</v>
      </c>
      <c r="G717" s="6" t="s">
        <v>907</v>
      </c>
      <c r="H717" s="34" t="str">
        <f>VLOOKUP(I717,'heading tables'!$G$3:$H$9,2,FALSE)</f>
        <v>L2</v>
      </c>
      <c r="I717" s="34">
        <f t="shared" si="237"/>
        <v>7</v>
      </c>
      <c r="J717" s="34" t="str">
        <f t="shared" si="238"/>
        <v>Balance Sheet</v>
      </c>
      <c r="K717" s="34">
        <f t="shared" si="230"/>
        <v>132</v>
      </c>
      <c r="L717" s="34" t="str">
        <f t="shared" si="239"/>
        <v>19</v>
      </c>
      <c r="M717" s="34" t="str">
        <f t="shared" si="226"/>
        <v>2</v>
      </c>
      <c r="N717" s="34" t="str">
        <f t="shared" si="227"/>
        <v>22</v>
      </c>
      <c r="O717" s="34" t="str">
        <f t="shared" si="228"/>
        <v>2250</v>
      </c>
      <c r="P717" s="34" t="str">
        <f>CONCATENATE(M717," ",VLOOKUP(M717,'heading tables'!$A:$C,2,FALSE))</f>
        <v>2 Non-current Assets</v>
      </c>
      <c r="Q717" s="34" t="str">
        <f>CONCATENATE(N717," ",VLOOKUP(N717,'heading tables'!$A:$C,2,FALSE))</f>
        <v>22 Depreciation of Fixed Assets</v>
      </c>
      <c r="R717" s="34" t="str">
        <f>CONCATENATE(O717," ",VLOOKUP(ABS(O717),'heading tables'!$A:$C,2,FALSE))</f>
        <v>2250 Accumulated depreciation - machinery</v>
      </c>
      <c r="S717" s="20">
        <v>21</v>
      </c>
      <c r="T717" s="6" t="s">
        <v>921</v>
      </c>
      <c r="U717" s="34" t="e">
        <f>CONCATENATE(S717," ",VLOOKUP(S717,'heading tables'!$A:$C,2,FALSE))</f>
        <v>#N/A</v>
      </c>
      <c r="V717" s="34" t="str">
        <f>CONCATENATE(T717," ",VLOOKUP(ABS(T717),'heading tables'!$A:$C,2,FALSE))</f>
        <v>2150 Machinery and equipment</v>
      </c>
      <c r="W717" s="34" t="str">
        <f t="shared" si="240"/>
        <v>2250.1</v>
      </c>
      <c r="X717" s="34" t="str">
        <f t="shared" si="225"/>
        <v>2250.19</v>
      </c>
      <c r="Y717" s="34" t="str">
        <f t="shared" si="225"/>
        <v>" "</v>
      </c>
      <c r="Z717" s="34" t="str">
        <f t="shared" si="225"/>
        <v>" "</v>
      </c>
      <c r="AA717" s="34" t="str">
        <f t="shared" si="225"/>
        <v>" "</v>
      </c>
      <c r="AB717" s="34" t="str">
        <f t="shared" si="231"/>
        <v>2250.1 Accumulated Depreciation of Machinery and equipment: Electricity Regulated Activity</v>
      </c>
      <c r="AC717" s="34" t="str">
        <f t="shared" si="232"/>
        <v>2250.19 Accumulated Depreciation of Machinery and equipment: Electricity Regulated Activity, Other</v>
      </c>
      <c r="AD717" s="34" t="str">
        <f t="shared" si="233"/>
        <v>" "</v>
      </c>
      <c r="AE717" s="34" t="str">
        <f t="shared" si="234"/>
        <v>" "</v>
      </c>
      <c r="AF717" s="34" t="str">
        <f t="shared" si="235"/>
        <v>" "</v>
      </c>
      <c r="AI717" t="s">
        <v>1757</v>
      </c>
      <c r="AJ717" s="14" t="s">
        <v>11</v>
      </c>
      <c r="AK717" t="s">
        <v>918</v>
      </c>
      <c r="AL717" s="6">
        <v>243</v>
      </c>
      <c r="AM717" s="6" t="s">
        <v>950</v>
      </c>
      <c r="AT717" s="6" t="s">
        <v>992</v>
      </c>
      <c r="AV717" t="s">
        <v>1757</v>
      </c>
      <c r="AW717">
        <f t="shared" si="236"/>
        <v>90</v>
      </c>
    </row>
    <row r="718" spans="1:49" ht="11.25" customHeight="1" x14ac:dyDescent="0.2">
      <c r="A718" s="14">
        <v>2250.9</v>
      </c>
      <c r="B718" t="s">
        <v>1758</v>
      </c>
      <c r="C718" s="33" t="str">
        <f t="shared" si="229"/>
        <v>2250.9 Accumulated Depreciation of Machinery and equipment: Non-Regulated Activity</v>
      </c>
      <c r="D718" s="6" t="s">
        <v>854</v>
      </c>
      <c r="E718" s="6" t="s">
        <v>1</v>
      </c>
      <c r="F718" s="6" t="s">
        <v>1</v>
      </c>
      <c r="G718" s="6" t="s">
        <v>908</v>
      </c>
      <c r="H718" s="34" t="str">
        <f>VLOOKUP(I718,'heading tables'!$G$3:$H$9,2,FALSE)</f>
        <v>L1</v>
      </c>
      <c r="I718" s="34">
        <f t="shared" si="237"/>
        <v>6</v>
      </c>
      <c r="J718" s="34" t="str">
        <f t="shared" si="238"/>
        <v>Balance Sheet</v>
      </c>
      <c r="K718" s="34">
        <f t="shared" si="230"/>
        <v>132</v>
      </c>
      <c r="L718" s="34" t="str">
        <f t="shared" si="239"/>
        <v>.9</v>
      </c>
      <c r="M718" s="34" t="str">
        <f t="shared" si="226"/>
        <v>2</v>
      </c>
      <c r="N718" s="34" t="str">
        <f t="shared" si="227"/>
        <v>22</v>
      </c>
      <c r="O718" s="34" t="str">
        <f t="shared" si="228"/>
        <v>2250</v>
      </c>
      <c r="P718" s="34" t="str">
        <f>CONCATENATE(M718," ",VLOOKUP(M718,'heading tables'!$A:$C,2,FALSE))</f>
        <v>2 Non-current Assets</v>
      </c>
      <c r="Q718" s="34" t="str">
        <f>CONCATENATE(N718," ",VLOOKUP(N718,'heading tables'!$A:$C,2,FALSE))</f>
        <v>22 Depreciation of Fixed Assets</v>
      </c>
      <c r="R718" s="34" t="str">
        <f>CONCATENATE(O718," ",VLOOKUP(ABS(O718),'heading tables'!$A:$C,2,FALSE))</f>
        <v>2250 Accumulated depreciation - machinery</v>
      </c>
      <c r="S718" s="20">
        <v>21</v>
      </c>
      <c r="T718" s="6" t="s">
        <v>921</v>
      </c>
      <c r="U718" s="34" t="e">
        <f>CONCATENATE(S718," ",VLOOKUP(S718,'heading tables'!$A:$C,2,FALSE))</f>
        <v>#N/A</v>
      </c>
      <c r="V718" s="34" t="str">
        <f>CONCATENATE(T718," ",VLOOKUP(ABS(T718),'heading tables'!$A:$C,2,FALSE))</f>
        <v>2150 Machinery and equipment</v>
      </c>
      <c r="W718" s="34" t="str">
        <f t="shared" si="240"/>
        <v>2250.9</v>
      </c>
      <c r="X718" s="34" t="str">
        <f t="shared" si="225"/>
        <v>" "</v>
      </c>
      <c r="Y718" s="34" t="str">
        <f t="shared" si="225"/>
        <v>" "</v>
      </c>
      <c r="Z718" s="34" t="str">
        <f t="shared" si="225"/>
        <v>" "</v>
      </c>
      <c r="AA718" s="34" t="str">
        <f t="shared" si="225"/>
        <v>" "</v>
      </c>
      <c r="AB718" s="34" t="str">
        <f t="shared" si="231"/>
        <v>2250.9 Accumulated Depreciation of Machinery and equipment: Non-Regulated Activity</v>
      </c>
      <c r="AC718" s="34" t="str">
        <f t="shared" si="232"/>
        <v>" "</v>
      </c>
      <c r="AD718" s="34" t="str">
        <f t="shared" si="233"/>
        <v>" "</v>
      </c>
      <c r="AE718" s="34" t="str">
        <f t="shared" si="234"/>
        <v>" "</v>
      </c>
      <c r="AF718" s="34" t="str">
        <f t="shared" si="235"/>
        <v>" "</v>
      </c>
      <c r="AI718" t="s">
        <v>1758</v>
      </c>
      <c r="AJ718" s="14" t="s">
        <v>11</v>
      </c>
      <c r="AK718" t="s">
        <v>918</v>
      </c>
      <c r="AL718" s="6">
        <v>244</v>
      </c>
      <c r="AM718" s="6" t="s">
        <v>951</v>
      </c>
      <c r="AT718" s="6" t="s">
        <v>993</v>
      </c>
      <c r="AV718" t="s">
        <v>1758</v>
      </c>
      <c r="AW718">
        <f t="shared" si="236"/>
        <v>75</v>
      </c>
    </row>
    <row r="719" spans="1:49" ht="11.25" customHeight="1" x14ac:dyDescent="0.2">
      <c r="A719" s="14">
        <v>2255</v>
      </c>
      <c r="B719" t="s">
        <v>1759</v>
      </c>
      <c r="C719" s="33" t="str">
        <f t="shared" si="229"/>
        <v>2255 Accumulated Depreciation of Transferring assets</v>
      </c>
      <c r="D719" s="6" t="s">
        <v>2</v>
      </c>
      <c r="E719" s="6" t="s">
        <v>1132</v>
      </c>
      <c r="F719" s="6">
        <v>0</v>
      </c>
      <c r="G719" s="6" t="s">
        <v>25</v>
      </c>
      <c r="H719" s="34" t="str">
        <f>VLOOKUP(I719,'heading tables'!$G$3:$H$9,2,FALSE)</f>
        <v>M</v>
      </c>
      <c r="I719" s="34">
        <f t="shared" si="237"/>
        <v>4</v>
      </c>
      <c r="J719" s="34" t="str">
        <f t="shared" si="238"/>
        <v>Balance Sheet</v>
      </c>
      <c r="K719" s="34">
        <f t="shared" si="230"/>
        <v>91</v>
      </c>
      <c r="L719" s="34" t="str">
        <f t="shared" si="239"/>
        <v>55</v>
      </c>
      <c r="M719" s="34" t="str">
        <f t="shared" si="226"/>
        <v>2</v>
      </c>
      <c r="N719" s="34" t="str">
        <f t="shared" si="227"/>
        <v>22</v>
      </c>
      <c r="O719" s="34" t="str">
        <f t="shared" si="228"/>
        <v>2255</v>
      </c>
      <c r="P719" s="34" t="str">
        <f>CONCATENATE(M719," ",VLOOKUP(M719,'heading tables'!$A:$C,2,FALSE))</f>
        <v>2 Non-current Assets</v>
      </c>
      <c r="Q719" s="34" t="str">
        <f>CONCATENATE(N719," ",VLOOKUP(N719,'heading tables'!$A:$C,2,FALSE))</f>
        <v>22 Depreciation of Fixed Assets</v>
      </c>
      <c r="R719" s="34" t="str">
        <f>CONCATENATE(O719," ",VLOOKUP(ABS(O719),'heading tables'!$A:$C,2,FALSE))</f>
        <v>2255 Accumulated depreciation of Transferring assets</v>
      </c>
      <c r="S719" s="20">
        <v>21</v>
      </c>
      <c r="T719" s="6" t="s">
        <v>1065</v>
      </c>
      <c r="U719" s="34" t="e">
        <f>CONCATENATE(S719," ",VLOOKUP(S719,'heading tables'!$A:$C,2,FALSE))</f>
        <v>#N/A</v>
      </c>
      <c r="V719" s="34" t="str">
        <f>CONCATENATE(T719," ",VLOOKUP(ABS(T719),'heading tables'!$A:$C,2,FALSE))</f>
        <v>2155 Transferring assets</v>
      </c>
      <c r="W719" s="34" t="str">
        <f t="shared" si="240"/>
        <v>" "</v>
      </c>
      <c r="X719" s="34" t="str">
        <f t="shared" si="225"/>
        <v>" "</v>
      </c>
      <c r="Y719" s="34" t="str">
        <f t="shared" si="225"/>
        <v>" "</v>
      </c>
      <c r="Z719" s="34" t="str">
        <f t="shared" si="225"/>
        <v>" "</v>
      </c>
      <c r="AA719" s="34" t="str">
        <f t="shared" si="225"/>
        <v>" "</v>
      </c>
      <c r="AB719" s="34" t="str">
        <f t="shared" si="231"/>
        <v>" "</v>
      </c>
      <c r="AC719" s="34" t="str">
        <f t="shared" si="232"/>
        <v>" "</v>
      </c>
      <c r="AD719" s="34" t="str">
        <f t="shared" si="233"/>
        <v>" "</v>
      </c>
      <c r="AE719" s="34" t="str">
        <f t="shared" si="234"/>
        <v>" "</v>
      </c>
      <c r="AF719" s="34" t="str">
        <f t="shared" si="235"/>
        <v>" "</v>
      </c>
      <c r="AI719" t="s">
        <v>1759</v>
      </c>
      <c r="AJ719" s="14" t="s">
        <v>913</v>
      </c>
      <c r="AK719" t="s">
        <v>918</v>
      </c>
      <c r="AL719" s="6">
        <v>245</v>
      </c>
      <c r="AM719" s="6">
        <v>0</v>
      </c>
      <c r="AV719" t="s">
        <v>1759</v>
      </c>
      <c r="AW719">
        <f t="shared" si="236"/>
        <v>47</v>
      </c>
    </row>
    <row r="720" spans="1:49" ht="11.25" customHeight="1" x14ac:dyDescent="0.2">
      <c r="A720" s="14">
        <v>2255.1</v>
      </c>
      <c r="B720" t="s">
        <v>1760</v>
      </c>
      <c r="C720" s="33" t="str">
        <f t="shared" si="229"/>
        <v>2255.1 Accumulated Depreciation of Transferring assets: Electricity Regulated Activity</v>
      </c>
      <c r="D720" s="6" t="s">
        <v>855</v>
      </c>
      <c r="E720" s="6" t="s">
        <v>1132</v>
      </c>
      <c r="F720" s="6">
        <v>0</v>
      </c>
      <c r="G720" s="6" t="s">
        <v>26</v>
      </c>
      <c r="H720" s="34" t="str">
        <f>VLOOKUP(I720,'heading tables'!$G$3:$H$9,2,FALSE)</f>
        <v>L1</v>
      </c>
      <c r="I720" s="34">
        <f t="shared" si="237"/>
        <v>6</v>
      </c>
      <c r="J720" s="34" t="str">
        <f t="shared" si="238"/>
        <v>Balance Sheet</v>
      </c>
      <c r="K720" s="34">
        <f t="shared" si="230"/>
        <v>91</v>
      </c>
      <c r="L720" s="34" t="str">
        <f t="shared" si="239"/>
        <v>.1</v>
      </c>
      <c r="M720" s="34" t="str">
        <f t="shared" si="226"/>
        <v>2</v>
      </c>
      <c r="N720" s="34" t="str">
        <f t="shared" si="227"/>
        <v>22</v>
      </c>
      <c r="O720" s="34" t="str">
        <f t="shared" si="228"/>
        <v>2255</v>
      </c>
      <c r="P720" s="34" t="str">
        <f>CONCATENATE(M720," ",VLOOKUP(M720,'heading tables'!$A:$C,2,FALSE))</f>
        <v>2 Non-current Assets</v>
      </c>
      <c r="Q720" s="34" t="str">
        <f>CONCATENATE(N720," ",VLOOKUP(N720,'heading tables'!$A:$C,2,FALSE))</f>
        <v>22 Depreciation of Fixed Assets</v>
      </c>
      <c r="R720" s="34" t="str">
        <f>CONCATENATE(O720," ",VLOOKUP(ABS(O720),'heading tables'!$A:$C,2,FALSE))</f>
        <v>2255 Accumulated depreciation of Transferring assets</v>
      </c>
      <c r="S720" s="20">
        <v>21</v>
      </c>
      <c r="T720" s="6" t="s">
        <v>1065</v>
      </c>
      <c r="U720" s="34" t="e">
        <f>CONCATENATE(S720," ",VLOOKUP(S720,'heading tables'!$A:$C,2,FALSE))</f>
        <v>#N/A</v>
      </c>
      <c r="V720" s="34" t="str">
        <f>CONCATENATE(T720," ",VLOOKUP(ABS(T720),'heading tables'!$A:$C,2,FALSE))</f>
        <v>2155 Transferring assets</v>
      </c>
      <c r="W720" s="34" t="str">
        <f t="shared" si="240"/>
        <v>2255.1</v>
      </c>
      <c r="X720" s="34" t="str">
        <f t="shared" si="225"/>
        <v>" "</v>
      </c>
      <c r="Y720" s="34" t="str">
        <f t="shared" si="225"/>
        <v>" "</v>
      </c>
      <c r="Z720" s="34" t="str">
        <f t="shared" si="225"/>
        <v>" "</v>
      </c>
      <c r="AA720" s="34" t="str">
        <f t="shared" si="225"/>
        <v>" "</v>
      </c>
      <c r="AB720" s="34" t="str">
        <f t="shared" si="231"/>
        <v>2255.1 Accumulated Depreciation of Transferring assets: Electricity Regulated Activity</v>
      </c>
      <c r="AC720" s="34" t="str">
        <f t="shared" si="232"/>
        <v>" "</v>
      </c>
      <c r="AD720" s="34" t="str">
        <f t="shared" si="233"/>
        <v>" "</v>
      </c>
      <c r="AE720" s="34" t="str">
        <f t="shared" si="234"/>
        <v>" "</v>
      </c>
      <c r="AF720" s="34" t="str">
        <f t="shared" si="235"/>
        <v>" "</v>
      </c>
      <c r="AI720" t="s">
        <v>1760</v>
      </c>
      <c r="AJ720" s="14" t="s">
        <v>1064</v>
      </c>
      <c r="AK720" t="s">
        <v>918</v>
      </c>
      <c r="AL720" s="6">
        <v>246</v>
      </c>
      <c r="AM720" s="6">
        <v>0</v>
      </c>
      <c r="AV720" t="s">
        <v>1760</v>
      </c>
      <c r="AW720">
        <f t="shared" si="236"/>
        <v>79</v>
      </c>
    </row>
    <row r="721" spans="1:49" ht="11.25" customHeight="1" x14ac:dyDescent="0.2">
      <c r="A721" s="14">
        <v>2255.11</v>
      </c>
      <c r="B721" t="s">
        <v>1761</v>
      </c>
      <c r="C721" s="33" t="str">
        <f t="shared" si="229"/>
        <v>2255.11 Accumulated Depreciation of Transferring assets: Electricity Regulated Activity, Dispatch</v>
      </c>
      <c r="D721" s="6" t="s">
        <v>27</v>
      </c>
      <c r="E721" s="6" t="s">
        <v>1</v>
      </c>
      <c r="F721" s="6" t="s">
        <v>1</v>
      </c>
      <c r="G721" s="6" t="s">
        <v>907</v>
      </c>
      <c r="H721" s="34" t="str">
        <f>VLOOKUP(I721,'heading tables'!$G$3:$H$9,2,FALSE)</f>
        <v>L2</v>
      </c>
      <c r="I721" s="34">
        <f t="shared" si="237"/>
        <v>7</v>
      </c>
      <c r="J721" s="34" t="str">
        <f t="shared" si="238"/>
        <v>Balance Sheet</v>
      </c>
      <c r="K721" s="34">
        <f t="shared" si="230"/>
        <v>91</v>
      </c>
      <c r="L721" s="34" t="str">
        <f t="shared" si="239"/>
        <v>11</v>
      </c>
      <c r="M721" s="34" t="str">
        <f t="shared" si="226"/>
        <v>2</v>
      </c>
      <c r="N721" s="34" t="str">
        <f t="shared" si="227"/>
        <v>22</v>
      </c>
      <c r="O721" s="34" t="str">
        <f t="shared" si="228"/>
        <v>2255</v>
      </c>
      <c r="P721" s="34" t="str">
        <f>CONCATENATE(M721," ",VLOOKUP(M721,'heading tables'!$A:$C,2,FALSE))</f>
        <v>2 Non-current Assets</v>
      </c>
      <c r="Q721" s="34" t="str">
        <f>CONCATENATE(N721," ",VLOOKUP(N721,'heading tables'!$A:$C,2,FALSE))</f>
        <v>22 Depreciation of Fixed Assets</v>
      </c>
      <c r="R721" s="34" t="str">
        <f>CONCATENATE(O721," ",VLOOKUP(ABS(O721),'heading tables'!$A:$C,2,FALSE))</f>
        <v>2255 Accumulated depreciation of Transferring assets</v>
      </c>
      <c r="S721" s="20">
        <v>21</v>
      </c>
      <c r="T721" s="6" t="s">
        <v>1065</v>
      </c>
      <c r="U721" s="34" t="e">
        <f>CONCATENATE(S721," ",VLOOKUP(S721,'heading tables'!$A:$C,2,FALSE))</f>
        <v>#N/A</v>
      </c>
      <c r="V721" s="34" t="str">
        <f>CONCATENATE(T721," ",VLOOKUP(ABS(T721),'heading tables'!$A:$C,2,FALSE))</f>
        <v>2155 Transferring assets</v>
      </c>
      <c r="W721" s="34" t="str">
        <f t="shared" si="240"/>
        <v>2255.1</v>
      </c>
      <c r="X721" s="34" t="str">
        <f t="shared" si="225"/>
        <v>2255.11</v>
      </c>
      <c r="Y721" s="34" t="str">
        <f t="shared" si="225"/>
        <v>" "</v>
      </c>
      <c r="Z721" s="34" t="str">
        <f t="shared" si="225"/>
        <v>" "</v>
      </c>
      <c r="AA721" s="34" t="str">
        <f t="shared" si="225"/>
        <v>" "</v>
      </c>
      <c r="AB721" s="34" t="str">
        <f t="shared" si="231"/>
        <v>2255.1 Accumulated Depreciation of Transferring assets: Electricity Regulated Activity</v>
      </c>
      <c r="AC721" s="34" t="str">
        <f t="shared" si="232"/>
        <v>2255.11 Accumulated Depreciation of Transferring assets: Electricity Regulated Activity, Dispatch</v>
      </c>
      <c r="AD721" s="34" t="str">
        <f t="shared" si="233"/>
        <v>" "</v>
      </c>
      <c r="AE721" s="34" t="str">
        <f t="shared" si="234"/>
        <v>" "</v>
      </c>
      <c r="AF721" s="34" t="str">
        <f t="shared" si="235"/>
        <v>" "</v>
      </c>
      <c r="AI721" t="s">
        <v>1761</v>
      </c>
      <c r="AJ721" s="14" t="s">
        <v>11</v>
      </c>
      <c r="AK721" t="s">
        <v>918</v>
      </c>
      <c r="AL721" s="6">
        <v>247</v>
      </c>
      <c r="AM721" s="6" t="s">
        <v>927</v>
      </c>
      <c r="AT721" s="6" t="s">
        <v>969</v>
      </c>
      <c r="AV721" t="s">
        <v>1761</v>
      </c>
      <c r="AW721">
        <f t="shared" si="236"/>
        <v>89</v>
      </c>
    </row>
    <row r="722" spans="1:49" ht="11.25" customHeight="1" x14ac:dyDescent="0.2">
      <c r="A722" s="14">
        <v>2255.12</v>
      </c>
      <c r="B722" t="s">
        <v>1762</v>
      </c>
      <c r="C722" s="33" t="str">
        <f t="shared" si="229"/>
        <v>2255.12 Accumulated Depreciation of Transferring assets: Electricity Regulated Activity, Transmission</v>
      </c>
      <c r="D722" s="6" t="s">
        <v>859</v>
      </c>
      <c r="E722" s="6" t="s">
        <v>1</v>
      </c>
      <c r="F722" s="6" t="s">
        <v>1</v>
      </c>
      <c r="G722" s="6" t="s">
        <v>64</v>
      </c>
      <c r="H722" s="34" t="str">
        <f>VLOOKUP(I722,'heading tables'!$G$3:$H$9,2,FALSE)</f>
        <v>L2</v>
      </c>
      <c r="I722" s="34">
        <f t="shared" si="237"/>
        <v>7</v>
      </c>
      <c r="J722" s="34" t="str">
        <f t="shared" si="238"/>
        <v>Balance Sheet</v>
      </c>
      <c r="K722" s="34">
        <f t="shared" si="230"/>
        <v>91</v>
      </c>
      <c r="L722" s="34" t="str">
        <f t="shared" si="239"/>
        <v>12</v>
      </c>
      <c r="M722" s="34" t="str">
        <f t="shared" si="226"/>
        <v>2</v>
      </c>
      <c r="N722" s="34" t="str">
        <f t="shared" si="227"/>
        <v>22</v>
      </c>
      <c r="O722" s="34" t="str">
        <f t="shared" si="228"/>
        <v>2255</v>
      </c>
      <c r="P722" s="34" t="str">
        <f>CONCATENATE(M722," ",VLOOKUP(M722,'heading tables'!$A:$C,2,FALSE))</f>
        <v>2 Non-current Assets</v>
      </c>
      <c r="Q722" s="34" t="str">
        <f>CONCATENATE(N722," ",VLOOKUP(N722,'heading tables'!$A:$C,2,FALSE))</f>
        <v>22 Depreciation of Fixed Assets</v>
      </c>
      <c r="R722" s="34" t="str">
        <f>CONCATENATE(O722," ",VLOOKUP(ABS(O722),'heading tables'!$A:$C,2,FALSE))</f>
        <v>2255 Accumulated depreciation of Transferring assets</v>
      </c>
      <c r="S722" s="20">
        <v>21</v>
      </c>
      <c r="T722" s="6" t="s">
        <v>1065</v>
      </c>
      <c r="U722" s="34" t="e">
        <f>CONCATENATE(S722," ",VLOOKUP(S722,'heading tables'!$A:$C,2,FALSE))</f>
        <v>#N/A</v>
      </c>
      <c r="V722" s="34" t="str">
        <f>CONCATENATE(T722," ",VLOOKUP(ABS(T722),'heading tables'!$A:$C,2,FALSE))</f>
        <v>2155 Transferring assets</v>
      </c>
      <c r="W722" s="34" t="str">
        <f t="shared" si="240"/>
        <v>2255.1</v>
      </c>
      <c r="X722" s="34" t="str">
        <f t="shared" ref="X722:AA741" si="241">IF(OR(LEFT($A722,X$1)=W722,W722=$AZ$1),$AZ$1,LEFT($A722,X$1))</f>
        <v>2255.12</v>
      </c>
      <c r="Y722" s="34" t="str">
        <f t="shared" si="241"/>
        <v>" "</v>
      </c>
      <c r="Z722" s="34" t="str">
        <f t="shared" si="241"/>
        <v>" "</v>
      </c>
      <c r="AA722" s="34" t="str">
        <f t="shared" si="241"/>
        <v>" "</v>
      </c>
      <c r="AB722" s="34" t="str">
        <f t="shared" si="231"/>
        <v>2255.1 Accumulated Depreciation of Transferring assets: Electricity Regulated Activity</v>
      </c>
      <c r="AC722" s="34" t="str">
        <f t="shared" si="232"/>
        <v>2255.12 Accumulated Depreciation of Transferring assets: Electricity Regulated Activity, Transmission</v>
      </c>
      <c r="AD722" s="34" t="str">
        <f t="shared" si="233"/>
        <v>" "</v>
      </c>
      <c r="AE722" s="34" t="str">
        <f t="shared" si="234"/>
        <v>" "</v>
      </c>
      <c r="AF722" s="34" t="str">
        <f t="shared" si="235"/>
        <v>" "</v>
      </c>
      <c r="AI722" t="s">
        <v>1762</v>
      </c>
      <c r="AJ722" s="14" t="s">
        <v>1064</v>
      </c>
      <c r="AK722" t="s">
        <v>918</v>
      </c>
      <c r="AL722" s="6">
        <v>248</v>
      </c>
      <c r="AM722" s="6">
        <v>0</v>
      </c>
      <c r="AV722" t="s">
        <v>1762</v>
      </c>
      <c r="AW722">
        <f t="shared" si="236"/>
        <v>93</v>
      </c>
    </row>
    <row r="723" spans="1:49" ht="11.25" customHeight="1" x14ac:dyDescent="0.2">
      <c r="A723" s="14">
        <v>2255.1210000000001</v>
      </c>
      <c r="B723" t="s">
        <v>1763</v>
      </c>
      <c r="C723" s="33" t="str">
        <f t="shared" si="229"/>
        <v>2255.121 Accumulated Depreciation of 500 kV Transferring assets: Electricity Regulated Activity, Transmission</v>
      </c>
      <c r="D723" s="6" t="s">
        <v>859</v>
      </c>
      <c r="E723" s="6" t="s">
        <v>1132</v>
      </c>
      <c r="F723" s="6" t="s">
        <v>865</v>
      </c>
      <c r="G723" s="6" t="s">
        <v>72</v>
      </c>
      <c r="H723" s="34" t="str">
        <f>VLOOKUP(I723,'heading tables'!$G$3:$H$9,2,FALSE)</f>
        <v>L3</v>
      </c>
      <c r="I723" s="34">
        <f t="shared" si="237"/>
        <v>8</v>
      </c>
      <c r="J723" s="34" t="str">
        <f t="shared" si="238"/>
        <v>Balance Sheet</v>
      </c>
      <c r="K723" s="34">
        <f t="shared" si="230"/>
        <v>91</v>
      </c>
      <c r="L723" s="34" t="str">
        <f t="shared" si="239"/>
        <v>21</v>
      </c>
      <c r="M723" s="34" t="str">
        <f t="shared" si="226"/>
        <v>2</v>
      </c>
      <c r="N723" s="34" t="str">
        <f t="shared" si="227"/>
        <v>22</v>
      </c>
      <c r="O723" s="34" t="str">
        <f t="shared" si="228"/>
        <v>2255</v>
      </c>
      <c r="P723" s="34" t="str">
        <f>CONCATENATE(M723," ",VLOOKUP(M723,'heading tables'!$A:$C,2,FALSE))</f>
        <v>2 Non-current Assets</v>
      </c>
      <c r="Q723" s="34" t="str">
        <f>CONCATENATE(N723," ",VLOOKUP(N723,'heading tables'!$A:$C,2,FALSE))</f>
        <v>22 Depreciation of Fixed Assets</v>
      </c>
      <c r="R723" s="34" t="str">
        <f>CONCATENATE(O723," ",VLOOKUP(ABS(O723),'heading tables'!$A:$C,2,FALSE))</f>
        <v>2255 Accumulated depreciation of Transferring assets</v>
      </c>
      <c r="S723" s="20">
        <v>21</v>
      </c>
      <c r="T723" s="6" t="s">
        <v>1065</v>
      </c>
      <c r="U723" s="34" t="e">
        <f>CONCATENATE(S723," ",VLOOKUP(S723,'heading tables'!$A:$C,2,FALSE))</f>
        <v>#N/A</v>
      </c>
      <c r="V723" s="34" t="str">
        <f>CONCATENATE(T723," ",VLOOKUP(ABS(T723),'heading tables'!$A:$C,2,FALSE))</f>
        <v>2155 Transferring assets</v>
      </c>
      <c r="W723" s="34" t="str">
        <f t="shared" si="240"/>
        <v>2255.1</v>
      </c>
      <c r="X723" s="34" t="str">
        <f t="shared" si="241"/>
        <v>2255.12</v>
      </c>
      <c r="Y723" s="34" t="str">
        <f t="shared" si="241"/>
        <v>2255.121</v>
      </c>
      <c r="Z723" s="34" t="str">
        <f t="shared" si="241"/>
        <v>" "</v>
      </c>
      <c r="AA723" s="34" t="str">
        <f t="shared" si="241"/>
        <v>" "</v>
      </c>
      <c r="AB723" s="34" t="str">
        <f t="shared" si="231"/>
        <v>2255.1 Accumulated Depreciation of Transferring assets: Electricity Regulated Activity</v>
      </c>
      <c r="AC723" s="34" t="str">
        <f t="shared" si="232"/>
        <v>2255.12 Accumulated Depreciation of Transferring assets: Electricity Regulated Activity, Transmission</v>
      </c>
      <c r="AD723" s="34" t="str">
        <f t="shared" si="233"/>
        <v>2255.121 Accumulated Depreciation of 500 kV Transferring assets: Electricity Regulated Activity, Transmission</v>
      </c>
      <c r="AE723" s="34" t="str">
        <f t="shared" si="234"/>
        <v>" "</v>
      </c>
      <c r="AF723" s="34" t="str">
        <f t="shared" si="235"/>
        <v>" "</v>
      </c>
      <c r="AI723" t="s">
        <v>1763</v>
      </c>
      <c r="AJ723" s="14" t="s">
        <v>1064</v>
      </c>
      <c r="AK723">
        <v>500</v>
      </c>
      <c r="AL723" s="6">
        <v>249</v>
      </c>
      <c r="AM723" s="6" t="s">
        <v>928</v>
      </c>
      <c r="AT723" s="6" t="s">
        <v>970</v>
      </c>
      <c r="AV723" t="s">
        <v>1763</v>
      </c>
      <c r="AW723">
        <f t="shared" si="236"/>
        <v>100</v>
      </c>
    </row>
    <row r="724" spans="1:49" ht="11.25" customHeight="1" x14ac:dyDescent="0.2">
      <c r="A724" s="14">
        <v>2255.1210999999998</v>
      </c>
      <c r="B724" t="s">
        <v>1764</v>
      </c>
      <c r="C724" s="33" t="str">
        <f t="shared" si="229"/>
        <v xml:space="preserve">2255.1211 Accumulated Depreciation of 500 kV Transmission HVL </v>
      </c>
      <c r="D724" s="6" t="s">
        <v>859</v>
      </c>
      <c r="E724" s="6" t="s">
        <v>1132</v>
      </c>
      <c r="F724" s="6" t="s">
        <v>865</v>
      </c>
      <c r="G724" s="6" t="s">
        <v>824</v>
      </c>
      <c r="H724" s="34" t="str">
        <f>VLOOKUP(I724,'heading tables'!$G$3:$H$9,2,FALSE)</f>
        <v>L4</v>
      </c>
      <c r="I724" s="34">
        <f t="shared" si="237"/>
        <v>9</v>
      </c>
      <c r="J724" s="34" t="str">
        <f t="shared" si="238"/>
        <v>Balance Sheet</v>
      </c>
      <c r="K724" s="34">
        <f t="shared" si="230"/>
        <v>91</v>
      </c>
      <c r="L724" s="34" t="str">
        <f t="shared" si="239"/>
        <v>11</v>
      </c>
      <c r="M724" s="34" t="str">
        <f t="shared" si="226"/>
        <v>2</v>
      </c>
      <c r="N724" s="34" t="str">
        <f t="shared" si="227"/>
        <v>22</v>
      </c>
      <c r="O724" s="34" t="str">
        <f t="shared" si="228"/>
        <v>2255</v>
      </c>
      <c r="P724" s="34" t="str">
        <f>CONCATENATE(M724," ",VLOOKUP(M724,'heading tables'!$A:$C,2,FALSE))</f>
        <v>2 Non-current Assets</v>
      </c>
      <c r="Q724" s="34" t="str">
        <f>CONCATENATE(N724," ",VLOOKUP(N724,'heading tables'!$A:$C,2,FALSE))</f>
        <v>22 Depreciation of Fixed Assets</v>
      </c>
      <c r="R724" s="34" t="str">
        <f>CONCATENATE(O724," ",VLOOKUP(ABS(O724),'heading tables'!$A:$C,2,FALSE))</f>
        <v>2255 Accumulated depreciation of Transferring assets</v>
      </c>
      <c r="S724" s="20">
        <v>21</v>
      </c>
      <c r="T724" s="6" t="s">
        <v>1065</v>
      </c>
      <c r="U724" s="34" t="e">
        <f>CONCATENATE(S724," ",VLOOKUP(S724,'heading tables'!$A:$C,2,FALSE))</f>
        <v>#N/A</v>
      </c>
      <c r="V724" s="34" t="str">
        <f>CONCATENATE(T724," ",VLOOKUP(ABS(T724),'heading tables'!$A:$C,2,FALSE))</f>
        <v>2155 Transferring assets</v>
      </c>
      <c r="W724" s="34" t="str">
        <f t="shared" si="240"/>
        <v>2255.1</v>
      </c>
      <c r="X724" s="34" t="str">
        <f t="shared" si="241"/>
        <v>2255.12</v>
      </c>
      <c r="Y724" s="34" t="str">
        <f t="shared" si="241"/>
        <v>2255.121</v>
      </c>
      <c r="Z724" s="34" t="str">
        <f t="shared" si="241"/>
        <v>2255.1211</v>
      </c>
      <c r="AA724" s="34" t="str">
        <f t="shared" si="241"/>
        <v>" "</v>
      </c>
      <c r="AB724" s="34" t="str">
        <f t="shared" si="231"/>
        <v>2255.1 Accumulated Depreciation of Transferring assets: Electricity Regulated Activity</v>
      </c>
      <c r="AC724" s="34" t="str">
        <f t="shared" si="232"/>
        <v>2255.12 Accumulated Depreciation of Transferring assets: Electricity Regulated Activity, Transmission</v>
      </c>
      <c r="AD724" s="34" t="str">
        <f t="shared" si="233"/>
        <v>2255.121 Accumulated Depreciation of 500 kV Transferring assets: Electricity Regulated Activity, Transmission</v>
      </c>
      <c r="AE724" s="34" t="str">
        <f t="shared" si="234"/>
        <v xml:space="preserve">2255.1211 Accumulated Depreciation of 500 kV Transmission HVL </v>
      </c>
      <c r="AF724" s="34" t="str">
        <f t="shared" si="235"/>
        <v>" "</v>
      </c>
      <c r="AI724" t="s">
        <v>1764</v>
      </c>
      <c r="AJ724" s="14" t="s">
        <v>11</v>
      </c>
      <c r="AK724">
        <v>500</v>
      </c>
      <c r="AL724" s="6">
        <v>250</v>
      </c>
      <c r="AM724" s="6" t="s">
        <v>928</v>
      </c>
      <c r="AT724" s="6" t="s">
        <v>970</v>
      </c>
      <c r="AV724" t="s">
        <v>1764</v>
      </c>
      <c r="AW724">
        <f t="shared" si="236"/>
        <v>52</v>
      </c>
    </row>
    <row r="725" spans="1:49" ht="11.25" customHeight="1" x14ac:dyDescent="0.2">
      <c r="A725" s="14">
        <v>2255.1212</v>
      </c>
      <c r="B725" t="s">
        <v>1765</v>
      </c>
      <c r="C725" s="33" t="str">
        <f t="shared" si="229"/>
        <v>2255.1212 Accumulated Depreciation of 500 kV Transmission Optic Cables</v>
      </c>
      <c r="D725" s="6" t="s">
        <v>859</v>
      </c>
      <c r="E725" s="6" t="s">
        <v>1132</v>
      </c>
      <c r="F725" s="6" t="s">
        <v>865</v>
      </c>
      <c r="G725" s="6" t="s">
        <v>824</v>
      </c>
      <c r="H725" s="34" t="str">
        <f>VLOOKUP(I725,'heading tables'!$G$3:$H$9,2,FALSE)</f>
        <v>L4</v>
      </c>
      <c r="I725" s="34">
        <f t="shared" si="237"/>
        <v>9</v>
      </c>
      <c r="J725" s="34" t="str">
        <f t="shared" si="238"/>
        <v>Balance Sheet</v>
      </c>
      <c r="K725" s="34">
        <f t="shared" si="230"/>
        <v>91</v>
      </c>
      <c r="L725" s="34" t="str">
        <f t="shared" si="239"/>
        <v>12</v>
      </c>
      <c r="M725" s="34" t="str">
        <f t="shared" si="226"/>
        <v>2</v>
      </c>
      <c r="N725" s="34" t="str">
        <f t="shared" si="227"/>
        <v>22</v>
      </c>
      <c r="O725" s="34" t="str">
        <f t="shared" si="228"/>
        <v>2255</v>
      </c>
      <c r="P725" s="34" t="str">
        <f>CONCATENATE(M725," ",VLOOKUP(M725,'heading tables'!$A:$C,2,FALSE))</f>
        <v>2 Non-current Assets</v>
      </c>
      <c r="Q725" s="34" t="str">
        <f>CONCATENATE(N725," ",VLOOKUP(N725,'heading tables'!$A:$C,2,FALSE))</f>
        <v>22 Depreciation of Fixed Assets</v>
      </c>
      <c r="R725" s="34" t="str">
        <f>CONCATENATE(O725," ",VLOOKUP(ABS(O725),'heading tables'!$A:$C,2,FALSE))</f>
        <v>2255 Accumulated depreciation of Transferring assets</v>
      </c>
      <c r="S725" s="20">
        <v>21</v>
      </c>
      <c r="T725" s="6" t="s">
        <v>1065</v>
      </c>
      <c r="U725" s="34" t="e">
        <f>CONCATENATE(S725," ",VLOOKUP(S725,'heading tables'!$A:$C,2,FALSE))</f>
        <v>#N/A</v>
      </c>
      <c r="V725" s="34" t="str">
        <f>CONCATENATE(T725," ",VLOOKUP(ABS(T725),'heading tables'!$A:$C,2,FALSE))</f>
        <v>2155 Transferring assets</v>
      </c>
      <c r="W725" s="34" t="str">
        <f t="shared" si="240"/>
        <v>2255.1</v>
      </c>
      <c r="X725" s="34" t="str">
        <f t="shared" si="241"/>
        <v>2255.12</v>
      </c>
      <c r="Y725" s="34" t="str">
        <f t="shared" si="241"/>
        <v>2255.121</v>
      </c>
      <c r="Z725" s="34" t="str">
        <f t="shared" si="241"/>
        <v>2255.1212</v>
      </c>
      <c r="AA725" s="34" t="str">
        <f t="shared" si="241"/>
        <v>" "</v>
      </c>
      <c r="AB725" s="34" t="str">
        <f t="shared" si="231"/>
        <v>2255.1 Accumulated Depreciation of Transferring assets: Electricity Regulated Activity</v>
      </c>
      <c r="AC725" s="34" t="str">
        <f t="shared" si="232"/>
        <v>2255.12 Accumulated Depreciation of Transferring assets: Electricity Regulated Activity, Transmission</v>
      </c>
      <c r="AD725" s="34" t="str">
        <f t="shared" si="233"/>
        <v>2255.121 Accumulated Depreciation of 500 kV Transferring assets: Electricity Regulated Activity, Transmission</v>
      </c>
      <c r="AE725" s="34" t="str">
        <f t="shared" si="234"/>
        <v>2255.1212 Accumulated Depreciation of 500 kV Transmission Optic Cables</v>
      </c>
      <c r="AF725" s="34" t="str">
        <f t="shared" si="235"/>
        <v>" "</v>
      </c>
      <c r="AI725" t="s">
        <v>1765</v>
      </c>
      <c r="AJ725" s="14" t="s">
        <v>11</v>
      </c>
      <c r="AK725">
        <v>500</v>
      </c>
      <c r="AL725" s="6">
        <v>251</v>
      </c>
      <c r="AM725" s="6" t="s">
        <v>928</v>
      </c>
      <c r="AT725" s="6" t="s">
        <v>970</v>
      </c>
      <c r="AV725" t="s">
        <v>1765</v>
      </c>
      <c r="AW725">
        <f t="shared" si="236"/>
        <v>60</v>
      </c>
    </row>
    <row r="726" spans="1:49" ht="11.25" customHeight="1" x14ac:dyDescent="0.2">
      <c r="A726" s="14">
        <v>2255.1212999999998</v>
      </c>
      <c r="B726" t="s">
        <v>1766</v>
      </c>
      <c r="C726" s="33" t="str">
        <f t="shared" si="229"/>
        <v>2255.1213 Accumulated Depreciation of 500 kV Transmission Other Communication Lines</v>
      </c>
      <c r="D726" s="6" t="s">
        <v>859</v>
      </c>
      <c r="E726" s="6" t="s">
        <v>1132</v>
      </c>
      <c r="F726" s="6" t="s">
        <v>865</v>
      </c>
      <c r="G726" s="6" t="s">
        <v>824</v>
      </c>
      <c r="H726" s="34" t="str">
        <f>VLOOKUP(I726,'heading tables'!$G$3:$H$9,2,FALSE)</f>
        <v>L4</v>
      </c>
      <c r="I726" s="34">
        <f t="shared" si="237"/>
        <v>9</v>
      </c>
      <c r="J726" s="34" t="str">
        <f t="shared" si="238"/>
        <v>Balance Sheet</v>
      </c>
      <c r="K726" s="34">
        <f t="shared" si="230"/>
        <v>91</v>
      </c>
      <c r="L726" s="34" t="str">
        <f t="shared" si="239"/>
        <v>13</v>
      </c>
      <c r="M726" s="34" t="str">
        <f t="shared" si="226"/>
        <v>2</v>
      </c>
      <c r="N726" s="34" t="str">
        <f t="shared" si="227"/>
        <v>22</v>
      </c>
      <c r="O726" s="34" t="str">
        <f t="shared" si="228"/>
        <v>2255</v>
      </c>
      <c r="P726" s="34" t="str">
        <f>CONCATENATE(M726," ",VLOOKUP(M726,'heading tables'!$A:$C,2,FALSE))</f>
        <v>2 Non-current Assets</v>
      </c>
      <c r="Q726" s="34" t="str">
        <f>CONCATENATE(N726," ",VLOOKUP(N726,'heading tables'!$A:$C,2,FALSE))</f>
        <v>22 Depreciation of Fixed Assets</v>
      </c>
      <c r="R726" s="34" t="str">
        <f>CONCATENATE(O726," ",VLOOKUP(ABS(O726),'heading tables'!$A:$C,2,FALSE))</f>
        <v>2255 Accumulated depreciation of Transferring assets</v>
      </c>
      <c r="S726" s="20">
        <v>21</v>
      </c>
      <c r="T726" s="6" t="s">
        <v>1065</v>
      </c>
      <c r="U726" s="34" t="e">
        <f>CONCATENATE(S726," ",VLOOKUP(S726,'heading tables'!$A:$C,2,FALSE))</f>
        <v>#N/A</v>
      </c>
      <c r="V726" s="34" t="str">
        <f>CONCATENATE(T726," ",VLOOKUP(ABS(T726),'heading tables'!$A:$C,2,FALSE))</f>
        <v>2155 Transferring assets</v>
      </c>
      <c r="W726" s="34" t="str">
        <f t="shared" si="240"/>
        <v>2255.1</v>
      </c>
      <c r="X726" s="34" t="str">
        <f t="shared" si="241"/>
        <v>2255.12</v>
      </c>
      <c r="Y726" s="34" t="str">
        <f t="shared" si="241"/>
        <v>2255.121</v>
      </c>
      <c r="Z726" s="34" t="str">
        <f t="shared" si="241"/>
        <v>2255.1213</v>
      </c>
      <c r="AA726" s="34" t="str">
        <f t="shared" si="241"/>
        <v>" "</v>
      </c>
      <c r="AB726" s="34" t="str">
        <f t="shared" si="231"/>
        <v>2255.1 Accumulated Depreciation of Transferring assets: Electricity Regulated Activity</v>
      </c>
      <c r="AC726" s="34" t="str">
        <f t="shared" si="232"/>
        <v>2255.12 Accumulated Depreciation of Transferring assets: Electricity Regulated Activity, Transmission</v>
      </c>
      <c r="AD726" s="34" t="str">
        <f t="shared" si="233"/>
        <v>2255.121 Accumulated Depreciation of 500 kV Transferring assets: Electricity Regulated Activity, Transmission</v>
      </c>
      <c r="AE726" s="34" t="str">
        <f t="shared" si="234"/>
        <v>2255.1213 Accumulated Depreciation of 500 kV Transmission Other Communication Lines</v>
      </c>
      <c r="AF726" s="34" t="str">
        <f t="shared" si="235"/>
        <v>" "</v>
      </c>
      <c r="AI726" t="s">
        <v>1766</v>
      </c>
      <c r="AJ726" s="14" t="s">
        <v>11</v>
      </c>
      <c r="AK726">
        <v>500</v>
      </c>
      <c r="AL726" s="6">
        <v>252</v>
      </c>
      <c r="AM726" s="6" t="s">
        <v>928</v>
      </c>
      <c r="AT726" s="6" t="s">
        <v>970</v>
      </c>
      <c r="AV726" t="s">
        <v>1766</v>
      </c>
      <c r="AW726">
        <f t="shared" si="236"/>
        <v>73</v>
      </c>
    </row>
    <row r="727" spans="1:49" ht="11.25" customHeight="1" x14ac:dyDescent="0.2">
      <c r="A727" s="14">
        <v>2255.1219000000001</v>
      </c>
      <c r="B727" t="s">
        <v>1767</v>
      </c>
      <c r="C727" s="33" t="str">
        <f t="shared" si="229"/>
        <v>2255.1219 Accumulated Depreciation of 500 kV Other Transmission assets</v>
      </c>
      <c r="D727" s="6" t="s">
        <v>859</v>
      </c>
      <c r="E727" s="6" t="s">
        <v>1132</v>
      </c>
      <c r="F727" s="6" t="s">
        <v>865</v>
      </c>
      <c r="G727" s="6" t="s">
        <v>824</v>
      </c>
      <c r="H727" s="34" t="str">
        <f>VLOOKUP(I727,'heading tables'!$G$3:$H$9,2,FALSE)</f>
        <v>L4</v>
      </c>
      <c r="I727" s="34">
        <f t="shared" si="237"/>
        <v>9</v>
      </c>
      <c r="J727" s="34" t="str">
        <f t="shared" si="238"/>
        <v>Balance Sheet</v>
      </c>
      <c r="K727" s="34">
        <f t="shared" si="230"/>
        <v>91</v>
      </c>
      <c r="L727" s="34" t="str">
        <f t="shared" si="239"/>
        <v>19</v>
      </c>
      <c r="M727" s="34" t="str">
        <f t="shared" si="226"/>
        <v>2</v>
      </c>
      <c r="N727" s="34" t="str">
        <f t="shared" si="227"/>
        <v>22</v>
      </c>
      <c r="O727" s="34" t="str">
        <f t="shared" si="228"/>
        <v>2255</v>
      </c>
      <c r="P727" s="34" t="str">
        <f>CONCATENATE(M727," ",VLOOKUP(M727,'heading tables'!$A:$C,2,FALSE))</f>
        <v>2 Non-current Assets</v>
      </c>
      <c r="Q727" s="34" t="str">
        <f>CONCATENATE(N727," ",VLOOKUP(N727,'heading tables'!$A:$C,2,FALSE))</f>
        <v>22 Depreciation of Fixed Assets</v>
      </c>
      <c r="R727" s="34" t="str">
        <f>CONCATENATE(O727," ",VLOOKUP(ABS(O727),'heading tables'!$A:$C,2,FALSE))</f>
        <v>2255 Accumulated depreciation of Transferring assets</v>
      </c>
      <c r="S727" s="20">
        <v>21</v>
      </c>
      <c r="T727" s="6" t="s">
        <v>1065</v>
      </c>
      <c r="U727" s="34" t="e">
        <f>CONCATENATE(S727," ",VLOOKUP(S727,'heading tables'!$A:$C,2,FALSE))</f>
        <v>#N/A</v>
      </c>
      <c r="V727" s="34" t="str">
        <f>CONCATENATE(T727," ",VLOOKUP(ABS(T727),'heading tables'!$A:$C,2,FALSE))</f>
        <v>2155 Transferring assets</v>
      </c>
      <c r="W727" s="34" t="str">
        <f t="shared" si="240"/>
        <v>2255.1</v>
      </c>
      <c r="X727" s="34" t="str">
        <f t="shared" si="241"/>
        <v>2255.12</v>
      </c>
      <c r="Y727" s="34" t="str">
        <f t="shared" si="241"/>
        <v>2255.121</v>
      </c>
      <c r="Z727" s="34" t="str">
        <f t="shared" si="241"/>
        <v>2255.1219</v>
      </c>
      <c r="AA727" s="34" t="str">
        <f t="shared" si="241"/>
        <v>" "</v>
      </c>
      <c r="AB727" s="34" t="str">
        <f t="shared" si="231"/>
        <v>2255.1 Accumulated Depreciation of Transferring assets: Electricity Regulated Activity</v>
      </c>
      <c r="AC727" s="34" t="str">
        <f t="shared" si="232"/>
        <v>2255.12 Accumulated Depreciation of Transferring assets: Electricity Regulated Activity, Transmission</v>
      </c>
      <c r="AD727" s="34" t="str">
        <f t="shared" si="233"/>
        <v>2255.121 Accumulated Depreciation of 500 kV Transferring assets: Electricity Regulated Activity, Transmission</v>
      </c>
      <c r="AE727" s="34" t="str">
        <f t="shared" si="234"/>
        <v>2255.1219 Accumulated Depreciation of 500 kV Other Transmission assets</v>
      </c>
      <c r="AF727" s="34" t="str">
        <f t="shared" si="235"/>
        <v>" "</v>
      </c>
      <c r="AI727" t="s">
        <v>1767</v>
      </c>
      <c r="AJ727" s="14" t="s">
        <v>11</v>
      </c>
      <c r="AK727">
        <v>500</v>
      </c>
      <c r="AL727" s="6">
        <v>253</v>
      </c>
      <c r="AM727" s="6" t="s">
        <v>928</v>
      </c>
      <c r="AT727" s="6" t="s">
        <v>970</v>
      </c>
      <c r="AV727" t="s">
        <v>1767</v>
      </c>
      <c r="AW727">
        <f t="shared" si="236"/>
        <v>60</v>
      </c>
    </row>
    <row r="728" spans="1:49" ht="11.25" customHeight="1" x14ac:dyDescent="0.2">
      <c r="A728" s="14">
        <v>2255.1219999999998</v>
      </c>
      <c r="B728" t="s">
        <v>1768</v>
      </c>
      <c r="C728" s="33" t="str">
        <f t="shared" si="229"/>
        <v>2255.122 Accumulated Depreciation of 400 kV Transferring assets: Electricity Regulated Activity, Transmission</v>
      </c>
      <c r="D728" s="6" t="s">
        <v>859</v>
      </c>
      <c r="E728" s="6" t="s">
        <v>1</v>
      </c>
      <c r="F728" s="6" t="s">
        <v>1</v>
      </c>
      <c r="G728" s="6" t="s">
        <v>72</v>
      </c>
      <c r="H728" s="34" t="str">
        <f>VLOOKUP(I728,'heading tables'!$G$3:$H$9,2,FALSE)</f>
        <v>L3</v>
      </c>
      <c r="I728" s="34">
        <f t="shared" si="237"/>
        <v>8</v>
      </c>
      <c r="J728" s="34" t="str">
        <f t="shared" si="238"/>
        <v>Balance Sheet</v>
      </c>
      <c r="K728" s="34">
        <f t="shared" si="230"/>
        <v>91</v>
      </c>
      <c r="L728" s="34" t="str">
        <f t="shared" si="239"/>
        <v>22</v>
      </c>
      <c r="M728" s="34" t="str">
        <f t="shared" si="226"/>
        <v>2</v>
      </c>
      <c r="N728" s="34" t="str">
        <f t="shared" si="227"/>
        <v>22</v>
      </c>
      <c r="O728" s="34" t="str">
        <f t="shared" si="228"/>
        <v>2255</v>
      </c>
      <c r="P728" s="34" t="str">
        <f>CONCATENATE(M728," ",VLOOKUP(M728,'heading tables'!$A:$C,2,FALSE))</f>
        <v>2 Non-current Assets</v>
      </c>
      <c r="Q728" s="34" t="str">
        <f>CONCATENATE(N728," ",VLOOKUP(N728,'heading tables'!$A:$C,2,FALSE))</f>
        <v>22 Depreciation of Fixed Assets</v>
      </c>
      <c r="R728" s="34" t="str">
        <f>CONCATENATE(O728," ",VLOOKUP(ABS(O728),'heading tables'!$A:$C,2,FALSE))</f>
        <v>2255 Accumulated depreciation of Transferring assets</v>
      </c>
      <c r="S728" s="20">
        <v>21</v>
      </c>
      <c r="T728" s="6" t="s">
        <v>1065</v>
      </c>
      <c r="U728" s="34" t="e">
        <f>CONCATENATE(S728," ",VLOOKUP(S728,'heading tables'!$A:$C,2,FALSE))</f>
        <v>#N/A</v>
      </c>
      <c r="V728" s="34" t="str">
        <f>CONCATENATE(T728," ",VLOOKUP(ABS(T728),'heading tables'!$A:$C,2,FALSE))</f>
        <v>2155 Transferring assets</v>
      </c>
      <c r="W728" s="34" t="str">
        <f t="shared" si="240"/>
        <v>2255.1</v>
      </c>
      <c r="X728" s="34" t="str">
        <f t="shared" si="241"/>
        <v>2255.12</v>
      </c>
      <c r="Y728" s="34" t="str">
        <f t="shared" si="241"/>
        <v>2255.122</v>
      </c>
      <c r="Z728" s="34" t="str">
        <f t="shared" si="241"/>
        <v>" "</v>
      </c>
      <c r="AA728" s="34" t="str">
        <f t="shared" si="241"/>
        <v>" "</v>
      </c>
      <c r="AB728" s="34" t="str">
        <f t="shared" si="231"/>
        <v>2255.1 Accumulated Depreciation of Transferring assets: Electricity Regulated Activity</v>
      </c>
      <c r="AC728" s="34" t="str">
        <f t="shared" si="232"/>
        <v>2255.12 Accumulated Depreciation of Transferring assets: Electricity Regulated Activity, Transmission</v>
      </c>
      <c r="AD728" s="34" t="str">
        <f t="shared" si="233"/>
        <v>2255.122 Accumulated Depreciation of 400 kV Transferring assets: Electricity Regulated Activity, Transmission</v>
      </c>
      <c r="AE728" s="34" t="str">
        <f t="shared" si="234"/>
        <v>" "</v>
      </c>
      <c r="AF728" s="34" t="str">
        <f t="shared" si="235"/>
        <v>" "</v>
      </c>
      <c r="AI728" t="s">
        <v>1768</v>
      </c>
      <c r="AJ728" s="14" t="s">
        <v>1064</v>
      </c>
      <c r="AK728">
        <v>400</v>
      </c>
      <c r="AL728" s="6">
        <v>254</v>
      </c>
      <c r="AM728" s="6" t="s">
        <v>929</v>
      </c>
      <c r="AT728" s="6" t="s">
        <v>971</v>
      </c>
      <c r="AV728" t="s">
        <v>1768</v>
      </c>
      <c r="AW728">
        <f t="shared" si="236"/>
        <v>100</v>
      </c>
    </row>
    <row r="729" spans="1:49" ht="11.25" customHeight="1" x14ac:dyDescent="0.2">
      <c r="A729" s="14">
        <v>2255.1221</v>
      </c>
      <c r="B729" t="s">
        <v>1769</v>
      </c>
      <c r="C729" s="33" t="str">
        <f t="shared" si="229"/>
        <v>2255.1221 Accumulated Depreciation of 400 kV Transmission HVL</v>
      </c>
      <c r="D729" s="6" t="s">
        <v>859</v>
      </c>
      <c r="E729" s="6" t="s">
        <v>1</v>
      </c>
      <c r="F729" s="6" t="s">
        <v>1</v>
      </c>
      <c r="G729" s="6" t="s">
        <v>824</v>
      </c>
      <c r="H729" s="34" t="str">
        <f>VLOOKUP(I729,'heading tables'!$G$3:$H$9,2,FALSE)</f>
        <v>L4</v>
      </c>
      <c r="I729" s="34">
        <f t="shared" si="237"/>
        <v>9</v>
      </c>
      <c r="J729" s="34" t="str">
        <f t="shared" si="238"/>
        <v>Balance Sheet</v>
      </c>
      <c r="K729" s="34">
        <f t="shared" si="230"/>
        <v>91</v>
      </c>
      <c r="L729" s="34" t="str">
        <f t="shared" si="239"/>
        <v>21</v>
      </c>
      <c r="M729" s="34" t="str">
        <f t="shared" si="226"/>
        <v>2</v>
      </c>
      <c r="N729" s="34" t="str">
        <f t="shared" si="227"/>
        <v>22</v>
      </c>
      <c r="O729" s="34" t="str">
        <f t="shared" si="228"/>
        <v>2255</v>
      </c>
      <c r="P729" s="34" t="str">
        <f>CONCATENATE(M729," ",VLOOKUP(M729,'heading tables'!$A:$C,2,FALSE))</f>
        <v>2 Non-current Assets</v>
      </c>
      <c r="Q729" s="34" t="str">
        <f>CONCATENATE(N729," ",VLOOKUP(N729,'heading tables'!$A:$C,2,FALSE))</f>
        <v>22 Depreciation of Fixed Assets</v>
      </c>
      <c r="R729" s="34" t="str">
        <f>CONCATENATE(O729," ",VLOOKUP(ABS(O729),'heading tables'!$A:$C,2,FALSE))</f>
        <v>2255 Accumulated depreciation of Transferring assets</v>
      </c>
      <c r="S729" s="20">
        <v>21</v>
      </c>
      <c r="T729" s="6" t="s">
        <v>1065</v>
      </c>
      <c r="U729" s="34" t="e">
        <f>CONCATENATE(S729," ",VLOOKUP(S729,'heading tables'!$A:$C,2,FALSE))</f>
        <v>#N/A</v>
      </c>
      <c r="V729" s="34" t="str">
        <f>CONCATENATE(T729," ",VLOOKUP(ABS(T729),'heading tables'!$A:$C,2,FALSE))</f>
        <v>2155 Transferring assets</v>
      </c>
      <c r="W729" s="34" t="str">
        <f t="shared" si="240"/>
        <v>2255.1</v>
      </c>
      <c r="X729" s="34" t="str">
        <f t="shared" si="241"/>
        <v>2255.12</v>
      </c>
      <c r="Y729" s="34" t="str">
        <f t="shared" si="241"/>
        <v>2255.122</v>
      </c>
      <c r="Z729" s="34" t="str">
        <f t="shared" si="241"/>
        <v>2255.1221</v>
      </c>
      <c r="AA729" s="34" t="str">
        <f t="shared" si="241"/>
        <v>" "</v>
      </c>
      <c r="AB729" s="34" t="str">
        <f t="shared" si="231"/>
        <v>2255.1 Accumulated Depreciation of Transferring assets: Electricity Regulated Activity</v>
      </c>
      <c r="AC729" s="34" t="str">
        <f t="shared" si="232"/>
        <v>2255.12 Accumulated Depreciation of Transferring assets: Electricity Regulated Activity, Transmission</v>
      </c>
      <c r="AD729" s="34" t="str">
        <f t="shared" si="233"/>
        <v>2255.122 Accumulated Depreciation of 400 kV Transferring assets: Electricity Regulated Activity, Transmission</v>
      </c>
      <c r="AE729" s="34" t="str">
        <f t="shared" si="234"/>
        <v>2255.1221 Accumulated Depreciation of 400 kV Transmission HVL</v>
      </c>
      <c r="AF729" s="34" t="str">
        <f t="shared" si="235"/>
        <v>" "</v>
      </c>
      <c r="AI729" t="s">
        <v>1769</v>
      </c>
      <c r="AJ729" s="14" t="s">
        <v>11</v>
      </c>
      <c r="AK729">
        <v>400</v>
      </c>
      <c r="AL729" s="6">
        <v>255</v>
      </c>
      <c r="AM729" s="6" t="s">
        <v>929</v>
      </c>
      <c r="AT729" s="6" t="s">
        <v>971</v>
      </c>
      <c r="AV729" t="s">
        <v>1769</v>
      </c>
      <c r="AW729">
        <f t="shared" si="236"/>
        <v>51</v>
      </c>
    </row>
    <row r="730" spans="1:49" ht="11.25" customHeight="1" x14ac:dyDescent="0.2">
      <c r="A730" s="14">
        <v>2255.1221999999998</v>
      </c>
      <c r="B730" t="s">
        <v>1770</v>
      </c>
      <c r="C730" s="33" t="str">
        <f t="shared" si="229"/>
        <v>2255.1222 Accumulated Depreciation of 400 kV Transmission Optic Cables</v>
      </c>
      <c r="D730" s="6" t="s">
        <v>859</v>
      </c>
      <c r="E730" s="6" t="s">
        <v>1</v>
      </c>
      <c r="F730" s="6" t="s">
        <v>1</v>
      </c>
      <c r="G730" s="6" t="s">
        <v>824</v>
      </c>
      <c r="H730" s="34" t="str">
        <f>VLOOKUP(I730,'heading tables'!$G$3:$H$9,2,FALSE)</f>
        <v>L4</v>
      </c>
      <c r="I730" s="34">
        <f t="shared" si="237"/>
        <v>9</v>
      </c>
      <c r="J730" s="34" t="str">
        <f t="shared" si="238"/>
        <v>Balance Sheet</v>
      </c>
      <c r="K730" s="34">
        <f t="shared" si="230"/>
        <v>91</v>
      </c>
      <c r="L730" s="34" t="str">
        <f t="shared" si="239"/>
        <v>22</v>
      </c>
      <c r="M730" s="34" t="str">
        <f t="shared" si="226"/>
        <v>2</v>
      </c>
      <c r="N730" s="34" t="str">
        <f t="shared" si="227"/>
        <v>22</v>
      </c>
      <c r="O730" s="34" t="str">
        <f t="shared" si="228"/>
        <v>2255</v>
      </c>
      <c r="P730" s="34" t="str">
        <f>CONCATENATE(M730," ",VLOOKUP(M730,'heading tables'!$A:$C,2,FALSE))</f>
        <v>2 Non-current Assets</v>
      </c>
      <c r="Q730" s="34" t="str">
        <f>CONCATENATE(N730," ",VLOOKUP(N730,'heading tables'!$A:$C,2,FALSE))</f>
        <v>22 Depreciation of Fixed Assets</v>
      </c>
      <c r="R730" s="34" t="str">
        <f>CONCATENATE(O730," ",VLOOKUP(ABS(O730),'heading tables'!$A:$C,2,FALSE))</f>
        <v>2255 Accumulated depreciation of Transferring assets</v>
      </c>
      <c r="S730" s="20">
        <v>21</v>
      </c>
      <c r="T730" s="6" t="s">
        <v>1065</v>
      </c>
      <c r="U730" s="34" t="e">
        <f>CONCATENATE(S730," ",VLOOKUP(S730,'heading tables'!$A:$C,2,FALSE))</f>
        <v>#N/A</v>
      </c>
      <c r="V730" s="34" t="str">
        <f>CONCATENATE(T730," ",VLOOKUP(ABS(T730),'heading tables'!$A:$C,2,FALSE))</f>
        <v>2155 Transferring assets</v>
      </c>
      <c r="W730" s="34" t="str">
        <f t="shared" si="240"/>
        <v>2255.1</v>
      </c>
      <c r="X730" s="34" t="str">
        <f t="shared" si="241"/>
        <v>2255.12</v>
      </c>
      <c r="Y730" s="34" t="str">
        <f t="shared" si="241"/>
        <v>2255.122</v>
      </c>
      <c r="Z730" s="34" t="str">
        <f t="shared" si="241"/>
        <v>2255.1222</v>
      </c>
      <c r="AA730" s="34" t="str">
        <f t="shared" si="241"/>
        <v>" "</v>
      </c>
      <c r="AB730" s="34" t="str">
        <f t="shared" si="231"/>
        <v>2255.1 Accumulated Depreciation of Transferring assets: Electricity Regulated Activity</v>
      </c>
      <c r="AC730" s="34" t="str">
        <f t="shared" si="232"/>
        <v>2255.12 Accumulated Depreciation of Transferring assets: Electricity Regulated Activity, Transmission</v>
      </c>
      <c r="AD730" s="34" t="str">
        <f t="shared" si="233"/>
        <v>2255.122 Accumulated Depreciation of 400 kV Transferring assets: Electricity Regulated Activity, Transmission</v>
      </c>
      <c r="AE730" s="34" t="str">
        <f t="shared" si="234"/>
        <v>2255.1222 Accumulated Depreciation of 400 kV Transmission Optic Cables</v>
      </c>
      <c r="AF730" s="34" t="str">
        <f t="shared" si="235"/>
        <v>" "</v>
      </c>
      <c r="AI730" t="s">
        <v>1770</v>
      </c>
      <c r="AJ730" s="14" t="s">
        <v>11</v>
      </c>
      <c r="AK730">
        <v>400</v>
      </c>
      <c r="AL730" s="6">
        <v>256</v>
      </c>
      <c r="AM730" s="6" t="s">
        <v>929</v>
      </c>
      <c r="AT730" s="6" t="s">
        <v>971</v>
      </c>
      <c r="AV730" t="s">
        <v>1770</v>
      </c>
      <c r="AW730">
        <f t="shared" si="236"/>
        <v>60</v>
      </c>
    </row>
    <row r="731" spans="1:49" ht="11.25" customHeight="1" x14ac:dyDescent="0.2">
      <c r="A731" s="14">
        <v>2255.1223</v>
      </c>
      <c r="B731" t="s">
        <v>1771</v>
      </c>
      <c r="C731" s="33" t="str">
        <f t="shared" si="229"/>
        <v>2255.1223 Accumulated Depreciation of 400 kV Transmission Other Communication Lines</v>
      </c>
      <c r="D731" s="6" t="s">
        <v>859</v>
      </c>
      <c r="E731" s="6" t="s">
        <v>1</v>
      </c>
      <c r="F731" s="6" t="s">
        <v>1</v>
      </c>
      <c r="G731" s="6" t="s">
        <v>824</v>
      </c>
      <c r="H731" s="34" t="str">
        <f>VLOOKUP(I731,'heading tables'!$G$3:$H$9,2,FALSE)</f>
        <v>L4</v>
      </c>
      <c r="I731" s="34">
        <f t="shared" si="237"/>
        <v>9</v>
      </c>
      <c r="J731" s="34" t="str">
        <f t="shared" si="238"/>
        <v>Balance Sheet</v>
      </c>
      <c r="K731" s="34">
        <f t="shared" si="230"/>
        <v>91</v>
      </c>
      <c r="L731" s="34" t="str">
        <f t="shared" si="239"/>
        <v>23</v>
      </c>
      <c r="M731" s="34" t="str">
        <f t="shared" si="226"/>
        <v>2</v>
      </c>
      <c r="N731" s="34" t="str">
        <f t="shared" si="227"/>
        <v>22</v>
      </c>
      <c r="O731" s="34" t="str">
        <f t="shared" si="228"/>
        <v>2255</v>
      </c>
      <c r="P731" s="34" t="str">
        <f>CONCATENATE(M731," ",VLOOKUP(M731,'heading tables'!$A:$C,2,FALSE))</f>
        <v>2 Non-current Assets</v>
      </c>
      <c r="Q731" s="34" t="str">
        <f>CONCATENATE(N731," ",VLOOKUP(N731,'heading tables'!$A:$C,2,FALSE))</f>
        <v>22 Depreciation of Fixed Assets</v>
      </c>
      <c r="R731" s="34" t="str">
        <f>CONCATENATE(O731," ",VLOOKUP(ABS(O731),'heading tables'!$A:$C,2,FALSE))</f>
        <v>2255 Accumulated depreciation of Transferring assets</v>
      </c>
      <c r="S731" s="20">
        <v>21</v>
      </c>
      <c r="T731" s="6" t="s">
        <v>1065</v>
      </c>
      <c r="U731" s="34" t="e">
        <f>CONCATENATE(S731," ",VLOOKUP(S731,'heading tables'!$A:$C,2,FALSE))</f>
        <v>#N/A</v>
      </c>
      <c r="V731" s="34" t="str">
        <f>CONCATENATE(T731," ",VLOOKUP(ABS(T731),'heading tables'!$A:$C,2,FALSE))</f>
        <v>2155 Transferring assets</v>
      </c>
      <c r="W731" s="34" t="str">
        <f t="shared" si="240"/>
        <v>2255.1</v>
      </c>
      <c r="X731" s="34" t="str">
        <f t="shared" si="241"/>
        <v>2255.12</v>
      </c>
      <c r="Y731" s="34" t="str">
        <f t="shared" si="241"/>
        <v>2255.122</v>
      </c>
      <c r="Z731" s="34" t="str">
        <f t="shared" si="241"/>
        <v>2255.1223</v>
      </c>
      <c r="AA731" s="34" t="str">
        <f t="shared" si="241"/>
        <v>" "</v>
      </c>
      <c r="AB731" s="34" t="str">
        <f t="shared" si="231"/>
        <v>2255.1 Accumulated Depreciation of Transferring assets: Electricity Regulated Activity</v>
      </c>
      <c r="AC731" s="34" t="str">
        <f t="shared" si="232"/>
        <v>2255.12 Accumulated Depreciation of Transferring assets: Electricity Regulated Activity, Transmission</v>
      </c>
      <c r="AD731" s="34" t="str">
        <f t="shared" si="233"/>
        <v>2255.122 Accumulated Depreciation of 400 kV Transferring assets: Electricity Regulated Activity, Transmission</v>
      </c>
      <c r="AE731" s="34" t="str">
        <f t="shared" si="234"/>
        <v>2255.1223 Accumulated Depreciation of 400 kV Transmission Other Communication Lines</v>
      </c>
      <c r="AF731" s="34" t="str">
        <f t="shared" si="235"/>
        <v>" "</v>
      </c>
      <c r="AI731" t="s">
        <v>1771</v>
      </c>
      <c r="AJ731" s="14" t="s">
        <v>11</v>
      </c>
      <c r="AK731">
        <v>400</v>
      </c>
      <c r="AL731" s="6">
        <v>257</v>
      </c>
      <c r="AM731" s="6" t="s">
        <v>929</v>
      </c>
      <c r="AT731" s="6" t="s">
        <v>971</v>
      </c>
      <c r="AV731" t="s">
        <v>1771</v>
      </c>
      <c r="AW731">
        <f t="shared" si="236"/>
        <v>73</v>
      </c>
    </row>
    <row r="732" spans="1:49" ht="11.25" customHeight="1" x14ac:dyDescent="0.2">
      <c r="A732" s="14">
        <v>2255.1228999999998</v>
      </c>
      <c r="B732" t="s">
        <v>1772</v>
      </c>
      <c r="C732" s="33" t="str">
        <f t="shared" si="229"/>
        <v>2255.1229 Accumulated Depreciation of 400 kV Other Transmission assets</v>
      </c>
      <c r="D732" s="6" t="s">
        <v>859</v>
      </c>
      <c r="E732" s="6" t="s">
        <v>1</v>
      </c>
      <c r="F732" s="6" t="s">
        <v>1</v>
      </c>
      <c r="G732" s="6" t="s">
        <v>824</v>
      </c>
      <c r="H732" s="34" t="str">
        <f>VLOOKUP(I732,'heading tables'!$G$3:$H$9,2,FALSE)</f>
        <v>L4</v>
      </c>
      <c r="I732" s="34">
        <f t="shared" si="237"/>
        <v>9</v>
      </c>
      <c r="J732" s="34" t="str">
        <f t="shared" si="238"/>
        <v>Balance Sheet</v>
      </c>
      <c r="K732" s="34">
        <f t="shared" si="230"/>
        <v>91</v>
      </c>
      <c r="L732" s="34" t="str">
        <f t="shared" si="239"/>
        <v>29</v>
      </c>
      <c r="M732" s="34" t="str">
        <f t="shared" si="226"/>
        <v>2</v>
      </c>
      <c r="N732" s="34" t="str">
        <f t="shared" si="227"/>
        <v>22</v>
      </c>
      <c r="O732" s="34" t="str">
        <f t="shared" si="228"/>
        <v>2255</v>
      </c>
      <c r="P732" s="34" t="str">
        <f>CONCATENATE(M732," ",VLOOKUP(M732,'heading tables'!$A:$C,2,FALSE))</f>
        <v>2 Non-current Assets</v>
      </c>
      <c r="Q732" s="34" t="str">
        <f>CONCATENATE(N732," ",VLOOKUP(N732,'heading tables'!$A:$C,2,FALSE))</f>
        <v>22 Depreciation of Fixed Assets</v>
      </c>
      <c r="R732" s="34" t="str">
        <f>CONCATENATE(O732," ",VLOOKUP(ABS(O732),'heading tables'!$A:$C,2,FALSE))</f>
        <v>2255 Accumulated depreciation of Transferring assets</v>
      </c>
      <c r="S732" s="20">
        <v>21</v>
      </c>
      <c r="T732" s="6" t="s">
        <v>1065</v>
      </c>
      <c r="U732" s="34" t="e">
        <f>CONCATENATE(S732," ",VLOOKUP(S732,'heading tables'!$A:$C,2,FALSE))</f>
        <v>#N/A</v>
      </c>
      <c r="V732" s="34" t="str">
        <f>CONCATENATE(T732," ",VLOOKUP(ABS(T732),'heading tables'!$A:$C,2,FALSE))</f>
        <v>2155 Transferring assets</v>
      </c>
      <c r="W732" s="34" t="str">
        <f t="shared" si="240"/>
        <v>2255.1</v>
      </c>
      <c r="X732" s="34" t="str">
        <f t="shared" si="241"/>
        <v>2255.12</v>
      </c>
      <c r="Y732" s="34" t="str">
        <f t="shared" si="241"/>
        <v>2255.122</v>
      </c>
      <c r="Z732" s="34" t="str">
        <f t="shared" si="241"/>
        <v>2255.1229</v>
      </c>
      <c r="AA732" s="34" t="str">
        <f t="shared" si="241"/>
        <v>" "</v>
      </c>
      <c r="AB732" s="34" t="str">
        <f t="shared" si="231"/>
        <v>2255.1 Accumulated Depreciation of Transferring assets: Electricity Regulated Activity</v>
      </c>
      <c r="AC732" s="34" t="str">
        <f t="shared" si="232"/>
        <v>2255.12 Accumulated Depreciation of Transferring assets: Electricity Regulated Activity, Transmission</v>
      </c>
      <c r="AD732" s="34" t="str">
        <f t="shared" si="233"/>
        <v>2255.122 Accumulated Depreciation of 400 kV Transferring assets: Electricity Regulated Activity, Transmission</v>
      </c>
      <c r="AE732" s="34" t="str">
        <f t="shared" si="234"/>
        <v>2255.1229 Accumulated Depreciation of 400 kV Other Transmission assets</v>
      </c>
      <c r="AF732" s="34" t="str">
        <f t="shared" si="235"/>
        <v>" "</v>
      </c>
      <c r="AI732" t="s">
        <v>1772</v>
      </c>
      <c r="AJ732" s="14" t="s">
        <v>11</v>
      </c>
      <c r="AK732">
        <v>400</v>
      </c>
      <c r="AL732" s="6">
        <v>258</v>
      </c>
      <c r="AM732" s="6" t="s">
        <v>929</v>
      </c>
      <c r="AT732" s="6" t="s">
        <v>971</v>
      </c>
      <c r="AV732" t="s">
        <v>1772</v>
      </c>
      <c r="AW732">
        <f t="shared" si="236"/>
        <v>60</v>
      </c>
    </row>
    <row r="733" spans="1:49" ht="11.25" customHeight="1" x14ac:dyDescent="0.2">
      <c r="A733" s="14">
        <v>2255.123</v>
      </c>
      <c r="B733" t="s">
        <v>1773</v>
      </c>
      <c r="C733" s="33" t="str">
        <f t="shared" si="229"/>
        <v>2255.123 Accumulated Depreciation of 330 kV Transferring assets: Electricity Regulated Activity, Transmission</v>
      </c>
      <c r="D733" s="6" t="s">
        <v>859</v>
      </c>
      <c r="E733" s="6" t="s">
        <v>1132</v>
      </c>
      <c r="F733" s="6" t="s">
        <v>866</v>
      </c>
      <c r="G733" s="6" t="s">
        <v>72</v>
      </c>
      <c r="H733" s="34" t="str">
        <f>VLOOKUP(I733,'heading tables'!$G$3:$H$9,2,FALSE)</f>
        <v>L3</v>
      </c>
      <c r="I733" s="34">
        <f t="shared" si="237"/>
        <v>8</v>
      </c>
      <c r="J733" s="34" t="str">
        <f t="shared" si="238"/>
        <v>Balance Sheet</v>
      </c>
      <c r="K733" s="34">
        <f t="shared" si="230"/>
        <v>91</v>
      </c>
      <c r="L733" s="34" t="str">
        <f t="shared" si="239"/>
        <v>23</v>
      </c>
      <c r="M733" s="34" t="str">
        <f t="shared" si="226"/>
        <v>2</v>
      </c>
      <c r="N733" s="34" t="str">
        <f t="shared" si="227"/>
        <v>22</v>
      </c>
      <c r="O733" s="34" t="str">
        <f t="shared" si="228"/>
        <v>2255</v>
      </c>
      <c r="P733" s="34" t="str">
        <f>CONCATENATE(M733," ",VLOOKUP(M733,'heading tables'!$A:$C,2,FALSE))</f>
        <v>2 Non-current Assets</v>
      </c>
      <c r="Q733" s="34" t="str">
        <f>CONCATENATE(N733," ",VLOOKUP(N733,'heading tables'!$A:$C,2,FALSE))</f>
        <v>22 Depreciation of Fixed Assets</v>
      </c>
      <c r="R733" s="34" t="str">
        <f>CONCATENATE(O733," ",VLOOKUP(ABS(O733),'heading tables'!$A:$C,2,FALSE))</f>
        <v>2255 Accumulated depreciation of Transferring assets</v>
      </c>
      <c r="S733" s="20">
        <v>21</v>
      </c>
      <c r="T733" s="6" t="s">
        <v>1065</v>
      </c>
      <c r="U733" s="34" t="e">
        <f>CONCATENATE(S733," ",VLOOKUP(S733,'heading tables'!$A:$C,2,FALSE))</f>
        <v>#N/A</v>
      </c>
      <c r="V733" s="34" t="str">
        <f>CONCATENATE(T733," ",VLOOKUP(ABS(T733),'heading tables'!$A:$C,2,FALSE))</f>
        <v>2155 Transferring assets</v>
      </c>
      <c r="W733" s="34" t="str">
        <f t="shared" si="240"/>
        <v>2255.1</v>
      </c>
      <c r="X733" s="34" t="str">
        <f t="shared" si="241"/>
        <v>2255.12</v>
      </c>
      <c r="Y733" s="34" t="str">
        <f t="shared" si="241"/>
        <v>2255.123</v>
      </c>
      <c r="Z733" s="34" t="str">
        <f t="shared" si="241"/>
        <v>" "</v>
      </c>
      <c r="AA733" s="34" t="str">
        <f t="shared" si="241"/>
        <v>" "</v>
      </c>
      <c r="AB733" s="34" t="str">
        <f t="shared" si="231"/>
        <v>2255.1 Accumulated Depreciation of Transferring assets: Electricity Regulated Activity</v>
      </c>
      <c r="AC733" s="34" t="str">
        <f t="shared" si="232"/>
        <v>2255.12 Accumulated Depreciation of Transferring assets: Electricity Regulated Activity, Transmission</v>
      </c>
      <c r="AD733" s="34" t="str">
        <f t="shared" si="233"/>
        <v>2255.123 Accumulated Depreciation of 330 kV Transferring assets: Electricity Regulated Activity, Transmission</v>
      </c>
      <c r="AE733" s="34" t="str">
        <f t="shared" si="234"/>
        <v>" "</v>
      </c>
      <c r="AF733" s="34" t="str">
        <f t="shared" si="235"/>
        <v>" "</v>
      </c>
      <c r="AI733" t="s">
        <v>1773</v>
      </c>
      <c r="AJ733" s="14" t="s">
        <v>1064</v>
      </c>
      <c r="AK733">
        <v>330</v>
      </c>
      <c r="AL733" s="6">
        <v>259</v>
      </c>
      <c r="AM733" s="6" t="s">
        <v>930</v>
      </c>
      <c r="AT733" s="6" t="s">
        <v>972</v>
      </c>
      <c r="AV733" t="s">
        <v>1773</v>
      </c>
      <c r="AW733">
        <f t="shared" si="236"/>
        <v>100</v>
      </c>
    </row>
    <row r="734" spans="1:49" ht="11.25" customHeight="1" x14ac:dyDescent="0.2">
      <c r="A734" s="14">
        <v>2255.1230999999998</v>
      </c>
      <c r="B734" t="s">
        <v>1774</v>
      </c>
      <c r="C734" s="33" t="str">
        <f t="shared" si="229"/>
        <v>2255.1231 Accumulated Depreciation of 330 kV Transmission HVL</v>
      </c>
      <c r="D734" s="6" t="s">
        <v>859</v>
      </c>
      <c r="E734" s="6" t="s">
        <v>1132</v>
      </c>
      <c r="F734" s="6" t="s">
        <v>866</v>
      </c>
      <c r="G734" s="6" t="s">
        <v>824</v>
      </c>
      <c r="H734" s="34" t="str">
        <f>VLOOKUP(I734,'heading tables'!$G$3:$H$9,2,FALSE)</f>
        <v>L4</v>
      </c>
      <c r="I734" s="34">
        <f t="shared" si="237"/>
        <v>9</v>
      </c>
      <c r="J734" s="34" t="str">
        <f t="shared" si="238"/>
        <v>Balance Sheet</v>
      </c>
      <c r="K734" s="34">
        <f t="shared" si="230"/>
        <v>91</v>
      </c>
      <c r="L734" s="34" t="str">
        <f t="shared" si="239"/>
        <v>31</v>
      </c>
      <c r="M734" s="34" t="str">
        <f t="shared" si="226"/>
        <v>2</v>
      </c>
      <c r="N734" s="34" t="str">
        <f t="shared" si="227"/>
        <v>22</v>
      </c>
      <c r="O734" s="34" t="str">
        <f t="shared" si="228"/>
        <v>2255</v>
      </c>
      <c r="P734" s="34" t="str">
        <f>CONCATENATE(M734," ",VLOOKUP(M734,'heading tables'!$A:$C,2,FALSE))</f>
        <v>2 Non-current Assets</v>
      </c>
      <c r="Q734" s="34" t="str">
        <f>CONCATENATE(N734," ",VLOOKUP(N734,'heading tables'!$A:$C,2,FALSE))</f>
        <v>22 Depreciation of Fixed Assets</v>
      </c>
      <c r="R734" s="34" t="str">
        <f>CONCATENATE(O734," ",VLOOKUP(ABS(O734),'heading tables'!$A:$C,2,FALSE))</f>
        <v>2255 Accumulated depreciation of Transferring assets</v>
      </c>
      <c r="S734" s="20">
        <v>21</v>
      </c>
      <c r="T734" s="6" t="s">
        <v>1065</v>
      </c>
      <c r="U734" s="34" t="e">
        <f>CONCATENATE(S734," ",VLOOKUP(S734,'heading tables'!$A:$C,2,FALSE))</f>
        <v>#N/A</v>
      </c>
      <c r="V734" s="34" t="str">
        <f>CONCATENATE(T734," ",VLOOKUP(ABS(T734),'heading tables'!$A:$C,2,FALSE))</f>
        <v>2155 Transferring assets</v>
      </c>
      <c r="W734" s="34" t="str">
        <f t="shared" si="240"/>
        <v>2255.1</v>
      </c>
      <c r="X734" s="34" t="str">
        <f t="shared" si="241"/>
        <v>2255.12</v>
      </c>
      <c r="Y734" s="34" t="str">
        <f t="shared" si="241"/>
        <v>2255.123</v>
      </c>
      <c r="Z734" s="34" t="str">
        <f t="shared" si="241"/>
        <v>2255.1231</v>
      </c>
      <c r="AA734" s="34" t="str">
        <f t="shared" si="241"/>
        <v>" "</v>
      </c>
      <c r="AB734" s="34" t="str">
        <f t="shared" si="231"/>
        <v>2255.1 Accumulated Depreciation of Transferring assets: Electricity Regulated Activity</v>
      </c>
      <c r="AC734" s="34" t="str">
        <f t="shared" si="232"/>
        <v>2255.12 Accumulated Depreciation of Transferring assets: Electricity Regulated Activity, Transmission</v>
      </c>
      <c r="AD734" s="34" t="str">
        <f t="shared" si="233"/>
        <v>2255.123 Accumulated Depreciation of 330 kV Transferring assets: Electricity Regulated Activity, Transmission</v>
      </c>
      <c r="AE734" s="34" t="str">
        <f t="shared" si="234"/>
        <v>2255.1231 Accumulated Depreciation of 330 kV Transmission HVL</v>
      </c>
      <c r="AF734" s="34" t="str">
        <f t="shared" si="235"/>
        <v>" "</v>
      </c>
      <c r="AI734" t="s">
        <v>1774</v>
      </c>
      <c r="AJ734" s="14" t="s">
        <v>11</v>
      </c>
      <c r="AK734">
        <v>330</v>
      </c>
      <c r="AL734" s="6">
        <v>260</v>
      </c>
      <c r="AM734" s="6" t="s">
        <v>930</v>
      </c>
      <c r="AT734" s="6" t="s">
        <v>972</v>
      </c>
      <c r="AV734" t="s">
        <v>1774</v>
      </c>
      <c r="AW734">
        <f t="shared" si="236"/>
        <v>51</v>
      </c>
    </row>
    <row r="735" spans="1:49" ht="11.25" customHeight="1" x14ac:dyDescent="0.2">
      <c r="A735" s="14">
        <v>2255.1232</v>
      </c>
      <c r="B735" t="s">
        <v>1775</v>
      </c>
      <c r="C735" s="33" t="str">
        <f t="shared" si="229"/>
        <v>2255.1232 Accumulated Depreciation of 330 kV Transmission Optic Cables</v>
      </c>
      <c r="D735" s="6" t="s">
        <v>859</v>
      </c>
      <c r="E735" s="6" t="s">
        <v>1132</v>
      </c>
      <c r="F735" s="6" t="s">
        <v>866</v>
      </c>
      <c r="G735" s="6" t="s">
        <v>824</v>
      </c>
      <c r="H735" s="34" t="str">
        <f>VLOOKUP(I735,'heading tables'!$G$3:$H$9,2,FALSE)</f>
        <v>L4</v>
      </c>
      <c r="I735" s="34">
        <f t="shared" si="237"/>
        <v>9</v>
      </c>
      <c r="J735" s="34" t="str">
        <f t="shared" si="238"/>
        <v>Balance Sheet</v>
      </c>
      <c r="K735" s="34">
        <f t="shared" si="230"/>
        <v>91</v>
      </c>
      <c r="L735" s="34" t="str">
        <f t="shared" si="239"/>
        <v>32</v>
      </c>
      <c r="M735" s="34" t="str">
        <f t="shared" si="226"/>
        <v>2</v>
      </c>
      <c r="N735" s="34" t="str">
        <f t="shared" si="227"/>
        <v>22</v>
      </c>
      <c r="O735" s="34" t="str">
        <f t="shared" si="228"/>
        <v>2255</v>
      </c>
      <c r="P735" s="34" t="str">
        <f>CONCATENATE(M735," ",VLOOKUP(M735,'heading tables'!$A:$C,2,FALSE))</f>
        <v>2 Non-current Assets</v>
      </c>
      <c r="Q735" s="34" t="str">
        <f>CONCATENATE(N735," ",VLOOKUP(N735,'heading tables'!$A:$C,2,FALSE))</f>
        <v>22 Depreciation of Fixed Assets</v>
      </c>
      <c r="R735" s="34" t="str">
        <f>CONCATENATE(O735," ",VLOOKUP(ABS(O735),'heading tables'!$A:$C,2,FALSE))</f>
        <v>2255 Accumulated depreciation of Transferring assets</v>
      </c>
      <c r="S735" s="20">
        <v>21</v>
      </c>
      <c r="T735" s="6" t="s">
        <v>1065</v>
      </c>
      <c r="U735" s="34" t="e">
        <f>CONCATENATE(S735," ",VLOOKUP(S735,'heading tables'!$A:$C,2,FALSE))</f>
        <v>#N/A</v>
      </c>
      <c r="V735" s="34" t="str">
        <f>CONCATENATE(T735," ",VLOOKUP(ABS(T735),'heading tables'!$A:$C,2,FALSE))</f>
        <v>2155 Transferring assets</v>
      </c>
      <c r="W735" s="34" t="str">
        <f t="shared" si="240"/>
        <v>2255.1</v>
      </c>
      <c r="X735" s="34" t="str">
        <f t="shared" si="241"/>
        <v>2255.12</v>
      </c>
      <c r="Y735" s="34" t="str">
        <f t="shared" si="241"/>
        <v>2255.123</v>
      </c>
      <c r="Z735" s="34" t="str">
        <f t="shared" si="241"/>
        <v>2255.1232</v>
      </c>
      <c r="AA735" s="34" t="str">
        <f t="shared" si="241"/>
        <v>" "</v>
      </c>
      <c r="AB735" s="34" t="str">
        <f t="shared" si="231"/>
        <v>2255.1 Accumulated Depreciation of Transferring assets: Electricity Regulated Activity</v>
      </c>
      <c r="AC735" s="34" t="str">
        <f t="shared" si="232"/>
        <v>2255.12 Accumulated Depreciation of Transferring assets: Electricity Regulated Activity, Transmission</v>
      </c>
      <c r="AD735" s="34" t="str">
        <f t="shared" si="233"/>
        <v>2255.123 Accumulated Depreciation of 330 kV Transferring assets: Electricity Regulated Activity, Transmission</v>
      </c>
      <c r="AE735" s="34" t="str">
        <f t="shared" si="234"/>
        <v>2255.1232 Accumulated Depreciation of 330 kV Transmission Optic Cables</v>
      </c>
      <c r="AF735" s="34" t="str">
        <f t="shared" si="235"/>
        <v>" "</v>
      </c>
      <c r="AI735" t="s">
        <v>1775</v>
      </c>
      <c r="AJ735" s="14" t="s">
        <v>11</v>
      </c>
      <c r="AK735">
        <v>330</v>
      </c>
      <c r="AL735" s="6">
        <v>261</v>
      </c>
      <c r="AM735" s="6" t="s">
        <v>930</v>
      </c>
      <c r="AT735" s="6" t="s">
        <v>972</v>
      </c>
      <c r="AV735" t="s">
        <v>1775</v>
      </c>
      <c r="AW735">
        <f t="shared" si="236"/>
        <v>60</v>
      </c>
    </row>
    <row r="736" spans="1:49" ht="11.25" customHeight="1" x14ac:dyDescent="0.2">
      <c r="A736" s="14">
        <v>2255.1233000000002</v>
      </c>
      <c r="B736" t="s">
        <v>1776</v>
      </c>
      <c r="C736" s="33" t="str">
        <f t="shared" si="229"/>
        <v>2255.1233 Accumulated Depreciation of 330 kV Transmission Other Communication Lines</v>
      </c>
      <c r="D736" s="6" t="s">
        <v>859</v>
      </c>
      <c r="E736" s="6" t="s">
        <v>1132</v>
      </c>
      <c r="F736" s="6" t="s">
        <v>866</v>
      </c>
      <c r="G736" s="6" t="s">
        <v>824</v>
      </c>
      <c r="H736" s="34" t="str">
        <f>VLOOKUP(I736,'heading tables'!$G$3:$H$9,2,FALSE)</f>
        <v>L4</v>
      </c>
      <c r="I736" s="34">
        <f t="shared" si="237"/>
        <v>9</v>
      </c>
      <c r="J736" s="34" t="str">
        <f t="shared" si="238"/>
        <v>Balance Sheet</v>
      </c>
      <c r="K736" s="34">
        <f t="shared" si="230"/>
        <v>91</v>
      </c>
      <c r="L736" s="34" t="str">
        <f t="shared" si="239"/>
        <v>33</v>
      </c>
      <c r="M736" s="34" t="str">
        <f t="shared" si="226"/>
        <v>2</v>
      </c>
      <c r="N736" s="34" t="str">
        <f t="shared" si="227"/>
        <v>22</v>
      </c>
      <c r="O736" s="34" t="str">
        <f t="shared" si="228"/>
        <v>2255</v>
      </c>
      <c r="P736" s="34" t="str">
        <f>CONCATENATE(M736," ",VLOOKUP(M736,'heading tables'!$A:$C,2,FALSE))</f>
        <v>2 Non-current Assets</v>
      </c>
      <c r="Q736" s="34" t="str">
        <f>CONCATENATE(N736," ",VLOOKUP(N736,'heading tables'!$A:$C,2,FALSE))</f>
        <v>22 Depreciation of Fixed Assets</v>
      </c>
      <c r="R736" s="34" t="str">
        <f>CONCATENATE(O736," ",VLOOKUP(ABS(O736),'heading tables'!$A:$C,2,FALSE))</f>
        <v>2255 Accumulated depreciation of Transferring assets</v>
      </c>
      <c r="S736" s="20">
        <v>21</v>
      </c>
      <c r="T736" s="6" t="s">
        <v>1065</v>
      </c>
      <c r="U736" s="34" t="e">
        <f>CONCATENATE(S736," ",VLOOKUP(S736,'heading tables'!$A:$C,2,FALSE))</f>
        <v>#N/A</v>
      </c>
      <c r="V736" s="34" t="str">
        <f>CONCATENATE(T736," ",VLOOKUP(ABS(T736),'heading tables'!$A:$C,2,FALSE))</f>
        <v>2155 Transferring assets</v>
      </c>
      <c r="W736" s="34" t="str">
        <f t="shared" si="240"/>
        <v>2255.1</v>
      </c>
      <c r="X736" s="34" t="str">
        <f t="shared" si="241"/>
        <v>2255.12</v>
      </c>
      <c r="Y736" s="34" t="str">
        <f t="shared" si="241"/>
        <v>2255.123</v>
      </c>
      <c r="Z736" s="34" t="str">
        <f t="shared" si="241"/>
        <v>2255.1233</v>
      </c>
      <c r="AA736" s="34" t="str">
        <f t="shared" si="241"/>
        <v>" "</v>
      </c>
      <c r="AB736" s="34" t="str">
        <f t="shared" si="231"/>
        <v>2255.1 Accumulated Depreciation of Transferring assets: Electricity Regulated Activity</v>
      </c>
      <c r="AC736" s="34" t="str">
        <f t="shared" si="232"/>
        <v>2255.12 Accumulated Depreciation of Transferring assets: Electricity Regulated Activity, Transmission</v>
      </c>
      <c r="AD736" s="34" t="str">
        <f t="shared" si="233"/>
        <v>2255.123 Accumulated Depreciation of 330 kV Transferring assets: Electricity Regulated Activity, Transmission</v>
      </c>
      <c r="AE736" s="34" t="str">
        <f t="shared" si="234"/>
        <v>2255.1233 Accumulated Depreciation of 330 kV Transmission Other Communication Lines</v>
      </c>
      <c r="AF736" s="34" t="str">
        <f t="shared" si="235"/>
        <v>" "</v>
      </c>
      <c r="AI736" t="s">
        <v>1776</v>
      </c>
      <c r="AJ736" s="14" t="s">
        <v>11</v>
      </c>
      <c r="AK736">
        <v>330</v>
      </c>
      <c r="AL736" s="6">
        <v>262</v>
      </c>
      <c r="AM736" s="6" t="s">
        <v>930</v>
      </c>
      <c r="AT736" s="6" t="s">
        <v>972</v>
      </c>
      <c r="AV736" t="s">
        <v>1776</v>
      </c>
      <c r="AW736">
        <f t="shared" si="236"/>
        <v>73</v>
      </c>
    </row>
    <row r="737" spans="1:49" ht="11.25" customHeight="1" x14ac:dyDescent="0.2">
      <c r="A737" s="14">
        <v>2255.1239</v>
      </c>
      <c r="B737" t="s">
        <v>1777</v>
      </c>
      <c r="C737" s="33" t="str">
        <f t="shared" si="229"/>
        <v>2255.1239 Accumulated Depreciation of 330 kV Other Transmission assets</v>
      </c>
      <c r="D737" s="6" t="s">
        <v>859</v>
      </c>
      <c r="E737" s="6" t="s">
        <v>1132</v>
      </c>
      <c r="F737" s="6" t="s">
        <v>866</v>
      </c>
      <c r="G737" s="6" t="s">
        <v>824</v>
      </c>
      <c r="H737" s="34" t="str">
        <f>VLOOKUP(I737,'heading tables'!$G$3:$H$9,2,FALSE)</f>
        <v>L4</v>
      </c>
      <c r="I737" s="34">
        <f t="shared" si="237"/>
        <v>9</v>
      </c>
      <c r="J737" s="34" t="str">
        <f t="shared" si="238"/>
        <v>Balance Sheet</v>
      </c>
      <c r="K737" s="34">
        <f t="shared" si="230"/>
        <v>91</v>
      </c>
      <c r="L737" s="34" t="str">
        <f t="shared" si="239"/>
        <v>39</v>
      </c>
      <c r="M737" s="34" t="str">
        <f t="shared" si="226"/>
        <v>2</v>
      </c>
      <c r="N737" s="34" t="str">
        <f t="shared" si="227"/>
        <v>22</v>
      </c>
      <c r="O737" s="34" t="str">
        <f t="shared" si="228"/>
        <v>2255</v>
      </c>
      <c r="P737" s="34" t="str">
        <f>CONCATENATE(M737," ",VLOOKUP(M737,'heading tables'!$A:$C,2,FALSE))</f>
        <v>2 Non-current Assets</v>
      </c>
      <c r="Q737" s="34" t="str">
        <f>CONCATENATE(N737," ",VLOOKUP(N737,'heading tables'!$A:$C,2,FALSE))</f>
        <v>22 Depreciation of Fixed Assets</v>
      </c>
      <c r="R737" s="34" t="str">
        <f>CONCATENATE(O737," ",VLOOKUP(ABS(O737),'heading tables'!$A:$C,2,FALSE))</f>
        <v>2255 Accumulated depreciation of Transferring assets</v>
      </c>
      <c r="S737" s="20">
        <v>21</v>
      </c>
      <c r="T737" s="6" t="s">
        <v>1065</v>
      </c>
      <c r="U737" s="34" t="e">
        <f>CONCATENATE(S737," ",VLOOKUP(S737,'heading tables'!$A:$C,2,FALSE))</f>
        <v>#N/A</v>
      </c>
      <c r="V737" s="34" t="str">
        <f>CONCATENATE(T737," ",VLOOKUP(ABS(T737),'heading tables'!$A:$C,2,FALSE))</f>
        <v>2155 Transferring assets</v>
      </c>
      <c r="W737" s="34" t="str">
        <f t="shared" si="240"/>
        <v>2255.1</v>
      </c>
      <c r="X737" s="34" t="str">
        <f t="shared" si="241"/>
        <v>2255.12</v>
      </c>
      <c r="Y737" s="34" t="str">
        <f t="shared" si="241"/>
        <v>2255.123</v>
      </c>
      <c r="Z737" s="34" t="str">
        <f t="shared" si="241"/>
        <v>2255.1239</v>
      </c>
      <c r="AA737" s="34" t="str">
        <f t="shared" si="241"/>
        <v>" "</v>
      </c>
      <c r="AB737" s="34" t="str">
        <f t="shared" si="231"/>
        <v>2255.1 Accumulated Depreciation of Transferring assets: Electricity Regulated Activity</v>
      </c>
      <c r="AC737" s="34" t="str">
        <f t="shared" si="232"/>
        <v>2255.12 Accumulated Depreciation of Transferring assets: Electricity Regulated Activity, Transmission</v>
      </c>
      <c r="AD737" s="34" t="str">
        <f t="shared" si="233"/>
        <v>2255.123 Accumulated Depreciation of 330 kV Transferring assets: Electricity Regulated Activity, Transmission</v>
      </c>
      <c r="AE737" s="34" t="str">
        <f t="shared" si="234"/>
        <v>2255.1239 Accumulated Depreciation of 330 kV Other Transmission assets</v>
      </c>
      <c r="AF737" s="34" t="str">
        <f t="shared" si="235"/>
        <v>" "</v>
      </c>
      <c r="AI737" t="s">
        <v>1777</v>
      </c>
      <c r="AJ737" s="14" t="s">
        <v>11</v>
      </c>
      <c r="AK737">
        <v>330</v>
      </c>
      <c r="AL737" s="6">
        <v>263</v>
      </c>
      <c r="AM737" s="6" t="s">
        <v>930</v>
      </c>
      <c r="AT737" s="6" t="s">
        <v>972</v>
      </c>
      <c r="AV737" t="s">
        <v>1777</v>
      </c>
      <c r="AW737">
        <f t="shared" si="236"/>
        <v>60</v>
      </c>
    </row>
    <row r="738" spans="1:49" ht="11.25" customHeight="1" x14ac:dyDescent="0.2">
      <c r="A738" s="14">
        <v>2255.1239999999998</v>
      </c>
      <c r="B738" t="s">
        <v>1778</v>
      </c>
      <c r="C738" s="33" t="str">
        <f t="shared" si="229"/>
        <v>2255.124 Accumulated Depreciation of 220 kV Transferring assets: Electricity Regulated Activity, Transmission</v>
      </c>
      <c r="D738" s="6" t="s">
        <v>859</v>
      </c>
      <c r="E738" s="6" t="s">
        <v>1132</v>
      </c>
      <c r="F738" s="6" t="s">
        <v>867</v>
      </c>
      <c r="G738" s="6" t="s">
        <v>72</v>
      </c>
      <c r="H738" s="34" t="str">
        <f>VLOOKUP(I738,'heading tables'!$G$3:$H$9,2,FALSE)</f>
        <v>L3</v>
      </c>
      <c r="I738" s="34">
        <f t="shared" si="237"/>
        <v>8</v>
      </c>
      <c r="J738" s="34" t="str">
        <f t="shared" si="238"/>
        <v>Balance Sheet</v>
      </c>
      <c r="K738" s="34">
        <f t="shared" si="230"/>
        <v>91</v>
      </c>
      <c r="L738" s="34" t="str">
        <f t="shared" si="239"/>
        <v>24</v>
      </c>
      <c r="M738" s="34" t="str">
        <f t="shared" si="226"/>
        <v>2</v>
      </c>
      <c r="N738" s="34" t="str">
        <f t="shared" si="227"/>
        <v>22</v>
      </c>
      <c r="O738" s="34" t="str">
        <f t="shared" si="228"/>
        <v>2255</v>
      </c>
      <c r="P738" s="34" t="str">
        <f>CONCATENATE(M738," ",VLOOKUP(M738,'heading tables'!$A:$C,2,FALSE))</f>
        <v>2 Non-current Assets</v>
      </c>
      <c r="Q738" s="34" t="str">
        <f>CONCATENATE(N738," ",VLOOKUP(N738,'heading tables'!$A:$C,2,FALSE))</f>
        <v>22 Depreciation of Fixed Assets</v>
      </c>
      <c r="R738" s="34" t="str">
        <f>CONCATENATE(O738," ",VLOOKUP(ABS(O738),'heading tables'!$A:$C,2,FALSE))</f>
        <v>2255 Accumulated depreciation of Transferring assets</v>
      </c>
      <c r="S738" s="20">
        <v>21</v>
      </c>
      <c r="T738" s="6" t="s">
        <v>1065</v>
      </c>
      <c r="U738" s="34" t="e">
        <f>CONCATENATE(S738," ",VLOOKUP(S738,'heading tables'!$A:$C,2,FALSE))</f>
        <v>#N/A</v>
      </c>
      <c r="V738" s="34" t="str">
        <f>CONCATENATE(T738," ",VLOOKUP(ABS(T738),'heading tables'!$A:$C,2,FALSE))</f>
        <v>2155 Transferring assets</v>
      </c>
      <c r="W738" s="34" t="str">
        <f t="shared" si="240"/>
        <v>2255.1</v>
      </c>
      <c r="X738" s="34" t="str">
        <f t="shared" si="241"/>
        <v>2255.12</v>
      </c>
      <c r="Y738" s="34" t="str">
        <f t="shared" si="241"/>
        <v>2255.124</v>
      </c>
      <c r="Z738" s="34" t="str">
        <f t="shared" si="241"/>
        <v>" "</v>
      </c>
      <c r="AA738" s="34" t="str">
        <f t="shared" si="241"/>
        <v>" "</v>
      </c>
      <c r="AB738" s="34" t="str">
        <f t="shared" si="231"/>
        <v>2255.1 Accumulated Depreciation of Transferring assets: Electricity Regulated Activity</v>
      </c>
      <c r="AC738" s="34" t="str">
        <f t="shared" si="232"/>
        <v>2255.12 Accumulated Depreciation of Transferring assets: Electricity Regulated Activity, Transmission</v>
      </c>
      <c r="AD738" s="34" t="str">
        <f t="shared" si="233"/>
        <v>2255.124 Accumulated Depreciation of 220 kV Transferring assets: Electricity Regulated Activity, Transmission</v>
      </c>
      <c r="AE738" s="34" t="str">
        <f t="shared" si="234"/>
        <v>" "</v>
      </c>
      <c r="AF738" s="34" t="str">
        <f t="shared" si="235"/>
        <v>" "</v>
      </c>
      <c r="AI738" t="s">
        <v>1778</v>
      </c>
      <c r="AJ738" s="14" t="s">
        <v>1064</v>
      </c>
      <c r="AK738">
        <v>220</v>
      </c>
      <c r="AL738" s="6">
        <v>264</v>
      </c>
      <c r="AM738" s="6" t="s">
        <v>931</v>
      </c>
      <c r="AT738" s="6" t="s">
        <v>973</v>
      </c>
      <c r="AV738" t="s">
        <v>1778</v>
      </c>
      <c r="AW738">
        <f t="shared" si="236"/>
        <v>100</v>
      </c>
    </row>
    <row r="739" spans="1:49" ht="11.25" customHeight="1" x14ac:dyDescent="0.2">
      <c r="A739" s="14">
        <v>2255.1241</v>
      </c>
      <c r="B739" t="s">
        <v>1779</v>
      </c>
      <c r="C739" s="33" t="str">
        <f t="shared" si="229"/>
        <v>2255.1241 Accumulated Depreciation of 220 kV Transmission HVL</v>
      </c>
      <c r="D739" s="6" t="s">
        <v>859</v>
      </c>
      <c r="E739" s="6" t="s">
        <v>1132</v>
      </c>
      <c r="F739" s="6" t="s">
        <v>867</v>
      </c>
      <c r="G739" s="6" t="s">
        <v>824</v>
      </c>
      <c r="H739" s="34" t="str">
        <f>VLOOKUP(I739,'heading tables'!$G$3:$H$9,2,FALSE)</f>
        <v>L4</v>
      </c>
      <c r="I739" s="34">
        <f t="shared" si="237"/>
        <v>9</v>
      </c>
      <c r="J739" s="34" t="str">
        <f t="shared" si="238"/>
        <v>Balance Sheet</v>
      </c>
      <c r="K739" s="34">
        <f t="shared" si="230"/>
        <v>91</v>
      </c>
      <c r="L739" s="34" t="str">
        <f t="shared" si="239"/>
        <v>41</v>
      </c>
      <c r="M739" s="34" t="str">
        <f t="shared" si="226"/>
        <v>2</v>
      </c>
      <c r="N739" s="34" t="str">
        <f t="shared" si="227"/>
        <v>22</v>
      </c>
      <c r="O739" s="34" t="str">
        <f t="shared" si="228"/>
        <v>2255</v>
      </c>
      <c r="P739" s="34" t="str">
        <f>CONCATENATE(M739," ",VLOOKUP(M739,'heading tables'!$A:$C,2,FALSE))</f>
        <v>2 Non-current Assets</v>
      </c>
      <c r="Q739" s="34" t="str">
        <f>CONCATENATE(N739," ",VLOOKUP(N739,'heading tables'!$A:$C,2,FALSE))</f>
        <v>22 Depreciation of Fixed Assets</v>
      </c>
      <c r="R739" s="34" t="str">
        <f>CONCATENATE(O739," ",VLOOKUP(ABS(O739),'heading tables'!$A:$C,2,FALSE))</f>
        <v>2255 Accumulated depreciation of Transferring assets</v>
      </c>
      <c r="S739" s="20">
        <v>21</v>
      </c>
      <c r="T739" s="6" t="s">
        <v>1065</v>
      </c>
      <c r="U739" s="34" t="e">
        <f>CONCATENATE(S739," ",VLOOKUP(S739,'heading tables'!$A:$C,2,FALSE))</f>
        <v>#N/A</v>
      </c>
      <c r="V739" s="34" t="str">
        <f>CONCATENATE(T739," ",VLOOKUP(ABS(T739),'heading tables'!$A:$C,2,FALSE))</f>
        <v>2155 Transferring assets</v>
      </c>
      <c r="W739" s="34" t="str">
        <f t="shared" si="240"/>
        <v>2255.1</v>
      </c>
      <c r="X739" s="34" t="str">
        <f t="shared" si="241"/>
        <v>2255.12</v>
      </c>
      <c r="Y739" s="34" t="str">
        <f t="shared" si="241"/>
        <v>2255.124</v>
      </c>
      <c r="Z739" s="34" t="str">
        <f t="shared" si="241"/>
        <v>2255.1241</v>
      </c>
      <c r="AA739" s="34" t="str">
        <f t="shared" si="241"/>
        <v>" "</v>
      </c>
      <c r="AB739" s="34" t="str">
        <f t="shared" si="231"/>
        <v>2255.1 Accumulated Depreciation of Transferring assets: Electricity Regulated Activity</v>
      </c>
      <c r="AC739" s="34" t="str">
        <f t="shared" si="232"/>
        <v>2255.12 Accumulated Depreciation of Transferring assets: Electricity Regulated Activity, Transmission</v>
      </c>
      <c r="AD739" s="34" t="str">
        <f t="shared" si="233"/>
        <v>2255.124 Accumulated Depreciation of 220 kV Transferring assets: Electricity Regulated Activity, Transmission</v>
      </c>
      <c r="AE739" s="34" t="str">
        <f t="shared" si="234"/>
        <v>2255.1241 Accumulated Depreciation of 220 kV Transmission HVL</v>
      </c>
      <c r="AF739" s="34" t="str">
        <f t="shared" si="235"/>
        <v>" "</v>
      </c>
      <c r="AI739" t="s">
        <v>1779</v>
      </c>
      <c r="AJ739" s="14" t="s">
        <v>11</v>
      </c>
      <c r="AK739">
        <v>220</v>
      </c>
      <c r="AL739" s="6">
        <v>265</v>
      </c>
      <c r="AM739" s="6" t="s">
        <v>931</v>
      </c>
      <c r="AT739" s="6" t="s">
        <v>973</v>
      </c>
      <c r="AV739" t="s">
        <v>1779</v>
      </c>
      <c r="AW739">
        <f t="shared" si="236"/>
        <v>51</v>
      </c>
    </row>
    <row r="740" spans="1:49" ht="11.25" customHeight="1" x14ac:dyDescent="0.2">
      <c r="A740" s="14">
        <v>2255.1242000000002</v>
      </c>
      <c r="B740" t="s">
        <v>1780</v>
      </c>
      <c r="C740" s="33" t="str">
        <f t="shared" si="229"/>
        <v>2255.1242 Accumulated Depreciation of 220 kV Transmission Optic Cables</v>
      </c>
      <c r="D740" s="6" t="s">
        <v>859</v>
      </c>
      <c r="E740" s="6" t="s">
        <v>1132</v>
      </c>
      <c r="F740" s="6" t="s">
        <v>867</v>
      </c>
      <c r="G740" s="6" t="s">
        <v>824</v>
      </c>
      <c r="H740" s="34" t="str">
        <f>VLOOKUP(I740,'heading tables'!$G$3:$H$9,2,FALSE)</f>
        <v>L4</v>
      </c>
      <c r="I740" s="34">
        <f t="shared" si="237"/>
        <v>9</v>
      </c>
      <c r="J740" s="34" t="str">
        <f t="shared" si="238"/>
        <v>Balance Sheet</v>
      </c>
      <c r="K740" s="34">
        <f t="shared" si="230"/>
        <v>91</v>
      </c>
      <c r="L740" s="34" t="str">
        <f t="shared" si="239"/>
        <v>42</v>
      </c>
      <c r="M740" s="34" t="str">
        <f t="shared" si="226"/>
        <v>2</v>
      </c>
      <c r="N740" s="34" t="str">
        <f t="shared" si="227"/>
        <v>22</v>
      </c>
      <c r="O740" s="34" t="str">
        <f t="shared" si="228"/>
        <v>2255</v>
      </c>
      <c r="P740" s="34" t="str">
        <f>CONCATENATE(M740," ",VLOOKUP(M740,'heading tables'!$A:$C,2,FALSE))</f>
        <v>2 Non-current Assets</v>
      </c>
      <c r="Q740" s="34" t="str">
        <f>CONCATENATE(N740," ",VLOOKUP(N740,'heading tables'!$A:$C,2,FALSE))</f>
        <v>22 Depreciation of Fixed Assets</v>
      </c>
      <c r="R740" s="34" t="str">
        <f>CONCATENATE(O740," ",VLOOKUP(ABS(O740),'heading tables'!$A:$C,2,FALSE))</f>
        <v>2255 Accumulated depreciation of Transferring assets</v>
      </c>
      <c r="S740" s="20">
        <v>21</v>
      </c>
      <c r="T740" s="6" t="s">
        <v>1065</v>
      </c>
      <c r="U740" s="34" t="e">
        <f>CONCATENATE(S740," ",VLOOKUP(S740,'heading tables'!$A:$C,2,FALSE))</f>
        <v>#N/A</v>
      </c>
      <c r="V740" s="34" t="str">
        <f>CONCATENATE(T740," ",VLOOKUP(ABS(T740),'heading tables'!$A:$C,2,FALSE))</f>
        <v>2155 Transferring assets</v>
      </c>
      <c r="W740" s="34" t="str">
        <f t="shared" si="240"/>
        <v>2255.1</v>
      </c>
      <c r="X740" s="34" t="str">
        <f t="shared" si="241"/>
        <v>2255.12</v>
      </c>
      <c r="Y740" s="34" t="str">
        <f t="shared" si="241"/>
        <v>2255.124</v>
      </c>
      <c r="Z740" s="34" t="str">
        <f t="shared" si="241"/>
        <v>2255.1242</v>
      </c>
      <c r="AA740" s="34" t="str">
        <f t="shared" si="241"/>
        <v>" "</v>
      </c>
      <c r="AB740" s="34" t="str">
        <f t="shared" si="231"/>
        <v>2255.1 Accumulated Depreciation of Transferring assets: Electricity Regulated Activity</v>
      </c>
      <c r="AC740" s="34" t="str">
        <f t="shared" si="232"/>
        <v>2255.12 Accumulated Depreciation of Transferring assets: Electricity Regulated Activity, Transmission</v>
      </c>
      <c r="AD740" s="34" t="str">
        <f t="shared" si="233"/>
        <v>2255.124 Accumulated Depreciation of 220 kV Transferring assets: Electricity Regulated Activity, Transmission</v>
      </c>
      <c r="AE740" s="34" t="str">
        <f t="shared" si="234"/>
        <v>2255.1242 Accumulated Depreciation of 220 kV Transmission Optic Cables</v>
      </c>
      <c r="AF740" s="34" t="str">
        <f t="shared" si="235"/>
        <v>" "</v>
      </c>
      <c r="AI740" t="s">
        <v>1780</v>
      </c>
      <c r="AJ740" s="14" t="s">
        <v>11</v>
      </c>
      <c r="AK740">
        <v>220</v>
      </c>
      <c r="AL740" s="6">
        <v>266</v>
      </c>
      <c r="AM740" s="6" t="s">
        <v>931</v>
      </c>
      <c r="AT740" s="6" t="s">
        <v>973</v>
      </c>
      <c r="AV740" t="s">
        <v>1780</v>
      </c>
      <c r="AW740">
        <f t="shared" si="236"/>
        <v>60</v>
      </c>
    </row>
    <row r="741" spans="1:49" ht="11.25" customHeight="1" x14ac:dyDescent="0.2">
      <c r="A741" s="14">
        <v>2255.1242999999999</v>
      </c>
      <c r="B741" t="s">
        <v>1781</v>
      </c>
      <c r="C741" s="33" t="str">
        <f t="shared" si="229"/>
        <v>2255.1243 Accumulated Depreciation of 220 kV Transmission Other Communication Lines</v>
      </c>
      <c r="D741" s="6" t="s">
        <v>859</v>
      </c>
      <c r="E741" s="6" t="s">
        <v>1132</v>
      </c>
      <c r="F741" s="6" t="s">
        <v>867</v>
      </c>
      <c r="G741" s="6" t="s">
        <v>824</v>
      </c>
      <c r="H741" s="34" t="str">
        <f>VLOOKUP(I741,'heading tables'!$G$3:$H$9,2,FALSE)</f>
        <v>L4</v>
      </c>
      <c r="I741" s="34">
        <f t="shared" si="237"/>
        <v>9</v>
      </c>
      <c r="J741" s="34" t="str">
        <f t="shared" si="238"/>
        <v>Balance Sheet</v>
      </c>
      <c r="K741" s="34">
        <f t="shared" si="230"/>
        <v>91</v>
      </c>
      <c r="L741" s="34" t="str">
        <f t="shared" si="239"/>
        <v>43</v>
      </c>
      <c r="M741" s="34" t="str">
        <f t="shared" si="226"/>
        <v>2</v>
      </c>
      <c r="N741" s="34" t="str">
        <f t="shared" si="227"/>
        <v>22</v>
      </c>
      <c r="O741" s="34" t="str">
        <f t="shared" si="228"/>
        <v>2255</v>
      </c>
      <c r="P741" s="34" t="str">
        <f>CONCATENATE(M741," ",VLOOKUP(M741,'heading tables'!$A:$C,2,FALSE))</f>
        <v>2 Non-current Assets</v>
      </c>
      <c r="Q741" s="34" t="str">
        <f>CONCATENATE(N741," ",VLOOKUP(N741,'heading tables'!$A:$C,2,FALSE))</f>
        <v>22 Depreciation of Fixed Assets</v>
      </c>
      <c r="R741" s="34" t="str">
        <f>CONCATENATE(O741," ",VLOOKUP(ABS(O741),'heading tables'!$A:$C,2,FALSE))</f>
        <v>2255 Accumulated depreciation of Transferring assets</v>
      </c>
      <c r="S741" s="20">
        <v>21</v>
      </c>
      <c r="T741" s="6" t="s">
        <v>1065</v>
      </c>
      <c r="U741" s="34" t="e">
        <f>CONCATENATE(S741," ",VLOOKUP(S741,'heading tables'!$A:$C,2,FALSE))</f>
        <v>#N/A</v>
      </c>
      <c r="V741" s="34" t="str">
        <f>CONCATENATE(T741," ",VLOOKUP(ABS(T741),'heading tables'!$A:$C,2,FALSE))</f>
        <v>2155 Transferring assets</v>
      </c>
      <c r="W741" s="34" t="str">
        <f t="shared" si="240"/>
        <v>2255.1</v>
      </c>
      <c r="X741" s="34" t="str">
        <f t="shared" si="241"/>
        <v>2255.12</v>
      </c>
      <c r="Y741" s="34" t="str">
        <f t="shared" si="241"/>
        <v>2255.124</v>
      </c>
      <c r="Z741" s="34" t="str">
        <f t="shared" si="241"/>
        <v>2255.1243</v>
      </c>
      <c r="AA741" s="34" t="str">
        <f t="shared" si="241"/>
        <v>" "</v>
      </c>
      <c r="AB741" s="34" t="str">
        <f t="shared" si="231"/>
        <v>2255.1 Accumulated Depreciation of Transferring assets: Electricity Regulated Activity</v>
      </c>
      <c r="AC741" s="34" t="str">
        <f t="shared" si="232"/>
        <v>2255.12 Accumulated Depreciation of Transferring assets: Electricity Regulated Activity, Transmission</v>
      </c>
      <c r="AD741" s="34" t="str">
        <f t="shared" si="233"/>
        <v>2255.124 Accumulated Depreciation of 220 kV Transferring assets: Electricity Regulated Activity, Transmission</v>
      </c>
      <c r="AE741" s="34" t="str">
        <f t="shared" si="234"/>
        <v>2255.1243 Accumulated Depreciation of 220 kV Transmission Other Communication Lines</v>
      </c>
      <c r="AF741" s="34" t="str">
        <f t="shared" si="235"/>
        <v>" "</v>
      </c>
      <c r="AI741" t="s">
        <v>1781</v>
      </c>
      <c r="AJ741" s="14" t="s">
        <v>11</v>
      </c>
      <c r="AK741">
        <v>220</v>
      </c>
      <c r="AL741" s="6">
        <v>267</v>
      </c>
      <c r="AM741" s="6" t="s">
        <v>931</v>
      </c>
      <c r="AT741" s="6" t="s">
        <v>973</v>
      </c>
      <c r="AV741" t="s">
        <v>1781</v>
      </c>
      <c r="AW741">
        <f t="shared" si="236"/>
        <v>73</v>
      </c>
    </row>
    <row r="742" spans="1:49" ht="11.25" customHeight="1" x14ac:dyDescent="0.2">
      <c r="A742" s="14">
        <v>2255.1248999999998</v>
      </c>
      <c r="B742" t="s">
        <v>1782</v>
      </c>
      <c r="C742" s="33" t="str">
        <f t="shared" si="229"/>
        <v>2255.1249 Accumulated Depreciation of 220 kV Other Transmission assets</v>
      </c>
      <c r="D742" s="6" t="s">
        <v>859</v>
      </c>
      <c r="E742" s="6" t="s">
        <v>1132</v>
      </c>
      <c r="F742" s="6" t="s">
        <v>867</v>
      </c>
      <c r="G742" s="6" t="s">
        <v>824</v>
      </c>
      <c r="H742" s="34" t="str">
        <f>VLOOKUP(I742,'heading tables'!$G$3:$H$9,2,FALSE)</f>
        <v>L4</v>
      </c>
      <c r="I742" s="34">
        <f t="shared" si="237"/>
        <v>9</v>
      </c>
      <c r="J742" s="34" t="str">
        <f t="shared" si="238"/>
        <v>Balance Sheet</v>
      </c>
      <c r="K742" s="34">
        <f t="shared" si="230"/>
        <v>91</v>
      </c>
      <c r="L742" s="34" t="str">
        <f t="shared" si="239"/>
        <v>49</v>
      </c>
      <c r="M742" s="34" t="str">
        <f t="shared" si="226"/>
        <v>2</v>
      </c>
      <c r="N742" s="34" t="str">
        <f t="shared" si="227"/>
        <v>22</v>
      </c>
      <c r="O742" s="34" t="str">
        <f t="shared" si="228"/>
        <v>2255</v>
      </c>
      <c r="P742" s="34" t="str">
        <f>CONCATENATE(M742," ",VLOOKUP(M742,'heading tables'!$A:$C,2,FALSE))</f>
        <v>2 Non-current Assets</v>
      </c>
      <c r="Q742" s="34" t="str">
        <f>CONCATENATE(N742," ",VLOOKUP(N742,'heading tables'!$A:$C,2,FALSE))</f>
        <v>22 Depreciation of Fixed Assets</v>
      </c>
      <c r="R742" s="34" t="str">
        <f>CONCATENATE(O742," ",VLOOKUP(ABS(O742),'heading tables'!$A:$C,2,FALSE))</f>
        <v>2255 Accumulated depreciation of Transferring assets</v>
      </c>
      <c r="S742" s="20">
        <v>21</v>
      </c>
      <c r="T742" s="6" t="s">
        <v>1065</v>
      </c>
      <c r="U742" s="34" t="e">
        <f>CONCATENATE(S742," ",VLOOKUP(S742,'heading tables'!$A:$C,2,FALSE))</f>
        <v>#N/A</v>
      </c>
      <c r="V742" s="34" t="str">
        <f>CONCATENATE(T742," ",VLOOKUP(ABS(T742),'heading tables'!$A:$C,2,FALSE))</f>
        <v>2155 Transferring assets</v>
      </c>
      <c r="W742" s="34" t="str">
        <f t="shared" si="240"/>
        <v>2255.1</v>
      </c>
      <c r="X742" s="34" t="str">
        <f t="shared" ref="X742:AA761" si="242">IF(OR(LEFT($A742,X$1)=W742,W742=$AZ$1),$AZ$1,LEFT($A742,X$1))</f>
        <v>2255.12</v>
      </c>
      <c r="Y742" s="34" t="str">
        <f t="shared" si="242"/>
        <v>2255.124</v>
      </c>
      <c r="Z742" s="34" t="str">
        <f t="shared" si="242"/>
        <v>2255.1249</v>
      </c>
      <c r="AA742" s="34" t="str">
        <f t="shared" si="242"/>
        <v>" "</v>
      </c>
      <c r="AB742" s="34" t="str">
        <f t="shared" si="231"/>
        <v>2255.1 Accumulated Depreciation of Transferring assets: Electricity Regulated Activity</v>
      </c>
      <c r="AC742" s="34" t="str">
        <f t="shared" si="232"/>
        <v>2255.12 Accumulated Depreciation of Transferring assets: Electricity Regulated Activity, Transmission</v>
      </c>
      <c r="AD742" s="34" t="str">
        <f t="shared" si="233"/>
        <v>2255.124 Accumulated Depreciation of 220 kV Transferring assets: Electricity Regulated Activity, Transmission</v>
      </c>
      <c r="AE742" s="34" t="str">
        <f t="shared" si="234"/>
        <v>2255.1249 Accumulated Depreciation of 220 kV Other Transmission assets</v>
      </c>
      <c r="AF742" s="34" t="str">
        <f t="shared" si="235"/>
        <v>" "</v>
      </c>
      <c r="AI742" t="s">
        <v>1782</v>
      </c>
      <c r="AJ742" s="14" t="s">
        <v>11</v>
      </c>
      <c r="AK742">
        <v>220</v>
      </c>
      <c r="AL742" s="6">
        <v>268</v>
      </c>
      <c r="AM742" s="6" t="s">
        <v>931</v>
      </c>
      <c r="AT742" s="6" t="s">
        <v>973</v>
      </c>
      <c r="AV742" t="s">
        <v>1782</v>
      </c>
      <c r="AW742">
        <f t="shared" si="236"/>
        <v>60</v>
      </c>
    </row>
    <row r="743" spans="1:49" ht="11.25" customHeight="1" x14ac:dyDescent="0.2">
      <c r="A743" s="14">
        <v>2255.125</v>
      </c>
      <c r="B743" t="s">
        <v>1783</v>
      </c>
      <c r="C743" s="33" t="str">
        <f t="shared" si="229"/>
        <v>2255.125 Accumulated Depreciation of 110 kV Transferring assets: Electricity Regulated Activity, Transmission</v>
      </c>
      <c r="D743" s="6" t="s">
        <v>859</v>
      </c>
      <c r="E743" s="6" t="s">
        <v>1132</v>
      </c>
      <c r="F743" s="6" t="s">
        <v>868</v>
      </c>
      <c r="G743" s="6" t="s">
        <v>72</v>
      </c>
      <c r="H743" s="34" t="str">
        <f>VLOOKUP(I743,'heading tables'!$G$3:$H$9,2,FALSE)</f>
        <v>L3</v>
      </c>
      <c r="I743" s="34">
        <f t="shared" si="237"/>
        <v>8</v>
      </c>
      <c r="J743" s="34" t="str">
        <f t="shared" si="238"/>
        <v>Balance Sheet</v>
      </c>
      <c r="K743" s="34">
        <f t="shared" si="230"/>
        <v>91</v>
      </c>
      <c r="L743" s="34" t="str">
        <f t="shared" si="239"/>
        <v>25</v>
      </c>
      <c r="M743" s="34" t="str">
        <f t="shared" si="226"/>
        <v>2</v>
      </c>
      <c r="N743" s="34" t="str">
        <f t="shared" si="227"/>
        <v>22</v>
      </c>
      <c r="O743" s="34" t="str">
        <f t="shared" si="228"/>
        <v>2255</v>
      </c>
      <c r="P743" s="34" t="str">
        <f>CONCATENATE(M743," ",VLOOKUP(M743,'heading tables'!$A:$C,2,FALSE))</f>
        <v>2 Non-current Assets</v>
      </c>
      <c r="Q743" s="34" t="str">
        <f>CONCATENATE(N743," ",VLOOKUP(N743,'heading tables'!$A:$C,2,FALSE))</f>
        <v>22 Depreciation of Fixed Assets</v>
      </c>
      <c r="R743" s="34" t="str">
        <f>CONCATENATE(O743," ",VLOOKUP(ABS(O743),'heading tables'!$A:$C,2,FALSE))</f>
        <v>2255 Accumulated depreciation of Transferring assets</v>
      </c>
      <c r="S743" s="20">
        <v>21</v>
      </c>
      <c r="T743" s="6" t="s">
        <v>1065</v>
      </c>
      <c r="U743" s="34" t="e">
        <f>CONCATENATE(S743," ",VLOOKUP(S743,'heading tables'!$A:$C,2,FALSE))</f>
        <v>#N/A</v>
      </c>
      <c r="V743" s="34" t="str">
        <f>CONCATENATE(T743," ",VLOOKUP(ABS(T743),'heading tables'!$A:$C,2,FALSE))</f>
        <v>2155 Transferring assets</v>
      </c>
      <c r="W743" s="34" t="str">
        <f t="shared" si="240"/>
        <v>2255.1</v>
      </c>
      <c r="X743" s="34" t="str">
        <f t="shared" si="242"/>
        <v>2255.12</v>
      </c>
      <c r="Y743" s="34" t="str">
        <f t="shared" si="242"/>
        <v>2255.125</v>
      </c>
      <c r="Z743" s="34" t="str">
        <f t="shared" si="242"/>
        <v>" "</v>
      </c>
      <c r="AA743" s="34" t="str">
        <f t="shared" si="242"/>
        <v>" "</v>
      </c>
      <c r="AB743" s="34" t="str">
        <f t="shared" si="231"/>
        <v>2255.1 Accumulated Depreciation of Transferring assets: Electricity Regulated Activity</v>
      </c>
      <c r="AC743" s="34" t="str">
        <f t="shared" si="232"/>
        <v>2255.12 Accumulated Depreciation of Transferring assets: Electricity Regulated Activity, Transmission</v>
      </c>
      <c r="AD743" s="34" t="str">
        <f t="shared" si="233"/>
        <v>2255.125 Accumulated Depreciation of 110 kV Transferring assets: Electricity Regulated Activity, Transmission</v>
      </c>
      <c r="AE743" s="34" t="str">
        <f t="shared" si="234"/>
        <v>" "</v>
      </c>
      <c r="AF743" s="34" t="str">
        <f t="shared" si="235"/>
        <v>" "</v>
      </c>
      <c r="AI743" t="s">
        <v>1783</v>
      </c>
      <c r="AJ743" s="14" t="s">
        <v>1064</v>
      </c>
      <c r="AK743">
        <v>110</v>
      </c>
      <c r="AL743" s="6">
        <v>269</v>
      </c>
      <c r="AM743" s="6" t="s">
        <v>932</v>
      </c>
      <c r="AT743" s="6" t="s">
        <v>974</v>
      </c>
      <c r="AV743" t="s">
        <v>1783</v>
      </c>
      <c r="AW743">
        <f t="shared" si="236"/>
        <v>100</v>
      </c>
    </row>
    <row r="744" spans="1:49" ht="11.25" customHeight="1" x14ac:dyDescent="0.2">
      <c r="A744" s="14">
        <v>2255.1251000000002</v>
      </c>
      <c r="B744" t="s">
        <v>1784</v>
      </c>
      <c r="C744" s="33" t="str">
        <f t="shared" si="229"/>
        <v>2255.1251 Accumulated Depreciation of 110 kV Transmission HVL</v>
      </c>
      <c r="D744" s="6" t="s">
        <v>859</v>
      </c>
      <c r="E744" s="6" t="s">
        <v>1132</v>
      </c>
      <c r="F744" s="6" t="s">
        <v>868</v>
      </c>
      <c r="G744" s="6" t="s">
        <v>824</v>
      </c>
      <c r="H744" s="34" t="str">
        <f>VLOOKUP(I744,'heading tables'!$G$3:$H$9,2,FALSE)</f>
        <v>L4</v>
      </c>
      <c r="I744" s="34">
        <f t="shared" si="237"/>
        <v>9</v>
      </c>
      <c r="J744" s="34" t="str">
        <f t="shared" si="238"/>
        <v>Balance Sheet</v>
      </c>
      <c r="K744" s="34">
        <f t="shared" si="230"/>
        <v>91</v>
      </c>
      <c r="L744" s="34" t="str">
        <f t="shared" si="239"/>
        <v>51</v>
      </c>
      <c r="M744" s="34" t="str">
        <f t="shared" si="226"/>
        <v>2</v>
      </c>
      <c r="N744" s="34" t="str">
        <f t="shared" si="227"/>
        <v>22</v>
      </c>
      <c r="O744" s="34" t="str">
        <f t="shared" si="228"/>
        <v>2255</v>
      </c>
      <c r="P744" s="34" t="str">
        <f>CONCATENATE(M744," ",VLOOKUP(M744,'heading tables'!$A:$C,2,FALSE))</f>
        <v>2 Non-current Assets</v>
      </c>
      <c r="Q744" s="34" t="str">
        <f>CONCATENATE(N744," ",VLOOKUP(N744,'heading tables'!$A:$C,2,FALSE))</f>
        <v>22 Depreciation of Fixed Assets</v>
      </c>
      <c r="R744" s="34" t="str">
        <f>CONCATENATE(O744," ",VLOOKUP(ABS(O744),'heading tables'!$A:$C,2,FALSE))</f>
        <v>2255 Accumulated depreciation of Transferring assets</v>
      </c>
      <c r="S744" s="20">
        <v>21</v>
      </c>
      <c r="T744" s="6" t="s">
        <v>1065</v>
      </c>
      <c r="U744" s="34" t="e">
        <f>CONCATENATE(S744," ",VLOOKUP(S744,'heading tables'!$A:$C,2,FALSE))</f>
        <v>#N/A</v>
      </c>
      <c r="V744" s="34" t="str">
        <f>CONCATENATE(T744," ",VLOOKUP(ABS(T744),'heading tables'!$A:$C,2,FALSE))</f>
        <v>2155 Transferring assets</v>
      </c>
      <c r="W744" s="34" t="str">
        <f t="shared" si="240"/>
        <v>2255.1</v>
      </c>
      <c r="X744" s="34" t="str">
        <f t="shared" si="242"/>
        <v>2255.12</v>
      </c>
      <c r="Y744" s="34" t="str">
        <f t="shared" si="242"/>
        <v>2255.125</v>
      </c>
      <c r="Z744" s="34" t="str">
        <f t="shared" si="242"/>
        <v>2255.1251</v>
      </c>
      <c r="AA744" s="34" t="str">
        <f t="shared" si="242"/>
        <v>" "</v>
      </c>
      <c r="AB744" s="34" t="str">
        <f t="shared" si="231"/>
        <v>2255.1 Accumulated Depreciation of Transferring assets: Electricity Regulated Activity</v>
      </c>
      <c r="AC744" s="34" t="str">
        <f t="shared" si="232"/>
        <v>2255.12 Accumulated Depreciation of Transferring assets: Electricity Regulated Activity, Transmission</v>
      </c>
      <c r="AD744" s="34" t="str">
        <f t="shared" si="233"/>
        <v>2255.125 Accumulated Depreciation of 110 kV Transferring assets: Electricity Regulated Activity, Transmission</v>
      </c>
      <c r="AE744" s="34" t="str">
        <f t="shared" si="234"/>
        <v>2255.1251 Accumulated Depreciation of 110 kV Transmission HVL</v>
      </c>
      <c r="AF744" s="34" t="str">
        <f t="shared" si="235"/>
        <v>" "</v>
      </c>
      <c r="AI744" t="s">
        <v>1784</v>
      </c>
      <c r="AJ744" s="14" t="s">
        <v>11</v>
      </c>
      <c r="AK744">
        <v>110</v>
      </c>
      <c r="AL744" s="6">
        <v>270</v>
      </c>
      <c r="AM744" s="6" t="s">
        <v>932</v>
      </c>
      <c r="AT744" s="6" t="s">
        <v>974</v>
      </c>
      <c r="AV744" t="s">
        <v>1784</v>
      </c>
      <c r="AW744">
        <f t="shared" si="236"/>
        <v>51</v>
      </c>
    </row>
    <row r="745" spans="1:49" ht="11.25" customHeight="1" x14ac:dyDescent="0.2">
      <c r="A745" s="14">
        <v>2255.1251999999999</v>
      </c>
      <c r="B745" t="s">
        <v>1785</v>
      </c>
      <c r="C745" s="33" t="str">
        <f t="shared" si="229"/>
        <v>2255.1252 Accumulated Depreciation of 110 kV Transmission Optic Cables</v>
      </c>
      <c r="D745" s="6" t="s">
        <v>859</v>
      </c>
      <c r="E745" s="6" t="s">
        <v>1132</v>
      </c>
      <c r="F745" s="6" t="s">
        <v>868</v>
      </c>
      <c r="G745" s="6" t="s">
        <v>824</v>
      </c>
      <c r="H745" s="34" t="str">
        <f>VLOOKUP(I745,'heading tables'!$G$3:$H$9,2,FALSE)</f>
        <v>L4</v>
      </c>
      <c r="I745" s="34">
        <f t="shared" si="237"/>
        <v>9</v>
      </c>
      <c r="J745" s="34" t="str">
        <f t="shared" si="238"/>
        <v>Balance Sheet</v>
      </c>
      <c r="K745" s="34">
        <f t="shared" si="230"/>
        <v>91</v>
      </c>
      <c r="L745" s="34" t="str">
        <f t="shared" si="239"/>
        <v>52</v>
      </c>
      <c r="M745" s="34" t="str">
        <f t="shared" si="226"/>
        <v>2</v>
      </c>
      <c r="N745" s="34" t="str">
        <f t="shared" si="227"/>
        <v>22</v>
      </c>
      <c r="O745" s="34" t="str">
        <f t="shared" si="228"/>
        <v>2255</v>
      </c>
      <c r="P745" s="34" t="str">
        <f>CONCATENATE(M745," ",VLOOKUP(M745,'heading tables'!$A:$C,2,FALSE))</f>
        <v>2 Non-current Assets</v>
      </c>
      <c r="Q745" s="34" t="str">
        <f>CONCATENATE(N745," ",VLOOKUP(N745,'heading tables'!$A:$C,2,FALSE))</f>
        <v>22 Depreciation of Fixed Assets</v>
      </c>
      <c r="R745" s="34" t="str">
        <f>CONCATENATE(O745," ",VLOOKUP(ABS(O745),'heading tables'!$A:$C,2,FALSE))</f>
        <v>2255 Accumulated depreciation of Transferring assets</v>
      </c>
      <c r="S745" s="20">
        <v>21</v>
      </c>
      <c r="T745" s="6" t="s">
        <v>1065</v>
      </c>
      <c r="U745" s="34" t="e">
        <f>CONCATENATE(S745," ",VLOOKUP(S745,'heading tables'!$A:$C,2,FALSE))</f>
        <v>#N/A</v>
      </c>
      <c r="V745" s="34" t="str">
        <f>CONCATENATE(T745," ",VLOOKUP(ABS(T745),'heading tables'!$A:$C,2,FALSE))</f>
        <v>2155 Transferring assets</v>
      </c>
      <c r="W745" s="34" t="str">
        <f t="shared" si="240"/>
        <v>2255.1</v>
      </c>
      <c r="X745" s="34" t="str">
        <f t="shared" si="242"/>
        <v>2255.12</v>
      </c>
      <c r="Y745" s="34" t="str">
        <f t="shared" si="242"/>
        <v>2255.125</v>
      </c>
      <c r="Z745" s="34" t="str">
        <f t="shared" si="242"/>
        <v>2255.1252</v>
      </c>
      <c r="AA745" s="34" t="str">
        <f t="shared" si="242"/>
        <v>" "</v>
      </c>
      <c r="AB745" s="34" t="str">
        <f t="shared" si="231"/>
        <v>2255.1 Accumulated Depreciation of Transferring assets: Electricity Regulated Activity</v>
      </c>
      <c r="AC745" s="34" t="str">
        <f t="shared" si="232"/>
        <v>2255.12 Accumulated Depreciation of Transferring assets: Electricity Regulated Activity, Transmission</v>
      </c>
      <c r="AD745" s="34" t="str">
        <f t="shared" si="233"/>
        <v>2255.125 Accumulated Depreciation of 110 kV Transferring assets: Electricity Regulated Activity, Transmission</v>
      </c>
      <c r="AE745" s="34" t="str">
        <f t="shared" si="234"/>
        <v>2255.1252 Accumulated Depreciation of 110 kV Transmission Optic Cables</v>
      </c>
      <c r="AF745" s="34" t="str">
        <f t="shared" si="235"/>
        <v>" "</v>
      </c>
      <c r="AI745" t="s">
        <v>1785</v>
      </c>
      <c r="AJ745" s="14" t="s">
        <v>11</v>
      </c>
      <c r="AK745">
        <v>110</v>
      </c>
      <c r="AL745" s="6">
        <v>271</v>
      </c>
      <c r="AM745" s="6" t="s">
        <v>932</v>
      </c>
      <c r="AT745" s="6" t="s">
        <v>974</v>
      </c>
      <c r="AV745" t="s">
        <v>1785</v>
      </c>
      <c r="AW745">
        <f t="shared" si="236"/>
        <v>60</v>
      </c>
    </row>
    <row r="746" spans="1:49" ht="11.25" customHeight="1" x14ac:dyDescent="0.2">
      <c r="A746" s="14">
        <v>2255.1253000000002</v>
      </c>
      <c r="B746" t="s">
        <v>1786</v>
      </c>
      <c r="C746" s="33" t="str">
        <f t="shared" si="229"/>
        <v>2255.1253 Accumulated Depreciation of 110 kV Transmission Other Communication Lines</v>
      </c>
      <c r="D746" s="6" t="s">
        <v>859</v>
      </c>
      <c r="E746" s="6" t="s">
        <v>1132</v>
      </c>
      <c r="F746" s="6" t="s">
        <v>868</v>
      </c>
      <c r="G746" s="6" t="s">
        <v>824</v>
      </c>
      <c r="H746" s="34" t="str">
        <f>VLOOKUP(I746,'heading tables'!$G$3:$H$9,2,FALSE)</f>
        <v>L4</v>
      </c>
      <c r="I746" s="34">
        <f t="shared" si="237"/>
        <v>9</v>
      </c>
      <c r="J746" s="34" t="str">
        <f t="shared" si="238"/>
        <v>Balance Sheet</v>
      </c>
      <c r="K746" s="34">
        <f t="shared" si="230"/>
        <v>91</v>
      </c>
      <c r="L746" s="34" t="str">
        <f t="shared" si="239"/>
        <v>53</v>
      </c>
      <c r="M746" s="34" t="str">
        <f t="shared" si="226"/>
        <v>2</v>
      </c>
      <c r="N746" s="34" t="str">
        <f t="shared" si="227"/>
        <v>22</v>
      </c>
      <c r="O746" s="34" t="str">
        <f t="shared" si="228"/>
        <v>2255</v>
      </c>
      <c r="P746" s="34" t="str">
        <f>CONCATENATE(M746," ",VLOOKUP(M746,'heading tables'!$A:$C,2,FALSE))</f>
        <v>2 Non-current Assets</v>
      </c>
      <c r="Q746" s="34" t="str">
        <f>CONCATENATE(N746," ",VLOOKUP(N746,'heading tables'!$A:$C,2,FALSE))</f>
        <v>22 Depreciation of Fixed Assets</v>
      </c>
      <c r="R746" s="34" t="str">
        <f>CONCATENATE(O746," ",VLOOKUP(ABS(O746),'heading tables'!$A:$C,2,FALSE))</f>
        <v>2255 Accumulated depreciation of Transferring assets</v>
      </c>
      <c r="S746" s="20">
        <v>21</v>
      </c>
      <c r="T746" s="6" t="s">
        <v>1065</v>
      </c>
      <c r="U746" s="34" t="e">
        <f>CONCATENATE(S746," ",VLOOKUP(S746,'heading tables'!$A:$C,2,FALSE))</f>
        <v>#N/A</v>
      </c>
      <c r="V746" s="34" t="str">
        <f>CONCATENATE(T746," ",VLOOKUP(ABS(T746),'heading tables'!$A:$C,2,FALSE))</f>
        <v>2155 Transferring assets</v>
      </c>
      <c r="W746" s="34" t="str">
        <f t="shared" si="240"/>
        <v>2255.1</v>
      </c>
      <c r="X746" s="34" t="str">
        <f t="shared" si="242"/>
        <v>2255.12</v>
      </c>
      <c r="Y746" s="34" t="str">
        <f t="shared" si="242"/>
        <v>2255.125</v>
      </c>
      <c r="Z746" s="34" t="str">
        <f t="shared" si="242"/>
        <v>2255.1253</v>
      </c>
      <c r="AA746" s="34" t="str">
        <f t="shared" si="242"/>
        <v>" "</v>
      </c>
      <c r="AB746" s="34" t="str">
        <f t="shared" si="231"/>
        <v>2255.1 Accumulated Depreciation of Transferring assets: Electricity Regulated Activity</v>
      </c>
      <c r="AC746" s="34" t="str">
        <f t="shared" si="232"/>
        <v>2255.12 Accumulated Depreciation of Transferring assets: Electricity Regulated Activity, Transmission</v>
      </c>
      <c r="AD746" s="34" t="str">
        <f t="shared" si="233"/>
        <v>2255.125 Accumulated Depreciation of 110 kV Transferring assets: Electricity Regulated Activity, Transmission</v>
      </c>
      <c r="AE746" s="34" t="str">
        <f t="shared" si="234"/>
        <v>2255.1253 Accumulated Depreciation of 110 kV Transmission Other Communication Lines</v>
      </c>
      <c r="AF746" s="34" t="str">
        <f t="shared" si="235"/>
        <v>" "</v>
      </c>
      <c r="AI746" t="s">
        <v>1786</v>
      </c>
      <c r="AJ746" s="14" t="s">
        <v>11</v>
      </c>
      <c r="AK746">
        <v>110</v>
      </c>
      <c r="AL746" s="6">
        <v>272</v>
      </c>
      <c r="AM746" s="6" t="s">
        <v>932</v>
      </c>
      <c r="AT746" s="6" t="s">
        <v>974</v>
      </c>
      <c r="AV746" t="s">
        <v>1786</v>
      </c>
      <c r="AW746">
        <f t="shared" si="236"/>
        <v>73</v>
      </c>
    </row>
    <row r="747" spans="1:49" ht="11.25" customHeight="1" x14ac:dyDescent="0.2">
      <c r="A747" s="14">
        <v>2255.1259</v>
      </c>
      <c r="B747" t="s">
        <v>1787</v>
      </c>
      <c r="C747" s="33" t="str">
        <f t="shared" si="229"/>
        <v>2255.1259 Accumulated Depreciation of 110 kV Other Transmission assets</v>
      </c>
      <c r="D747" s="6" t="s">
        <v>859</v>
      </c>
      <c r="E747" s="6" t="s">
        <v>1132</v>
      </c>
      <c r="F747" s="6" t="s">
        <v>868</v>
      </c>
      <c r="G747" s="6" t="s">
        <v>824</v>
      </c>
      <c r="H747" s="34" t="str">
        <f>VLOOKUP(I747,'heading tables'!$G$3:$H$9,2,FALSE)</f>
        <v>L4</v>
      </c>
      <c r="I747" s="34">
        <f t="shared" si="237"/>
        <v>9</v>
      </c>
      <c r="J747" s="34" t="str">
        <f t="shared" si="238"/>
        <v>Balance Sheet</v>
      </c>
      <c r="K747" s="34">
        <f t="shared" si="230"/>
        <v>91</v>
      </c>
      <c r="L747" s="34" t="str">
        <f t="shared" si="239"/>
        <v>59</v>
      </c>
      <c r="M747" s="34" t="str">
        <f t="shared" si="226"/>
        <v>2</v>
      </c>
      <c r="N747" s="34" t="str">
        <f t="shared" si="227"/>
        <v>22</v>
      </c>
      <c r="O747" s="34" t="str">
        <f t="shared" si="228"/>
        <v>2255</v>
      </c>
      <c r="P747" s="34" t="str">
        <f>CONCATENATE(M747," ",VLOOKUP(M747,'heading tables'!$A:$C,2,FALSE))</f>
        <v>2 Non-current Assets</v>
      </c>
      <c r="Q747" s="34" t="str">
        <f>CONCATENATE(N747," ",VLOOKUP(N747,'heading tables'!$A:$C,2,FALSE))</f>
        <v>22 Depreciation of Fixed Assets</v>
      </c>
      <c r="R747" s="34" t="str">
        <f>CONCATENATE(O747," ",VLOOKUP(ABS(O747),'heading tables'!$A:$C,2,FALSE))</f>
        <v>2255 Accumulated depreciation of Transferring assets</v>
      </c>
      <c r="S747" s="20">
        <v>21</v>
      </c>
      <c r="T747" s="6" t="s">
        <v>1065</v>
      </c>
      <c r="U747" s="34" t="e">
        <f>CONCATENATE(S747," ",VLOOKUP(S747,'heading tables'!$A:$C,2,FALSE))</f>
        <v>#N/A</v>
      </c>
      <c r="V747" s="34" t="str">
        <f>CONCATENATE(T747," ",VLOOKUP(ABS(T747),'heading tables'!$A:$C,2,FALSE))</f>
        <v>2155 Transferring assets</v>
      </c>
      <c r="W747" s="34" t="str">
        <f t="shared" si="240"/>
        <v>2255.1</v>
      </c>
      <c r="X747" s="34" t="str">
        <f t="shared" si="242"/>
        <v>2255.12</v>
      </c>
      <c r="Y747" s="34" t="str">
        <f t="shared" si="242"/>
        <v>2255.125</v>
      </c>
      <c r="Z747" s="34" t="str">
        <f t="shared" si="242"/>
        <v>2255.1259</v>
      </c>
      <c r="AA747" s="34" t="str">
        <f t="shared" si="242"/>
        <v>" "</v>
      </c>
      <c r="AB747" s="34" t="str">
        <f t="shared" si="231"/>
        <v>2255.1 Accumulated Depreciation of Transferring assets: Electricity Regulated Activity</v>
      </c>
      <c r="AC747" s="34" t="str">
        <f t="shared" si="232"/>
        <v>2255.12 Accumulated Depreciation of Transferring assets: Electricity Regulated Activity, Transmission</v>
      </c>
      <c r="AD747" s="34" t="str">
        <f t="shared" si="233"/>
        <v>2255.125 Accumulated Depreciation of 110 kV Transferring assets: Electricity Regulated Activity, Transmission</v>
      </c>
      <c r="AE747" s="34" t="str">
        <f t="shared" si="234"/>
        <v>2255.1259 Accumulated Depreciation of 110 kV Other Transmission assets</v>
      </c>
      <c r="AF747" s="34" t="str">
        <f t="shared" si="235"/>
        <v>" "</v>
      </c>
      <c r="AI747" t="s">
        <v>1787</v>
      </c>
      <c r="AJ747" s="14" t="s">
        <v>11</v>
      </c>
      <c r="AK747">
        <v>110</v>
      </c>
      <c r="AL747" s="6">
        <v>273</v>
      </c>
      <c r="AM747" s="6" t="s">
        <v>932</v>
      </c>
      <c r="AT747" s="6" t="s">
        <v>974</v>
      </c>
      <c r="AV747" t="s">
        <v>1787</v>
      </c>
      <c r="AW747">
        <f t="shared" si="236"/>
        <v>60</v>
      </c>
    </row>
    <row r="748" spans="1:49" ht="11.25" customHeight="1" x14ac:dyDescent="0.2">
      <c r="A748" s="14">
        <v>2255.1260000000002</v>
      </c>
      <c r="B748" t="s">
        <v>1788</v>
      </c>
      <c r="C748" s="33" t="str">
        <f t="shared" si="229"/>
        <v>2255.126 Accumulated Depreciation of 35 kV Transferring assets: Electricity Regulated Activity, Transmission</v>
      </c>
      <c r="D748" s="6" t="s">
        <v>859</v>
      </c>
      <c r="E748" s="6" t="s">
        <v>1132</v>
      </c>
      <c r="F748" s="6" t="s">
        <v>869</v>
      </c>
      <c r="G748" s="6" t="s">
        <v>72</v>
      </c>
      <c r="H748" s="34" t="str">
        <f>VLOOKUP(I748,'heading tables'!$G$3:$H$9,2,FALSE)</f>
        <v>L3</v>
      </c>
      <c r="I748" s="34">
        <f t="shared" si="237"/>
        <v>8</v>
      </c>
      <c r="J748" s="34" t="str">
        <f t="shared" si="238"/>
        <v>Balance Sheet</v>
      </c>
      <c r="K748" s="34">
        <f t="shared" si="230"/>
        <v>91</v>
      </c>
      <c r="L748" s="34" t="str">
        <f t="shared" si="239"/>
        <v>26</v>
      </c>
      <c r="M748" s="34" t="str">
        <f t="shared" si="226"/>
        <v>2</v>
      </c>
      <c r="N748" s="34" t="str">
        <f t="shared" si="227"/>
        <v>22</v>
      </c>
      <c r="O748" s="34" t="str">
        <f t="shared" si="228"/>
        <v>2255</v>
      </c>
      <c r="P748" s="34" t="str">
        <f>CONCATENATE(M748," ",VLOOKUP(M748,'heading tables'!$A:$C,2,FALSE))</f>
        <v>2 Non-current Assets</v>
      </c>
      <c r="Q748" s="34" t="str">
        <f>CONCATENATE(N748," ",VLOOKUP(N748,'heading tables'!$A:$C,2,FALSE))</f>
        <v>22 Depreciation of Fixed Assets</v>
      </c>
      <c r="R748" s="34" t="str">
        <f>CONCATENATE(O748," ",VLOOKUP(ABS(O748),'heading tables'!$A:$C,2,FALSE))</f>
        <v>2255 Accumulated depreciation of Transferring assets</v>
      </c>
      <c r="S748" s="20">
        <v>21</v>
      </c>
      <c r="T748" s="6" t="s">
        <v>1065</v>
      </c>
      <c r="U748" s="34" t="e">
        <f>CONCATENATE(S748," ",VLOOKUP(S748,'heading tables'!$A:$C,2,FALSE))</f>
        <v>#N/A</v>
      </c>
      <c r="V748" s="34" t="str">
        <f>CONCATENATE(T748," ",VLOOKUP(ABS(T748),'heading tables'!$A:$C,2,FALSE))</f>
        <v>2155 Transferring assets</v>
      </c>
      <c r="W748" s="34" t="str">
        <f t="shared" si="240"/>
        <v>2255.1</v>
      </c>
      <c r="X748" s="34" t="str">
        <f t="shared" si="242"/>
        <v>2255.12</v>
      </c>
      <c r="Y748" s="34" t="str">
        <f t="shared" si="242"/>
        <v>2255.126</v>
      </c>
      <c r="Z748" s="34" t="str">
        <f t="shared" si="242"/>
        <v>" "</v>
      </c>
      <c r="AA748" s="34" t="str">
        <f t="shared" si="242"/>
        <v>" "</v>
      </c>
      <c r="AB748" s="34" t="str">
        <f t="shared" si="231"/>
        <v>2255.1 Accumulated Depreciation of Transferring assets: Electricity Regulated Activity</v>
      </c>
      <c r="AC748" s="34" t="str">
        <f t="shared" si="232"/>
        <v>2255.12 Accumulated Depreciation of Transferring assets: Electricity Regulated Activity, Transmission</v>
      </c>
      <c r="AD748" s="34" t="str">
        <f t="shared" si="233"/>
        <v>2255.126 Accumulated Depreciation of 35 kV Transferring assets: Electricity Regulated Activity, Transmission</v>
      </c>
      <c r="AE748" s="34" t="str">
        <f t="shared" si="234"/>
        <v>" "</v>
      </c>
      <c r="AF748" s="34" t="str">
        <f t="shared" si="235"/>
        <v>" "</v>
      </c>
      <c r="AI748" t="s">
        <v>1788</v>
      </c>
      <c r="AJ748" s="14" t="s">
        <v>1064</v>
      </c>
      <c r="AK748">
        <v>35</v>
      </c>
      <c r="AL748" s="6">
        <v>274</v>
      </c>
      <c r="AM748" s="6" t="s">
        <v>933</v>
      </c>
      <c r="AT748" s="6" t="s">
        <v>975</v>
      </c>
      <c r="AV748" t="s">
        <v>1788</v>
      </c>
      <c r="AW748">
        <f t="shared" si="236"/>
        <v>99</v>
      </c>
    </row>
    <row r="749" spans="1:49" ht="11.25" customHeight="1" x14ac:dyDescent="0.2">
      <c r="A749" s="14">
        <v>2255.1261</v>
      </c>
      <c r="B749" t="s">
        <v>1789</v>
      </c>
      <c r="C749" s="33" t="str">
        <f t="shared" si="229"/>
        <v>2255.1261 Accumulated Depreciation of 35 kV Transmission HVL</v>
      </c>
      <c r="D749" s="6" t="s">
        <v>859</v>
      </c>
      <c r="E749" s="6" t="s">
        <v>1132</v>
      </c>
      <c r="F749" s="6" t="s">
        <v>869</v>
      </c>
      <c r="G749" s="6" t="s">
        <v>824</v>
      </c>
      <c r="H749" s="34" t="str">
        <f>VLOOKUP(I749,'heading tables'!$G$3:$H$9,2,FALSE)</f>
        <v>L4</v>
      </c>
      <c r="I749" s="34">
        <f t="shared" si="237"/>
        <v>9</v>
      </c>
      <c r="J749" s="34" t="str">
        <f t="shared" si="238"/>
        <v>Balance Sheet</v>
      </c>
      <c r="K749" s="34">
        <f t="shared" si="230"/>
        <v>91</v>
      </c>
      <c r="L749" s="34" t="str">
        <f t="shared" si="239"/>
        <v>61</v>
      </c>
      <c r="M749" s="34" t="str">
        <f t="shared" si="226"/>
        <v>2</v>
      </c>
      <c r="N749" s="34" t="str">
        <f t="shared" si="227"/>
        <v>22</v>
      </c>
      <c r="O749" s="34" t="str">
        <f t="shared" si="228"/>
        <v>2255</v>
      </c>
      <c r="P749" s="34" t="str">
        <f>CONCATENATE(M749," ",VLOOKUP(M749,'heading tables'!$A:$C,2,FALSE))</f>
        <v>2 Non-current Assets</v>
      </c>
      <c r="Q749" s="34" t="str">
        <f>CONCATENATE(N749," ",VLOOKUP(N749,'heading tables'!$A:$C,2,FALSE))</f>
        <v>22 Depreciation of Fixed Assets</v>
      </c>
      <c r="R749" s="34" t="str">
        <f>CONCATENATE(O749," ",VLOOKUP(ABS(O749),'heading tables'!$A:$C,2,FALSE))</f>
        <v>2255 Accumulated depreciation of Transferring assets</v>
      </c>
      <c r="S749" s="20">
        <v>21</v>
      </c>
      <c r="T749" s="6" t="s">
        <v>1065</v>
      </c>
      <c r="U749" s="34" t="e">
        <f>CONCATENATE(S749," ",VLOOKUP(S749,'heading tables'!$A:$C,2,FALSE))</f>
        <v>#N/A</v>
      </c>
      <c r="V749" s="34" t="str">
        <f>CONCATENATE(T749," ",VLOOKUP(ABS(T749),'heading tables'!$A:$C,2,FALSE))</f>
        <v>2155 Transferring assets</v>
      </c>
      <c r="W749" s="34" t="str">
        <f t="shared" si="240"/>
        <v>2255.1</v>
      </c>
      <c r="X749" s="34" t="str">
        <f t="shared" si="242"/>
        <v>2255.12</v>
      </c>
      <c r="Y749" s="34" t="str">
        <f t="shared" si="242"/>
        <v>2255.126</v>
      </c>
      <c r="Z749" s="34" t="str">
        <f t="shared" si="242"/>
        <v>2255.1261</v>
      </c>
      <c r="AA749" s="34" t="str">
        <f t="shared" si="242"/>
        <v>" "</v>
      </c>
      <c r="AB749" s="34" t="str">
        <f t="shared" si="231"/>
        <v>2255.1 Accumulated Depreciation of Transferring assets: Electricity Regulated Activity</v>
      </c>
      <c r="AC749" s="34" t="str">
        <f t="shared" si="232"/>
        <v>2255.12 Accumulated Depreciation of Transferring assets: Electricity Regulated Activity, Transmission</v>
      </c>
      <c r="AD749" s="34" t="str">
        <f t="shared" si="233"/>
        <v>2255.126 Accumulated Depreciation of 35 kV Transferring assets: Electricity Regulated Activity, Transmission</v>
      </c>
      <c r="AE749" s="34" t="str">
        <f t="shared" si="234"/>
        <v>2255.1261 Accumulated Depreciation of 35 kV Transmission HVL</v>
      </c>
      <c r="AF749" s="34" t="str">
        <f t="shared" si="235"/>
        <v>" "</v>
      </c>
      <c r="AI749" t="s">
        <v>1789</v>
      </c>
      <c r="AJ749" s="14" t="s">
        <v>11</v>
      </c>
      <c r="AK749">
        <v>35</v>
      </c>
      <c r="AL749" s="6">
        <v>275</v>
      </c>
      <c r="AM749" s="6" t="s">
        <v>933</v>
      </c>
      <c r="AT749" s="6" t="s">
        <v>975</v>
      </c>
      <c r="AV749" t="s">
        <v>1789</v>
      </c>
      <c r="AW749">
        <f t="shared" si="236"/>
        <v>50</v>
      </c>
    </row>
    <row r="750" spans="1:49" ht="11.25" customHeight="1" x14ac:dyDescent="0.2">
      <c r="A750" s="14">
        <v>2255.1262000000002</v>
      </c>
      <c r="B750" t="s">
        <v>1790</v>
      </c>
      <c r="C750" s="33" t="str">
        <f t="shared" si="229"/>
        <v>2255.1262 Accumulated Depreciation of 35 kV Transmission Optic Cables</v>
      </c>
      <c r="D750" s="6" t="s">
        <v>859</v>
      </c>
      <c r="E750" s="6" t="s">
        <v>1132</v>
      </c>
      <c r="F750" s="6" t="s">
        <v>869</v>
      </c>
      <c r="G750" s="6" t="s">
        <v>824</v>
      </c>
      <c r="H750" s="34" t="str">
        <f>VLOOKUP(I750,'heading tables'!$G$3:$H$9,2,FALSE)</f>
        <v>L4</v>
      </c>
      <c r="I750" s="34">
        <f t="shared" si="237"/>
        <v>9</v>
      </c>
      <c r="J750" s="34" t="str">
        <f t="shared" si="238"/>
        <v>Balance Sheet</v>
      </c>
      <c r="K750" s="34">
        <f t="shared" si="230"/>
        <v>91</v>
      </c>
      <c r="L750" s="34" t="str">
        <f t="shared" si="239"/>
        <v>62</v>
      </c>
      <c r="M750" s="34" t="str">
        <f t="shared" si="226"/>
        <v>2</v>
      </c>
      <c r="N750" s="34" t="str">
        <f t="shared" si="227"/>
        <v>22</v>
      </c>
      <c r="O750" s="34" t="str">
        <f t="shared" si="228"/>
        <v>2255</v>
      </c>
      <c r="P750" s="34" t="str">
        <f>CONCATENATE(M750," ",VLOOKUP(M750,'heading tables'!$A:$C,2,FALSE))</f>
        <v>2 Non-current Assets</v>
      </c>
      <c r="Q750" s="34" t="str">
        <f>CONCATENATE(N750," ",VLOOKUP(N750,'heading tables'!$A:$C,2,FALSE))</f>
        <v>22 Depreciation of Fixed Assets</v>
      </c>
      <c r="R750" s="34" t="str">
        <f>CONCATENATE(O750," ",VLOOKUP(ABS(O750),'heading tables'!$A:$C,2,FALSE))</f>
        <v>2255 Accumulated depreciation of Transferring assets</v>
      </c>
      <c r="S750" s="20">
        <v>21</v>
      </c>
      <c r="T750" s="6" t="s">
        <v>1065</v>
      </c>
      <c r="U750" s="34" t="e">
        <f>CONCATENATE(S750," ",VLOOKUP(S750,'heading tables'!$A:$C,2,FALSE))</f>
        <v>#N/A</v>
      </c>
      <c r="V750" s="34" t="str">
        <f>CONCATENATE(T750," ",VLOOKUP(ABS(T750),'heading tables'!$A:$C,2,FALSE))</f>
        <v>2155 Transferring assets</v>
      </c>
      <c r="W750" s="34" t="str">
        <f t="shared" si="240"/>
        <v>2255.1</v>
      </c>
      <c r="X750" s="34" t="str">
        <f t="shared" si="242"/>
        <v>2255.12</v>
      </c>
      <c r="Y750" s="34" t="str">
        <f t="shared" si="242"/>
        <v>2255.126</v>
      </c>
      <c r="Z750" s="34" t="str">
        <f t="shared" si="242"/>
        <v>2255.1262</v>
      </c>
      <c r="AA750" s="34" t="str">
        <f t="shared" si="242"/>
        <v>" "</v>
      </c>
      <c r="AB750" s="34" t="str">
        <f t="shared" si="231"/>
        <v>2255.1 Accumulated Depreciation of Transferring assets: Electricity Regulated Activity</v>
      </c>
      <c r="AC750" s="34" t="str">
        <f t="shared" si="232"/>
        <v>2255.12 Accumulated Depreciation of Transferring assets: Electricity Regulated Activity, Transmission</v>
      </c>
      <c r="AD750" s="34" t="str">
        <f t="shared" si="233"/>
        <v>2255.126 Accumulated Depreciation of 35 kV Transferring assets: Electricity Regulated Activity, Transmission</v>
      </c>
      <c r="AE750" s="34" t="str">
        <f t="shared" si="234"/>
        <v>2255.1262 Accumulated Depreciation of 35 kV Transmission Optic Cables</v>
      </c>
      <c r="AF750" s="34" t="str">
        <f t="shared" si="235"/>
        <v>" "</v>
      </c>
      <c r="AI750" t="s">
        <v>1790</v>
      </c>
      <c r="AJ750" s="14" t="s">
        <v>11</v>
      </c>
      <c r="AK750">
        <v>35</v>
      </c>
      <c r="AL750" s="6">
        <v>276</v>
      </c>
      <c r="AM750" s="6" t="s">
        <v>933</v>
      </c>
      <c r="AT750" s="6" t="s">
        <v>975</v>
      </c>
      <c r="AV750" t="s">
        <v>1790</v>
      </c>
      <c r="AW750">
        <f t="shared" si="236"/>
        <v>59</v>
      </c>
    </row>
    <row r="751" spans="1:49" ht="11.25" customHeight="1" x14ac:dyDescent="0.2">
      <c r="A751" s="14">
        <v>2255.1262999999999</v>
      </c>
      <c r="B751" t="s">
        <v>1791</v>
      </c>
      <c r="C751" s="33" t="str">
        <f t="shared" si="229"/>
        <v>2255.1263 Accumulated Depreciation of 35 kV Transmission Other Communication Lines</v>
      </c>
      <c r="D751" s="6" t="s">
        <v>859</v>
      </c>
      <c r="E751" s="6" t="s">
        <v>1132</v>
      </c>
      <c r="F751" s="6" t="s">
        <v>869</v>
      </c>
      <c r="G751" s="6" t="s">
        <v>824</v>
      </c>
      <c r="H751" s="34" t="str">
        <f>VLOOKUP(I751,'heading tables'!$G$3:$H$9,2,FALSE)</f>
        <v>L4</v>
      </c>
      <c r="I751" s="34">
        <f t="shared" si="237"/>
        <v>9</v>
      </c>
      <c r="J751" s="34" t="str">
        <f t="shared" si="238"/>
        <v>Balance Sheet</v>
      </c>
      <c r="K751" s="34">
        <f t="shared" si="230"/>
        <v>91</v>
      </c>
      <c r="L751" s="34" t="str">
        <f t="shared" si="239"/>
        <v>63</v>
      </c>
      <c r="M751" s="34" t="str">
        <f t="shared" si="226"/>
        <v>2</v>
      </c>
      <c r="N751" s="34" t="str">
        <f t="shared" si="227"/>
        <v>22</v>
      </c>
      <c r="O751" s="34" t="str">
        <f t="shared" si="228"/>
        <v>2255</v>
      </c>
      <c r="P751" s="34" t="str">
        <f>CONCATENATE(M751," ",VLOOKUP(M751,'heading tables'!$A:$C,2,FALSE))</f>
        <v>2 Non-current Assets</v>
      </c>
      <c r="Q751" s="34" t="str">
        <f>CONCATENATE(N751," ",VLOOKUP(N751,'heading tables'!$A:$C,2,FALSE))</f>
        <v>22 Depreciation of Fixed Assets</v>
      </c>
      <c r="R751" s="34" t="str">
        <f>CONCATENATE(O751," ",VLOOKUP(ABS(O751),'heading tables'!$A:$C,2,FALSE))</f>
        <v>2255 Accumulated depreciation of Transferring assets</v>
      </c>
      <c r="S751" s="20">
        <v>21</v>
      </c>
      <c r="T751" s="6" t="s">
        <v>1065</v>
      </c>
      <c r="U751" s="34" t="e">
        <f>CONCATENATE(S751," ",VLOOKUP(S751,'heading tables'!$A:$C,2,FALSE))</f>
        <v>#N/A</v>
      </c>
      <c r="V751" s="34" t="str">
        <f>CONCATENATE(T751," ",VLOOKUP(ABS(T751),'heading tables'!$A:$C,2,FALSE))</f>
        <v>2155 Transferring assets</v>
      </c>
      <c r="W751" s="34" t="str">
        <f t="shared" si="240"/>
        <v>2255.1</v>
      </c>
      <c r="X751" s="34" t="str">
        <f t="shared" si="242"/>
        <v>2255.12</v>
      </c>
      <c r="Y751" s="34" t="str">
        <f t="shared" si="242"/>
        <v>2255.126</v>
      </c>
      <c r="Z751" s="34" t="str">
        <f t="shared" si="242"/>
        <v>2255.1263</v>
      </c>
      <c r="AA751" s="34" t="str">
        <f t="shared" si="242"/>
        <v>" "</v>
      </c>
      <c r="AB751" s="34" t="str">
        <f t="shared" si="231"/>
        <v>2255.1 Accumulated Depreciation of Transferring assets: Electricity Regulated Activity</v>
      </c>
      <c r="AC751" s="34" t="str">
        <f t="shared" si="232"/>
        <v>2255.12 Accumulated Depreciation of Transferring assets: Electricity Regulated Activity, Transmission</v>
      </c>
      <c r="AD751" s="34" t="str">
        <f t="shared" si="233"/>
        <v>2255.126 Accumulated Depreciation of 35 kV Transferring assets: Electricity Regulated Activity, Transmission</v>
      </c>
      <c r="AE751" s="34" t="str">
        <f t="shared" si="234"/>
        <v>2255.1263 Accumulated Depreciation of 35 kV Transmission Other Communication Lines</v>
      </c>
      <c r="AF751" s="34" t="str">
        <f t="shared" si="235"/>
        <v>" "</v>
      </c>
      <c r="AI751" t="s">
        <v>1791</v>
      </c>
      <c r="AJ751" s="14" t="s">
        <v>11</v>
      </c>
      <c r="AK751">
        <v>35</v>
      </c>
      <c r="AL751" s="6">
        <v>277</v>
      </c>
      <c r="AM751" s="6" t="s">
        <v>933</v>
      </c>
      <c r="AT751" s="6" t="s">
        <v>975</v>
      </c>
      <c r="AV751" t="s">
        <v>1791</v>
      </c>
      <c r="AW751">
        <f t="shared" si="236"/>
        <v>72</v>
      </c>
    </row>
    <row r="752" spans="1:49" ht="11.25" customHeight="1" x14ac:dyDescent="0.2">
      <c r="A752" s="14">
        <v>2255.1269000000002</v>
      </c>
      <c r="B752" t="s">
        <v>1792</v>
      </c>
      <c r="C752" s="33" t="str">
        <f t="shared" si="229"/>
        <v>2255.1269 Accumulated Depreciation of 35 kV Other Transmission assets</v>
      </c>
      <c r="D752" s="6" t="s">
        <v>859</v>
      </c>
      <c r="E752" s="6" t="s">
        <v>1132</v>
      </c>
      <c r="F752" s="6" t="s">
        <v>869</v>
      </c>
      <c r="G752" s="6" t="s">
        <v>824</v>
      </c>
      <c r="H752" s="34" t="str">
        <f>VLOOKUP(I752,'heading tables'!$G$3:$H$9,2,FALSE)</f>
        <v>L4</v>
      </c>
      <c r="I752" s="34">
        <f t="shared" si="237"/>
        <v>9</v>
      </c>
      <c r="J752" s="34" t="str">
        <f t="shared" si="238"/>
        <v>Balance Sheet</v>
      </c>
      <c r="K752" s="34">
        <f t="shared" si="230"/>
        <v>91</v>
      </c>
      <c r="L752" s="34" t="str">
        <f t="shared" si="239"/>
        <v>69</v>
      </c>
      <c r="M752" s="34" t="str">
        <f t="shared" si="226"/>
        <v>2</v>
      </c>
      <c r="N752" s="34" t="str">
        <f t="shared" si="227"/>
        <v>22</v>
      </c>
      <c r="O752" s="34" t="str">
        <f t="shared" si="228"/>
        <v>2255</v>
      </c>
      <c r="P752" s="34" t="str">
        <f>CONCATENATE(M752," ",VLOOKUP(M752,'heading tables'!$A:$C,2,FALSE))</f>
        <v>2 Non-current Assets</v>
      </c>
      <c r="Q752" s="34" t="str">
        <f>CONCATENATE(N752," ",VLOOKUP(N752,'heading tables'!$A:$C,2,FALSE))</f>
        <v>22 Depreciation of Fixed Assets</v>
      </c>
      <c r="R752" s="34" t="str">
        <f>CONCATENATE(O752," ",VLOOKUP(ABS(O752),'heading tables'!$A:$C,2,FALSE))</f>
        <v>2255 Accumulated depreciation of Transferring assets</v>
      </c>
      <c r="S752" s="20">
        <v>21</v>
      </c>
      <c r="T752" s="6" t="s">
        <v>1065</v>
      </c>
      <c r="U752" s="34" t="e">
        <f>CONCATENATE(S752," ",VLOOKUP(S752,'heading tables'!$A:$C,2,FALSE))</f>
        <v>#N/A</v>
      </c>
      <c r="V752" s="34" t="str">
        <f>CONCATENATE(T752," ",VLOOKUP(ABS(T752),'heading tables'!$A:$C,2,FALSE))</f>
        <v>2155 Transferring assets</v>
      </c>
      <c r="W752" s="34" t="str">
        <f t="shared" si="240"/>
        <v>2255.1</v>
      </c>
      <c r="X752" s="34" t="str">
        <f t="shared" si="242"/>
        <v>2255.12</v>
      </c>
      <c r="Y752" s="34" t="str">
        <f t="shared" si="242"/>
        <v>2255.126</v>
      </c>
      <c r="Z752" s="34" t="str">
        <f t="shared" si="242"/>
        <v>2255.1269</v>
      </c>
      <c r="AA752" s="34" t="str">
        <f t="shared" si="242"/>
        <v>" "</v>
      </c>
      <c r="AB752" s="34" t="str">
        <f t="shared" si="231"/>
        <v>2255.1 Accumulated Depreciation of Transferring assets: Electricity Regulated Activity</v>
      </c>
      <c r="AC752" s="34" t="str">
        <f t="shared" si="232"/>
        <v>2255.12 Accumulated Depreciation of Transferring assets: Electricity Regulated Activity, Transmission</v>
      </c>
      <c r="AD752" s="34" t="str">
        <f t="shared" si="233"/>
        <v>2255.126 Accumulated Depreciation of 35 kV Transferring assets: Electricity Regulated Activity, Transmission</v>
      </c>
      <c r="AE752" s="34" t="str">
        <f t="shared" si="234"/>
        <v>2255.1269 Accumulated Depreciation of 35 kV Other Transmission assets</v>
      </c>
      <c r="AF752" s="34" t="str">
        <f t="shared" si="235"/>
        <v>" "</v>
      </c>
      <c r="AI752" t="s">
        <v>1792</v>
      </c>
      <c r="AJ752" s="14" t="s">
        <v>11</v>
      </c>
      <c r="AK752">
        <v>35</v>
      </c>
      <c r="AL752" s="6">
        <v>278</v>
      </c>
      <c r="AM752" s="6" t="s">
        <v>933</v>
      </c>
      <c r="AT752" s="6" t="s">
        <v>975</v>
      </c>
      <c r="AV752" t="s">
        <v>1792</v>
      </c>
      <c r="AW752">
        <f t="shared" si="236"/>
        <v>59</v>
      </c>
    </row>
    <row r="753" spans="1:49" ht="11.25" customHeight="1" x14ac:dyDescent="0.2">
      <c r="A753" s="14">
        <v>2255.127</v>
      </c>
      <c r="B753" t="s">
        <v>1793</v>
      </c>
      <c r="C753" s="33" t="str">
        <f t="shared" si="229"/>
        <v>2255.127 Accumulated Depreciation of 6/10 and below kV Transferring assets: Electricity Regulated Activity, Transmission</v>
      </c>
      <c r="D753" s="6" t="s">
        <v>859</v>
      </c>
      <c r="E753" s="6" t="s">
        <v>1</v>
      </c>
      <c r="F753" s="6" t="s">
        <v>1</v>
      </c>
      <c r="G753" s="6" t="s">
        <v>72</v>
      </c>
      <c r="H753" s="34" t="str">
        <f>VLOOKUP(I753,'heading tables'!$G$3:$H$9,2,FALSE)</f>
        <v>L3</v>
      </c>
      <c r="I753" s="34">
        <f t="shared" si="237"/>
        <v>8</v>
      </c>
      <c r="J753" s="34" t="str">
        <f t="shared" si="238"/>
        <v>Balance Sheet</v>
      </c>
      <c r="K753" s="34">
        <f t="shared" si="230"/>
        <v>91</v>
      </c>
      <c r="L753" s="34" t="str">
        <f t="shared" si="239"/>
        <v>27</v>
      </c>
      <c r="M753" s="34" t="str">
        <f t="shared" si="226"/>
        <v>2</v>
      </c>
      <c r="N753" s="34" t="str">
        <f t="shared" si="227"/>
        <v>22</v>
      </c>
      <c r="O753" s="34" t="str">
        <f t="shared" si="228"/>
        <v>2255</v>
      </c>
      <c r="P753" s="34" t="str">
        <f>CONCATENATE(M753," ",VLOOKUP(M753,'heading tables'!$A:$C,2,FALSE))</f>
        <v>2 Non-current Assets</v>
      </c>
      <c r="Q753" s="34" t="str">
        <f>CONCATENATE(N753," ",VLOOKUP(N753,'heading tables'!$A:$C,2,FALSE))</f>
        <v>22 Depreciation of Fixed Assets</v>
      </c>
      <c r="R753" s="34" t="str">
        <f>CONCATENATE(O753," ",VLOOKUP(ABS(O753),'heading tables'!$A:$C,2,FALSE))</f>
        <v>2255 Accumulated depreciation of Transferring assets</v>
      </c>
      <c r="S753" s="20">
        <v>21</v>
      </c>
      <c r="T753" s="6" t="s">
        <v>1065</v>
      </c>
      <c r="U753" s="34" t="e">
        <f>CONCATENATE(S753," ",VLOOKUP(S753,'heading tables'!$A:$C,2,FALSE))</f>
        <v>#N/A</v>
      </c>
      <c r="V753" s="34" t="str">
        <f>CONCATENATE(T753," ",VLOOKUP(ABS(T753),'heading tables'!$A:$C,2,FALSE))</f>
        <v>2155 Transferring assets</v>
      </c>
      <c r="W753" s="34" t="str">
        <f t="shared" si="240"/>
        <v>2255.1</v>
      </c>
      <c r="X753" s="34" t="str">
        <f t="shared" si="242"/>
        <v>2255.12</v>
      </c>
      <c r="Y753" s="34" t="str">
        <f t="shared" si="242"/>
        <v>2255.127</v>
      </c>
      <c r="Z753" s="34" t="str">
        <f t="shared" si="242"/>
        <v>" "</v>
      </c>
      <c r="AA753" s="34" t="str">
        <f t="shared" si="242"/>
        <v>" "</v>
      </c>
      <c r="AB753" s="34" t="str">
        <f t="shared" si="231"/>
        <v>2255.1 Accumulated Depreciation of Transferring assets: Electricity Regulated Activity</v>
      </c>
      <c r="AC753" s="34" t="str">
        <f t="shared" si="232"/>
        <v>2255.12 Accumulated Depreciation of Transferring assets: Electricity Regulated Activity, Transmission</v>
      </c>
      <c r="AD753" s="34" t="str">
        <f t="shared" si="233"/>
        <v>2255.127 Accumulated Depreciation of 6/10 and below kV Transferring assets: Electricity Regulated Activity, Transmission</v>
      </c>
      <c r="AE753" s="34" t="str">
        <f t="shared" si="234"/>
        <v>" "</v>
      </c>
      <c r="AF753" s="34" t="str">
        <f t="shared" si="235"/>
        <v>" "</v>
      </c>
      <c r="AI753" t="s">
        <v>1793</v>
      </c>
      <c r="AJ753" s="14" t="s">
        <v>1064</v>
      </c>
      <c r="AK753" s="8" t="s">
        <v>893</v>
      </c>
      <c r="AL753" s="6">
        <v>279</v>
      </c>
      <c r="AM753" s="6" t="s">
        <v>934</v>
      </c>
      <c r="AT753" s="6" t="s">
        <v>976</v>
      </c>
      <c r="AV753" t="s">
        <v>1793</v>
      </c>
      <c r="AW753">
        <f t="shared" si="236"/>
        <v>111</v>
      </c>
    </row>
    <row r="754" spans="1:49" ht="11.25" customHeight="1" x14ac:dyDescent="0.2">
      <c r="A754" s="14">
        <v>2255.1271000000002</v>
      </c>
      <c r="B754" t="s">
        <v>1794</v>
      </c>
      <c r="C754" s="33" t="str">
        <f t="shared" si="229"/>
        <v>2255.1271 Accumulated Depreciation of 6/10 and below kV Transmission HVL</v>
      </c>
      <c r="D754" s="6" t="s">
        <v>859</v>
      </c>
      <c r="E754" s="6" t="s">
        <v>1</v>
      </c>
      <c r="F754" s="6" t="s">
        <v>1</v>
      </c>
      <c r="G754" s="6" t="s">
        <v>824</v>
      </c>
      <c r="H754" s="34" t="str">
        <f>VLOOKUP(I754,'heading tables'!$G$3:$H$9,2,FALSE)</f>
        <v>L4</v>
      </c>
      <c r="I754" s="34">
        <f t="shared" si="237"/>
        <v>9</v>
      </c>
      <c r="J754" s="34" t="str">
        <f t="shared" si="238"/>
        <v>Balance Sheet</v>
      </c>
      <c r="K754" s="34">
        <f t="shared" si="230"/>
        <v>91</v>
      </c>
      <c r="L754" s="34" t="str">
        <f t="shared" si="239"/>
        <v>71</v>
      </c>
      <c r="M754" s="34" t="str">
        <f t="shared" si="226"/>
        <v>2</v>
      </c>
      <c r="N754" s="34" t="str">
        <f t="shared" si="227"/>
        <v>22</v>
      </c>
      <c r="O754" s="34" t="str">
        <f t="shared" si="228"/>
        <v>2255</v>
      </c>
      <c r="P754" s="34" t="str">
        <f>CONCATENATE(M754," ",VLOOKUP(M754,'heading tables'!$A:$C,2,FALSE))</f>
        <v>2 Non-current Assets</v>
      </c>
      <c r="Q754" s="34" t="str">
        <f>CONCATENATE(N754," ",VLOOKUP(N754,'heading tables'!$A:$C,2,FALSE))</f>
        <v>22 Depreciation of Fixed Assets</v>
      </c>
      <c r="R754" s="34" t="str">
        <f>CONCATENATE(O754," ",VLOOKUP(ABS(O754),'heading tables'!$A:$C,2,FALSE))</f>
        <v>2255 Accumulated depreciation of Transferring assets</v>
      </c>
      <c r="S754" s="20">
        <v>21</v>
      </c>
      <c r="T754" s="6" t="s">
        <v>1065</v>
      </c>
      <c r="U754" s="34" t="e">
        <f>CONCATENATE(S754," ",VLOOKUP(S754,'heading tables'!$A:$C,2,FALSE))</f>
        <v>#N/A</v>
      </c>
      <c r="V754" s="34" t="str">
        <f>CONCATENATE(T754," ",VLOOKUP(ABS(T754),'heading tables'!$A:$C,2,FALSE))</f>
        <v>2155 Transferring assets</v>
      </c>
      <c r="W754" s="34" t="str">
        <f t="shared" si="240"/>
        <v>2255.1</v>
      </c>
      <c r="X754" s="34" t="str">
        <f t="shared" si="242"/>
        <v>2255.12</v>
      </c>
      <c r="Y754" s="34" t="str">
        <f t="shared" si="242"/>
        <v>2255.127</v>
      </c>
      <c r="Z754" s="34" t="str">
        <f t="shared" si="242"/>
        <v>2255.1271</v>
      </c>
      <c r="AA754" s="34" t="str">
        <f t="shared" si="242"/>
        <v>" "</v>
      </c>
      <c r="AB754" s="34" t="str">
        <f t="shared" si="231"/>
        <v>2255.1 Accumulated Depreciation of Transferring assets: Electricity Regulated Activity</v>
      </c>
      <c r="AC754" s="34" t="str">
        <f t="shared" si="232"/>
        <v>2255.12 Accumulated Depreciation of Transferring assets: Electricity Regulated Activity, Transmission</v>
      </c>
      <c r="AD754" s="34" t="str">
        <f t="shared" si="233"/>
        <v>2255.127 Accumulated Depreciation of 6/10 and below kV Transferring assets: Electricity Regulated Activity, Transmission</v>
      </c>
      <c r="AE754" s="34" t="str">
        <f t="shared" si="234"/>
        <v>2255.1271 Accumulated Depreciation of 6/10 and below kV Transmission HVL</v>
      </c>
      <c r="AF754" s="34" t="str">
        <f t="shared" si="235"/>
        <v>" "</v>
      </c>
      <c r="AI754" t="s">
        <v>1794</v>
      </c>
      <c r="AJ754" s="14" t="s">
        <v>11</v>
      </c>
      <c r="AK754" s="8" t="s">
        <v>893</v>
      </c>
      <c r="AL754" s="6">
        <v>280</v>
      </c>
      <c r="AM754" s="6" t="s">
        <v>934</v>
      </c>
      <c r="AT754" s="6" t="s">
        <v>976</v>
      </c>
      <c r="AV754" t="s">
        <v>1794</v>
      </c>
      <c r="AW754">
        <f t="shared" si="236"/>
        <v>62</v>
      </c>
    </row>
    <row r="755" spans="1:49" ht="11.25" customHeight="1" x14ac:dyDescent="0.2">
      <c r="A755" s="14">
        <v>2255.1271999999999</v>
      </c>
      <c r="B755" t="s">
        <v>1795</v>
      </c>
      <c r="C755" s="33" t="str">
        <f t="shared" si="229"/>
        <v>2255.1272 Accumulated Depreciation of 6/10 and below kV Transmission Optic Cables</v>
      </c>
      <c r="D755" s="6" t="s">
        <v>859</v>
      </c>
      <c r="E755" s="6" t="s">
        <v>1</v>
      </c>
      <c r="F755" s="6" t="s">
        <v>1</v>
      </c>
      <c r="G755" s="6" t="s">
        <v>824</v>
      </c>
      <c r="H755" s="34" t="str">
        <f>VLOOKUP(I755,'heading tables'!$G$3:$H$9,2,FALSE)</f>
        <v>L4</v>
      </c>
      <c r="I755" s="34">
        <f t="shared" si="237"/>
        <v>9</v>
      </c>
      <c r="J755" s="34" t="str">
        <f t="shared" si="238"/>
        <v>Balance Sheet</v>
      </c>
      <c r="K755" s="34">
        <f t="shared" si="230"/>
        <v>91</v>
      </c>
      <c r="L755" s="34" t="str">
        <f t="shared" si="239"/>
        <v>72</v>
      </c>
      <c r="M755" s="34" t="str">
        <f t="shared" si="226"/>
        <v>2</v>
      </c>
      <c r="N755" s="34" t="str">
        <f t="shared" si="227"/>
        <v>22</v>
      </c>
      <c r="O755" s="34" t="str">
        <f t="shared" si="228"/>
        <v>2255</v>
      </c>
      <c r="P755" s="34" t="str">
        <f>CONCATENATE(M755," ",VLOOKUP(M755,'heading tables'!$A:$C,2,FALSE))</f>
        <v>2 Non-current Assets</v>
      </c>
      <c r="Q755" s="34" t="str">
        <f>CONCATENATE(N755," ",VLOOKUP(N755,'heading tables'!$A:$C,2,FALSE))</f>
        <v>22 Depreciation of Fixed Assets</v>
      </c>
      <c r="R755" s="34" t="str">
        <f>CONCATENATE(O755," ",VLOOKUP(ABS(O755),'heading tables'!$A:$C,2,FALSE))</f>
        <v>2255 Accumulated depreciation of Transferring assets</v>
      </c>
      <c r="S755" s="20">
        <v>21</v>
      </c>
      <c r="T755" s="6" t="s">
        <v>1065</v>
      </c>
      <c r="U755" s="34" t="e">
        <f>CONCATENATE(S755," ",VLOOKUP(S755,'heading tables'!$A:$C,2,FALSE))</f>
        <v>#N/A</v>
      </c>
      <c r="V755" s="34" t="str">
        <f>CONCATENATE(T755," ",VLOOKUP(ABS(T755),'heading tables'!$A:$C,2,FALSE))</f>
        <v>2155 Transferring assets</v>
      </c>
      <c r="W755" s="34" t="str">
        <f t="shared" si="240"/>
        <v>2255.1</v>
      </c>
      <c r="X755" s="34" t="str">
        <f t="shared" si="242"/>
        <v>2255.12</v>
      </c>
      <c r="Y755" s="34" t="str">
        <f t="shared" si="242"/>
        <v>2255.127</v>
      </c>
      <c r="Z755" s="34" t="str">
        <f t="shared" si="242"/>
        <v>2255.1272</v>
      </c>
      <c r="AA755" s="34" t="str">
        <f t="shared" si="242"/>
        <v>" "</v>
      </c>
      <c r="AB755" s="34" t="str">
        <f t="shared" si="231"/>
        <v>2255.1 Accumulated Depreciation of Transferring assets: Electricity Regulated Activity</v>
      </c>
      <c r="AC755" s="34" t="str">
        <f t="shared" si="232"/>
        <v>2255.12 Accumulated Depreciation of Transferring assets: Electricity Regulated Activity, Transmission</v>
      </c>
      <c r="AD755" s="34" t="str">
        <f t="shared" si="233"/>
        <v>2255.127 Accumulated Depreciation of 6/10 and below kV Transferring assets: Electricity Regulated Activity, Transmission</v>
      </c>
      <c r="AE755" s="34" t="str">
        <f t="shared" si="234"/>
        <v>2255.1272 Accumulated Depreciation of 6/10 and below kV Transmission Optic Cables</v>
      </c>
      <c r="AF755" s="34" t="str">
        <f t="shared" si="235"/>
        <v>" "</v>
      </c>
      <c r="AI755" t="s">
        <v>1795</v>
      </c>
      <c r="AJ755" s="14" t="s">
        <v>11</v>
      </c>
      <c r="AK755" s="8" t="s">
        <v>893</v>
      </c>
      <c r="AL755" s="6">
        <v>281</v>
      </c>
      <c r="AM755" s="6" t="s">
        <v>934</v>
      </c>
      <c r="AT755" s="6" t="s">
        <v>976</v>
      </c>
      <c r="AV755" t="s">
        <v>1795</v>
      </c>
      <c r="AW755">
        <f t="shared" si="236"/>
        <v>71</v>
      </c>
    </row>
    <row r="756" spans="1:49" ht="11.25" customHeight="1" x14ac:dyDescent="0.2">
      <c r="A756" s="14">
        <v>2255.1273000000001</v>
      </c>
      <c r="B756" t="s">
        <v>1796</v>
      </c>
      <c r="C756" s="33" t="str">
        <f t="shared" si="229"/>
        <v>2255.1273 Accumulated Depreciation of 6/10 and below kV Transmission Other Communication Lines</v>
      </c>
      <c r="D756" s="6" t="s">
        <v>859</v>
      </c>
      <c r="E756" s="6" t="s">
        <v>1</v>
      </c>
      <c r="F756" s="6" t="s">
        <v>1</v>
      </c>
      <c r="G756" s="6" t="s">
        <v>824</v>
      </c>
      <c r="H756" s="34" t="str">
        <f>VLOOKUP(I756,'heading tables'!$G$3:$H$9,2,FALSE)</f>
        <v>L4</v>
      </c>
      <c r="I756" s="34">
        <f t="shared" si="237"/>
        <v>9</v>
      </c>
      <c r="J756" s="34" t="str">
        <f t="shared" si="238"/>
        <v>Balance Sheet</v>
      </c>
      <c r="K756" s="34">
        <f t="shared" si="230"/>
        <v>91</v>
      </c>
      <c r="L756" s="34" t="str">
        <f t="shared" si="239"/>
        <v>73</v>
      </c>
      <c r="M756" s="34" t="str">
        <f t="shared" si="226"/>
        <v>2</v>
      </c>
      <c r="N756" s="34" t="str">
        <f t="shared" si="227"/>
        <v>22</v>
      </c>
      <c r="O756" s="34" t="str">
        <f t="shared" si="228"/>
        <v>2255</v>
      </c>
      <c r="P756" s="34" t="str">
        <f>CONCATENATE(M756," ",VLOOKUP(M756,'heading tables'!$A:$C,2,FALSE))</f>
        <v>2 Non-current Assets</v>
      </c>
      <c r="Q756" s="34" t="str">
        <f>CONCATENATE(N756," ",VLOOKUP(N756,'heading tables'!$A:$C,2,FALSE))</f>
        <v>22 Depreciation of Fixed Assets</v>
      </c>
      <c r="R756" s="34" t="str">
        <f>CONCATENATE(O756," ",VLOOKUP(ABS(O756),'heading tables'!$A:$C,2,FALSE))</f>
        <v>2255 Accumulated depreciation of Transferring assets</v>
      </c>
      <c r="S756" s="20">
        <v>21</v>
      </c>
      <c r="T756" s="6" t="s">
        <v>1065</v>
      </c>
      <c r="U756" s="34" t="e">
        <f>CONCATENATE(S756," ",VLOOKUP(S756,'heading tables'!$A:$C,2,FALSE))</f>
        <v>#N/A</v>
      </c>
      <c r="V756" s="34" t="str">
        <f>CONCATENATE(T756," ",VLOOKUP(ABS(T756),'heading tables'!$A:$C,2,FALSE))</f>
        <v>2155 Transferring assets</v>
      </c>
      <c r="W756" s="34" t="str">
        <f t="shared" si="240"/>
        <v>2255.1</v>
      </c>
      <c r="X756" s="34" t="str">
        <f t="shared" si="242"/>
        <v>2255.12</v>
      </c>
      <c r="Y756" s="34" t="str">
        <f t="shared" si="242"/>
        <v>2255.127</v>
      </c>
      <c r="Z756" s="34" t="str">
        <f t="shared" si="242"/>
        <v>2255.1273</v>
      </c>
      <c r="AA756" s="34" t="str">
        <f t="shared" si="242"/>
        <v>" "</v>
      </c>
      <c r="AB756" s="34" t="str">
        <f t="shared" si="231"/>
        <v>2255.1 Accumulated Depreciation of Transferring assets: Electricity Regulated Activity</v>
      </c>
      <c r="AC756" s="34" t="str">
        <f t="shared" si="232"/>
        <v>2255.12 Accumulated Depreciation of Transferring assets: Electricity Regulated Activity, Transmission</v>
      </c>
      <c r="AD756" s="34" t="str">
        <f t="shared" si="233"/>
        <v>2255.127 Accumulated Depreciation of 6/10 and below kV Transferring assets: Electricity Regulated Activity, Transmission</v>
      </c>
      <c r="AE756" s="34" t="str">
        <f t="shared" si="234"/>
        <v>2255.1273 Accumulated Depreciation of 6/10 and below kV Transmission Other Communication Lines</v>
      </c>
      <c r="AF756" s="34" t="str">
        <f t="shared" si="235"/>
        <v>" "</v>
      </c>
      <c r="AI756" t="s">
        <v>1796</v>
      </c>
      <c r="AJ756" s="14" t="s">
        <v>11</v>
      </c>
      <c r="AK756" s="8" t="s">
        <v>893</v>
      </c>
      <c r="AL756" s="6">
        <v>282</v>
      </c>
      <c r="AM756" s="6" t="s">
        <v>934</v>
      </c>
      <c r="AT756" s="6" t="s">
        <v>976</v>
      </c>
      <c r="AV756" t="s">
        <v>1796</v>
      </c>
      <c r="AW756">
        <f t="shared" si="236"/>
        <v>84</v>
      </c>
    </row>
    <row r="757" spans="1:49" ht="11.25" customHeight="1" x14ac:dyDescent="0.2">
      <c r="A757" s="14">
        <v>2255.1279</v>
      </c>
      <c r="B757" t="s">
        <v>1797</v>
      </c>
      <c r="C757" s="33" t="str">
        <f t="shared" si="229"/>
        <v>2255.1279 Accumulated Depreciation of 6/10 and below kV Other Transmission assets</v>
      </c>
      <c r="D757" s="6" t="s">
        <v>859</v>
      </c>
      <c r="E757" s="6" t="s">
        <v>1</v>
      </c>
      <c r="F757" s="6" t="s">
        <v>1</v>
      </c>
      <c r="G757" s="6" t="s">
        <v>824</v>
      </c>
      <c r="H757" s="34" t="str">
        <f>VLOOKUP(I757,'heading tables'!$G$3:$H$9,2,FALSE)</f>
        <v>L4</v>
      </c>
      <c r="I757" s="34">
        <f t="shared" si="237"/>
        <v>9</v>
      </c>
      <c r="J757" s="34" t="str">
        <f t="shared" si="238"/>
        <v>Balance Sheet</v>
      </c>
      <c r="K757" s="34">
        <f t="shared" si="230"/>
        <v>91</v>
      </c>
      <c r="L757" s="34" t="str">
        <f t="shared" si="239"/>
        <v>79</v>
      </c>
      <c r="M757" s="34" t="str">
        <f t="shared" si="226"/>
        <v>2</v>
      </c>
      <c r="N757" s="34" t="str">
        <f t="shared" si="227"/>
        <v>22</v>
      </c>
      <c r="O757" s="34" t="str">
        <f t="shared" si="228"/>
        <v>2255</v>
      </c>
      <c r="P757" s="34" t="str">
        <f>CONCATENATE(M757," ",VLOOKUP(M757,'heading tables'!$A:$C,2,FALSE))</f>
        <v>2 Non-current Assets</v>
      </c>
      <c r="Q757" s="34" t="str">
        <f>CONCATENATE(N757," ",VLOOKUP(N757,'heading tables'!$A:$C,2,FALSE))</f>
        <v>22 Depreciation of Fixed Assets</v>
      </c>
      <c r="R757" s="34" t="str">
        <f>CONCATENATE(O757," ",VLOOKUP(ABS(O757),'heading tables'!$A:$C,2,FALSE))</f>
        <v>2255 Accumulated depreciation of Transferring assets</v>
      </c>
      <c r="S757" s="20">
        <v>21</v>
      </c>
      <c r="T757" s="6" t="s">
        <v>1065</v>
      </c>
      <c r="U757" s="34" t="e">
        <f>CONCATENATE(S757," ",VLOOKUP(S757,'heading tables'!$A:$C,2,FALSE))</f>
        <v>#N/A</v>
      </c>
      <c r="V757" s="34" t="str">
        <f>CONCATENATE(T757," ",VLOOKUP(ABS(T757),'heading tables'!$A:$C,2,FALSE))</f>
        <v>2155 Transferring assets</v>
      </c>
      <c r="W757" s="34" t="str">
        <f t="shared" si="240"/>
        <v>2255.1</v>
      </c>
      <c r="X757" s="34" t="str">
        <f t="shared" si="242"/>
        <v>2255.12</v>
      </c>
      <c r="Y757" s="34" t="str">
        <f t="shared" si="242"/>
        <v>2255.127</v>
      </c>
      <c r="Z757" s="34" t="str">
        <f t="shared" si="242"/>
        <v>2255.1279</v>
      </c>
      <c r="AA757" s="34" t="str">
        <f t="shared" si="242"/>
        <v>" "</v>
      </c>
      <c r="AB757" s="34" t="str">
        <f t="shared" si="231"/>
        <v>2255.1 Accumulated Depreciation of Transferring assets: Electricity Regulated Activity</v>
      </c>
      <c r="AC757" s="34" t="str">
        <f t="shared" si="232"/>
        <v>2255.12 Accumulated Depreciation of Transferring assets: Electricity Regulated Activity, Transmission</v>
      </c>
      <c r="AD757" s="34" t="str">
        <f t="shared" si="233"/>
        <v>2255.127 Accumulated Depreciation of 6/10 and below kV Transferring assets: Electricity Regulated Activity, Transmission</v>
      </c>
      <c r="AE757" s="34" t="str">
        <f t="shared" si="234"/>
        <v>2255.1279 Accumulated Depreciation of 6/10 and below kV Other Transmission assets</v>
      </c>
      <c r="AF757" s="34" t="str">
        <f t="shared" si="235"/>
        <v>" "</v>
      </c>
      <c r="AI757" t="s">
        <v>1797</v>
      </c>
      <c r="AJ757" s="14" t="s">
        <v>11</v>
      </c>
      <c r="AK757" s="8" t="s">
        <v>893</v>
      </c>
      <c r="AL757" s="6">
        <v>283</v>
      </c>
      <c r="AM757" s="6" t="s">
        <v>934</v>
      </c>
      <c r="AT757" s="6" t="s">
        <v>976</v>
      </c>
      <c r="AV757" t="s">
        <v>1797</v>
      </c>
      <c r="AW757">
        <f t="shared" si="236"/>
        <v>71</v>
      </c>
    </row>
    <row r="758" spans="1:49" ht="11.25" customHeight="1" x14ac:dyDescent="0.2">
      <c r="A758" s="14">
        <v>2255.1280000000002</v>
      </c>
      <c r="B758" t="s">
        <v>1798</v>
      </c>
      <c r="C758" s="33" t="str">
        <f t="shared" si="229"/>
        <v>2255.128 Accumulated Depreciation of Technical Services Transferring assets: Electricity Regulated Activity, Transmission</v>
      </c>
      <c r="D758" s="6" t="s">
        <v>859</v>
      </c>
      <c r="E758" s="6" t="s">
        <v>1132</v>
      </c>
      <c r="F758" s="6" t="s">
        <v>1039</v>
      </c>
      <c r="G758" s="6" t="s">
        <v>906</v>
      </c>
      <c r="H758" s="34" t="str">
        <f>VLOOKUP(I758,'heading tables'!$G$3:$H$9,2,FALSE)</f>
        <v>L3</v>
      </c>
      <c r="I758" s="34">
        <f t="shared" si="237"/>
        <v>8</v>
      </c>
      <c r="J758" s="34" t="str">
        <f t="shared" si="238"/>
        <v>Balance Sheet</v>
      </c>
      <c r="K758" s="34">
        <f t="shared" si="230"/>
        <v>91</v>
      </c>
      <c r="L758" s="34" t="str">
        <f t="shared" si="239"/>
        <v>28</v>
      </c>
      <c r="M758" s="34" t="str">
        <f t="shared" si="226"/>
        <v>2</v>
      </c>
      <c r="N758" s="34" t="str">
        <f t="shared" si="227"/>
        <v>22</v>
      </c>
      <c r="O758" s="34" t="str">
        <f t="shared" si="228"/>
        <v>2255</v>
      </c>
      <c r="P758" s="34" t="str">
        <f>CONCATENATE(M758," ",VLOOKUP(M758,'heading tables'!$A:$C,2,FALSE))</f>
        <v>2 Non-current Assets</v>
      </c>
      <c r="Q758" s="34" t="str">
        <f>CONCATENATE(N758," ",VLOOKUP(N758,'heading tables'!$A:$C,2,FALSE))</f>
        <v>22 Depreciation of Fixed Assets</v>
      </c>
      <c r="R758" s="34" t="str">
        <f>CONCATENATE(O758," ",VLOOKUP(ABS(O758),'heading tables'!$A:$C,2,FALSE))</f>
        <v>2255 Accumulated depreciation of Transferring assets</v>
      </c>
      <c r="S758" s="20">
        <v>21</v>
      </c>
      <c r="T758" s="6" t="s">
        <v>1065</v>
      </c>
      <c r="U758" s="34" t="e">
        <f>CONCATENATE(S758," ",VLOOKUP(S758,'heading tables'!$A:$C,2,FALSE))</f>
        <v>#N/A</v>
      </c>
      <c r="V758" s="34" t="str">
        <f>CONCATENATE(T758," ",VLOOKUP(ABS(T758),'heading tables'!$A:$C,2,FALSE))</f>
        <v>2155 Transferring assets</v>
      </c>
      <c r="W758" s="34" t="str">
        <f t="shared" si="240"/>
        <v>2255.1</v>
      </c>
      <c r="X758" s="34" t="str">
        <f t="shared" si="242"/>
        <v>2255.12</v>
      </c>
      <c r="Y758" s="34" t="str">
        <f t="shared" si="242"/>
        <v>2255.128</v>
      </c>
      <c r="Z758" s="34" t="str">
        <f t="shared" si="242"/>
        <v>" "</v>
      </c>
      <c r="AA758" s="34" t="str">
        <f t="shared" si="242"/>
        <v>" "</v>
      </c>
      <c r="AB758" s="34" t="str">
        <f t="shared" si="231"/>
        <v>2255.1 Accumulated Depreciation of Transferring assets: Electricity Regulated Activity</v>
      </c>
      <c r="AC758" s="34" t="str">
        <f t="shared" si="232"/>
        <v>2255.12 Accumulated Depreciation of Transferring assets: Electricity Regulated Activity, Transmission</v>
      </c>
      <c r="AD758" s="34" t="str">
        <f t="shared" si="233"/>
        <v>2255.128 Accumulated Depreciation of Technical Services Transferring assets: Electricity Regulated Activity, Transmission</v>
      </c>
      <c r="AE758" s="34" t="str">
        <f t="shared" si="234"/>
        <v>" "</v>
      </c>
      <c r="AF758" s="34" t="str">
        <f t="shared" si="235"/>
        <v>" "</v>
      </c>
      <c r="AI758" t="s">
        <v>1798</v>
      </c>
      <c r="AJ758" s="14" t="s">
        <v>11</v>
      </c>
      <c r="AK758" t="s">
        <v>918</v>
      </c>
      <c r="AL758" s="6">
        <v>284</v>
      </c>
      <c r="AM758" s="6" t="s">
        <v>935</v>
      </c>
      <c r="AT758" s="6" t="s">
        <v>977</v>
      </c>
      <c r="AV758" t="s">
        <v>1798</v>
      </c>
      <c r="AW758">
        <f t="shared" si="236"/>
        <v>112</v>
      </c>
    </row>
    <row r="759" spans="1:49" ht="11.25" customHeight="1" x14ac:dyDescent="0.2">
      <c r="A759" s="14">
        <v>2255.1289999999999</v>
      </c>
      <c r="B759" t="s">
        <v>1799</v>
      </c>
      <c r="C759" s="33" t="str">
        <f t="shared" si="229"/>
        <v>2255.129 Accumulated Depreciation of Other Transferring assets: Electricity Regulated Activity, Transmission</v>
      </c>
      <c r="D759" s="6" t="s">
        <v>859</v>
      </c>
      <c r="E759" s="6" t="s">
        <v>1132</v>
      </c>
      <c r="F759" s="6" t="s">
        <v>1039</v>
      </c>
      <c r="G759" s="6" t="s">
        <v>906</v>
      </c>
      <c r="H759" s="34" t="str">
        <f>VLOOKUP(I759,'heading tables'!$G$3:$H$9,2,FALSE)</f>
        <v>L3</v>
      </c>
      <c r="I759" s="34">
        <f t="shared" si="237"/>
        <v>8</v>
      </c>
      <c r="J759" s="34" t="str">
        <f t="shared" si="238"/>
        <v>Balance Sheet</v>
      </c>
      <c r="K759" s="34">
        <f t="shared" si="230"/>
        <v>91</v>
      </c>
      <c r="L759" s="34" t="str">
        <f t="shared" si="239"/>
        <v>29</v>
      </c>
      <c r="M759" s="34" t="str">
        <f t="shared" si="226"/>
        <v>2</v>
      </c>
      <c r="N759" s="34" t="str">
        <f t="shared" si="227"/>
        <v>22</v>
      </c>
      <c r="O759" s="34" t="str">
        <f t="shared" si="228"/>
        <v>2255</v>
      </c>
      <c r="P759" s="34" t="str">
        <f>CONCATENATE(M759," ",VLOOKUP(M759,'heading tables'!$A:$C,2,FALSE))</f>
        <v>2 Non-current Assets</v>
      </c>
      <c r="Q759" s="34" t="str">
        <f>CONCATENATE(N759," ",VLOOKUP(N759,'heading tables'!$A:$C,2,FALSE))</f>
        <v>22 Depreciation of Fixed Assets</v>
      </c>
      <c r="R759" s="34" t="str">
        <f>CONCATENATE(O759," ",VLOOKUP(ABS(O759),'heading tables'!$A:$C,2,FALSE))</f>
        <v>2255 Accumulated depreciation of Transferring assets</v>
      </c>
      <c r="S759" s="20">
        <v>21</v>
      </c>
      <c r="T759" s="6" t="s">
        <v>1065</v>
      </c>
      <c r="U759" s="34" t="e">
        <f>CONCATENATE(S759," ",VLOOKUP(S759,'heading tables'!$A:$C,2,FALSE))</f>
        <v>#N/A</v>
      </c>
      <c r="V759" s="34" t="str">
        <f>CONCATENATE(T759," ",VLOOKUP(ABS(T759),'heading tables'!$A:$C,2,FALSE))</f>
        <v>2155 Transferring assets</v>
      </c>
      <c r="W759" s="34" t="str">
        <f t="shared" si="240"/>
        <v>2255.1</v>
      </c>
      <c r="X759" s="34" t="str">
        <f t="shared" si="242"/>
        <v>2255.12</v>
      </c>
      <c r="Y759" s="34" t="str">
        <f t="shared" si="242"/>
        <v>2255.129</v>
      </c>
      <c r="Z759" s="34" t="str">
        <f t="shared" si="242"/>
        <v>" "</v>
      </c>
      <c r="AA759" s="34" t="str">
        <f t="shared" si="242"/>
        <v>" "</v>
      </c>
      <c r="AB759" s="34" t="str">
        <f t="shared" si="231"/>
        <v>2255.1 Accumulated Depreciation of Transferring assets: Electricity Regulated Activity</v>
      </c>
      <c r="AC759" s="34" t="str">
        <f t="shared" si="232"/>
        <v>2255.12 Accumulated Depreciation of Transferring assets: Electricity Regulated Activity, Transmission</v>
      </c>
      <c r="AD759" s="34" t="str">
        <f t="shared" si="233"/>
        <v>2255.129 Accumulated Depreciation of Other Transferring assets: Electricity Regulated Activity, Transmission</v>
      </c>
      <c r="AE759" s="34" t="str">
        <f t="shared" si="234"/>
        <v>" "</v>
      </c>
      <c r="AF759" s="34" t="str">
        <f t="shared" si="235"/>
        <v>" "</v>
      </c>
      <c r="AI759" t="s">
        <v>1799</v>
      </c>
      <c r="AJ759" s="14" t="s">
        <v>11</v>
      </c>
      <c r="AK759" t="s">
        <v>918</v>
      </c>
      <c r="AL759" s="6">
        <v>285</v>
      </c>
      <c r="AM759" s="6" t="s">
        <v>935</v>
      </c>
      <c r="AT759" s="6" t="s">
        <v>977</v>
      </c>
      <c r="AV759" t="s">
        <v>1799</v>
      </c>
      <c r="AW759">
        <f t="shared" si="236"/>
        <v>99</v>
      </c>
    </row>
    <row r="760" spans="1:49" ht="11.25" customHeight="1" x14ac:dyDescent="0.2">
      <c r="A760" s="14">
        <v>2255.13</v>
      </c>
      <c r="B760" t="s">
        <v>1800</v>
      </c>
      <c r="C760" s="33" t="str">
        <f t="shared" si="229"/>
        <v>2255.13 Accumulated Depreciation of Transferring assets: Electricity Regulated Activity, Distribution (Network)</v>
      </c>
      <c r="D760" s="6" t="s">
        <v>874</v>
      </c>
      <c r="E760" s="6" t="s">
        <v>1132</v>
      </c>
      <c r="F760" s="6" t="s">
        <v>658</v>
      </c>
      <c r="G760" s="6" t="s">
        <v>64</v>
      </c>
      <c r="H760" s="34" t="str">
        <f>VLOOKUP(I760,'heading tables'!$G$3:$H$9,2,FALSE)</f>
        <v>L2</v>
      </c>
      <c r="I760" s="34">
        <f t="shared" si="237"/>
        <v>7</v>
      </c>
      <c r="J760" s="34" t="str">
        <f t="shared" si="238"/>
        <v>Balance Sheet</v>
      </c>
      <c r="K760" s="34">
        <f t="shared" si="230"/>
        <v>91</v>
      </c>
      <c r="L760" s="34" t="str">
        <f t="shared" si="239"/>
        <v>13</v>
      </c>
      <c r="M760" s="34" t="str">
        <f t="shared" si="226"/>
        <v>2</v>
      </c>
      <c r="N760" s="34" t="str">
        <f t="shared" si="227"/>
        <v>22</v>
      </c>
      <c r="O760" s="34" t="str">
        <f t="shared" si="228"/>
        <v>2255</v>
      </c>
      <c r="P760" s="34" t="str">
        <f>CONCATENATE(M760," ",VLOOKUP(M760,'heading tables'!$A:$C,2,FALSE))</f>
        <v>2 Non-current Assets</v>
      </c>
      <c r="Q760" s="34" t="str">
        <f>CONCATENATE(N760," ",VLOOKUP(N760,'heading tables'!$A:$C,2,FALSE))</f>
        <v>22 Depreciation of Fixed Assets</v>
      </c>
      <c r="R760" s="34" t="str">
        <f>CONCATENATE(O760," ",VLOOKUP(ABS(O760),'heading tables'!$A:$C,2,FALSE))</f>
        <v>2255 Accumulated depreciation of Transferring assets</v>
      </c>
      <c r="S760" s="20">
        <v>21</v>
      </c>
      <c r="T760" s="6" t="s">
        <v>1065</v>
      </c>
      <c r="U760" s="34" t="e">
        <f>CONCATENATE(S760," ",VLOOKUP(S760,'heading tables'!$A:$C,2,FALSE))</f>
        <v>#N/A</v>
      </c>
      <c r="V760" s="34" t="str">
        <f>CONCATENATE(T760," ",VLOOKUP(ABS(T760),'heading tables'!$A:$C,2,FALSE))</f>
        <v>2155 Transferring assets</v>
      </c>
      <c r="W760" s="34" t="str">
        <f t="shared" si="240"/>
        <v>2255.1</v>
      </c>
      <c r="X760" s="34" t="str">
        <f t="shared" si="242"/>
        <v>2255.13</v>
      </c>
      <c r="Y760" s="34" t="str">
        <f t="shared" si="242"/>
        <v>" "</v>
      </c>
      <c r="Z760" s="34" t="str">
        <f t="shared" si="242"/>
        <v>" "</v>
      </c>
      <c r="AA760" s="34" t="str">
        <f t="shared" si="242"/>
        <v>" "</v>
      </c>
      <c r="AB760" s="34" t="str">
        <f t="shared" si="231"/>
        <v>2255.1 Accumulated Depreciation of Transferring assets: Electricity Regulated Activity</v>
      </c>
      <c r="AC760" s="34" t="str">
        <f t="shared" si="232"/>
        <v>2255.13 Accumulated Depreciation of Transferring assets: Electricity Regulated Activity, Distribution (Network)</v>
      </c>
      <c r="AD760" s="34" t="str">
        <f t="shared" si="233"/>
        <v>" "</v>
      </c>
      <c r="AE760" s="34" t="str">
        <f t="shared" si="234"/>
        <v>" "</v>
      </c>
      <c r="AF760" s="34" t="str">
        <f t="shared" si="235"/>
        <v>" "</v>
      </c>
      <c r="AI760" t="s">
        <v>1800</v>
      </c>
      <c r="AJ760" s="14" t="s">
        <v>1064</v>
      </c>
      <c r="AK760" t="s">
        <v>918</v>
      </c>
      <c r="AL760" s="6">
        <v>286</v>
      </c>
      <c r="AM760" s="6">
        <v>0</v>
      </c>
      <c r="AV760" t="s">
        <v>1800</v>
      </c>
      <c r="AW760">
        <f t="shared" si="236"/>
        <v>103</v>
      </c>
    </row>
    <row r="761" spans="1:49" ht="11.25" customHeight="1" x14ac:dyDescent="0.2">
      <c r="A761" s="14">
        <v>2255.1309999999999</v>
      </c>
      <c r="B761" t="s">
        <v>1801</v>
      </c>
      <c r="C761" s="33" t="str">
        <f t="shared" si="229"/>
        <v>2255.131 Accumulated Depreciation of 110 kV Transferring assets: Electricity Regulated Activity, Distribution (Network)</v>
      </c>
      <c r="D761" s="6" t="s">
        <v>874</v>
      </c>
      <c r="E761" s="6" t="s">
        <v>1</v>
      </c>
      <c r="F761" s="6" t="s">
        <v>1</v>
      </c>
      <c r="G761" s="6" t="s">
        <v>72</v>
      </c>
      <c r="H761" s="34" t="str">
        <f>VLOOKUP(I761,'heading tables'!$G$3:$H$9,2,FALSE)</f>
        <v>L3</v>
      </c>
      <c r="I761" s="34">
        <f t="shared" si="237"/>
        <v>8</v>
      </c>
      <c r="J761" s="34" t="str">
        <f t="shared" si="238"/>
        <v>Balance Sheet</v>
      </c>
      <c r="K761" s="34">
        <f t="shared" si="230"/>
        <v>91</v>
      </c>
      <c r="L761" s="34" t="str">
        <f t="shared" si="239"/>
        <v>31</v>
      </c>
      <c r="M761" s="34" t="str">
        <f t="shared" si="226"/>
        <v>2</v>
      </c>
      <c r="N761" s="34" t="str">
        <f t="shared" si="227"/>
        <v>22</v>
      </c>
      <c r="O761" s="34" t="str">
        <f t="shared" si="228"/>
        <v>2255</v>
      </c>
      <c r="P761" s="34" t="str">
        <f>CONCATENATE(M761," ",VLOOKUP(M761,'heading tables'!$A:$C,2,FALSE))</f>
        <v>2 Non-current Assets</v>
      </c>
      <c r="Q761" s="34" t="str">
        <f>CONCATENATE(N761," ",VLOOKUP(N761,'heading tables'!$A:$C,2,FALSE))</f>
        <v>22 Depreciation of Fixed Assets</v>
      </c>
      <c r="R761" s="34" t="str">
        <f>CONCATENATE(O761," ",VLOOKUP(ABS(O761),'heading tables'!$A:$C,2,FALSE))</f>
        <v>2255 Accumulated depreciation of Transferring assets</v>
      </c>
      <c r="S761" s="20">
        <v>21</v>
      </c>
      <c r="T761" s="6" t="s">
        <v>1065</v>
      </c>
      <c r="U761" s="34" t="e">
        <f>CONCATENATE(S761," ",VLOOKUP(S761,'heading tables'!$A:$C,2,FALSE))</f>
        <v>#N/A</v>
      </c>
      <c r="V761" s="34" t="str">
        <f>CONCATENATE(T761," ",VLOOKUP(ABS(T761),'heading tables'!$A:$C,2,FALSE))</f>
        <v>2155 Transferring assets</v>
      </c>
      <c r="W761" s="34" t="str">
        <f t="shared" si="240"/>
        <v>2255.1</v>
      </c>
      <c r="X761" s="34" t="str">
        <f t="shared" si="242"/>
        <v>2255.13</v>
      </c>
      <c r="Y761" s="34" t="str">
        <f t="shared" si="242"/>
        <v>2255.131</v>
      </c>
      <c r="Z761" s="34" t="str">
        <f t="shared" si="242"/>
        <v>" "</v>
      </c>
      <c r="AA761" s="34" t="str">
        <f t="shared" si="242"/>
        <v>" "</v>
      </c>
      <c r="AB761" s="34" t="str">
        <f t="shared" si="231"/>
        <v>2255.1 Accumulated Depreciation of Transferring assets: Electricity Regulated Activity</v>
      </c>
      <c r="AC761" s="34" t="str">
        <f t="shared" si="232"/>
        <v>2255.13 Accumulated Depreciation of Transferring assets: Electricity Regulated Activity, Distribution (Network)</v>
      </c>
      <c r="AD761" s="34" t="str">
        <f t="shared" si="233"/>
        <v>2255.131 Accumulated Depreciation of 110 kV Transferring assets: Electricity Regulated Activity, Distribution (Network)</v>
      </c>
      <c r="AE761" s="34" t="str">
        <f t="shared" si="234"/>
        <v>" "</v>
      </c>
      <c r="AF761" s="34" t="str">
        <f t="shared" si="235"/>
        <v>" "</v>
      </c>
      <c r="AI761" t="s">
        <v>1801</v>
      </c>
      <c r="AJ761" s="14" t="s">
        <v>1064</v>
      </c>
      <c r="AK761">
        <v>110</v>
      </c>
      <c r="AL761" s="6">
        <v>287</v>
      </c>
      <c r="AM761" s="6" t="s">
        <v>936</v>
      </c>
      <c r="AT761" s="6" t="s">
        <v>978</v>
      </c>
      <c r="AV761" t="s">
        <v>1801</v>
      </c>
      <c r="AW761">
        <f t="shared" si="236"/>
        <v>110</v>
      </c>
    </row>
    <row r="762" spans="1:49" ht="11.25" customHeight="1" x14ac:dyDescent="0.2">
      <c r="A762" s="14">
        <v>2255.1311000000001</v>
      </c>
      <c r="B762" t="s">
        <v>1802</v>
      </c>
      <c r="C762" s="33" t="str">
        <f t="shared" si="229"/>
        <v>2255.1311 Accumulated Depreciation of 110 kV Distribution (Network) OHL</v>
      </c>
      <c r="D762" s="6" t="s">
        <v>874</v>
      </c>
      <c r="E762" s="6" t="s">
        <v>1</v>
      </c>
      <c r="F762" s="6" t="s">
        <v>1</v>
      </c>
      <c r="G762" s="6" t="s">
        <v>824</v>
      </c>
      <c r="H762" s="34" t="str">
        <f>VLOOKUP(I762,'heading tables'!$G$3:$H$9,2,FALSE)</f>
        <v>L4</v>
      </c>
      <c r="I762" s="34">
        <f t="shared" si="237"/>
        <v>9</v>
      </c>
      <c r="J762" s="34" t="str">
        <f t="shared" si="238"/>
        <v>Balance Sheet</v>
      </c>
      <c r="K762" s="34">
        <f t="shared" si="230"/>
        <v>91</v>
      </c>
      <c r="L762" s="34" t="str">
        <f t="shared" si="239"/>
        <v>11</v>
      </c>
      <c r="M762" s="34" t="str">
        <f t="shared" si="226"/>
        <v>2</v>
      </c>
      <c r="N762" s="34" t="str">
        <f t="shared" si="227"/>
        <v>22</v>
      </c>
      <c r="O762" s="34" t="str">
        <f t="shared" si="228"/>
        <v>2255</v>
      </c>
      <c r="P762" s="34" t="str">
        <f>CONCATENATE(M762," ",VLOOKUP(M762,'heading tables'!$A:$C,2,FALSE))</f>
        <v>2 Non-current Assets</v>
      </c>
      <c r="Q762" s="34" t="str">
        <f>CONCATENATE(N762," ",VLOOKUP(N762,'heading tables'!$A:$C,2,FALSE))</f>
        <v>22 Depreciation of Fixed Assets</v>
      </c>
      <c r="R762" s="34" t="str">
        <f>CONCATENATE(O762," ",VLOOKUP(ABS(O762),'heading tables'!$A:$C,2,FALSE))</f>
        <v>2255 Accumulated depreciation of Transferring assets</v>
      </c>
      <c r="S762" s="20">
        <v>21</v>
      </c>
      <c r="T762" s="6" t="s">
        <v>1065</v>
      </c>
      <c r="U762" s="34" t="e">
        <f>CONCATENATE(S762," ",VLOOKUP(S762,'heading tables'!$A:$C,2,FALSE))</f>
        <v>#N/A</v>
      </c>
      <c r="V762" s="34" t="str">
        <f>CONCATENATE(T762," ",VLOOKUP(ABS(T762),'heading tables'!$A:$C,2,FALSE))</f>
        <v>2155 Transferring assets</v>
      </c>
      <c r="W762" s="34" t="str">
        <f t="shared" si="240"/>
        <v>2255.1</v>
      </c>
      <c r="X762" s="34" t="str">
        <f t="shared" ref="X762:AA781" si="243">IF(OR(LEFT($A762,X$1)=W762,W762=$AZ$1),$AZ$1,LEFT($A762,X$1))</f>
        <v>2255.13</v>
      </c>
      <c r="Y762" s="34" t="str">
        <f t="shared" si="243"/>
        <v>2255.131</v>
      </c>
      <c r="Z762" s="34" t="str">
        <f t="shared" si="243"/>
        <v>2255.1311</v>
      </c>
      <c r="AA762" s="34" t="str">
        <f t="shared" si="243"/>
        <v>" "</v>
      </c>
      <c r="AB762" s="34" t="str">
        <f t="shared" si="231"/>
        <v>2255.1 Accumulated Depreciation of Transferring assets: Electricity Regulated Activity</v>
      </c>
      <c r="AC762" s="34" t="str">
        <f t="shared" si="232"/>
        <v>2255.13 Accumulated Depreciation of Transferring assets: Electricity Regulated Activity, Distribution (Network)</v>
      </c>
      <c r="AD762" s="34" t="str">
        <f t="shared" si="233"/>
        <v>2255.131 Accumulated Depreciation of 110 kV Transferring assets: Electricity Regulated Activity, Distribution (Network)</v>
      </c>
      <c r="AE762" s="34" t="str">
        <f t="shared" si="234"/>
        <v>2255.1311 Accumulated Depreciation of 110 kV Distribution (Network) OHL</v>
      </c>
      <c r="AF762" s="34" t="str">
        <f t="shared" si="235"/>
        <v>" "</v>
      </c>
      <c r="AI762" t="s">
        <v>1802</v>
      </c>
      <c r="AJ762" s="14" t="s">
        <v>11</v>
      </c>
      <c r="AK762">
        <v>110</v>
      </c>
      <c r="AL762" s="6">
        <v>288</v>
      </c>
      <c r="AM762" s="6" t="s">
        <v>936</v>
      </c>
      <c r="AT762" s="6" t="s">
        <v>978</v>
      </c>
      <c r="AV762" t="s">
        <v>1802</v>
      </c>
      <c r="AW762">
        <f t="shared" si="236"/>
        <v>61</v>
      </c>
    </row>
    <row r="763" spans="1:49" ht="11.25" customHeight="1" x14ac:dyDescent="0.2">
      <c r="A763" s="14">
        <v>2255.1311999999998</v>
      </c>
      <c r="B763" t="s">
        <v>1803</v>
      </c>
      <c r="C763" s="33" t="str">
        <f t="shared" si="229"/>
        <v>2255.1312 Accumulated Depreciation of 110 kV Distribution (Network) Cable Lines</v>
      </c>
      <c r="D763" s="6" t="s">
        <v>874</v>
      </c>
      <c r="E763" s="6" t="s">
        <v>1</v>
      </c>
      <c r="F763" s="6" t="s">
        <v>1</v>
      </c>
      <c r="G763" s="6" t="s">
        <v>824</v>
      </c>
      <c r="H763" s="34" t="str">
        <f>VLOOKUP(I763,'heading tables'!$G$3:$H$9,2,FALSE)</f>
        <v>L4</v>
      </c>
      <c r="I763" s="34">
        <f t="shared" si="237"/>
        <v>9</v>
      </c>
      <c r="J763" s="34" t="str">
        <f t="shared" si="238"/>
        <v>Balance Sheet</v>
      </c>
      <c r="K763" s="34">
        <f t="shared" si="230"/>
        <v>91</v>
      </c>
      <c r="L763" s="34" t="str">
        <f t="shared" si="239"/>
        <v>12</v>
      </c>
      <c r="M763" s="34" t="str">
        <f t="shared" si="226"/>
        <v>2</v>
      </c>
      <c r="N763" s="34" t="str">
        <f t="shared" si="227"/>
        <v>22</v>
      </c>
      <c r="O763" s="34" t="str">
        <f t="shared" si="228"/>
        <v>2255</v>
      </c>
      <c r="P763" s="34" t="str">
        <f>CONCATENATE(M763," ",VLOOKUP(M763,'heading tables'!$A:$C,2,FALSE))</f>
        <v>2 Non-current Assets</v>
      </c>
      <c r="Q763" s="34" t="str">
        <f>CONCATENATE(N763," ",VLOOKUP(N763,'heading tables'!$A:$C,2,FALSE))</f>
        <v>22 Depreciation of Fixed Assets</v>
      </c>
      <c r="R763" s="34" t="str">
        <f>CONCATENATE(O763," ",VLOOKUP(ABS(O763),'heading tables'!$A:$C,2,FALSE))</f>
        <v>2255 Accumulated depreciation of Transferring assets</v>
      </c>
      <c r="S763" s="20">
        <v>21</v>
      </c>
      <c r="T763" s="6" t="s">
        <v>1065</v>
      </c>
      <c r="U763" s="34" t="e">
        <f>CONCATENATE(S763," ",VLOOKUP(S763,'heading tables'!$A:$C,2,FALSE))</f>
        <v>#N/A</v>
      </c>
      <c r="V763" s="34" t="str">
        <f>CONCATENATE(T763," ",VLOOKUP(ABS(T763),'heading tables'!$A:$C,2,FALSE))</f>
        <v>2155 Transferring assets</v>
      </c>
      <c r="W763" s="34" t="str">
        <f t="shared" si="240"/>
        <v>2255.1</v>
      </c>
      <c r="X763" s="34" t="str">
        <f t="shared" si="243"/>
        <v>2255.13</v>
      </c>
      <c r="Y763" s="34" t="str">
        <f t="shared" si="243"/>
        <v>2255.131</v>
      </c>
      <c r="Z763" s="34" t="str">
        <f t="shared" si="243"/>
        <v>2255.1312</v>
      </c>
      <c r="AA763" s="34" t="str">
        <f t="shared" si="243"/>
        <v>" "</v>
      </c>
      <c r="AB763" s="34" t="str">
        <f t="shared" si="231"/>
        <v>2255.1 Accumulated Depreciation of Transferring assets: Electricity Regulated Activity</v>
      </c>
      <c r="AC763" s="34" t="str">
        <f t="shared" si="232"/>
        <v>2255.13 Accumulated Depreciation of Transferring assets: Electricity Regulated Activity, Distribution (Network)</v>
      </c>
      <c r="AD763" s="34" t="str">
        <f t="shared" si="233"/>
        <v>2255.131 Accumulated Depreciation of 110 kV Transferring assets: Electricity Regulated Activity, Distribution (Network)</v>
      </c>
      <c r="AE763" s="34" t="str">
        <f t="shared" si="234"/>
        <v>2255.1312 Accumulated Depreciation of 110 kV Distribution (Network) Cable Lines</v>
      </c>
      <c r="AF763" s="34" t="str">
        <f t="shared" si="235"/>
        <v>" "</v>
      </c>
      <c r="AI763" t="s">
        <v>1803</v>
      </c>
      <c r="AJ763" s="14" t="s">
        <v>11</v>
      </c>
      <c r="AK763">
        <v>110</v>
      </c>
      <c r="AL763" s="6">
        <v>289</v>
      </c>
      <c r="AM763" s="6" t="s">
        <v>936</v>
      </c>
      <c r="AT763" s="6" t="s">
        <v>978</v>
      </c>
      <c r="AV763" t="s">
        <v>1803</v>
      </c>
      <c r="AW763">
        <f t="shared" si="236"/>
        <v>69</v>
      </c>
    </row>
    <row r="764" spans="1:49" ht="11.25" customHeight="1" x14ac:dyDescent="0.2">
      <c r="A764" s="14">
        <v>2255.1313</v>
      </c>
      <c r="B764" t="s">
        <v>1804</v>
      </c>
      <c r="C764" s="33" t="str">
        <f t="shared" si="229"/>
        <v>2255.1313 Accumulated Depreciation of 110 kV Distribution (Network) Optic Cables</v>
      </c>
      <c r="D764" s="6" t="s">
        <v>874</v>
      </c>
      <c r="E764" s="6" t="s">
        <v>1</v>
      </c>
      <c r="F764" s="6" t="s">
        <v>1</v>
      </c>
      <c r="G764" s="6" t="s">
        <v>824</v>
      </c>
      <c r="H764" s="34" t="str">
        <f>VLOOKUP(I764,'heading tables'!$G$3:$H$9,2,FALSE)</f>
        <v>L4</v>
      </c>
      <c r="I764" s="34">
        <f t="shared" si="237"/>
        <v>9</v>
      </c>
      <c r="J764" s="34" t="str">
        <f t="shared" si="238"/>
        <v>Balance Sheet</v>
      </c>
      <c r="K764" s="34">
        <f t="shared" si="230"/>
        <v>91</v>
      </c>
      <c r="L764" s="34" t="str">
        <f t="shared" si="239"/>
        <v>13</v>
      </c>
      <c r="M764" s="34" t="str">
        <f t="shared" si="226"/>
        <v>2</v>
      </c>
      <c r="N764" s="34" t="str">
        <f t="shared" si="227"/>
        <v>22</v>
      </c>
      <c r="O764" s="34" t="str">
        <f t="shared" si="228"/>
        <v>2255</v>
      </c>
      <c r="P764" s="34" t="str">
        <f>CONCATENATE(M764," ",VLOOKUP(M764,'heading tables'!$A:$C,2,FALSE))</f>
        <v>2 Non-current Assets</v>
      </c>
      <c r="Q764" s="34" t="str">
        <f>CONCATENATE(N764," ",VLOOKUP(N764,'heading tables'!$A:$C,2,FALSE))</f>
        <v>22 Depreciation of Fixed Assets</v>
      </c>
      <c r="R764" s="34" t="str">
        <f>CONCATENATE(O764," ",VLOOKUP(ABS(O764),'heading tables'!$A:$C,2,FALSE))</f>
        <v>2255 Accumulated depreciation of Transferring assets</v>
      </c>
      <c r="S764" s="20">
        <v>21</v>
      </c>
      <c r="T764" s="6" t="s">
        <v>1065</v>
      </c>
      <c r="U764" s="34" t="e">
        <f>CONCATENATE(S764," ",VLOOKUP(S764,'heading tables'!$A:$C,2,FALSE))</f>
        <v>#N/A</v>
      </c>
      <c r="V764" s="34" t="str">
        <f>CONCATENATE(T764," ",VLOOKUP(ABS(T764),'heading tables'!$A:$C,2,FALSE))</f>
        <v>2155 Transferring assets</v>
      </c>
      <c r="W764" s="34" t="str">
        <f t="shared" si="240"/>
        <v>2255.1</v>
      </c>
      <c r="X764" s="34" t="str">
        <f t="shared" si="243"/>
        <v>2255.13</v>
      </c>
      <c r="Y764" s="34" t="str">
        <f t="shared" si="243"/>
        <v>2255.131</v>
      </c>
      <c r="Z764" s="34" t="str">
        <f t="shared" si="243"/>
        <v>2255.1313</v>
      </c>
      <c r="AA764" s="34" t="str">
        <f t="shared" si="243"/>
        <v>" "</v>
      </c>
      <c r="AB764" s="34" t="str">
        <f t="shared" si="231"/>
        <v>2255.1 Accumulated Depreciation of Transferring assets: Electricity Regulated Activity</v>
      </c>
      <c r="AC764" s="34" t="str">
        <f t="shared" si="232"/>
        <v>2255.13 Accumulated Depreciation of Transferring assets: Electricity Regulated Activity, Distribution (Network)</v>
      </c>
      <c r="AD764" s="34" t="str">
        <f t="shared" si="233"/>
        <v>2255.131 Accumulated Depreciation of 110 kV Transferring assets: Electricity Regulated Activity, Distribution (Network)</v>
      </c>
      <c r="AE764" s="34" t="str">
        <f t="shared" si="234"/>
        <v>2255.1313 Accumulated Depreciation of 110 kV Distribution (Network) Optic Cables</v>
      </c>
      <c r="AF764" s="34" t="str">
        <f t="shared" si="235"/>
        <v>" "</v>
      </c>
      <c r="AI764" t="s">
        <v>1804</v>
      </c>
      <c r="AJ764" s="14" t="s">
        <v>11</v>
      </c>
      <c r="AK764">
        <v>110</v>
      </c>
      <c r="AL764" s="6">
        <v>290</v>
      </c>
      <c r="AM764" s="6" t="s">
        <v>936</v>
      </c>
      <c r="AT764" s="6" t="s">
        <v>978</v>
      </c>
      <c r="AV764" t="s">
        <v>1804</v>
      </c>
      <c r="AW764">
        <f t="shared" si="236"/>
        <v>70</v>
      </c>
    </row>
    <row r="765" spans="1:49" ht="11.25" customHeight="1" x14ac:dyDescent="0.2">
      <c r="A765" s="14">
        <v>2255.1314000000002</v>
      </c>
      <c r="B765" t="s">
        <v>1805</v>
      </c>
      <c r="C765" s="33" t="str">
        <f t="shared" si="229"/>
        <v>2255.1314 Accumulated Depreciation of 110 kV Distribution (Network) Other Communication Lines</v>
      </c>
      <c r="D765" s="6" t="s">
        <v>874</v>
      </c>
      <c r="E765" s="6" t="s">
        <v>1</v>
      </c>
      <c r="F765" s="6" t="s">
        <v>1</v>
      </c>
      <c r="G765" s="6" t="s">
        <v>824</v>
      </c>
      <c r="H765" s="34" t="str">
        <f>VLOOKUP(I765,'heading tables'!$G$3:$H$9,2,FALSE)</f>
        <v>L4</v>
      </c>
      <c r="I765" s="34">
        <f t="shared" si="237"/>
        <v>9</v>
      </c>
      <c r="J765" s="34" t="str">
        <f t="shared" si="238"/>
        <v>Balance Sheet</v>
      </c>
      <c r="K765" s="34">
        <f t="shared" si="230"/>
        <v>91</v>
      </c>
      <c r="L765" s="34" t="str">
        <f t="shared" si="239"/>
        <v>14</v>
      </c>
      <c r="M765" s="34" t="str">
        <f t="shared" si="226"/>
        <v>2</v>
      </c>
      <c r="N765" s="34" t="str">
        <f t="shared" si="227"/>
        <v>22</v>
      </c>
      <c r="O765" s="34" t="str">
        <f t="shared" si="228"/>
        <v>2255</v>
      </c>
      <c r="P765" s="34" t="str">
        <f>CONCATENATE(M765," ",VLOOKUP(M765,'heading tables'!$A:$C,2,FALSE))</f>
        <v>2 Non-current Assets</v>
      </c>
      <c r="Q765" s="34" t="str">
        <f>CONCATENATE(N765," ",VLOOKUP(N765,'heading tables'!$A:$C,2,FALSE))</f>
        <v>22 Depreciation of Fixed Assets</v>
      </c>
      <c r="R765" s="34" t="str">
        <f>CONCATENATE(O765," ",VLOOKUP(ABS(O765),'heading tables'!$A:$C,2,FALSE))</f>
        <v>2255 Accumulated depreciation of Transferring assets</v>
      </c>
      <c r="S765" s="20">
        <v>21</v>
      </c>
      <c r="T765" s="6" t="s">
        <v>1065</v>
      </c>
      <c r="U765" s="34" t="e">
        <f>CONCATENATE(S765," ",VLOOKUP(S765,'heading tables'!$A:$C,2,FALSE))</f>
        <v>#N/A</v>
      </c>
      <c r="V765" s="34" t="str">
        <f>CONCATENATE(T765," ",VLOOKUP(ABS(T765),'heading tables'!$A:$C,2,FALSE))</f>
        <v>2155 Transferring assets</v>
      </c>
      <c r="W765" s="34" t="str">
        <f t="shared" si="240"/>
        <v>2255.1</v>
      </c>
      <c r="X765" s="34" t="str">
        <f t="shared" si="243"/>
        <v>2255.13</v>
      </c>
      <c r="Y765" s="34" t="str">
        <f t="shared" si="243"/>
        <v>2255.131</v>
      </c>
      <c r="Z765" s="34" t="str">
        <f t="shared" si="243"/>
        <v>2255.1314</v>
      </c>
      <c r="AA765" s="34" t="str">
        <f t="shared" si="243"/>
        <v>" "</v>
      </c>
      <c r="AB765" s="34" t="str">
        <f t="shared" si="231"/>
        <v>2255.1 Accumulated Depreciation of Transferring assets: Electricity Regulated Activity</v>
      </c>
      <c r="AC765" s="34" t="str">
        <f t="shared" si="232"/>
        <v>2255.13 Accumulated Depreciation of Transferring assets: Electricity Regulated Activity, Distribution (Network)</v>
      </c>
      <c r="AD765" s="34" t="str">
        <f t="shared" si="233"/>
        <v>2255.131 Accumulated Depreciation of 110 kV Transferring assets: Electricity Regulated Activity, Distribution (Network)</v>
      </c>
      <c r="AE765" s="34" t="str">
        <f t="shared" si="234"/>
        <v>2255.1314 Accumulated Depreciation of 110 kV Distribution (Network) Other Communication Lines</v>
      </c>
      <c r="AF765" s="34" t="str">
        <f t="shared" si="235"/>
        <v>" "</v>
      </c>
      <c r="AI765" t="s">
        <v>1805</v>
      </c>
      <c r="AJ765" s="14" t="s">
        <v>11</v>
      </c>
      <c r="AK765">
        <v>110</v>
      </c>
      <c r="AL765" s="6">
        <v>291</v>
      </c>
      <c r="AM765" s="6" t="s">
        <v>936</v>
      </c>
      <c r="AT765" s="6" t="s">
        <v>978</v>
      </c>
      <c r="AV765" t="s">
        <v>1805</v>
      </c>
      <c r="AW765">
        <f t="shared" si="236"/>
        <v>83</v>
      </c>
    </row>
    <row r="766" spans="1:49" ht="11.25" customHeight="1" x14ac:dyDescent="0.2">
      <c r="A766" s="14">
        <v>2255.1318999999999</v>
      </c>
      <c r="B766" t="s">
        <v>1806</v>
      </c>
      <c r="C766" s="33" t="str">
        <f t="shared" si="229"/>
        <v>2255.1319 Accumulated Depreciation of 110 kV Other Distribution (Network) assets</v>
      </c>
      <c r="D766" s="6" t="s">
        <v>874</v>
      </c>
      <c r="E766" s="6" t="s">
        <v>1</v>
      </c>
      <c r="F766" s="6" t="s">
        <v>1</v>
      </c>
      <c r="G766" s="6" t="s">
        <v>824</v>
      </c>
      <c r="H766" s="34" t="str">
        <f>VLOOKUP(I766,'heading tables'!$G$3:$H$9,2,FALSE)</f>
        <v>L4</v>
      </c>
      <c r="I766" s="34">
        <f t="shared" si="237"/>
        <v>9</v>
      </c>
      <c r="J766" s="34" t="str">
        <f t="shared" si="238"/>
        <v>Balance Sheet</v>
      </c>
      <c r="K766" s="34">
        <f t="shared" si="230"/>
        <v>91</v>
      </c>
      <c r="L766" s="34" t="str">
        <f t="shared" si="239"/>
        <v>19</v>
      </c>
      <c r="M766" s="34" t="str">
        <f t="shared" si="226"/>
        <v>2</v>
      </c>
      <c r="N766" s="34" t="str">
        <f t="shared" si="227"/>
        <v>22</v>
      </c>
      <c r="O766" s="34" t="str">
        <f t="shared" si="228"/>
        <v>2255</v>
      </c>
      <c r="P766" s="34" t="str">
        <f>CONCATENATE(M766," ",VLOOKUP(M766,'heading tables'!$A:$C,2,FALSE))</f>
        <v>2 Non-current Assets</v>
      </c>
      <c r="Q766" s="34" t="str">
        <f>CONCATENATE(N766," ",VLOOKUP(N766,'heading tables'!$A:$C,2,FALSE))</f>
        <v>22 Depreciation of Fixed Assets</v>
      </c>
      <c r="R766" s="34" t="str">
        <f>CONCATENATE(O766," ",VLOOKUP(ABS(O766),'heading tables'!$A:$C,2,FALSE))</f>
        <v>2255 Accumulated depreciation of Transferring assets</v>
      </c>
      <c r="S766" s="20">
        <v>21</v>
      </c>
      <c r="T766" s="6" t="s">
        <v>1065</v>
      </c>
      <c r="U766" s="34" t="e">
        <f>CONCATENATE(S766," ",VLOOKUP(S766,'heading tables'!$A:$C,2,FALSE))</f>
        <v>#N/A</v>
      </c>
      <c r="V766" s="34" t="str">
        <f>CONCATENATE(T766," ",VLOOKUP(ABS(T766),'heading tables'!$A:$C,2,FALSE))</f>
        <v>2155 Transferring assets</v>
      </c>
      <c r="W766" s="34" t="str">
        <f t="shared" si="240"/>
        <v>2255.1</v>
      </c>
      <c r="X766" s="34" t="str">
        <f t="shared" si="243"/>
        <v>2255.13</v>
      </c>
      <c r="Y766" s="34" t="str">
        <f t="shared" si="243"/>
        <v>2255.131</v>
      </c>
      <c r="Z766" s="34" t="str">
        <f t="shared" si="243"/>
        <v>2255.1319</v>
      </c>
      <c r="AA766" s="34" t="str">
        <f t="shared" si="243"/>
        <v>" "</v>
      </c>
      <c r="AB766" s="34" t="str">
        <f t="shared" si="231"/>
        <v>2255.1 Accumulated Depreciation of Transferring assets: Electricity Regulated Activity</v>
      </c>
      <c r="AC766" s="34" t="str">
        <f t="shared" si="232"/>
        <v>2255.13 Accumulated Depreciation of Transferring assets: Electricity Regulated Activity, Distribution (Network)</v>
      </c>
      <c r="AD766" s="34" t="str">
        <f t="shared" si="233"/>
        <v>2255.131 Accumulated Depreciation of 110 kV Transferring assets: Electricity Regulated Activity, Distribution (Network)</v>
      </c>
      <c r="AE766" s="34" t="str">
        <f t="shared" si="234"/>
        <v>2255.1319 Accumulated Depreciation of 110 kV Other Distribution (Network) assets</v>
      </c>
      <c r="AF766" s="34" t="str">
        <f t="shared" si="235"/>
        <v>" "</v>
      </c>
      <c r="AI766" t="s">
        <v>1806</v>
      </c>
      <c r="AJ766" s="14" t="s">
        <v>11</v>
      </c>
      <c r="AK766">
        <v>110</v>
      </c>
      <c r="AL766" s="6">
        <v>292</v>
      </c>
      <c r="AM766" s="6" t="s">
        <v>936</v>
      </c>
      <c r="AT766" s="6" t="s">
        <v>978</v>
      </c>
      <c r="AV766" t="s">
        <v>1806</v>
      </c>
      <c r="AW766">
        <f t="shared" si="236"/>
        <v>70</v>
      </c>
    </row>
    <row r="767" spans="1:49" ht="11.25" customHeight="1" x14ac:dyDescent="0.2">
      <c r="A767" s="14">
        <v>2255.1320000000001</v>
      </c>
      <c r="B767" t="s">
        <v>1807</v>
      </c>
      <c r="C767" s="33" t="str">
        <f t="shared" si="229"/>
        <v>2255.132 Accumulated Depreciation of 35 kV Transferring assets: Electricity Regulated Activity, Distribution (Network)</v>
      </c>
      <c r="D767" s="6" t="s">
        <v>874</v>
      </c>
      <c r="E767" s="6" t="s">
        <v>1132</v>
      </c>
      <c r="F767" s="6" t="s">
        <v>1043</v>
      </c>
      <c r="G767" s="6" t="s">
        <v>72</v>
      </c>
      <c r="H767" s="34" t="str">
        <f>VLOOKUP(I767,'heading tables'!$G$3:$H$9,2,FALSE)</f>
        <v>L3</v>
      </c>
      <c r="I767" s="34">
        <f t="shared" si="237"/>
        <v>8</v>
      </c>
      <c r="J767" s="34" t="str">
        <f t="shared" si="238"/>
        <v>Balance Sheet</v>
      </c>
      <c r="K767" s="34">
        <f t="shared" si="230"/>
        <v>91</v>
      </c>
      <c r="L767" s="34" t="str">
        <f t="shared" si="239"/>
        <v>32</v>
      </c>
      <c r="M767" s="34" t="str">
        <f t="shared" si="226"/>
        <v>2</v>
      </c>
      <c r="N767" s="34" t="str">
        <f t="shared" si="227"/>
        <v>22</v>
      </c>
      <c r="O767" s="34" t="str">
        <f t="shared" si="228"/>
        <v>2255</v>
      </c>
      <c r="P767" s="34" t="str">
        <f>CONCATENATE(M767," ",VLOOKUP(M767,'heading tables'!$A:$C,2,FALSE))</f>
        <v>2 Non-current Assets</v>
      </c>
      <c r="Q767" s="34" t="str">
        <f>CONCATENATE(N767," ",VLOOKUP(N767,'heading tables'!$A:$C,2,FALSE))</f>
        <v>22 Depreciation of Fixed Assets</v>
      </c>
      <c r="R767" s="34" t="str">
        <f>CONCATENATE(O767," ",VLOOKUP(ABS(O767),'heading tables'!$A:$C,2,FALSE))</f>
        <v>2255 Accumulated depreciation of Transferring assets</v>
      </c>
      <c r="S767" s="20">
        <v>21</v>
      </c>
      <c r="T767" s="6" t="s">
        <v>1065</v>
      </c>
      <c r="U767" s="34" t="e">
        <f>CONCATENATE(S767," ",VLOOKUP(S767,'heading tables'!$A:$C,2,FALSE))</f>
        <v>#N/A</v>
      </c>
      <c r="V767" s="34" t="str">
        <f>CONCATENATE(T767," ",VLOOKUP(ABS(T767),'heading tables'!$A:$C,2,FALSE))</f>
        <v>2155 Transferring assets</v>
      </c>
      <c r="W767" s="34" t="str">
        <f t="shared" si="240"/>
        <v>2255.1</v>
      </c>
      <c r="X767" s="34" t="str">
        <f t="shared" si="243"/>
        <v>2255.13</v>
      </c>
      <c r="Y767" s="34" t="str">
        <f t="shared" si="243"/>
        <v>2255.132</v>
      </c>
      <c r="Z767" s="34" t="str">
        <f t="shared" si="243"/>
        <v>" "</v>
      </c>
      <c r="AA767" s="34" t="str">
        <f t="shared" si="243"/>
        <v>" "</v>
      </c>
      <c r="AB767" s="34" t="str">
        <f t="shared" si="231"/>
        <v>2255.1 Accumulated Depreciation of Transferring assets: Electricity Regulated Activity</v>
      </c>
      <c r="AC767" s="34" t="str">
        <f t="shared" si="232"/>
        <v>2255.13 Accumulated Depreciation of Transferring assets: Electricity Regulated Activity, Distribution (Network)</v>
      </c>
      <c r="AD767" s="34" t="str">
        <f t="shared" si="233"/>
        <v>2255.132 Accumulated Depreciation of 35 kV Transferring assets: Electricity Regulated Activity, Distribution (Network)</v>
      </c>
      <c r="AE767" s="34" t="str">
        <f t="shared" si="234"/>
        <v>" "</v>
      </c>
      <c r="AF767" s="34" t="str">
        <f t="shared" si="235"/>
        <v>" "</v>
      </c>
      <c r="AI767" t="s">
        <v>1807</v>
      </c>
      <c r="AJ767" s="14" t="s">
        <v>1064</v>
      </c>
      <c r="AK767">
        <v>35</v>
      </c>
      <c r="AL767" s="6">
        <v>293</v>
      </c>
      <c r="AM767" s="6" t="s">
        <v>937</v>
      </c>
      <c r="AT767" s="6" t="s">
        <v>979</v>
      </c>
      <c r="AV767" t="s">
        <v>1807</v>
      </c>
      <c r="AW767">
        <f t="shared" si="236"/>
        <v>109</v>
      </c>
    </row>
    <row r="768" spans="1:49" ht="11.25" customHeight="1" x14ac:dyDescent="0.2">
      <c r="A768" s="14">
        <v>2255.1320999999998</v>
      </c>
      <c r="B768" t="s">
        <v>1808</v>
      </c>
      <c r="C768" s="33" t="str">
        <f t="shared" si="229"/>
        <v>2255.1321 Accumulated Depreciation of 35 kV Distribution (Network) OHL</v>
      </c>
      <c r="D768" s="6" t="s">
        <v>874</v>
      </c>
      <c r="E768" s="6" t="s">
        <v>1132</v>
      </c>
      <c r="F768" s="6" t="s">
        <v>1043</v>
      </c>
      <c r="G768" s="6" t="s">
        <v>824</v>
      </c>
      <c r="H768" s="34" t="str">
        <f>VLOOKUP(I768,'heading tables'!$G$3:$H$9,2,FALSE)</f>
        <v>L4</v>
      </c>
      <c r="I768" s="34">
        <f t="shared" si="237"/>
        <v>9</v>
      </c>
      <c r="J768" s="34" t="str">
        <f t="shared" si="238"/>
        <v>Balance Sheet</v>
      </c>
      <c r="K768" s="34">
        <f t="shared" si="230"/>
        <v>91</v>
      </c>
      <c r="L768" s="34" t="str">
        <f t="shared" si="239"/>
        <v>21</v>
      </c>
      <c r="M768" s="34" t="str">
        <f t="shared" ref="M768:M831" si="244">LEFT($A768,1)</f>
        <v>2</v>
      </c>
      <c r="N768" s="34" t="str">
        <f t="shared" ref="N768:N831" si="245">LEFT($A768,2)</f>
        <v>22</v>
      </c>
      <c r="O768" s="34" t="str">
        <f t="shared" ref="O768:O831" si="246">LEFT($A768,4)</f>
        <v>2255</v>
      </c>
      <c r="P768" s="34" t="str">
        <f>CONCATENATE(M768," ",VLOOKUP(M768,'heading tables'!$A:$C,2,FALSE))</f>
        <v>2 Non-current Assets</v>
      </c>
      <c r="Q768" s="34" t="str">
        <f>CONCATENATE(N768," ",VLOOKUP(N768,'heading tables'!$A:$C,2,FALSE))</f>
        <v>22 Depreciation of Fixed Assets</v>
      </c>
      <c r="R768" s="34" t="str">
        <f>CONCATENATE(O768," ",VLOOKUP(ABS(O768),'heading tables'!$A:$C,2,FALSE))</f>
        <v>2255 Accumulated depreciation of Transferring assets</v>
      </c>
      <c r="S768" s="20">
        <v>21</v>
      </c>
      <c r="T768" s="6" t="s">
        <v>1065</v>
      </c>
      <c r="U768" s="34" t="e">
        <f>CONCATENATE(S768," ",VLOOKUP(S768,'heading tables'!$A:$C,2,FALSE))</f>
        <v>#N/A</v>
      </c>
      <c r="V768" s="34" t="str">
        <f>CONCATENATE(T768," ",VLOOKUP(ABS(T768),'heading tables'!$A:$C,2,FALSE))</f>
        <v>2155 Transferring assets</v>
      </c>
      <c r="W768" s="34" t="str">
        <f t="shared" si="240"/>
        <v>2255.1</v>
      </c>
      <c r="X768" s="34" t="str">
        <f t="shared" si="243"/>
        <v>2255.13</v>
      </c>
      <c r="Y768" s="34" t="str">
        <f t="shared" si="243"/>
        <v>2255.132</v>
      </c>
      <c r="Z768" s="34" t="str">
        <f t="shared" si="243"/>
        <v>2255.1321</v>
      </c>
      <c r="AA768" s="34" t="str">
        <f t="shared" si="243"/>
        <v>" "</v>
      </c>
      <c r="AB768" s="34" t="str">
        <f t="shared" si="231"/>
        <v>2255.1 Accumulated Depreciation of Transferring assets: Electricity Regulated Activity</v>
      </c>
      <c r="AC768" s="34" t="str">
        <f t="shared" si="232"/>
        <v>2255.13 Accumulated Depreciation of Transferring assets: Electricity Regulated Activity, Distribution (Network)</v>
      </c>
      <c r="AD768" s="34" t="str">
        <f t="shared" si="233"/>
        <v>2255.132 Accumulated Depreciation of 35 kV Transferring assets: Electricity Regulated Activity, Distribution (Network)</v>
      </c>
      <c r="AE768" s="34" t="str">
        <f t="shared" si="234"/>
        <v>2255.1321 Accumulated Depreciation of 35 kV Distribution (Network) OHL</v>
      </c>
      <c r="AF768" s="34" t="str">
        <f t="shared" si="235"/>
        <v>" "</v>
      </c>
      <c r="AI768" t="s">
        <v>1808</v>
      </c>
      <c r="AJ768" s="14" t="s">
        <v>11</v>
      </c>
      <c r="AK768">
        <v>35</v>
      </c>
      <c r="AL768" s="6">
        <v>294</v>
      </c>
      <c r="AM768" s="6" t="s">
        <v>937</v>
      </c>
      <c r="AT768" s="6" t="s">
        <v>979</v>
      </c>
      <c r="AV768" t="s">
        <v>1808</v>
      </c>
      <c r="AW768">
        <f t="shared" si="236"/>
        <v>60</v>
      </c>
    </row>
    <row r="769" spans="1:49" ht="11.25" customHeight="1" x14ac:dyDescent="0.2">
      <c r="A769" s="14">
        <v>2255.1322</v>
      </c>
      <c r="B769" t="s">
        <v>1809</v>
      </c>
      <c r="C769" s="33" t="str">
        <f t="shared" si="229"/>
        <v>2255.1322 Accumulated Depreciation of 35 kV Distribution (Network) Cable Lines</v>
      </c>
      <c r="D769" s="6" t="s">
        <v>874</v>
      </c>
      <c r="E769" s="6" t="s">
        <v>1132</v>
      </c>
      <c r="F769" s="6" t="s">
        <v>1043</v>
      </c>
      <c r="G769" s="6" t="s">
        <v>824</v>
      </c>
      <c r="H769" s="34" t="str">
        <f>VLOOKUP(I769,'heading tables'!$G$3:$H$9,2,FALSE)</f>
        <v>L4</v>
      </c>
      <c r="I769" s="34">
        <f t="shared" si="237"/>
        <v>9</v>
      </c>
      <c r="J769" s="34" t="str">
        <f t="shared" si="238"/>
        <v>Balance Sheet</v>
      </c>
      <c r="K769" s="34">
        <f t="shared" si="230"/>
        <v>91</v>
      </c>
      <c r="L769" s="34" t="str">
        <f t="shared" si="239"/>
        <v>22</v>
      </c>
      <c r="M769" s="34" t="str">
        <f t="shared" si="244"/>
        <v>2</v>
      </c>
      <c r="N769" s="34" t="str">
        <f t="shared" si="245"/>
        <v>22</v>
      </c>
      <c r="O769" s="34" t="str">
        <f t="shared" si="246"/>
        <v>2255</v>
      </c>
      <c r="P769" s="34" t="str">
        <f>CONCATENATE(M769," ",VLOOKUP(M769,'heading tables'!$A:$C,2,FALSE))</f>
        <v>2 Non-current Assets</v>
      </c>
      <c r="Q769" s="34" t="str">
        <f>CONCATENATE(N769," ",VLOOKUP(N769,'heading tables'!$A:$C,2,FALSE))</f>
        <v>22 Depreciation of Fixed Assets</v>
      </c>
      <c r="R769" s="34" t="str">
        <f>CONCATENATE(O769," ",VLOOKUP(ABS(O769),'heading tables'!$A:$C,2,FALSE))</f>
        <v>2255 Accumulated depreciation of Transferring assets</v>
      </c>
      <c r="S769" s="20">
        <v>21</v>
      </c>
      <c r="T769" s="6" t="s">
        <v>1065</v>
      </c>
      <c r="U769" s="34" t="e">
        <f>CONCATENATE(S769," ",VLOOKUP(S769,'heading tables'!$A:$C,2,FALSE))</f>
        <v>#N/A</v>
      </c>
      <c r="V769" s="34" t="str">
        <f>CONCATENATE(T769," ",VLOOKUP(ABS(T769),'heading tables'!$A:$C,2,FALSE))</f>
        <v>2155 Transferring assets</v>
      </c>
      <c r="W769" s="34" t="str">
        <f t="shared" si="240"/>
        <v>2255.1</v>
      </c>
      <c r="X769" s="34" t="str">
        <f t="shared" si="243"/>
        <v>2255.13</v>
      </c>
      <c r="Y769" s="34" t="str">
        <f t="shared" si="243"/>
        <v>2255.132</v>
      </c>
      <c r="Z769" s="34" t="str">
        <f t="shared" si="243"/>
        <v>2255.1322</v>
      </c>
      <c r="AA769" s="34" t="str">
        <f t="shared" si="243"/>
        <v>" "</v>
      </c>
      <c r="AB769" s="34" t="str">
        <f t="shared" si="231"/>
        <v>2255.1 Accumulated Depreciation of Transferring assets: Electricity Regulated Activity</v>
      </c>
      <c r="AC769" s="34" t="str">
        <f t="shared" si="232"/>
        <v>2255.13 Accumulated Depreciation of Transferring assets: Electricity Regulated Activity, Distribution (Network)</v>
      </c>
      <c r="AD769" s="34" t="str">
        <f t="shared" si="233"/>
        <v>2255.132 Accumulated Depreciation of 35 kV Transferring assets: Electricity Regulated Activity, Distribution (Network)</v>
      </c>
      <c r="AE769" s="34" t="str">
        <f t="shared" si="234"/>
        <v>2255.1322 Accumulated Depreciation of 35 kV Distribution (Network) Cable Lines</v>
      </c>
      <c r="AF769" s="34" t="str">
        <f t="shared" si="235"/>
        <v>" "</v>
      </c>
      <c r="AI769" t="s">
        <v>1809</v>
      </c>
      <c r="AJ769" s="14" t="s">
        <v>11</v>
      </c>
      <c r="AK769">
        <v>35</v>
      </c>
      <c r="AL769" s="6">
        <v>295</v>
      </c>
      <c r="AM769" s="6" t="s">
        <v>937</v>
      </c>
      <c r="AT769" s="6" t="s">
        <v>979</v>
      </c>
      <c r="AV769" t="s">
        <v>1809</v>
      </c>
      <c r="AW769">
        <f t="shared" si="236"/>
        <v>68</v>
      </c>
    </row>
    <row r="770" spans="1:49" ht="11.25" customHeight="1" x14ac:dyDescent="0.2">
      <c r="A770" s="14">
        <v>2255.1323000000002</v>
      </c>
      <c r="B770" t="s">
        <v>1810</v>
      </c>
      <c r="C770" s="33" t="str">
        <f t="shared" ref="C770:C833" si="247">CONCATENATE(A770," ",B770)</f>
        <v>2255.1323 Accumulated Depreciation of 35 kV Distribution (Network) Optic Cables</v>
      </c>
      <c r="D770" s="6" t="s">
        <v>874</v>
      </c>
      <c r="E770" s="6" t="s">
        <v>1</v>
      </c>
      <c r="F770" s="6" t="s">
        <v>1</v>
      </c>
      <c r="G770" s="6" t="s">
        <v>824</v>
      </c>
      <c r="H770" s="34" t="str">
        <f>VLOOKUP(I770,'heading tables'!$G$3:$H$9,2,FALSE)</f>
        <v>L4</v>
      </c>
      <c r="I770" s="34">
        <f t="shared" si="237"/>
        <v>9</v>
      </c>
      <c r="J770" s="34" t="str">
        <f t="shared" si="238"/>
        <v>Balance Sheet</v>
      </c>
      <c r="K770" s="34">
        <f t="shared" ref="K770:K833" si="248">COUNTIF(O:O,O770)</f>
        <v>91</v>
      </c>
      <c r="L770" s="34" t="str">
        <f t="shared" si="239"/>
        <v>23</v>
      </c>
      <c r="M770" s="34" t="str">
        <f t="shared" si="244"/>
        <v>2</v>
      </c>
      <c r="N770" s="34" t="str">
        <f t="shared" si="245"/>
        <v>22</v>
      </c>
      <c r="O770" s="34" t="str">
        <f t="shared" si="246"/>
        <v>2255</v>
      </c>
      <c r="P770" s="34" t="str">
        <f>CONCATENATE(M770," ",VLOOKUP(M770,'heading tables'!$A:$C,2,FALSE))</f>
        <v>2 Non-current Assets</v>
      </c>
      <c r="Q770" s="34" t="str">
        <f>CONCATENATE(N770," ",VLOOKUP(N770,'heading tables'!$A:$C,2,FALSE))</f>
        <v>22 Depreciation of Fixed Assets</v>
      </c>
      <c r="R770" s="34" t="str">
        <f>CONCATENATE(O770," ",VLOOKUP(ABS(O770),'heading tables'!$A:$C,2,FALSE))</f>
        <v>2255 Accumulated depreciation of Transferring assets</v>
      </c>
      <c r="S770" s="20">
        <v>21</v>
      </c>
      <c r="T770" s="6" t="s">
        <v>1065</v>
      </c>
      <c r="U770" s="34" t="e">
        <f>CONCATENATE(S770," ",VLOOKUP(S770,'heading tables'!$A:$C,2,FALSE))</f>
        <v>#N/A</v>
      </c>
      <c r="V770" s="34" t="str">
        <f>CONCATENATE(T770," ",VLOOKUP(ABS(T770),'heading tables'!$A:$C,2,FALSE))</f>
        <v>2155 Transferring assets</v>
      </c>
      <c r="W770" s="34" t="str">
        <f t="shared" si="240"/>
        <v>2255.1</v>
      </c>
      <c r="X770" s="34" t="str">
        <f t="shared" si="243"/>
        <v>2255.13</v>
      </c>
      <c r="Y770" s="34" t="str">
        <f t="shared" si="243"/>
        <v>2255.132</v>
      </c>
      <c r="Z770" s="34" t="str">
        <f t="shared" si="243"/>
        <v>2255.1323</v>
      </c>
      <c r="AA770" s="34" t="str">
        <f t="shared" si="243"/>
        <v>" "</v>
      </c>
      <c r="AB770" s="34" t="str">
        <f t="shared" ref="AB770:AB833" si="249">IFERROR(VLOOKUP(ABS(W770),$A:$C,3,FALSE),$AZ$1)</f>
        <v>2255.1 Accumulated Depreciation of Transferring assets: Electricity Regulated Activity</v>
      </c>
      <c r="AC770" s="34" t="str">
        <f t="shared" ref="AC770:AC833" si="250">IFERROR(VLOOKUP(ABS(X770),$A:$C,3,FALSE),$AZ$1)</f>
        <v>2255.13 Accumulated Depreciation of Transferring assets: Electricity Regulated Activity, Distribution (Network)</v>
      </c>
      <c r="AD770" s="34" t="str">
        <f t="shared" ref="AD770:AD833" si="251">IFERROR(VLOOKUP(ABS(Y770),$A:$C,3,FALSE),$AZ$1)</f>
        <v>2255.132 Accumulated Depreciation of 35 kV Transferring assets: Electricity Regulated Activity, Distribution (Network)</v>
      </c>
      <c r="AE770" s="34" t="str">
        <f t="shared" ref="AE770:AE833" si="252">IFERROR(VLOOKUP(ABS(Z770),$A:$C,3,FALSE),$AZ$1)</f>
        <v>2255.1323 Accumulated Depreciation of 35 kV Distribution (Network) Optic Cables</v>
      </c>
      <c r="AF770" s="34" t="str">
        <f t="shared" ref="AF770:AF833" si="253">IFERROR(VLOOKUP(ABS(AA770),$A:$C,3,FALSE),$AZ$1)</f>
        <v>" "</v>
      </c>
      <c r="AI770" t="s">
        <v>1810</v>
      </c>
      <c r="AJ770" s="14" t="s">
        <v>11</v>
      </c>
      <c r="AK770">
        <v>35</v>
      </c>
      <c r="AL770" s="6">
        <v>296</v>
      </c>
      <c r="AM770" s="6" t="s">
        <v>937</v>
      </c>
      <c r="AT770" s="6" t="s">
        <v>979</v>
      </c>
      <c r="AV770" t="s">
        <v>1810</v>
      </c>
      <c r="AW770">
        <f t="shared" si="236"/>
        <v>69</v>
      </c>
    </row>
    <row r="771" spans="1:49" ht="11.25" customHeight="1" x14ac:dyDescent="0.2">
      <c r="A771" s="14">
        <v>2255.1324</v>
      </c>
      <c r="B771" t="s">
        <v>1811</v>
      </c>
      <c r="C771" s="33" t="str">
        <f t="shared" si="247"/>
        <v>2255.1324 Accumulated Depreciation of 35 kV Distribution (Network) Other Communication Lines</v>
      </c>
      <c r="D771" s="6" t="s">
        <v>874</v>
      </c>
      <c r="E771" s="6" t="s">
        <v>1</v>
      </c>
      <c r="F771" s="6" t="s">
        <v>1</v>
      </c>
      <c r="G771" s="6" t="s">
        <v>824</v>
      </c>
      <c r="H771" s="34" t="str">
        <f>VLOOKUP(I771,'heading tables'!$G$3:$H$9,2,FALSE)</f>
        <v>L4</v>
      </c>
      <c r="I771" s="34">
        <f t="shared" si="237"/>
        <v>9</v>
      </c>
      <c r="J771" s="34" t="str">
        <f t="shared" si="238"/>
        <v>Balance Sheet</v>
      </c>
      <c r="K771" s="34">
        <f t="shared" si="248"/>
        <v>91</v>
      </c>
      <c r="L771" s="34" t="str">
        <f t="shared" si="239"/>
        <v>24</v>
      </c>
      <c r="M771" s="34" t="str">
        <f t="shared" si="244"/>
        <v>2</v>
      </c>
      <c r="N771" s="34" t="str">
        <f t="shared" si="245"/>
        <v>22</v>
      </c>
      <c r="O771" s="34" t="str">
        <f t="shared" si="246"/>
        <v>2255</v>
      </c>
      <c r="P771" s="34" t="str">
        <f>CONCATENATE(M771," ",VLOOKUP(M771,'heading tables'!$A:$C,2,FALSE))</f>
        <v>2 Non-current Assets</v>
      </c>
      <c r="Q771" s="34" t="str">
        <f>CONCATENATE(N771," ",VLOOKUP(N771,'heading tables'!$A:$C,2,FALSE))</f>
        <v>22 Depreciation of Fixed Assets</v>
      </c>
      <c r="R771" s="34" t="str">
        <f>CONCATENATE(O771," ",VLOOKUP(ABS(O771),'heading tables'!$A:$C,2,FALSE))</f>
        <v>2255 Accumulated depreciation of Transferring assets</v>
      </c>
      <c r="S771" s="20">
        <v>21</v>
      </c>
      <c r="T771" s="6" t="s">
        <v>1065</v>
      </c>
      <c r="U771" s="34" t="e">
        <f>CONCATENATE(S771," ",VLOOKUP(S771,'heading tables'!$A:$C,2,FALSE))</f>
        <v>#N/A</v>
      </c>
      <c r="V771" s="34" t="str">
        <f>CONCATENATE(T771," ",VLOOKUP(ABS(T771),'heading tables'!$A:$C,2,FALSE))</f>
        <v>2155 Transferring assets</v>
      </c>
      <c r="W771" s="34" t="str">
        <f t="shared" si="240"/>
        <v>2255.1</v>
      </c>
      <c r="X771" s="34" t="str">
        <f t="shared" si="243"/>
        <v>2255.13</v>
      </c>
      <c r="Y771" s="34" t="str">
        <f t="shared" si="243"/>
        <v>2255.132</v>
      </c>
      <c r="Z771" s="34" t="str">
        <f t="shared" si="243"/>
        <v>2255.1324</v>
      </c>
      <c r="AA771" s="34" t="str">
        <f t="shared" si="243"/>
        <v>" "</v>
      </c>
      <c r="AB771" s="34" t="str">
        <f t="shared" si="249"/>
        <v>2255.1 Accumulated Depreciation of Transferring assets: Electricity Regulated Activity</v>
      </c>
      <c r="AC771" s="34" t="str">
        <f t="shared" si="250"/>
        <v>2255.13 Accumulated Depreciation of Transferring assets: Electricity Regulated Activity, Distribution (Network)</v>
      </c>
      <c r="AD771" s="34" t="str">
        <f t="shared" si="251"/>
        <v>2255.132 Accumulated Depreciation of 35 kV Transferring assets: Electricity Regulated Activity, Distribution (Network)</v>
      </c>
      <c r="AE771" s="34" t="str">
        <f t="shared" si="252"/>
        <v>2255.1324 Accumulated Depreciation of 35 kV Distribution (Network) Other Communication Lines</v>
      </c>
      <c r="AF771" s="34" t="str">
        <f t="shared" si="253"/>
        <v>" "</v>
      </c>
      <c r="AI771" t="s">
        <v>1811</v>
      </c>
      <c r="AJ771" s="14" t="s">
        <v>11</v>
      </c>
      <c r="AK771">
        <v>35</v>
      </c>
      <c r="AL771" s="6">
        <v>297</v>
      </c>
      <c r="AM771" s="6" t="s">
        <v>937</v>
      </c>
      <c r="AT771" s="6" t="s">
        <v>979</v>
      </c>
      <c r="AV771" t="s">
        <v>1811</v>
      </c>
      <c r="AW771">
        <f t="shared" ref="AW771:AW834" si="254">LEN(AV771)</f>
        <v>82</v>
      </c>
    </row>
    <row r="772" spans="1:49" ht="11.25" customHeight="1" x14ac:dyDescent="0.2">
      <c r="A772" s="14">
        <v>2255.1329000000001</v>
      </c>
      <c r="B772" t="s">
        <v>1812</v>
      </c>
      <c r="C772" s="33" t="str">
        <f t="shared" si="247"/>
        <v>2255.1329 Accumulated Depreciation of 35 kV Other Distribution (Network) assets</v>
      </c>
      <c r="D772" s="6" t="s">
        <v>874</v>
      </c>
      <c r="E772" s="6" t="s">
        <v>1132</v>
      </c>
      <c r="F772" s="6" t="s">
        <v>1043</v>
      </c>
      <c r="G772" s="6" t="s">
        <v>824</v>
      </c>
      <c r="H772" s="34" t="str">
        <f>VLOOKUP(I772,'heading tables'!$G$3:$H$9,2,FALSE)</f>
        <v>L4</v>
      </c>
      <c r="I772" s="34">
        <f t="shared" si="237"/>
        <v>9</v>
      </c>
      <c r="J772" s="34" t="str">
        <f t="shared" si="238"/>
        <v>Balance Sheet</v>
      </c>
      <c r="K772" s="34">
        <f t="shared" si="248"/>
        <v>91</v>
      </c>
      <c r="L772" s="34" t="str">
        <f t="shared" si="239"/>
        <v>29</v>
      </c>
      <c r="M772" s="34" t="str">
        <f t="shared" si="244"/>
        <v>2</v>
      </c>
      <c r="N772" s="34" t="str">
        <f t="shared" si="245"/>
        <v>22</v>
      </c>
      <c r="O772" s="34" t="str">
        <f t="shared" si="246"/>
        <v>2255</v>
      </c>
      <c r="P772" s="34" t="str">
        <f>CONCATENATE(M772," ",VLOOKUP(M772,'heading tables'!$A:$C,2,FALSE))</f>
        <v>2 Non-current Assets</v>
      </c>
      <c r="Q772" s="34" t="str">
        <f>CONCATENATE(N772," ",VLOOKUP(N772,'heading tables'!$A:$C,2,FALSE))</f>
        <v>22 Depreciation of Fixed Assets</v>
      </c>
      <c r="R772" s="34" t="str">
        <f>CONCATENATE(O772," ",VLOOKUP(ABS(O772),'heading tables'!$A:$C,2,FALSE))</f>
        <v>2255 Accumulated depreciation of Transferring assets</v>
      </c>
      <c r="S772" s="20">
        <v>21</v>
      </c>
      <c r="T772" s="6" t="s">
        <v>1065</v>
      </c>
      <c r="U772" s="34" t="e">
        <f>CONCATENATE(S772," ",VLOOKUP(S772,'heading tables'!$A:$C,2,FALSE))</f>
        <v>#N/A</v>
      </c>
      <c r="V772" s="34" t="str">
        <f>CONCATENATE(T772," ",VLOOKUP(ABS(T772),'heading tables'!$A:$C,2,FALSE))</f>
        <v>2155 Transferring assets</v>
      </c>
      <c r="W772" s="34" t="str">
        <f t="shared" si="240"/>
        <v>2255.1</v>
      </c>
      <c r="X772" s="34" t="str">
        <f t="shared" si="243"/>
        <v>2255.13</v>
      </c>
      <c r="Y772" s="34" t="str">
        <f t="shared" si="243"/>
        <v>2255.132</v>
      </c>
      <c r="Z772" s="34" t="str">
        <f t="shared" si="243"/>
        <v>2255.1329</v>
      </c>
      <c r="AA772" s="34" t="str">
        <f t="shared" si="243"/>
        <v>" "</v>
      </c>
      <c r="AB772" s="34" t="str">
        <f t="shared" si="249"/>
        <v>2255.1 Accumulated Depreciation of Transferring assets: Electricity Regulated Activity</v>
      </c>
      <c r="AC772" s="34" t="str">
        <f t="shared" si="250"/>
        <v>2255.13 Accumulated Depreciation of Transferring assets: Electricity Regulated Activity, Distribution (Network)</v>
      </c>
      <c r="AD772" s="34" t="str">
        <f t="shared" si="251"/>
        <v>2255.132 Accumulated Depreciation of 35 kV Transferring assets: Electricity Regulated Activity, Distribution (Network)</v>
      </c>
      <c r="AE772" s="34" t="str">
        <f t="shared" si="252"/>
        <v>2255.1329 Accumulated Depreciation of 35 kV Other Distribution (Network) assets</v>
      </c>
      <c r="AF772" s="34" t="str">
        <f t="shared" si="253"/>
        <v>" "</v>
      </c>
      <c r="AI772" t="s">
        <v>1812</v>
      </c>
      <c r="AJ772" s="14" t="s">
        <v>11</v>
      </c>
      <c r="AK772">
        <v>35</v>
      </c>
      <c r="AL772" s="6">
        <v>298</v>
      </c>
      <c r="AM772" s="6" t="s">
        <v>938</v>
      </c>
      <c r="AT772" s="6" t="s">
        <v>980</v>
      </c>
      <c r="AV772" t="s">
        <v>1812</v>
      </c>
      <c r="AW772">
        <f t="shared" si="254"/>
        <v>69</v>
      </c>
    </row>
    <row r="773" spans="1:49" ht="11.25" customHeight="1" x14ac:dyDescent="0.2">
      <c r="A773" s="14">
        <v>2255.1329999999998</v>
      </c>
      <c r="B773" t="s">
        <v>1813</v>
      </c>
      <c r="C773" s="33" t="str">
        <f t="shared" si="247"/>
        <v>2255.133 Accumulated Depreciation of 10 kV Transferring assets: Electricity Regulated Activity, Distribution (Network)</v>
      </c>
      <c r="D773" s="6" t="s">
        <v>874</v>
      </c>
      <c r="E773" s="6" t="s">
        <v>1132</v>
      </c>
      <c r="F773" s="6" t="s">
        <v>1044</v>
      </c>
      <c r="G773" s="6" t="s">
        <v>72</v>
      </c>
      <c r="H773" s="34" t="str">
        <f>VLOOKUP(I773,'heading tables'!$G$3:$H$9,2,FALSE)</f>
        <v>L3</v>
      </c>
      <c r="I773" s="34">
        <f t="shared" si="237"/>
        <v>8</v>
      </c>
      <c r="J773" s="34" t="str">
        <f t="shared" si="238"/>
        <v>Balance Sheet</v>
      </c>
      <c r="K773" s="34">
        <f t="shared" si="248"/>
        <v>91</v>
      </c>
      <c r="L773" s="34" t="str">
        <f t="shared" si="239"/>
        <v>33</v>
      </c>
      <c r="M773" s="34" t="str">
        <f t="shared" si="244"/>
        <v>2</v>
      </c>
      <c r="N773" s="34" t="str">
        <f t="shared" si="245"/>
        <v>22</v>
      </c>
      <c r="O773" s="34" t="str">
        <f t="shared" si="246"/>
        <v>2255</v>
      </c>
      <c r="P773" s="34" t="str">
        <f>CONCATENATE(M773," ",VLOOKUP(M773,'heading tables'!$A:$C,2,FALSE))</f>
        <v>2 Non-current Assets</v>
      </c>
      <c r="Q773" s="34" t="str">
        <f>CONCATENATE(N773," ",VLOOKUP(N773,'heading tables'!$A:$C,2,FALSE))</f>
        <v>22 Depreciation of Fixed Assets</v>
      </c>
      <c r="R773" s="34" t="str">
        <f>CONCATENATE(O773," ",VLOOKUP(ABS(O773),'heading tables'!$A:$C,2,FALSE))</f>
        <v>2255 Accumulated depreciation of Transferring assets</v>
      </c>
      <c r="S773" s="20">
        <v>21</v>
      </c>
      <c r="T773" s="6" t="s">
        <v>1065</v>
      </c>
      <c r="U773" s="34" t="e">
        <f>CONCATENATE(S773," ",VLOOKUP(S773,'heading tables'!$A:$C,2,FALSE))</f>
        <v>#N/A</v>
      </c>
      <c r="V773" s="34" t="str">
        <f>CONCATENATE(T773," ",VLOOKUP(ABS(T773),'heading tables'!$A:$C,2,FALSE))</f>
        <v>2155 Transferring assets</v>
      </c>
      <c r="W773" s="34" t="str">
        <f t="shared" si="240"/>
        <v>2255.1</v>
      </c>
      <c r="X773" s="34" t="str">
        <f t="shared" si="243"/>
        <v>2255.13</v>
      </c>
      <c r="Y773" s="34" t="str">
        <f t="shared" si="243"/>
        <v>2255.133</v>
      </c>
      <c r="Z773" s="34" t="str">
        <f t="shared" si="243"/>
        <v>" "</v>
      </c>
      <c r="AA773" s="34" t="str">
        <f t="shared" si="243"/>
        <v>" "</v>
      </c>
      <c r="AB773" s="34" t="str">
        <f t="shared" si="249"/>
        <v>2255.1 Accumulated Depreciation of Transferring assets: Electricity Regulated Activity</v>
      </c>
      <c r="AC773" s="34" t="str">
        <f t="shared" si="250"/>
        <v>2255.13 Accumulated Depreciation of Transferring assets: Electricity Regulated Activity, Distribution (Network)</v>
      </c>
      <c r="AD773" s="34" t="str">
        <f t="shared" si="251"/>
        <v>2255.133 Accumulated Depreciation of 10 kV Transferring assets: Electricity Regulated Activity, Distribution (Network)</v>
      </c>
      <c r="AE773" s="34" t="str">
        <f t="shared" si="252"/>
        <v>" "</v>
      </c>
      <c r="AF773" s="34" t="str">
        <f t="shared" si="253"/>
        <v>" "</v>
      </c>
      <c r="AI773" t="s">
        <v>1813</v>
      </c>
      <c r="AJ773" s="14" t="s">
        <v>1064</v>
      </c>
      <c r="AK773">
        <v>10</v>
      </c>
      <c r="AL773" s="6">
        <v>299</v>
      </c>
      <c r="AM773" s="6" t="s">
        <v>938</v>
      </c>
      <c r="AT773" s="6" t="s">
        <v>980</v>
      </c>
      <c r="AV773" t="s">
        <v>1813</v>
      </c>
      <c r="AW773">
        <f t="shared" si="254"/>
        <v>109</v>
      </c>
    </row>
    <row r="774" spans="1:49" ht="11.25" customHeight="1" x14ac:dyDescent="0.2">
      <c r="A774" s="14">
        <v>2255.1331</v>
      </c>
      <c r="B774" t="s">
        <v>1814</v>
      </c>
      <c r="C774" s="33" t="str">
        <f t="shared" si="247"/>
        <v>2255.1331 Accumulated Depreciation of 10 kV Distribution (Network) OHL</v>
      </c>
      <c r="D774" s="6" t="s">
        <v>874</v>
      </c>
      <c r="E774" s="6" t="s">
        <v>1132</v>
      </c>
      <c r="F774" s="6" t="s">
        <v>1044</v>
      </c>
      <c r="G774" s="6" t="s">
        <v>824</v>
      </c>
      <c r="H774" s="34" t="str">
        <f>VLOOKUP(I774,'heading tables'!$G$3:$H$9,2,FALSE)</f>
        <v>L4</v>
      </c>
      <c r="I774" s="34">
        <f t="shared" si="237"/>
        <v>9</v>
      </c>
      <c r="J774" s="34" t="str">
        <f t="shared" si="238"/>
        <v>Balance Sheet</v>
      </c>
      <c r="K774" s="34">
        <f t="shared" si="248"/>
        <v>91</v>
      </c>
      <c r="L774" s="34" t="str">
        <f t="shared" si="239"/>
        <v>31</v>
      </c>
      <c r="M774" s="34" t="str">
        <f t="shared" si="244"/>
        <v>2</v>
      </c>
      <c r="N774" s="34" t="str">
        <f t="shared" si="245"/>
        <v>22</v>
      </c>
      <c r="O774" s="34" t="str">
        <f t="shared" si="246"/>
        <v>2255</v>
      </c>
      <c r="P774" s="34" t="str">
        <f>CONCATENATE(M774," ",VLOOKUP(M774,'heading tables'!$A:$C,2,FALSE))</f>
        <v>2 Non-current Assets</v>
      </c>
      <c r="Q774" s="34" t="str">
        <f>CONCATENATE(N774," ",VLOOKUP(N774,'heading tables'!$A:$C,2,FALSE))</f>
        <v>22 Depreciation of Fixed Assets</v>
      </c>
      <c r="R774" s="34" t="str">
        <f>CONCATENATE(O774," ",VLOOKUP(ABS(O774),'heading tables'!$A:$C,2,FALSE))</f>
        <v>2255 Accumulated depreciation of Transferring assets</v>
      </c>
      <c r="S774" s="20">
        <v>21</v>
      </c>
      <c r="T774" s="6" t="s">
        <v>1065</v>
      </c>
      <c r="U774" s="34" t="e">
        <f>CONCATENATE(S774," ",VLOOKUP(S774,'heading tables'!$A:$C,2,FALSE))</f>
        <v>#N/A</v>
      </c>
      <c r="V774" s="34" t="str">
        <f>CONCATENATE(T774," ",VLOOKUP(ABS(T774),'heading tables'!$A:$C,2,FALSE))</f>
        <v>2155 Transferring assets</v>
      </c>
      <c r="W774" s="34" t="str">
        <f t="shared" si="240"/>
        <v>2255.1</v>
      </c>
      <c r="X774" s="34" t="str">
        <f t="shared" si="243"/>
        <v>2255.13</v>
      </c>
      <c r="Y774" s="34" t="str">
        <f t="shared" si="243"/>
        <v>2255.133</v>
      </c>
      <c r="Z774" s="34" t="str">
        <f t="shared" si="243"/>
        <v>2255.1331</v>
      </c>
      <c r="AA774" s="34" t="str">
        <f t="shared" si="243"/>
        <v>" "</v>
      </c>
      <c r="AB774" s="34" t="str">
        <f t="shared" si="249"/>
        <v>2255.1 Accumulated Depreciation of Transferring assets: Electricity Regulated Activity</v>
      </c>
      <c r="AC774" s="34" t="str">
        <f t="shared" si="250"/>
        <v>2255.13 Accumulated Depreciation of Transferring assets: Electricity Regulated Activity, Distribution (Network)</v>
      </c>
      <c r="AD774" s="34" t="str">
        <f t="shared" si="251"/>
        <v>2255.133 Accumulated Depreciation of 10 kV Transferring assets: Electricity Regulated Activity, Distribution (Network)</v>
      </c>
      <c r="AE774" s="34" t="str">
        <f t="shared" si="252"/>
        <v>2255.1331 Accumulated Depreciation of 10 kV Distribution (Network) OHL</v>
      </c>
      <c r="AF774" s="34" t="str">
        <f t="shared" si="253"/>
        <v>" "</v>
      </c>
      <c r="AI774" t="s">
        <v>1814</v>
      </c>
      <c r="AJ774" s="14" t="s">
        <v>11</v>
      </c>
      <c r="AK774">
        <v>10</v>
      </c>
      <c r="AL774" s="6">
        <v>300</v>
      </c>
      <c r="AM774" s="6" t="s">
        <v>938</v>
      </c>
      <c r="AT774" s="6" t="s">
        <v>980</v>
      </c>
      <c r="AV774" t="s">
        <v>1814</v>
      </c>
      <c r="AW774">
        <f t="shared" si="254"/>
        <v>60</v>
      </c>
    </row>
    <row r="775" spans="1:49" ht="11.25" customHeight="1" x14ac:dyDescent="0.2">
      <c r="A775" s="14">
        <v>2255.1332000000002</v>
      </c>
      <c r="B775" t="s">
        <v>1815</v>
      </c>
      <c r="C775" s="33" t="str">
        <f t="shared" si="247"/>
        <v>2255.1332 Accumulated Depreciation of 10 kV Distribution (Network) Cable Lines</v>
      </c>
      <c r="D775" s="6" t="s">
        <v>874</v>
      </c>
      <c r="E775" s="6" t="s">
        <v>1132</v>
      </c>
      <c r="F775" s="6" t="s">
        <v>1044</v>
      </c>
      <c r="G775" s="6" t="s">
        <v>824</v>
      </c>
      <c r="H775" s="34" t="str">
        <f>VLOOKUP(I775,'heading tables'!$G$3:$H$9,2,FALSE)</f>
        <v>L4</v>
      </c>
      <c r="I775" s="34">
        <f t="shared" si="237"/>
        <v>9</v>
      </c>
      <c r="J775" s="34" t="str">
        <f t="shared" si="238"/>
        <v>Balance Sheet</v>
      </c>
      <c r="K775" s="34">
        <f t="shared" si="248"/>
        <v>91</v>
      </c>
      <c r="L775" s="34" t="str">
        <f t="shared" si="239"/>
        <v>32</v>
      </c>
      <c r="M775" s="34" t="str">
        <f t="shared" si="244"/>
        <v>2</v>
      </c>
      <c r="N775" s="34" t="str">
        <f t="shared" si="245"/>
        <v>22</v>
      </c>
      <c r="O775" s="34" t="str">
        <f t="shared" si="246"/>
        <v>2255</v>
      </c>
      <c r="P775" s="34" t="str">
        <f>CONCATENATE(M775," ",VLOOKUP(M775,'heading tables'!$A:$C,2,FALSE))</f>
        <v>2 Non-current Assets</v>
      </c>
      <c r="Q775" s="34" t="str">
        <f>CONCATENATE(N775," ",VLOOKUP(N775,'heading tables'!$A:$C,2,FALSE))</f>
        <v>22 Depreciation of Fixed Assets</v>
      </c>
      <c r="R775" s="34" t="str">
        <f>CONCATENATE(O775," ",VLOOKUP(ABS(O775),'heading tables'!$A:$C,2,FALSE))</f>
        <v>2255 Accumulated depreciation of Transferring assets</v>
      </c>
      <c r="S775" s="20">
        <v>21</v>
      </c>
      <c r="T775" s="6" t="s">
        <v>1065</v>
      </c>
      <c r="U775" s="34" t="e">
        <f>CONCATENATE(S775," ",VLOOKUP(S775,'heading tables'!$A:$C,2,FALSE))</f>
        <v>#N/A</v>
      </c>
      <c r="V775" s="34" t="str">
        <f>CONCATENATE(T775," ",VLOOKUP(ABS(T775),'heading tables'!$A:$C,2,FALSE))</f>
        <v>2155 Transferring assets</v>
      </c>
      <c r="W775" s="34" t="str">
        <f t="shared" si="240"/>
        <v>2255.1</v>
      </c>
      <c r="X775" s="34" t="str">
        <f t="shared" si="243"/>
        <v>2255.13</v>
      </c>
      <c r="Y775" s="34" t="str">
        <f t="shared" si="243"/>
        <v>2255.133</v>
      </c>
      <c r="Z775" s="34" t="str">
        <f t="shared" si="243"/>
        <v>2255.1332</v>
      </c>
      <c r="AA775" s="34" t="str">
        <f t="shared" si="243"/>
        <v>" "</v>
      </c>
      <c r="AB775" s="34" t="str">
        <f t="shared" si="249"/>
        <v>2255.1 Accumulated Depreciation of Transferring assets: Electricity Regulated Activity</v>
      </c>
      <c r="AC775" s="34" t="str">
        <f t="shared" si="250"/>
        <v>2255.13 Accumulated Depreciation of Transferring assets: Electricity Regulated Activity, Distribution (Network)</v>
      </c>
      <c r="AD775" s="34" t="str">
        <f t="shared" si="251"/>
        <v>2255.133 Accumulated Depreciation of 10 kV Transferring assets: Electricity Regulated Activity, Distribution (Network)</v>
      </c>
      <c r="AE775" s="34" t="str">
        <f t="shared" si="252"/>
        <v>2255.1332 Accumulated Depreciation of 10 kV Distribution (Network) Cable Lines</v>
      </c>
      <c r="AF775" s="34" t="str">
        <f t="shared" si="253"/>
        <v>" "</v>
      </c>
      <c r="AI775" t="s">
        <v>1815</v>
      </c>
      <c r="AJ775" s="14" t="s">
        <v>11</v>
      </c>
      <c r="AK775">
        <v>10</v>
      </c>
      <c r="AL775" s="6">
        <v>301</v>
      </c>
      <c r="AM775" s="6" t="s">
        <v>938</v>
      </c>
      <c r="AT775" s="6" t="s">
        <v>980</v>
      </c>
      <c r="AV775" t="s">
        <v>1815</v>
      </c>
      <c r="AW775">
        <f t="shared" si="254"/>
        <v>68</v>
      </c>
    </row>
    <row r="776" spans="1:49" ht="11.25" customHeight="1" x14ac:dyDescent="0.2">
      <c r="A776" s="14">
        <v>2255.1333</v>
      </c>
      <c r="B776" t="s">
        <v>1816</v>
      </c>
      <c r="C776" s="33" t="str">
        <f t="shared" si="247"/>
        <v>2255.1333 Accumulated Depreciation of 10 kV Distribution (Network) Optic Cables</v>
      </c>
      <c r="D776" s="6" t="s">
        <v>874</v>
      </c>
      <c r="E776" s="6" t="s">
        <v>1132</v>
      </c>
      <c r="F776" s="6" t="s">
        <v>1044</v>
      </c>
      <c r="G776" s="6" t="s">
        <v>824</v>
      </c>
      <c r="H776" s="34" t="str">
        <f>VLOOKUP(I776,'heading tables'!$G$3:$H$9,2,FALSE)</f>
        <v>L4</v>
      </c>
      <c r="I776" s="34">
        <f t="shared" si="237"/>
        <v>9</v>
      </c>
      <c r="J776" s="34" t="str">
        <f t="shared" si="238"/>
        <v>Balance Sheet</v>
      </c>
      <c r="K776" s="34">
        <f t="shared" si="248"/>
        <v>91</v>
      </c>
      <c r="L776" s="34" t="str">
        <f t="shared" si="239"/>
        <v>33</v>
      </c>
      <c r="M776" s="34" t="str">
        <f t="shared" si="244"/>
        <v>2</v>
      </c>
      <c r="N776" s="34" t="str">
        <f t="shared" si="245"/>
        <v>22</v>
      </c>
      <c r="O776" s="34" t="str">
        <f t="shared" si="246"/>
        <v>2255</v>
      </c>
      <c r="P776" s="34" t="str">
        <f>CONCATENATE(M776," ",VLOOKUP(M776,'heading tables'!$A:$C,2,FALSE))</f>
        <v>2 Non-current Assets</v>
      </c>
      <c r="Q776" s="34" t="str">
        <f>CONCATENATE(N776," ",VLOOKUP(N776,'heading tables'!$A:$C,2,FALSE))</f>
        <v>22 Depreciation of Fixed Assets</v>
      </c>
      <c r="R776" s="34" t="str">
        <f>CONCATENATE(O776," ",VLOOKUP(ABS(O776),'heading tables'!$A:$C,2,FALSE))</f>
        <v>2255 Accumulated depreciation of Transferring assets</v>
      </c>
      <c r="S776" s="20">
        <v>21</v>
      </c>
      <c r="T776" s="6" t="s">
        <v>1065</v>
      </c>
      <c r="U776" s="34" t="e">
        <f>CONCATENATE(S776," ",VLOOKUP(S776,'heading tables'!$A:$C,2,FALSE))</f>
        <v>#N/A</v>
      </c>
      <c r="V776" s="34" t="str">
        <f>CONCATENATE(T776," ",VLOOKUP(ABS(T776),'heading tables'!$A:$C,2,FALSE))</f>
        <v>2155 Transferring assets</v>
      </c>
      <c r="W776" s="34" t="str">
        <f t="shared" si="240"/>
        <v>2255.1</v>
      </c>
      <c r="X776" s="34" t="str">
        <f t="shared" si="243"/>
        <v>2255.13</v>
      </c>
      <c r="Y776" s="34" t="str">
        <f t="shared" si="243"/>
        <v>2255.133</v>
      </c>
      <c r="Z776" s="34" t="str">
        <f t="shared" si="243"/>
        <v>2255.1333</v>
      </c>
      <c r="AA776" s="34" t="str">
        <f t="shared" si="243"/>
        <v>" "</v>
      </c>
      <c r="AB776" s="34" t="str">
        <f t="shared" si="249"/>
        <v>2255.1 Accumulated Depreciation of Transferring assets: Electricity Regulated Activity</v>
      </c>
      <c r="AC776" s="34" t="str">
        <f t="shared" si="250"/>
        <v>2255.13 Accumulated Depreciation of Transferring assets: Electricity Regulated Activity, Distribution (Network)</v>
      </c>
      <c r="AD776" s="34" t="str">
        <f t="shared" si="251"/>
        <v>2255.133 Accumulated Depreciation of 10 kV Transferring assets: Electricity Regulated Activity, Distribution (Network)</v>
      </c>
      <c r="AE776" s="34" t="str">
        <f t="shared" si="252"/>
        <v>2255.1333 Accumulated Depreciation of 10 kV Distribution (Network) Optic Cables</v>
      </c>
      <c r="AF776" s="34" t="str">
        <f t="shared" si="253"/>
        <v>" "</v>
      </c>
      <c r="AI776" t="s">
        <v>1816</v>
      </c>
      <c r="AJ776" s="14" t="s">
        <v>11</v>
      </c>
      <c r="AK776">
        <v>10</v>
      </c>
      <c r="AL776" s="6">
        <v>302</v>
      </c>
      <c r="AM776" s="6" t="s">
        <v>938</v>
      </c>
      <c r="AT776" s="6" t="s">
        <v>980</v>
      </c>
      <c r="AV776" t="s">
        <v>1816</v>
      </c>
      <c r="AW776">
        <f t="shared" si="254"/>
        <v>69</v>
      </c>
    </row>
    <row r="777" spans="1:49" ht="11.25" customHeight="1" x14ac:dyDescent="0.2">
      <c r="A777" s="14">
        <v>2255.1334000000002</v>
      </c>
      <c r="B777" t="s">
        <v>1817</v>
      </c>
      <c r="C777" s="33" t="str">
        <f t="shared" si="247"/>
        <v>2255.1334 Accumulated Depreciation of 10 kV Distribution (Network) Other Communication Lines</v>
      </c>
      <c r="D777" s="6" t="s">
        <v>874</v>
      </c>
      <c r="E777" s="6" t="s">
        <v>1132</v>
      </c>
      <c r="F777" s="6" t="s">
        <v>1044</v>
      </c>
      <c r="G777" s="6" t="s">
        <v>824</v>
      </c>
      <c r="H777" s="34" t="str">
        <f>VLOOKUP(I777,'heading tables'!$G$3:$H$9,2,FALSE)</f>
        <v>L4</v>
      </c>
      <c r="I777" s="34">
        <f t="shared" si="237"/>
        <v>9</v>
      </c>
      <c r="J777" s="34" t="str">
        <f t="shared" si="238"/>
        <v>Balance Sheet</v>
      </c>
      <c r="K777" s="34">
        <f t="shared" si="248"/>
        <v>91</v>
      </c>
      <c r="L777" s="34" t="str">
        <f t="shared" si="239"/>
        <v>34</v>
      </c>
      <c r="M777" s="34" t="str">
        <f t="shared" si="244"/>
        <v>2</v>
      </c>
      <c r="N777" s="34" t="str">
        <f t="shared" si="245"/>
        <v>22</v>
      </c>
      <c r="O777" s="34" t="str">
        <f t="shared" si="246"/>
        <v>2255</v>
      </c>
      <c r="P777" s="34" t="str">
        <f>CONCATENATE(M777," ",VLOOKUP(M777,'heading tables'!$A:$C,2,FALSE))</f>
        <v>2 Non-current Assets</v>
      </c>
      <c r="Q777" s="34" t="str">
        <f>CONCATENATE(N777," ",VLOOKUP(N777,'heading tables'!$A:$C,2,FALSE))</f>
        <v>22 Depreciation of Fixed Assets</v>
      </c>
      <c r="R777" s="34" t="str">
        <f>CONCATENATE(O777," ",VLOOKUP(ABS(O777),'heading tables'!$A:$C,2,FALSE))</f>
        <v>2255 Accumulated depreciation of Transferring assets</v>
      </c>
      <c r="S777" s="20">
        <v>21</v>
      </c>
      <c r="T777" s="6" t="s">
        <v>1065</v>
      </c>
      <c r="U777" s="34" t="e">
        <f>CONCATENATE(S777," ",VLOOKUP(S777,'heading tables'!$A:$C,2,FALSE))</f>
        <v>#N/A</v>
      </c>
      <c r="V777" s="34" t="str">
        <f>CONCATENATE(T777," ",VLOOKUP(ABS(T777),'heading tables'!$A:$C,2,FALSE))</f>
        <v>2155 Transferring assets</v>
      </c>
      <c r="W777" s="34" t="str">
        <f t="shared" si="240"/>
        <v>2255.1</v>
      </c>
      <c r="X777" s="34" t="str">
        <f t="shared" si="243"/>
        <v>2255.13</v>
      </c>
      <c r="Y777" s="34" t="str">
        <f t="shared" si="243"/>
        <v>2255.133</v>
      </c>
      <c r="Z777" s="34" t="str">
        <f t="shared" si="243"/>
        <v>2255.1334</v>
      </c>
      <c r="AA777" s="34" t="str">
        <f t="shared" si="243"/>
        <v>" "</v>
      </c>
      <c r="AB777" s="34" t="str">
        <f t="shared" si="249"/>
        <v>2255.1 Accumulated Depreciation of Transferring assets: Electricity Regulated Activity</v>
      </c>
      <c r="AC777" s="34" t="str">
        <f t="shared" si="250"/>
        <v>2255.13 Accumulated Depreciation of Transferring assets: Electricity Regulated Activity, Distribution (Network)</v>
      </c>
      <c r="AD777" s="34" t="str">
        <f t="shared" si="251"/>
        <v>2255.133 Accumulated Depreciation of 10 kV Transferring assets: Electricity Regulated Activity, Distribution (Network)</v>
      </c>
      <c r="AE777" s="34" t="str">
        <f t="shared" si="252"/>
        <v>2255.1334 Accumulated Depreciation of 10 kV Distribution (Network) Other Communication Lines</v>
      </c>
      <c r="AF777" s="34" t="str">
        <f t="shared" si="253"/>
        <v>" "</v>
      </c>
      <c r="AI777" t="s">
        <v>1817</v>
      </c>
      <c r="AJ777" s="14" t="s">
        <v>11</v>
      </c>
      <c r="AK777">
        <v>10</v>
      </c>
      <c r="AL777" s="6">
        <v>303</v>
      </c>
      <c r="AM777" s="6" t="s">
        <v>938</v>
      </c>
      <c r="AT777" s="6" t="s">
        <v>980</v>
      </c>
      <c r="AV777" t="s">
        <v>1817</v>
      </c>
      <c r="AW777">
        <f t="shared" si="254"/>
        <v>82</v>
      </c>
    </row>
    <row r="778" spans="1:49" ht="11.25" customHeight="1" x14ac:dyDescent="0.2">
      <c r="A778" s="14">
        <v>2255.1338999999998</v>
      </c>
      <c r="B778" t="s">
        <v>1818</v>
      </c>
      <c r="C778" s="33" t="str">
        <f t="shared" si="247"/>
        <v>2255.1339 Accumulated Depreciation of 10 kV Other Distribution (Network) assets</v>
      </c>
      <c r="D778" s="6" t="s">
        <v>874</v>
      </c>
      <c r="E778" s="6" t="s">
        <v>1132</v>
      </c>
      <c r="F778" s="6" t="s">
        <v>1044</v>
      </c>
      <c r="G778" s="6" t="s">
        <v>824</v>
      </c>
      <c r="H778" s="34" t="str">
        <f>VLOOKUP(I778,'heading tables'!$G$3:$H$9,2,FALSE)</f>
        <v>L4</v>
      </c>
      <c r="I778" s="34">
        <f t="shared" ref="I778:I841" si="255">LEN(A778)</f>
        <v>9</v>
      </c>
      <c r="J778" s="34" t="str">
        <f t="shared" ref="J778:J841" si="256">IF(ABS(M778)&gt;5,"Income statement","Balance Sheet")</f>
        <v>Balance Sheet</v>
      </c>
      <c r="K778" s="34">
        <f t="shared" si="248"/>
        <v>91</v>
      </c>
      <c r="L778" s="34" t="str">
        <f t="shared" ref="L778:L841" si="257">RIGHT(A778,2)</f>
        <v>39</v>
      </c>
      <c r="M778" s="34" t="str">
        <f t="shared" si="244"/>
        <v>2</v>
      </c>
      <c r="N778" s="34" t="str">
        <f t="shared" si="245"/>
        <v>22</v>
      </c>
      <c r="O778" s="34" t="str">
        <f t="shared" si="246"/>
        <v>2255</v>
      </c>
      <c r="P778" s="34" t="str">
        <f>CONCATENATE(M778," ",VLOOKUP(M778,'heading tables'!$A:$C,2,FALSE))</f>
        <v>2 Non-current Assets</v>
      </c>
      <c r="Q778" s="34" t="str">
        <f>CONCATENATE(N778," ",VLOOKUP(N778,'heading tables'!$A:$C,2,FALSE))</f>
        <v>22 Depreciation of Fixed Assets</v>
      </c>
      <c r="R778" s="34" t="str">
        <f>CONCATENATE(O778," ",VLOOKUP(ABS(O778),'heading tables'!$A:$C,2,FALSE))</f>
        <v>2255 Accumulated depreciation of Transferring assets</v>
      </c>
      <c r="S778" s="20">
        <v>21</v>
      </c>
      <c r="T778" s="6" t="s">
        <v>1065</v>
      </c>
      <c r="U778" s="34" t="e">
        <f>CONCATENATE(S778," ",VLOOKUP(S778,'heading tables'!$A:$C,2,FALSE))</f>
        <v>#N/A</v>
      </c>
      <c r="V778" s="34" t="str">
        <f>CONCATENATE(T778," ",VLOOKUP(ABS(T778),'heading tables'!$A:$C,2,FALSE))</f>
        <v>2155 Transferring assets</v>
      </c>
      <c r="W778" s="34" t="str">
        <f t="shared" ref="W778:W841" si="258">IF(LEFT($A778,W$1)=O778,$AZ$1,LEFT($A778,W$1))</f>
        <v>2255.1</v>
      </c>
      <c r="X778" s="34" t="str">
        <f t="shared" si="243"/>
        <v>2255.13</v>
      </c>
      <c r="Y778" s="34" t="str">
        <f t="shared" si="243"/>
        <v>2255.133</v>
      </c>
      <c r="Z778" s="34" t="str">
        <f t="shared" si="243"/>
        <v>2255.1339</v>
      </c>
      <c r="AA778" s="34" t="str">
        <f t="shared" si="243"/>
        <v>" "</v>
      </c>
      <c r="AB778" s="34" t="str">
        <f t="shared" si="249"/>
        <v>2255.1 Accumulated Depreciation of Transferring assets: Electricity Regulated Activity</v>
      </c>
      <c r="AC778" s="34" t="str">
        <f t="shared" si="250"/>
        <v>2255.13 Accumulated Depreciation of Transferring assets: Electricity Regulated Activity, Distribution (Network)</v>
      </c>
      <c r="AD778" s="34" t="str">
        <f t="shared" si="251"/>
        <v>2255.133 Accumulated Depreciation of 10 kV Transferring assets: Electricity Regulated Activity, Distribution (Network)</v>
      </c>
      <c r="AE778" s="34" t="str">
        <f t="shared" si="252"/>
        <v>2255.1339 Accumulated Depreciation of 10 kV Other Distribution (Network) assets</v>
      </c>
      <c r="AF778" s="34" t="str">
        <f t="shared" si="253"/>
        <v>" "</v>
      </c>
      <c r="AI778" t="s">
        <v>1818</v>
      </c>
      <c r="AJ778" s="14" t="s">
        <v>11</v>
      </c>
      <c r="AK778">
        <v>10</v>
      </c>
      <c r="AL778" s="6">
        <v>304</v>
      </c>
      <c r="AM778" s="6" t="s">
        <v>938</v>
      </c>
      <c r="AT778" s="6" t="s">
        <v>980</v>
      </c>
      <c r="AV778" t="s">
        <v>1818</v>
      </c>
      <c r="AW778">
        <f t="shared" si="254"/>
        <v>69</v>
      </c>
    </row>
    <row r="779" spans="1:49" ht="11.25" customHeight="1" x14ac:dyDescent="0.2">
      <c r="A779" s="14">
        <v>2255.134</v>
      </c>
      <c r="B779" t="s">
        <v>1819</v>
      </c>
      <c r="C779" s="33" t="str">
        <f t="shared" si="247"/>
        <v>2255.134 Accumulated Depreciation of 6 kV Transferring assets: Electricity Regulated Activity, Distribution (Network)</v>
      </c>
      <c r="D779" s="6" t="s">
        <v>874</v>
      </c>
      <c r="E779" s="6" t="s">
        <v>1132</v>
      </c>
      <c r="F779" s="6" t="s">
        <v>1044</v>
      </c>
      <c r="G779" s="6" t="s">
        <v>72</v>
      </c>
      <c r="H779" s="34" t="str">
        <f>VLOOKUP(I779,'heading tables'!$G$3:$H$9,2,FALSE)</f>
        <v>L3</v>
      </c>
      <c r="I779" s="34">
        <f t="shared" si="255"/>
        <v>8</v>
      </c>
      <c r="J779" s="34" t="str">
        <f t="shared" si="256"/>
        <v>Balance Sheet</v>
      </c>
      <c r="K779" s="34">
        <f t="shared" si="248"/>
        <v>91</v>
      </c>
      <c r="L779" s="34" t="str">
        <f t="shared" si="257"/>
        <v>34</v>
      </c>
      <c r="M779" s="34" t="str">
        <f t="shared" si="244"/>
        <v>2</v>
      </c>
      <c r="N779" s="34" t="str">
        <f t="shared" si="245"/>
        <v>22</v>
      </c>
      <c r="O779" s="34" t="str">
        <f t="shared" si="246"/>
        <v>2255</v>
      </c>
      <c r="P779" s="34" t="str">
        <f>CONCATENATE(M779," ",VLOOKUP(M779,'heading tables'!$A:$C,2,FALSE))</f>
        <v>2 Non-current Assets</v>
      </c>
      <c r="Q779" s="34" t="str">
        <f>CONCATENATE(N779," ",VLOOKUP(N779,'heading tables'!$A:$C,2,FALSE))</f>
        <v>22 Depreciation of Fixed Assets</v>
      </c>
      <c r="R779" s="34" t="str">
        <f>CONCATENATE(O779," ",VLOOKUP(ABS(O779),'heading tables'!$A:$C,2,FALSE))</f>
        <v>2255 Accumulated depreciation of Transferring assets</v>
      </c>
      <c r="S779" s="20">
        <v>21</v>
      </c>
      <c r="T779" s="6" t="s">
        <v>1065</v>
      </c>
      <c r="U779" s="34" t="e">
        <f>CONCATENATE(S779," ",VLOOKUP(S779,'heading tables'!$A:$C,2,FALSE))</f>
        <v>#N/A</v>
      </c>
      <c r="V779" s="34" t="str">
        <f>CONCATENATE(T779," ",VLOOKUP(ABS(T779),'heading tables'!$A:$C,2,FALSE))</f>
        <v>2155 Transferring assets</v>
      </c>
      <c r="W779" s="34" t="str">
        <f t="shared" si="258"/>
        <v>2255.1</v>
      </c>
      <c r="X779" s="34" t="str">
        <f t="shared" si="243"/>
        <v>2255.13</v>
      </c>
      <c r="Y779" s="34" t="str">
        <f t="shared" si="243"/>
        <v>2255.134</v>
      </c>
      <c r="Z779" s="34" t="str">
        <f t="shared" si="243"/>
        <v>" "</v>
      </c>
      <c r="AA779" s="34" t="str">
        <f t="shared" si="243"/>
        <v>" "</v>
      </c>
      <c r="AB779" s="34" t="str">
        <f t="shared" si="249"/>
        <v>2255.1 Accumulated Depreciation of Transferring assets: Electricity Regulated Activity</v>
      </c>
      <c r="AC779" s="34" t="str">
        <f t="shared" si="250"/>
        <v>2255.13 Accumulated Depreciation of Transferring assets: Electricity Regulated Activity, Distribution (Network)</v>
      </c>
      <c r="AD779" s="34" t="str">
        <f t="shared" si="251"/>
        <v>2255.134 Accumulated Depreciation of 6 kV Transferring assets: Electricity Regulated Activity, Distribution (Network)</v>
      </c>
      <c r="AE779" s="34" t="str">
        <f t="shared" si="252"/>
        <v>" "</v>
      </c>
      <c r="AF779" s="34" t="str">
        <f t="shared" si="253"/>
        <v>" "</v>
      </c>
      <c r="AI779" t="s">
        <v>1819</v>
      </c>
      <c r="AJ779" s="14" t="s">
        <v>1064</v>
      </c>
      <c r="AK779">
        <v>6</v>
      </c>
      <c r="AL779" s="6">
        <v>305</v>
      </c>
      <c r="AM779" s="6" t="s">
        <v>939</v>
      </c>
      <c r="AT779" s="6" t="s">
        <v>981</v>
      </c>
      <c r="AV779" t="s">
        <v>1819</v>
      </c>
      <c r="AW779">
        <f t="shared" si="254"/>
        <v>108</v>
      </c>
    </row>
    <row r="780" spans="1:49" ht="11.25" customHeight="1" x14ac:dyDescent="0.2">
      <c r="A780" s="14">
        <v>2255.1341000000002</v>
      </c>
      <c r="B780" t="s">
        <v>1820</v>
      </c>
      <c r="C780" s="33" t="str">
        <f t="shared" si="247"/>
        <v>2255.1341 Accumulated Depreciation of 6 kV Distribution (Network) OHL</v>
      </c>
      <c r="D780" s="6" t="s">
        <v>874</v>
      </c>
      <c r="E780" s="6" t="s">
        <v>1132</v>
      </c>
      <c r="F780" s="6" t="s">
        <v>1044</v>
      </c>
      <c r="G780" s="6" t="s">
        <v>824</v>
      </c>
      <c r="H780" s="34" t="str">
        <f>VLOOKUP(I780,'heading tables'!$G$3:$H$9,2,FALSE)</f>
        <v>L4</v>
      </c>
      <c r="I780" s="34">
        <f t="shared" si="255"/>
        <v>9</v>
      </c>
      <c r="J780" s="34" t="str">
        <f t="shared" si="256"/>
        <v>Balance Sheet</v>
      </c>
      <c r="K780" s="34">
        <f t="shared" si="248"/>
        <v>91</v>
      </c>
      <c r="L780" s="34" t="str">
        <f t="shared" si="257"/>
        <v>41</v>
      </c>
      <c r="M780" s="34" t="str">
        <f t="shared" si="244"/>
        <v>2</v>
      </c>
      <c r="N780" s="34" t="str">
        <f t="shared" si="245"/>
        <v>22</v>
      </c>
      <c r="O780" s="34" t="str">
        <f t="shared" si="246"/>
        <v>2255</v>
      </c>
      <c r="P780" s="34" t="str">
        <f>CONCATENATE(M780," ",VLOOKUP(M780,'heading tables'!$A:$C,2,FALSE))</f>
        <v>2 Non-current Assets</v>
      </c>
      <c r="Q780" s="34" t="str">
        <f>CONCATENATE(N780," ",VLOOKUP(N780,'heading tables'!$A:$C,2,FALSE))</f>
        <v>22 Depreciation of Fixed Assets</v>
      </c>
      <c r="R780" s="34" t="str">
        <f>CONCATENATE(O780," ",VLOOKUP(ABS(O780),'heading tables'!$A:$C,2,FALSE))</f>
        <v>2255 Accumulated depreciation of Transferring assets</v>
      </c>
      <c r="S780" s="20">
        <v>21</v>
      </c>
      <c r="T780" s="6" t="s">
        <v>1065</v>
      </c>
      <c r="U780" s="34" t="e">
        <f>CONCATENATE(S780," ",VLOOKUP(S780,'heading tables'!$A:$C,2,FALSE))</f>
        <v>#N/A</v>
      </c>
      <c r="V780" s="34" t="str">
        <f>CONCATENATE(T780," ",VLOOKUP(ABS(T780),'heading tables'!$A:$C,2,FALSE))</f>
        <v>2155 Transferring assets</v>
      </c>
      <c r="W780" s="34" t="str">
        <f t="shared" si="258"/>
        <v>2255.1</v>
      </c>
      <c r="X780" s="34" t="str">
        <f t="shared" si="243"/>
        <v>2255.13</v>
      </c>
      <c r="Y780" s="34" t="str">
        <f t="shared" si="243"/>
        <v>2255.134</v>
      </c>
      <c r="Z780" s="34" t="str">
        <f t="shared" si="243"/>
        <v>2255.1341</v>
      </c>
      <c r="AA780" s="34" t="str">
        <f t="shared" si="243"/>
        <v>" "</v>
      </c>
      <c r="AB780" s="34" t="str">
        <f t="shared" si="249"/>
        <v>2255.1 Accumulated Depreciation of Transferring assets: Electricity Regulated Activity</v>
      </c>
      <c r="AC780" s="34" t="str">
        <f t="shared" si="250"/>
        <v>2255.13 Accumulated Depreciation of Transferring assets: Electricity Regulated Activity, Distribution (Network)</v>
      </c>
      <c r="AD780" s="34" t="str">
        <f t="shared" si="251"/>
        <v>2255.134 Accumulated Depreciation of 6 kV Transferring assets: Electricity Regulated Activity, Distribution (Network)</v>
      </c>
      <c r="AE780" s="34" t="str">
        <f t="shared" si="252"/>
        <v>2255.1341 Accumulated Depreciation of 6 kV Distribution (Network) OHL</v>
      </c>
      <c r="AF780" s="34" t="str">
        <f t="shared" si="253"/>
        <v>" "</v>
      </c>
      <c r="AI780" t="s">
        <v>1820</v>
      </c>
      <c r="AJ780" s="14" t="s">
        <v>11</v>
      </c>
      <c r="AK780">
        <v>6</v>
      </c>
      <c r="AL780" s="6">
        <v>306</v>
      </c>
      <c r="AM780" s="6" t="s">
        <v>939</v>
      </c>
      <c r="AT780" s="6" t="s">
        <v>981</v>
      </c>
      <c r="AV780" t="s">
        <v>1820</v>
      </c>
      <c r="AW780">
        <f t="shared" si="254"/>
        <v>59</v>
      </c>
    </row>
    <row r="781" spans="1:49" ht="11.25" customHeight="1" x14ac:dyDescent="0.2">
      <c r="A781" s="14">
        <v>2255.1342</v>
      </c>
      <c r="B781" t="s">
        <v>1821</v>
      </c>
      <c r="C781" s="33" t="str">
        <f t="shared" si="247"/>
        <v>2255.1342 Accumulated Depreciation of 6 kV Distribution (Network) Cable Lines</v>
      </c>
      <c r="D781" s="6" t="s">
        <v>874</v>
      </c>
      <c r="E781" s="6" t="s">
        <v>1132</v>
      </c>
      <c r="F781" s="6" t="s">
        <v>1045</v>
      </c>
      <c r="G781" s="6" t="s">
        <v>824</v>
      </c>
      <c r="H781" s="34" t="str">
        <f>VLOOKUP(I781,'heading tables'!$G$3:$H$9,2,FALSE)</f>
        <v>L4</v>
      </c>
      <c r="I781" s="34">
        <f t="shared" si="255"/>
        <v>9</v>
      </c>
      <c r="J781" s="34" t="str">
        <f t="shared" si="256"/>
        <v>Balance Sheet</v>
      </c>
      <c r="K781" s="34">
        <f t="shared" si="248"/>
        <v>91</v>
      </c>
      <c r="L781" s="34" t="str">
        <f t="shared" si="257"/>
        <v>42</v>
      </c>
      <c r="M781" s="34" t="str">
        <f t="shared" si="244"/>
        <v>2</v>
      </c>
      <c r="N781" s="34" t="str">
        <f t="shared" si="245"/>
        <v>22</v>
      </c>
      <c r="O781" s="34" t="str">
        <f t="shared" si="246"/>
        <v>2255</v>
      </c>
      <c r="P781" s="34" t="str">
        <f>CONCATENATE(M781," ",VLOOKUP(M781,'heading tables'!$A:$C,2,FALSE))</f>
        <v>2 Non-current Assets</v>
      </c>
      <c r="Q781" s="34" t="str">
        <f>CONCATENATE(N781," ",VLOOKUP(N781,'heading tables'!$A:$C,2,FALSE))</f>
        <v>22 Depreciation of Fixed Assets</v>
      </c>
      <c r="R781" s="34" t="str">
        <f>CONCATENATE(O781," ",VLOOKUP(ABS(O781),'heading tables'!$A:$C,2,FALSE))</f>
        <v>2255 Accumulated depreciation of Transferring assets</v>
      </c>
      <c r="S781" s="20">
        <v>21</v>
      </c>
      <c r="T781" s="6" t="s">
        <v>1065</v>
      </c>
      <c r="U781" s="34" t="e">
        <f>CONCATENATE(S781," ",VLOOKUP(S781,'heading tables'!$A:$C,2,FALSE))</f>
        <v>#N/A</v>
      </c>
      <c r="V781" s="34" t="str">
        <f>CONCATENATE(T781," ",VLOOKUP(ABS(T781),'heading tables'!$A:$C,2,FALSE))</f>
        <v>2155 Transferring assets</v>
      </c>
      <c r="W781" s="34" t="str">
        <f t="shared" si="258"/>
        <v>2255.1</v>
      </c>
      <c r="X781" s="34" t="str">
        <f t="shared" si="243"/>
        <v>2255.13</v>
      </c>
      <c r="Y781" s="34" t="str">
        <f t="shared" si="243"/>
        <v>2255.134</v>
      </c>
      <c r="Z781" s="34" t="str">
        <f t="shared" si="243"/>
        <v>2255.1342</v>
      </c>
      <c r="AA781" s="34" t="str">
        <f t="shared" si="243"/>
        <v>" "</v>
      </c>
      <c r="AB781" s="34" t="str">
        <f t="shared" si="249"/>
        <v>2255.1 Accumulated Depreciation of Transferring assets: Electricity Regulated Activity</v>
      </c>
      <c r="AC781" s="34" t="str">
        <f t="shared" si="250"/>
        <v>2255.13 Accumulated Depreciation of Transferring assets: Electricity Regulated Activity, Distribution (Network)</v>
      </c>
      <c r="AD781" s="34" t="str">
        <f t="shared" si="251"/>
        <v>2255.134 Accumulated Depreciation of 6 kV Transferring assets: Electricity Regulated Activity, Distribution (Network)</v>
      </c>
      <c r="AE781" s="34" t="str">
        <f t="shared" si="252"/>
        <v>2255.1342 Accumulated Depreciation of 6 kV Distribution (Network) Cable Lines</v>
      </c>
      <c r="AF781" s="34" t="str">
        <f t="shared" si="253"/>
        <v>" "</v>
      </c>
      <c r="AI781" t="s">
        <v>1821</v>
      </c>
      <c r="AJ781" s="14" t="s">
        <v>11</v>
      </c>
      <c r="AK781">
        <v>6</v>
      </c>
      <c r="AL781" s="6">
        <v>307</v>
      </c>
      <c r="AM781" s="6" t="s">
        <v>939</v>
      </c>
      <c r="AT781" s="6" t="s">
        <v>981</v>
      </c>
      <c r="AV781" t="s">
        <v>1821</v>
      </c>
      <c r="AW781">
        <f t="shared" si="254"/>
        <v>67</v>
      </c>
    </row>
    <row r="782" spans="1:49" ht="11.25" customHeight="1" x14ac:dyDescent="0.2">
      <c r="A782" s="14">
        <v>2255.1343000000002</v>
      </c>
      <c r="B782" t="s">
        <v>1822</v>
      </c>
      <c r="C782" s="33" t="str">
        <f t="shared" si="247"/>
        <v>2255.1343 Accumulated Depreciation of 6 kV Distribution (Network) Optic Cables</v>
      </c>
      <c r="D782" s="6" t="s">
        <v>874</v>
      </c>
      <c r="E782" s="6" t="s">
        <v>1</v>
      </c>
      <c r="F782" s="6" t="s">
        <v>1</v>
      </c>
      <c r="G782" s="6" t="s">
        <v>824</v>
      </c>
      <c r="H782" s="34" t="str">
        <f>VLOOKUP(I782,'heading tables'!$G$3:$H$9,2,FALSE)</f>
        <v>L4</v>
      </c>
      <c r="I782" s="34">
        <f t="shared" si="255"/>
        <v>9</v>
      </c>
      <c r="J782" s="34" t="str">
        <f t="shared" si="256"/>
        <v>Balance Sheet</v>
      </c>
      <c r="K782" s="34">
        <f t="shared" si="248"/>
        <v>91</v>
      </c>
      <c r="L782" s="34" t="str">
        <f t="shared" si="257"/>
        <v>43</v>
      </c>
      <c r="M782" s="34" t="str">
        <f t="shared" si="244"/>
        <v>2</v>
      </c>
      <c r="N782" s="34" t="str">
        <f t="shared" si="245"/>
        <v>22</v>
      </c>
      <c r="O782" s="34" t="str">
        <f t="shared" si="246"/>
        <v>2255</v>
      </c>
      <c r="P782" s="34" t="str">
        <f>CONCATENATE(M782," ",VLOOKUP(M782,'heading tables'!$A:$C,2,FALSE))</f>
        <v>2 Non-current Assets</v>
      </c>
      <c r="Q782" s="34" t="str">
        <f>CONCATENATE(N782," ",VLOOKUP(N782,'heading tables'!$A:$C,2,FALSE))</f>
        <v>22 Depreciation of Fixed Assets</v>
      </c>
      <c r="R782" s="34" t="str">
        <f>CONCATENATE(O782," ",VLOOKUP(ABS(O782),'heading tables'!$A:$C,2,FALSE))</f>
        <v>2255 Accumulated depreciation of Transferring assets</v>
      </c>
      <c r="S782" s="20">
        <v>21</v>
      </c>
      <c r="T782" s="6" t="s">
        <v>1065</v>
      </c>
      <c r="U782" s="34" t="e">
        <f>CONCATENATE(S782," ",VLOOKUP(S782,'heading tables'!$A:$C,2,FALSE))</f>
        <v>#N/A</v>
      </c>
      <c r="V782" s="34" t="str">
        <f>CONCATENATE(T782," ",VLOOKUP(ABS(T782),'heading tables'!$A:$C,2,FALSE))</f>
        <v>2155 Transferring assets</v>
      </c>
      <c r="W782" s="34" t="str">
        <f t="shared" si="258"/>
        <v>2255.1</v>
      </c>
      <c r="X782" s="34" t="str">
        <f t="shared" ref="X782:AA801" si="259">IF(OR(LEFT($A782,X$1)=W782,W782=$AZ$1),$AZ$1,LEFT($A782,X$1))</f>
        <v>2255.13</v>
      </c>
      <c r="Y782" s="34" t="str">
        <f t="shared" si="259"/>
        <v>2255.134</v>
      </c>
      <c r="Z782" s="34" t="str">
        <f t="shared" si="259"/>
        <v>2255.1343</v>
      </c>
      <c r="AA782" s="34" t="str">
        <f t="shared" si="259"/>
        <v>" "</v>
      </c>
      <c r="AB782" s="34" t="str">
        <f t="shared" si="249"/>
        <v>2255.1 Accumulated Depreciation of Transferring assets: Electricity Regulated Activity</v>
      </c>
      <c r="AC782" s="34" t="str">
        <f t="shared" si="250"/>
        <v>2255.13 Accumulated Depreciation of Transferring assets: Electricity Regulated Activity, Distribution (Network)</v>
      </c>
      <c r="AD782" s="34" t="str">
        <f t="shared" si="251"/>
        <v>2255.134 Accumulated Depreciation of 6 kV Transferring assets: Electricity Regulated Activity, Distribution (Network)</v>
      </c>
      <c r="AE782" s="34" t="str">
        <f t="shared" si="252"/>
        <v>2255.1343 Accumulated Depreciation of 6 kV Distribution (Network) Optic Cables</v>
      </c>
      <c r="AF782" s="34" t="str">
        <f t="shared" si="253"/>
        <v>" "</v>
      </c>
      <c r="AI782" t="s">
        <v>1822</v>
      </c>
      <c r="AJ782" s="14" t="s">
        <v>11</v>
      </c>
      <c r="AK782">
        <v>6</v>
      </c>
      <c r="AL782" s="6">
        <v>308</v>
      </c>
      <c r="AM782" s="6" t="s">
        <v>939</v>
      </c>
      <c r="AT782" s="6" t="s">
        <v>981</v>
      </c>
      <c r="AV782" t="s">
        <v>1822</v>
      </c>
      <c r="AW782">
        <f t="shared" si="254"/>
        <v>68</v>
      </c>
    </row>
    <row r="783" spans="1:49" ht="11.25" customHeight="1" x14ac:dyDescent="0.2">
      <c r="A783" s="14">
        <v>2255.1343999999999</v>
      </c>
      <c r="B783" t="s">
        <v>1823</v>
      </c>
      <c r="C783" s="33" t="str">
        <f t="shared" si="247"/>
        <v>2255.1344 Accumulated Depreciation of 6 kV Distribution (Network) Other Communication Lines</v>
      </c>
      <c r="D783" s="6" t="s">
        <v>874</v>
      </c>
      <c r="E783" s="6" t="s">
        <v>1</v>
      </c>
      <c r="F783" s="6" t="s">
        <v>1</v>
      </c>
      <c r="G783" s="6" t="s">
        <v>824</v>
      </c>
      <c r="H783" s="34" t="str">
        <f>VLOOKUP(I783,'heading tables'!$G$3:$H$9,2,FALSE)</f>
        <v>L4</v>
      </c>
      <c r="I783" s="34">
        <f t="shared" si="255"/>
        <v>9</v>
      </c>
      <c r="J783" s="34" t="str">
        <f t="shared" si="256"/>
        <v>Balance Sheet</v>
      </c>
      <c r="K783" s="34">
        <f t="shared" si="248"/>
        <v>91</v>
      </c>
      <c r="L783" s="34" t="str">
        <f t="shared" si="257"/>
        <v>44</v>
      </c>
      <c r="M783" s="34" t="str">
        <f t="shared" si="244"/>
        <v>2</v>
      </c>
      <c r="N783" s="34" t="str">
        <f t="shared" si="245"/>
        <v>22</v>
      </c>
      <c r="O783" s="34" t="str">
        <f t="shared" si="246"/>
        <v>2255</v>
      </c>
      <c r="P783" s="34" t="str">
        <f>CONCATENATE(M783," ",VLOOKUP(M783,'heading tables'!$A:$C,2,FALSE))</f>
        <v>2 Non-current Assets</v>
      </c>
      <c r="Q783" s="34" t="str">
        <f>CONCATENATE(N783," ",VLOOKUP(N783,'heading tables'!$A:$C,2,FALSE))</f>
        <v>22 Depreciation of Fixed Assets</v>
      </c>
      <c r="R783" s="34" t="str">
        <f>CONCATENATE(O783," ",VLOOKUP(ABS(O783),'heading tables'!$A:$C,2,FALSE))</f>
        <v>2255 Accumulated depreciation of Transferring assets</v>
      </c>
      <c r="S783" s="20">
        <v>21</v>
      </c>
      <c r="T783" s="6" t="s">
        <v>1065</v>
      </c>
      <c r="U783" s="34" t="e">
        <f>CONCATENATE(S783," ",VLOOKUP(S783,'heading tables'!$A:$C,2,FALSE))</f>
        <v>#N/A</v>
      </c>
      <c r="V783" s="34" t="str">
        <f>CONCATENATE(T783," ",VLOOKUP(ABS(T783),'heading tables'!$A:$C,2,FALSE))</f>
        <v>2155 Transferring assets</v>
      </c>
      <c r="W783" s="34" t="str">
        <f t="shared" si="258"/>
        <v>2255.1</v>
      </c>
      <c r="X783" s="34" t="str">
        <f t="shared" si="259"/>
        <v>2255.13</v>
      </c>
      <c r="Y783" s="34" t="str">
        <f t="shared" si="259"/>
        <v>2255.134</v>
      </c>
      <c r="Z783" s="34" t="str">
        <f t="shared" si="259"/>
        <v>2255.1344</v>
      </c>
      <c r="AA783" s="34" t="str">
        <f t="shared" si="259"/>
        <v>" "</v>
      </c>
      <c r="AB783" s="34" t="str">
        <f t="shared" si="249"/>
        <v>2255.1 Accumulated Depreciation of Transferring assets: Electricity Regulated Activity</v>
      </c>
      <c r="AC783" s="34" t="str">
        <f t="shared" si="250"/>
        <v>2255.13 Accumulated Depreciation of Transferring assets: Electricity Regulated Activity, Distribution (Network)</v>
      </c>
      <c r="AD783" s="34" t="str">
        <f t="shared" si="251"/>
        <v>2255.134 Accumulated Depreciation of 6 kV Transferring assets: Electricity Regulated Activity, Distribution (Network)</v>
      </c>
      <c r="AE783" s="34" t="str">
        <f t="shared" si="252"/>
        <v>2255.1344 Accumulated Depreciation of 6 kV Distribution (Network) Other Communication Lines</v>
      </c>
      <c r="AF783" s="34" t="str">
        <f t="shared" si="253"/>
        <v>" "</v>
      </c>
      <c r="AI783" t="s">
        <v>1823</v>
      </c>
      <c r="AJ783" s="14" t="s">
        <v>11</v>
      </c>
      <c r="AK783">
        <v>6</v>
      </c>
      <c r="AL783" s="6">
        <v>309</v>
      </c>
      <c r="AM783" s="6" t="s">
        <v>939</v>
      </c>
      <c r="AT783" s="6" t="s">
        <v>981</v>
      </c>
      <c r="AV783" t="s">
        <v>1823</v>
      </c>
      <c r="AW783">
        <f t="shared" si="254"/>
        <v>81</v>
      </c>
    </row>
    <row r="784" spans="1:49" ht="11.25" customHeight="1" x14ac:dyDescent="0.2">
      <c r="A784" s="14">
        <v>2255.1349</v>
      </c>
      <c r="B784" t="s">
        <v>1824</v>
      </c>
      <c r="C784" s="33" t="str">
        <f t="shared" si="247"/>
        <v>2255.1349 Accumulated Depreciation of 6 kV Other Distribution (Network) assets</v>
      </c>
      <c r="D784" s="6" t="s">
        <v>874</v>
      </c>
      <c r="E784" s="6" t="s">
        <v>1132</v>
      </c>
      <c r="F784" s="6" t="s">
        <v>1044</v>
      </c>
      <c r="G784" s="6" t="s">
        <v>824</v>
      </c>
      <c r="H784" s="34" t="str">
        <f>VLOOKUP(I784,'heading tables'!$G$3:$H$9,2,FALSE)</f>
        <v>L4</v>
      </c>
      <c r="I784" s="34">
        <f t="shared" si="255"/>
        <v>9</v>
      </c>
      <c r="J784" s="34" t="str">
        <f t="shared" si="256"/>
        <v>Balance Sheet</v>
      </c>
      <c r="K784" s="34">
        <f t="shared" si="248"/>
        <v>91</v>
      </c>
      <c r="L784" s="34" t="str">
        <f t="shared" si="257"/>
        <v>49</v>
      </c>
      <c r="M784" s="34" t="str">
        <f t="shared" si="244"/>
        <v>2</v>
      </c>
      <c r="N784" s="34" t="str">
        <f t="shared" si="245"/>
        <v>22</v>
      </c>
      <c r="O784" s="34" t="str">
        <f t="shared" si="246"/>
        <v>2255</v>
      </c>
      <c r="P784" s="34" t="str">
        <f>CONCATENATE(M784," ",VLOOKUP(M784,'heading tables'!$A:$C,2,FALSE))</f>
        <v>2 Non-current Assets</v>
      </c>
      <c r="Q784" s="34" t="str">
        <f>CONCATENATE(N784," ",VLOOKUP(N784,'heading tables'!$A:$C,2,FALSE))</f>
        <v>22 Depreciation of Fixed Assets</v>
      </c>
      <c r="R784" s="34" t="str">
        <f>CONCATENATE(O784," ",VLOOKUP(ABS(O784),'heading tables'!$A:$C,2,FALSE))</f>
        <v>2255 Accumulated depreciation of Transferring assets</v>
      </c>
      <c r="S784" s="20">
        <v>21</v>
      </c>
      <c r="T784" s="6" t="s">
        <v>1065</v>
      </c>
      <c r="U784" s="34" t="e">
        <f>CONCATENATE(S784," ",VLOOKUP(S784,'heading tables'!$A:$C,2,FALSE))</f>
        <v>#N/A</v>
      </c>
      <c r="V784" s="34" t="str">
        <f>CONCATENATE(T784," ",VLOOKUP(ABS(T784),'heading tables'!$A:$C,2,FALSE))</f>
        <v>2155 Transferring assets</v>
      </c>
      <c r="W784" s="34" t="str">
        <f t="shared" si="258"/>
        <v>2255.1</v>
      </c>
      <c r="X784" s="34" t="str">
        <f t="shared" si="259"/>
        <v>2255.13</v>
      </c>
      <c r="Y784" s="34" t="str">
        <f t="shared" si="259"/>
        <v>2255.134</v>
      </c>
      <c r="Z784" s="34" t="str">
        <f t="shared" si="259"/>
        <v>2255.1349</v>
      </c>
      <c r="AA784" s="34" t="str">
        <f t="shared" si="259"/>
        <v>" "</v>
      </c>
      <c r="AB784" s="34" t="str">
        <f t="shared" si="249"/>
        <v>2255.1 Accumulated Depreciation of Transferring assets: Electricity Regulated Activity</v>
      </c>
      <c r="AC784" s="34" t="str">
        <f t="shared" si="250"/>
        <v>2255.13 Accumulated Depreciation of Transferring assets: Electricity Regulated Activity, Distribution (Network)</v>
      </c>
      <c r="AD784" s="34" t="str">
        <f t="shared" si="251"/>
        <v>2255.134 Accumulated Depreciation of 6 kV Transferring assets: Electricity Regulated Activity, Distribution (Network)</v>
      </c>
      <c r="AE784" s="34" t="str">
        <f t="shared" si="252"/>
        <v>2255.1349 Accumulated Depreciation of 6 kV Other Distribution (Network) assets</v>
      </c>
      <c r="AF784" s="34" t="str">
        <f t="shared" si="253"/>
        <v>" "</v>
      </c>
      <c r="AI784" t="s">
        <v>1824</v>
      </c>
      <c r="AJ784" s="14" t="s">
        <v>11</v>
      </c>
      <c r="AK784">
        <v>6</v>
      </c>
      <c r="AL784" s="6">
        <v>310</v>
      </c>
      <c r="AM784" s="6" t="s">
        <v>939</v>
      </c>
      <c r="AT784" s="6" t="s">
        <v>981</v>
      </c>
      <c r="AV784" t="s">
        <v>1824</v>
      </c>
      <c r="AW784">
        <f t="shared" si="254"/>
        <v>68</v>
      </c>
    </row>
    <row r="785" spans="1:49" ht="11.25" customHeight="1" x14ac:dyDescent="0.2">
      <c r="A785" s="14">
        <v>2255.1350000000002</v>
      </c>
      <c r="B785" t="s">
        <v>1825</v>
      </c>
      <c r="C785" s="33" t="str">
        <f t="shared" si="247"/>
        <v>2255.135 Accumulated Depreciation of 220/380 V Transferring assets: Electricity Regulated Activity, Distribution (Network)</v>
      </c>
      <c r="D785" s="6" t="s">
        <v>874</v>
      </c>
      <c r="E785" s="6" t="s">
        <v>1132</v>
      </c>
      <c r="F785" s="6" t="s">
        <v>1046</v>
      </c>
      <c r="G785" s="6" t="s">
        <v>72</v>
      </c>
      <c r="H785" s="34" t="str">
        <f>VLOOKUP(I785,'heading tables'!$G$3:$H$9,2,FALSE)</f>
        <v>L3</v>
      </c>
      <c r="I785" s="34">
        <f t="shared" si="255"/>
        <v>8</v>
      </c>
      <c r="J785" s="34" t="str">
        <f t="shared" si="256"/>
        <v>Balance Sheet</v>
      </c>
      <c r="K785" s="34">
        <f t="shared" si="248"/>
        <v>91</v>
      </c>
      <c r="L785" s="34" t="str">
        <f t="shared" si="257"/>
        <v>35</v>
      </c>
      <c r="M785" s="34" t="str">
        <f t="shared" si="244"/>
        <v>2</v>
      </c>
      <c r="N785" s="34" t="str">
        <f t="shared" si="245"/>
        <v>22</v>
      </c>
      <c r="O785" s="34" t="str">
        <f t="shared" si="246"/>
        <v>2255</v>
      </c>
      <c r="P785" s="34" t="str">
        <f>CONCATENATE(M785," ",VLOOKUP(M785,'heading tables'!$A:$C,2,FALSE))</f>
        <v>2 Non-current Assets</v>
      </c>
      <c r="Q785" s="34" t="str">
        <f>CONCATENATE(N785," ",VLOOKUP(N785,'heading tables'!$A:$C,2,FALSE))</f>
        <v>22 Depreciation of Fixed Assets</v>
      </c>
      <c r="R785" s="34" t="str">
        <f>CONCATENATE(O785," ",VLOOKUP(ABS(O785),'heading tables'!$A:$C,2,FALSE))</f>
        <v>2255 Accumulated depreciation of Transferring assets</v>
      </c>
      <c r="S785" s="20">
        <v>21</v>
      </c>
      <c r="T785" s="6" t="s">
        <v>1065</v>
      </c>
      <c r="U785" s="34" t="e">
        <f>CONCATENATE(S785," ",VLOOKUP(S785,'heading tables'!$A:$C,2,FALSE))</f>
        <v>#N/A</v>
      </c>
      <c r="V785" s="34" t="str">
        <f>CONCATENATE(T785," ",VLOOKUP(ABS(T785),'heading tables'!$A:$C,2,FALSE))</f>
        <v>2155 Transferring assets</v>
      </c>
      <c r="W785" s="34" t="str">
        <f t="shared" si="258"/>
        <v>2255.1</v>
      </c>
      <c r="X785" s="34" t="str">
        <f t="shared" si="259"/>
        <v>2255.13</v>
      </c>
      <c r="Y785" s="34" t="str">
        <f t="shared" si="259"/>
        <v>2255.135</v>
      </c>
      <c r="Z785" s="34" t="str">
        <f t="shared" si="259"/>
        <v>" "</v>
      </c>
      <c r="AA785" s="34" t="str">
        <f t="shared" si="259"/>
        <v>" "</v>
      </c>
      <c r="AB785" s="34" t="str">
        <f t="shared" si="249"/>
        <v>2255.1 Accumulated Depreciation of Transferring assets: Electricity Regulated Activity</v>
      </c>
      <c r="AC785" s="34" t="str">
        <f t="shared" si="250"/>
        <v>2255.13 Accumulated Depreciation of Transferring assets: Electricity Regulated Activity, Distribution (Network)</v>
      </c>
      <c r="AD785" s="34" t="str">
        <f t="shared" si="251"/>
        <v>2255.135 Accumulated Depreciation of 220/380 V Transferring assets: Electricity Regulated Activity, Distribution (Network)</v>
      </c>
      <c r="AE785" s="34" t="str">
        <f t="shared" si="252"/>
        <v>" "</v>
      </c>
      <c r="AF785" s="34" t="str">
        <f t="shared" si="253"/>
        <v>" "</v>
      </c>
      <c r="AI785" t="s">
        <v>1825</v>
      </c>
      <c r="AJ785" s="14" t="s">
        <v>1064</v>
      </c>
      <c r="AK785" t="s">
        <v>894</v>
      </c>
      <c r="AL785" s="6">
        <v>311</v>
      </c>
      <c r="AM785" s="6" t="s">
        <v>940</v>
      </c>
      <c r="AT785" s="6" t="s">
        <v>982</v>
      </c>
      <c r="AV785" t="s">
        <v>1825</v>
      </c>
      <c r="AW785">
        <f t="shared" si="254"/>
        <v>113</v>
      </c>
    </row>
    <row r="786" spans="1:49" ht="11.25" customHeight="1" x14ac:dyDescent="0.2">
      <c r="A786" s="14">
        <v>2255.1351</v>
      </c>
      <c r="B786" t="s">
        <v>1826</v>
      </c>
      <c r="C786" s="33" t="str">
        <f t="shared" si="247"/>
        <v>2255.1351 Accumulated Depreciation of 220/380 V Distribution (Network) OHL</v>
      </c>
      <c r="D786" s="6" t="s">
        <v>874</v>
      </c>
      <c r="E786" s="6" t="s">
        <v>1132</v>
      </c>
      <c r="F786" s="6" t="s">
        <v>1046</v>
      </c>
      <c r="G786" s="6" t="s">
        <v>824</v>
      </c>
      <c r="H786" s="34" t="str">
        <f>VLOOKUP(I786,'heading tables'!$G$3:$H$9,2,FALSE)</f>
        <v>L4</v>
      </c>
      <c r="I786" s="34">
        <f t="shared" si="255"/>
        <v>9</v>
      </c>
      <c r="J786" s="34" t="str">
        <f t="shared" si="256"/>
        <v>Balance Sheet</v>
      </c>
      <c r="K786" s="34">
        <f t="shared" si="248"/>
        <v>91</v>
      </c>
      <c r="L786" s="34" t="str">
        <f t="shared" si="257"/>
        <v>51</v>
      </c>
      <c r="M786" s="34" t="str">
        <f t="shared" si="244"/>
        <v>2</v>
      </c>
      <c r="N786" s="34" t="str">
        <f t="shared" si="245"/>
        <v>22</v>
      </c>
      <c r="O786" s="34" t="str">
        <f t="shared" si="246"/>
        <v>2255</v>
      </c>
      <c r="P786" s="34" t="str">
        <f>CONCATENATE(M786," ",VLOOKUP(M786,'heading tables'!$A:$C,2,FALSE))</f>
        <v>2 Non-current Assets</v>
      </c>
      <c r="Q786" s="34" t="str">
        <f>CONCATENATE(N786," ",VLOOKUP(N786,'heading tables'!$A:$C,2,FALSE))</f>
        <v>22 Depreciation of Fixed Assets</v>
      </c>
      <c r="R786" s="34" t="str">
        <f>CONCATENATE(O786," ",VLOOKUP(ABS(O786),'heading tables'!$A:$C,2,FALSE))</f>
        <v>2255 Accumulated depreciation of Transferring assets</v>
      </c>
      <c r="S786" s="20">
        <v>21</v>
      </c>
      <c r="T786" s="6" t="s">
        <v>1065</v>
      </c>
      <c r="U786" s="34" t="e">
        <f>CONCATENATE(S786," ",VLOOKUP(S786,'heading tables'!$A:$C,2,FALSE))</f>
        <v>#N/A</v>
      </c>
      <c r="V786" s="34" t="str">
        <f>CONCATENATE(T786," ",VLOOKUP(ABS(T786),'heading tables'!$A:$C,2,FALSE))</f>
        <v>2155 Transferring assets</v>
      </c>
      <c r="W786" s="34" t="str">
        <f t="shared" si="258"/>
        <v>2255.1</v>
      </c>
      <c r="X786" s="34" t="str">
        <f t="shared" si="259"/>
        <v>2255.13</v>
      </c>
      <c r="Y786" s="34" t="str">
        <f t="shared" si="259"/>
        <v>2255.135</v>
      </c>
      <c r="Z786" s="34" t="str">
        <f t="shared" si="259"/>
        <v>2255.1351</v>
      </c>
      <c r="AA786" s="34" t="str">
        <f t="shared" si="259"/>
        <v>" "</v>
      </c>
      <c r="AB786" s="34" t="str">
        <f t="shared" si="249"/>
        <v>2255.1 Accumulated Depreciation of Transferring assets: Electricity Regulated Activity</v>
      </c>
      <c r="AC786" s="34" t="str">
        <f t="shared" si="250"/>
        <v>2255.13 Accumulated Depreciation of Transferring assets: Electricity Regulated Activity, Distribution (Network)</v>
      </c>
      <c r="AD786" s="34" t="str">
        <f t="shared" si="251"/>
        <v>2255.135 Accumulated Depreciation of 220/380 V Transferring assets: Electricity Regulated Activity, Distribution (Network)</v>
      </c>
      <c r="AE786" s="34" t="str">
        <f t="shared" si="252"/>
        <v>2255.1351 Accumulated Depreciation of 220/380 V Distribution (Network) OHL</v>
      </c>
      <c r="AF786" s="34" t="str">
        <f t="shared" si="253"/>
        <v>" "</v>
      </c>
      <c r="AI786" t="s">
        <v>1826</v>
      </c>
      <c r="AJ786" s="14" t="s">
        <v>11</v>
      </c>
      <c r="AK786" t="s">
        <v>894</v>
      </c>
      <c r="AL786" s="6">
        <v>312</v>
      </c>
      <c r="AM786" s="6" t="s">
        <v>940</v>
      </c>
      <c r="AT786" s="6" t="s">
        <v>982</v>
      </c>
      <c r="AV786" t="s">
        <v>1826</v>
      </c>
      <c r="AW786">
        <f t="shared" si="254"/>
        <v>64</v>
      </c>
    </row>
    <row r="787" spans="1:49" ht="11.25" customHeight="1" x14ac:dyDescent="0.2">
      <c r="A787" s="14">
        <v>2255.1352000000002</v>
      </c>
      <c r="B787" t="s">
        <v>1827</v>
      </c>
      <c r="C787" s="33" t="str">
        <f t="shared" si="247"/>
        <v>2255.1352 Accumulated Depreciation of 220/380 V Distribution (Network) Cable Lines</v>
      </c>
      <c r="D787" s="6" t="s">
        <v>874</v>
      </c>
      <c r="E787" s="6" t="s">
        <v>1132</v>
      </c>
      <c r="F787" s="6" t="s">
        <v>1047</v>
      </c>
      <c r="G787" s="6" t="s">
        <v>824</v>
      </c>
      <c r="H787" s="34" t="str">
        <f>VLOOKUP(I787,'heading tables'!$G$3:$H$9,2,FALSE)</f>
        <v>L4</v>
      </c>
      <c r="I787" s="34">
        <f t="shared" si="255"/>
        <v>9</v>
      </c>
      <c r="J787" s="34" t="str">
        <f t="shared" si="256"/>
        <v>Balance Sheet</v>
      </c>
      <c r="K787" s="34">
        <f t="shared" si="248"/>
        <v>91</v>
      </c>
      <c r="L787" s="34" t="str">
        <f t="shared" si="257"/>
        <v>52</v>
      </c>
      <c r="M787" s="34" t="str">
        <f t="shared" si="244"/>
        <v>2</v>
      </c>
      <c r="N787" s="34" t="str">
        <f t="shared" si="245"/>
        <v>22</v>
      </c>
      <c r="O787" s="34" t="str">
        <f t="shared" si="246"/>
        <v>2255</v>
      </c>
      <c r="P787" s="34" t="str">
        <f>CONCATENATE(M787," ",VLOOKUP(M787,'heading tables'!$A:$C,2,FALSE))</f>
        <v>2 Non-current Assets</v>
      </c>
      <c r="Q787" s="34" t="str">
        <f>CONCATENATE(N787," ",VLOOKUP(N787,'heading tables'!$A:$C,2,FALSE))</f>
        <v>22 Depreciation of Fixed Assets</v>
      </c>
      <c r="R787" s="34" t="str">
        <f>CONCATENATE(O787," ",VLOOKUP(ABS(O787),'heading tables'!$A:$C,2,FALSE))</f>
        <v>2255 Accumulated depreciation of Transferring assets</v>
      </c>
      <c r="S787" s="20">
        <v>21</v>
      </c>
      <c r="T787" s="6" t="s">
        <v>1065</v>
      </c>
      <c r="U787" s="34" t="e">
        <f>CONCATENATE(S787," ",VLOOKUP(S787,'heading tables'!$A:$C,2,FALSE))</f>
        <v>#N/A</v>
      </c>
      <c r="V787" s="34" t="str">
        <f>CONCATENATE(T787," ",VLOOKUP(ABS(T787),'heading tables'!$A:$C,2,FALSE))</f>
        <v>2155 Transferring assets</v>
      </c>
      <c r="W787" s="34" t="str">
        <f t="shared" si="258"/>
        <v>2255.1</v>
      </c>
      <c r="X787" s="34" t="str">
        <f t="shared" si="259"/>
        <v>2255.13</v>
      </c>
      <c r="Y787" s="34" t="str">
        <f t="shared" si="259"/>
        <v>2255.135</v>
      </c>
      <c r="Z787" s="34" t="str">
        <f t="shared" si="259"/>
        <v>2255.1352</v>
      </c>
      <c r="AA787" s="34" t="str">
        <f t="shared" si="259"/>
        <v>" "</v>
      </c>
      <c r="AB787" s="34" t="str">
        <f t="shared" si="249"/>
        <v>2255.1 Accumulated Depreciation of Transferring assets: Electricity Regulated Activity</v>
      </c>
      <c r="AC787" s="34" t="str">
        <f t="shared" si="250"/>
        <v>2255.13 Accumulated Depreciation of Transferring assets: Electricity Regulated Activity, Distribution (Network)</v>
      </c>
      <c r="AD787" s="34" t="str">
        <f t="shared" si="251"/>
        <v>2255.135 Accumulated Depreciation of 220/380 V Transferring assets: Electricity Regulated Activity, Distribution (Network)</v>
      </c>
      <c r="AE787" s="34" t="str">
        <f t="shared" si="252"/>
        <v>2255.1352 Accumulated Depreciation of 220/380 V Distribution (Network) Cable Lines</v>
      </c>
      <c r="AF787" s="34" t="str">
        <f t="shared" si="253"/>
        <v>" "</v>
      </c>
      <c r="AI787" t="s">
        <v>1827</v>
      </c>
      <c r="AJ787" s="14" t="s">
        <v>11</v>
      </c>
      <c r="AK787" t="s">
        <v>894</v>
      </c>
      <c r="AL787" s="6">
        <v>313</v>
      </c>
      <c r="AM787" s="6" t="s">
        <v>940</v>
      </c>
      <c r="AT787" s="6" t="s">
        <v>982</v>
      </c>
      <c r="AV787" t="s">
        <v>1827</v>
      </c>
      <c r="AW787">
        <f t="shared" si="254"/>
        <v>72</v>
      </c>
    </row>
    <row r="788" spans="1:49" ht="11.25" customHeight="1" x14ac:dyDescent="0.2">
      <c r="A788" s="14">
        <v>2255.1352999999999</v>
      </c>
      <c r="B788" t="s">
        <v>1828</v>
      </c>
      <c r="C788" s="33" t="str">
        <f t="shared" si="247"/>
        <v>2255.1353 Accumulated Depreciation of 220/380 V Distribution (Network) Optic Cables</v>
      </c>
      <c r="D788" s="6" t="s">
        <v>874</v>
      </c>
      <c r="E788" s="6" t="s">
        <v>1</v>
      </c>
      <c r="F788" s="6" t="s">
        <v>1</v>
      </c>
      <c r="G788" s="6" t="s">
        <v>824</v>
      </c>
      <c r="H788" s="34" t="str">
        <f>VLOOKUP(I788,'heading tables'!$G$3:$H$9,2,FALSE)</f>
        <v>L4</v>
      </c>
      <c r="I788" s="34">
        <f t="shared" si="255"/>
        <v>9</v>
      </c>
      <c r="J788" s="34" t="str">
        <f t="shared" si="256"/>
        <v>Balance Sheet</v>
      </c>
      <c r="K788" s="34">
        <f t="shared" si="248"/>
        <v>91</v>
      </c>
      <c r="L788" s="34" t="str">
        <f t="shared" si="257"/>
        <v>53</v>
      </c>
      <c r="M788" s="34" t="str">
        <f t="shared" si="244"/>
        <v>2</v>
      </c>
      <c r="N788" s="34" t="str">
        <f t="shared" si="245"/>
        <v>22</v>
      </c>
      <c r="O788" s="34" t="str">
        <f t="shared" si="246"/>
        <v>2255</v>
      </c>
      <c r="P788" s="34" t="str">
        <f>CONCATENATE(M788," ",VLOOKUP(M788,'heading tables'!$A:$C,2,FALSE))</f>
        <v>2 Non-current Assets</v>
      </c>
      <c r="Q788" s="34" t="str">
        <f>CONCATENATE(N788," ",VLOOKUP(N788,'heading tables'!$A:$C,2,FALSE))</f>
        <v>22 Depreciation of Fixed Assets</v>
      </c>
      <c r="R788" s="34" t="str">
        <f>CONCATENATE(O788," ",VLOOKUP(ABS(O788),'heading tables'!$A:$C,2,FALSE))</f>
        <v>2255 Accumulated depreciation of Transferring assets</v>
      </c>
      <c r="S788" s="20">
        <v>21</v>
      </c>
      <c r="T788" s="6" t="s">
        <v>1065</v>
      </c>
      <c r="U788" s="34" t="e">
        <f>CONCATENATE(S788," ",VLOOKUP(S788,'heading tables'!$A:$C,2,FALSE))</f>
        <v>#N/A</v>
      </c>
      <c r="V788" s="34" t="str">
        <f>CONCATENATE(T788," ",VLOOKUP(ABS(T788),'heading tables'!$A:$C,2,FALSE))</f>
        <v>2155 Transferring assets</v>
      </c>
      <c r="W788" s="34" t="str">
        <f t="shared" si="258"/>
        <v>2255.1</v>
      </c>
      <c r="X788" s="34" t="str">
        <f t="shared" si="259"/>
        <v>2255.13</v>
      </c>
      <c r="Y788" s="34" t="str">
        <f t="shared" si="259"/>
        <v>2255.135</v>
      </c>
      <c r="Z788" s="34" t="str">
        <f t="shared" si="259"/>
        <v>2255.1353</v>
      </c>
      <c r="AA788" s="34" t="str">
        <f t="shared" si="259"/>
        <v>" "</v>
      </c>
      <c r="AB788" s="34" t="str">
        <f t="shared" si="249"/>
        <v>2255.1 Accumulated Depreciation of Transferring assets: Electricity Regulated Activity</v>
      </c>
      <c r="AC788" s="34" t="str">
        <f t="shared" si="250"/>
        <v>2255.13 Accumulated Depreciation of Transferring assets: Electricity Regulated Activity, Distribution (Network)</v>
      </c>
      <c r="AD788" s="34" t="str">
        <f t="shared" si="251"/>
        <v>2255.135 Accumulated Depreciation of 220/380 V Transferring assets: Electricity Regulated Activity, Distribution (Network)</v>
      </c>
      <c r="AE788" s="34" t="str">
        <f t="shared" si="252"/>
        <v>2255.1353 Accumulated Depreciation of 220/380 V Distribution (Network) Optic Cables</v>
      </c>
      <c r="AF788" s="34" t="str">
        <f t="shared" si="253"/>
        <v>" "</v>
      </c>
      <c r="AI788" t="s">
        <v>1828</v>
      </c>
      <c r="AJ788" s="14" t="s">
        <v>11</v>
      </c>
      <c r="AK788" t="s">
        <v>894</v>
      </c>
      <c r="AL788" s="6">
        <v>314</v>
      </c>
      <c r="AM788" s="6" t="s">
        <v>940</v>
      </c>
      <c r="AT788" s="6" t="s">
        <v>982</v>
      </c>
      <c r="AV788" t="s">
        <v>1828</v>
      </c>
      <c r="AW788">
        <f t="shared" si="254"/>
        <v>73</v>
      </c>
    </row>
    <row r="789" spans="1:49" ht="11.25" customHeight="1" x14ac:dyDescent="0.2">
      <c r="A789" s="14">
        <v>2255.1354000000001</v>
      </c>
      <c r="B789" t="s">
        <v>1829</v>
      </c>
      <c r="C789" s="33" t="str">
        <f t="shared" si="247"/>
        <v>2255.1354 Accumulated Depreciation of 220/380 V Distribution (Network) Other Communication Lines</v>
      </c>
      <c r="D789" s="6" t="s">
        <v>874</v>
      </c>
      <c r="E789" s="6" t="s">
        <v>1</v>
      </c>
      <c r="F789" s="6" t="s">
        <v>1</v>
      </c>
      <c r="G789" s="6" t="s">
        <v>824</v>
      </c>
      <c r="H789" s="34" t="str">
        <f>VLOOKUP(I789,'heading tables'!$G$3:$H$9,2,FALSE)</f>
        <v>L4</v>
      </c>
      <c r="I789" s="34">
        <f t="shared" si="255"/>
        <v>9</v>
      </c>
      <c r="J789" s="34" t="str">
        <f t="shared" si="256"/>
        <v>Balance Sheet</v>
      </c>
      <c r="K789" s="34">
        <f t="shared" si="248"/>
        <v>91</v>
      </c>
      <c r="L789" s="34" t="str">
        <f t="shared" si="257"/>
        <v>54</v>
      </c>
      <c r="M789" s="34" t="str">
        <f t="shared" si="244"/>
        <v>2</v>
      </c>
      <c r="N789" s="34" t="str">
        <f t="shared" si="245"/>
        <v>22</v>
      </c>
      <c r="O789" s="34" t="str">
        <f t="shared" si="246"/>
        <v>2255</v>
      </c>
      <c r="P789" s="34" t="str">
        <f>CONCATENATE(M789," ",VLOOKUP(M789,'heading tables'!$A:$C,2,FALSE))</f>
        <v>2 Non-current Assets</v>
      </c>
      <c r="Q789" s="34" t="str">
        <f>CONCATENATE(N789," ",VLOOKUP(N789,'heading tables'!$A:$C,2,FALSE))</f>
        <v>22 Depreciation of Fixed Assets</v>
      </c>
      <c r="R789" s="34" t="str">
        <f>CONCATENATE(O789," ",VLOOKUP(ABS(O789),'heading tables'!$A:$C,2,FALSE))</f>
        <v>2255 Accumulated depreciation of Transferring assets</v>
      </c>
      <c r="S789" s="20">
        <v>21</v>
      </c>
      <c r="T789" s="6" t="s">
        <v>1065</v>
      </c>
      <c r="U789" s="34" t="e">
        <f>CONCATENATE(S789," ",VLOOKUP(S789,'heading tables'!$A:$C,2,FALSE))</f>
        <v>#N/A</v>
      </c>
      <c r="V789" s="34" t="str">
        <f>CONCATENATE(T789," ",VLOOKUP(ABS(T789),'heading tables'!$A:$C,2,FALSE))</f>
        <v>2155 Transferring assets</v>
      </c>
      <c r="W789" s="34" t="str">
        <f t="shared" si="258"/>
        <v>2255.1</v>
      </c>
      <c r="X789" s="34" t="str">
        <f t="shared" si="259"/>
        <v>2255.13</v>
      </c>
      <c r="Y789" s="34" t="str">
        <f t="shared" si="259"/>
        <v>2255.135</v>
      </c>
      <c r="Z789" s="34" t="str">
        <f t="shared" si="259"/>
        <v>2255.1354</v>
      </c>
      <c r="AA789" s="34" t="str">
        <f t="shared" si="259"/>
        <v>" "</v>
      </c>
      <c r="AB789" s="34" t="str">
        <f t="shared" si="249"/>
        <v>2255.1 Accumulated Depreciation of Transferring assets: Electricity Regulated Activity</v>
      </c>
      <c r="AC789" s="34" t="str">
        <f t="shared" si="250"/>
        <v>2255.13 Accumulated Depreciation of Transferring assets: Electricity Regulated Activity, Distribution (Network)</v>
      </c>
      <c r="AD789" s="34" t="str">
        <f t="shared" si="251"/>
        <v>2255.135 Accumulated Depreciation of 220/380 V Transferring assets: Electricity Regulated Activity, Distribution (Network)</v>
      </c>
      <c r="AE789" s="34" t="str">
        <f t="shared" si="252"/>
        <v>2255.1354 Accumulated Depreciation of 220/380 V Distribution (Network) Other Communication Lines</v>
      </c>
      <c r="AF789" s="34" t="str">
        <f t="shared" si="253"/>
        <v>" "</v>
      </c>
      <c r="AI789" t="s">
        <v>1829</v>
      </c>
      <c r="AJ789" s="14" t="s">
        <v>11</v>
      </c>
      <c r="AK789" t="s">
        <v>894</v>
      </c>
      <c r="AL789" s="6">
        <v>315</v>
      </c>
      <c r="AM789" s="6" t="s">
        <v>940</v>
      </c>
      <c r="AT789" s="6" t="s">
        <v>982</v>
      </c>
      <c r="AV789" t="s">
        <v>1829</v>
      </c>
      <c r="AW789">
        <f t="shared" si="254"/>
        <v>86</v>
      </c>
    </row>
    <row r="790" spans="1:49" ht="11.25" customHeight="1" x14ac:dyDescent="0.2">
      <c r="A790" s="14">
        <v>2255.1359000000002</v>
      </c>
      <c r="B790" t="s">
        <v>1830</v>
      </c>
      <c r="C790" s="33" t="str">
        <f t="shared" si="247"/>
        <v>2255.1359 Accumulated Depreciation of 220/380 V Distribution (Network) Other Distribution (Network) assets</v>
      </c>
      <c r="D790" s="6" t="s">
        <v>874</v>
      </c>
      <c r="E790" s="6" t="s">
        <v>1132</v>
      </c>
      <c r="F790" s="6" t="s">
        <v>1046</v>
      </c>
      <c r="G790" s="6" t="s">
        <v>824</v>
      </c>
      <c r="H790" s="34" t="str">
        <f>VLOOKUP(I790,'heading tables'!$G$3:$H$9,2,FALSE)</f>
        <v>L4</v>
      </c>
      <c r="I790" s="34">
        <f t="shared" si="255"/>
        <v>9</v>
      </c>
      <c r="J790" s="34" t="str">
        <f t="shared" si="256"/>
        <v>Balance Sheet</v>
      </c>
      <c r="K790" s="34">
        <f t="shared" si="248"/>
        <v>91</v>
      </c>
      <c r="L790" s="34" t="str">
        <f t="shared" si="257"/>
        <v>59</v>
      </c>
      <c r="M790" s="34" t="str">
        <f t="shared" si="244"/>
        <v>2</v>
      </c>
      <c r="N790" s="34" t="str">
        <f t="shared" si="245"/>
        <v>22</v>
      </c>
      <c r="O790" s="34" t="str">
        <f t="shared" si="246"/>
        <v>2255</v>
      </c>
      <c r="P790" s="34" t="str">
        <f>CONCATENATE(M790," ",VLOOKUP(M790,'heading tables'!$A:$C,2,FALSE))</f>
        <v>2 Non-current Assets</v>
      </c>
      <c r="Q790" s="34" t="str">
        <f>CONCATENATE(N790," ",VLOOKUP(N790,'heading tables'!$A:$C,2,FALSE))</f>
        <v>22 Depreciation of Fixed Assets</v>
      </c>
      <c r="R790" s="34" t="str">
        <f>CONCATENATE(O790," ",VLOOKUP(ABS(O790),'heading tables'!$A:$C,2,FALSE))</f>
        <v>2255 Accumulated depreciation of Transferring assets</v>
      </c>
      <c r="S790" s="20">
        <v>21</v>
      </c>
      <c r="T790" s="6" t="s">
        <v>1065</v>
      </c>
      <c r="U790" s="34" t="e">
        <f>CONCATENATE(S790," ",VLOOKUP(S790,'heading tables'!$A:$C,2,FALSE))</f>
        <v>#N/A</v>
      </c>
      <c r="V790" s="34" t="str">
        <f>CONCATENATE(T790," ",VLOOKUP(ABS(T790),'heading tables'!$A:$C,2,FALSE))</f>
        <v>2155 Transferring assets</v>
      </c>
      <c r="W790" s="34" t="str">
        <f t="shared" si="258"/>
        <v>2255.1</v>
      </c>
      <c r="X790" s="34" t="str">
        <f t="shared" si="259"/>
        <v>2255.13</v>
      </c>
      <c r="Y790" s="34" t="str">
        <f t="shared" si="259"/>
        <v>2255.135</v>
      </c>
      <c r="Z790" s="34" t="str">
        <f t="shared" si="259"/>
        <v>2255.1359</v>
      </c>
      <c r="AA790" s="34" t="str">
        <f t="shared" si="259"/>
        <v>" "</v>
      </c>
      <c r="AB790" s="34" t="str">
        <f t="shared" si="249"/>
        <v>2255.1 Accumulated Depreciation of Transferring assets: Electricity Regulated Activity</v>
      </c>
      <c r="AC790" s="34" t="str">
        <f t="shared" si="250"/>
        <v>2255.13 Accumulated Depreciation of Transferring assets: Electricity Regulated Activity, Distribution (Network)</v>
      </c>
      <c r="AD790" s="34" t="str">
        <f t="shared" si="251"/>
        <v>2255.135 Accumulated Depreciation of 220/380 V Transferring assets: Electricity Regulated Activity, Distribution (Network)</v>
      </c>
      <c r="AE790" s="34" t="str">
        <f t="shared" si="252"/>
        <v>2255.1359 Accumulated Depreciation of 220/380 V Distribution (Network) Other Distribution (Network) assets</v>
      </c>
      <c r="AF790" s="34" t="str">
        <f t="shared" si="253"/>
        <v>" "</v>
      </c>
      <c r="AI790" t="s">
        <v>1830</v>
      </c>
      <c r="AJ790" s="14" t="s">
        <v>11</v>
      </c>
      <c r="AK790" t="s">
        <v>894</v>
      </c>
      <c r="AL790" s="6">
        <v>316</v>
      </c>
      <c r="AM790" s="6" t="s">
        <v>940</v>
      </c>
      <c r="AT790" s="6" t="s">
        <v>982</v>
      </c>
      <c r="AV790" t="s">
        <v>1830</v>
      </c>
      <c r="AW790">
        <f t="shared" si="254"/>
        <v>96</v>
      </c>
    </row>
    <row r="791" spans="1:49" ht="11.25" customHeight="1" x14ac:dyDescent="0.2">
      <c r="A791" s="14">
        <v>2255.1370000000002</v>
      </c>
      <c r="B791" t="s">
        <v>1831</v>
      </c>
      <c r="C791" s="33" t="str">
        <f t="shared" si="247"/>
        <v>2255.137 Accumulated Depreciation of Distribution Dispatch Transferring assets: Electricity Regulated Activity, Distribution (Network)</v>
      </c>
      <c r="D791" s="6" t="s">
        <v>874</v>
      </c>
      <c r="E791" s="6" t="s">
        <v>1</v>
      </c>
      <c r="F791" s="6" t="s">
        <v>1</v>
      </c>
      <c r="G791" s="6" t="s">
        <v>72</v>
      </c>
      <c r="H791" s="34" t="str">
        <f>VLOOKUP(I791,'heading tables'!$G$3:$H$9,2,FALSE)</f>
        <v>L3</v>
      </c>
      <c r="I791" s="34">
        <f t="shared" si="255"/>
        <v>8</v>
      </c>
      <c r="J791" s="34" t="str">
        <f t="shared" si="256"/>
        <v>Balance Sheet</v>
      </c>
      <c r="K791" s="34">
        <f t="shared" si="248"/>
        <v>91</v>
      </c>
      <c r="L791" s="34" t="str">
        <f t="shared" si="257"/>
        <v>37</v>
      </c>
      <c r="M791" s="34" t="str">
        <f t="shared" si="244"/>
        <v>2</v>
      </c>
      <c r="N791" s="34" t="str">
        <f t="shared" si="245"/>
        <v>22</v>
      </c>
      <c r="O791" s="34" t="str">
        <f t="shared" si="246"/>
        <v>2255</v>
      </c>
      <c r="P791" s="34" t="str">
        <f>CONCATENATE(M791," ",VLOOKUP(M791,'heading tables'!$A:$C,2,FALSE))</f>
        <v>2 Non-current Assets</v>
      </c>
      <c r="Q791" s="34" t="str">
        <f>CONCATENATE(N791," ",VLOOKUP(N791,'heading tables'!$A:$C,2,FALSE))</f>
        <v>22 Depreciation of Fixed Assets</v>
      </c>
      <c r="R791" s="34" t="str">
        <f>CONCATENATE(O791," ",VLOOKUP(ABS(O791),'heading tables'!$A:$C,2,FALSE))</f>
        <v>2255 Accumulated depreciation of Transferring assets</v>
      </c>
      <c r="S791" s="20">
        <v>21</v>
      </c>
      <c r="T791" s="6" t="s">
        <v>1065</v>
      </c>
      <c r="U791" s="34" t="e">
        <f>CONCATENATE(S791," ",VLOOKUP(S791,'heading tables'!$A:$C,2,FALSE))</f>
        <v>#N/A</v>
      </c>
      <c r="V791" s="34" t="str">
        <f>CONCATENATE(T791," ",VLOOKUP(ABS(T791),'heading tables'!$A:$C,2,FALSE))</f>
        <v>2155 Transferring assets</v>
      </c>
      <c r="W791" s="34" t="str">
        <f t="shared" si="258"/>
        <v>2255.1</v>
      </c>
      <c r="X791" s="34" t="str">
        <f t="shared" si="259"/>
        <v>2255.13</v>
      </c>
      <c r="Y791" s="34" t="str">
        <f t="shared" si="259"/>
        <v>2255.137</v>
      </c>
      <c r="Z791" s="34" t="str">
        <f t="shared" si="259"/>
        <v>" "</v>
      </c>
      <c r="AA791" s="34" t="str">
        <f t="shared" si="259"/>
        <v>" "</v>
      </c>
      <c r="AB791" s="34" t="str">
        <f t="shared" si="249"/>
        <v>2255.1 Accumulated Depreciation of Transferring assets: Electricity Regulated Activity</v>
      </c>
      <c r="AC791" s="34" t="str">
        <f t="shared" si="250"/>
        <v>2255.13 Accumulated Depreciation of Transferring assets: Electricity Regulated Activity, Distribution (Network)</v>
      </c>
      <c r="AD791" s="34" t="str">
        <f t="shared" si="251"/>
        <v>2255.137 Accumulated Depreciation of Distribution Dispatch Transferring assets: Electricity Regulated Activity, Distribution (Network)</v>
      </c>
      <c r="AE791" s="34" t="str">
        <f t="shared" si="252"/>
        <v>" "</v>
      </c>
      <c r="AF791" s="34" t="str">
        <f t="shared" si="253"/>
        <v>" "</v>
      </c>
      <c r="AI791" t="s">
        <v>1831</v>
      </c>
      <c r="AJ791" s="14" t="s">
        <v>1064</v>
      </c>
      <c r="AK791" t="s">
        <v>918</v>
      </c>
      <c r="AL791" s="6">
        <v>317</v>
      </c>
      <c r="AM791" s="6" t="s">
        <v>941</v>
      </c>
      <c r="AT791" s="6" t="s">
        <v>994</v>
      </c>
      <c r="AV791" t="s">
        <v>1831</v>
      </c>
      <c r="AW791">
        <f t="shared" si="254"/>
        <v>125</v>
      </c>
    </row>
    <row r="792" spans="1:49" ht="11.25" customHeight="1" x14ac:dyDescent="0.2">
      <c r="A792" s="14">
        <v>2255.1370999999999</v>
      </c>
      <c r="B792" t="s">
        <v>1832</v>
      </c>
      <c r="C792" s="33" t="str">
        <f t="shared" si="247"/>
        <v>2255.1371 Accumulated Depreciation of Distribution (Network) Dispatch: OHL</v>
      </c>
      <c r="D792" s="6" t="s">
        <v>874</v>
      </c>
      <c r="E792" s="6" t="s">
        <v>1</v>
      </c>
      <c r="F792" s="6" t="s">
        <v>1</v>
      </c>
      <c r="G792" s="6" t="s">
        <v>824</v>
      </c>
      <c r="H792" s="34" t="str">
        <f>VLOOKUP(I792,'heading tables'!$G$3:$H$9,2,FALSE)</f>
        <v>L4</v>
      </c>
      <c r="I792" s="34">
        <f t="shared" si="255"/>
        <v>9</v>
      </c>
      <c r="J792" s="34" t="str">
        <f t="shared" si="256"/>
        <v>Balance Sheet</v>
      </c>
      <c r="K792" s="34">
        <f t="shared" si="248"/>
        <v>91</v>
      </c>
      <c r="L792" s="34" t="str">
        <f t="shared" si="257"/>
        <v>71</v>
      </c>
      <c r="M792" s="34" t="str">
        <f t="shared" si="244"/>
        <v>2</v>
      </c>
      <c r="N792" s="34" t="str">
        <f t="shared" si="245"/>
        <v>22</v>
      </c>
      <c r="O792" s="34" t="str">
        <f t="shared" si="246"/>
        <v>2255</v>
      </c>
      <c r="P792" s="34" t="str">
        <f>CONCATENATE(M792," ",VLOOKUP(M792,'heading tables'!$A:$C,2,FALSE))</f>
        <v>2 Non-current Assets</v>
      </c>
      <c r="Q792" s="34" t="str">
        <f>CONCATENATE(N792," ",VLOOKUP(N792,'heading tables'!$A:$C,2,FALSE))</f>
        <v>22 Depreciation of Fixed Assets</v>
      </c>
      <c r="R792" s="34" t="str">
        <f>CONCATENATE(O792," ",VLOOKUP(ABS(O792),'heading tables'!$A:$C,2,FALSE))</f>
        <v>2255 Accumulated depreciation of Transferring assets</v>
      </c>
      <c r="S792" s="20">
        <v>21</v>
      </c>
      <c r="T792" s="6" t="s">
        <v>1065</v>
      </c>
      <c r="U792" s="34" t="e">
        <f>CONCATENATE(S792," ",VLOOKUP(S792,'heading tables'!$A:$C,2,FALSE))</f>
        <v>#N/A</v>
      </c>
      <c r="V792" s="34" t="str">
        <f>CONCATENATE(T792," ",VLOOKUP(ABS(T792),'heading tables'!$A:$C,2,FALSE))</f>
        <v>2155 Transferring assets</v>
      </c>
      <c r="W792" s="34" t="str">
        <f t="shared" si="258"/>
        <v>2255.1</v>
      </c>
      <c r="X792" s="34" t="str">
        <f t="shared" si="259"/>
        <v>2255.13</v>
      </c>
      <c r="Y792" s="34" t="str">
        <f t="shared" si="259"/>
        <v>2255.137</v>
      </c>
      <c r="Z792" s="34" t="str">
        <f t="shared" si="259"/>
        <v>2255.1371</v>
      </c>
      <c r="AA792" s="34" t="str">
        <f t="shared" si="259"/>
        <v>" "</v>
      </c>
      <c r="AB792" s="34" t="str">
        <f t="shared" si="249"/>
        <v>2255.1 Accumulated Depreciation of Transferring assets: Electricity Regulated Activity</v>
      </c>
      <c r="AC792" s="34" t="str">
        <f t="shared" si="250"/>
        <v>2255.13 Accumulated Depreciation of Transferring assets: Electricity Regulated Activity, Distribution (Network)</v>
      </c>
      <c r="AD792" s="34" t="str">
        <f t="shared" si="251"/>
        <v>2255.137 Accumulated Depreciation of Distribution Dispatch Transferring assets: Electricity Regulated Activity, Distribution (Network)</v>
      </c>
      <c r="AE792" s="34" t="str">
        <f t="shared" si="252"/>
        <v>2255.1371 Accumulated Depreciation of Distribution (Network) Dispatch: OHL</v>
      </c>
      <c r="AF792" s="34" t="str">
        <f t="shared" si="253"/>
        <v>" "</v>
      </c>
      <c r="AI792" t="s">
        <v>1832</v>
      </c>
      <c r="AJ792" s="14" t="s">
        <v>11</v>
      </c>
      <c r="AK792" t="s">
        <v>918</v>
      </c>
      <c r="AL792" s="6">
        <v>318</v>
      </c>
      <c r="AM792" s="6" t="s">
        <v>941</v>
      </c>
      <c r="AT792" s="6" t="s">
        <v>994</v>
      </c>
      <c r="AV792" t="s">
        <v>1832</v>
      </c>
      <c r="AW792">
        <f t="shared" si="254"/>
        <v>64</v>
      </c>
    </row>
    <row r="793" spans="1:49" ht="11.25" customHeight="1" x14ac:dyDescent="0.2">
      <c r="A793" s="14">
        <v>2255.1372000000001</v>
      </c>
      <c r="B793" t="s">
        <v>1833</v>
      </c>
      <c r="C793" s="33" t="str">
        <f t="shared" si="247"/>
        <v>2255.1372 Accumulated Depreciation of Distribution (Network) Dispatch: Cable Lines</v>
      </c>
      <c r="D793" s="6" t="s">
        <v>874</v>
      </c>
      <c r="E793" s="6" t="s">
        <v>1</v>
      </c>
      <c r="F793" s="6" t="s">
        <v>1</v>
      </c>
      <c r="G793" s="6" t="s">
        <v>824</v>
      </c>
      <c r="H793" s="34" t="str">
        <f>VLOOKUP(I793,'heading tables'!$G$3:$H$9,2,FALSE)</f>
        <v>L4</v>
      </c>
      <c r="I793" s="34">
        <f t="shared" si="255"/>
        <v>9</v>
      </c>
      <c r="J793" s="34" t="str">
        <f t="shared" si="256"/>
        <v>Balance Sheet</v>
      </c>
      <c r="K793" s="34">
        <f t="shared" si="248"/>
        <v>91</v>
      </c>
      <c r="L793" s="34" t="str">
        <f t="shared" si="257"/>
        <v>72</v>
      </c>
      <c r="M793" s="34" t="str">
        <f t="shared" si="244"/>
        <v>2</v>
      </c>
      <c r="N793" s="34" t="str">
        <f t="shared" si="245"/>
        <v>22</v>
      </c>
      <c r="O793" s="34" t="str">
        <f t="shared" si="246"/>
        <v>2255</v>
      </c>
      <c r="P793" s="34" t="str">
        <f>CONCATENATE(M793," ",VLOOKUP(M793,'heading tables'!$A:$C,2,FALSE))</f>
        <v>2 Non-current Assets</v>
      </c>
      <c r="Q793" s="34" t="str">
        <f>CONCATENATE(N793," ",VLOOKUP(N793,'heading tables'!$A:$C,2,FALSE))</f>
        <v>22 Depreciation of Fixed Assets</v>
      </c>
      <c r="R793" s="34" t="str">
        <f>CONCATENATE(O793," ",VLOOKUP(ABS(O793),'heading tables'!$A:$C,2,FALSE))</f>
        <v>2255 Accumulated depreciation of Transferring assets</v>
      </c>
      <c r="S793" s="20">
        <v>21</v>
      </c>
      <c r="T793" s="6" t="s">
        <v>1065</v>
      </c>
      <c r="U793" s="34" t="e">
        <f>CONCATENATE(S793," ",VLOOKUP(S793,'heading tables'!$A:$C,2,FALSE))</f>
        <v>#N/A</v>
      </c>
      <c r="V793" s="34" t="str">
        <f>CONCATENATE(T793," ",VLOOKUP(ABS(T793),'heading tables'!$A:$C,2,FALSE))</f>
        <v>2155 Transferring assets</v>
      </c>
      <c r="W793" s="34" t="str">
        <f t="shared" si="258"/>
        <v>2255.1</v>
      </c>
      <c r="X793" s="34" t="str">
        <f t="shared" si="259"/>
        <v>2255.13</v>
      </c>
      <c r="Y793" s="34" t="str">
        <f t="shared" si="259"/>
        <v>2255.137</v>
      </c>
      <c r="Z793" s="34" t="str">
        <f t="shared" si="259"/>
        <v>2255.1372</v>
      </c>
      <c r="AA793" s="34" t="str">
        <f t="shared" si="259"/>
        <v>" "</v>
      </c>
      <c r="AB793" s="34" t="str">
        <f t="shared" si="249"/>
        <v>2255.1 Accumulated Depreciation of Transferring assets: Electricity Regulated Activity</v>
      </c>
      <c r="AC793" s="34" t="str">
        <f t="shared" si="250"/>
        <v>2255.13 Accumulated Depreciation of Transferring assets: Electricity Regulated Activity, Distribution (Network)</v>
      </c>
      <c r="AD793" s="34" t="str">
        <f t="shared" si="251"/>
        <v>2255.137 Accumulated Depreciation of Distribution Dispatch Transferring assets: Electricity Regulated Activity, Distribution (Network)</v>
      </c>
      <c r="AE793" s="34" t="str">
        <f t="shared" si="252"/>
        <v>2255.1372 Accumulated Depreciation of Distribution (Network) Dispatch: Cable Lines</v>
      </c>
      <c r="AF793" s="34" t="str">
        <f t="shared" si="253"/>
        <v>" "</v>
      </c>
      <c r="AI793" t="s">
        <v>1833</v>
      </c>
      <c r="AJ793" s="14" t="s">
        <v>11</v>
      </c>
      <c r="AK793" t="s">
        <v>918</v>
      </c>
      <c r="AL793" s="6">
        <v>319</v>
      </c>
      <c r="AM793" s="6" t="s">
        <v>941</v>
      </c>
      <c r="AT793" s="6" t="s">
        <v>994</v>
      </c>
      <c r="AV793" t="s">
        <v>1833</v>
      </c>
      <c r="AW793">
        <f t="shared" si="254"/>
        <v>72</v>
      </c>
    </row>
    <row r="794" spans="1:49" ht="11.25" customHeight="1" x14ac:dyDescent="0.2">
      <c r="A794" s="14">
        <v>2255.1372999999999</v>
      </c>
      <c r="B794" t="s">
        <v>1834</v>
      </c>
      <c r="C794" s="33" t="str">
        <f t="shared" si="247"/>
        <v>2255.1373 Accumulated Depreciation of Distribution (Network) Dispatch: Optic Cables</v>
      </c>
      <c r="D794" s="6" t="s">
        <v>874</v>
      </c>
      <c r="E794" s="6" t="s">
        <v>1</v>
      </c>
      <c r="F794" s="6" t="s">
        <v>1</v>
      </c>
      <c r="G794" s="6" t="s">
        <v>824</v>
      </c>
      <c r="H794" s="34" t="str">
        <f>VLOOKUP(I794,'heading tables'!$G$3:$H$9,2,FALSE)</f>
        <v>L4</v>
      </c>
      <c r="I794" s="34">
        <f t="shared" si="255"/>
        <v>9</v>
      </c>
      <c r="J794" s="34" t="str">
        <f t="shared" si="256"/>
        <v>Balance Sheet</v>
      </c>
      <c r="K794" s="34">
        <f t="shared" si="248"/>
        <v>91</v>
      </c>
      <c r="L794" s="34" t="str">
        <f t="shared" si="257"/>
        <v>73</v>
      </c>
      <c r="M794" s="34" t="str">
        <f t="shared" si="244"/>
        <v>2</v>
      </c>
      <c r="N794" s="34" t="str">
        <f t="shared" si="245"/>
        <v>22</v>
      </c>
      <c r="O794" s="34" t="str">
        <f t="shared" si="246"/>
        <v>2255</v>
      </c>
      <c r="P794" s="34" t="str">
        <f>CONCATENATE(M794," ",VLOOKUP(M794,'heading tables'!$A:$C,2,FALSE))</f>
        <v>2 Non-current Assets</v>
      </c>
      <c r="Q794" s="34" t="str">
        <f>CONCATENATE(N794," ",VLOOKUP(N794,'heading tables'!$A:$C,2,FALSE))</f>
        <v>22 Depreciation of Fixed Assets</v>
      </c>
      <c r="R794" s="34" t="str">
        <f>CONCATENATE(O794," ",VLOOKUP(ABS(O794),'heading tables'!$A:$C,2,FALSE))</f>
        <v>2255 Accumulated depreciation of Transferring assets</v>
      </c>
      <c r="S794" s="20">
        <v>21</v>
      </c>
      <c r="T794" s="6" t="s">
        <v>1065</v>
      </c>
      <c r="U794" s="34" t="e">
        <f>CONCATENATE(S794," ",VLOOKUP(S794,'heading tables'!$A:$C,2,FALSE))</f>
        <v>#N/A</v>
      </c>
      <c r="V794" s="34" t="str">
        <f>CONCATENATE(T794," ",VLOOKUP(ABS(T794),'heading tables'!$A:$C,2,FALSE))</f>
        <v>2155 Transferring assets</v>
      </c>
      <c r="W794" s="34" t="str">
        <f t="shared" si="258"/>
        <v>2255.1</v>
      </c>
      <c r="X794" s="34" t="str">
        <f t="shared" si="259"/>
        <v>2255.13</v>
      </c>
      <c r="Y794" s="34" t="str">
        <f t="shared" si="259"/>
        <v>2255.137</v>
      </c>
      <c r="Z794" s="34" t="str">
        <f t="shared" si="259"/>
        <v>2255.1373</v>
      </c>
      <c r="AA794" s="34" t="str">
        <f t="shared" si="259"/>
        <v>" "</v>
      </c>
      <c r="AB794" s="34" t="str">
        <f t="shared" si="249"/>
        <v>2255.1 Accumulated Depreciation of Transferring assets: Electricity Regulated Activity</v>
      </c>
      <c r="AC794" s="34" t="str">
        <f t="shared" si="250"/>
        <v>2255.13 Accumulated Depreciation of Transferring assets: Electricity Regulated Activity, Distribution (Network)</v>
      </c>
      <c r="AD794" s="34" t="str">
        <f t="shared" si="251"/>
        <v>2255.137 Accumulated Depreciation of Distribution Dispatch Transferring assets: Electricity Regulated Activity, Distribution (Network)</v>
      </c>
      <c r="AE794" s="34" t="str">
        <f t="shared" si="252"/>
        <v>2255.1373 Accumulated Depreciation of Distribution (Network) Dispatch: Optic Cables</v>
      </c>
      <c r="AF794" s="34" t="str">
        <f t="shared" si="253"/>
        <v>" "</v>
      </c>
      <c r="AI794" t="s">
        <v>1834</v>
      </c>
      <c r="AJ794" s="14" t="s">
        <v>11</v>
      </c>
      <c r="AK794" t="s">
        <v>918</v>
      </c>
      <c r="AL794" s="6">
        <v>320</v>
      </c>
      <c r="AM794" s="6" t="s">
        <v>941</v>
      </c>
      <c r="AT794" s="6" t="s">
        <v>994</v>
      </c>
      <c r="AV794" t="s">
        <v>1834</v>
      </c>
      <c r="AW794">
        <f t="shared" si="254"/>
        <v>73</v>
      </c>
    </row>
    <row r="795" spans="1:49" ht="11.25" customHeight="1" x14ac:dyDescent="0.2">
      <c r="A795" s="14">
        <v>2255.1374000000001</v>
      </c>
      <c r="B795" t="s">
        <v>1835</v>
      </c>
      <c r="C795" s="33" t="str">
        <f t="shared" si="247"/>
        <v>2255.1374 Accumulated Depreciation of Distribution (Network) Dispatch: Other Communication Lines</v>
      </c>
      <c r="D795" s="6" t="s">
        <v>874</v>
      </c>
      <c r="E795" s="6" t="s">
        <v>1</v>
      </c>
      <c r="F795" s="6" t="s">
        <v>1</v>
      </c>
      <c r="G795" s="6" t="s">
        <v>824</v>
      </c>
      <c r="H795" s="34" t="str">
        <f>VLOOKUP(I795,'heading tables'!$G$3:$H$9,2,FALSE)</f>
        <v>L4</v>
      </c>
      <c r="I795" s="34">
        <f t="shared" si="255"/>
        <v>9</v>
      </c>
      <c r="J795" s="34" t="str">
        <f t="shared" si="256"/>
        <v>Balance Sheet</v>
      </c>
      <c r="K795" s="34">
        <f t="shared" si="248"/>
        <v>91</v>
      </c>
      <c r="L795" s="34" t="str">
        <f t="shared" si="257"/>
        <v>74</v>
      </c>
      <c r="M795" s="34" t="str">
        <f t="shared" si="244"/>
        <v>2</v>
      </c>
      <c r="N795" s="34" t="str">
        <f t="shared" si="245"/>
        <v>22</v>
      </c>
      <c r="O795" s="34" t="str">
        <f t="shared" si="246"/>
        <v>2255</v>
      </c>
      <c r="P795" s="34" t="str">
        <f>CONCATENATE(M795," ",VLOOKUP(M795,'heading tables'!$A:$C,2,FALSE))</f>
        <v>2 Non-current Assets</v>
      </c>
      <c r="Q795" s="34" t="str">
        <f>CONCATENATE(N795," ",VLOOKUP(N795,'heading tables'!$A:$C,2,FALSE))</f>
        <v>22 Depreciation of Fixed Assets</v>
      </c>
      <c r="R795" s="34" t="str">
        <f>CONCATENATE(O795," ",VLOOKUP(ABS(O795),'heading tables'!$A:$C,2,FALSE))</f>
        <v>2255 Accumulated depreciation of Transferring assets</v>
      </c>
      <c r="S795" s="20">
        <v>21</v>
      </c>
      <c r="T795" s="6" t="s">
        <v>1065</v>
      </c>
      <c r="U795" s="34" t="e">
        <f>CONCATENATE(S795," ",VLOOKUP(S795,'heading tables'!$A:$C,2,FALSE))</f>
        <v>#N/A</v>
      </c>
      <c r="V795" s="34" t="str">
        <f>CONCATENATE(T795," ",VLOOKUP(ABS(T795),'heading tables'!$A:$C,2,FALSE))</f>
        <v>2155 Transferring assets</v>
      </c>
      <c r="W795" s="34" t="str">
        <f t="shared" si="258"/>
        <v>2255.1</v>
      </c>
      <c r="X795" s="34" t="str">
        <f t="shared" si="259"/>
        <v>2255.13</v>
      </c>
      <c r="Y795" s="34" t="str">
        <f t="shared" si="259"/>
        <v>2255.137</v>
      </c>
      <c r="Z795" s="34" t="str">
        <f t="shared" si="259"/>
        <v>2255.1374</v>
      </c>
      <c r="AA795" s="34" t="str">
        <f t="shared" si="259"/>
        <v>" "</v>
      </c>
      <c r="AB795" s="34" t="str">
        <f t="shared" si="249"/>
        <v>2255.1 Accumulated Depreciation of Transferring assets: Electricity Regulated Activity</v>
      </c>
      <c r="AC795" s="34" t="str">
        <f t="shared" si="250"/>
        <v>2255.13 Accumulated Depreciation of Transferring assets: Electricity Regulated Activity, Distribution (Network)</v>
      </c>
      <c r="AD795" s="34" t="str">
        <f t="shared" si="251"/>
        <v>2255.137 Accumulated Depreciation of Distribution Dispatch Transferring assets: Electricity Regulated Activity, Distribution (Network)</v>
      </c>
      <c r="AE795" s="34" t="str">
        <f t="shared" si="252"/>
        <v>2255.1374 Accumulated Depreciation of Distribution (Network) Dispatch: Other Communication Lines</v>
      </c>
      <c r="AF795" s="34" t="str">
        <f t="shared" si="253"/>
        <v>" "</v>
      </c>
      <c r="AI795" t="s">
        <v>1835</v>
      </c>
      <c r="AJ795" s="14" t="s">
        <v>11</v>
      </c>
      <c r="AK795" t="s">
        <v>918</v>
      </c>
      <c r="AL795" s="6">
        <v>321</v>
      </c>
      <c r="AM795" s="6" t="s">
        <v>941</v>
      </c>
      <c r="AT795" s="6" t="s">
        <v>994</v>
      </c>
      <c r="AV795" t="s">
        <v>1835</v>
      </c>
      <c r="AW795">
        <f t="shared" si="254"/>
        <v>86</v>
      </c>
    </row>
    <row r="796" spans="1:49" ht="11.25" customHeight="1" x14ac:dyDescent="0.2">
      <c r="A796" s="14">
        <v>2255.1379000000002</v>
      </c>
      <c r="B796" t="s">
        <v>1836</v>
      </c>
      <c r="C796" s="33" t="str">
        <f t="shared" si="247"/>
        <v>2255.1379 Accumulated Depreciation of Distribution (Network) Dispatch: Other Distribution (Network) assets</v>
      </c>
      <c r="D796" s="6" t="s">
        <v>874</v>
      </c>
      <c r="E796" s="6" t="s">
        <v>1132</v>
      </c>
      <c r="F796" s="6" t="s">
        <v>658</v>
      </c>
      <c r="G796" s="6" t="s">
        <v>824</v>
      </c>
      <c r="H796" s="34" t="str">
        <f>VLOOKUP(I796,'heading tables'!$G$3:$H$9,2,FALSE)</f>
        <v>L4</v>
      </c>
      <c r="I796" s="34">
        <f t="shared" si="255"/>
        <v>9</v>
      </c>
      <c r="J796" s="34" t="str">
        <f t="shared" si="256"/>
        <v>Balance Sheet</v>
      </c>
      <c r="K796" s="34">
        <f t="shared" si="248"/>
        <v>91</v>
      </c>
      <c r="L796" s="34" t="str">
        <f t="shared" si="257"/>
        <v>79</v>
      </c>
      <c r="M796" s="34" t="str">
        <f t="shared" si="244"/>
        <v>2</v>
      </c>
      <c r="N796" s="34" t="str">
        <f t="shared" si="245"/>
        <v>22</v>
      </c>
      <c r="O796" s="34" t="str">
        <f t="shared" si="246"/>
        <v>2255</v>
      </c>
      <c r="P796" s="34" t="str">
        <f>CONCATENATE(M796," ",VLOOKUP(M796,'heading tables'!$A:$C,2,FALSE))</f>
        <v>2 Non-current Assets</v>
      </c>
      <c r="Q796" s="34" t="str">
        <f>CONCATENATE(N796," ",VLOOKUP(N796,'heading tables'!$A:$C,2,FALSE))</f>
        <v>22 Depreciation of Fixed Assets</v>
      </c>
      <c r="R796" s="34" t="str">
        <f>CONCATENATE(O796," ",VLOOKUP(ABS(O796),'heading tables'!$A:$C,2,FALSE))</f>
        <v>2255 Accumulated depreciation of Transferring assets</v>
      </c>
      <c r="S796" s="20">
        <v>21</v>
      </c>
      <c r="T796" s="6" t="s">
        <v>1065</v>
      </c>
      <c r="U796" s="34" t="e">
        <f>CONCATENATE(S796," ",VLOOKUP(S796,'heading tables'!$A:$C,2,FALSE))</f>
        <v>#N/A</v>
      </c>
      <c r="V796" s="34" t="str">
        <f>CONCATENATE(T796," ",VLOOKUP(ABS(T796),'heading tables'!$A:$C,2,FALSE))</f>
        <v>2155 Transferring assets</v>
      </c>
      <c r="W796" s="34" t="str">
        <f t="shared" si="258"/>
        <v>2255.1</v>
      </c>
      <c r="X796" s="34" t="str">
        <f t="shared" si="259"/>
        <v>2255.13</v>
      </c>
      <c r="Y796" s="34" t="str">
        <f t="shared" si="259"/>
        <v>2255.137</v>
      </c>
      <c r="Z796" s="34" t="str">
        <f t="shared" si="259"/>
        <v>2255.1379</v>
      </c>
      <c r="AA796" s="34" t="str">
        <f t="shared" si="259"/>
        <v>" "</v>
      </c>
      <c r="AB796" s="34" t="str">
        <f t="shared" si="249"/>
        <v>2255.1 Accumulated Depreciation of Transferring assets: Electricity Regulated Activity</v>
      </c>
      <c r="AC796" s="34" t="str">
        <f t="shared" si="250"/>
        <v>2255.13 Accumulated Depreciation of Transferring assets: Electricity Regulated Activity, Distribution (Network)</v>
      </c>
      <c r="AD796" s="34" t="str">
        <f t="shared" si="251"/>
        <v>2255.137 Accumulated Depreciation of Distribution Dispatch Transferring assets: Electricity Regulated Activity, Distribution (Network)</v>
      </c>
      <c r="AE796" s="34" t="str">
        <f t="shared" si="252"/>
        <v>2255.1379 Accumulated Depreciation of Distribution (Network) Dispatch: Other Distribution (Network) assets</v>
      </c>
      <c r="AF796" s="34" t="str">
        <f t="shared" si="253"/>
        <v>" "</v>
      </c>
      <c r="AI796" t="s">
        <v>1836</v>
      </c>
      <c r="AJ796" s="14" t="s">
        <v>11</v>
      </c>
      <c r="AK796" t="s">
        <v>918</v>
      </c>
      <c r="AL796" s="6">
        <v>322</v>
      </c>
      <c r="AM796" s="6" t="s">
        <v>941</v>
      </c>
      <c r="AT796" s="6" t="s">
        <v>994</v>
      </c>
      <c r="AV796" t="s">
        <v>1836</v>
      </c>
      <c r="AW796">
        <f t="shared" si="254"/>
        <v>96</v>
      </c>
    </row>
    <row r="797" spans="1:49" ht="11.25" customHeight="1" x14ac:dyDescent="0.2">
      <c r="A797" s="14">
        <v>2255.1379999999999</v>
      </c>
      <c r="B797" t="s">
        <v>1837</v>
      </c>
      <c r="C797" s="33" t="str">
        <f t="shared" si="247"/>
        <v>2255.138 Accumulated Depreciation of Technical Services Transferring assets: Electricity Regulated Activity, Distribution (Network)</v>
      </c>
      <c r="D797" s="6" t="s">
        <v>874</v>
      </c>
      <c r="E797" s="6" t="s">
        <v>1132</v>
      </c>
      <c r="F797" s="6" t="s">
        <v>658</v>
      </c>
      <c r="G797" s="6" t="s">
        <v>906</v>
      </c>
      <c r="H797" s="34" t="str">
        <f>VLOOKUP(I797,'heading tables'!$G$3:$H$9,2,FALSE)</f>
        <v>L3</v>
      </c>
      <c r="I797" s="34">
        <f t="shared" si="255"/>
        <v>8</v>
      </c>
      <c r="J797" s="34" t="str">
        <f t="shared" si="256"/>
        <v>Balance Sheet</v>
      </c>
      <c r="K797" s="34">
        <f t="shared" si="248"/>
        <v>91</v>
      </c>
      <c r="L797" s="34" t="str">
        <f t="shared" si="257"/>
        <v>38</v>
      </c>
      <c r="M797" s="34" t="str">
        <f t="shared" si="244"/>
        <v>2</v>
      </c>
      <c r="N797" s="34" t="str">
        <f t="shared" si="245"/>
        <v>22</v>
      </c>
      <c r="O797" s="34" t="str">
        <f t="shared" si="246"/>
        <v>2255</v>
      </c>
      <c r="P797" s="34" t="str">
        <f>CONCATENATE(M797," ",VLOOKUP(M797,'heading tables'!$A:$C,2,FALSE))</f>
        <v>2 Non-current Assets</v>
      </c>
      <c r="Q797" s="34" t="str">
        <f>CONCATENATE(N797," ",VLOOKUP(N797,'heading tables'!$A:$C,2,FALSE))</f>
        <v>22 Depreciation of Fixed Assets</v>
      </c>
      <c r="R797" s="34" t="str">
        <f>CONCATENATE(O797," ",VLOOKUP(ABS(O797),'heading tables'!$A:$C,2,FALSE))</f>
        <v>2255 Accumulated depreciation of Transferring assets</v>
      </c>
      <c r="S797" s="20">
        <v>21</v>
      </c>
      <c r="T797" s="6" t="s">
        <v>1065</v>
      </c>
      <c r="U797" s="34" t="e">
        <f>CONCATENATE(S797," ",VLOOKUP(S797,'heading tables'!$A:$C,2,FALSE))</f>
        <v>#N/A</v>
      </c>
      <c r="V797" s="34" t="str">
        <f>CONCATENATE(T797," ",VLOOKUP(ABS(T797),'heading tables'!$A:$C,2,FALSE))</f>
        <v>2155 Transferring assets</v>
      </c>
      <c r="W797" s="34" t="str">
        <f t="shared" si="258"/>
        <v>2255.1</v>
      </c>
      <c r="X797" s="34" t="str">
        <f t="shared" si="259"/>
        <v>2255.13</v>
      </c>
      <c r="Y797" s="34" t="str">
        <f t="shared" si="259"/>
        <v>2255.138</v>
      </c>
      <c r="Z797" s="34" t="str">
        <f t="shared" si="259"/>
        <v>" "</v>
      </c>
      <c r="AA797" s="34" t="str">
        <f t="shared" si="259"/>
        <v>" "</v>
      </c>
      <c r="AB797" s="34" t="str">
        <f t="shared" si="249"/>
        <v>2255.1 Accumulated Depreciation of Transferring assets: Electricity Regulated Activity</v>
      </c>
      <c r="AC797" s="34" t="str">
        <f t="shared" si="250"/>
        <v>2255.13 Accumulated Depreciation of Transferring assets: Electricity Regulated Activity, Distribution (Network)</v>
      </c>
      <c r="AD797" s="34" t="str">
        <f t="shared" si="251"/>
        <v>2255.138 Accumulated Depreciation of Technical Services Transferring assets: Electricity Regulated Activity, Distribution (Network)</v>
      </c>
      <c r="AE797" s="34" t="str">
        <f t="shared" si="252"/>
        <v>" "</v>
      </c>
      <c r="AF797" s="34" t="str">
        <f t="shared" si="253"/>
        <v>" "</v>
      </c>
      <c r="AI797" t="s">
        <v>1837</v>
      </c>
      <c r="AJ797" s="14" t="s">
        <v>11</v>
      </c>
      <c r="AK797" t="s">
        <v>918</v>
      </c>
      <c r="AL797" s="6">
        <v>323</v>
      </c>
      <c r="AM797" s="6" t="s">
        <v>942</v>
      </c>
      <c r="AT797" s="6" t="s">
        <v>984</v>
      </c>
      <c r="AV797" t="s">
        <v>1837</v>
      </c>
      <c r="AW797">
        <f t="shared" si="254"/>
        <v>122</v>
      </c>
    </row>
    <row r="798" spans="1:49" ht="11.25" customHeight="1" x14ac:dyDescent="0.2">
      <c r="A798" s="14">
        <v>2255.1390000000001</v>
      </c>
      <c r="B798" t="s">
        <v>1838</v>
      </c>
      <c r="C798" s="33" t="str">
        <f t="shared" si="247"/>
        <v>2255.139 Accumulated Depreciation of Other Transferring assets: Electricity Regulated Activity, Distribution (Network)</v>
      </c>
      <c r="D798" s="6" t="s">
        <v>874</v>
      </c>
      <c r="E798" s="6" t="s">
        <v>1132</v>
      </c>
      <c r="F798" s="6" t="s">
        <v>658</v>
      </c>
      <c r="G798" s="6" t="s">
        <v>906</v>
      </c>
      <c r="H798" s="34" t="str">
        <f>VLOOKUP(I798,'heading tables'!$G$3:$H$9,2,FALSE)</f>
        <v>L3</v>
      </c>
      <c r="I798" s="34">
        <f t="shared" si="255"/>
        <v>8</v>
      </c>
      <c r="J798" s="34" t="str">
        <f t="shared" si="256"/>
        <v>Balance Sheet</v>
      </c>
      <c r="K798" s="34">
        <f t="shared" si="248"/>
        <v>91</v>
      </c>
      <c r="L798" s="34" t="str">
        <f t="shared" si="257"/>
        <v>39</v>
      </c>
      <c r="M798" s="34" t="str">
        <f t="shared" si="244"/>
        <v>2</v>
      </c>
      <c r="N798" s="34" t="str">
        <f t="shared" si="245"/>
        <v>22</v>
      </c>
      <c r="O798" s="34" t="str">
        <f t="shared" si="246"/>
        <v>2255</v>
      </c>
      <c r="P798" s="34" t="str">
        <f>CONCATENATE(M798," ",VLOOKUP(M798,'heading tables'!$A:$C,2,FALSE))</f>
        <v>2 Non-current Assets</v>
      </c>
      <c r="Q798" s="34" t="str">
        <f>CONCATENATE(N798," ",VLOOKUP(N798,'heading tables'!$A:$C,2,FALSE))</f>
        <v>22 Depreciation of Fixed Assets</v>
      </c>
      <c r="R798" s="34" t="str">
        <f>CONCATENATE(O798," ",VLOOKUP(ABS(O798),'heading tables'!$A:$C,2,FALSE))</f>
        <v>2255 Accumulated depreciation of Transferring assets</v>
      </c>
      <c r="S798" s="20">
        <v>21</v>
      </c>
      <c r="T798" s="6" t="s">
        <v>1065</v>
      </c>
      <c r="U798" s="34" t="e">
        <f>CONCATENATE(S798," ",VLOOKUP(S798,'heading tables'!$A:$C,2,FALSE))</f>
        <v>#N/A</v>
      </c>
      <c r="V798" s="34" t="str">
        <f>CONCATENATE(T798," ",VLOOKUP(ABS(T798),'heading tables'!$A:$C,2,FALSE))</f>
        <v>2155 Transferring assets</v>
      </c>
      <c r="W798" s="34" t="str">
        <f t="shared" si="258"/>
        <v>2255.1</v>
      </c>
      <c r="X798" s="34" t="str">
        <f t="shared" si="259"/>
        <v>2255.13</v>
      </c>
      <c r="Y798" s="34" t="str">
        <f t="shared" si="259"/>
        <v>2255.139</v>
      </c>
      <c r="Z798" s="34" t="str">
        <f t="shared" si="259"/>
        <v>" "</v>
      </c>
      <c r="AA798" s="34" t="str">
        <f t="shared" si="259"/>
        <v>" "</v>
      </c>
      <c r="AB798" s="34" t="str">
        <f t="shared" si="249"/>
        <v>2255.1 Accumulated Depreciation of Transferring assets: Electricity Regulated Activity</v>
      </c>
      <c r="AC798" s="34" t="str">
        <f t="shared" si="250"/>
        <v>2255.13 Accumulated Depreciation of Transferring assets: Electricity Regulated Activity, Distribution (Network)</v>
      </c>
      <c r="AD798" s="34" t="str">
        <f t="shared" si="251"/>
        <v>2255.139 Accumulated Depreciation of Other Transferring assets: Electricity Regulated Activity, Distribution (Network)</v>
      </c>
      <c r="AE798" s="34" t="str">
        <f t="shared" si="252"/>
        <v>" "</v>
      </c>
      <c r="AF798" s="34" t="str">
        <f t="shared" si="253"/>
        <v>" "</v>
      </c>
      <c r="AI798" t="s">
        <v>1838</v>
      </c>
      <c r="AJ798" s="14" t="s">
        <v>11</v>
      </c>
      <c r="AK798" t="s">
        <v>918</v>
      </c>
      <c r="AL798" s="6">
        <v>324</v>
      </c>
      <c r="AM798" s="6" t="s">
        <v>942</v>
      </c>
      <c r="AT798" s="6" t="s">
        <v>984</v>
      </c>
      <c r="AV798" t="s">
        <v>1838</v>
      </c>
      <c r="AW798">
        <f t="shared" si="254"/>
        <v>109</v>
      </c>
    </row>
    <row r="799" spans="1:49" ht="11.25" customHeight="1" x14ac:dyDescent="0.2">
      <c r="A799" s="14">
        <v>2255.14</v>
      </c>
      <c r="B799" t="s">
        <v>1839</v>
      </c>
      <c r="C799" s="33" t="str">
        <f t="shared" si="247"/>
        <v>2255.14 Accumulated Depreciation of Transferring assets: Electricity Regulated Activity, Distribution (Supply)</v>
      </c>
      <c r="D799" s="6" t="s">
        <v>875</v>
      </c>
      <c r="E799" s="6" t="s">
        <v>1</v>
      </c>
      <c r="F799" s="6" t="s">
        <v>1</v>
      </c>
      <c r="G799" s="6" t="s">
        <v>907</v>
      </c>
      <c r="H799" s="34" t="str">
        <f>VLOOKUP(I799,'heading tables'!$G$3:$H$9,2,FALSE)</f>
        <v>L2</v>
      </c>
      <c r="I799" s="34">
        <f t="shared" si="255"/>
        <v>7</v>
      </c>
      <c r="J799" s="34" t="str">
        <f t="shared" si="256"/>
        <v>Balance Sheet</v>
      </c>
      <c r="K799" s="34">
        <f t="shared" si="248"/>
        <v>91</v>
      </c>
      <c r="L799" s="34" t="str">
        <f t="shared" si="257"/>
        <v>14</v>
      </c>
      <c r="M799" s="34" t="str">
        <f t="shared" si="244"/>
        <v>2</v>
      </c>
      <c r="N799" s="34" t="str">
        <f t="shared" si="245"/>
        <v>22</v>
      </c>
      <c r="O799" s="34" t="str">
        <f t="shared" si="246"/>
        <v>2255</v>
      </c>
      <c r="P799" s="34" t="str">
        <f>CONCATENATE(M799," ",VLOOKUP(M799,'heading tables'!$A:$C,2,FALSE))</f>
        <v>2 Non-current Assets</v>
      </c>
      <c r="Q799" s="34" t="str">
        <f>CONCATENATE(N799," ",VLOOKUP(N799,'heading tables'!$A:$C,2,FALSE))</f>
        <v>22 Depreciation of Fixed Assets</v>
      </c>
      <c r="R799" s="34" t="str">
        <f>CONCATENATE(O799," ",VLOOKUP(ABS(O799),'heading tables'!$A:$C,2,FALSE))</f>
        <v>2255 Accumulated depreciation of Transferring assets</v>
      </c>
      <c r="S799" s="20">
        <v>21</v>
      </c>
      <c r="T799" s="6" t="s">
        <v>1065</v>
      </c>
      <c r="U799" s="34" t="e">
        <f>CONCATENATE(S799," ",VLOOKUP(S799,'heading tables'!$A:$C,2,FALSE))</f>
        <v>#N/A</v>
      </c>
      <c r="V799" s="34" t="str">
        <f>CONCATENATE(T799," ",VLOOKUP(ABS(T799),'heading tables'!$A:$C,2,FALSE))</f>
        <v>2155 Transferring assets</v>
      </c>
      <c r="W799" s="34" t="str">
        <f t="shared" si="258"/>
        <v>2255.1</v>
      </c>
      <c r="X799" s="34" t="str">
        <f t="shared" si="259"/>
        <v>2255.14</v>
      </c>
      <c r="Y799" s="34" t="str">
        <f t="shared" si="259"/>
        <v>" "</v>
      </c>
      <c r="Z799" s="34" t="str">
        <f t="shared" si="259"/>
        <v>" "</v>
      </c>
      <c r="AA799" s="34" t="str">
        <f t="shared" si="259"/>
        <v>" "</v>
      </c>
      <c r="AB799" s="34" t="str">
        <f t="shared" si="249"/>
        <v>2255.1 Accumulated Depreciation of Transferring assets: Electricity Regulated Activity</v>
      </c>
      <c r="AC799" s="34" t="str">
        <f t="shared" si="250"/>
        <v>2255.14 Accumulated Depreciation of Transferring assets: Electricity Regulated Activity, Distribution (Supply)</v>
      </c>
      <c r="AD799" s="34" t="str">
        <f t="shared" si="251"/>
        <v>" "</v>
      </c>
      <c r="AE799" s="34" t="str">
        <f t="shared" si="252"/>
        <v>" "</v>
      </c>
      <c r="AF799" s="34" t="str">
        <f t="shared" si="253"/>
        <v>" "</v>
      </c>
      <c r="AI799" t="s">
        <v>1839</v>
      </c>
      <c r="AJ799" s="14" t="s">
        <v>11</v>
      </c>
      <c r="AK799" t="s">
        <v>918</v>
      </c>
      <c r="AL799" s="6">
        <v>325</v>
      </c>
      <c r="AM799" s="6" t="s">
        <v>943</v>
      </c>
      <c r="AT799" s="6" t="s">
        <v>985</v>
      </c>
      <c r="AV799" t="s">
        <v>1839</v>
      </c>
      <c r="AW799">
        <f t="shared" si="254"/>
        <v>102</v>
      </c>
    </row>
    <row r="800" spans="1:49" ht="11.25" customHeight="1" x14ac:dyDescent="0.2">
      <c r="A800" s="14">
        <v>2255.15</v>
      </c>
      <c r="B800" t="s">
        <v>1840</v>
      </c>
      <c r="C800" s="33" t="str">
        <f t="shared" si="247"/>
        <v>2255.15 Accumulated Depreciation of Transferring assets: Electricity Regulated Activity, Generation</v>
      </c>
      <c r="D800" s="6" t="s">
        <v>870</v>
      </c>
      <c r="E800" s="6" t="s">
        <v>1</v>
      </c>
      <c r="F800" s="6" t="s">
        <v>1</v>
      </c>
      <c r="G800" s="6" t="s">
        <v>64</v>
      </c>
      <c r="H800" s="34" t="str">
        <f>VLOOKUP(I800,'heading tables'!$G$3:$H$9,2,FALSE)</f>
        <v>L2</v>
      </c>
      <c r="I800" s="34">
        <f t="shared" si="255"/>
        <v>7</v>
      </c>
      <c r="J800" s="34" t="str">
        <f t="shared" si="256"/>
        <v>Balance Sheet</v>
      </c>
      <c r="K800" s="34">
        <f t="shared" si="248"/>
        <v>91</v>
      </c>
      <c r="L800" s="34" t="str">
        <f t="shared" si="257"/>
        <v>15</v>
      </c>
      <c r="M800" s="34" t="str">
        <f t="shared" si="244"/>
        <v>2</v>
      </c>
      <c r="N800" s="34" t="str">
        <f t="shared" si="245"/>
        <v>22</v>
      </c>
      <c r="O800" s="34" t="str">
        <f t="shared" si="246"/>
        <v>2255</v>
      </c>
      <c r="P800" s="34" t="str">
        <f>CONCATENATE(M800," ",VLOOKUP(M800,'heading tables'!$A:$C,2,FALSE))</f>
        <v>2 Non-current Assets</v>
      </c>
      <c r="Q800" s="34" t="str">
        <f>CONCATENATE(N800," ",VLOOKUP(N800,'heading tables'!$A:$C,2,FALSE))</f>
        <v>22 Depreciation of Fixed Assets</v>
      </c>
      <c r="R800" s="34" t="str">
        <f>CONCATENATE(O800," ",VLOOKUP(ABS(O800),'heading tables'!$A:$C,2,FALSE))</f>
        <v>2255 Accumulated depreciation of Transferring assets</v>
      </c>
      <c r="S800" s="20">
        <v>21</v>
      </c>
      <c r="T800" s="6" t="s">
        <v>1065</v>
      </c>
      <c r="U800" s="34" t="e">
        <f>CONCATENATE(S800," ",VLOOKUP(S800,'heading tables'!$A:$C,2,FALSE))</f>
        <v>#N/A</v>
      </c>
      <c r="V800" s="34" t="str">
        <f>CONCATENATE(T800," ",VLOOKUP(ABS(T800),'heading tables'!$A:$C,2,FALSE))</f>
        <v>2155 Transferring assets</v>
      </c>
      <c r="W800" s="34" t="str">
        <f t="shared" si="258"/>
        <v>2255.1</v>
      </c>
      <c r="X800" s="34" t="str">
        <f t="shared" si="259"/>
        <v>2255.15</v>
      </c>
      <c r="Y800" s="34" t="str">
        <f t="shared" si="259"/>
        <v>" "</v>
      </c>
      <c r="Z800" s="34" t="str">
        <f t="shared" si="259"/>
        <v>" "</v>
      </c>
      <c r="AA800" s="34" t="str">
        <f t="shared" si="259"/>
        <v>" "</v>
      </c>
      <c r="AB800" s="34" t="str">
        <f t="shared" si="249"/>
        <v>2255.1 Accumulated Depreciation of Transferring assets: Electricity Regulated Activity</v>
      </c>
      <c r="AC800" s="34" t="str">
        <f t="shared" si="250"/>
        <v>2255.15 Accumulated Depreciation of Transferring assets: Electricity Regulated Activity, Generation</v>
      </c>
      <c r="AD800" s="34" t="str">
        <f t="shared" si="251"/>
        <v>" "</v>
      </c>
      <c r="AE800" s="34" t="str">
        <f t="shared" si="252"/>
        <v>" "</v>
      </c>
      <c r="AF800" s="34" t="str">
        <f t="shared" si="253"/>
        <v>" "</v>
      </c>
      <c r="AI800" t="s">
        <v>1840</v>
      </c>
      <c r="AJ800" s="14" t="s">
        <v>1064</v>
      </c>
      <c r="AK800" t="s">
        <v>918</v>
      </c>
      <c r="AL800" s="6">
        <v>326</v>
      </c>
      <c r="AM800" s="6">
        <v>0</v>
      </c>
      <c r="AV800" t="s">
        <v>1840</v>
      </c>
      <c r="AW800">
        <f t="shared" si="254"/>
        <v>91</v>
      </c>
    </row>
    <row r="801" spans="1:49" ht="11.25" customHeight="1" x14ac:dyDescent="0.2">
      <c r="A801" s="14">
        <v>2255.1509999999998</v>
      </c>
      <c r="B801" t="s">
        <v>1841</v>
      </c>
      <c r="C801" s="33" t="str">
        <f t="shared" si="247"/>
        <v>2255.151 Accumulated Depreciation of Transferring assets: Electricity Regulated Activity, Generation: Hydraulic Power Plants (HPP)</v>
      </c>
      <c r="D801" s="6" t="s">
        <v>870</v>
      </c>
      <c r="E801" s="6" t="s">
        <v>1132</v>
      </c>
      <c r="F801" s="6" t="s">
        <v>667</v>
      </c>
      <c r="G801" s="6" t="s">
        <v>906</v>
      </c>
      <c r="H801" s="34" t="str">
        <f>VLOOKUP(I801,'heading tables'!$G$3:$H$9,2,FALSE)</f>
        <v>L3</v>
      </c>
      <c r="I801" s="34">
        <f t="shared" si="255"/>
        <v>8</v>
      </c>
      <c r="J801" s="34" t="str">
        <f t="shared" si="256"/>
        <v>Balance Sheet</v>
      </c>
      <c r="K801" s="34">
        <f t="shared" si="248"/>
        <v>91</v>
      </c>
      <c r="L801" s="34" t="str">
        <f t="shared" si="257"/>
        <v>51</v>
      </c>
      <c r="M801" s="34" t="str">
        <f t="shared" si="244"/>
        <v>2</v>
      </c>
      <c r="N801" s="34" t="str">
        <f t="shared" si="245"/>
        <v>22</v>
      </c>
      <c r="O801" s="34" t="str">
        <f t="shared" si="246"/>
        <v>2255</v>
      </c>
      <c r="P801" s="34" t="str">
        <f>CONCATENATE(M801," ",VLOOKUP(M801,'heading tables'!$A:$C,2,FALSE))</f>
        <v>2 Non-current Assets</v>
      </c>
      <c r="Q801" s="34" t="str">
        <f>CONCATENATE(N801," ",VLOOKUP(N801,'heading tables'!$A:$C,2,FALSE))</f>
        <v>22 Depreciation of Fixed Assets</v>
      </c>
      <c r="R801" s="34" t="str">
        <f>CONCATENATE(O801," ",VLOOKUP(ABS(O801),'heading tables'!$A:$C,2,FALSE))</f>
        <v>2255 Accumulated depreciation of Transferring assets</v>
      </c>
      <c r="S801" s="20">
        <v>21</v>
      </c>
      <c r="T801" s="6" t="s">
        <v>1065</v>
      </c>
      <c r="U801" s="34" t="e">
        <f>CONCATENATE(S801," ",VLOOKUP(S801,'heading tables'!$A:$C,2,FALSE))</f>
        <v>#N/A</v>
      </c>
      <c r="V801" s="34" t="str">
        <f>CONCATENATE(T801," ",VLOOKUP(ABS(T801),'heading tables'!$A:$C,2,FALSE))</f>
        <v>2155 Transferring assets</v>
      </c>
      <c r="W801" s="34" t="str">
        <f t="shared" si="258"/>
        <v>2255.1</v>
      </c>
      <c r="X801" s="34" t="str">
        <f t="shared" si="259"/>
        <v>2255.15</v>
      </c>
      <c r="Y801" s="34" t="str">
        <f t="shared" si="259"/>
        <v>2255.151</v>
      </c>
      <c r="Z801" s="34" t="str">
        <f t="shared" si="259"/>
        <v>" "</v>
      </c>
      <c r="AA801" s="34" t="str">
        <f t="shared" si="259"/>
        <v>" "</v>
      </c>
      <c r="AB801" s="34" t="str">
        <f t="shared" si="249"/>
        <v>2255.1 Accumulated Depreciation of Transferring assets: Electricity Regulated Activity</v>
      </c>
      <c r="AC801" s="34" t="str">
        <f t="shared" si="250"/>
        <v>2255.15 Accumulated Depreciation of Transferring assets: Electricity Regulated Activity, Generation</v>
      </c>
      <c r="AD801" s="34" t="str">
        <f t="shared" si="251"/>
        <v>2255.151 Accumulated Depreciation of Transferring assets: Electricity Regulated Activity, Generation: Hydraulic Power Plants (HPP)</v>
      </c>
      <c r="AE801" s="34" t="str">
        <f t="shared" si="252"/>
        <v>" "</v>
      </c>
      <c r="AF801" s="34" t="str">
        <f t="shared" si="253"/>
        <v>" "</v>
      </c>
      <c r="AI801" t="s">
        <v>1841</v>
      </c>
      <c r="AJ801" s="14" t="s">
        <v>11</v>
      </c>
      <c r="AK801" t="s">
        <v>918</v>
      </c>
      <c r="AL801" s="6">
        <v>327</v>
      </c>
      <c r="AM801" s="6" t="s">
        <v>957</v>
      </c>
      <c r="AT801" s="6" t="s">
        <v>986</v>
      </c>
      <c r="AV801" t="s">
        <v>1841</v>
      </c>
      <c r="AW801">
        <f t="shared" si="254"/>
        <v>121</v>
      </c>
    </row>
    <row r="802" spans="1:49" ht="11.25" customHeight="1" x14ac:dyDescent="0.2">
      <c r="A802" s="14">
        <v>2255.152</v>
      </c>
      <c r="B802" t="s">
        <v>1842</v>
      </c>
      <c r="C802" s="33" t="str">
        <f t="shared" si="247"/>
        <v>2255.152 Accumulated Depreciation of Transferring assets: Electricity Regulated Activity, Generation: Steam Power Plants (Steam only)</v>
      </c>
      <c r="D802" s="6" t="s">
        <v>870</v>
      </c>
      <c r="E802" s="6" t="s">
        <v>1132</v>
      </c>
      <c r="F802" s="6" t="s">
        <v>665</v>
      </c>
      <c r="G802" s="6" t="s">
        <v>906</v>
      </c>
      <c r="H802" s="34" t="str">
        <f>VLOOKUP(I802,'heading tables'!$G$3:$H$9,2,FALSE)</f>
        <v>L3</v>
      </c>
      <c r="I802" s="34">
        <f t="shared" si="255"/>
        <v>8</v>
      </c>
      <c r="J802" s="34" t="str">
        <f t="shared" si="256"/>
        <v>Balance Sheet</v>
      </c>
      <c r="K802" s="34">
        <f t="shared" si="248"/>
        <v>91</v>
      </c>
      <c r="L802" s="34" t="str">
        <f t="shared" si="257"/>
        <v>52</v>
      </c>
      <c r="M802" s="34" t="str">
        <f t="shared" si="244"/>
        <v>2</v>
      </c>
      <c r="N802" s="34" t="str">
        <f t="shared" si="245"/>
        <v>22</v>
      </c>
      <c r="O802" s="34" t="str">
        <f t="shared" si="246"/>
        <v>2255</v>
      </c>
      <c r="P802" s="34" t="str">
        <f>CONCATENATE(M802," ",VLOOKUP(M802,'heading tables'!$A:$C,2,FALSE))</f>
        <v>2 Non-current Assets</v>
      </c>
      <c r="Q802" s="34" t="str">
        <f>CONCATENATE(N802," ",VLOOKUP(N802,'heading tables'!$A:$C,2,FALSE))</f>
        <v>22 Depreciation of Fixed Assets</v>
      </c>
      <c r="R802" s="34" t="str">
        <f>CONCATENATE(O802," ",VLOOKUP(ABS(O802),'heading tables'!$A:$C,2,FALSE))</f>
        <v>2255 Accumulated depreciation of Transferring assets</v>
      </c>
      <c r="S802" s="20">
        <v>21</v>
      </c>
      <c r="T802" s="6" t="s">
        <v>1065</v>
      </c>
      <c r="U802" s="34" t="e">
        <f>CONCATENATE(S802," ",VLOOKUP(S802,'heading tables'!$A:$C,2,FALSE))</f>
        <v>#N/A</v>
      </c>
      <c r="V802" s="34" t="str">
        <f>CONCATENATE(T802," ",VLOOKUP(ABS(T802),'heading tables'!$A:$C,2,FALSE))</f>
        <v>2155 Transferring assets</v>
      </c>
      <c r="W802" s="34" t="str">
        <f t="shared" si="258"/>
        <v>2255.1</v>
      </c>
      <c r="X802" s="34" t="str">
        <f t="shared" ref="X802:AA821" si="260">IF(OR(LEFT($A802,X$1)=W802,W802=$AZ$1),$AZ$1,LEFT($A802,X$1))</f>
        <v>2255.15</v>
      </c>
      <c r="Y802" s="34" t="str">
        <f t="shared" si="260"/>
        <v>2255.152</v>
      </c>
      <c r="Z802" s="34" t="str">
        <f t="shared" si="260"/>
        <v>" "</v>
      </c>
      <c r="AA802" s="34" t="str">
        <f t="shared" si="260"/>
        <v>" "</v>
      </c>
      <c r="AB802" s="34" t="str">
        <f t="shared" si="249"/>
        <v>2255.1 Accumulated Depreciation of Transferring assets: Electricity Regulated Activity</v>
      </c>
      <c r="AC802" s="34" t="str">
        <f t="shared" si="250"/>
        <v>2255.15 Accumulated Depreciation of Transferring assets: Electricity Regulated Activity, Generation</v>
      </c>
      <c r="AD802" s="34" t="str">
        <f t="shared" si="251"/>
        <v>2255.152 Accumulated Depreciation of Transferring assets: Electricity Regulated Activity, Generation: Steam Power Plants (Steam only)</v>
      </c>
      <c r="AE802" s="34" t="str">
        <f t="shared" si="252"/>
        <v>" "</v>
      </c>
      <c r="AF802" s="34" t="str">
        <f t="shared" si="253"/>
        <v>" "</v>
      </c>
      <c r="AI802" t="s">
        <v>1842</v>
      </c>
      <c r="AJ802" s="14" t="s">
        <v>11</v>
      </c>
      <c r="AK802" t="s">
        <v>918</v>
      </c>
      <c r="AL802" s="6">
        <v>328</v>
      </c>
      <c r="AM802" s="6" t="s">
        <v>958</v>
      </c>
      <c r="AT802" s="6" t="s">
        <v>987</v>
      </c>
      <c r="AV802" t="s">
        <v>1842</v>
      </c>
      <c r="AW802">
        <f t="shared" si="254"/>
        <v>124</v>
      </c>
    </row>
    <row r="803" spans="1:49" ht="11.25" customHeight="1" x14ac:dyDescent="0.2">
      <c r="A803" s="14">
        <v>2255.1529999999998</v>
      </c>
      <c r="B803" t="s">
        <v>1843</v>
      </c>
      <c r="C803" s="33" t="str">
        <f t="shared" si="247"/>
        <v>2255.153 Accumulated Depreciation of Transferring assets: Electricity Regulated Activity, Generation: Co-Generation Power Plants (Steam only for Electricity and Steam)</v>
      </c>
      <c r="D803" s="6" t="s">
        <v>870</v>
      </c>
      <c r="E803" s="6" t="s">
        <v>1132</v>
      </c>
      <c r="F803" s="6" t="s">
        <v>665</v>
      </c>
      <c r="G803" s="6" t="s">
        <v>906</v>
      </c>
      <c r="H803" s="34" t="str">
        <f>VLOOKUP(I803,'heading tables'!$G$3:$H$9,2,FALSE)</f>
        <v>L3</v>
      </c>
      <c r="I803" s="34">
        <f t="shared" si="255"/>
        <v>8</v>
      </c>
      <c r="J803" s="34" t="str">
        <f t="shared" si="256"/>
        <v>Balance Sheet</v>
      </c>
      <c r="K803" s="34">
        <f t="shared" si="248"/>
        <v>91</v>
      </c>
      <c r="L803" s="34" t="str">
        <f t="shared" si="257"/>
        <v>53</v>
      </c>
      <c r="M803" s="34" t="str">
        <f t="shared" si="244"/>
        <v>2</v>
      </c>
      <c r="N803" s="34" t="str">
        <f t="shared" si="245"/>
        <v>22</v>
      </c>
      <c r="O803" s="34" t="str">
        <f t="shared" si="246"/>
        <v>2255</v>
      </c>
      <c r="P803" s="34" t="str">
        <f>CONCATENATE(M803," ",VLOOKUP(M803,'heading tables'!$A:$C,2,FALSE))</f>
        <v>2 Non-current Assets</v>
      </c>
      <c r="Q803" s="34" t="str">
        <f>CONCATENATE(N803," ",VLOOKUP(N803,'heading tables'!$A:$C,2,FALSE))</f>
        <v>22 Depreciation of Fixed Assets</v>
      </c>
      <c r="R803" s="34" t="str">
        <f>CONCATENATE(O803," ",VLOOKUP(ABS(O803),'heading tables'!$A:$C,2,FALSE))</f>
        <v>2255 Accumulated depreciation of Transferring assets</v>
      </c>
      <c r="S803" s="20">
        <v>21</v>
      </c>
      <c r="T803" s="6" t="s">
        <v>1065</v>
      </c>
      <c r="U803" s="34" t="e">
        <f>CONCATENATE(S803," ",VLOOKUP(S803,'heading tables'!$A:$C,2,FALSE))</f>
        <v>#N/A</v>
      </c>
      <c r="V803" s="34" t="str">
        <f>CONCATENATE(T803," ",VLOOKUP(ABS(T803),'heading tables'!$A:$C,2,FALSE))</f>
        <v>2155 Transferring assets</v>
      </c>
      <c r="W803" s="34" t="str">
        <f t="shared" si="258"/>
        <v>2255.1</v>
      </c>
      <c r="X803" s="34" t="str">
        <f t="shared" si="260"/>
        <v>2255.15</v>
      </c>
      <c r="Y803" s="34" t="str">
        <f t="shared" si="260"/>
        <v>2255.153</v>
      </c>
      <c r="Z803" s="34" t="str">
        <f t="shared" si="260"/>
        <v>" "</v>
      </c>
      <c r="AA803" s="34" t="str">
        <f t="shared" si="260"/>
        <v>" "</v>
      </c>
      <c r="AB803" s="34" t="str">
        <f t="shared" si="249"/>
        <v>2255.1 Accumulated Depreciation of Transferring assets: Electricity Regulated Activity</v>
      </c>
      <c r="AC803" s="34" t="str">
        <f t="shared" si="250"/>
        <v>2255.15 Accumulated Depreciation of Transferring assets: Electricity Regulated Activity, Generation</v>
      </c>
      <c r="AD803" s="34" t="str">
        <f t="shared" si="251"/>
        <v>2255.153 Accumulated Depreciation of Transferring assets: Electricity Regulated Activity, Generation: Co-Generation Power Plants (Steam only for Electricity and Steam)</v>
      </c>
      <c r="AE803" s="34" t="str">
        <f t="shared" si="252"/>
        <v>" "</v>
      </c>
      <c r="AF803" s="34" t="str">
        <f t="shared" si="253"/>
        <v>" "</v>
      </c>
      <c r="AI803" t="s">
        <v>1843</v>
      </c>
      <c r="AJ803" s="14" t="s">
        <v>11</v>
      </c>
      <c r="AK803" t="s">
        <v>918</v>
      </c>
      <c r="AL803" s="6">
        <v>329</v>
      </c>
      <c r="AM803" s="6" t="s">
        <v>959</v>
      </c>
      <c r="AT803" s="6" t="s">
        <v>988</v>
      </c>
      <c r="AV803" t="s">
        <v>1843</v>
      </c>
      <c r="AW803">
        <f t="shared" si="254"/>
        <v>158</v>
      </c>
    </row>
    <row r="804" spans="1:49" ht="11.25" customHeight="1" x14ac:dyDescent="0.2">
      <c r="A804" s="14">
        <v>2255.154</v>
      </c>
      <c r="B804" t="s">
        <v>1844</v>
      </c>
      <c r="C804" s="33" t="str">
        <f t="shared" si="247"/>
        <v>2255.154 Accumulated Depreciation of Transferring assets: Electricity Regulated Activity, Generation: Gas Power Plants (Gas only)</v>
      </c>
      <c r="D804" s="6" t="s">
        <v>870</v>
      </c>
      <c r="E804" s="6" t="s">
        <v>1132</v>
      </c>
      <c r="F804" s="6" t="s">
        <v>665</v>
      </c>
      <c r="G804" s="6" t="s">
        <v>906</v>
      </c>
      <c r="H804" s="34" t="str">
        <f>VLOOKUP(I804,'heading tables'!$G$3:$H$9,2,FALSE)</f>
        <v>L3</v>
      </c>
      <c r="I804" s="34">
        <f t="shared" si="255"/>
        <v>8</v>
      </c>
      <c r="J804" s="34" t="str">
        <f t="shared" si="256"/>
        <v>Balance Sheet</v>
      </c>
      <c r="K804" s="34">
        <f t="shared" si="248"/>
        <v>91</v>
      </c>
      <c r="L804" s="34" t="str">
        <f t="shared" si="257"/>
        <v>54</v>
      </c>
      <c r="M804" s="34" t="str">
        <f t="shared" si="244"/>
        <v>2</v>
      </c>
      <c r="N804" s="34" t="str">
        <f t="shared" si="245"/>
        <v>22</v>
      </c>
      <c r="O804" s="34" t="str">
        <f t="shared" si="246"/>
        <v>2255</v>
      </c>
      <c r="P804" s="34" t="str">
        <f>CONCATENATE(M804," ",VLOOKUP(M804,'heading tables'!$A:$C,2,FALSE))</f>
        <v>2 Non-current Assets</v>
      </c>
      <c r="Q804" s="34" t="str">
        <f>CONCATENATE(N804," ",VLOOKUP(N804,'heading tables'!$A:$C,2,FALSE))</f>
        <v>22 Depreciation of Fixed Assets</v>
      </c>
      <c r="R804" s="34" t="str">
        <f>CONCATENATE(O804," ",VLOOKUP(ABS(O804),'heading tables'!$A:$C,2,FALSE))</f>
        <v>2255 Accumulated depreciation of Transferring assets</v>
      </c>
      <c r="S804" s="20">
        <v>21</v>
      </c>
      <c r="T804" s="6" t="s">
        <v>1065</v>
      </c>
      <c r="U804" s="34" t="e">
        <f>CONCATENATE(S804," ",VLOOKUP(S804,'heading tables'!$A:$C,2,FALSE))</f>
        <v>#N/A</v>
      </c>
      <c r="V804" s="34" t="str">
        <f>CONCATENATE(T804," ",VLOOKUP(ABS(T804),'heading tables'!$A:$C,2,FALSE))</f>
        <v>2155 Transferring assets</v>
      </c>
      <c r="W804" s="34" t="str">
        <f t="shared" si="258"/>
        <v>2255.1</v>
      </c>
      <c r="X804" s="34" t="str">
        <f t="shared" si="260"/>
        <v>2255.15</v>
      </c>
      <c r="Y804" s="34" t="str">
        <f t="shared" si="260"/>
        <v>2255.154</v>
      </c>
      <c r="Z804" s="34" t="str">
        <f t="shared" si="260"/>
        <v>" "</v>
      </c>
      <c r="AA804" s="34" t="str">
        <f t="shared" si="260"/>
        <v>" "</v>
      </c>
      <c r="AB804" s="34" t="str">
        <f t="shared" si="249"/>
        <v>2255.1 Accumulated Depreciation of Transferring assets: Electricity Regulated Activity</v>
      </c>
      <c r="AC804" s="34" t="str">
        <f t="shared" si="250"/>
        <v>2255.15 Accumulated Depreciation of Transferring assets: Electricity Regulated Activity, Generation</v>
      </c>
      <c r="AD804" s="34" t="str">
        <f t="shared" si="251"/>
        <v>2255.154 Accumulated Depreciation of Transferring assets: Electricity Regulated Activity, Generation: Gas Power Plants (Gas only)</v>
      </c>
      <c r="AE804" s="34" t="str">
        <f t="shared" si="252"/>
        <v>" "</v>
      </c>
      <c r="AF804" s="34" t="str">
        <f t="shared" si="253"/>
        <v>" "</v>
      </c>
      <c r="AI804" t="s">
        <v>1844</v>
      </c>
      <c r="AJ804" s="14" t="s">
        <v>11</v>
      </c>
      <c r="AK804" t="s">
        <v>918</v>
      </c>
      <c r="AL804" s="6">
        <v>330</v>
      </c>
      <c r="AM804" s="6" t="s">
        <v>960</v>
      </c>
      <c r="AT804" s="6" t="s">
        <v>989</v>
      </c>
      <c r="AV804" t="s">
        <v>1844</v>
      </c>
      <c r="AW804">
        <f t="shared" si="254"/>
        <v>120</v>
      </c>
    </row>
    <row r="805" spans="1:49" ht="11.25" customHeight="1" x14ac:dyDescent="0.2">
      <c r="A805" s="14">
        <v>2255.1550000000002</v>
      </c>
      <c r="B805" t="s">
        <v>1845</v>
      </c>
      <c r="C805" s="33" t="str">
        <f t="shared" si="247"/>
        <v>2255.155 Accumulated Depreciation of Transferring assets: Electricity Regulated Activity, Generation: Combined Cycle Power Plants (Gas and Steam)</v>
      </c>
      <c r="D805" s="6" t="s">
        <v>870</v>
      </c>
      <c r="E805" s="6" t="s">
        <v>1132</v>
      </c>
      <c r="F805" s="6" t="s">
        <v>665</v>
      </c>
      <c r="G805" s="6" t="s">
        <v>906</v>
      </c>
      <c r="H805" s="34" t="str">
        <f>VLOOKUP(I805,'heading tables'!$G$3:$H$9,2,FALSE)</f>
        <v>L3</v>
      </c>
      <c r="I805" s="34">
        <f t="shared" si="255"/>
        <v>8</v>
      </c>
      <c r="J805" s="34" t="str">
        <f t="shared" si="256"/>
        <v>Balance Sheet</v>
      </c>
      <c r="K805" s="34">
        <f t="shared" si="248"/>
        <v>91</v>
      </c>
      <c r="L805" s="34" t="str">
        <f t="shared" si="257"/>
        <v>55</v>
      </c>
      <c r="M805" s="34" t="str">
        <f t="shared" si="244"/>
        <v>2</v>
      </c>
      <c r="N805" s="34" t="str">
        <f t="shared" si="245"/>
        <v>22</v>
      </c>
      <c r="O805" s="34" t="str">
        <f t="shared" si="246"/>
        <v>2255</v>
      </c>
      <c r="P805" s="34" t="str">
        <f>CONCATENATE(M805," ",VLOOKUP(M805,'heading tables'!$A:$C,2,FALSE))</f>
        <v>2 Non-current Assets</v>
      </c>
      <c r="Q805" s="34" t="str">
        <f>CONCATENATE(N805," ",VLOOKUP(N805,'heading tables'!$A:$C,2,FALSE))</f>
        <v>22 Depreciation of Fixed Assets</v>
      </c>
      <c r="R805" s="34" t="str">
        <f>CONCATENATE(O805," ",VLOOKUP(ABS(O805),'heading tables'!$A:$C,2,FALSE))</f>
        <v>2255 Accumulated depreciation of Transferring assets</v>
      </c>
      <c r="S805" s="20">
        <v>21</v>
      </c>
      <c r="T805" s="6" t="s">
        <v>1065</v>
      </c>
      <c r="U805" s="34" t="e">
        <f>CONCATENATE(S805," ",VLOOKUP(S805,'heading tables'!$A:$C,2,FALSE))</f>
        <v>#N/A</v>
      </c>
      <c r="V805" s="34" t="str">
        <f>CONCATENATE(T805," ",VLOOKUP(ABS(T805),'heading tables'!$A:$C,2,FALSE))</f>
        <v>2155 Transferring assets</v>
      </c>
      <c r="W805" s="34" t="str">
        <f t="shared" si="258"/>
        <v>2255.1</v>
      </c>
      <c r="X805" s="34" t="str">
        <f t="shared" si="260"/>
        <v>2255.15</v>
      </c>
      <c r="Y805" s="34" t="str">
        <f t="shared" si="260"/>
        <v>2255.155</v>
      </c>
      <c r="Z805" s="34" t="str">
        <f t="shared" si="260"/>
        <v>" "</v>
      </c>
      <c r="AA805" s="34" t="str">
        <f t="shared" si="260"/>
        <v>" "</v>
      </c>
      <c r="AB805" s="34" t="str">
        <f t="shared" si="249"/>
        <v>2255.1 Accumulated Depreciation of Transferring assets: Electricity Regulated Activity</v>
      </c>
      <c r="AC805" s="34" t="str">
        <f t="shared" si="250"/>
        <v>2255.15 Accumulated Depreciation of Transferring assets: Electricity Regulated Activity, Generation</v>
      </c>
      <c r="AD805" s="34" t="str">
        <f t="shared" si="251"/>
        <v>2255.155 Accumulated Depreciation of Transferring assets: Electricity Regulated Activity, Generation: Combined Cycle Power Plants (Gas and Steam)</v>
      </c>
      <c r="AE805" s="34" t="str">
        <f t="shared" si="252"/>
        <v>" "</v>
      </c>
      <c r="AF805" s="34" t="str">
        <f t="shared" si="253"/>
        <v>" "</v>
      </c>
      <c r="AI805" t="s">
        <v>1845</v>
      </c>
      <c r="AJ805" s="14" t="s">
        <v>11</v>
      </c>
      <c r="AK805" t="s">
        <v>918</v>
      </c>
      <c r="AL805" s="6">
        <v>331</v>
      </c>
      <c r="AM805" s="6" t="s">
        <v>961</v>
      </c>
      <c r="AT805" s="6" t="s">
        <v>990</v>
      </c>
      <c r="AV805" t="s">
        <v>1845</v>
      </c>
      <c r="AW805">
        <f t="shared" si="254"/>
        <v>136</v>
      </c>
    </row>
    <row r="806" spans="1:49" ht="11.25" customHeight="1" x14ac:dyDescent="0.2">
      <c r="A806" s="14">
        <v>2255.1579999999999</v>
      </c>
      <c r="B806" t="s">
        <v>1846</v>
      </c>
      <c r="C806" s="33" t="str">
        <f t="shared" si="247"/>
        <v>2255.158 Accumulated Depreciation of Transferring assets: Electricity Regulated Activity, Generation: Technical Services</v>
      </c>
      <c r="D806" s="6" t="s">
        <v>870</v>
      </c>
      <c r="E806" s="6" t="s">
        <v>1132</v>
      </c>
      <c r="F806" s="6" t="s">
        <v>668</v>
      </c>
      <c r="G806" s="6" t="s">
        <v>906</v>
      </c>
      <c r="H806" s="34" t="str">
        <f>VLOOKUP(I806,'heading tables'!$G$3:$H$9,2,FALSE)</f>
        <v>L3</v>
      </c>
      <c r="I806" s="34">
        <f t="shared" si="255"/>
        <v>8</v>
      </c>
      <c r="J806" s="34" t="str">
        <f t="shared" si="256"/>
        <v>Balance Sheet</v>
      </c>
      <c r="K806" s="34">
        <f t="shared" si="248"/>
        <v>91</v>
      </c>
      <c r="L806" s="34" t="str">
        <f t="shared" si="257"/>
        <v>58</v>
      </c>
      <c r="M806" s="34" t="str">
        <f t="shared" si="244"/>
        <v>2</v>
      </c>
      <c r="N806" s="34" t="str">
        <f t="shared" si="245"/>
        <v>22</v>
      </c>
      <c r="O806" s="34" t="str">
        <f t="shared" si="246"/>
        <v>2255</v>
      </c>
      <c r="P806" s="34" t="str">
        <f>CONCATENATE(M806," ",VLOOKUP(M806,'heading tables'!$A:$C,2,FALSE))</f>
        <v>2 Non-current Assets</v>
      </c>
      <c r="Q806" s="34" t="str">
        <f>CONCATENATE(N806," ",VLOOKUP(N806,'heading tables'!$A:$C,2,FALSE))</f>
        <v>22 Depreciation of Fixed Assets</v>
      </c>
      <c r="R806" s="34" t="str">
        <f>CONCATENATE(O806," ",VLOOKUP(ABS(O806),'heading tables'!$A:$C,2,FALSE))</f>
        <v>2255 Accumulated depreciation of Transferring assets</v>
      </c>
      <c r="S806" s="20">
        <v>21</v>
      </c>
      <c r="T806" s="6" t="s">
        <v>1065</v>
      </c>
      <c r="U806" s="34" t="e">
        <f>CONCATENATE(S806," ",VLOOKUP(S806,'heading tables'!$A:$C,2,FALSE))</f>
        <v>#N/A</v>
      </c>
      <c r="V806" s="34" t="str">
        <f>CONCATENATE(T806," ",VLOOKUP(ABS(T806),'heading tables'!$A:$C,2,FALSE))</f>
        <v>2155 Transferring assets</v>
      </c>
      <c r="W806" s="34" t="str">
        <f t="shared" si="258"/>
        <v>2255.1</v>
      </c>
      <c r="X806" s="34" t="str">
        <f t="shared" si="260"/>
        <v>2255.15</v>
      </c>
      <c r="Y806" s="34" t="str">
        <f t="shared" si="260"/>
        <v>2255.158</v>
      </c>
      <c r="Z806" s="34" t="str">
        <f t="shared" si="260"/>
        <v>" "</v>
      </c>
      <c r="AA806" s="34" t="str">
        <f t="shared" si="260"/>
        <v>" "</v>
      </c>
      <c r="AB806" s="34" t="str">
        <f t="shared" si="249"/>
        <v>2255.1 Accumulated Depreciation of Transferring assets: Electricity Regulated Activity</v>
      </c>
      <c r="AC806" s="34" t="str">
        <f t="shared" si="250"/>
        <v>2255.15 Accumulated Depreciation of Transferring assets: Electricity Regulated Activity, Generation</v>
      </c>
      <c r="AD806" s="34" t="str">
        <f t="shared" si="251"/>
        <v>2255.158 Accumulated Depreciation of Transferring assets: Electricity Regulated Activity, Generation: Technical Services</v>
      </c>
      <c r="AE806" s="34" t="str">
        <f t="shared" si="252"/>
        <v>" "</v>
      </c>
      <c r="AF806" s="34" t="str">
        <f t="shared" si="253"/>
        <v>" "</v>
      </c>
      <c r="AI806" t="s">
        <v>1846</v>
      </c>
      <c r="AJ806" s="14" t="s">
        <v>11</v>
      </c>
      <c r="AK806" t="s">
        <v>918</v>
      </c>
      <c r="AL806" s="6">
        <v>332</v>
      </c>
      <c r="AM806" s="6" t="s">
        <v>949</v>
      </c>
      <c r="AT806" s="6" t="s">
        <v>991</v>
      </c>
      <c r="AV806" t="s">
        <v>1846</v>
      </c>
      <c r="AW806">
        <f t="shared" si="254"/>
        <v>111</v>
      </c>
    </row>
    <row r="807" spans="1:49" ht="11.25" customHeight="1" x14ac:dyDescent="0.2">
      <c r="A807" s="14">
        <v>2255.1590000000001</v>
      </c>
      <c r="B807" t="s">
        <v>1847</v>
      </c>
      <c r="C807" s="33" t="str">
        <f t="shared" si="247"/>
        <v>2255.159 Accumulated Depreciation of Transferring assets: Electricity Regulated Activity, Generation: Administration</v>
      </c>
      <c r="D807" s="6" t="s">
        <v>870</v>
      </c>
      <c r="E807" s="6" t="s">
        <v>1132</v>
      </c>
      <c r="F807" s="6" t="s">
        <v>668</v>
      </c>
      <c r="G807" s="6" t="s">
        <v>906</v>
      </c>
      <c r="H807" s="34" t="str">
        <f>VLOOKUP(I807,'heading tables'!$G$3:$H$9,2,FALSE)</f>
        <v>L3</v>
      </c>
      <c r="I807" s="34">
        <f t="shared" si="255"/>
        <v>8</v>
      </c>
      <c r="J807" s="34" t="str">
        <f t="shared" si="256"/>
        <v>Balance Sheet</v>
      </c>
      <c r="K807" s="34">
        <f t="shared" si="248"/>
        <v>91</v>
      </c>
      <c r="L807" s="34" t="str">
        <f t="shared" si="257"/>
        <v>59</v>
      </c>
      <c r="M807" s="34" t="str">
        <f t="shared" si="244"/>
        <v>2</v>
      </c>
      <c r="N807" s="34" t="str">
        <f t="shared" si="245"/>
        <v>22</v>
      </c>
      <c r="O807" s="34" t="str">
        <f t="shared" si="246"/>
        <v>2255</v>
      </c>
      <c r="P807" s="34" t="str">
        <f>CONCATENATE(M807," ",VLOOKUP(M807,'heading tables'!$A:$C,2,FALSE))</f>
        <v>2 Non-current Assets</v>
      </c>
      <c r="Q807" s="34" t="str">
        <f>CONCATENATE(N807," ",VLOOKUP(N807,'heading tables'!$A:$C,2,FALSE))</f>
        <v>22 Depreciation of Fixed Assets</v>
      </c>
      <c r="R807" s="34" t="str">
        <f>CONCATENATE(O807," ",VLOOKUP(ABS(O807),'heading tables'!$A:$C,2,FALSE))</f>
        <v>2255 Accumulated depreciation of Transferring assets</v>
      </c>
      <c r="S807" s="20">
        <v>21</v>
      </c>
      <c r="T807" s="6" t="s">
        <v>1065</v>
      </c>
      <c r="U807" s="34" t="e">
        <f>CONCATENATE(S807," ",VLOOKUP(S807,'heading tables'!$A:$C,2,FALSE))</f>
        <v>#N/A</v>
      </c>
      <c r="V807" s="34" t="str">
        <f>CONCATENATE(T807," ",VLOOKUP(ABS(T807),'heading tables'!$A:$C,2,FALSE))</f>
        <v>2155 Transferring assets</v>
      </c>
      <c r="W807" s="34" t="str">
        <f t="shared" si="258"/>
        <v>2255.1</v>
      </c>
      <c r="X807" s="34" t="str">
        <f t="shared" si="260"/>
        <v>2255.15</v>
      </c>
      <c r="Y807" s="34" t="str">
        <f t="shared" si="260"/>
        <v>2255.159</v>
      </c>
      <c r="Z807" s="34" t="str">
        <f t="shared" si="260"/>
        <v>" "</v>
      </c>
      <c r="AA807" s="34" t="str">
        <f t="shared" si="260"/>
        <v>" "</v>
      </c>
      <c r="AB807" s="34" t="str">
        <f t="shared" si="249"/>
        <v>2255.1 Accumulated Depreciation of Transferring assets: Electricity Regulated Activity</v>
      </c>
      <c r="AC807" s="34" t="str">
        <f t="shared" si="250"/>
        <v>2255.15 Accumulated Depreciation of Transferring assets: Electricity Regulated Activity, Generation</v>
      </c>
      <c r="AD807" s="34" t="str">
        <f t="shared" si="251"/>
        <v>2255.159 Accumulated Depreciation of Transferring assets: Electricity Regulated Activity, Generation: Administration</v>
      </c>
      <c r="AE807" s="34" t="str">
        <f t="shared" si="252"/>
        <v>" "</v>
      </c>
      <c r="AF807" s="34" t="str">
        <f t="shared" si="253"/>
        <v>" "</v>
      </c>
      <c r="AI807" t="s">
        <v>1847</v>
      </c>
      <c r="AJ807" s="14" t="s">
        <v>11</v>
      </c>
      <c r="AK807" t="s">
        <v>918</v>
      </c>
      <c r="AL807" s="6">
        <v>333</v>
      </c>
      <c r="AM807" s="6" t="s">
        <v>949</v>
      </c>
      <c r="AT807" s="6" t="s">
        <v>991</v>
      </c>
      <c r="AV807" t="s">
        <v>1847</v>
      </c>
      <c r="AW807">
        <f t="shared" si="254"/>
        <v>107</v>
      </c>
    </row>
    <row r="808" spans="1:49" ht="11.25" customHeight="1" x14ac:dyDescent="0.2">
      <c r="A808" s="14">
        <v>2255.19</v>
      </c>
      <c r="B808" t="s">
        <v>1848</v>
      </c>
      <c r="C808" s="33" t="str">
        <f t="shared" si="247"/>
        <v>2255.19 Accumulated Depreciation of Transferring assets: Electricity Regulated Activity, Other</v>
      </c>
      <c r="D808" s="6" t="s">
        <v>29</v>
      </c>
      <c r="E808" s="6" t="s">
        <v>1</v>
      </c>
      <c r="F808" s="6" t="s">
        <v>1</v>
      </c>
      <c r="G808" s="6" t="s">
        <v>907</v>
      </c>
      <c r="H808" s="34" t="str">
        <f>VLOOKUP(I808,'heading tables'!$G$3:$H$9,2,FALSE)</f>
        <v>L2</v>
      </c>
      <c r="I808" s="34">
        <f t="shared" si="255"/>
        <v>7</v>
      </c>
      <c r="J808" s="34" t="str">
        <f t="shared" si="256"/>
        <v>Balance Sheet</v>
      </c>
      <c r="K808" s="34">
        <f t="shared" si="248"/>
        <v>91</v>
      </c>
      <c r="L808" s="34" t="str">
        <f t="shared" si="257"/>
        <v>19</v>
      </c>
      <c r="M808" s="34" t="str">
        <f t="shared" si="244"/>
        <v>2</v>
      </c>
      <c r="N808" s="34" t="str">
        <f t="shared" si="245"/>
        <v>22</v>
      </c>
      <c r="O808" s="34" t="str">
        <f t="shared" si="246"/>
        <v>2255</v>
      </c>
      <c r="P808" s="34" t="str">
        <f>CONCATENATE(M808," ",VLOOKUP(M808,'heading tables'!$A:$C,2,FALSE))</f>
        <v>2 Non-current Assets</v>
      </c>
      <c r="Q808" s="34" t="str">
        <f>CONCATENATE(N808," ",VLOOKUP(N808,'heading tables'!$A:$C,2,FALSE))</f>
        <v>22 Depreciation of Fixed Assets</v>
      </c>
      <c r="R808" s="34" t="str">
        <f>CONCATENATE(O808," ",VLOOKUP(ABS(O808),'heading tables'!$A:$C,2,FALSE))</f>
        <v>2255 Accumulated depreciation of Transferring assets</v>
      </c>
      <c r="S808" s="20">
        <v>21</v>
      </c>
      <c r="T808" s="6" t="s">
        <v>1065</v>
      </c>
      <c r="U808" s="34" t="e">
        <f>CONCATENATE(S808," ",VLOOKUP(S808,'heading tables'!$A:$C,2,FALSE))</f>
        <v>#N/A</v>
      </c>
      <c r="V808" s="34" t="str">
        <f>CONCATENATE(T808," ",VLOOKUP(ABS(T808),'heading tables'!$A:$C,2,FALSE))</f>
        <v>2155 Transferring assets</v>
      </c>
      <c r="W808" s="34" t="str">
        <f t="shared" si="258"/>
        <v>2255.1</v>
      </c>
      <c r="X808" s="34" t="str">
        <f t="shared" si="260"/>
        <v>2255.19</v>
      </c>
      <c r="Y808" s="34" t="str">
        <f t="shared" si="260"/>
        <v>" "</v>
      </c>
      <c r="Z808" s="34" t="str">
        <f t="shared" si="260"/>
        <v>" "</v>
      </c>
      <c r="AA808" s="34" t="str">
        <f t="shared" si="260"/>
        <v>" "</v>
      </c>
      <c r="AB808" s="34" t="str">
        <f t="shared" si="249"/>
        <v>2255.1 Accumulated Depreciation of Transferring assets: Electricity Regulated Activity</v>
      </c>
      <c r="AC808" s="34" t="str">
        <f t="shared" si="250"/>
        <v>2255.19 Accumulated Depreciation of Transferring assets: Electricity Regulated Activity, Other</v>
      </c>
      <c r="AD808" s="34" t="str">
        <f t="shared" si="251"/>
        <v>" "</v>
      </c>
      <c r="AE808" s="34" t="str">
        <f t="shared" si="252"/>
        <v>" "</v>
      </c>
      <c r="AF808" s="34" t="str">
        <f t="shared" si="253"/>
        <v>" "</v>
      </c>
      <c r="AI808" t="s">
        <v>1848</v>
      </c>
      <c r="AJ808" s="14" t="s">
        <v>11</v>
      </c>
      <c r="AK808" t="s">
        <v>918</v>
      </c>
      <c r="AL808" s="6">
        <v>334</v>
      </c>
      <c r="AM808" s="6" t="s">
        <v>950</v>
      </c>
      <c r="AT808" s="6" t="s">
        <v>992</v>
      </c>
      <c r="AV808" t="s">
        <v>1848</v>
      </c>
      <c r="AW808">
        <f t="shared" si="254"/>
        <v>86</v>
      </c>
    </row>
    <row r="809" spans="1:49" ht="11.25" customHeight="1" x14ac:dyDescent="0.2">
      <c r="A809" s="14">
        <v>2255.9</v>
      </c>
      <c r="B809" t="s">
        <v>1849</v>
      </c>
      <c r="C809" s="33" t="str">
        <f t="shared" si="247"/>
        <v>2255.9 Accumulated Depreciation of Transferring assets: Non-Regulated Activity</v>
      </c>
      <c r="D809" s="6" t="s">
        <v>854</v>
      </c>
      <c r="E809" s="6" t="s">
        <v>1</v>
      </c>
      <c r="F809" s="6" t="s">
        <v>1</v>
      </c>
      <c r="G809" s="6" t="s">
        <v>908</v>
      </c>
      <c r="H809" s="34" t="str">
        <f>VLOOKUP(I809,'heading tables'!$G$3:$H$9,2,FALSE)</f>
        <v>L1</v>
      </c>
      <c r="I809" s="34">
        <f t="shared" si="255"/>
        <v>6</v>
      </c>
      <c r="J809" s="34" t="str">
        <f t="shared" si="256"/>
        <v>Balance Sheet</v>
      </c>
      <c r="K809" s="34">
        <f t="shared" si="248"/>
        <v>91</v>
      </c>
      <c r="L809" s="34" t="str">
        <f t="shared" si="257"/>
        <v>.9</v>
      </c>
      <c r="M809" s="34" t="str">
        <f t="shared" si="244"/>
        <v>2</v>
      </c>
      <c r="N809" s="34" t="str">
        <f t="shared" si="245"/>
        <v>22</v>
      </c>
      <c r="O809" s="34" t="str">
        <f t="shared" si="246"/>
        <v>2255</v>
      </c>
      <c r="P809" s="34" t="str">
        <f>CONCATENATE(M809," ",VLOOKUP(M809,'heading tables'!$A:$C,2,FALSE))</f>
        <v>2 Non-current Assets</v>
      </c>
      <c r="Q809" s="34" t="str">
        <f>CONCATENATE(N809," ",VLOOKUP(N809,'heading tables'!$A:$C,2,FALSE))</f>
        <v>22 Depreciation of Fixed Assets</v>
      </c>
      <c r="R809" s="34" t="str">
        <f>CONCATENATE(O809," ",VLOOKUP(ABS(O809),'heading tables'!$A:$C,2,FALSE))</f>
        <v>2255 Accumulated depreciation of Transferring assets</v>
      </c>
      <c r="S809" s="20">
        <v>21</v>
      </c>
      <c r="T809" s="6" t="s">
        <v>1065</v>
      </c>
      <c r="U809" s="34" t="e">
        <f>CONCATENATE(S809," ",VLOOKUP(S809,'heading tables'!$A:$C,2,FALSE))</f>
        <v>#N/A</v>
      </c>
      <c r="V809" s="34" t="str">
        <f>CONCATENATE(T809," ",VLOOKUP(ABS(T809),'heading tables'!$A:$C,2,FALSE))</f>
        <v>2155 Transferring assets</v>
      </c>
      <c r="W809" s="34" t="str">
        <f t="shared" si="258"/>
        <v>2255.9</v>
      </c>
      <c r="X809" s="34" t="str">
        <f t="shared" si="260"/>
        <v>" "</v>
      </c>
      <c r="Y809" s="34" t="str">
        <f t="shared" si="260"/>
        <v>" "</v>
      </c>
      <c r="Z809" s="34" t="str">
        <f t="shared" si="260"/>
        <v>" "</v>
      </c>
      <c r="AA809" s="34" t="str">
        <f t="shared" si="260"/>
        <v>" "</v>
      </c>
      <c r="AB809" s="34" t="str">
        <f t="shared" si="249"/>
        <v>2255.9 Accumulated Depreciation of Transferring assets: Non-Regulated Activity</v>
      </c>
      <c r="AC809" s="34" t="str">
        <f t="shared" si="250"/>
        <v>" "</v>
      </c>
      <c r="AD809" s="34" t="str">
        <f t="shared" si="251"/>
        <v>" "</v>
      </c>
      <c r="AE809" s="34" t="str">
        <f t="shared" si="252"/>
        <v>" "</v>
      </c>
      <c r="AF809" s="34" t="str">
        <f t="shared" si="253"/>
        <v>" "</v>
      </c>
      <c r="AI809" t="s">
        <v>1849</v>
      </c>
      <c r="AJ809" s="14" t="s">
        <v>11</v>
      </c>
      <c r="AK809" t="s">
        <v>918</v>
      </c>
      <c r="AL809" s="6">
        <v>335</v>
      </c>
      <c r="AM809" s="6" t="s">
        <v>951</v>
      </c>
      <c r="AT809" s="6" t="s">
        <v>993</v>
      </c>
      <c r="AV809" t="s">
        <v>1849</v>
      </c>
      <c r="AW809">
        <f t="shared" si="254"/>
        <v>71</v>
      </c>
    </row>
    <row r="810" spans="1:49" ht="11.25" customHeight="1" x14ac:dyDescent="0.2">
      <c r="A810" s="14">
        <v>2257</v>
      </c>
      <c r="B810" t="s">
        <v>1067</v>
      </c>
      <c r="C810" s="33" t="str">
        <f t="shared" si="247"/>
        <v>2257 Accumulated Depreciation of Contribution and Grants</v>
      </c>
      <c r="D810" s="6" t="s">
        <v>2</v>
      </c>
      <c r="G810" s="6" t="s">
        <v>25</v>
      </c>
      <c r="H810" s="34" t="str">
        <f>VLOOKUP(I810,'heading tables'!$G$3:$H$9,2,FALSE)</f>
        <v>M</v>
      </c>
      <c r="I810" s="34">
        <f t="shared" si="255"/>
        <v>4</v>
      </c>
      <c r="J810" s="34" t="str">
        <f t="shared" si="256"/>
        <v>Balance Sheet</v>
      </c>
      <c r="K810" s="34">
        <f t="shared" si="248"/>
        <v>38</v>
      </c>
      <c r="L810" s="34" t="str">
        <f t="shared" si="257"/>
        <v>57</v>
      </c>
      <c r="M810" s="34" t="str">
        <f t="shared" si="244"/>
        <v>2</v>
      </c>
      <c r="N810" s="34" t="str">
        <f t="shared" si="245"/>
        <v>22</v>
      </c>
      <c r="O810" s="34" t="str">
        <f t="shared" si="246"/>
        <v>2257</v>
      </c>
      <c r="P810" s="34" t="str">
        <f>CONCATENATE(M810," ",VLOOKUP(M810,'heading tables'!$A:$C,2,FALSE))</f>
        <v>2 Non-current Assets</v>
      </c>
      <c r="Q810" s="34" t="str">
        <f>CONCATENATE(N810," ",VLOOKUP(N810,'heading tables'!$A:$C,2,FALSE))</f>
        <v>22 Depreciation of Fixed Assets</v>
      </c>
      <c r="R810" s="34" t="str">
        <f>CONCATENATE(O810," ",VLOOKUP(ABS(O810),'heading tables'!$A:$C,2,FALSE))</f>
        <v>2257 Accumulated Depreciation of Contribution and Grants</v>
      </c>
      <c r="S810" s="20">
        <v>21</v>
      </c>
      <c r="T810" s="6" t="s">
        <v>1127</v>
      </c>
      <c r="U810" s="34" t="e">
        <f>CONCATENATE(S810," ",VLOOKUP(S810,'heading tables'!$A:$C,2,FALSE))</f>
        <v>#N/A</v>
      </c>
      <c r="V810" s="34" t="str">
        <f>CONCATENATE(T810," ",VLOOKUP(ABS(T810),'heading tables'!$A:$C,2,FALSE))</f>
        <v>2157 Contribution and Grants</v>
      </c>
      <c r="W810" s="34" t="str">
        <f t="shared" si="258"/>
        <v>" "</v>
      </c>
      <c r="X810" s="34" t="str">
        <f t="shared" si="260"/>
        <v>" "</v>
      </c>
      <c r="Y810" s="34" t="str">
        <f t="shared" si="260"/>
        <v>" "</v>
      </c>
      <c r="Z810" s="34" t="str">
        <f t="shared" si="260"/>
        <v>" "</v>
      </c>
      <c r="AA810" s="34" t="str">
        <f t="shared" si="260"/>
        <v>" "</v>
      </c>
      <c r="AB810" s="34" t="str">
        <f t="shared" si="249"/>
        <v>" "</v>
      </c>
      <c r="AC810" s="34" t="str">
        <f t="shared" si="250"/>
        <v>" "</v>
      </c>
      <c r="AD810" s="34" t="str">
        <f t="shared" si="251"/>
        <v>" "</v>
      </c>
      <c r="AE810" s="34" t="str">
        <f t="shared" si="252"/>
        <v>" "</v>
      </c>
      <c r="AF810" s="34" t="str">
        <f t="shared" si="253"/>
        <v>" "</v>
      </c>
      <c r="AI810" t="s">
        <v>1067</v>
      </c>
      <c r="AJ810" s="14" t="s">
        <v>1064</v>
      </c>
      <c r="AL810" s="6">
        <v>336</v>
      </c>
      <c r="AM810" s="6">
        <v>0</v>
      </c>
      <c r="AV810" t="s">
        <v>1067</v>
      </c>
      <c r="AW810">
        <f t="shared" si="254"/>
        <v>51</v>
      </c>
    </row>
    <row r="811" spans="1:49" ht="11.25" customHeight="1" x14ac:dyDescent="0.2">
      <c r="A811" s="14">
        <v>2257.1</v>
      </c>
      <c r="B811" t="s">
        <v>1850</v>
      </c>
      <c r="C811" s="33" t="str">
        <f t="shared" si="247"/>
        <v>2257.1 Accumulated Depreciation of Contribution and Grants: Electricity Regulated Activity</v>
      </c>
      <c r="D811" s="6" t="s">
        <v>855</v>
      </c>
      <c r="G811" s="6" t="s">
        <v>26</v>
      </c>
      <c r="H811" s="34" t="str">
        <f>VLOOKUP(I811,'heading tables'!$G$3:$H$9,2,FALSE)</f>
        <v>L1</v>
      </c>
      <c r="I811" s="34">
        <f t="shared" si="255"/>
        <v>6</v>
      </c>
      <c r="J811" s="34" t="str">
        <f t="shared" si="256"/>
        <v>Balance Sheet</v>
      </c>
      <c r="K811" s="34">
        <f t="shared" si="248"/>
        <v>38</v>
      </c>
      <c r="L811" s="34" t="str">
        <f t="shared" si="257"/>
        <v>.1</v>
      </c>
      <c r="M811" s="34" t="str">
        <f t="shared" si="244"/>
        <v>2</v>
      </c>
      <c r="N811" s="34" t="str">
        <f t="shared" si="245"/>
        <v>22</v>
      </c>
      <c r="O811" s="34" t="str">
        <f t="shared" si="246"/>
        <v>2257</v>
      </c>
      <c r="P811" s="34" t="str">
        <f>CONCATENATE(M811," ",VLOOKUP(M811,'heading tables'!$A:$C,2,FALSE))</f>
        <v>2 Non-current Assets</v>
      </c>
      <c r="Q811" s="34" t="str">
        <f>CONCATENATE(N811," ",VLOOKUP(N811,'heading tables'!$A:$C,2,FALSE))</f>
        <v>22 Depreciation of Fixed Assets</v>
      </c>
      <c r="R811" s="34" t="str">
        <f>CONCATENATE(O811," ",VLOOKUP(ABS(O811),'heading tables'!$A:$C,2,FALSE))</f>
        <v>2257 Accumulated Depreciation of Contribution and Grants</v>
      </c>
      <c r="S811" s="20">
        <v>21</v>
      </c>
      <c r="T811" s="6" t="s">
        <v>1127</v>
      </c>
      <c r="U811" s="34" t="e">
        <f>CONCATENATE(S811," ",VLOOKUP(S811,'heading tables'!$A:$C,2,FALSE))</f>
        <v>#N/A</v>
      </c>
      <c r="V811" s="34" t="str">
        <f>CONCATENATE(T811," ",VLOOKUP(ABS(T811),'heading tables'!$A:$C,2,FALSE))</f>
        <v>2157 Contribution and Grants</v>
      </c>
      <c r="W811" s="34" t="str">
        <f t="shared" si="258"/>
        <v>2257.1</v>
      </c>
      <c r="X811" s="34" t="str">
        <f t="shared" si="260"/>
        <v>" "</v>
      </c>
      <c r="Y811" s="34" t="str">
        <f t="shared" si="260"/>
        <v>" "</v>
      </c>
      <c r="Z811" s="34" t="str">
        <f t="shared" si="260"/>
        <v>" "</v>
      </c>
      <c r="AA811" s="34" t="str">
        <f t="shared" si="260"/>
        <v>" "</v>
      </c>
      <c r="AB811" s="34" t="str">
        <f t="shared" si="249"/>
        <v>2257.1 Accumulated Depreciation of Contribution and Grants: Electricity Regulated Activity</v>
      </c>
      <c r="AC811" s="34" t="str">
        <f t="shared" si="250"/>
        <v>" "</v>
      </c>
      <c r="AD811" s="34" t="str">
        <f t="shared" si="251"/>
        <v>" "</v>
      </c>
      <c r="AE811" s="34" t="str">
        <f t="shared" si="252"/>
        <v>" "</v>
      </c>
      <c r="AF811" s="34" t="str">
        <f t="shared" si="253"/>
        <v>" "</v>
      </c>
      <c r="AI811" t="s">
        <v>1850</v>
      </c>
      <c r="AJ811" s="14" t="s">
        <v>1064</v>
      </c>
      <c r="AL811" s="6">
        <v>337</v>
      </c>
      <c r="AM811" s="6">
        <v>0</v>
      </c>
      <c r="AV811" t="s">
        <v>1850</v>
      </c>
      <c r="AW811">
        <f t="shared" si="254"/>
        <v>83</v>
      </c>
    </row>
    <row r="812" spans="1:49" ht="11.25" customHeight="1" x14ac:dyDescent="0.2">
      <c r="A812" s="14">
        <v>2257.11</v>
      </c>
      <c r="B812" t="s">
        <v>1851</v>
      </c>
      <c r="C812" s="33" t="str">
        <f t="shared" si="247"/>
        <v>2257.11 Accumulated Depreciation of Contribution and Grants: Electricity Regulated Activity, Dispatch</v>
      </c>
      <c r="D812" s="6" t="s">
        <v>27</v>
      </c>
      <c r="G812" s="6" t="s">
        <v>64</v>
      </c>
      <c r="H812" s="34" t="str">
        <f>VLOOKUP(I812,'heading tables'!$G$3:$H$9,2,FALSE)</f>
        <v>L2</v>
      </c>
      <c r="I812" s="34">
        <f t="shared" si="255"/>
        <v>7</v>
      </c>
      <c r="J812" s="34" t="str">
        <f t="shared" si="256"/>
        <v>Balance Sheet</v>
      </c>
      <c r="K812" s="34">
        <f t="shared" si="248"/>
        <v>38</v>
      </c>
      <c r="L812" s="34" t="str">
        <f t="shared" si="257"/>
        <v>11</v>
      </c>
      <c r="M812" s="34" t="str">
        <f t="shared" si="244"/>
        <v>2</v>
      </c>
      <c r="N812" s="34" t="str">
        <f t="shared" si="245"/>
        <v>22</v>
      </c>
      <c r="O812" s="34" t="str">
        <f t="shared" si="246"/>
        <v>2257</v>
      </c>
      <c r="P812" s="34" t="str">
        <f>CONCATENATE(M812," ",VLOOKUP(M812,'heading tables'!$A:$C,2,FALSE))</f>
        <v>2 Non-current Assets</v>
      </c>
      <c r="Q812" s="34" t="str">
        <f>CONCATENATE(N812," ",VLOOKUP(N812,'heading tables'!$A:$C,2,FALSE))</f>
        <v>22 Depreciation of Fixed Assets</v>
      </c>
      <c r="R812" s="34" t="str">
        <f>CONCATENATE(O812," ",VLOOKUP(ABS(O812),'heading tables'!$A:$C,2,FALSE))</f>
        <v>2257 Accumulated Depreciation of Contribution and Grants</v>
      </c>
      <c r="S812" s="20">
        <v>21</v>
      </c>
      <c r="T812" s="6" t="s">
        <v>1127</v>
      </c>
      <c r="U812" s="34" t="e">
        <f>CONCATENATE(S812," ",VLOOKUP(S812,'heading tables'!$A:$C,2,FALSE))</f>
        <v>#N/A</v>
      </c>
      <c r="V812" s="34" t="str">
        <f>CONCATENATE(T812," ",VLOOKUP(ABS(T812),'heading tables'!$A:$C,2,FALSE))</f>
        <v>2157 Contribution and Grants</v>
      </c>
      <c r="W812" s="34" t="str">
        <f t="shared" si="258"/>
        <v>2257.1</v>
      </c>
      <c r="X812" s="34" t="str">
        <f t="shared" si="260"/>
        <v>2257.11</v>
      </c>
      <c r="Y812" s="34" t="str">
        <f t="shared" si="260"/>
        <v>" "</v>
      </c>
      <c r="Z812" s="34" t="str">
        <f t="shared" si="260"/>
        <v>" "</v>
      </c>
      <c r="AA812" s="34" t="str">
        <f t="shared" si="260"/>
        <v>" "</v>
      </c>
      <c r="AB812" s="34" t="str">
        <f t="shared" si="249"/>
        <v>2257.1 Accumulated Depreciation of Contribution and Grants: Electricity Regulated Activity</v>
      </c>
      <c r="AC812" s="34" t="str">
        <f t="shared" si="250"/>
        <v>2257.11 Accumulated Depreciation of Contribution and Grants: Electricity Regulated Activity, Dispatch</v>
      </c>
      <c r="AD812" s="34" t="str">
        <f t="shared" si="251"/>
        <v>" "</v>
      </c>
      <c r="AE812" s="34" t="str">
        <f t="shared" si="252"/>
        <v>" "</v>
      </c>
      <c r="AF812" s="34" t="str">
        <f t="shared" si="253"/>
        <v>" "</v>
      </c>
      <c r="AI812" t="s">
        <v>1851</v>
      </c>
      <c r="AJ812" s="14" t="s">
        <v>1064</v>
      </c>
      <c r="AL812" s="6">
        <v>338</v>
      </c>
      <c r="AM812" s="6">
        <v>0</v>
      </c>
      <c r="AV812" t="s">
        <v>1851</v>
      </c>
      <c r="AW812">
        <f t="shared" si="254"/>
        <v>93</v>
      </c>
    </row>
    <row r="813" spans="1:49" ht="11.25" customHeight="1" x14ac:dyDescent="0.2">
      <c r="A813" s="14">
        <v>2257.1109999999999</v>
      </c>
      <c r="B813" t="s">
        <v>1852</v>
      </c>
      <c r="C813" s="33" t="str">
        <f t="shared" si="247"/>
        <v>2257.111 Accumulated Depreciation of Dispatch assets financed by third parties</v>
      </c>
      <c r="D813" s="6" t="s">
        <v>27</v>
      </c>
      <c r="G813" s="6" t="s">
        <v>72</v>
      </c>
      <c r="H813" s="34" t="str">
        <f>VLOOKUP(I813,'heading tables'!$G$3:$H$9,2,FALSE)</f>
        <v>L3</v>
      </c>
      <c r="I813" s="34">
        <f t="shared" si="255"/>
        <v>8</v>
      </c>
      <c r="J813" s="34" t="str">
        <f t="shared" si="256"/>
        <v>Balance Sheet</v>
      </c>
      <c r="K813" s="34">
        <f t="shared" si="248"/>
        <v>38</v>
      </c>
      <c r="L813" s="34" t="str">
        <f t="shared" si="257"/>
        <v>11</v>
      </c>
      <c r="M813" s="34" t="str">
        <f t="shared" si="244"/>
        <v>2</v>
      </c>
      <c r="N813" s="34" t="str">
        <f t="shared" si="245"/>
        <v>22</v>
      </c>
      <c r="O813" s="34" t="str">
        <f t="shared" si="246"/>
        <v>2257</v>
      </c>
      <c r="P813" s="34" t="str">
        <f>CONCATENATE(M813," ",VLOOKUP(M813,'heading tables'!$A:$C,2,FALSE))</f>
        <v>2 Non-current Assets</v>
      </c>
      <c r="Q813" s="34" t="str">
        <f>CONCATENATE(N813," ",VLOOKUP(N813,'heading tables'!$A:$C,2,FALSE))</f>
        <v>22 Depreciation of Fixed Assets</v>
      </c>
      <c r="R813" s="34" t="str">
        <f>CONCATENATE(O813," ",VLOOKUP(ABS(O813),'heading tables'!$A:$C,2,FALSE))</f>
        <v>2257 Accumulated Depreciation of Contribution and Grants</v>
      </c>
      <c r="S813" s="20">
        <v>21</v>
      </c>
      <c r="T813" s="6" t="s">
        <v>1127</v>
      </c>
      <c r="U813" s="34" t="e">
        <f>CONCATENATE(S813," ",VLOOKUP(S813,'heading tables'!$A:$C,2,FALSE))</f>
        <v>#N/A</v>
      </c>
      <c r="V813" s="34" t="str">
        <f>CONCATENATE(T813," ",VLOOKUP(ABS(T813),'heading tables'!$A:$C,2,FALSE))</f>
        <v>2157 Contribution and Grants</v>
      </c>
      <c r="W813" s="34" t="str">
        <f t="shared" si="258"/>
        <v>2257.1</v>
      </c>
      <c r="X813" s="34" t="str">
        <f t="shared" si="260"/>
        <v>2257.11</v>
      </c>
      <c r="Y813" s="34" t="str">
        <f t="shared" si="260"/>
        <v>2257.111</v>
      </c>
      <c r="Z813" s="34" t="str">
        <f t="shared" si="260"/>
        <v>" "</v>
      </c>
      <c r="AA813" s="34" t="str">
        <f t="shared" si="260"/>
        <v>" "</v>
      </c>
      <c r="AB813" s="34" t="str">
        <f t="shared" si="249"/>
        <v>2257.1 Accumulated Depreciation of Contribution and Grants: Electricity Regulated Activity</v>
      </c>
      <c r="AC813" s="34" t="str">
        <f t="shared" si="250"/>
        <v>2257.11 Accumulated Depreciation of Contribution and Grants: Electricity Regulated Activity, Dispatch</v>
      </c>
      <c r="AD813" s="34" t="str">
        <f t="shared" si="251"/>
        <v>2257.111 Accumulated Depreciation of Dispatch assets financed by third parties</v>
      </c>
      <c r="AE813" s="34" t="str">
        <f t="shared" si="252"/>
        <v>" "</v>
      </c>
      <c r="AF813" s="34" t="str">
        <f t="shared" si="253"/>
        <v>" "</v>
      </c>
      <c r="AI813" t="s">
        <v>1852</v>
      </c>
      <c r="AJ813" s="14" t="s">
        <v>1064</v>
      </c>
      <c r="AL813" s="6">
        <v>339</v>
      </c>
      <c r="AM813" s="6">
        <v>0</v>
      </c>
      <c r="AV813" t="s">
        <v>1852</v>
      </c>
      <c r="AW813">
        <f t="shared" si="254"/>
        <v>69</v>
      </c>
    </row>
    <row r="814" spans="1:49" ht="11.25" customHeight="1" x14ac:dyDescent="0.2">
      <c r="A814" s="14">
        <v>2257.1111000000001</v>
      </c>
      <c r="B814" t="s">
        <v>1853</v>
      </c>
      <c r="C814" s="33" t="str">
        <f t="shared" si="247"/>
        <v>2257.1111 Accumulated Depreciation of Dispatch Assets financed by third parties: Initial Value (Value paid by third parties)</v>
      </c>
      <c r="D814" s="6" t="s">
        <v>27</v>
      </c>
      <c r="G814" s="6" t="s">
        <v>824</v>
      </c>
      <c r="H814" s="34" t="str">
        <f>VLOOKUP(I814,'heading tables'!$G$3:$H$9,2,FALSE)</f>
        <v>L4</v>
      </c>
      <c r="I814" s="34">
        <f t="shared" si="255"/>
        <v>9</v>
      </c>
      <c r="J814" s="34" t="str">
        <f t="shared" si="256"/>
        <v>Balance Sheet</v>
      </c>
      <c r="K814" s="34">
        <f t="shared" si="248"/>
        <v>38</v>
      </c>
      <c r="L814" s="34" t="str">
        <f t="shared" si="257"/>
        <v>11</v>
      </c>
      <c r="M814" s="34" t="str">
        <f t="shared" si="244"/>
        <v>2</v>
      </c>
      <c r="N814" s="34" t="str">
        <f t="shared" si="245"/>
        <v>22</v>
      </c>
      <c r="O814" s="34" t="str">
        <f t="shared" si="246"/>
        <v>2257</v>
      </c>
      <c r="P814" s="34" t="str">
        <f>CONCATENATE(M814," ",VLOOKUP(M814,'heading tables'!$A:$C,2,FALSE))</f>
        <v>2 Non-current Assets</v>
      </c>
      <c r="Q814" s="34" t="str">
        <f>CONCATENATE(N814," ",VLOOKUP(N814,'heading tables'!$A:$C,2,FALSE))</f>
        <v>22 Depreciation of Fixed Assets</v>
      </c>
      <c r="R814" s="34" t="str">
        <f>CONCATENATE(O814," ",VLOOKUP(ABS(O814),'heading tables'!$A:$C,2,FALSE))</f>
        <v>2257 Accumulated Depreciation of Contribution and Grants</v>
      </c>
      <c r="S814" s="20">
        <v>21</v>
      </c>
      <c r="T814" s="6" t="s">
        <v>1127</v>
      </c>
      <c r="U814" s="34" t="e">
        <f>CONCATENATE(S814," ",VLOOKUP(S814,'heading tables'!$A:$C,2,FALSE))</f>
        <v>#N/A</v>
      </c>
      <c r="V814" s="34" t="str">
        <f>CONCATENATE(T814," ",VLOOKUP(ABS(T814),'heading tables'!$A:$C,2,FALSE))</f>
        <v>2157 Contribution and Grants</v>
      </c>
      <c r="W814" s="34" t="str">
        <f t="shared" si="258"/>
        <v>2257.1</v>
      </c>
      <c r="X814" s="34" t="str">
        <f t="shared" si="260"/>
        <v>2257.11</v>
      </c>
      <c r="Y814" s="34" t="str">
        <f t="shared" si="260"/>
        <v>2257.111</v>
      </c>
      <c r="Z814" s="34" t="str">
        <f t="shared" si="260"/>
        <v>2257.1111</v>
      </c>
      <c r="AA814" s="34" t="str">
        <f t="shared" si="260"/>
        <v>" "</v>
      </c>
      <c r="AB814" s="34" t="str">
        <f t="shared" si="249"/>
        <v>2257.1 Accumulated Depreciation of Contribution and Grants: Electricity Regulated Activity</v>
      </c>
      <c r="AC814" s="34" t="str">
        <f t="shared" si="250"/>
        <v>2257.11 Accumulated Depreciation of Contribution and Grants: Electricity Regulated Activity, Dispatch</v>
      </c>
      <c r="AD814" s="34" t="str">
        <f t="shared" si="251"/>
        <v>2257.111 Accumulated Depreciation of Dispatch assets financed by third parties</v>
      </c>
      <c r="AE814" s="34" t="str">
        <f t="shared" si="252"/>
        <v>2257.1111 Accumulated Depreciation of Dispatch Assets financed by third parties: Initial Value (Value paid by third parties)</v>
      </c>
      <c r="AF814" s="34" t="str">
        <f t="shared" si="253"/>
        <v>" "</v>
      </c>
      <c r="AI814" t="s">
        <v>1853</v>
      </c>
      <c r="AJ814" s="14" t="s">
        <v>11</v>
      </c>
      <c r="AL814" s="6">
        <v>340</v>
      </c>
      <c r="AM814" s="6" t="s">
        <v>1135</v>
      </c>
      <c r="AV814" t="s">
        <v>1853</v>
      </c>
      <c r="AW814">
        <f t="shared" si="254"/>
        <v>114</v>
      </c>
    </row>
    <row r="815" spans="1:49" ht="11.25" customHeight="1" x14ac:dyDescent="0.2">
      <c r="A815" s="14">
        <v>2257.1111999999998</v>
      </c>
      <c r="B815" t="s">
        <v>1854</v>
      </c>
      <c r="C815" s="33" t="str">
        <f t="shared" si="247"/>
        <v>2257.1112 Accumulated Depreciation of Dispatch Assets financed by third parties: Initial Value (Value paid by customers)</v>
      </c>
      <c r="D815" s="6" t="s">
        <v>27</v>
      </c>
      <c r="G815" s="6" t="s">
        <v>824</v>
      </c>
      <c r="H815" s="34" t="str">
        <f>VLOOKUP(I815,'heading tables'!$G$3:$H$9,2,FALSE)</f>
        <v>L4</v>
      </c>
      <c r="I815" s="34">
        <f t="shared" si="255"/>
        <v>9</v>
      </c>
      <c r="J815" s="34" t="str">
        <f t="shared" si="256"/>
        <v>Balance Sheet</v>
      </c>
      <c r="K815" s="34">
        <f t="shared" si="248"/>
        <v>38</v>
      </c>
      <c r="L815" s="34" t="str">
        <f t="shared" si="257"/>
        <v>12</v>
      </c>
      <c r="M815" s="34" t="str">
        <f t="shared" si="244"/>
        <v>2</v>
      </c>
      <c r="N815" s="34" t="str">
        <f t="shared" si="245"/>
        <v>22</v>
      </c>
      <c r="O815" s="34" t="str">
        <f t="shared" si="246"/>
        <v>2257</v>
      </c>
      <c r="P815" s="34" t="str">
        <f>CONCATENATE(M815," ",VLOOKUP(M815,'heading tables'!$A:$C,2,FALSE))</f>
        <v>2 Non-current Assets</v>
      </c>
      <c r="Q815" s="34" t="str">
        <f>CONCATENATE(N815," ",VLOOKUP(N815,'heading tables'!$A:$C,2,FALSE))</f>
        <v>22 Depreciation of Fixed Assets</v>
      </c>
      <c r="R815" s="34" t="str">
        <f>CONCATENATE(O815," ",VLOOKUP(ABS(O815),'heading tables'!$A:$C,2,FALSE))</f>
        <v>2257 Accumulated Depreciation of Contribution and Grants</v>
      </c>
      <c r="S815" s="20">
        <v>21</v>
      </c>
      <c r="T815" s="6" t="s">
        <v>1127</v>
      </c>
      <c r="U815" s="34" t="e">
        <f>CONCATENATE(S815," ",VLOOKUP(S815,'heading tables'!$A:$C,2,FALSE))</f>
        <v>#N/A</v>
      </c>
      <c r="V815" s="34" t="str">
        <f>CONCATENATE(T815," ",VLOOKUP(ABS(T815),'heading tables'!$A:$C,2,FALSE))</f>
        <v>2157 Contribution and Grants</v>
      </c>
      <c r="W815" s="34" t="str">
        <f t="shared" si="258"/>
        <v>2257.1</v>
      </c>
      <c r="X815" s="34" t="str">
        <f t="shared" si="260"/>
        <v>2257.11</v>
      </c>
      <c r="Y815" s="34" t="str">
        <f t="shared" si="260"/>
        <v>2257.111</v>
      </c>
      <c r="Z815" s="34" t="str">
        <f t="shared" si="260"/>
        <v>2257.1112</v>
      </c>
      <c r="AA815" s="34" t="str">
        <f t="shared" si="260"/>
        <v>" "</v>
      </c>
      <c r="AB815" s="34" t="str">
        <f t="shared" si="249"/>
        <v>2257.1 Accumulated Depreciation of Contribution and Grants: Electricity Regulated Activity</v>
      </c>
      <c r="AC815" s="34" t="str">
        <f t="shared" si="250"/>
        <v>2257.11 Accumulated Depreciation of Contribution and Grants: Electricity Regulated Activity, Dispatch</v>
      </c>
      <c r="AD815" s="34" t="str">
        <f t="shared" si="251"/>
        <v>2257.111 Accumulated Depreciation of Dispatch assets financed by third parties</v>
      </c>
      <c r="AE815" s="34" t="str">
        <f t="shared" si="252"/>
        <v>2257.1112 Accumulated Depreciation of Dispatch Assets financed by third parties: Initial Value (Value paid by customers)</v>
      </c>
      <c r="AF815" s="34" t="str">
        <f t="shared" si="253"/>
        <v>" "</v>
      </c>
      <c r="AI815" t="s">
        <v>1854</v>
      </c>
      <c r="AJ815" s="14" t="s">
        <v>11</v>
      </c>
      <c r="AL815" s="6">
        <v>341</v>
      </c>
      <c r="AM815" s="6" t="s">
        <v>1135</v>
      </c>
      <c r="AV815" t="s">
        <v>1854</v>
      </c>
      <c r="AW815">
        <f t="shared" si="254"/>
        <v>110</v>
      </c>
    </row>
    <row r="816" spans="1:49" ht="11.25" customHeight="1" x14ac:dyDescent="0.2">
      <c r="A816" s="14">
        <v>2257.1113</v>
      </c>
      <c r="B816" t="s">
        <v>1855</v>
      </c>
      <c r="C816" s="33" t="str">
        <f t="shared" si="247"/>
        <v>2257.1113 Accumulated Depreciation of Dispatch Assets financed by third parties: Initial Value (Value paid by company)</v>
      </c>
      <c r="D816" s="6" t="s">
        <v>27</v>
      </c>
      <c r="G816" s="6" t="s">
        <v>824</v>
      </c>
      <c r="H816" s="34" t="str">
        <f>VLOOKUP(I816,'heading tables'!$G$3:$H$9,2,FALSE)</f>
        <v>L4</v>
      </c>
      <c r="I816" s="34">
        <f t="shared" si="255"/>
        <v>9</v>
      </c>
      <c r="J816" s="34" t="str">
        <f t="shared" si="256"/>
        <v>Balance Sheet</v>
      </c>
      <c r="K816" s="34">
        <f t="shared" si="248"/>
        <v>38</v>
      </c>
      <c r="L816" s="34" t="str">
        <f t="shared" si="257"/>
        <v>13</v>
      </c>
      <c r="M816" s="34" t="str">
        <f t="shared" si="244"/>
        <v>2</v>
      </c>
      <c r="N816" s="34" t="str">
        <f t="shared" si="245"/>
        <v>22</v>
      </c>
      <c r="O816" s="34" t="str">
        <f t="shared" si="246"/>
        <v>2257</v>
      </c>
      <c r="P816" s="34" t="str">
        <f>CONCATENATE(M816," ",VLOOKUP(M816,'heading tables'!$A:$C,2,FALSE))</f>
        <v>2 Non-current Assets</v>
      </c>
      <c r="Q816" s="34" t="str">
        <f>CONCATENATE(N816," ",VLOOKUP(N816,'heading tables'!$A:$C,2,FALSE))</f>
        <v>22 Depreciation of Fixed Assets</v>
      </c>
      <c r="R816" s="34" t="str">
        <f>CONCATENATE(O816," ",VLOOKUP(ABS(O816),'heading tables'!$A:$C,2,FALSE))</f>
        <v>2257 Accumulated Depreciation of Contribution and Grants</v>
      </c>
      <c r="S816" s="20">
        <v>21</v>
      </c>
      <c r="T816" s="6" t="s">
        <v>1127</v>
      </c>
      <c r="U816" s="34" t="e">
        <f>CONCATENATE(S816," ",VLOOKUP(S816,'heading tables'!$A:$C,2,FALSE))</f>
        <v>#N/A</v>
      </c>
      <c r="V816" s="34" t="str">
        <f>CONCATENATE(T816," ",VLOOKUP(ABS(T816),'heading tables'!$A:$C,2,FALSE))</f>
        <v>2157 Contribution and Grants</v>
      </c>
      <c r="W816" s="34" t="str">
        <f t="shared" si="258"/>
        <v>2257.1</v>
      </c>
      <c r="X816" s="34" t="str">
        <f t="shared" si="260"/>
        <v>2257.11</v>
      </c>
      <c r="Y816" s="34" t="str">
        <f t="shared" si="260"/>
        <v>2257.111</v>
      </c>
      <c r="Z816" s="34" t="str">
        <f t="shared" si="260"/>
        <v>2257.1113</v>
      </c>
      <c r="AA816" s="34" t="str">
        <f t="shared" si="260"/>
        <v>" "</v>
      </c>
      <c r="AB816" s="34" t="str">
        <f t="shared" si="249"/>
        <v>2257.1 Accumulated Depreciation of Contribution and Grants: Electricity Regulated Activity</v>
      </c>
      <c r="AC816" s="34" t="str">
        <f t="shared" si="250"/>
        <v>2257.11 Accumulated Depreciation of Contribution and Grants: Electricity Regulated Activity, Dispatch</v>
      </c>
      <c r="AD816" s="34" t="str">
        <f t="shared" si="251"/>
        <v>2257.111 Accumulated Depreciation of Dispatch assets financed by third parties</v>
      </c>
      <c r="AE816" s="34" t="str">
        <f t="shared" si="252"/>
        <v>2257.1113 Accumulated Depreciation of Dispatch Assets financed by third parties: Initial Value (Value paid by company)</v>
      </c>
      <c r="AF816" s="34" t="str">
        <f t="shared" si="253"/>
        <v>" "</v>
      </c>
      <c r="AI816" t="s">
        <v>1855</v>
      </c>
      <c r="AJ816" s="14" t="s">
        <v>11</v>
      </c>
      <c r="AL816" s="6">
        <v>342</v>
      </c>
      <c r="AM816" s="6" t="s">
        <v>1135</v>
      </c>
      <c r="AV816" t="s">
        <v>1855</v>
      </c>
      <c r="AW816">
        <f t="shared" si="254"/>
        <v>108</v>
      </c>
    </row>
    <row r="817" spans="1:49" ht="11.25" customHeight="1" x14ac:dyDescent="0.2">
      <c r="A817" s="14">
        <v>2257.1113999999998</v>
      </c>
      <c r="B817" t="s">
        <v>1856</v>
      </c>
      <c r="C817" s="33" t="str">
        <f t="shared" si="247"/>
        <v>2257.1114 Accumulated Depreciation of Dispatch Assets financed by third parties: Overhaul, Renovation, and other upgrades</v>
      </c>
      <c r="D817" s="6" t="s">
        <v>27</v>
      </c>
      <c r="G817" s="6" t="s">
        <v>824</v>
      </c>
      <c r="H817" s="34" t="str">
        <f>VLOOKUP(I817,'heading tables'!$G$3:$H$9,2,FALSE)</f>
        <v>L4</v>
      </c>
      <c r="I817" s="34">
        <f t="shared" si="255"/>
        <v>9</v>
      </c>
      <c r="J817" s="34" t="str">
        <f t="shared" si="256"/>
        <v>Balance Sheet</v>
      </c>
      <c r="K817" s="34">
        <f t="shared" si="248"/>
        <v>38</v>
      </c>
      <c r="L817" s="34" t="str">
        <f t="shared" si="257"/>
        <v>14</v>
      </c>
      <c r="M817" s="34" t="str">
        <f t="shared" si="244"/>
        <v>2</v>
      </c>
      <c r="N817" s="34" t="str">
        <f t="shared" si="245"/>
        <v>22</v>
      </c>
      <c r="O817" s="34" t="str">
        <f t="shared" si="246"/>
        <v>2257</v>
      </c>
      <c r="P817" s="34" t="str">
        <f>CONCATENATE(M817," ",VLOOKUP(M817,'heading tables'!$A:$C,2,FALSE))</f>
        <v>2 Non-current Assets</v>
      </c>
      <c r="Q817" s="34" t="str">
        <f>CONCATENATE(N817," ",VLOOKUP(N817,'heading tables'!$A:$C,2,FALSE))</f>
        <v>22 Depreciation of Fixed Assets</v>
      </c>
      <c r="R817" s="34" t="str">
        <f>CONCATENATE(O817," ",VLOOKUP(ABS(O817),'heading tables'!$A:$C,2,FALSE))</f>
        <v>2257 Accumulated Depreciation of Contribution and Grants</v>
      </c>
      <c r="S817" s="20">
        <v>21</v>
      </c>
      <c r="T817" s="6" t="s">
        <v>1127</v>
      </c>
      <c r="U817" s="34" t="e">
        <f>CONCATENATE(S817," ",VLOOKUP(S817,'heading tables'!$A:$C,2,FALSE))</f>
        <v>#N/A</v>
      </c>
      <c r="V817" s="34" t="str">
        <f>CONCATENATE(T817," ",VLOOKUP(ABS(T817),'heading tables'!$A:$C,2,FALSE))</f>
        <v>2157 Contribution and Grants</v>
      </c>
      <c r="W817" s="34" t="str">
        <f t="shared" si="258"/>
        <v>2257.1</v>
      </c>
      <c r="X817" s="34" t="str">
        <f t="shared" si="260"/>
        <v>2257.11</v>
      </c>
      <c r="Y817" s="34" t="str">
        <f t="shared" si="260"/>
        <v>2257.111</v>
      </c>
      <c r="Z817" s="34" t="str">
        <f t="shared" si="260"/>
        <v>2257.1114</v>
      </c>
      <c r="AA817" s="34" t="str">
        <f t="shared" si="260"/>
        <v>" "</v>
      </c>
      <c r="AB817" s="34" t="str">
        <f t="shared" si="249"/>
        <v>2257.1 Accumulated Depreciation of Contribution and Grants: Electricity Regulated Activity</v>
      </c>
      <c r="AC817" s="34" t="str">
        <f t="shared" si="250"/>
        <v>2257.11 Accumulated Depreciation of Contribution and Grants: Electricity Regulated Activity, Dispatch</v>
      </c>
      <c r="AD817" s="34" t="str">
        <f t="shared" si="251"/>
        <v>2257.111 Accumulated Depreciation of Dispatch assets financed by third parties</v>
      </c>
      <c r="AE817" s="34" t="str">
        <f t="shared" si="252"/>
        <v>2257.1114 Accumulated Depreciation of Dispatch Assets financed by third parties: Overhaul, Renovation, and other upgrades</v>
      </c>
      <c r="AF817" s="34" t="str">
        <f t="shared" si="253"/>
        <v>" "</v>
      </c>
      <c r="AI817" t="s">
        <v>1856</v>
      </c>
      <c r="AJ817" s="14" t="s">
        <v>11</v>
      </c>
      <c r="AL817" s="6">
        <v>343</v>
      </c>
      <c r="AM817" s="6" t="s">
        <v>1135</v>
      </c>
      <c r="AV817" t="s">
        <v>1856</v>
      </c>
      <c r="AW817">
        <f t="shared" si="254"/>
        <v>111</v>
      </c>
    </row>
    <row r="818" spans="1:49" ht="11.25" customHeight="1" x14ac:dyDescent="0.2">
      <c r="A818" s="14">
        <v>2257.12</v>
      </c>
      <c r="B818" t="s">
        <v>1857</v>
      </c>
      <c r="C818" s="33" t="str">
        <f t="shared" si="247"/>
        <v>2257.12 Accumulated Depreciation of Contribution and Grants: Electricity Regulated Activity, Transmission</v>
      </c>
      <c r="D818" s="6" t="s">
        <v>859</v>
      </c>
      <c r="G818" s="6" t="s">
        <v>64</v>
      </c>
      <c r="H818" s="34" t="str">
        <f>VLOOKUP(I818,'heading tables'!$G$3:$H$9,2,FALSE)</f>
        <v>L2</v>
      </c>
      <c r="I818" s="34">
        <f t="shared" si="255"/>
        <v>7</v>
      </c>
      <c r="J818" s="34" t="str">
        <f t="shared" si="256"/>
        <v>Balance Sheet</v>
      </c>
      <c r="K818" s="34">
        <f t="shared" si="248"/>
        <v>38</v>
      </c>
      <c r="L818" s="34" t="str">
        <f t="shared" si="257"/>
        <v>12</v>
      </c>
      <c r="M818" s="34" t="str">
        <f t="shared" si="244"/>
        <v>2</v>
      </c>
      <c r="N818" s="34" t="str">
        <f t="shared" si="245"/>
        <v>22</v>
      </c>
      <c r="O818" s="34" t="str">
        <f t="shared" si="246"/>
        <v>2257</v>
      </c>
      <c r="P818" s="34" t="str">
        <f>CONCATENATE(M818," ",VLOOKUP(M818,'heading tables'!$A:$C,2,FALSE))</f>
        <v>2 Non-current Assets</v>
      </c>
      <c r="Q818" s="34" t="str">
        <f>CONCATENATE(N818," ",VLOOKUP(N818,'heading tables'!$A:$C,2,FALSE))</f>
        <v>22 Depreciation of Fixed Assets</v>
      </c>
      <c r="R818" s="34" t="str">
        <f>CONCATENATE(O818," ",VLOOKUP(ABS(O818),'heading tables'!$A:$C,2,FALSE))</f>
        <v>2257 Accumulated Depreciation of Contribution and Grants</v>
      </c>
      <c r="S818" s="20">
        <v>21</v>
      </c>
      <c r="T818" s="6" t="s">
        <v>1127</v>
      </c>
      <c r="U818" s="34" t="e">
        <f>CONCATENATE(S818," ",VLOOKUP(S818,'heading tables'!$A:$C,2,FALSE))</f>
        <v>#N/A</v>
      </c>
      <c r="V818" s="34" t="str">
        <f>CONCATENATE(T818," ",VLOOKUP(ABS(T818),'heading tables'!$A:$C,2,FALSE))</f>
        <v>2157 Contribution and Grants</v>
      </c>
      <c r="W818" s="34" t="str">
        <f t="shared" si="258"/>
        <v>2257.1</v>
      </c>
      <c r="X818" s="34" t="str">
        <f t="shared" si="260"/>
        <v>2257.12</v>
      </c>
      <c r="Y818" s="34" t="str">
        <f t="shared" si="260"/>
        <v>" "</v>
      </c>
      <c r="Z818" s="34" t="str">
        <f t="shared" si="260"/>
        <v>" "</v>
      </c>
      <c r="AA818" s="34" t="str">
        <f t="shared" si="260"/>
        <v>" "</v>
      </c>
      <c r="AB818" s="34" t="str">
        <f t="shared" si="249"/>
        <v>2257.1 Accumulated Depreciation of Contribution and Grants: Electricity Regulated Activity</v>
      </c>
      <c r="AC818" s="34" t="str">
        <f t="shared" si="250"/>
        <v>2257.12 Accumulated Depreciation of Contribution and Grants: Electricity Regulated Activity, Transmission</v>
      </c>
      <c r="AD818" s="34" t="str">
        <f t="shared" si="251"/>
        <v>" "</v>
      </c>
      <c r="AE818" s="34" t="str">
        <f t="shared" si="252"/>
        <v>" "</v>
      </c>
      <c r="AF818" s="34" t="str">
        <f t="shared" si="253"/>
        <v>" "</v>
      </c>
      <c r="AI818" t="s">
        <v>1857</v>
      </c>
      <c r="AJ818" s="14" t="s">
        <v>1064</v>
      </c>
      <c r="AL818" s="6">
        <v>344</v>
      </c>
      <c r="AM818" s="6">
        <v>0</v>
      </c>
      <c r="AV818" t="s">
        <v>1857</v>
      </c>
      <c r="AW818">
        <f t="shared" si="254"/>
        <v>97</v>
      </c>
    </row>
    <row r="819" spans="1:49" ht="11.25" customHeight="1" x14ac:dyDescent="0.2">
      <c r="A819" s="14">
        <v>2257.1210000000001</v>
      </c>
      <c r="B819" t="s">
        <v>1858</v>
      </c>
      <c r="C819" s="33" t="str">
        <f t="shared" si="247"/>
        <v>2257.121 Accumulated Depreciation of Transmission assets financed by third parties</v>
      </c>
      <c r="D819" s="6" t="s">
        <v>859</v>
      </c>
      <c r="G819" s="6" t="s">
        <v>72</v>
      </c>
      <c r="H819" s="34" t="str">
        <f>VLOOKUP(I819,'heading tables'!$G$3:$H$9,2,FALSE)</f>
        <v>L3</v>
      </c>
      <c r="I819" s="34">
        <f t="shared" si="255"/>
        <v>8</v>
      </c>
      <c r="J819" s="34" t="str">
        <f t="shared" si="256"/>
        <v>Balance Sheet</v>
      </c>
      <c r="K819" s="34">
        <f t="shared" si="248"/>
        <v>38</v>
      </c>
      <c r="L819" s="34" t="str">
        <f t="shared" si="257"/>
        <v>21</v>
      </c>
      <c r="M819" s="34" t="str">
        <f t="shared" si="244"/>
        <v>2</v>
      </c>
      <c r="N819" s="34" t="str">
        <f t="shared" si="245"/>
        <v>22</v>
      </c>
      <c r="O819" s="34" t="str">
        <f t="shared" si="246"/>
        <v>2257</v>
      </c>
      <c r="P819" s="34" t="str">
        <f>CONCATENATE(M819," ",VLOOKUP(M819,'heading tables'!$A:$C,2,FALSE))</f>
        <v>2 Non-current Assets</v>
      </c>
      <c r="Q819" s="34" t="str">
        <f>CONCATENATE(N819," ",VLOOKUP(N819,'heading tables'!$A:$C,2,FALSE))</f>
        <v>22 Depreciation of Fixed Assets</v>
      </c>
      <c r="R819" s="34" t="str">
        <f>CONCATENATE(O819," ",VLOOKUP(ABS(O819),'heading tables'!$A:$C,2,FALSE))</f>
        <v>2257 Accumulated Depreciation of Contribution and Grants</v>
      </c>
      <c r="S819" s="20">
        <v>21</v>
      </c>
      <c r="T819" s="6" t="s">
        <v>1127</v>
      </c>
      <c r="U819" s="34" t="e">
        <f>CONCATENATE(S819," ",VLOOKUP(S819,'heading tables'!$A:$C,2,FALSE))</f>
        <v>#N/A</v>
      </c>
      <c r="V819" s="34" t="str">
        <f>CONCATENATE(T819," ",VLOOKUP(ABS(T819),'heading tables'!$A:$C,2,FALSE))</f>
        <v>2157 Contribution and Grants</v>
      </c>
      <c r="W819" s="34" t="str">
        <f t="shared" si="258"/>
        <v>2257.1</v>
      </c>
      <c r="X819" s="34" t="str">
        <f t="shared" si="260"/>
        <v>2257.12</v>
      </c>
      <c r="Y819" s="34" t="str">
        <f t="shared" si="260"/>
        <v>2257.121</v>
      </c>
      <c r="Z819" s="34" t="str">
        <f t="shared" si="260"/>
        <v>" "</v>
      </c>
      <c r="AA819" s="34" t="str">
        <f t="shared" si="260"/>
        <v>" "</v>
      </c>
      <c r="AB819" s="34" t="str">
        <f t="shared" si="249"/>
        <v>2257.1 Accumulated Depreciation of Contribution and Grants: Electricity Regulated Activity</v>
      </c>
      <c r="AC819" s="34" t="str">
        <f t="shared" si="250"/>
        <v>2257.12 Accumulated Depreciation of Contribution and Grants: Electricity Regulated Activity, Transmission</v>
      </c>
      <c r="AD819" s="34" t="str">
        <f t="shared" si="251"/>
        <v>2257.121 Accumulated Depreciation of Transmission assets financed by third parties</v>
      </c>
      <c r="AE819" s="34" t="str">
        <f t="shared" si="252"/>
        <v>" "</v>
      </c>
      <c r="AF819" s="34" t="str">
        <f t="shared" si="253"/>
        <v>" "</v>
      </c>
      <c r="AI819" t="s">
        <v>1858</v>
      </c>
      <c r="AJ819" s="14" t="s">
        <v>1064</v>
      </c>
      <c r="AL819" s="6">
        <v>345</v>
      </c>
      <c r="AM819" s="6">
        <v>0</v>
      </c>
      <c r="AV819" t="s">
        <v>1858</v>
      </c>
      <c r="AW819">
        <f t="shared" si="254"/>
        <v>73</v>
      </c>
    </row>
    <row r="820" spans="1:49" ht="11.25" customHeight="1" x14ac:dyDescent="0.2">
      <c r="A820" s="14">
        <v>2257.1210999999998</v>
      </c>
      <c r="B820" t="s">
        <v>1859</v>
      </c>
      <c r="C820" s="33" t="str">
        <f t="shared" si="247"/>
        <v>2257.1211 Accumulated Depreciation of Transmission Assets financed by third parties: Initial Value (Value paid by third parties)</v>
      </c>
      <c r="D820" s="6" t="s">
        <v>859</v>
      </c>
      <c r="G820" s="6" t="s">
        <v>824</v>
      </c>
      <c r="H820" s="34" t="str">
        <f>VLOOKUP(I820,'heading tables'!$G$3:$H$9,2,FALSE)</f>
        <v>L4</v>
      </c>
      <c r="I820" s="34">
        <f t="shared" si="255"/>
        <v>9</v>
      </c>
      <c r="J820" s="34" t="str">
        <f t="shared" si="256"/>
        <v>Balance Sheet</v>
      </c>
      <c r="K820" s="34">
        <f t="shared" si="248"/>
        <v>38</v>
      </c>
      <c r="L820" s="34" t="str">
        <f t="shared" si="257"/>
        <v>11</v>
      </c>
      <c r="M820" s="34" t="str">
        <f t="shared" si="244"/>
        <v>2</v>
      </c>
      <c r="N820" s="34" t="str">
        <f t="shared" si="245"/>
        <v>22</v>
      </c>
      <c r="O820" s="34" t="str">
        <f t="shared" si="246"/>
        <v>2257</v>
      </c>
      <c r="P820" s="34" t="str">
        <f>CONCATENATE(M820," ",VLOOKUP(M820,'heading tables'!$A:$C,2,FALSE))</f>
        <v>2 Non-current Assets</v>
      </c>
      <c r="Q820" s="34" t="str">
        <f>CONCATENATE(N820," ",VLOOKUP(N820,'heading tables'!$A:$C,2,FALSE))</f>
        <v>22 Depreciation of Fixed Assets</v>
      </c>
      <c r="R820" s="34" t="str">
        <f>CONCATENATE(O820," ",VLOOKUP(ABS(O820),'heading tables'!$A:$C,2,FALSE))</f>
        <v>2257 Accumulated Depreciation of Contribution and Grants</v>
      </c>
      <c r="S820" s="20">
        <v>21</v>
      </c>
      <c r="T820" s="6" t="s">
        <v>1127</v>
      </c>
      <c r="U820" s="34" t="e">
        <f>CONCATENATE(S820," ",VLOOKUP(S820,'heading tables'!$A:$C,2,FALSE))</f>
        <v>#N/A</v>
      </c>
      <c r="V820" s="34" t="str">
        <f>CONCATENATE(T820," ",VLOOKUP(ABS(T820),'heading tables'!$A:$C,2,FALSE))</f>
        <v>2157 Contribution and Grants</v>
      </c>
      <c r="W820" s="34" t="str">
        <f t="shared" si="258"/>
        <v>2257.1</v>
      </c>
      <c r="X820" s="34" t="str">
        <f t="shared" si="260"/>
        <v>2257.12</v>
      </c>
      <c r="Y820" s="34" t="str">
        <f t="shared" si="260"/>
        <v>2257.121</v>
      </c>
      <c r="Z820" s="34" t="str">
        <f t="shared" si="260"/>
        <v>2257.1211</v>
      </c>
      <c r="AA820" s="34" t="str">
        <f t="shared" si="260"/>
        <v>" "</v>
      </c>
      <c r="AB820" s="34" t="str">
        <f t="shared" si="249"/>
        <v>2257.1 Accumulated Depreciation of Contribution and Grants: Electricity Regulated Activity</v>
      </c>
      <c r="AC820" s="34" t="str">
        <f t="shared" si="250"/>
        <v>2257.12 Accumulated Depreciation of Contribution and Grants: Electricity Regulated Activity, Transmission</v>
      </c>
      <c r="AD820" s="34" t="str">
        <f t="shared" si="251"/>
        <v>2257.121 Accumulated Depreciation of Transmission assets financed by third parties</v>
      </c>
      <c r="AE820" s="34" t="str">
        <f t="shared" si="252"/>
        <v>2257.1211 Accumulated Depreciation of Transmission Assets financed by third parties: Initial Value (Value paid by third parties)</v>
      </c>
      <c r="AF820" s="34" t="str">
        <f t="shared" si="253"/>
        <v>" "</v>
      </c>
      <c r="AI820" t="s">
        <v>1859</v>
      </c>
      <c r="AJ820" s="14" t="s">
        <v>11</v>
      </c>
      <c r="AL820" s="6">
        <v>346</v>
      </c>
      <c r="AM820" s="6" t="s">
        <v>1136</v>
      </c>
      <c r="AV820" t="s">
        <v>1859</v>
      </c>
      <c r="AW820">
        <f t="shared" si="254"/>
        <v>118</v>
      </c>
    </row>
    <row r="821" spans="1:49" ht="11.25" customHeight="1" x14ac:dyDescent="0.2">
      <c r="A821" s="14">
        <v>2257.1212</v>
      </c>
      <c r="B821" t="s">
        <v>1860</v>
      </c>
      <c r="C821" s="33" t="str">
        <f t="shared" si="247"/>
        <v>2257.1212 Accumulated Depreciation of Transmission Assets financed by third parties: Initial Value (Value paid by customers)</v>
      </c>
      <c r="D821" s="6" t="s">
        <v>859</v>
      </c>
      <c r="G821" s="6" t="s">
        <v>824</v>
      </c>
      <c r="H821" s="34" t="str">
        <f>VLOOKUP(I821,'heading tables'!$G$3:$H$9,2,FALSE)</f>
        <v>L4</v>
      </c>
      <c r="I821" s="34">
        <f t="shared" si="255"/>
        <v>9</v>
      </c>
      <c r="J821" s="34" t="str">
        <f t="shared" si="256"/>
        <v>Balance Sheet</v>
      </c>
      <c r="K821" s="34">
        <f t="shared" si="248"/>
        <v>38</v>
      </c>
      <c r="L821" s="34" t="str">
        <f t="shared" si="257"/>
        <v>12</v>
      </c>
      <c r="M821" s="34" t="str">
        <f t="shared" si="244"/>
        <v>2</v>
      </c>
      <c r="N821" s="34" t="str">
        <f t="shared" si="245"/>
        <v>22</v>
      </c>
      <c r="O821" s="34" t="str">
        <f t="shared" si="246"/>
        <v>2257</v>
      </c>
      <c r="P821" s="34" t="str">
        <f>CONCATENATE(M821," ",VLOOKUP(M821,'heading tables'!$A:$C,2,FALSE))</f>
        <v>2 Non-current Assets</v>
      </c>
      <c r="Q821" s="34" t="str">
        <f>CONCATENATE(N821," ",VLOOKUP(N821,'heading tables'!$A:$C,2,FALSE))</f>
        <v>22 Depreciation of Fixed Assets</v>
      </c>
      <c r="R821" s="34" t="str">
        <f>CONCATENATE(O821," ",VLOOKUP(ABS(O821),'heading tables'!$A:$C,2,FALSE))</f>
        <v>2257 Accumulated Depreciation of Contribution and Grants</v>
      </c>
      <c r="S821" s="20">
        <v>21</v>
      </c>
      <c r="T821" s="6" t="s">
        <v>1127</v>
      </c>
      <c r="U821" s="34" t="e">
        <f>CONCATENATE(S821," ",VLOOKUP(S821,'heading tables'!$A:$C,2,FALSE))</f>
        <v>#N/A</v>
      </c>
      <c r="V821" s="34" t="str">
        <f>CONCATENATE(T821," ",VLOOKUP(ABS(T821),'heading tables'!$A:$C,2,FALSE))</f>
        <v>2157 Contribution and Grants</v>
      </c>
      <c r="W821" s="34" t="str">
        <f t="shared" si="258"/>
        <v>2257.1</v>
      </c>
      <c r="X821" s="34" t="str">
        <f t="shared" si="260"/>
        <v>2257.12</v>
      </c>
      <c r="Y821" s="34" t="str">
        <f t="shared" si="260"/>
        <v>2257.121</v>
      </c>
      <c r="Z821" s="34" t="str">
        <f t="shared" si="260"/>
        <v>2257.1212</v>
      </c>
      <c r="AA821" s="34" t="str">
        <f t="shared" si="260"/>
        <v>" "</v>
      </c>
      <c r="AB821" s="34" t="str">
        <f t="shared" si="249"/>
        <v>2257.1 Accumulated Depreciation of Contribution and Grants: Electricity Regulated Activity</v>
      </c>
      <c r="AC821" s="34" t="str">
        <f t="shared" si="250"/>
        <v>2257.12 Accumulated Depreciation of Contribution and Grants: Electricity Regulated Activity, Transmission</v>
      </c>
      <c r="AD821" s="34" t="str">
        <f t="shared" si="251"/>
        <v>2257.121 Accumulated Depreciation of Transmission assets financed by third parties</v>
      </c>
      <c r="AE821" s="34" t="str">
        <f t="shared" si="252"/>
        <v>2257.1212 Accumulated Depreciation of Transmission Assets financed by third parties: Initial Value (Value paid by customers)</v>
      </c>
      <c r="AF821" s="34" t="str">
        <f t="shared" si="253"/>
        <v>" "</v>
      </c>
      <c r="AI821" t="s">
        <v>1860</v>
      </c>
      <c r="AJ821" s="14" t="s">
        <v>11</v>
      </c>
      <c r="AL821" s="6">
        <v>347</v>
      </c>
      <c r="AM821" s="6" t="s">
        <v>1136</v>
      </c>
      <c r="AV821" t="s">
        <v>1860</v>
      </c>
      <c r="AW821">
        <f t="shared" si="254"/>
        <v>114</v>
      </c>
    </row>
    <row r="822" spans="1:49" ht="11.25" customHeight="1" x14ac:dyDescent="0.2">
      <c r="A822" s="14">
        <v>2257.1212999999998</v>
      </c>
      <c r="B822" t="s">
        <v>1861</v>
      </c>
      <c r="C822" s="33" t="str">
        <f t="shared" si="247"/>
        <v>2257.1213 Accumulated Depreciation of Transmission Assets financed by third parties: Initial Value (Value paid by company)</v>
      </c>
      <c r="D822" s="6" t="s">
        <v>859</v>
      </c>
      <c r="G822" s="6" t="s">
        <v>824</v>
      </c>
      <c r="H822" s="34" t="str">
        <f>VLOOKUP(I822,'heading tables'!$G$3:$H$9,2,FALSE)</f>
        <v>L4</v>
      </c>
      <c r="I822" s="34">
        <f t="shared" si="255"/>
        <v>9</v>
      </c>
      <c r="J822" s="34" t="str">
        <f t="shared" si="256"/>
        <v>Balance Sheet</v>
      </c>
      <c r="K822" s="34">
        <f t="shared" si="248"/>
        <v>38</v>
      </c>
      <c r="L822" s="34" t="str">
        <f t="shared" si="257"/>
        <v>13</v>
      </c>
      <c r="M822" s="34" t="str">
        <f t="shared" si="244"/>
        <v>2</v>
      </c>
      <c r="N822" s="34" t="str">
        <f t="shared" si="245"/>
        <v>22</v>
      </c>
      <c r="O822" s="34" t="str">
        <f t="shared" si="246"/>
        <v>2257</v>
      </c>
      <c r="P822" s="34" t="str">
        <f>CONCATENATE(M822," ",VLOOKUP(M822,'heading tables'!$A:$C,2,FALSE))</f>
        <v>2 Non-current Assets</v>
      </c>
      <c r="Q822" s="34" t="str">
        <f>CONCATENATE(N822," ",VLOOKUP(N822,'heading tables'!$A:$C,2,FALSE))</f>
        <v>22 Depreciation of Fixed Assets</v>
      </c>
      <c r="R822" s="34" t="str">
        <f>CONCATENATE(O822," ",VLOOKUP(ABS(O822),'heading tables'!$A:$C,2,FALSE))</f>
        <v>2257 Accumulated Depreciation of Contribution and Grants</v>
      </c>
      <c r="S822" s="20">
        <v>21</v>
      </c>
      <c r="T822" s="6" t="s">
        <v>1127</v>
      </c>
      <c r="U822" s="34" t="e">
        <f>CONCATENATE(S822," ",VLOOKUP(S822,'heading tables'!$A:$C,2,FALSE))</f>
        <v>#N/A</v>
      </c>
      <c r="V822" s="34" t="str">
        <f>CONCATENATE(T822," ",VLOOKUP(ABS(T822),'heading tables'!$A:$C,2,FALSE))</f>
        <v>2157 Contribution and Grants</v>
      </c>
      <c r="W822" s="34" t="str">
        <f t="shared" si="258"/>
        <v>2257.1</v>
      </c>
      <c r="X822" s="34" t="str">
        <f t="shared" ref="X822:AA841" si="261">IF(OR(LEFT($A822,X$1)=W822,W822=$AZ$1),$AZ$1,LEFT($A822,X$1))</f>
        <v>2257.12</v>
      </c>
      <c r="Y822" s="34" t="str">
        <f t="shared" si="261"/>
        <v>2257.121</v>
      </c>
      <c r="Z822" s="34" t="str">
        <f t="shared" si="261"/>
        <v>2257.1213</v>
      </c>
      <c r="AA822" s="34" t="str">
        <f t="shared" si="261"/>
        <v>" "</v>
      </c>
      <c r="AB822" s="34" t="str">
        <f t="shared" si="249"/>
        <v>2257.1 Accumulated Depreciation of Contribution and Grants: Electricity Regulated Activity</v>
      </c>
      <c r="AC822" s="34" t="str">
        <f t="shared" si="250"/>
        <v>2257.12 Accumulated Depreciation of Contribution and Grants: Electricity Regulated Activity, Transmission</v>
      </c>
      <c r="AD822" s="34" t="str">
        <f t="shared" si="251"/>
        <v>2257.121 Accumulated Depreciation of Transmission assets financed by third parties</v>
      </c>
      <c r="AE822" s="34" t="str">
        <f t="shared" si="252"/>
        <v>2257.1213 Accumulated Depreciation of Transmission Assets financed by third parties: Initial Value (Value paid by company)</v>
      </c>
      <c r="AF822" s="34" t="str">
        <f t="shared" si="253"/>
        <v>" "</v>
      </c>
      <c r="AI822" t="s">
        <v>1861</v>
      </c>
      <c r="AJ822" s="14" t="s">
        <v>11</v>
      </c>
      <c r="AL822" s="6">
        <v>348</v>
      </c>
      <c r="AM822" s="6" t="s">
        <v>1136</v>
      </c>
      <c r="AV822" t="s">
        <v>1861</v>
      </c>
      <c r="AW822">
        <f t="shared" si="254"/>
        <v>112</v>
      </c>
    </row>
    <row r="823" spans="1:49" ht="11.25" customHeight="1" x14ac:dyDescent="0.2">
      <c r="A823" s="14">
        <v>2257.1214</v>
      </c>
      <c r="B823" t="s">
        <v>1862</v>
      </c>
      <c r="C823" s="33" t="str">
        <f t="shared" si="247"/>
        <v>2257.1214 Accumulated Depreciation of Transmission Assets financed by third parties: Overhaul, Renovation, and other upgrades</v>
      </c>
      <c r="D823" s="6" t="s">
        <v>859</v>
      </c>
      <c r="G823" s="6" t="s">
        <v>824</v>
      </c>
      <c r="H823" s="34" t="str">
        <f>VLOOKUP(I823,'heading tables'!$G$3:$H$9,2,FALSE)</f>
        <v>L4</v>
      </c>
      <c r="I823" s="34">
        <f t="shared" si="255"/>
        <v>9</v>
      </c>
      <c r="J823" s="34" t="str">
        <f t="shared" si="256"/>
        <v>Balance Sheet</v>
      </c>
      <c r="K823" s="34">
        <f t="shared" si="248"/>
        <v>38</v>
      </c>
      <c r="L823" s="34" t="str">
        <f t="shared" si="257"/>
        <v>14</v>
      </c>
      <c r="M823" s="34" t="str">
        <f t="shared" si="244"/>
        <v>2</v>
      </c>
      <c r="N823" s="34" t="str">
        <f t="shared" si="245"/>
        <v>22</v>
      </c>
      <c r="O823" s="34" t="str">
        <f t="shared" si="246"/>
        <v>2257</v>
      </c>
      <c r="P823" s="34" t="str">
        <f>CONCATENATE(M823," ",VLOOKUP(M823,'heading tables'!$A:$C,2,FALSE))</f>
        <v>2 Non-current Assets</v>
      </c>
      <c r="Q823" s="34" t="str">
        <f>CONCATENATE(N823," ",VLOOKUP(N823,'heading tables'!$A:$C,2,FALSE))</f>
        <v>22 Depreciation of Fixed Assets</v>
      </c>
      <c r="R823" s="34" t="str">
        <f>CONCATENATE(O823," ",VLOOKUP(ABS(O823),'heading tables'!$A:$C,2,FALSE))</f>
        <v>2257 Accumulated Depreciation of Contribution and Grants</v>
      </c>
      <c r="S823" s="20">
        <v>21</v>
      </c>
      <c r="T823" s="6" t="s">
        <v>1127</v>
      </c>
      <c r="U823" s="34" t="e">
        <f>CONCATENATE(S823," ",VLOOKUP(S823,'heading tables'!$A:$C,2,FALSE))</f>
        <v>#N/A</v>
      </c>
      <c r="V823" s="34" t="str">
        <f>CONCATENATE(T823," ",VLOOKUP(ABS(T823),'heading tables'!$A:$C,2,FALSE))</f>
        <v>2157 Contribution and Grants</v>
      </c>
      <c r="W823" s="34" t="str">
        <f t="shared" si="258"/>
        <v>2257.1</v>
      </c>
      <c r="X823" s="34" t="str">
        <f t="shared" si="261"/>
        <v>2257.12</v>
      </c>
      <c r="Y823" s="34" t="str">
        <f t="shared" si="261"/>
        <v>2257.121</v>
      </c>
      <c r="Z823" s="34" t="str">
        <f t="shared" si="261"/>
        <v>2257.1214</v>
      </c>
      <c r="AA823" s="34" t="str">
        <f t="shared" si="261"/>
        <v>" "</v>
      </c>
      <c r="AB823" s="34" t="str">
        <f t="shared" si="249"/>
        <v>2257.1 Accumulated Depreciation of Contribution and Grants: Electricity Regulated Activity</v>
      </c>
      <c r="AC823" s="34" t="str">
        <f t="shared" si="250"/>
        <v>2257.12 Accumulated Depreciation of Contribution and Grants: Electricity Regulated Activity, Transmission</v>
      </c>
      <c r="AD823" s="34" t="str">
        <f t="shared" si="251"/>
        <v>2257.121 Accumulated Depreciation of Transmission assets financed by third parties</v>
      </c>
      <c r="AE823" s="34" t="str">
        <f t="shared" si="252"/>
        <v>2257.1214 Accumulated Depreciation of Transmission Assets financed by third parties: Overhaul, Renovation, and other upgrades</v>
      </c>
      <c r="AF823" s="34" t="str">
        <f t="shared" si="253"/>
        <v>" "</v>
      </c>
      <c r="AI823" t="s">
        <v>1862</v>
      </c>
      <c r="AJ823" s="14" t="s">
        <v>11</v>
      </c>
      <c r="AL823" s="6">
        <v>349</v>
      </c>
      <c r="AM823" s="6" t="s">
        <v>1136</v>
      </c>
      <c r="AV823" t="s">
        <v>1862</v>
      </c>
      <c r="AW823">
        <f t="shared" si="254"/>
        <v>115</v>
      </c>
    </row>
    <row r="824" spans="1:49" ht="11.25" customHeight="1" x14ac:dyDescent="0.2">
      <c r="A824" s="14">
        <v>2257.13</v>
      </c>
      <c r="B824" t="s">
        <v>1863</v>
      </c>
      <c r="C824" s="33" t="str">
        <f t="shared" si="247"/>
        <v>2257.13 Accumulated Depreciation of Contribution and Grants: Electricity Regulated Activity, Distribution (Network)</v>
      </c>
      <c r="D824" s="6" t="s">
        <v>874</v>
      </c>
      <c r="G824" s="6" t="s">
        <v>64</v>
      </c>
      <c r="H824" s="34" t="str">
        <f>VLOOKUP(I824,'heading tables'!$G$3:$H$9,2,FALSE)</f>
        <v>L2</v>
      </c>
      <c r="I824" s="34">
        <f t="shared" si="255"/>
        <v>7</v>
      </c>
      <c r="J824" s="34" t="str">
        <f t="shared" si="256"/>
        <v>Balance Sheet</v>
      </c>
      <c r="K824" s="34">
        <f t="shared" si="248"/>
        <v>38</v>
      </c>
      <c r="L824" s="34" t="str">
        <f t="shared" si="257"/>
        <v>13</v>
      </c>
      <c r="M824" s="34" t="str">
        <f t="shared" si="244"/>
        <v>2</v>
      </c>
      <c r="N824" s="34" t="str">
        <f t="shared" si="245"/>
        <v>22</v>
      </c>
      <c r="O824" s="34" t="str">
        <f t="shared" si="246"/>
        <v>2257</v>
      </c>
      <c r="P824" s="34" t="str">
        <f>CONCATENATE(M824," ",VLOOKUP(M824,'heading tables'!$A:$C,2,FALSE))</f>
        <v>2 Non-current Assets</v>
      </c>
      <c r="Q824" s="34" t="str">
        <f>CONCATENATE(N824," ",VLOOKUP(N824,'heading tables'!$A:$C,2,FALSE))</f>
        <v>22 Depreciation of Fixed Assets</v>
      </c>
      <c r="R824" s="34" t="str">
        <f>CONCATENATE(O824," ",VLOOKUP(ABS(O824),'heading tables'!$A:$C,2,FALSE))</f>
        <v>2257 Accumulated Depreciation of Contribution and Grants</v>
      </c>
      <c r="S824" s="20">
        <v>21</v>
      </c>
      <c r="T824" s="6" t="s">
        <v>1127</v>
      </c>
      <c r="U824" s="34" t="e">
        <f>CONCATENATE(S824," ",VLOOKUP(S824,'heading tables'!$A:$C,2,FALSE))</f>
        <v>#N/A</v>
      </c>
      <c r="V824" s="34" t="str">
        <f>CONCATENATE(T824," ",VLOOKUP(ABS(T824),'heading tables'!$A:$C,2,FALSE))</f>
        <v>2157 Contribution and Grants</v>
      </c>
      <c r="W824" s="34" t="str">
        <f t="shared" si="258"/>
        <v>2257.1</v>
      </c>
      <c r="X824" s="34" t="str">
        <f t="shared" si="261"/>
        <v>2257.13</v>
      </c>
      <c r="Y824" s="34" t="str">
        <f t="shared" si="261"/>
        <v>" "</v>
      </c>
      <c r="Z824" s="34" t="str">
        <f t="shared" si="261"/>
        <v>" "</v>
      </c>
      <c r="AA824" s="34" t="str">
        <f t="shared" si="261"/>
        <v>" "</v>
      </c>
      <c r="AB824" s="34" t="str">
        <f t="shared" si="249"/>
        <v>2257.1 Accumulated Depreciation of Contribution and Grants: Electricity Regulated Activity</v>
      </c>
      <c r="AC824" s="34" t="str">
        <f t="shared" si="250"/>
        <v>2257.13 Accumulated Depreciation of Contribution and Grants: Electricity Regulated Activity, Distribution (Network)</v>
      </c>
      <c r="AD824" s="34" t="str">
        <f t="shared" si="251"/>
        <v>" "</v>
      </c>
      <c r="AE824" s="34" t="str">
        <f t="shared" si="252"/>
        <v>" "</v>
      </c>
      <c r="AF824" s="34" t="str">
        <f t="shared" si="253"/>
        <v>" "</v>
      </c>
      <c r="AI824" t="s">
        <v>1863</v>
      </c>
      <c r="AJ824" s="14" t="s">
        <v>1064</v>
      </c>
      <c r="AL824" s="6">
        <v>350</v>
      </c>
      <c r="AM824" s="6">
        <v>0</v>
      </c>
      <c r="AV824" t="s">
        <v>1863</v>
      </c>
      <c r="AW824">
        <f t="shared" si="254"/>
        <v>107</v>
      </c>
    </row>
    <row r="825" spans="1:49" ht="11.25" customHeight="1" x14ac:dyDescent="0.2">
      <c r="A825" s="14">
        <v>2257.1309999999999</v>
      </c>
      <c r="B825" t="s">
        <v>1864</v>
      </c>
      <c r="C825" s="33" t="str">
        <f t="shared" si="247"/>
        <v>2257.131 Accumulated Depreciation of Distribution (Network) assets financed by third parties</v>
      </c>
      <c r="D825" s="6" t="s">
        <v>874</v>
      </c>
      <c r="G825" s="6" t="s">
        <v>72</v>
      </c>
      <c r="H825" s="34" t="str">
        <f>VLOOKUP(I825,'heading tables'!$G$3:$H$9,2,FALSE)</f>
        <v>L3</v>
      </c>
      <c r="I825" s="34">
        <f t="shared" si="255"/>
        <v>8</v>
      </c>
      <c r="J825" s="34" t="str">
        <f t="shared" si="256"/>
        <v>Balance Sheet</v>
      </c>
      <c r="K825" s="34">
        <f t="shared" si="248"/>
        <v>38</v>
      </c>
      <c r="L825" s="34" t="str">
        <f t="shared" si="257"/>
        <v>31</v>
      </c>
      <c r="M825" s="34" t="str">
        <f t="shared" si="244"/>
        <v>2</v>
      </c>
      <c r="N825" s="34" t="str">
        <f t="shared" si="245"/>
        <v>22</v>
      </c>
      <c r="O825" s="34" t="str">
        <f t="shared" si="246"/>
        <v>2257</v>
      </c>
      <c r="P825" s="34" t="str">
        <f>CONCATENATE(M825," ",VLOOKUP(M825,'heading tables'!$A:$C,2,FALSE))</f>
        <v>2 Non-current Assets</v>
      </c>
      <c r="Q825" s="34" t="str">
        <f>CONCATENATE(N825," ",VLOOKUP(N825,'heading tables'!$A:$C,2,FALSE))</f>
        <v>22 Depreciation of Fixed Assets</v>
      </c>
      <c r="R825" s="34" t="str">
        <f>CONCATENATE(O825," ",VLOOKUP(ABS(O825),'heading tables'!$A:$C,2,FALSE))</f>
        <v>2257 Accumulated Depreciation of Contribution and Grants</v>
      </c>
      <c r="S825" s="20">
        <v>21</v>
      </c>
      <c r="T825" s="6" t="s">
        <v>1127</v>
      </c>
      <c r="U825" s="34" t="e">
        <f>CONCATENATE(S825," ",VLOOKUP(S825,'heading tables'!$A:$C,2,FALSE))</f>
        <v>#N/A</v>
      </c>
      <c r="V825" s="34" t="str">
        <f>CONCATENATE(T825," ",VLOOKUP(ABS(T825),'heading tables'!$A:$C,2,FALSE))</f>
        <v>2157 Contribution and Grants</v>
      </c>
      <c r="W825" s="34" t="str">
        <f t="shared" si="258"/>
        <v>2257.1</v>
      </c>
      <c r="X825" s="34" t="str">
        <f t="shared" si="261"/>
        <v>2257.13</v>
      </c>
      <c r="Y825" s="34" t="str">
        <f t="shared" si="261"/>
        <v>2257.131</v>
      </c>
      <c r="Z825" s="34" t="str">
        <f t="shared" si="261"/>
        <v>" "</v>
      </c>
      <c r="AA825" s="34" t="str">
        <f t="shared" si="261"/>
        <v>" "</v>
      </c>
      <c r="AB825" s="34" t="str">
        <f t="shared" si="249"/>
        <v>2257.1 Accumulated Depreciation of Contribution and Grants: Electricity Regulated Activity</v>
      </c>
      <c r="AC825" s="34" t="str">
        <f t="shared" si="250"/>
        <v>2257.13 Accumulated Depreciation of Contribution and Grants: Electricity Regulated Activity, Distribution (Network)</v>
      </c>
      <c r="AD825" s="34" t="str">
        <f t="shared" si="251"/>
        <v>2257.131 Accumulated Depreciation of Distribution (Network) assets financed by third parties</v>
      </c>
      <c r="AE825" s="34" t="str">
        <f t="shared" si="252"/>
        <v>" "</v>
      </c>
      <c r="AF825" s="34" t="str">
        <f t="shared" si="253"/>
        <v>" "</v>
      </c>
      <c r="AI825" t="s">
        <v>1864</v>
      </c>
      <c r="AJ825" s="14" t="s">
        <v>1064</v>
      </c>
      <c r="AL825" s="6">
        <v>351</v>
      </c>
      <c r="AM825" s="6">
        <v>0</v>
      </c>
      <c r="AV825" t="s">
        <v>1864</v>
      </c>
      <c r="AW825">
        <f t="shared" si="254"/>
        <v>83</v>
      </c>
    </row>
    <row r="826" spans="1:49" ht="11.25" customHeight="1" x14ac:dyDescent="0.2">
      <c r="A826" s="14">
        <v>2257.1311000000001</v>
      </c>
      <c r="B826" t="s">
        <v>1865</v>
      </c>
      <c r="C826" s="33" t="str">
        <f t="shared" si="247"/>
        <v>2257.1311 Accumulated Depreciation of Distribution (Network) Assets financed by third parties: Initial Value (Value paid by third parties)</v>
      </c>
      <c r="D826" s="6" t="s">
        <v>874</v>
      </c>
      <c r="G826" s="6" t="s">
        <v>824</v>
      </c>
      <c r="H826" s="34" t="str">
        <f>VLOOKUP(I826,'heading tables'!$G$3:$H$9,2,FALSE)</f>
        <v>L4</v>
      </c>
      <c r="I826" s="34">
        <f t="shared" si="255"/>
        <v>9</v>
      </c>
      <c r="J826" s="34" t="str">
        <f t="shared" si="256"/>
        <v>Balance Sheet</v>
      </c>
      <c r="K826" s="34">
        <f t="shared" si="248"/>
        <v>38</v>
      </c>
      <c r="L826" s="34" t="str">
        <f t="shared" si="257"/>
        <v>11</v>
      </c>
      <c r="M826" s="34" t="str">
        <f t="shared" si="244"/>
        <v>2</v>
      </c>
      <c r="N826" s="34" t="str">
        <f t="shared" si="245"/>
        <v>22</v>
      </c>
      <c r="O826" s="34" t="str">
        <f t="shared" si="246"/>
        <v>2257</v>
      </c>
      <c r="P826" s="34" t="str">
        <f>CONCATENATE(M826," ",VLOOKUP(M826,'heading tables'!$A:$C,2,FALSE))</f>
        <v>2 Non-current Assets</v>
      </c>
      <c r="Q826" s="34" t="str">
        <f>CONCATENATE(N826," ",VLOOKUP(N826,'heading tables'!$A:$C,2,FALSE))</f>
        <v>22 Depreciation of Fixed Assets</v>
      </c>
      <c r="R826" s="34" t="str">
        <f>CONCATENATE(O826," ",VLOOKUP(ABS(O826),'heading tables'!$A:$C,2,FALSE))</f>
        <v>2257 Accumulated Depreciation of Contribution and Grants</v>
      </c>
      <c r="S826" s="20">
        <v>21</v>
      </c>
      <c r="T826" s="6" t="s">
        <v>1127</v>
      </c>
      <c r="U826" s="34" t="e">
        <f>CONCATENATE(S826," ",VLOOKUP(S826,'heading tables'!$A:$C,2,FALSE))</f>
        <v>#N/A</v>
      </c>
      <c r="V826" s="34" t="str">
        <f>CONCATENATE(T826," ",VLOOKUP(ABS(T826),'heading tables'!$A:$C,2,FALSE))</f>
        <v>2157 Contribution and Grants</v>
      </c>
      <c r="W826" s="34" t="str">
        <f t="shared" si="258"/>
        <v>2257.1</v>
      </c>
      <c r="X826" s="34" t="str">
        <f t="shared" si="261"/>
        <v>2257.13</v>
      </c>
      <c r="Y826" s="34" t="str">
        <f t="shared" si="261"/>
        <v>2257.131</v>
      </c>
      <c r="Z826" s="34" t="str">
        <f t="shared" si="261"/>
        <v>2257.1311</v>
      </c>
      <c r="AA826" s="34" t="str">
        <f t="shared" si="261"/>
        <v>" "</v>
      </c>
      <c r="AB826" s="34" t="str">
        <f t="shared" si="249"/>
        <v>2257.1 Accumulated Depreciation of Contribution and Grants: Electricity Regulated Activity</v>
      </c>
      <c r="AC826" s="34" t="str">
        <f t="shared" si="250"/>
        <v>2257.13 Accumulated Depreciation of Contribution and Grants: Electricity Regulated Activity, Distribution (Network)</v>
      </c>
      <c r="AD826" s="34" t="str">
        <f t="shared" si="251"/>
        <v>2257.131 Accumulated Depreciation of Distribution (Network) assets financed by third parties</v>
      </c>
      <c r="AE826" s="34" t="str">
        <f t="shared" si="252"/>
        <v>2257.1311 Accumulated Depreciation of Distribution (Network) Assets financed by third parties: Initial Value (Value paid by third parties)</v>
      </c>
      <c r="AF826" s="34" t="str">
        <f t="shared" si="253"/>
        <v>" "</v>
      </c>
      <c r="AI826" t="s">
        <v>1865</v>
      </c>
      <c r="AJ826" s="14" t="s">
        <v>11</v>
      </c>
      <c r="AL826" s="6">
        <v>352</v>
      </c>
      <c r="AM826" s="6" t="s">
        <v>1137</v>
      </c>
      <c r="AV826" t="s">
        <v>1865</v>
      </c>
      <c r="AW826">
        <f t="shared" si="254"/>
        <v>128</v>
      </c>
    </row>
    <row r="827" spans="1:49" ht="11.25" customHeight="1" x14ac:dyDescent="0.2">
      <c r="A827" s="14">
        <v>2257.1311999999998</v>
      </c>
      <c r="B827" t="s">
        <v>1866</v>
      </c>
      <c r="C827" s="33" t="str">
        <f t="shared" si="247"/>
        <v>2257.1312 Accumulated Depreciation of Distribution (Network) Assets financed by third parties: Initial Value (Value paid by customers)</v>
      </c>
      <c r="D827" s="6" t="s">
        <v>874</v>
      </c>
      <c r="G827" s="6" t="s">
        <v>824</v>
      </c>
      <c r="H827" s="34" t="str">
        <f>VLOOKUP(I827,'heading tables'!$G$3:$H$9,2,FALSE)</f>
        <v>L4</v>
      </c>
      <c r="I827" s="34">
        <f t="shared" si="255"/>
        <v>9</v>
      </c>
      <c r="J827" s="34" t="str">
        <f t="shared" si="256"/>
        <v>Balance Sheet</v>
      </c>
      <c r="K827" s="34">
        <f t="shared" si="248"/>
        <v>38</v>
      </c>
      <c r="L827" s="34" t="str">
        <f t="shared" si="257"/>
        <v>12</v>
      </c>
      <c r="M827" s="34" t="str">
        <f t="shared" si="244"/>
        <v>2</v>
      </c>
      <c r="N827" s="34" t="str">
        <f t="shared" si="245"/>
        <v>22</v>
      </c>
      <c r="O827" s="34" t="str">
        <f t="shared" si="246"/>
        <v>2257</v>
      </c>
      <c r="P827" s="34" t="str">
        <f>CONCATENATE(M827," ",VLOOKUP(M827,'heading tables'!$A:$C,2,FALSE))</f>
        <v>2 Non-current Assets</v>
      </c>
      <c r="Q827" s="34" t="str">
        <f>CONCATENATE(N827," ",VLOOKUP(N827,'heading tables'!$A:$C,2,FALSE))</f>
        <v>22 Depreciation of Fixed Assets</v>
      </c>
      <c r="R827" s="34" t="str">
        <f>CONCATENATE(O827," ",VLOOKUP(ABS(O827),'heading tables'!$A:$C,2,FALSE))</f>
        <v>2257 Accumulated Depreciation of Contribution and Grants</v>
      </c>
      <c r="S827" s="20">
        <v>21</v>
      </c>
      <c r="T827" s="6" t="s">
        <v>1127</v>
      </c>
      <c r="U827" s="34" t="e">
        <f>CONCATENATE(S827," ",VLOOKUP(S827,'heading tables'!$A:$C,2,FALSE))</f>
        <v>#N/A</v>
      </c>
      <c r="V827" s="34" t="str">
        <f>CONCATENATE(T827," ",VLOOKUP(ABS(T827),'heading tables'!$A:$C,2,FALSE))</f>
        <v>2157 Contribution and Grants</v>
      </c>
      <c r="W827" s="34" t="str">
        <f t="shared" si="258"/>
        <v>2257.1</v>
      </c>
      <c r="X827" s="34" t="str">
        <f t="shared" si="261"/>
        <v>2257.13</v>
      </c>
      <c r="Y827" s="34" t="str">
        <f t="shared" si="261"/>
        <v>2257.131</v>
      </c>
      <c r="Z827" s="34" t="str">
        <f t="shared" si="261"/>
        <v>2257.1312</v>
      </c>
      <c r="AA827" s="34" t="str">
        <f t="shared" si="261"/>
        <v>" "</v>
      </c>
      <c r="AB827" s="34" t="str">
        <f t="shared" si="249"/>
        <v>2257.1 Accumulated Depreciation of Contribution and Grants: Electricity Regulated Activity</v>
      </c>
      <c r="AC827" s="34" t="str">
        <f t="shared" si="250"/>
        <v>2257.13 Accumulated Depreciation of Contribution and Grants: Electricity Regulated Activity, Distribution (Network)</v>
      </c>
      <c r="AD827" s="34" t="str">
        <f t="shared" si="251"/>
        <v>2257.131 Accumulated Depreciation of Distribution (Network) assets financed by third parties</v>
      </c>
      <c r="AE827" s="34" t="str">
        <f t="shared" si="252"/>
        <v>2257.1312 Accumulated Depreciation of Distribution (Network) Assets financed by third parties: Initial Value (Value paid by customers)</v>
      </c>
      <c r="AF827" s="34" t="str">
        <f t="shared" si="253"/>
        <v>" "</v>
      </c>
      <c r="AI827" t="s">
        <v>1866</v>
      </c>
      <c r="AJ827" s="14" t="s">
        <v>11</v>
      </c>
      <c r="AL827" s="6">
        <v>353</v>
      </c>
      <c r="AM827" s="6" t="s">
        <v>1137</v>
      </c>
      <c r="AV827" t="s">
        <v>1866</v>
      </c>
      <c r="AW827">
        <f t="shared" si="254"/>
        <v>124</v>
      </c>
    </row>
    <row r="828" spans="1:49" ht="11.25" customHeight="1" x14ac:dyDescent="0.2">
      <c r="A828" s="14">
        <v>2257.1313</v>
      </c>
      <c r="B828" t="s">
        <v>1867</v>
      </c>
      <c r="C828" s="33" t="str">
        <f t="shared" si="247"/>
        <v>2257.1313 Accumulated Depreciation of Distribution (Network) Assets financed by third parties: Initial Value (Value paid by company)</v>
      </c>
      <c r="D828" s="6" t="s">
        <v>874</v>
      </c>
      <c r="G828" s="6" t="s">
        <v>824</v>
      </c>
      <c r="H828" s="34" t="str">
        <f>VLOOKUP(I828,'heading tables'!$G$3:$H$9,2,FALSE)</f>
        <v>L4</v>
      </c>
      <c r="I828" s="34">
        <f t="shared" si="255"/>
        <v>9</v>
      </c>
      <c r="J828" s="34" t="str">
        <f t="shared" si="256"/>
        <v>Balance Sheet</v>
      </c>
      <c r="K828" s="34">
        <f t="shared" si="248"/>
        <v>38</v>
      </c>
      <c r="L828" s="34" t="str">
        <f t="shared" si="257"/>
        <v>13</v>
      </c>
      <c r="M828" s="34" t="str">
        <f t="shared" si="244"/>
        <v>2</v>
      </c>
      <c r="N828" s="34" t="str">
        <f t="shared" si="245"/>
        <v>22</v>
      </c>
      <c r="O828" s="34" t="str">
        <f t="shared" si="246"/>
        <v>2257</v>
      </c>
      <c r="P828" s="34" t="str">
        <f>CONCATENATE(M828," ",VLOOKUP(M828,'heading tables'!$A:$C,2,FALSE))</f>
        <v>2 Non-current Assets</v>
      </c>
      <c r="Q828" s="34" t="str">
        <f>CONCATENATE(N828," ",VLOOKUP(N828,'heading tables'!$A:$C,2,FALSE))</f>
        <v>22 Depreciation of Fixed Assets</v>
      </c>
      <c r="R828" s="34" t="str">
        <f>CONCATENATE(O828," ",VLOOKUP(ABS(O828),'heading tables'!$A:$C,2,FALSE))</f>
        <v>2257 Accumulated Depreciation of Contribution and Grants</v>
      </c>
      <c r="S828" s="20">
        <v>21</v>
      </c>
      <c r="T828" s="6" t="s">
        <v>1127</v>
      </c>
      <c r="U828" s="34" t="e">
        <f>CONCATENATE(S828," ",VLOOKUP(S828,'heading tables'!$A:$C,2,FALSE))</f>
        <v>#N/A</v>
      </c>
      <c r="V828" s="34" t="str">
        <f>CONCATENATE(T828," ",VLOOKUP(ABS(T828),'heading tables'!$A:$C,2,FALSE))</f>
        <v>2157 Contribution and Grants</v>
      </c>
      <c r="W828" s="34" t="str">
        <f t="shared" si="258"/>
        <v>2257.1</v>
      </c>
      <c r="X828" s="34" t="str">
        <f t="shared" si="261"/>
        <v>2257.13</v>
      </c>
      <c r="Y828" s="34" t="str">
        <f t="shared" si="261"/>
        <v>2257.131</v>
      </c>
      <c r="Z828" s="34" t="str">
        <f t="shared" si="261"/>
        <v>2257.1313</v>
      </c>
      <c r="AA828" s="34" t="str">
        <f t="shared" si="261"/>
        <v>" "</v>
      </c>
      <c r="AB828" s="34" t="str">
        <f t="shared" si="249"/>
        <v>2257.1 Accumulated Depreciation of Contribution and Grants: Electricity Regulated Activity</v>
      </c>
      <c r="AC828" s="34" t="str">
        <f t="shared" si="250"/>
        <v>2257.13 Accumulated Depreciation of Contribution and Grants: Electricity Regulated Activity, Distribution (Network)</v>
      </c>
      <c r="AD828" s="34" t="str">
        <f t="shared" si="251"/>
        <v>2257.131 Accumulated Depreciation of Distribution (Network) assets financed by third parties</v>
      </c>
      <c r="AE828" s="34" t="str">
        <f t="shared" si="252"/>
        <v>2257.1313 Accumulated Depreciation of Distribution (Network) Assets financed by third parties: Initial Value (Value paid by company)</v>
      </c>
      <c r="AF828" s="34" t="str">
        <f t="shared" si="253"/>
        <v>" "</v>
      </c>
      <c r="AI828" t="s">
        <v>1867</v>
      </c>
      <c r="AJ828" s="14" t="s">
        <v>11</v>
      </c>
      <c r="AL828" s="6">
        <v>354</v>
      </c>
      <c r="AM828" s="6" t="s">
        <v>1137</v>
      </c>
      <c r="AV828" t="s">
        <v>1867</v>
      </c>
      <c r="AW828">
        <f t="shared" si="254"/>
        <v>122</v>
      </c>
    </row>
    <row r="829" spans="1:49" ht="11.25" customHeight="1" x14ac:dyDescent="0.2">
      <c r="A829" s="14">
        <v>2257.1314000000002</v>
      </c>
      <c r="B829" t="s">
        <v>1868</v>
      </c>
      <c r="C829" s="33" t="str">
        <f t="shared" si="247"/>
        <v>2257.1314 Accumulated Depreciation of Distribution (Network) Assets financed by third parties: Overhaul, Renovation, and other upgrades</v>
      </c>
      <c r="D829" s="6" t="s">
        <v>874</v>
      </c>
      <c r="G829" s="6" t="s">
        <v>824</v>
      </c>
      <c r="H829" s="34" t="str">
        <f>VLOOKUP(I829,'heading tables'!$G$3:$H$9,2,FALSE)</f>
        <v>L4</v>
      </c>
      <c r="I829" s="34">
        <f t="shared" si="255"/>
        <v>9</v>
      </c>
      <c r="J829" s="34" t="str">
        <f t="shared" si="256"/>
        <v>Balance Sheet</v>
      </c>
      <c r="K829" s="34">
        <f t="shared" si="248"/>
        <v>38</v>
      </c>
      <c r="L829" s="34" t="str">
        <f t="shared" si="257"/>
        <v>14</v>
      </c>
      <c r="M829" s="34" t="str">
        <f t="shared" si="244"/>
        <v>2</v>
      </c>
      <c r="N829" s="34" t="str">
        <f t="shared" si="245"/>
        <v>22</v>
      </c>
      <c r="O829" s="34" t="str">
        <f t="shared" si="246"/>
        <v>2257</v>
      </c>
      <c r="P829" s="34" t="str">
        <f>CONCATENATE(M829," ",VLOOKUP(M829,'heading tables'!$A:$C,2,FALSE))</f>
        <v>2 Non-current Assets</v>
      </c>
      <c r="Q829" s="34" t="str">
        <f>CONCATENATE(N829," ",VLOOKUP(N829,'heading tables'!$A:$C,2,FALSE))</f>
        <v>22 Depreciation of Fixed Assets</v>
      </c>
      <c r="R829" s="34" t="str">
        <f>CONCATENATE(O829," ",VLOOKUP(ABS(O829),'heading tables'!$A:$C,2,FALSE))</f>
        <v>2257 Accumulated Depreciation of Contribution and Grants</v>
      </c>
      <c r="S829" s="20">
        <v>21</v>
      </c>
      <c r="T829" s="6" t="s">
        <v>1127</v>
      </c>
      <c r="U829" s="34" t="e">
        <f>CONCATENATE(S829," ",VLOOKUP(S829,'heading tables'!$A:$C,2,FALSE))</f>
        <v>#N/A</v>
      </c>
      <c r="V829" s="34" t="str">
        <f>CONCATENATE(T829," ",VLOOKUP(ABS(T829),'heading tables'!$A:$C,2,FALSE))</f>
        <v>2157 Contribution and Grants</v>
      </c>
      <c r="W829" s="34" t="str">
        <f t="shared" si="258"/>
        <v>2257.1</v>
      </c>
      <c r="X829" s="34" t="str">
        <f t="shared" si="261"/>
        <v>2257.13</v>
      </c>
      <c r="Y829" s="34" t="str">
        <f t="shared" si="261"/>
        <v>2257.131</v>
      </c>
      <c r="Z829" s="34" t="str">
        <f t="shared" si="261"/>
        <v>2257.1314</v>
      </c>
      <c r="AA829" s="34" t="str">
        <f t="shared" si="261"/>
        <v>" "</v>
      </c>
      <c r="AB829" s="34" t="str">
        <f t="shared" si="249"/>
        <v>2257.1 Accumulated Depreciation of Contribution and Grants: Electricity Regulated Activity</v>
      </c>
      <c r="AC829" s="34" t="str">
        <f t="shared" si="250"/>
        <v>2257.13 Accumulated Depreciation of Contribution and Grants: Electricity Regulated Activity, Distribution (Network)</v>
      </c>
      <c r="AD829" s="34" t="str">
        <f t="shared" si="251"/>
        <v>2257.131 Accumulated Depreciation of Distribution (Network) assets financed by third parties</v>
      </c>
      <c r="AE829" s="34" t="str">
        <f t="shared" si="252"/>
        <v>2257.1314 Accumulated Depreciation of Distribution (Network) Assets financed by third parties: Overhaul, Renovation, and other upgrades</v>
      </c>
      <c r="AF829" s="34" t="str">
        <f t="shared" si="253"/>
        <v>" "</v>
      </c>
      <c r="AI829" t="s">
        <v>1868</v>
      </c>
      <c r="AJ829" s="14" t="s">
        <v>11</v>
      </c>
      <c r="AL829" s="6">
        <v>355</v>
      </c>
      <c r="AM829" s="6" t="s">
        <v>1137</v>
      </c>
      <c r="AV829" t="s">
        <v>1868</v>
      </c>
      <c r="AW829">
        <f t="shared" si="254"/>
        <v>125</v>
      </c>
    </row>
    <row r="830" spans="1:49" ht="11.25" customHeight="1" x14ac:dyDescent="0.2">
      <c r="A830" s="14">
        <v>2257.1320000000001</v>
      </c>
      <c r="B830" t="s">
        <v>1869</v>
      </c>
      <c r="C830" s="33" t="str">
        <f t="shared" si="247"/>
        <v>2257.132 Accumulated Depreciation of Distribution (Network) Connection Assets financed by customers</v>
      </c>
      <c r="D830" s="6" t="s">
        <v>874</v>
      </c>
      <c r="G830" s="6" t="s">
        <v>72</v>
      </c>
      <c r="H830" s="34" t="str">
        <f>VLOOKUP(I830,'heading tables'!$G$3:$H$9,2,FALSE)</f>
        <v>L3</v>
      </c>
      <c r="I830" s="34">
        <f t="shared" si="255"/>
        <v>8</v>
      </c>
      <c r="J830" s="34" t="str">
        <f t="shared" si="256"/>
        <v>Balance Sheet</v>
      </c>
      <c r="K830" s="34">
        <f t="shared" si="248"/>
        <v>38</v>
      </c>
      <c r="L830" s="34" t="str">
        <f t="shared" si="257"/>
        <v>32</v>
      </c>
      <c r="M830" s="34" t="str">
        <f t="shared" si="244"/>
        <v>2</v>
      </c>
      <c r="N830" s="34" t="str">
        <f t="shared" si="245"/>
        <v>22</v>
      </c>
      <c r="O830" s="34" t="str">
        <f t="shared" si="246"/>
        <v>2257</v>
      </c>
      <c r="P830" s="34" t="str">
        <f>CONCATENATE(M830," ",VLOOKUP(M830,'heading tables'!$A:$C,2,FALSE))</f>
        <v>2 Non-current Assets</v>
      </c>
      <c r="Q830" s="34" t="str">
        <f>CONCATENATE(N830," ",VLOOKUP(N830,'heading tables'!$A:$C,2,FALSE))</f>
        <v>22 Depreciation of Fixed Assets</v>
      </c>
      <c r="R830" s="34" t="str">
        <f>CONCATENATE(O830," ",VLOOKUP(ABS(O830),'heading tables'!$A:$C,2,FALSE))</f>
        <v>2257 Accumulated Depreciation of Contribution and Grants</v>
      </c>
      <c r="S830" s="20">
        <v>21</v>
      </c>
      <c r="T830" s="6" t="s">
        <v>1127</v>
      </c>
      <c r="U830" s="34" t="e">
        <f>CONCATENATE(S830," ",VLOOKUP(S830,'heading tables'!$A:$C,2,FALSE))</f>
        <v>#N/A</v>
      </c>
      <c r="V830" s="34" t="str">
        <f>CONCATENATE(T830," ",VLOOKUP(ABS(T830),'heading tables'!$A:$C,2,FALSE))</f>
        <v>2157 Contribution and Grants</v>
      </c>
      <c r="W830" s="34" t="str">
        <f t="shared" si="258"/>
        <v>2257.1</v>
      </c>
      <c r="X830" s="34" t="str">
        <f t="shared" si="261"/>
        <v>2257.13</v>
      </c>
      <c r="Y830" s="34" t="str">
        <f t="shared" si="261"/>
        <v>2257.132</v>
      </c>
      <c r="Z830" s="34" t="str">
        <f t="shared" si="261"/>
        <v>" "</v>
      </c>
      <c r="AA830" s="34" t="str">
        <f t="shared" si="261"/>
        <v>" "</v>
      </c>
      <c r="AB830" s="34" t="str">
        <f t="shared" si="249"/>
        <v>2257.1 Accumulated Depreciation of Contribution and Grants: Electricity Regulated Activity</v>
      </c>
      <c r="AC830" s="34" t="str">
        <f t="shared" si="250"/>
        <v>2257.13 Accumulated Depreciation of Contribution and Grants: Electricity Regulated Activity, Distribution (Network)</v>
      </c>
      <c r="AD830" s="34" t="str">
        <f t="shared" si="251"/>
        <v>2257.132 Accumulated Depreciation of Distribution (Network) Connection Assets financed by customers</v>
      </c>
      <c r="AE830" s="34" t="str">
        <f t="shared" si="252"/>
        <v>" "</v>
      </c>
      <c r="AF830" s="34" t="str">
        <f t="shared" si="253"/>
        <v>" "</v>
      </c>
      <c r="AI830" t="s">
        <v>1869</v>
      </c>
      <c r="AJ830" s="14" t="s">
        <v>1064</v>
      </c>
      <c r="AL830" s="6">
        <v>356</v>
      </c>
      <c r="AM830" s="6">
        <v>0</v>
      </c>
      <c r="AV830" t="s">
        <v>1869</v>
      </c>
      <c r="AW830">
        <f t="shared" si="254"/>
        <v>90</v>
      </c>
    </row>
    <row r="831" spans="1:49" ht="11.25" customHeight="1" x14ac:dyDescent="0.2">
      <c r="A831" s="14">
        <v>2257.1320999999998</v>
      </c>
      <c r="B831" t="s">
        <v>1870</v>
      </c>
      <c r="C831" s="33" t="str">
        <f t="shared" si="247"/>
        <v>2257.1321 Accumulated Depreciation of Distribution (Network) Connection Assets financed by customers: Initial Value (Value paid by customers)</v>
      </c>
      <c r="D831" s="6" t="s">
        <v>874</v>
      </c>
      <c r="G831" s="6" t="s">
        <v>824</v>
      </c>
      <c r="H831" s="34" t="str">
        <f>VLOOKUP(I831,'heading tables'!$G$3:$H$9,2,FALSE)</f>
        <v>L4</v>
      </c>
      <c r="I831" s="34">
        <f t="shared" si="255"/>
        <v>9</v>
      </c>
      <c r="J831" s="34" t="str">
        <f t="shared" si="256"/>
        <v>Balance Sheet</v>
      </c>
      <c r="K831" s="34">
        <f t="shared" si="248"/>
        <v>38</v>
      </c>
      <c r="L831" s="34" t="str">
        <f t="shared" si="257"/>
        <v>21</v>
      </c>
      <c r="M831" s="34" t="str">
        <f t="shared" si="244"/>
        <v>2</v>
      </c>
      <c r="N831" s="34" t="str">
        <f t="shared" si="245"/>
        <v>22</v>
      </c>
      <c r="O831" s="34" t="str">
        <f t="shared" si="246"/>
        <v>2257</v>
      </c>
      <c r="P831" s="34" t="str">
        <f>CONCATENATE(M831," ",VLOOKUP(M831,'heading tables'!$A:$C,2,FALSE))</f>
        <v>2 Non-current Assets</v>
      </c>
      <c r="Q831" s="34" t="str">
        <f>CONCATENATE(N831," ",VLOOKUP(N831,'heading tables'!$A:$C,2,FALSE))</f>
        <v>22 Depreciation of Fixed Assets</v>
      </c>
      <c r="R831" s="34" t="str">
        <f>CONCATENATE(O831," ",VLOOKUP(ABS(O831),'heading tables'!$A:$C,2,FALSE))</f>
        <v>2257 Accumulated Depreciation of Contribution and Grants</v>
      </c>
      <c r="S831" s="20">
        <v>21</v>
      </c>
      <c r="T831" s="6" t="s">
        <v>1127</v>
      </c>
      <c r="U831" s="34" t="e">
        <f>CONCATENATE(S831," ",VLOOKUP(S831,'heading tables'!$A:$C,2,FALSE))</f>
        <v>#N/A</v>
      </c>
      <c r="V831" s="34" t="str">
        <f>CONCATENATE(T831," ",VLOOKUP(ABS(T831),'heading tables'!$A:$C,2,FALSE))</f>
        <v>2157 Contribution and Grants</v>
      </c>
      <c r="W831" s="34" t="str">
        <f t="shared" si="258"/>
        <v>2257.1</v>
      </c>
      <c r="X831" s="34" t="str">
        <f t="shared" si="261"/>
        <v>2257.13</v>
      </c>
      <c r="Y831" s="34" t="str">
        <f t="shared" si="261"/>
        <v>2257.132</v>
      </c>
      <c r="Z831" s="34" t="str">
        <f t="shared" si="261"/>
        <v>2257.1321</v>
      </c>
      <c r="AA831" s="34" t="str">
        <f t="shared" si="261"/>
        <v>" "</v>
      </c>
      <c r="AB831" s="34" t="str">
        <f t="shared" si="249"/>
        <v>2257.1 Accumulated Depreciation of Contribution and Grants: Electricity Regulated Activity</v>
      </c>
      <c r="AC831" s="34" t="str">
        <f t="shared" si="250"/>
        <v>2257.13 Accumulated Depreciation of Contribution and Grants: Electricity Regulated Activity, Distribution (Network)</v>
      </c>
      <c r="AD831" s="34" t="str">
        <f t="shared" si="251"/>
        <v>2257.132 Accumulated Depreciation of Distribution (Network) Connection Assets financed by customers</v>
      </c>
      <c r="AE831" s="34" t="str">
        <f t="shared" si="252"/>
        <v>2257.1321 Accumulated Depreciation of Distribution (Network) Connection Assets financed by customers: Initial Value (Value paid by customers)</v>
      </c>
      <c r="AF831" s="34" t="str">
        <f t="shared" si="253"/>
        <v>" "</v>
      </c>
      <c r="AI831" t="s">
        <v>1870</v>
      </c>
      <c r="AJ831" s="14" t="s">
        <v>11</v>
      </c>
      <c r="AL831" s="6">
        <v>357</v>
      </c>
      <c r="AM831" s="6" t="s">
        <v>1139</v>
      </c>
      <c r="AV831" t="s">
        <v>1870</v>
      </c>
      <c r="AW831">
        <f t="shared" si="254"/>
        <v>131</v>
      </c>
    </row>
    <row r="832" spans="1:49" ht="11.25" customHeight="1" x14ac:dyDescent="0.2">
      <c r="A832" s="14">
        <v>2257.1322</v>
      </c>
      <c r="B832" t="s">
        <v>1871</v>
      </c>
      <c r="C832" s="33" t="str">
        <f t="shared" si="247"/>
        <v>2257.1322 Accumulated Depreciation of Distribution (Network) Connection Assets financed by customers: Initial Value (Value not paid by customers)</v>
      </c>
      <c r="D832" s="6" t="s">
        <v>874</v>
      </c>
      <c r="G832" s="6" t="s">
        <v>824</v>
      </c>
      <c r="H832" s="34" t="str">
        <f>VLOOKUP(I832,'heading tables'!$G$3:$H$9,2,FALSE)</f>
        <v>L4</v>
      </c>
      <c r="I832" s="34">
        <f t="shared" si="255"/>
        <v>9</v>
      </c>
      <c r="J832" s="34" t="str">
        <f t="shared" si="256"/>
        <v>Balance Sheet</v>
      </c>
      <c r="K832" s="34">
        <f t="shared" si="248"/>
        <v>38</v>
      </c>
      <c r="L832" s="34" t="str">
        <f t="shared" si="257"/>
        <v>22</v>
      </c>
      <c r="M832" s="34" t="str">
        <f t="shared" ref="M832:M895" si="262">LEFT($A832,1)</f>
        <v>2</v>
      </c>
      <c r="N832" s="34" t="str">
        <f t="shared" ref="N832:N895" si="263">LEFT($A832,2)</f>
        <v>22</v>
      </c>
      <c r="O832" s="34" t="str">
        <f t="shared" ref="O832:O895" si="264">LEFT($A832,4)</f>
        <v>2257</v>
      </c>
      <c r="P832" s="34" t="str">
        <f>CONCATENATE(M832," ",VLOOKUP(M832,'heading tables'!$A:$C,2,FALSE))</f>
        <v>2 Non-current Assets</v>
      </c>
      <c r="Q832" s="34" t="str">
        <f>CONCATENATE(N832," ",VLOOKUP(N832,'heading tables'!$A:$C,2,FALSE))</f>
        <v>22 Depreciation of Fixed Assets</v>
      </c>
      <c r="R832" s="34" t="str">
        <f>CONCATENATE(O832," ",VLOOKUP(ABS(O832),'heading tables'!$A:$C,2,FALSE))</f>
        <v>2257 Accumulated Depreciation of Contribution and Grants</v>
      </c>
      <c r="S832" s="20">
        <v>21</v>
      </c>
      <c r="T832" s="6" t="s">
        <v>1127</v>
      </c>
      <c r="U832" s="34" t="e">
        <f>CONCATENATE(S832," ",VLOOKUP(S832,'heading tables'!$A:$C,2,FALSE))</f>
        <v>#N/A</v>
      </c>
      <c r="V832" s="34" t="str">
        <f>CONCATENATE(T832," ",VLOOKUP(ABS(T832),'heading tables'!$A:$C,2,FALSE))</f>
        <v>2157 Contribution and Grants</v>
      </c>
      <c r="W832" s="34" t="str">
        <f t="shared" si="258"/>
        <v>2257.1</v>
      </c>
      <c r="X832" s="34" t="str">
        <f t="shared" si="261"/>
        <v>2257.13</v>
      </c>
      <c r="Y832" s="34" t="str">
        <f t="shared" si="261"/>
        <v>2257.132</v>
      </c>
      <c r="Z832" s="34" t="str">
        <f t="shared" si="261"/>
        <v>2257.1322</v>
      </c>
      <c r="AA832" s="34" t="str">
        <f t="shared" si="261"/>
        <v>" "</v>
      </c>
      <c r="AB832" s="34" t="str">
        <f t="shared" si="249"/>
        <v>2257.1 Accumulated Depreciation of Contribution and Grants: Electricity Regulated Activity</v>
      </c>
      <c r="AC832" s="34" t="str">
        <f t="shared" si="250"/>
        <v>2257.13 Accumulated Depreciation of Contribution and Grants: Electricity Regulated Activity, Distribution (Network)</v>
      </c>
      <c r="AD832" s="34" t="str">
        <f t="shared" si="251"/>
        <v>2257.132 Accumulated Depreciation of Distribution (Network) Connection Assets financed by customers</v>
      </c>
      <c r="AE832" s="34" t="str">
        <f t="shared" si="252"/>
        <v>2257.1322 Accumulated Depreciation of Distribution (Network) Connection Assets financed by customers: Initial Value (Value not paid by customers)</v>
      </c>
      <c r="AF832" s="34" t="str">
        <f t="shared" si="253"/>
        <v>" "</v>
      </c>
      <c r="AI832" t="s">
        <v>1871</v>
      </c>
      <c r="AJ832" s="14" t="s">
        <v>11</v>
      </c>
      <c r="AL832" s="6">
        <v>358</v>
      </c>
      <c r="AM832" s="6" t="s">
        <v>1139</v>
      </c>
      <c r="AV832" t="s">
        <v>1871</v>
      </c>
      <c r="AW832">
        <f t="shared" si="254"/>
        <v>135</v>
      </c>
    </row>
    <row r="833" spans="1:49" ht="11.25" customHeight="1" x14ac:dyDescent="0.2">
      <c r="A833" s="14">
        <v>2257.1323000000002</v>
      </c>
      <c r="B833" t="s">
        <v>1872</v>
      </c>
      <c r="C833" s="33" t="str">
        <f t="shared" si="247"/>
        <v>2257.1323 Accumulated Depreciation of Distribution (Network) Connection Assets financed by customers: Overhaul, Renovation, and other Capital Repair</v>
      </c>
      <c r="D833" s="6" t="s">
        <v>874</v>
      </c>
      <c r="G833" s="6" t="s">
        <v>824</v>
      </c>
      <c r="H833" s="34" t="str">
        <f>VLOOKUP(I833,'heading tables'!$G$3:$H$9,2,FALSE)</f>
        <v>L4</v>
      </c>
      <c r="I833" s="34">
        <f t="shared" si="255"/>
        <v>9</v>
      </c>
      <c r="J833" s="34" t="str">
        <f t="shared" si="256"/>
        <v>Balance Sheet</v>
      </c>
      <c r="K833" s="34">
        <f t="shared" si="248"/>
        <v>38</v>
      </c>
      <c r="L833" s="34" t="str">
        <f t="shared" si="257"/>
        <v>23</v>
      </c>
      <c r="M833" s="34" t="str">
        <f t="shared" si="262"/>
        <v>2</v>
      </c>
      <c r="N833" s="34" t="str">
        <f t="shared" si="263"/>
        <v>22</v>
      </c>
      <c r="O833" s="34" t="str">
        <f t="shared" si="264"/>
        <v>2257</v>
      </c>
      <c r="P833" s="34" t="str">
        <f>CONCATENATE(M833," ",VLOOKUP(M833,'heading tables'!$A:$C,2,FALSE))</f>
        <v>2 Non-current Assets</v>
      </c>
      <c r="Q833" s="34" t="str">
        <f>CONCATENATE(N833," ",VLOOKUP(N833,'heading tables'!$A:$C,2,FALSE))</f>
        <v>22 Depreciation of Fixed Assets</v>
      </c>
      <c r="R833" s="34" t="str">
        <f>CONCATENATE(O833," ",VLOOKUP(ABS(O833),'heading tables'!$A:$C,2,FALSE))</f>
        <v>2257 Accumulated Depreciation of Contribution and Grants</v>
      </c>
      <c r="S833" s="20">
        <v>21</v>
      </c>
      <c r="T833" s="6" t="s">
        <v>1127</v>
      </c>
      <c r="U833" s="34" t="e">
        <f>CONCATENATE(S833," ",VLOOKUP(S833,'heading tables'!$A:$C,2,FALSE))</f>
        <v>#N/A</v>
      </c>
      <c r="V833" s="34" t="str">
        <f>CONCATENATE(T833," ",VLOOKUP(ABS(T833),'heading tables'!$A:$C,2,FALSE))</f>
        <v>2157 Contribution and Grants</v>
      </c>
      <c r="W833" s="34" t="str">
        <f t="shared" si="258"/>
        <v>2257.1</v>
      </c>
      <c r="X833" s="34" t="str">
        <f t="shared" si="261"/>
        <v>2257.13</v>
      </c>
      <c r="Y833" s="34" t="str">
        <f t="shared" si="261"/>
        <v>2257.132</v>
      </c>
      <c r="Z833" s="34" t="str">
        <f t="shared" si="261"/>
        <v>2257.1323</v>
      </c>
      <c r="AA833" s="34" t="str">
        <f t="shared" si="261"/>
        <v>" "</v>
      </c>
      <c r="AB833" s="34" t="str">
        <f t="shared" si="249"/>
        <v>2257.1 Accumulated Depreciation of Contribution and Grants: Electricity Regulated Activity</v>
      </c>
      <c r="AC833" s="34" t="str">
        <f t="shared" si="250"/>
        <v>2257.13 Accumulated Depreciation of Contribution and Grants: Electricity Regulated Activity, Distribution (Network)</v>
      </c>
      <c r="AD833" s="34" t="str">
        <f t="shared" si="251"/>
        <v>2257.132 Accumulated Depreciation of Distribution (Network) Connection Assets financed by customers</v>
      </c>
      <c r="AE833" s="34" t="str">
        <f t="shared" si="252"/>
        <v>2257.1323 Accumulated Depreciation of Distribution (Network) Connection Assets financed by customers: Overhaul, Renovation, and other Capital Repair</v>
      </c>
      <c r="AF833" s="34" t="str">
        <f t="shared" si="253"/>
        <v>" "</v>
      </c>
      <c r="AI833" t="s">
        <v>1872</v>
      </c>
      <c r="AJ833" s="14" t="s">
        <v>11</v>
      </c>
      <c r="AL833" s="6">
        <v>359</v>
      </c>
      <c r="AM833" s="6" t="s">
        <v>1139</v>
      </c>
      <c r="AV833" t="s">
        <v>1872</v>
      </c>
      <c r="AW833">
        <f t="shared" si="254"/>
        <v>138</v>
      </c>
    </row>
    <row r="834" spans="1:49" ht="11.25" customHeight="1" x14ac:dyDescent="0.2">
      <c r="A834" s="14">
        <v>2257.14</v>
      </c>
      <c r="B834" t="s">
        <v>1873</v>
      </c>
      <c r="C834" s="33" t="str">
        <f t="shared" ref="C834:C897" si="265">CONCATENATE(A834," ",B834)</f>
        <v>2257.14 Accumulated Depreciation of Contribution and Grants: Electricity Regulated Activity, Distribution (Supply)</v>
      </c>
      <c r="D834" s="6" t="s">
        <v>875</v>
      </c>
      <c r="G834" s="6" t="s">
        <v>64</v>
      </c>
      <c r="H834" s="34" t="str">
        <f>VLOOKUP(I834,'heading tables'!$G$3:$H$9,2,FALSE)</f>
        <v>L2</v>
      </c>
      <c r="I834" s="34">
        <f t="shared" si="255"/>
        <v>7</v>
      </c>
      <c r="J834" s="34" t="str">
        <f t="shared" si="256"/>
        <v>Balance Sheet</v>
      </c>
      <c r="K834" s="34">
        <f t="shared" ref="K834:K897" si="266">COUNTIF(O:O,O834)</f>
        <v>38</v>
      </c>
      <c r="L834" s="34" t="str">
        <f t="shared" si="257"/>
        <v>14</v>
      </c>
      <c r="M834" s="34" t="str">
        <f t="shared" si="262"/>
        <v>2</v>
      </c>
      <c r="N834" s="34" t="str">
        <f t="shared" si="263"/>
        <v>22</v>
      </c>
      <c r="O834" s="34" t="str">
        <f t="shared" si="264"/>
        <v>2257</v>
      </c>
      <c r="P834" s="34" t="str">
        <f>CONCATENATE(M834," ",VLOOKUP(M834,'heading tables'!$A:$C,2,FALSE))</f>
        <v>2 Non-current Assets</v>
      </c>
      <c r="Q834" s="34" t="str">
        <f>CONCATENATE(N834," ",VLOOKUP(N834,'heading tables'!$A:$C,2,FALSE))</f>
        <v>22 Depreciation of Fixed Assets</v>
      </c>
      <c r="R834" s="34" t="str">
        <f>CONCATENATE(O834," ",VLOOKUP(ABS(O834),'heading tables'!$A:$C,2,FALSE))</f>
        <v>2257 Accumulated Depreciation of Contribution and Grants</v>
      </c>
      <c r="S834" s="20">
        <v>21</v>
      </c>
      <c r="T834" s="6" t="s">
        <v>1127</v>
      </c>
      <c r="U834" s="34" t="e">
        <f>CONCATENATE(S834," ",VLOOKUP(S834,'heading tables'!$A:$C,2,FALSE))</f>
        <v>#N/A</v>
      </c>
      <c r="V834" s="34" t="str">
        <f>CONCATENATE(T834," ",VLOOKUP(ABS(T834),'heading tables'!$A:$C,2,FALSE))</f>
        <v>2157 Contribution and Grants</v>
      </c>
      <c r="W834" s="34" t="str">
        <f t="shared" si="258"/>
        <v>2257.1</v>
      </c>
      <c r="X834" s="34" t="str">
        <f t="shared" si="261"/>
        <v>2257.14</v>
      </c>
      <c r="Y834" s="34" t="str">
        <f t="shared" si="261"/>
        <v>" "</v>
      </c>
      <c r="Z834" s="34" t="str">
        <f t="shared" si="261"/>
        <v>" "</v>
      </c>
      <c r="AA834" s="34" t="str">
        <f t="shared" si="261"/>
        <v>" "</v>
      </c>
      <c r="AB834" s="34" t="str">
        <f t="shared" ref="AB834:AB897" si="267">IFERROR(VLOOKUP(ABS(W834),$A:$C,3,FALSE),$AZ$1)</f>
        <v>2257.1 Accumulated Depreciation of Contribution and Grants: Electricity Regulated Activity</v>
      </c>
      <c r="AC834" s="34" t="str">
        <f t="shared" ref="AC834:AC897" si="268">IFERROR(VLOOKUP(ABS(X834),$A:$C,3,FALSE),$AZ$1)</f>
        <v>2257.14 Accumulated Depreciation of Contribution and Grants: Electricity Regulated Activity, Distribution (Supply)</v>
      </c>
      <c r="AD834" s="34" t="str">
        <f t="shared" ref="AD834:AD897" si="269">IFERROR(VLOOKUP(ABS(Y834),$A:$C,3,FALSE),$AZ$1)</f>
        <v>" "</v>
      </c>
      <c r="AE834" s="34" t="str">
        <f t="shared" ref="AE834:AE897" si="270">IFERROR(VLOOKUP(ABS(Z834),$A:$C,3,FALSE),$AZ$1)</f>
        <v>" "</v>
      </c>
      <c r="AF834" s="34" t="str">
        <f t="shared" ref="AF834:AF897" si="271">IFERROR(VLOOKUP(ABS(AA834),$A:$C,3,FALSE),$AZ$1)</f>
        <v>" "</v>
      </c>
      <c r="AI834" t="s">
        <v>1873</v>
      </c>
      <c r="AJ834" s="14" t="s">
        <v>1064</v>
      </c>
      <c r="AL834" s="6">
        <v>360</v>
      </c>
      <c r="AM834" s="6">
        <v>0</v>
      </c>
      <c r="AV834" t="s">
        <v>1873</v>
      </c>
      <c r="AW834">
        <f t="shared" si="254"/>
        <v>106</v>
      </c>
    </row>
    <row r="835" spans="1:49" ht="11.25" customHeight="1" x14ac:dyDescent="0.2">
      <c r="A835" s="14">
        <v>2257.1410000000001</v>
      </c>
      <c r="B835" t="s">
        <v>1874</v>
      </c>
      <c r="C835" s="33" t="str">
        <f t="shared" si="265"/>
        <v>2257.141 Accumulated Depreciation of Distribution (Supply) assets financed by third parties</v>
      </c>
      <c r="D835" s="6" t="s">
        <v>875</v>
      </c>
      <c r="G835" s="6" t="s">
        <v>72</v>
      </c>
      <c r="H835" s="34" t="str">
        <f>VLOOKUP(I835,'heading tables'!$G$3:$H$9,2,FALSE)</f>
        <v>L3</v>
      </c>
      <c r="I835" s="34">
        <f t="shared" si="255"/>
        <v>8</v>
      </c>
      <c r="J835" s="34" t="str">
        <f t="shared" si="256"/>
        <v>Balance Sheet</v>
      </c>
      <c r="K835" s="34">
        <f t="shared" si="266"/>
        <v>38</v>
      </c>
      <c r="L835" s="34" t="str">
        <f t="shared" si="257"/>
        <v>41</v>
      </c>
      <c r="M835" s="34" t="str">
        <f t="shared" si="262"/>
        <v>2</v>
      </c>
      <c r="N835" s="34" t="str">
        <f t="shared" si="263"/>
        <v>22</v>
      </c>
      <c r="O835" s="34" t="str">
        <f t="shared" si="264"/>
        <v>2257</v>
      </c>
      <c r="P835" s="34" t="str">
        <f>CONCATENATE(M835," ",VLOOKUP(M835,'heading tables'!$A:$C,2,FALSE))</f>
        <v>2 Non-current Assets</v>
      </c>
      <c r="Q835" s="34" t="str">
        <f>CONCATENATE(N835," ",VLOOKUP(N835,'heading tables'!$A:$C,2,FALSE))</f>
        <v>22 Depreciation of Fixed Assets</v>
      </c>
      <c r="R835" s="34" t="str">
        <f>CONCATENATE(O835," ",VLOOKUP(ABS(O835),'heading tables'!$A:$C,2,FALSE))</f>
        <v>2257 Accumulated Depreciation of Contribution and Grants</v>
      </c>
      <c r="S835" s="20">
        <v>21</v>
      </c>
      <c r="T835" s="6" t="s">
        <v>1127</v>
      </c>
      <c r="U835" s="34" t="e">
        <f>CONCATENATE(S835," ",VLOOKUP(S835,'heading tables'!$A:$C,2,FALSE))</f>
        <v>#N/A</v>
      </c>
      <c r="V835" s="34" t="str">
        <f>CONCATENATE(T835," ",VLOOKUP(ABS(T835),'heading tables'!$A:$C,2,FALSE))</f>
        <v>2157 Contribution and Grants</v>
      </c>
      <c r="W835" s="34" t="str">
        <f t="shared" si="258"/>
        <v>2257.1</v>
      </c>
      <c r="X835" s="34" t="str">
        <f t="shared" si="261"/>
        <v>2257.14</v>
      </c>
      <c r="Y835" s="34" t="str">
        <f t="shared" si="261"/>
        <v>2257.141</v>
      </c>
      <c r="Z835" s="34" t="str">
        <f t="shared" si="261"/>
        <v>" "</v>
      </c>
      <c r="AA835" s="34" t="str">
        <f t="shared" si="261"/>
        <v>" "</v>
      </c>
      <c r="AB835" s="34" t="str">
        <f t="shared" si="267"/>
        <v>2257.1 Accumulated Depreciation of Contribution and Grants: Electricity Regulated Activity</v>
      </c>
      <c r="AC835" s="34" t="str">
        <f t="shared" si="268"/>
        <v>2257.14 Accumulated Depreciation of Contribution and Grants: Electricity Regulated Activity, Distribution (Supply)</v>
      </c>
      <c r="AD835" s="34" t="str">
        <f t="shared" si="269"/>
        <v>2257.141 Accumulated Depreciation of Distribution (Supply) assets financed by third parties</v>
      </c>
      <c r="AE835" s="34" t="str">
        <f t="shared" si="270"/>
        <v>" "</v>
      </c>
      <c r="AF835" s="34" t="str">
        <f t="shared" si="271"/>
        <v>" "</v>
      </c>
      <c r="AI835" t="s">
        <v>1874</v>
      </c>
      <c r="AJ835" s="14" t="s">
        <v>1064</v>
      </c>
      <c r="AL835" s="6">
        <v>361</v>
      </c>
      <c r="AM835" s="6">
        <v>0</v>
      </c>
      <c r="AV835" t="s">
        <v>1874</v>
      </c>
      <c r="AW835">
        <f t="shared" ref="AW835:AW898" si="272">LEN(AV835)</f>
        <v>82</v>
      </c>
    </row>
    <row r="836" spans="1:49" ht="11.25" customHeight="1" x14ac:dyDescent="0.2">
      <c r="A836" s="14">
        <v>2257.1410999999998</v>
      </c>
      <c r="B836" t="s">
        <v>1875</v>
      </c>
      <c r="C836" s="33" t="str">
        <f t="shared" si="265"/>
        <v>2257.1411 Accumulated Depreciation of Distribution (Supply) Assets financed by third parties: Initial Value (Value paid by third parties)</v>
      </c>
      <c r="D836" s="6" t="s">
        <v>875</v>
      </c>
      <c r="G836" s="6" t="s">
        <v>824</v>
      </c>
      <c r="H836" s="34" t="str">
        <f>VLOOKUP(I836,'heading tables'!$G$3:$H$9,2,FALSE)</f>
        <v>L4</v>
      </c>
      <c r="I836" s="34">
        <f t="shared" si="255"/>
        <v>9</v>
      </c>
      <c r="J836" s="34" t="str">
        <f t="shared" si="256"/>
        <v>Balance Sheet</v>
      </c>
      <c r="K836" s="34">
        <f t="shared" si="266"/>
        <v>38</v>
      </c>
      <c r="L836" s="34" t="str">
        <f t="shared" si="257"/>
        <v>11</v>
      </c>
      <c r="M836" s="34" t="str">
        <f t="shared" si="262"/>
        <v>2</v>
      </c>
      <c r="N836" s="34" t="str">
        <f t="shared" si="263"/>
        <v>22</v>
      </c>
      <c r="O836" s="34" t="str">
        <f t="shared" si="264"/>
        <v>2257</v>
      </c>
      <c r="P836" s="34" t="str">
        <f>CONCATENATE(M836," ",VLOOKUP(M836,'heading tables'!$A:$C,2,FALSE))</f>
        <v>2 Non-current Assets</v>
      </c>
      <c r="Q836" s="34" t="str">
        <f>CONCATENATE(N836," ",VLOOKUP(N836,'heading tables'!$A:$C,2,FALSE))</f>
        <v>22 Depreciation of Fixed Assets</v>
      </c>
      <c r="R836" s="34" t="str">
        <f>CONCATENATE(O836," ",VLOOKUP(ABS(O836),'heading tables'!$A:$C,2,FALSE))</f>
        <v>2257 Accumulated Depreciation of Contribution and Grants</v>
      </c>
      <c r="S836" s="20">
        <v>21</v>
      </c>
      <c r="T836" s="6" t="s">
        <v>1127</v>
      </c>
      <c r="U836" s="34" t="e">
        <f>CONCATENATE(S836," ",VLOOKUP(S836,'heading tables'!$A:$C,2,FALSE))</f>
        <v>#N/A</v>
      </c>
      <c r="V836" s="34" t="str">
        <f>CONCATENATE(T836," ",VLOOKUP(ABS(T836),'heading tables'!$A:$C,2,FALSE))</f>
        <v>2157 Contribution and Grants</v>
      </c>
      <c r="W836" s="34" t="str">
        <f t="shared" si="258"/>
        <v>2257.1</v>
      </c>
      <c r="X836" s="34" t="str">
        <f t="shared" si="261"/>
        <v>2257.14</v>
      </c>
      <c r="Y836" s="34" t="str">
        <f t="shared" si="261"/>
        <v>2257.141</v>
      </c>
      <c r="Z836" s="34" t="str">
        <f t="shared" si="261"/>
        <v>2257.1411</v>
      </c>
      <c r="AA836" s="34" t="str">
        <f t="shared" si="261"/>
        <v>" "</v>
      </c>
      <c r="AB836" s="34" t="str">
        <f t="shared" si="267"/>
        <v>2257.1 Accumulated Depreciation of Contribution and Grants: Electricity Regulated Activity</v>
      </c>
      <c r="AC836" s="34" t="str">
        <f t="shared" si="268"/>
        <v>2257.14 Accumulated Depreciation of Contribution and Grants: Electricity Regulated Activity, Distribution (Supply)</v>
      </c>
      <c r="AD836" s="34" t="str">
        <f t="shared" si="269"/>
        <v>2257.141 Accumulated Depreciation of Distribution (Supply) assets financed by third parties</v>
      </c>
      <c r="AE836" s="34" t="str">
        <f t="shared" si="270"/>
        <v>2257.1411 Accumulated Depreciation of Distribution (Supply) Assets financed by third parties: Initial Value (Value paid by third parties)</v>
      </c>
      <c r="AF836" s="34" t="str">
        <f t="shared" si="271"/>
        <v>" "</v>
      </c>
      <c r="AI836" t="s">
        <v>1875</v>
      </c>
      <c r="AJ836" s="14" t="s">
        <v>11</v>
      </c>
      <c r="AL836" s="6">
        <v>362</v>
      </c>
      <c r="AM836" s="6" t="s">
        <v>943</v>
      </c>
      <c r="AV836" t="s">
        <v>1875</v>
      </c>
      <c r="AW836">
        <f t="shared" si="272"/>
        <v>127</v>
      </c>
    </row>
    <row r="837" spans="1:49" ht="11.25" customHeight="1" x14ac:dyDescent="0.2">
      <c r="A837" s="14">
        <v>2257.1412</v>
      </c>
      <c r="B837" t="s">
        <v>1876</v>
      </c>
      <c r="C837" s="33" t="str">
        <f t="shared" si="265"/>
        <v>2257.1412 Accumulated Depreciation of Distribution (Supply) Assets financed by third parties: Initial Value (Value paid by customers)</v>
      </c>
      <c r="D837" s="6" t="s">
        <v>875</v>
      </c>
      <c r="G837" s="6" t="s">
        <v>824</v>
      </c>
      <c r="H837" s="34" t="str">
        <f>VLOOKUP(I837,'heading tables'!$G$3:$H$9,2,FALSE)</f>
        <v>L4</v>
      </c>
      <c r="I837" s="34">
        <f t="shared" si="255"/>
        <v>9</v>
      </c>
      <c r="J837" s="34" t="str">
        <f t="shared" si="256"/>
        <v>Balance Sheet</v>
      </c>
      <c r="K837" s="34">
        <f t="shared" si="266"/>
        <v>38</v>
      </c>
      <c r="L837" s="34" t="str">
        <f t="shared" si="257"/>
        <v>12</v>
      </c>
      <c r="M837" s="34" t="str">
        <f t="shared" si="262"/>
        <v>2</v>
      </c>
      <c r="N837" s="34" t="str">
        <f t="shared" si="263"/>
        <v>22</v>
      </c>
      <c r="O837" s="34" t="str">
        <f t="shared" si="264"/>
        <v>2257</v>
      </c>
      <c r="P837" s="34" t="str">
        <f>CONCATENATE(M837," ",VLOOKUP(M837,'heading tables'!$A:$C,2,FALSE))</f>
        <v>2 Non-current Assets</v>
      </c>
      <c r="Q837" s="34" t="str">
        <f>CONCATENATE(N837," ",VLOOKUP(N837,'heading tables'!$A:$C,2,FALSE))</f>
        <v>22 Depreciation of Fixed Assets</v>
      </c>
      <c r="R837" s="34" t="str">
        <f>CONCATENATE(O837," ",VLOOKUP(ABS(O837),'heading tables'!$A:$C,2,FALSE))</f>
        <v>2257 Accumulated Depreciation of Contribution and Grants</v>
      </c>
      <c r="S837" s="20">
        <v>21</v>
      </c>
      <c r="T837" s="6" t="s">
        <v>1127</v>
      </c>
      <c r="U837" s="34" t="e">
        <f>CONCATENATE(S837," ",VLOOKUP(S837,'heading tables'!$A:$C,2,FALSE))</f>
        <v>#N/A</v>
      </c>
      <c r="V837" s="34" t="str">
        <f>CONCATENATE(T837," ",VLOOKUP(ABS(T837),'heading tables'!$A:$C,2,FALSE))</f>
        <v>2157 Contribution and Grants</v>
      </c>
      <c r="W837" s="34" t="str">
        <f t="shared" si="258"/>
        <v>2257.1</v>
      </c>
      <c r="X837" s="34" t="str">
        <f t="shared" si="261"/>
        <v>2257.14</v>
      </c>
      <c r="Y837" s="34" t="str">
        <f t="shared" si="261"/>
        <v>2257.141</v>
      </c>
      <c r="Z837" s="34" t="str">
        <f t="shared" si="261"/>
        <v>2257.1412</v>
      </c>
      <c r="AA837" s="34" t="str">
        <f t="shared" si="261"/>
        <v>" "</v>
      </c>
      <c r="AB837" s="34" t="str">
        <f t="shared" si="267"/>
        <v>2257.1 Accumulated Depreciation of Contribution and Grants: Electricity Regulated Activity</v>
      </c>
      <c r="AC837" s="34" t="str">
        <f t="shared" si="268"/>
        <v>2257.14 Accumulated Depreciation of Contribution and Grants: Electricity Regulated Activity, Distribution (Supply)</v>
      </c>
      <c r="AD837" s="34" t="str">
        <f t="shared" si="269"/>
        <v>2257.141 Accumulated Depreciation of Distribution (Supply) assets financed by third parties</v>
      </c>
      <c r="AE837" s="34" t="str">
        <f t="shared" si="270"/>
        <v>2257.1412 Accumulated Depreciation of Distribution (Supply) Assets financed by third parties: Initial Value (Value paid by customers)</v>
      </c>
      <c r="AF837" s="34" t="str">
        <f t="shared" si="271"/>
        <v>" "</v>
      </c>
      <c r="AI837" t="s">
        <v>1876</v>
      </c>
      <c r="AJ837" s="14" t="s">
        <v>11</v>
      </c>
      <c r="AL837" s="6">
        <v>363</v>
      </c>
      <c r="AM837" s="6" t="s">
        <v>943</v>
      </c>
      <c r="AV837" t="s">
        <v>1876</v>
      </c>
      <c r="AW837">
        <f t="shared" si="272"/>
        <v>123</v>
      </c>
    </row>
    <row r="838" spans="1:49" ht="11.25" customHeight="1" x14ac:dyDescent="0.2">
      <c r="A838" s="14">
        <v>2257.1412999999998</v>
      </c>
      <c r="B838" t="s">
        <v>1877</v>
      </c>
      <c r="C838" s="33" t="str">
        <f t="shared" si="265"/>
        <v>2257.1413 Accumulated Depreciation of Distribution (Supply) Assets financed by third parties: Initial Value (Value paid by company)</v>
      </c>
      <c r="D838" s="6" t="s">
        <v>875</v>
      </c>
      <c r="G838" s="6" t="s">
        <v>824</v>
      </c>
      <c r="H838" s="34" t="str">
        <f>VLOOKUP(I838,'heading tables'!$G$3:$H$9,2,FALSE)</f>
        <v>L4</v>
      </c>
      <c r="I838" s="34">
        <f t="shared" si="255"/>
        <v>9</v>
      </c>
      <c r="J838" s="34" t="str">
        <f t="shared" si="256"/>
        <v>Balance Sheet</v>
      </c>
      <c r="K838" s="34">
        <f t="shared" si="266"/>
        <v>38</v>
      </c>
      <c r="L838" s="34" t="str">
        <f t="shared" si="257"/>
        <v>13</v>
      </c>
      <c r="M838" s="34" t="str">
        <f t="shared" si="262"/>
        <v>2</v>
      </c>
      <c r="N838" s="34" t="str">
        <f t="shared" si="263"/>
        <v>22</v>
      </c>
      <c r="O838" s="34" t="str">
        <f t="shared" si="264"/>
        <v>2257</v>
      </c>
      <c r="P838" s="34" t="str">
        <f>CONCATENATE(M838," ",VLOOKUP(M838,'heading tables'!$A:$C,2,FALSE))</f>
        <v>2 Non-current Assets</v>
      </c>
      <c r="Q838" s="34" t="str">
        <f>CONCATENATE(N838," ",VLOOKUP(N838,'heading tables'!$A:$C,2,FALSE))</f>
        <v>22 Depreciation of Fixed Assets</v>
      </c>
      <c r="R838" s="34" t="str">
        <f>CONCATENATE(O838," ",VLOOKUP(ABS(O838),'heading tables'!$A:$C,2,FALSE))</f>
        <v>2257 Accumulated Depreciation of Contribution and Grants</v>
      </c>
      <c r="S838" s="20">
        <v>21</v>
      </c>
      <c r="T838" s="6" t="s">
        <v>1127</v>
      </c>
      <c r="U838" s="34" t="e">
        <f>CONCATENATE(S838," ",VLOOKUP(S838,'heading tables'!$A:$C,2,FALSE))</f>
        <v>#N/A</v>
      </c>
      <c r="V838" s="34" t="str">
        <f>CONCATENATE(T838," ",VLOOKUP(ABS(T838),'heading tables'!$A:$C,2,FALSE))</f>
        <v>2157 Contribution and Grants</v>
      </c>
      <c r="W838" s="34" t="str">
        <f t="shared" si="258"/>
        <v>2257.1</v>
      </c>
      <c r="X838" s="34" t="str">
        <f t="shared" si="261"/>
        <v>2257.14</v>
      </c>
      <c r="Y838" s="34" t="str">
        <f t="shared" si="261"/>
        <v>2257.141</v>
      </c>
      <c r="Z838" s="34" t="str">
        <f t="shared" si="261"/>
        <v>2257.1413</v>
      </c>
      <c r="AA838" s="34" t="str">
        <f t="shared" si="261"/>
        <v>" "</v>
      </c>
      <c r="AB838" s="34" t="str">
        <f t="shared" si="267"/>
        <v>2257.1 Accumulated Depreciation of Contribution and Grants: Electricity Regulated Activity</v>
      </c>
      <c r="AC838" s="34" t="str">
        <f t="shared" si="268"/>
        <v>2257.14 Accumulated Depreciation of Contribution and Grants: Electricity Regulated Activity, Distribution (Supply)</v>
      </c>
      <c r="AD838" s="34" t="str">
        <f t="shared" si="269"/>
        <v>2257.141 Accumulated Depreciation of Distribution (Supply) assets financed by third parties</v>
      </c>
      <c r="AE838" s="34" t="str">
        <f t="shared" si="270"/>
        <v>2257.1413 Accumulated Depreciation of Distribution (Supply) Assets financed by third parties: Initial Value (Value paid by company)</v>
      </c>
      <c r="AF838" s="34" t="str">
        <f t="shared" si="271"/>
        <v>" "</v>
      </c>
      <c r="AI838" t="s">
        <v>1877</v>
      </c>
      <c r="AJ838" s="14" t="s">
        <v>11</v>
      </c>
      <c r="AL838" s="6">
        <v>364</v>
      </c>
      <c r="AM838" s="6" t="s">
        <v>943</v>
      </c>
      <c r="AV838" t="s">
        <v>1877</v>
      </c>
      <c r="AW838">
        <f t="shared" si="272"/>
        <v>121</v>
      </c>
    </row>
    <row r="839" spans="1:49" ht="11.25" customHeight="1" x14ac:dyDescent="0.2">
      <c r="A839" s="14">
        <v>2257.1414</v>
      </c>
      <c r="B839" t="s">
        <v>1878</v>
      </c>
      <c r="C839" s="33" t="str">
        <f t="shared" si="265"/>
        <v>2257.1414 Accumulated Depreciation of Distribution (Supply) Assets financed by third parties: Overhaul, Renovation, and other upgrades</v>
      </c>
      <c r="D839" s="6" t="s">
        <v>875</v>
      </c>
      <c r="G839" s="6" t="s">
        <v>824</v>
      </c>
      <c r="H839" s="34" t="str">
        <f>VLOOKUP(I839,'heading tables'!$G$3:$H$9,2,FALSE)</f>
        <v>L4</v>
      </c>
      <c r="I839" s="34">
        <f t="shared" si="255"/>
        <v>9</v>
      </c>
      <c r="J839" s="34" t="str">
        <f t="shared" si="256"/>
        <v>Balance Sheet</v>
      </c>
      <c r="K839" s="34">
        <f t="shared" si="266"/>
        <v>38</v>
      </c>
      <c r="L839" s="34" t="str">
        <f t="shared" si="257"/>
        <v>14</v>
      </c>
      <c r="M839" s="34" t="str">
        <f t="shared" si="262"/>
        <v>2</v>
      </c>
      <c r="N839" s="34" t="str">
        <f t="shared" si="263"/>
        <v>22</v>
      </c>
      <c r="O839" s="34" t="str">
        <f t="shared" si="264"/>
        <v>2257</v>
      </c>
      <c r="P839" s="34" t="str">
        <f>CONCATENATE(M839," ",VLOOKUP(M839,'heading tables'!$A:$C,2,FALSE))</f>
        <v>2 Non-current Assets</v>
      </c>
      <c r="Q839" s="34" t="str">
        <f>CONCATENATE(N839," ",VLOOKUP(N839,'heading tables'!$A:$C,2,FALSE))</f>
        <v>22 Depreciation of Fixed Assets</v>
      </c>
      <c r="R839" s="34" t="str">
        <f>CONCATENATE(O839," ",VLOOKUP(ABS(O839),'heading tables'!$A:$C,2,FALSE))</f>
        <v>2257 Accumulated Depreciation of Contribution and Grants</v>
      </c>
      <c r="S839" s="20">
        <v>21</v>
      </c>
      <c r="T839" s="6" t="s">
        <v>1127</v>
      </c>
      <c r="U839" s="34" t="e">
        <f>CONCATENATE(S839," ",VLOOKUP(S839,'heading tables'!$A:$C,2,FALSE))</f>
        <v>#N/A</v>
      </c>
      <c r="V839" s="34" t="str">
        <f>CONCATENATE(T839," ",VLOOKUP(ABS(T839),'heading tables'!$A:$C,2,FALSE))</f>
        <v>2157 Contribution and Grants</v>
      </c>
      <c r="W839" s="34" t="str">
        <f t="shared" si="258"/>
        <v>2257.1</v>
      </c>
      <c r="X839" s="34" t="str">
        <f t="shared" si="261"/>
        <v>2257.14</v>
      </c>
      <c r="Y839" s="34" t="str">
        <f t="shared" si="261"/>
        <v>2257.141</v>
      </c>
      <c r="Z839" s="34" t="str">
        <f t="shared" si="261"/>
        <v>2257.1414</v>
      </c>
      <c r="AA839" s="34" t="str">
        <f t="shared" si="261"/>
        <v>" "</v>
      </c>
      <c r="AB839" s="34" t="str">
        <f t="shared" si="267"/>
        <v>2257.1 Accumulated Depreciation of Contribution and Grants: Electricity Regulated Activity</v>
      </c>
      <c r="AC839" s="34" t="str">
        <f t="shared" si="268"/>
        <v>2257.14 Accumulated Depreciation of Contribution and Grants: Electricity Regulated Activity, Distribution (Supply)</v>
      </c>
      <c r="AD839" s="34" t="str">
        <f t="shared" si="269"/>
        <v>2257.141 Accumulated Depreciation of Distribution (Supply) assets financed by third parties</v>
      </c>
      <c r="AE839" s="34" t="str">
        <f t="shared" si="270"/>
        <v>2257.1414 Accumulated Depreciation of Distribution (Supply) Assets financed by third parties: Overhaul, Renovation, and other upgrades</v>
      </c>
      <c r="AF839" s="34" t="str">
        <f t="shared" si="271"/>
        <v>" "</v>
      </c>
      <c r="AI839" t="s">
        <v>1878</v>
      </c>
      <c r="AJ839" s="14" t="s">
        <v>11</v>
      </c>
      <c r="AL839" s="6">
        <v>365</v>
      </c>
      <c r="AM839" s="6" t="s">
        <v>943</v>
      </c>
      <c r="AV839" t="s">
        <v>1878</v>
      </c>
      <c r="AW839">
        <f t="shared" si="272"/>
        <v>124</v>
      </c>
    </row>
    <row r="840" spans="1:49" ht="11.25" customHeight="1" x14ac:dyDescent="0.2">
      <c r="A840" s="14">
        <v>2257.15</v>
      </c>
      <c r="B840" t="s">
        <v>1879</v>
      </c>
      <c r="C840" s="33" t="str">
        <f t="shared" si="265"/>
        <v>2257.15 Accumulated Depreciation of Contribution and Grants: Electricity Regulated Activity, Generation</v>
      </c>
      <c r="D840" s="6" t="s">
        <v>870</v>
      </c>
      <c r="G840" s="6" t="s">
        <v>64</v>
      </c>
      <c r="H840" s="34" t="str">
        <f>VLOOKUP(I840,'heading tables'!$G$3:$H$9,2,FALSE)</f>
        <v>L2</v>
      </c>
      <c r="I840" s="34">
        <f t="shared" si="255"/>
        <v>7</v>
      </c>
      <c r="J840" s="34" t="str">
        <f t="shared" si="256"/>
        <v>Balance Sheet</v>
      </c>
      <c r="K840" s="34">
        <f t="shared" si="266"/>
        <v>38</v>
      </c>
      <c r="L840" s="34" t="str">
        <f t="shared" si="257"/>
        <v>15</v>
      </c>
      <c r="M840" s="34" t="str">
        <f t="shared" si="262"/>
        <v>2</v>
      </c>
      <c r="N840" s="34" t="str">
        <f t="shared" si="263"/>
        <v>22</v>
      </c>
      <c r="O840" s="34" t="str">
        <f t="shared" si="264"/>
        <v>2257</v>
      </c>
      <c r="P840" s="34" t="str">
        <f>CONCATENATE(M840," ",VLOOKUP(M840,'heading tables'!$A:$C,2,FALSE))</f>
        <v>2 Non-current Assets</v>
      </c>
      <c r="Q840" s="34" t="str">
        <f>CONCATENATE(N840," ",VLOOKUP(N840,'heading tables'!$A:$C,2,FALSE))</f>
        <v>22 Depreciation of Fixed Assets</v>
      </c>
      <c r="R840" s="34" t="str">
        <f>CONCATENATE(O840," ",VLOOKUP(ABS(O840),'heading tables'!$A:$C,2,FALSE))</f>
        <v>2257 Accumulated Depreciation of Contribution and Grants</v>
      </c>
      <c r="S840" s="20">
        <v>21</v>
      </c>
      <c r="T840" s="6" t="s">
        <v>1127</v>
      </c>
      <c r="U840" s="34" t="e">
        <f>CONCATENATE(S840," ",VLOOKUP(S840,'heading tables'!$A:$C,2,FALSE))</f>
        <v>#N/A</v>
      </c>
      <c r="V840" s="34" t="str">
        <f>CONCATENATE(T840," ",VLOOKUP(ABS(T840),'heading tables'!$A:$C,2,FALSE))</f>
        <v>2157 Contribution and Grants</v>
      </c>
      <c r="W840" s="34" t="str">
        <f t="shared" si="258"/>
        <v>2257.1</v>
      </c>
      <c r="X840" s="34" t="str">
        <f t="shared" si="261"/>
        <v>2257.15</v>
      </c>
      <c r="Y840" s="34" t="str">
        <f t="shared" si="261"/>
        <v>" "</v>
      </c>
      <c r="Z840" s="34" t="str">
        <f t="shared" si="261"/>
        <v>" "</v>
      </c>
      <c r="AA840" s="34" t="str">
        <f t="shared" si="261"/>
        <v>" "</v>
      </c>
      <c r="AB840" s="34" t="str">
        <f t="shared" si="267"/>
        <v>2257.1 Accumulated Depreciation of Contribution and Grants: Electricity Regulated Activity</v>
      </c>
      <c r="AC840" s="34" t="str">
        <f t="shared" si="268"/>
        <v>2257.15 Accumulated Depreciation of Contribution and Grants: Electricity Regulated Activity, Generation</v>
      </c>
      <c r="AD840" s="34" t="str">
        <f t="shared" si="269"/>
        <v>" "</v>
      </c>
      <c r="AE840" s="34" t="str">
        <f t="shared" si="270"/>
        <v>" "</v>
      </c>
      <c r="AF840" s="34" t="str">
        <f t="shared" si="271"/>
        <v>" "</v>
      </c>
      <c r="AI840" t="s">
        <v>1879</v>
      </c>
      <c r="AJ840" s="14" t="s">
        <v>1064</v>
      </c>
      <c r="AL840" s="6">
        <v>366</v>
      </c>
      <c r="AM840" s="6">
        <v>0</v>
      </c>
      <c r="AV840" t="s">
        <v>1879</v>
      </c>
      <c r="AW840">
        <f t="shared" si="272"/>
        <v>95</v>
      </c>
    </row>
    <row r="841" spans="1:49" ht="11.25" customHeight="1" x14ac:dyDescent="0.2">
      <c r="A841" s="14">
        <v>2257.1509999999998</v>
      </c>
      <c r="B841" t="s">
        <v>1880</v>
      </c>
      <c r="C841" s="33" t="str">
        <f t="shared" si="265"/>
        <v>2257.151 Accumulated Depreciation of Generation assets financed by third parties</v>
      </c>
      <c r="D841" s="6" t="s">
        <v>870</v>
      </c>
      <c r="G841" s="6" t="s">
        <v>72</v>
      </c>
      <c r="H841" s="34" t="str">
        <f>VLOOKUP(I841,'heading tables'!$G$3:$H$9,2,FALSE)</f>
        <v>L3</v>
      </c>
      <c r="I841" s="34">
        <f t="shared" si="255"/>
        <v>8</v>
      </c>
      <c r="J841" s="34" t="str">
        <f t="shared" si="256"/>
        <v>Balance Sheet</v>
      </c>
      <c r="K841" s="34">
        <f t="shared" si="266"/>
        <v>38</v>
      </c>
      <c r="L841" s="34" t="str">
        <f t="shared" si="257"/>
        <v>51</v>
      </c>
      <c r="M841" s="34" t="str">
        <f t="shared" si="262"/>
        <v>2</v>
      </c>
      <c r="N841" s="34" t="str">
        <f t="shared" si="263"/>
        <v>22</v>
      </c>
      <c r="O841" s="34" t="str">
        <f t="shared" si="264"/>
        <v>2257</v>
      </c>
      <c r="P841" s="34" t="str">
        <f>CONCATENATE(M841," ",VLOOKUP(M841,'heading tables'!$A:$C,2,FALSE))</f>
        <v>2 Non-current Assets</v>
      </c>
      <c r="Q841" s="34" t="str">
        <f>CONCATENATE(N841," ",VLOOKUP(N841,'heading tables'!$A:$C,2,FALSE))</f>
        <v>22 Depreciation of Fixed Assets</v>
      </c>
      <c r="R841" s="34" t="str">
        <f>CONCATENATE(O841," ",VLOOKUP(ABS(O841),'heading tables'!$A:$C,2,FALSE))</f>
        <v>2257 Accumulated Depreciation of Contribution and Grants</v>
      </c>
      <c r="S841" s="20">
        <v>21</v>
      </c>
      <c r="T841" s="6" t="s">
        <v>1127</v>
      </c>
      <c r="U841" s="34" t="e">
        <f>CONCATENATE(S841," ",VLOOKUP(S841,'heading tables'!$A:$C,2,FALSE))</f>
        <v>#N/A</v>
      </c>
      <c r="V841" s="34" t="str">
        <f>CONCATENATE(T841," ",VLOOKUP(ABS(T841),'heading tables'!$A:$C,2,FALSE))</f>
        <v>2157 Contribution and Grants</v>
      </c>
      <c r="W841" s="34" t="str">
        <f t="shared" si="258"/>
        <v>2257.1</v>
      </c>
      <c r="X841" s="34" t="str">
        <f t="shared" si="261"/>
        <v>2257.15</v>
      </c>
      <c r="Y841" s="34" t="str">
        <f t="shared" si="261"/>
        <v>2257.151</v>
      </c>
      <c r="Z841" s="34" t="str">
        <f t="shared" si="261"/>
        <v>" "</v>
      </c>
      <c r="AA841" s="34" t="str">
        <f t="shared" si="261"/>
        <v>" "</v>
      </c>
      <c r="AB841" s="34" t="str">
        <f t="shared" si="267"/>
        <v>2257.1 Accumulated Depreciation of Contribution and Grants: Electricity Regulated Activity</v>
      </c>
      <c r="AC841" s="34" t="str">
        <f t="shared" si="268"/>
        <v>2257.15 Accumulated Depreciation of Contribution and Grants: Electricity Regulated Activity, Generation</v>
      </c>
      <c r="AD841" s="34" t="str">
        <f t="shared" si="269"/>
        <v>2257.151 Accumulated Depreciation of Generation assets financed by third parties</v>
      </c>
      <c r="AE841" s="34" t="str">
        <f t="shared" si="270"/>
        <v>" "</v>
      </c>
      <c r="AF841" s="34" t="str">
        <f t="shared" si="271"/>
        <v>" "</v>
      </c>
      <c r="AI841" t="s">
        <v>1880</v>
      </c>
      <c r="AJ841" s="14" t="s">
        <v>1064</v>
      </c>
      <c r="AL841" s="6">
        <v>367</v>
      </c>
      <c r="AM841" s="6">
        <v>0</v>
      </c>
      <c r="AV841" t="s">
        <v>1880</v>
      </c>
      <c r="AW841">
        <f t="shared" si="272"/>
        <v>71</v>
      </c>
    </row>
    <row r="842" spans="1:49" ht="11.25" customHeight="1" x14ac:dyDescent="0.2">
      <c r="A842" s="14">
        <v>2257.1511</v>
      </c>
      <c r="B842" t="s">
        <v>1881</v>
      </c>
      <c r="C842" s="33" t="str">
        <f t="shared" si="265"/>
        <v>2257.1511 Accumulated Depreciation of Generation Assets financed by third parties: Initial Value (Value paid by third parties)</v>
      </c>
      <c r="D842" s="6" t="s">
        <v>870</v>
      </c>
      <c r="G842" s="6" t="s">
        <v>824</v>
      </c>
      <c r="H842" s="34" t="str">
        <f>VLOOKUP(I842,'heading tables'!$G$3:$H$9,2,FALSE)</f>
        <v>L4</v>
      </c>
      <c r="I842" s="34">
        <f t="shared" ref="I842:I905" si="273">LEN(A842)</f>
        <v>9</v>
      </c>
      <c r="J842" s="34" t="str">
        <f t="shared" ref="J842:J905" si="274">IF(ABS(M842)&gt;5,"Income statement","Balance Sheet")</f>
        <v>Balance Sheet</v>
      </c>
      <c r="K842" s="34">
        <f t="shared" si="266"/>
        <v>38</v>
      </c>
      <c r="L842" s="34" t="str">
        <f t="shared" ref="L842:L905" si="275">RIGHT(A842,2)</f>
        <v>11</v>
      </c>
      <c r="M842" s="34" t="str">
        <f t="shared" si="262"/>
        <v>2</v>
      </c>
      <c r="N842" s="34" t="str">
        <f t="shared" si="263"/>
        <v>22</v>
      </c>
      <c r="O842" s="34" t="str">
        <f t="shared" si="264"/>
        <v>2257</v>
      </c>
      <c r="P842" s="34" t="str">
        <f>CONCATENATE(M842," ",VLOOKUP(M842,'heading tables'!$A:$C,2,FALSE))</f>
        <v>2 Non-current Assets</v>
      </c>
      <c r="Q842" s="34" t="str">
        <f>CONCATENATE(N842," ",VLOOKUP(N842,'heading tables'!$A:$C,2,FALSE))</f>
        <v>22 Depreciation of Fixed Assets</v>
      </c>
      <c r="R842" s="34" t="str">
        <f>CONCATENATE(O842," ",VLOOKUP(ABS(O842),'heading tables'!$A:$C,2,FALSE))</f>
        <v>2257 Accumulated Depreciation of Contribution and Grants</v>
      </c>
      <c r="S842" s="20">
        <v>21</v>
      </c>
      <c r="T842" s="6" t="s">
        <v>1127</v>
      </c>
      <c r="U842" s="34" t="e">
        <f>CONCATENATE(S842," ",VLOOKUP(S842,'heading tables'!$A:$C,2,FALSE))</f>
        <v>#N/A</v>
      </c>
      <c r="V842" s="34" t="str">
        <f>CONCATENATE(T842," ",VLOOKUP(ABS(T842),'heading tables'!$A:$C,2,FALSE))</f>
        <v>2157 Contribution and Grants</v>
      </c>
      <c r="W842" s="34" t="str">
        <f t="shared" ref="W842:W905" si="276">IF(LEFT($A842,W$1)=O842,$AZ$1,LEFT($A842,W$1))</f>
        <v>2257.1</v>
      </c>
      <c r="X842" s="34" t="str">
        <f t="shared" ref="X842:AA861" si="277">IF(OR(LEFT($A842,X$1)=W842,W842=$AZ$1),$AZ$1,LEFT($A842,X$1))</f>
        <v>2257.15</v>
      </c>
      <c r="Y842" s="34" t="str">
        <f t="shared" si="277"/>
        <v>2257.151</v>
      </c>
      <c r="Z842" s="34" t="str">
        <f t="shared" si="277"/>
        <v>2257.1511</v>
      </c>
      <c r="AA842" s="34" t="str">
        <f t="shared" si="277"/>
        <v>" "</v>
      </c>
      <c r="AB842" s="34" t="str">
        <f t="shared" si="267"/>
        <v>2257.1 Accumulated Depreciation of Contribution and Grants: Electricity Regulated Activity</v>
      </c>
      <c r="AC842" s="34" t="str">
        <f t="shared" si="268"/>
        <v>2257.15 Accumulated Depreciation of Contribution and Grants: Electricity Regulated Activity, Generation</v>
      </c>
      <c r="AD842" s="34" t="str">
        <f t="shared" si="269"/>
        <v>2257.151 Accumulated Depreciation of Generation assets financed by third parties</v>
      </c>
      <c r="AE842" s="34" t="str">
        <f t="shared" si="270"/>
        <v>2257.1511 Accumulated Depreciation of Generation Assets financed by third parties: Initial Value (Value paid by third parties)</v>
      </c>
      <c r="AF842" s="34" t="str">
        <f t="shared" si="271"/>
        <v>" "</v>
      </c>
      <c r="AI842" t="s">
        <v>1881</v>
      </c>
      <c r="AJ842" s="14" t="s">
        <v>11</v>
      </c>
      <c r="AL842" s="6">
        <v>368</v>
      </c>
      <c r="AM842" s="6" t="s">
        <v>1138</v>
      </c>
      <c r="AV842" t="s">
        <v>1881</v>
      </c>
      <c r="AW842">
        <f t="shared" si="272"/>
        <v>116</v>
      </c>
    </row>
    <row r="843" spans="1:49" ht="11.25" customHeight="1" x14ac:dyDescent="0.2">
      <c r="A843" s="14">
        <v>2257.1511999999998</v>
      </c>
      <c r="B843" t="s">
        <v>1882</v>
      </c>
      <c r="C843" s="33" t="str">
        <f t="shared" si="265"/>
        <v>2257.1512 Accumulated Depreciation of Generation Assets financed by third parties: Initial Value (Value paid by customers)</v>
      </c>
      <c r="D843" s="6" t="s">
        <v>870</v>
      </c>
      <c r="G843" s="6" t="s">
        <v>824</v>
      </c>
      <c r="H843" s="34" t="str">
        <f>VLOOKUP(I843,'heading tables'!$G$3:$H$9,2,FALSE)</f>
        <v>L4</v>
      </c>
      <c r="I843" s="34">
        <f t="shared" si="273"/>
        <v>9</v>
      </c>
      <c r="J843" s="34" t="str">
        <f t="shared" si="274"/>
        <v>Balance Sheet</v>
      </c>
      <c r="K843" s="34">
        <f t="shared" si="266"/>
        <v>38</v>
      </c>
      <c r="L843" s="34" t="str">
        <f t="shared" si="275"/>
        <v>12</v>
      </c>
      <c r="M843" s="34" t="str">
        <f t="shared" si="262"/>
        <v>2</v>
      </c>
      <c r="N843" s="34" t="str">
        <f t="shared" si="263"/>
        <v>22</v>
      </c>
      <c r="O843" s="34" t="str">
        <f t="shared" si="264"/>
        <v>2257</v>
      </c>
      <c r="P843" s="34" t="str">
        <f>CONCATENATE(M843," ",VLOOKUP(M843,'heading tables'!$A:$C,2,FALSE))</f>
        <v>2 Non-current Assets</v>
      </c>
      <c r="Q843" s="34" t="str">
        <f>CONCATENATE(N843," ",VLOOKUP(N843,'heading tables'!$A:$C,2,FALSE))</f>
        <v>22 Depreciation of Fixed Assets</v>
      </c>
      <c r="R843" s="34" t="str">
        <f>CONCATENATE(O843," ",VLOOKUP(ABS(O843),'heading tables'!$A:$C,2,FALSE))</f>
        <v>2257 Accumulated Depreciation of Contribution and Grants</v>
      </c>
      <c r="S843" s="20">
        <v>21</v>
      </c>
      <c r="T843" s="6" t="s">
        <v>1127</v>
      </c>
      <c r="U843" s="34" t="e">
        <f>CONCATENATE(S843," ",VLOOKUP(S843,'heading tables'!$A:$C,2,FALSE))</f>
        <v>#N/A</v>
      </c>
      <c r="V843" s="34" t="str">
        <f>CONCATENATE(T843," ",VLOOKUP(ABS(T843),'heading tables'!$A:$C,2,FALSE))</f>
        <v>2157 Contribution and Grants</v>
      </c>
      <c r="W843" s="34" t="str">
        <f t="shared" si="276"/>
        <v>2257.1</v>
      </c>
      <c r="X843" s="34" t="str">
        <f t="shared" si="277"/>
        <v>2257.15</v>
      </c>
      <c r="Y843" s="34" t="str">
        <f t="shared" si="277"/>
        <v>2257.151</v>
      </c>
      <c r="Z843" s="34" t="str">
        <f t="shared" si="277"/>
        <v>2257.1512</v>
      </c>
      <c r="AA843" s="34" t="str">
        <f t="shared" si="277"/>
        <v>" "</v>
      </c>
      <c r="AB843" s="34" t="str">
        <f t="shared" si="267"/>
        <v>2257.1 Accumulated Depreciation of Contribution and Grants: Electricity Regulated Activity</v>
      </c>
      <c r="AC843" s="34" t="str">
        <f t="shared" si="268"/>
        <v>2257.15 Accumulated Depreciation of Contribution and Grants: Electricity Regulated Activity, Generation</v>
      </c>
      <c r="AD843" s="34" t="str">
        <f t="shared" si="269"/>
        <v>2257.151 Accumulated Depreciation of Generation assets financed by third parties</v>
      </c>
      <c r="AE843" s="34" t="str">
        <f t="shared" si="270"/>
        <v>2257.1512 Accumulated Depreciation of Generation Assets financed by third parties: Initial Value (Value paid by customers)</v>
      </c>
      <c r="AF843" s="34" t="str">
        <f t="shared" si="271"/>
        <v>" "</v>
      </c>
      <c r="AI843" t="s">
        <v>1882</v>
      </c>
      <c r="AJ843" s="14" t="s">
        <v>11</v>
      </c>
      <c r="AL843" s="6">
        <v>369</v>
      </c>
      <c r="AM843" s="6" t="s">
        <v>1138</v>
      </c>
      <c r="AV843" t="s">
        <v>1882</v>
      </c>
      <c r="AW843">
        <f t="shared" si="272"/>
        <v>112</v>
      </c>
    </row>
    <row r="844" spans="1:49" ht="11.25" customHeight="1" x14ac:dyDescent="0.2">
      <c r="A844" s="14">
        <v>2257.1513</v>
      </c>
      <c r="B844" t="s">
        <v>1883</v>
      </c>
      <c r="C844" s="33" t="str">
        <f t="shared" si="265"/>
        <v>2257.1513 Accumulated Depreciation of Generation Assets financed by third parties: Initial Value (Value paid by company)</v>
      </c>
      <c r="D844" s="6" t="s">
        <v>870</v>
      </c>
      <c r="G844" s="6" t="s">
        <v>824</v>
      </c>
      <c r="H844" s="34" t="str">
        <f>VLOOKUP(I844,'heading tables'!$G$3:$H$9,2,FALSE)</f>
        <v>L4</v>
      </c>
      <c r="I844" s="34">
        <f t="shared" si="273"/>
        <v>9</v>
      </c>
      <c r="J844" s="34" t="str">
        <f t="shared" si="274"/>
        <v>Balance Sheet</v>
      </c>
      <c r="K844" s="34">
        <f t="shared" si="266"/>
        <v>38</v>
      </c>
      <c r="L844" s="34" t="str">
        <f t="shared" si="275"/>
        <v>13</v>
      </c>
      <c r="M844" s="34" t="str">
        <f t="shared" si="262"/>
        <v>2</v>
      </c>
      <c r="N844" s="34" t="str">
        <f t="shared" si="263"/>
        <v>22</v>
      </c>
      <c r="O844" s="34" t="str">
        <f t="shared" si="264"/>
        <v>2257</v>
      </c>
      <c r="P844" s="34" t="str">
        <f>CONCATENATE(M844," ",VLOOKUP(M844,'heading tables'!$A:$C,2,FALSE))</f>
        <v>2 Non-current Assets</v>
      </c>
      <c r="Q844" s="34" t="str">
        <f>CONCATENATE(N844," ",VLOOKUP(N844,'heading tables'!$A:$C,2,FALSE))</f>
        <v>22 Depreciation of Fixed Assets</v>
      </c>
      <c r="R844" s="34" t="str">
        <f>CONCATENATE(O844," ",VLOOKUP(ABS(O844),'heading tables'!$A:$C,2,FALSE))</f>
        <v>2257 Accumulated Depreciation of Contribution and Grants</v>
      </c>
      <c r="S844" s="20">
        <v>21</v>
      </c>
      <c r="T844" s="6" t="s">
        <v>1127</v>
      </c>
      <c r="U844" s="34" t="e">
        <f>CONCATENATE(S844," ",VLOOKUP(S844,'heading tables'!$A:$C,2,FALSE))</f>
        <v>#N/A</v>
      </c>
      <c r="V844" s="34" t="str">
        <f>CONCATENATE(T844," ",VLOOKUP(ABS(T844),'heading tables'!$A:$C,2,FALSE))</f>
        <v>2157 Contribution and Grants</v>
      </c>
      <c r="W844" s="34" t="str">
        <f t="shared" si="276"/>
        <v>2257.1</v>
      </c>
      <c r="X844" s="34" t="str">
        <f t="shared" si="277"/>
        <v>2257.15</v>
      </c>
      <c r="Y844" s="34" t="str">
        <f t="shared" si="277"/>
        <v>2257.151</v>
      </c>
      <c r="Z844" s="34" t="str">
        <f t="shared" si="277"/>
        <v>2257.1513</v>
      </c>
      <c r="AA844" s="34" t="str">
        <f t="shared" si="277"/>
        <v>" "</v>
      </c>
      <c r="AB844" s="34" t="str">
        <f t="shared" si="267"/>
        <v>2257.1 Accumulated Depreciation of Contribution and Grants: Electricity Regulated Activity</v>
      </c>
      <c r="AC844" s="34" t="str">
        <f t="shared" si="268"/>
        <v>2257.15 Accumulated Depreciation of Contribution and Grants: Electricity Regulated Activity, Generation</v>
      </c>
      <c r="AD844" s="34" t="str">
        <f t="shared" si="269"/>
        <v>2257.151 Accumulated Depreciation of Generation assets financed by third parties</v>
      </c>
      <c r="AE844" s="34" t="str">
        <f t="shared" si="270"/>
        <v>2257.1513 Accumulated Depreciation of Generation Assets financed by third parties: Initial Value (Value paid by company)</v>
      </c>
      <c r="AF844" s="34" t="str">
        <f t="shared" si="271"/>
        <v>" "</v>
      </c>
      <c r="AI844" t="s">
        <v>1883</v>
      </c>
      <c r="AJ844" s="14" t="s">
        <v>11</v>
      </c>
      <c r="AL844" s="6">
        <v>370</v>
      </c>
      <c r="AM844" s="6" t="s">
        <v>1138</v>
      </c>
      <c r="AV844" t="s">
        <v>1883</v>
      </c>
      <c r="AW844">
        <f t="shared" si="272"/>
        <v>110</v>
      </c>
    </row>
    <row r="845" spans="1:49" ht="11.25" customHeight="1" x14ac:dyDescent="0.2">
      <c r="A845" s="14">
        <v>2257.1514000000002</v>
      </c>
      <c r="B845" t="s">
        <v>1884</v>
      </c>
      <c r="C845" s="33" t="str">
        <f t="shared" si="265"/>
        <v>2257.1514 Accumulated Depreciation of Generation Assets financed by third parties: Overhaul, Renovation, and other upgrades</v>
      </c>
      <c r="D845" s="6" t="s">
        <v>870</v>
      </c>
      <c r="G845" s="6" t="s">
        <v>824</v>
      </c>
      <c r="H845" s="34" t="str">
        <f>VLOOKUP(I845,'heading tables'!$G$3:$H$9,2,FALSE)</f>
        <v>L4</v>
      </c>
      <c r="I845" s="34">
        <f t="shared" si="273"/>
        <v>9</v>
      </c>
      <c r="J845" s="34" t="str">
        <f t="shared" si="274"/>
        <v>Balance Sheet</v>
      </c>
      <c r="K845" s="34">
        <f t="shared" si="266"/>
        <v>38</v>
      </c>
      <c r="L845" s="34" t="str">
        <f t="shared" si="275"/>
        <v>14</v>
      </c>
      <c r="M845" s="34" t="str">
        <f t="shared" si="262"/>
        <v>2</v>
      </c>
      <c r="N845" s="34" t="str">
        <f t="shared" si="263"/>
        <v>22</v>
      </c>
      <c r="O845" s="34" t="str">
        <f t="shared" si="264"/>
        <v>2257</v>
      </c>
      <c r="P845" s="34" t="str">
        <f>CONCATENATE(M845," ",VLOOKUP(M845,'heading tables'!$A:$C,2,FALSE))</f>
        <v>2 Non-current Assets</v>
      </c>
      <c r="Q845" s="34" t="str">
        <f>CONCATENATE(N845," ",VLOOKUP(N845,'heading tables'!$A:$C,2,FALSE))</f>
        <v>22 Depreciation of Fixed Assets</v>
      </c>
      <c r="R845" s="34" t="str">
        <f>CONCATENATE(O845," ",VLOOKUP(ABS(O845),'heading tables'!$A:$C,2,FALSE))</f>
        <v>2257 Accumulated Depreciation of Contribution and Grants</v>
      </c>
      <c r="S845" s="20">
        <v>21</v>
      </c>
      <c r="T845" s="6" t="s">
        <v>1127</v>
      </c>
      <c r="U845" s="34" t="e">
        <f>CONCATENATE(S845," ",VLOOKUP(S845,'heading tables'!$A:$C,2,FALSE))</f>
        <v>#N/A</v>
      </c>
      <c r="V845" s="34" t="str">
        <f>CONCATENATE(T845," ",VLOOKUP(ABS(T845),'heading tables'!$A:$C,2,FALSE))</f>
        <v>2157 Contribution and Grants</v>
      </c>
      <c r="W845" s="34" t="str">
        <f t="shared" si="276"/>
        <v>2257.1</v>
      </c>
      <c r="X845" s="34" t="str">
        <f t="shared" si="277"/>
        <v>2257.15</v>
      </c>
      <c r="Y845" s="34" t="str">
        <f t="shared" si="277"/>
        <v>2257.151</v>
      </c>
      <c r="Z845" s="34" t="str">
        <f t="shared" si="277"/>
        <v>2257.1514</v>
      </c>
      <c r="AA845" s="34" t="str">
        <f t="shared" si="277"/>
        <v>" "</v>
      </c>
      <c r="AB845" s="34" t="str">
        <f t="shared" si="267"/>
        <v>2257.1 Accumulated Depreciation of Contribution and Grants: Electricity Regulated Activity</v>
      </c>
      <c r="AC845" s="34" t="str">
        <f t="shared" si="268"/>
        <v>2257.15 Accumulated Depreciation of Contribution and Grants: Electricity Regulated Activity, Generation</v>
      </c>
      <c r="AD845" s="34" t="str">
        <f t="shared" si="269"/>
        <v>2257.151 Accumulated Depreciation of Generation assets financed by third parties</v>
      </c>
      <c r="AE845" s="34" t="str">
        <f t="shared" si="270"/>
        <v>2257.1514 Accumulated Depreciation of Generation Assets financed by third parties: Overhaul, Renovation, and other upgrades</v>
      </c>
      <c r="AF845" s="34" t="str">
        <f t="shared" si="271"/>
        <v>" "</v>
      </c>
      <c r="AI845" t="s">
        <v>1884</v>
      </c>
      <c r="AJ845" s="14" t="s">
        <v>11</v>
      </c>
      <c r="AL845" s="6">
        <v>371</v>
      </c>
      <c r="AM845" s="6" t="s">
        <v>1138</v>
      </c>
      <c r="AV845" t="s">
        <v>1884</v>
      </c>
      <c r="AW845">
        <f t="shared" si="272"/>
        <v>113</v>
      </c>
    </row>
    <row r="846" spans="1:49" ht="11.25" customHeight="1" x14ac:dyDescent="0.2">
      <c r="A846" s="14">
        <v>2257.19</v>
      </c>
      <c r="B846" t="s">
        <v>1885</v>
      </c>
      <c r="C846" s="33" t="str">
        <f t="shared" si="265"/>
        <v>2257.19 Accumulated Depreciation of Contribution and Grants: Electricity Regulated Activity, Other</v>
      </c>
      <c r="D846" s="6" t="s">
        <v>29</v>
      </c>
      <c r="G846" s="6" t="s">
        <v>907</v>
      </c>
      <c r="H846" s="34" t="str">
        <f>VLOOKUP(I846,'heading tables'!$G$3:$H$9,2,FALSE)</f>
        <v>L2</v>
      </c>
      <c r="I846" s="34">
        <f t="shared" si="273"/>
        <v>7</v>
      </c>
      <c r="J846" s="34" t="str">
        <f t="shared" si="274"/>
        <v>Balance Sheet</v>
      </c>
      <c r="K846" s="34">
        <f t="shared" si="266"/>
        <v>38</v>
      </c>
      <c r="L846" s="34" t="str">
        <f t="shared" si="275"/>
        <v>19</v>
      </c>
      <c r="M846" s="34" t="str">
        <f t="shared" si="262"/>
        <v>2</v>
      </c>
      <c r="N846" s="34" t="str">
        <f t="shared" si="263"/>
        <v>22</v>
      </c>
      <c r="O846" s="34" t="str">
        <f t="shared" si="264"/>
        <v>2257</v>
      </c>
      <c r="P846" s="34" t="str">
        <f>CONCATENATE(M846," ",VLOOKUP(M846,'heading tables'!$A:$C,2,FALSE))</f>
        <v>2 Non-current Assets</v>
      </c>
      <c r="Q846" s="34" t="str">
        <f>CONCATENATE(N846," ",VLOOKUP(N846,'heading tables'!$A:$C,2,FALSE))</f>
        <v>22 Depreciation of Fixed Assets</v>
      </c>
      <c r="R846" s="34" t="str">
        <f>CONCATENATE(O846," ",VLOOKUP(ABS(O846),'heading tables'!$A:$C,2,FALSE))</f>
        <v>2257 Accumulated Depreciation of Contribution and Grants</v>
      </c>
      <c r="S846" s="20">
        <v>21</v>
      </c>
      <c r="T846" s="6" t="s">
        <v>1127</v>
      </c>
      <c r="U846" s="34" t="e">
        <f>CONCATENATE(S846," ",VLOOKUP(S846,'heading tables'!$A:$C,2,FALSE))</f>
        <v>#N/A</v>
      </c>
      <c r="V846" s="34" t="str">
        <f>CONCATENATE(T846," ",VLOOKUP(ABS(T846),'heading tables'!$A:$C,2,FALSE))</f>
        <v>2157 Contribution and Grants</v>
      </c>
      <c r="W846" s="34" t="str">
        <f t="shared" si="276"/>
        <v>2257.1</v>
      </c>
      <c r="X846" s="34" t="str">
        <f t="shared" si="277"/>
        <v>2257.19</v>
      </c>
      <c r="Y846" s="34" t="str">
        <f t="shared" si="277"/>
        <v>" "</v>
      </c>
      <c r="Z846" s="34" t="str">
        <f t="shared" si="277"/>
        <v>" "</v>
      </c>
      <c r="AA846" s="34" t="str">
        <f t="shared" si="277"/>
        <v>" "</v>
      </c>
      <c r="AB846" s="34" t="str">
        <f t="shared" si="267"/>
        <v>2257.1 Accumulated Depreciation of Contribution and Grants: Electricity Regulated Activity</v>
      </c>
      <c r="AC846" s="34" t="str">
        <f t="shared" si="268"/>
        <v>2257.19 Accumulated Depreciation of Contribution and Grants: Electricity Regulated Activity, Other</v>
      </c>
      <c r="AD846" s="34" t="str">
        <f t="shared" si="269"/>
        <v>" "</v>
      </c>
      <c r="AE846" s="34" t="str">
        <f t="shared" si="270"/>
        <v>" "</v>
      </c>
      <c r="AF846" s="34" t="str">
        <f t="shared" si="271"/>
        <v>" "</v>
      </c>
      <c r="AI846" t="s">
        <v>1885</v>
      </c>
      <c r="AJ846" s="14" t="s">
        <v>11</v>
      </c>
      <c r="AL846" s="6">
        <v>372</v>
      </c>
      <c r="AM846" s="6" t="s">
        <v>950</v>
      </c>
      <c r="AV846" t="s">
        <v>1885</v>
      </c>
      <c r="AW846">
        <f t="shared" si="272"/>
        <v>90</v>
      </c>
    </row>
    <row r="847" spans="1:49" ht="11.25" customHeight="1" x14ac:dyDescent="0.2">
      <c r="A847" s="14">
        <v>2257.9</v>
      </c>
      <c r="B847" t="s">
        <v>1886</v>
      </c>
      <c r="C847" s="33" t="str">
        <f t="shared" si="265"/>
        <v>2257.9 Accumulated Depreciation of Contribution and Grants: Non-Regulated Activity</v>
      </c>
      <c r="D847" s="6" t="s">
        <v>854</v>
      </c>
      <c r="G847" s="6" t="s">
        <v>908</v>
      </c>
      <c r="H847" s="34" t="str">
        <f>VLOOKUP(I847,'heading tables'!$G$3:$H$9,2,FALSE)</f>
        <v>L1</v>
      </c>
      <c r="I847" s="34">
        <f t="shared" si="273"/>
        <v>6</v>
      </c>
      <c r="J847" s="34" t="str">
        <f t="shared" si="274"/>
        <v>Balance Sheet</v>
      </c>
      <c r="K847" s="34">
        <f t="shared" si="266"/>
        <v>38</v>
      </c>
      <c r="L847" s="34" t="str">
        <f t="shared" si="275"/>
        <v>.9</v>
      </c>
      <c r="M847" s="34" t="str">
        <f t="shared" si="262"/>
        <v>2</v>
      </c>
      <c r="N847" s="34" t="str">
        <f t="shared" si="263"/>
        <v>22</v>
      </c>
      <c r="O847" s="34" t="str">
        <f t="shared" si="264"/>
        <v>2257</v>
      </c>
      <c r="P847" s="34" t="str">
        <f>CONCATENATE(M847," ",VLOOKUP(M847,'heading tables'!$A:$C,2,FALSE))</f>
        <v>2 Non-current Assets</v>
      </c>
      <c r="Q847" s="34" t="str">
        <f>CONCATENATE(N847," ",VLOOKUP(N847,'heading tables'!$A:$C,2,FALSE))</f>
        <v>22 Depreciation of Fixed Assets</v>
      </c>
      <c r="R847" s="34" t="str">
        <f>CONCATENATE(O847," ",VLOOKUP(ABS(O847),'heading tables'!$A:$C,2,FALSE))</f>
        <v>2257 Accumulated Depreciation of Contribution and Grants</v>
      </c>
      <c r="S847" s="20">
        <v>21</v>
      </c>
      <c r="T847" s="6" t="s">
        <v>1127</v>
      </c>
      <c r="U847" s="34" t="e">
        <f>CONCATENATE(S847," ",VLOOKUP(S847,'heading tables'!$A:$C,2,FALSE))</f>
        <v>#N/A</v>
      </c>
      <c r="V847" s="34" t="str">
        <f>CONCATENATE(T847," ",VLOOKUP(ABS(T847),'heading tables'!$A:$C,2,FALSE))</f>
        <v>2157 Contribution and Grants</v>
      </c>
      <c r="W847" s="34" t="str">
        <f t="shared" si="276"/>
        <v>2257.9</v>
      </c>
      <c r="X847" s="34" t="str">
        <f t="shared" si="277"/>
        <v>" "</v>
      </c>
      <c r="Y847" s="34" t="str">
        <f t="shared" si="277"/>
        <v>" "</v>
      </c>
      <c r="Z847" s="34" t="str">
        <f t="shared" si="277"/>
        <v>" "</v>
      </c>
      <c r="AA847" s="34" t="str">
        <f t="shared" si="277"/>
        <v>" "</v>
      </c>
      <c r="AB847" s="34" t="str">
        <f t="shared" si="267"/>
        <v>2257.9 Accumulated Depreciation of Contribution and Grants: Non-Regulated Activity</v>
      </c>
      <c r="AC847" s="34" t="str">
        <f t="shared" si="268"/>
        <v>" "</v>
      </c>
      <c r="AD847" s="34" t="str">
        <f t="shared" si="269"/>
        <v>" "</v>
      </c>
      <c r="AE847" s="34" t="str">
        <f t="shared" si="270"/>
        <v>" "</v>
      </c>
      <c r="AF847" s="34" t="str">
        <f t="shared" si="271"/>
        <v>" "</v>
      </c>
      <c r="AI847" t="s">
        <v>1886</v>
      </c>
      <c r="AJ847" s="14" t="s">
        <v>11</v>
      </c>
      <c r="AL847" s="6">
        <v>373</v>
      </c>
      <c r="AM847" s="6" t="s">
        <v>951</v>
      </c>
      <c r="AV847" t="s">
        <v>1886</v>
      </c>
      <c r="AW847">
        <f t="shared" si="272"/>
        <v>75</v>
      </c>
    </row>
    <row r="848" spans="1:49" ht="11.25" customHeight="1" x14ac:dyDescent="0.2">
      <c r="A848" s="14">
        <v>2260</v>
      </c>
      <c r="B848" t="s">
        <v>1887</v>
      </c>
      <c r="C848" s="33" t="str">
        <f t="shared" si="265"/>
        <v>2260 Accumulated Depreciation of Office equipment</v>
      </c>
      <c r="D848" s="6" t="s">
        <v>2</v>
      </c>
      <c r="E848" s="6" t="s">
        <v>1132</v>
      </c>
      <c r="F848" s="6">
        <v>0</v>
      </c>
      <c r="G848" s="6" t="s">
        <v>25</v>
      </c>
      <c r="H848" s="34" t="str">
        <f>VLOOKUP(I848,'heading tables'!$G$3:$H$9,2,FALSE)</f>
        <v>M</v>
      </c>
      <c r="I848" s="34">
        <f t="shared" si="273"/>
        <v>4</v>
      </c>
      <c r="J848" s="34" t="str">
        <f t="shared" si="274"/>
        <v>Balance Sheet</v>
      </c>
      <c r="K848" s="34">
        <f t="shared" si="266"/>
        <v>24</v>
      </c>
      <c r="L848" s="34" t="str">
        <f t="shared" si="275"/>
        <v>60</v>
      </c>
      <c r="M848" s="34" t="str">
        <f t="shared" si="262"/>
        <v>2</v>
      </c>
      <c r="N848" s="34" t="str">
        <f t="shared" si="263"/>
        <v>22</v>
      </c>
      <c r="O848" s="34" t="str">
        <f t="shared" si="264"/>
        <v>2260</v>
      </c>
      <c r="P848" s="34" t="str">
        <f>CONCATENATE(M848," ",VLOOKUP(M848,'heading tables'!$A:$C,2,FALSE))</f>
        <v>2 Non-current Assets</v>
      </c>
      <c r="Q848" s="34" t="str">
        <f>CONCATENATE(N848," ",VLOOKUP(N848,'heading tables'!$A:$C,2,FALSE))</f>
        <v>22 Depreciation of Fixed Assets</v>
      </c>
      <c r="R848" s="34" t="str">
        <f>CONCATENATE(O848," ",VLOOKUP(ABS(O848),'heading tables'!$A:$C,2,FALSE))</f>
        <v>2260 Accumulated depreciation-office equipment</v>
      </c>
      <c r="S848" s="20">
        <v>21</v>
      </c>
      <c r="T848" s="6" t="s">
        <v>922</v>
      </c>
      <c r="U848" s="34" t="e">
        <f>CONCATENATE(S848," ",VLOOKUP(S848,'heading tables'!$A:$C,2,FALSE))</f>
        <v>#N/A</v>
      </c>
      <c r="V848" s="34" t="str">
        <f>CONCATENATE(T848," ",VLOOKUP(ABS(T848),'heading tables'!$A:$C,2,FALSE))</f>
        <v>2160 Office equipment</v>
      </c>
      <c r="W848" s="34" t="str">
        <f t="shared" si="276"/>
        <v>" "</v>
      </c>
      <c r="X848" s="34" t="str">
        <f t="shared" si="277"/>
        <v>" "</v>
      </c>
      <c r="Y848" s="34" t="str">
        <f t="shared" si="277"/>
        <v>" "</v>
      </c>
      <c r="Z848" s="34" t="str">
        <f t="shared" si="277"/>
        <v>" "</v>
      </c>
      <c r="AA848" s="34" t="str">
        <f t="shared" si="277"/>
        <v>" "</v>
      </c>
      <c r="AB848" s="34" t="str">
        <f t="shared" si="267"/>
        <v>" "</v>
      </c>
      <c r="AC848" s="34" t="str">
        <f t="shared" si="268"/>
        <v>" "</v>
      </c>
      <c r="AD848" s="34" t="str">
        <f t="shared" si="269"/>
        <v>" "</v>
      </c>
      <c r="AE848" s="34" t="str">
        <f t="shared" si="270"/>
        <v>" "</v>
      </c>
      <c r="AF848" s="34" t="str">
        <f t="shared" si="271"/>
        <v>" "</v>
      </c>
      <c r="AI848" t="s">
        <v>1887</v>
      </c>
      <c r="AJ848" s="14" t="s">
        <v>913</v>
      </c>
      <c r="AK848" t="s">
        <v>918</v>
      </c>
      <c r="AL848" s="6">
        <v>374</v>
      </c>
      <c r="AM848" s="6">
        <v>0</v>
      </c>
      <c r="AV848" t="s">
        <v>1887</v>
      </c>
      <c r="AW848">
        <f t="shared" si="272"/>
        <v>44</v>
      </c>
    </row>
    <row r="849" spans="1:49" ht="11.25" customHeight="1" x14ac:dyDescent="0.2">
      <c r="A849" s="14">
        <v>2260.1</v>
      </c>
      <c r="B849" t="s">
        <v>1888</v>
      </c>
      <c r="C849" s="33" t="str">
        <f t="shared" si="265"/>
        <v>2260.1 Accumulated Depreciation of Office equipment: Electricity Regulated Activity</v>
      </c>
      <c r="D849" s="6" t="s">
        <v>855</v>
      </c>
      <c r="E849" s="6" t="s">
        <v>1132</v>
      </c>
      <c r="F849" s="6">
        <v>0</v>
      </c>
      <c r="G849" s="6" t="s">
        <v>26</v>
      </c>
      <c r="H849" s="34" t="str">
        <f>VLOOKUP(I849,'heading tables'!$G$3:$H$9,2,FALSE)</f>
        <v>L1</v>
      </c>
      <c r="I849" s="34">
        <f t="shared" si="273"/>
        <v>6</v>
      </c>
      <c r="J849" s="34" t="str">
        <f t="shared" si="274"/>
        <v>Balance Sheet</v>
      </c>
      <c r="K849" s="34">
        <f t="shared" si="266"/>
        <v>24</v>
      </c>
      <c r="L849" s="34" t="str">
        <f t="shared" si="275"/>
        <v>.1</v>
      </c>
      <c r="M849" s="34" t="str">
        <f t="shared" si="262"/>
        <v>2</v>
      </c>
      <c r="N849" s="34" t="str">
        <f t="shared" si="263"/>
        <v>22</v>
      </c>
      <c r="O849" s="34" t="str">
        <f t="shared" si="264"/>
        <v>2260</v>
      </c>
      <c r="P849" s="34" t="str">
        <f>CONCATENATE(M849," ",VLOOKUP(M849,'heading tables'!$A:$C,2,FALSE))</f>
        <v>2 Non-current Assets</v>
      </c>
      <c r="Q849" s="34" t="str">
        <f>CONCATENATE(N849," ",VLOOKUP(N849,'heading tables'!$A:$C,2,FALSE))</f>
        <v>22 Depreciation of Fixed Assets</v>
      </c>
      <c r="R849" s="34" t="str">
        <f>CONCATENATE(O849," ",VLOOKUP(ABS(O849),'heading tables'!$A:$C,2,FALSE))</f>
        <v>2260 Accumulated depreciation-office equipment</v>
      </c>
      <c r="S849" s="20">
        <v>21</v>
      </c>
      <c r="T849" s="6" t="s">
        <v>922</v>
      </c>
      <c r="U849" s="34" t="e">
        <f>CONCATENATE(S849," ",VLOOKUP(S849,'heading tables'!$A:$C,2,FALSE))</f>
        <v>#N/A</v>
      </c>
      <c r="V849" s="34" t="str">
        <f>CONCATENATE(T849," ",VLOOKUP(ABS(T849),'heading tables'!$A:$C,2,FALSE))</f>
        <v>2160 Office equipment</v>
      </c>
      <c r="W849" s="34" t="str">
        <f t="shared" si="276"/>
        <v>2260.1</v>
      </c>
      <c r="X849" s="34" t="str">
        <f t="shared" si="277"/>
        <v>" "</v>
      </c>
      <c r="Y849" s="34" t="str">
        <f t="shared" si="277"/>
        <v>" "</v>
      </c>
      <c r="Z849" s="34" t="str">
        <f t="shared" si="277"/>
        <v>" "</v>
      </c>
      <c r="AA849" s="34" t="str">
        <f t="shared" si="277"/>
        <v>" "</v>
      </c>
      <c r="AB849" s="34" t="str">
        <f t="shared" si="267"/>
        <v>2260.1 Accumulated Depreciation of Office equipment: Electricity Regulated Activity</v>
      </c>
      <c r="AC849" s="34" t="str">
        <f t="shared" si="268"/>
        <v>" "</v>
      </c>
      <c r="AD849" s="34" t="str">
        <f t="shared" si="269"/>
        <v>" "</v>
      </c>
      <c r="AE849" s="34" t="str">
        <f t="shared" si="270"/>
        <v>" "</v>
      </c>
      <c r="AF849" s="34" t="str">
        <f t="shared" si="271"/>
        <v>" "</v>
      </c>
      <c r="AI849" t="s">
        <v>1888</v>
      </c>
      <c r="AJ849" s="14" t="s">
        <v>1064</v>
      </c>
      <c r="AK849" t="s">
        <v>918</v>
      </c>
      <c r="AL849" s="6">
        <v>375</v>
      </c>
      <c r="AM849" s="6">
        <v>0</v>
      </c>
      <c r="AV849" t="s">
        <v>1888</v>
      </c>
      <c r="AW849">
        <f t="shared" si="272"/>
        <v>76</v>
      </c>
    </row>
    <row r="850" spans="1:49" ht="11.25" customHeight="1" x14ac:dyDescent="0.2">
      <c r="A850" s="14">
        <v>2260.11</v>
      </c>
      <c r="B850" t="s">
        <v>1889</v>
      </c>
      <c r="C850" s="33" t="str">
        <f t="shared" si="265"/>
        <v>2260.11 Accumulated Depreciation of Office equipment: Electricity Regulated Activity, Dispatch</v>
      </c>
      <c r="D850" s="6" t="s">
        <v>27</v>
      </c>
      <c r="E850" s="6" t="s">
        <v>1132</v>
      </c>
      <c r="F850" s="6" t="s">
        <v>669</v>
      </c>
      <c r="G850" s="6" t="s">
        <v>64</v>
      </c>
      <c r="H850" s="34" t="str">
        <f>VLOOKUP(I850,'heading tables'!$G$3:$H$9,2,FALSE)</f>
        <v>L2</v>
      </c>
      <c r="I850" s="34">
        <f t="shared" si="273"/>
        <v>7</v>
      </c>
      <c r="J850" s="34" t="str">
        <f t="shared" si="274"/>
        <v>Balance Sheet</v>
      </c>
      <c r="K850" s="34">
        <f t="shared" si="266"/>
        <v>24</v>
      </c>
      <c r="L850" s="34" t="str">
        <f t="shared" si="275"/>
        <v>11</v>
      </c>
      <c r="M850" s="34" t="str">
        <f t="shared" si="262"/>
        <v>2</v>
      </c>
      <c r="N850" s="34" t="str">
        <f t="shared" si="263"/>
        <v>22</v>
      </c>
      <c r="O850" s="34" t="str">
        <f t="shared" si="264"/>
        <v>2260</v>
      </c>
      <c r="P850" s="34" t="str">
        <f>CONCATENATE(M850," ",VLOOKUP(M850,'heading tables'!$A:$C,2,FALSE))</f>
        <v>2 Non-current Assets</v>
      </c>
      <c r="Q850" s="34" t="str">
        <f>CONCATENATE(N850," ",VLOOKUP(N850,'heading tables'!$A:$C,2,FALSE))</f>
        <v>22 Depreciation of Fixed Assets</v>
      </c>
      <c r="R850" s="34" t="str">
        <f>CONCATENATE(O850," ",VLOOKUP(ABS(O850),'heading tables'!$A:$C,2,FALSE))</f>
        <v>2260 Accumulated depreciation-office equipment</v>
      </c>
      <c r="S850" s="20">
        <v>21</v>
      </c>
      <c r="T850" s="6" t="s">
        <v>922</v>
      </c>
      <c r="U850" s="34" t="e">
        <f>CONCATENATE(S850," ",VLOOKUP(S850,'heading tables'!$A:$C,2,FALSE))</f>
        <v>#N/A</v>
      </c>
      <c r="V850" s="34" t="str">
        <f>CONCATENATE(T850," ",VLOOKUP(ABS(T850),'heading tables'!$A:$C,2,FALSE))</f>
        <v>2160 Office equipment</v>
      </c>
      <c r="W850" s="34" t="str">
        <f t="shared" si="276"/>
        <v>2260.1</v>
      </c>
      <c r="X850" s="34" t="str">
        <f t="shared" si="277"/>
        <v>2260.11</v>
      </c>
      <c r="Y850" s="34" t="str">
        <f t="shared" si="277"/>
        <v>" "</v>
      </c>
      <c r="Z850" s="34" t="str">
        <f t="shared" si="277"/>
        <v>" "</v>
      </c>
      <c r="AA850" s="34" t="str">
        <f t="shared" si="277"/>
        <v>" "</v>
      </c>
      <c r="AB850" s="34" t="str">
        <f t="shared" si="267"/>
        <v>2260.1 Accumulated Depreciation of Office equipment: Electricity Regulated Activity</v>
      </c>
      <c r="AC850" s="34" t="str">
        <f t="shared" si="268"/>
        <v>2260.11 Accumulated Depreciation of Office equipment: Electricity Regulated Activity, Dispatch</v>
      </c>
      <c r="AD850" s="34" t="str">
        <f t="shared" si="269"/>
        <v>" "</v>
      </c>
      <c r="AE850" s="34" t="str">
        <f t="shared" si="270"/>
        <v>" "</v>
      </c>
      <c r="AF850" s="34" t="str">
        <f t="shared" si="271"/>
        <v>" "</v>
      </c>
      <c r="AI850" t="s">
        <v>1889</v>
      </c>
      <c r="AJ850" s="14" t="s">
        <v>1064</v>
      </c>
      <c r="AK850" t="s">
        <v>918</v>
      </c>
      <c r="AL850" s="6">
        <v>376</v>
      </c>
      <c r="AM850" s="6" t="s">
        <v>963</v>
      </c>
      <c r="AT850" s="6" t="s">
        <v>995</v>
      </c>
      <c r="AV850" t="s">
        <v>1889</v>
      </c>
      <c r="AW850">
        <f t="shared" si="272"/>
        <v>86</v>
      </c>
    </row>
    <row r="851" spans="1:49" ht="11.25" customHeight="1" x14ac:dyDescent="0.2">
      <c r="A851" s="14">
        <v>2260.1109999999999</v>
      </c>
      <c r="B851" t="s">
        <v>1890</v>
      </c>
      <c r="C851" s="33" t="str">
        <f t="shared" si="265"/>
        <v>2260.111 Accumulated Depreciation of Office equipment: Electricity Regulated Activity, Dispatch, Computers and peripheral equipment</v>
      </c>
      <c r="D851" s="6" t="s">
        <v>27</v>
      </c>
      <c r="G851" s="6" t="s">
        <v>906</v>
      </c>
      <c r="H851" s="34" t="str">
        <f>VLOOKUP(I851,'heading tables'!$G$3:$H$9,2,FALSE)</f>
        <v>L3</v>
      </c>
      <c r="I851" s="34">
        <f t="shared" si="273"/>
        <v>8</v>
      </c>
      <c r="J851" s="34" t="str">
        <f t="shared" si="274"/>
        <v>Balance Sheet</v>
      </c>
      <c r="K851" s="34">
        <f t="shared" si="266"/>
        <v>24</v>
      </c>
      <c r="L851" s="34" t="str">
        <f t="shared" si="275"/>
        <v>11</v>
      </c>
      <c r="M851" s="34" t="str">
        <f t="shared" si="262"/>
        <v>2</v>
      </c>
      <c r="N851" s="34" t="str">
        <f t="shared" si="263"/>
        <v>22</v>
      </c>
      <c r="O851" s="34" t="str">
        <f t="shared" si="264"/>
        <v>2260</v>
      </c>
      <c r="P851" s="34" t="str">
        <f>CONCATENATE(M851," ",VLOOKUP(M851,'heading tables'!$A:$C,2,FALSE))</f>
        <v>2 Non-current Assets</v>
      </c>
      <c r="Q851" s="34" t="str">
        <f>CONCATENATE(N851," ",VLOOKUP(N851,'heading tables'!$A:$C,2,FALSE))</f>
        <v>22 Depreciation of Fixed Assets</v>
      </c>
      <c r="R851" s="34" t="str">
        <f>CONCATENATE(O851," ",VLOOKUP(ABS(O851),'heading tables'!$A:$C,2,FALSE))</f>
        <v>2260 Accumulated depreciation-office equipment</v>
      </c>
      <c r="S851" s="20">
        <v>21</v>
      </c>
      <c r="T851" s="6" t="s">
        <v>922</v>
      </c>
      <c r="U851" s="34" t="e">
        <f>CONCATENATE(S851," ",VLOOKUP(S851,'heading tables'!$A:$C,2,FALSE))</f>
        <v>#N/A</v>
      </c>
      <c r="V851" s="34" t="str">
        <f>CONCATENATE(T851," ",VLOOKUP(ABS(T851),'heading tables'!$A:$C,2,FALSE))</f>
        <v>2160 Office equipment</v>
      </c>
      <c r="W851" s="34" t="str">
        <f t="shared" si="276"/>
        <v>2260.1</v>
      </c>
      <c r="X851" s="34" t="str">
        <f t="shared" si="277"/>
        <v>2260.11</v>
      </c>
      <c r="Y851" s="34" t="str">
        <f t="shared" si="277"/>
        <v>2260.111</v>
      </c>
      <c r="Z851" s="34" t="str">
        <f t="shared" si="277"/>
        <v>" "</v>
      </c>
      <c r="AA851" s="34" t="str">
        <f t="shared" si="277"/>
        <v>" "</v>
      </c>
      <c r="AB851" s="34" t="str">
        <f t="shared" si="267"/>
        <v>2260.1 Accumulated Depreciation of Office equipment: Electricity Regulated Activity</v>
      </c>
      <c r="AC851" s="34" t="str">
        <f t="shared" si="268"/>
        <v>2260.11 Accumulated Depreciation of Office equipment: Electricity Regulated Activity, Dispatch</v>
      </c>
      <c r="AD851" s="34" t="str">
        <f t="shared" si="269"/>
        <v>2260.111 Accumulated Depreciation of Office equipment: Electricity Regulated Activity, Dispatch, Computers and peripheral equipment</v>
      </c>
      <c r="AE851" s="34" t="str">
        <f t="shared" si="270"/>
        <v>" "</v>
      </c>
      <c r="AF851" s="34" t="str">
        <f t="shared" si="271"/>
        <v>" "</v>
      </c>
      <c r="AI851" t="s">
        <v>1890</v>
      </c>
      <c r="AJ851" s="14" t="s">
        <v>11</v>
      </c>
      <c r="AL851" s="6">
        <v>377</v>
      </c>
      <c r="AM851" s="6" t="s">
        <v>963</v>
      </c>
      <c r="AV851" t="s">
        <v>1890</v>
      </c>
      <c r="AW851">
        <f t="shared" si="272"/>
        <v>122</v>
      </c>
    </row>
    <row r="852" spans="1:49" ht="11.25" customHeight="1" x14ac:dyDescent="0.2">
      <c r="A852" s="14">
        <v>2260.1120000000001</v>
      </c>
      <c r="B852" t="s">
        <v>1891</v>
      </c>
      <c r="C852" s="33" t="str">
        <f t="shared" si="265"/>
        <v>2260.112 Accumulated Depreciation of Office equipment: Electricity Regulated Activity, Dispatch, Communication equipment and devices</v>
      </c>
      <c r="D852" s="6" t="s">
        <v>27</v>
      </c>
      <c r="G852" s="6" t="s">
        <v>906</v>
      </c>
      <c r="H852" s="34" t="str">
        <f>VLOOKUP(I852,'heading tables'!$G$3:$H$9,2,FALSE)</f>
        <v>L3</v>
      </c>
      <c r="I852" s="34">
        <f t="shared" si="273"/>
        <v>8</v>
      </c>
      <c r="J852" s="34" t="str">
        <f t="shared" si="274"/>
        <v>Balance Sheet</v>
      </c>
      <c r="K852" s="34">
        <f t="shared" si="266"/>
        <v>24</v>
      </c>
      <c r="L852" s="34" t="str">
        <f t="shared" si="275"/>
        <v>12</v>
      </c>
      <c r="M852" s="34" t="str">
        <f t="shared" si="262"/>
        <v>2</v>
      </c>
      <c r="N852" s="34" t="str">
        <f t="shared" si="263"/>
        <v>22</v>
      </c>
      <c r="O852" s="34" t="str">
        <f t="shared" si="264"/>
        <v>2260</v>
      </c>
      <c r="P852" s="34" t="str">
        <f>CONCATENATE(M852," ",VLOOKUP(M852,'heading tables'!$A:$C,2,FALSE))</f>
        <v>2 Non-current Assets</v>
      </c>
      <c r="Q852" s="34" t="str">
        <f>CONCATENATE(N852," ",VLOOKUP(N852,'heading tables'!$A:$C,2,FALSE))</f>
        <v>22 Depreciation of Fixed Assets</v>
      </c>
      <c r="R852" s="34" t="str">
        <f>CONCATENATE(O852," ",VLOOKUP(ABS(O852),'heading tables'!$A:$C,2,FALSE))</f>
        <v>2260 Accumulated depreciation-office equipment</v>
      </c>
      <c r="S852" s="20">
        <v>21</v>
      </c>
      <c r="T852" s="6" t="s">
        <v>922</v>
      </c>
      <c r="U852" s="34" t="e">
        <f>CONCATENATE(S852," ",VLOOKUP(S852,'heading tables'!$A:$C,2,FALSE))</f>
        <v>#N/A</v>
      </c>
      <c r="V852" s="34" t="str">
        <f>CONCATENATE(T852," ",VLOOKUP(ABS(T852),'heading tables'!$A:$C,2,FALSE))</f>
        <v>2160 Office equipment</v>
      </c>
      <c r="W852" s="34" t="str">
        <f t="shared" si="276"/>
        <v>2260.1</v>
      </c>
      <c r="X852" s="34" t="str">
        <f t="shared" si="277"/>
        <v>2260.11</v>
      </c>
      <c r="Y852" s="34" t="str">
        <f t="shared" si="277"/>
        <v>2260.112</v>
      </c>
      <c r="Z852" s="34" t="str">
        <f t="shared" si="277"/>
        <v>" "</v>
      </c>
      <c r="AA852" s="34" t="str">
        <f t="shared" si="277"/>
        <v>" "</v>
      </c>
      <c r="AB852" s="34" t="str">
        <f t="shared" si="267"/>
        <v>2260.1 Accumulated Depreciation of Office equipment: Electricity Regulated Activity</v>
      </c>
      <c r="AC852" s="34" t="str">
        <f t="shared" si="268"/>
        <v>2260.11 Accumulated Depreciation of Office equipment: Electricity Regulated Activity, Dispatch</v>
      </c>
      <c r="AD852" s="34" t="str">
        <f t="shared" si="269"/>
        <v>2260.112 Accumulated Depreciation of Office equipment: Electricity Regulated Activity, Dispatch, Communication equipment and devices</v>
      </c>
      <c r="AE852" s="34" t="str">
        <f t="shared" si="270"/>
        <v>" "</v>
      </c>
      <c r="AF852" s="34" t="str">
        <f t="shared" si="271"/>
        <v>" "</v>
      </c>
      <c r="AI852" t="s">
        <v>1891</v>
      </c>
      <c r="AJ852" s="14" t="s">
        <v>11</v>
      </c>
      <c r="AL852" s="6">
        <v>378</v>
      </c>
      <c r="AM852" s="6" t="s">
        <v>963</v>
      </c>
      <c r="AV852" t="s">
        <v>1891</v>
      </c>
      <c r="AW852">
        <f t="shared" si="272"/>
        <v>123</v>
      </c>
    </row>
    <row r="853" spans="1:49" ht="11.25" customHeight="1" x14ac:dyDescent="0.2">
      <c r="A853" s="14">
        <v>2260.1190000000001</v>
      </c>
      <c r="B853" t="s">
        <v>1892</v>
      </c>
      <c r="C853" s="33" t="str">
        <f t="shared" si="265"/>
        <v>2260.119 Accumulated Depreciation of Office equipment: Electricity Regulated Activity, Dispatch, Other</v>
      </c>
      <c r="D853" s="6" t="s">
        <v>27</v>
      </c>
      <c r="G853" s="6" t="s">
        <v>906</v>
      </c>
      <c r="H853" s="34" t="str">
        <f>VLOOKUP(I853,'heading tables'!$G$3:$H$9,2,FALSE)</f>
        <v>L3</v>
      </c>
      <c r="I853" s="34">
        <f t="shared" si="273"/>
        <v>8</v>
      </c>
      <c r="J853" s="34" t="str">
        <f t="shared" si="274"/>
        <v>Balance Sheet</v>
      </c>
      <c r="K853" s="34">
        <f t="shared" si="266"/>
        <v>24</v>
      </c>
      <c r="L853" s="34" t="str">
        <f t="shared" si="275"/>
        <v>19</v>
      </c>
      <c r="M853" s="34" t="str">
        <f t="shared" si="262"/>
        <v>2</v>
      </c>
      <c r="N853" s="34" t="str">
        <f t="shared" si="263"/>
        <v>22</v>
      </c>
      <c r="O853" s="34" t="str">
        <f t="shared" si="264"/>
        <v>2260</v>
      </c>
      <c r="P853" s="34" t="str">
        <f>CONCATENATE(M853," ",VLOOKUP(M853,'heading tables'!$A:$C,2,FALSE))</f>
        <v>2 Non-current Assets</v>
      </c>
      <c r="Q853" s="34" t="str">
        <f>CONCATENATE(N853," ",VLOOKUP(N853,'heading tables'!$A:$C,2,FALSE))</f>
        <v>22 Depreciation of Fixed Assets</v>
      </c>
      <c r="R853" s="34" t="str">
        <f>CONCATENATE(O853," ",VLOOKUP(ABS(O853),'heading tables'!$A:$C,2,FALSE))</f>
        <v>2260 Accumulated depreciation-office equipment</v>
      </c>
      <c r="S853" s="20">
        <v>21</v>
      </c>
      <c r="T853" s="6" t="s">
        <v>922</v>
      </c>
      <c r="U853" s="34" t="e">
        <f>CONCATENATE(S853," ",VLOOKUP(S853,'heading tables'!$A:$C,2,FALSE))</f>
        <v>#N/A</v>
      </c>
      <c r="V853" s="34" t="str">
        <f>CONCATENATE(T853," ",VLOOKUP(ABS(T853),'heading tables'!$A:$C,2,FALSE))</f>
        <v>2160 Office equipment</v>
      </c>
      <c r="W853" s="34" t="str">
        <f t="shared" si="276"/>
        <v>2260.1</v>
      </c>
      <c r="X853" s="34" t="str">
        <f t="shared" si="277"/>
        <v>2260.11</v>
      </c>
      <c r="Y853" s="34" t="str">
        <f t="shared" si="277"/>
        <v>2260.119</v>
      </c>
      <c r="Z853" s="34" t="str">
        <f t="shared" si="277"/>
        <v>" "</v>
      </c>
      <c r="AA853" s="34" t="str">
        <f t="shared" si="277"/>
        <v>" "</v>
      </c>
      <c r="AB853" s="34" t="str">
        <f t="shared" si="267"/>
        <v>2260.1 Accumulated Depreciation of Office equipment: Electricity Regulated Activity</v>
      </c>
      <c r="AC853" s="34" t="str">
        <f t="shared" si="268"/>
        <v>2260.11 Accumulated Depreciation of Office equipment: Electricity Regulated Activity, Dispatch</v>
      </c>
      <c r="AD853" s="34" t="str">
        <f t="shared" si="269"/>
        <v>2260.119 Accumulated Depreciation of Office equipment: Electricity Regulated Activity, Dispatch, Other</v>
      </c>
      <c r="AE853" s="34" t="str">
        <f t="shared" si="270"/>
        <v>" "</v>
      </c>
      <c r="AF853" s="34" t="str">
        <f t="shared" si="271"/>
        <v>" "</v>
      </c>
      <c r="AI853" t="s">
        <v>1892</v>
      </c>
      <c r="AJ853" s="14" t="s">
        <v>11</v>
      </c>
      <c r="AL853" s="6">
        <v>379</v>
      </c>
      <c r="AM853" s="6" t="s">
        <v>963</v>
      </c>
      <c r="AV853" t="s">
        <v>1892</v>
      </c>
      <c r="AW853">
        <f t="shared" si="272"/>
        <v>93</v>
      </c>
    </row>
    <row r="854" spans="1:49" ht="11.25" customHeight="1" x14ac:dyDescent="0.2">
      <c r="A854" s="14">
        <v>2260.12</v>
      </c>
      <c r="B854" t="s">
        <v>1893</v>
      </c>
      <c r="C854" s="33" t="str">
        <f t="shared" si="265"/>
        <v>2260.12 Accumulated Depreciation of Office equipment: Electricity Regulated Activity, Transmission</v>
      </c>
      <c r="D854" s="6" t="s">
        <v>859</v>
      </c>
      <c r="E854" s="6" t="s">
        <v>1132</v>
      </c>
      <c r="F854" s="6" t="s">
        <v>670</v>
      </c>
      <c r="G854" s="6" t="s">
        <v>64</v>
      </c>
      <c r="H854" s="34" t="str">
        <f>VLOOKUP(I854,'heading tables'!$G$3:$H$9,2,FALSE)</f>
        <v>L2</v>
      </c>
      <c r="I854" s="34">
        <f t="shared" si="273"/>
        <v>7</v>
      </c>
      <c r="J854" s="34" t="str">
        <f t="shared" si="274"/>
        <v>Balance Sheet</v>
      </c>
      <c r="K854" s="34">
        <f t="shared" si="266"/>
        <v>24</v>
      </c>
      <c r="L854" s="34" t="str">
        <f t="shared" si="275"/>
        <v>12</v>
      </c>
      <c r="M854" s="34" t="str">
        <f t="shared" si="262"/>
        <v>2</v>
      </c>
      <c r="N854" s="34" t="str">
        <f t="shared" si="263"/>
        <v>22</v>
      </c>
      <c r="O854" s="34" t="str">
        <f t="shared" si="264"/>
        <v>2260</v>
      </c>
      <c r="P854" s="34" t="str">
        <f>CONCATENATE(M854," ",VLOOKUP(M854,'heading tables'!$A:$C,2,FALSE))</f>
        <v>2 Non-current Assets</v>
      </c>
      <c r="Q854" s="34" t="str">
        <f>CONCATENATE(N854," ",VLOOKUP(N854,'heading tables'!$A:$C,2,FALSE))</f>
        <v>22 Depreciation of Fixed Assets</v>
      </c>
      <c r="R854" s="34" t="str">
        <f>CONCATENATE(O854," ",VLOOKUP(ABS(O854),'heading tables'!$A:$C,2,FALSE))</f>
        <v>2260 Accumulated depreciation-office equipment</v>
      </c>
      <c r="S854" s="20">
        <v>21</v>
      </c>
      <c r="T854" s="6" t="s">
        <v>922</v>
      </c>
      <c r="U854" s="34" t="e">
        <f>CONCATENATE(S854," ",VLOOKUP(S854,'heading tables'!$A:$C,2,FALSE))</f>
        <v>#N/A</v>
      </c>
      <c r="V854" s="34" t="str">
        <f>CONCATENATE(T854," ",VLOOKUP(ABS(T854),'heading tables'!$A:$C,2,FALSE))</f>
        <v>2160 Office equipment</v>
      </c>
      <c r="W854" s="34" t="str">
        <f t="shared" si="276"/>
        <v>2260.1</v>
      </c>
      <c r="X854" s="34" t="str">
        <f t="shared" si="277"/>
        <v>2260.12</v>
      </c>
      <c r="Y854" s="34" t="str">
        <f t="shared" si="277"/>
        <v>" "</v>
      </c>
      <c r="Z854" s="34" t="str">
        <f t="shared" si="277"/>
        <v>" "</v>
      </c>
      <c r="AA854" s="34" t="str">
        <f t="shared" si="277"/>
        <v>" "</v>
      </c>
      <c r="AB854" s="34" t="str">
        <f t="shared" si="267"/>
        <v>2260.1 Accumulated Depreciation of Office equipment: Electricity Regulated Activity</v>
      </c>
      <c r="AC854" s="34" t="str">
        <f t="shared" si="268"/>
        <v>2260.12 Accumulated Depreciation of Office equipment: Electricity Regulated Activity, Transmission</v>
      </c>
      <c r="AD854" s="34" t="str">
        <f t="shared" si="269"/>
        <v>" "</v>
      </c>
      <c r="AE854" s="34" t="str">
        <f t="shared" si="270"/>
        <v>" "</v>
      </c>
      <c r="AF854" s="34" t="str">
        <f t="shared" si="271"/>
        <v>" "</v>
      </c>
      <c r="AI854" t="s">
        <v>1893</v>
      </c>
      <c r="AJ854" s="14" t="s">
        <v>1064</v>
      </c>
      <c r="AK854" t="s">
        <v>918</v>
      </c>
      <c r="AL854" s="6">
        <v>380</v>
      </c>
      <c r="AM854" s="6" t="s">
        <v>935</v>
      </c>
      <c r="AT854" s="6" t="s">
        <v>977</v>
      </c>
      <c r="AV854" t="s">
        <v>1893</v>
      </c>
      <c r="AW854">
        <f t="shared" si="272"/>
        <v>90</v>
      </c>
    </row>
    <row r="855" spans="1:49" ht="11.25" customHeight="1" x14ac:dyDescent="0.2">
      <c r="A855" s="14">
        <v>2260.1210000000001</v>
      </c>
      <c r="B855" t="s">
        <v>1894</v>
      </c>
      <c r="C855" s="33" t="str">
        <f t="shared" si="265"/>
        <v>2260.121 Accumulated Depreciation of Office equipment: Electricity Regulated Activity, Transmission, Computers and peripheral equipment</v>
      </c>
      <c r="D855" s="6" t="s">
        <v>859</v>
      </c>
      <c r="E855" s="6" t="s">
        <v>1132</v>
      </c>
      <c r="F855" s="6" t="s">
        <v>670</v>
      </c>
      <c r="G855" s="6" t="s">
        <v>906</v>
      </c>
      <c r="H855" s="34" t="str">
        <f>VLOOKUP(I855,'heading tables'!$G$3:$H$9,2,FALSE)</f>
        <v>L3</v>
      </c>
      <c r="I855" s="34">
        <f t="shared" si="273"/>
        <v>8</v>
      </c>
      <c r="J855" s="34" t="str">
        <f t="shared" si="274"/>
        <v>Balance Sheet</v>
      </c>
      <c r="K855" s="34">
        <f t="shared" si="266"/>
        <v>24</v>
      </c>
      <c r="L855" s="34" t="str">
        <f t="shared" si="275"/>
        <v>21</v>
      </c>
      <c r="M855" s="34" t="str">
        <f t="shared" si="262"/>
        <v>2</v>
      </c>
      <c r="N855" s="34" t="str">
        <f t="shared" si="263"/>
        <v>22</v>
      </c>
      <c r="O855" s="34" t="str">
        <f t="shared" si="264"/>
        <v>2260</v>
      </c>
      <c r="P855" s="34" t="str">
        <f>CONCATENATE(M855," ",VLOOKUP(M855,'heading tables'!$A:$C,2,FALSE))</f>
        <v>2 Non-current Assets</v>
      </c>
      <c r="Q855" s="34" t="str">
        <f>CONCATENATE(N855," ",VLOOKUP(N855,'heading tables'!$A:$C,2,FALSE))</f>
        <v>22 Depreciation of Fixed Assets</v>
      </c>
      <c r="R855" s="34" t="str">
        <f>CONCATENATE(O855," ",VLOOKUP(ABS(O855),'heading tables'!$A:$C,2,FALSE))</f>
        <v>2260 Accumulated depreciation-office equipment</v>
      </c>
      <c r="S855" s="20">
        <v>21</v>
      </c>
      <c r="T855" s="6" t="s">
        <v>922</v>
      </c>
      <c r="U855" s="34" t="e">
        <f>CONCATENATE(S855," ",VLOOKUP(S855,'heading tables'!$A:$C,2,FALSE))</f>
        <v>#N/A</v>
      </c>
      <c r="V855" s="34" t="str">
        <f>CONCATENATE(T855," ",VLOOKUP(ABS(T855),'heading tables'!$A:$C,2,FALSE))</f>
        <v>2160 Office equipment</v>
      </c>
      <c r="W855" s="34" t="str">
        <f t="shared" si="276"/>
        <v>2260.1</v>
      </c>
      <c r="X855" s="34" t="str">
        <f t="shared" si="277"/>
        <v>2260.12</v>
      </c>
      <c r="Y855" s="34" t="str">
        <f t="shared" si="277"/>
        <v>2260.121</v>
      </c>
      <c r="Z855" s="34" t="str">
        <f t="shared" si="277"/>
        <v>" "</v>
      </c>
      <c r="AA855" s="34" t="str">
        <f t="shared" si="277"/>
        <v>" "</v>
      </c>
      <c r="AB855" s="34" t="str">
        <f t="shared" si="267"/>
        <v>2260.1 Accumulated Depreciation of Office equipment: Electricity Regulated Activity</v>
      </c>
      <c r="AC855" s="34" t="str">
        <f t="shared" si="268"/>
        <v>2260.12 Accumulated Depreciation of Office equipment: Electricity Regulated Activity, Transmission</v>
      </c>
      <c r="AD855" s="34" t="str">
        <f t="shared" si="269"/>
        <v>2260.121 Accumulated Depreciation of Office equipment: Electricity Regulated Activity, Transmission, Computers and peripheral equipment</v>
      </c>
      <c r="AE855" s="34" t="str">
        <f t="shared" si="270"/>
        <v>" "</v>
      </c>
      <c r="AF855" s="34" t="str">
        <f t="shared" si="271"/>
        <v>" "</v>
      </c>
      <c r="AI855" t="s">
        <v>1894</v>
      </c>
      <c r="AJ855" s="14" t="s">
        <v>11</v>
      </c>
      <c r="AK855" t="s">
        <v>918</v>
      </c>
      <c r="AL855" s="6">
        <v>381</v>
      </c>
      <c r="AM855" s="6" t="s">
        <v>935</v>
      </c>
      <c r="AT855" s="6" t="s">
        <v>977</v>
      </c>
      <c r="AV855" t="s">
        <v>1894</v>
      </c>
      <c r="AW855">
        <f t="shared" si="272"/>
        <v>126</v>
      </c>
    </row>
    <row r="856" spans="1:49" ht="11.25" customHeight="1" x14ac:dyDescent="0.2">
      <c r="A856" s="14">
        <v>2260.1219999999998</v>
      </c>
      <c r="B856" t="s">
        <v>1895</v>
      </c>
      <c r="C856" s="33" t="str">
        <f t="shared" si="265"/>
        <v>2260.122 Accumulated Depreciation of Office equipment: Electricity Regulated Activity, Transmission, Communication equipment and devices</v>
      </c>
      <c r="D856" s="6" t="s">
        <v>859</v>
      </c>
      <c r="E856" s="6" t="s">
        <v>1132</v>
      </c>
      <c r="F856" s="6" t="s">
        <v>670</v>
      </c>
      <c r="G856" s="6" t="s">
        <v>906</v>
      </c>
      <c r="H856" s="34" t="str">
        <f>VLOOKUP(I856,'heading tables'!$G$3:$H$9,2,FALSE)</f>
        <v>L3</v>
      </c>
      <c r="I856" s="34">
        <f t="shared" si="273"/>
        <v>8</v>
      </c>
      <c r="J856" s="34" t="str">
        <f t="shared" si="274"/>
        <v>Balance Sheet</v>
      </c>
      <c r="K856" s="34">
        <f t="shared" si="266"/>
        <v>24</v>
      </c>
      <c r="L856" s="34" t="str">
        <f t="shared" si="275"/>
        <v>22</v>
      </c>
      <c r="M856" s="34" t="str">
        <f t="shared" si="262"/>
        <v>2</v>
      </c>
      <c r="N856" s="34" t="str">
        <f t="shared" si="263"/>
        <v>22</v>
      </c>
      <c r="O856" s="34" t="str">
        <f t="shared" si="264"/>
        <v>2260</v>
      </c>
      <c r="P856" s="34" t="str">
        <f>CONCATENATE(M856," ",VLOOKUP(M856,'heading tables'!$A:$C,2,FALSE))</f>
        <v>2 Non-current Assets</v>
      </c>
      <c r="Q856" s="34" t="str">
        <f>CONCATENATE(N856," ",VLOOKUP(N856,'heading tables'!$A:$C,2,FALSE))</f>
        <v>22 Depreciation of Fixed Assets</v>
      </c>
      <c r="R856" s="34" t="str">
        <f>CONCATENATE(O856," ",VLOOKUP(ABS(O856),'heading tables'!$A:$C,2,FALSE))</f>
        <v>2260 Accumulated depreciation-office equipment</v>
      </c>
      <c r="S856" s="20">
        <v>21</v>
      </c>
      <c r="T856" s="6" t="s">
        <v>922</v>
      </c>
      <c r="U856" s="34" t="e">
        <f>CONCATENATE(S856," ",VLOOKUP(S856,'heading tables'!$A:$C,2,FALSE))</f>
        <v>#N/A</v>
      </c>
      <c r="V856" s="34" t="str">
        <f>CONCATENATE(T856," ",VLOOKUP(ABS(T856),'heading tables'!$A:$C,2,FALSE))</f>
        <v>2160 Office equipment</v>
      </c>
      <c r="W856" s="34" t="str">
        <f t="shared" si="276"/>
        <v>2260.1</v>
      </c>
      <c r="X856" s="34" t="str">
        <f t="shared" si="277"/>
        <v>2260.12</v>
      </c>
      <c r="Y856" s="34" t="str">
        <f t="shared" si="277"/>
        <v>2260.122</v>
      </c>
      <c r="Z856" s="34" t="str">
        <f t="shared" si="277"/>
        <v>" "</v>
      </c>
      <c r="AA856" s="34" t="str">
        <f t="shared" si="277"/>
        <v>" "</v>
      </c>
      <c r="AB856" s="34" t="str">
        <f t="shared" si="267"/>
        <v>2260.1 Accumulated Depreciation of Office equipment: Electricity Regulated Activity</v>
      </c>
      <c r="AC856" s="34" t="str">
        <f t="shared" si="268"/>
        <v>2260.12 Accumulated Depreciation of Office equipment: Electricity Regulated Activity, Transmission</v>
      </c>
      <c r="AD856" s="34" t="str">
        <f t="shared" si="269"/>
        <v>2260.122 Accumulated Depreciation of Office equipment: Electricity Regulated Activity, Transmission, Communication equipment and devices</v>
      </c>
      <c r="AE856" s="34" t="str">
        <f t="shared" si="270"/>
        <v>" "</v>
      </c>
      <c r="AF856" s="34" t="str">
        <f t="shared" si="271"/>
        <v>" "</v>
      </c>
      <c r="AI856" t="s">
        <v>1895</v>
      </c>
      <c r="AJ856" s="14" t="s">
        <v>11</v>
      </c>
      <c r="AK856" t="s">
        <v>918</v>
      </c>
      <c r="AL856" s="6">
        <v>382</v>
      </c>
      <c r="AM856" s="6" t="s">
        <v>935</v>
      </c>
      <c r="AT856" s="6" t="s">
        <v>977</v>
      </c>
      <c r="AV856" t="s">
        <v>1895</v>
      </c>
      <c r="AW856">
        <f t="shared" si="272"/>
        <v>127</v>
      </c>
    </row>
    <row r="857" spans="1:49" ht="11.25" customHeight="1" x14ac:dyDescent="0.2">
      <c r="A857" s="14">
        <v>2260.1289999999999</v>
      </c>
      <c r="B857" t="s">
        <v>1896</v>
      </c>
      <c r="C857" s="33" t="str">
        <f t="shared" si="265"/>
        <v>2260.129 Accumulated Depreciation of Office equipment: Electricity Regulated Activity, Transmission, Other</v>
      </c>
      <c r="D857" s="6" t="s">
        <v>859</v>
      </c>
      <c r="E857" s="6" t="s">
        <v>1132</v>
      </c>
      <c r="F857" s="6" t="s">
        <v>670</v>
      </c>
      <c r="G857" s="6" t="s">
        <v>906</v>
      </c>
      <c r="H857" s="34" t="str">
        <f>VLOOKUP(I857,'heading tables'!$G$3:$H$9,2,FALSE)</f>
        <v>L3</v>
      </c>
      <c r="I857" s="34">
        <f t="shared" si="273"/>
        <v>8</v>
      </c>
      <c r="J857" s="34" t="str">
        <f t="shared" si="274"/>
        <v>Balance Sheet</v>
      </c>
      <c r="K857" s="34">
        <f t="shared" si="266"/>
        <v>24</v>
      </c>
      <c r="L857" s="34" t="str">
        <f t="shared" si="275"/>
        <v>29</v>
      </c>
      <c r="M857" s="34" t="str">
        <f t="shared" si="262"/>
        <v>2</v>
      </c>
      <c r="N857" s="34" t="str">
        <f t="shared" si="263"/>
        <v>22</v>
      </c>
      <c r="O857" s="34" t="str">
        <f t="shared" si="264"/>
        <v>2260</v>
      </c>
      <c r="P857" s="34" t="str">
        <f>CONCATENATE(M857," ",VLOOKUP(M857,'heading tables'!$A:$C,2,FALSE))</f>
        <v>2 Non-current Assets</v>
      </c>
      <c r="Q857" s="34" t="str">
        <f>CONCATENATE(N857," ",VLOOKUP(N857,'heading tables'!$A:$C,2,FALSE))</f>
        <v>22 Depreciation of Fixed Assets</v>
      </c>
      <c r="R857" s="34" t="str">
        <f>CONCATENATE(O857," ",VLOOKUP(ABS(O857),'heading tables'!$A:$C,2,FALSE))</f>
        <v>2260 Accumulated depreciation-office equipment</v>
      </c>
      <c r="S857" s="20">
        <v>21</v>
      </c>
      <c r="T857" s="6" t="s">
        <v>922</v>
      </c>
      <c r="U857" s="34" t="e">
        <f>CONCATENATE(S857," ",VLOOKUP(S857,'heading tables'!$A:$C,2,FALSE))</f>
        <v>#N/A</v>
      </c>
      <c r="V857" s="34" t="str">
        <f>CONCATENATE(T857," ",VLOOKUP(ABS(T857),'heading tables'!$A:$C,2,FALSE))</f>
        <v>2160 Office equipment</v>
      </c>
      <c r="W857" s="34" t="str">
        <f t="shared" si="276"/>
        <v>2260.1</v>
      </c>
      <c r="X857" s="34" t="str">
        <f t="shared" si="277"/>
        <v>2260.12</v>
      </c>
      <c r="Y857" s="34" t="str">
        <f t="shared" si="277"/>
        <v>2260.129</v>
      </c>
      <c r="Z857" s="34" t="str">
        <f t="shared" si="277"/>
        <v>" "</v>
      </c>
      <c r="AA857" s="34" t="str">
        <f t="shared" si="277"/>
        <v>" "</v>
      </c>
      <c r="AB857" s="34" t="str">
        <f t="shared" si="267"/>
        <v>2260.1 Accumulated Depreciation of Office equipment: Electricity Regulated Activity</v>
      </c>
      <c r="AC857" s="34" t="str">
        <f t="shared" si="268"/>
        <v>2260.12 Accumulated Depreciation of Office equipment: Electricity Regulated Activity, Transmission</v>
      </c>
      <c r="AD857" s="34" t="str">
        <f t="shared" si="269"/>
        <v>2260.129 Accumulated Depreciation of Office equipment: Electricity Regulated Activity, Transmission, Other</v>
      </c>
      <c r="AE857" s="34" t="str">
        <f t="shared" si="270"/>
        <v>" "</v>
      </c>
      <c r="AF857" s="34" t="str">
        <f t="shared" si="271"/>
        <v>" "</v>
      </c>
      <c r="AI857" t="s">
        <v>1896</v>
      </c>
      <c r="AJ857" s="14" t="s">
        <v>11</v>
      </c>
      <c r="AK857" t="s">
        <v>918</v>
      </c>
      <c r="AL857" s="6">
        <v>383</v>
      </c>
      <c r="AM857" s="6" t="s">
        <v>935</v>
      </c>
      <c r="AT857" s="6" t="s">
        <v>977</v>
      </c>
      <c r="AV857" t="s">
        <v>1896</v>
      </c>
      <c r="AW857">
        <f t="shared" si="272"/>
        <v>97</v>
      </c>
    </row>
    <row r="858" spans="1:49" ht="11.25" customHeight="1" x14ac:dyDescent="0.2">
      <c r="A858" s="14">
        <v>2260.13</v>
      </c>
      <c r="B858" t="s">
        <v>1897</v>
      </c>
      <c r="C858" s="33" t="str">
        <f t="shared" si="265"/>
        <v>2260.13 Accumulated Depreciation of Office equipment: Electricity Regulated Activity, Distribution (Network)</v>
      </c>
      <c r="D858" s="6" t="s">
        <v>874</v>
      </c>
      <c r="E858" s="6" t="s">
        <v>1132</v>
      </c>
      <c r="F858" s="6" t="s">
        <v>671</v>
      </c>
      <c r="G858" s="6" t="s">
        <v>64</v>
      </c>
      <c r="H858" s="34" t="str">
        <f>VLOOKUP(I858,'heading tables'!$G$3:$H$9,2,FALSE)</f>
        <v>L2</v>
      </c>
      <c r="I858" s="34">
        <f t="shared" si="273"/>
        <v>7</v>
      </c>
      <c r="J858" s="34" t="str">
        <f t="shared" si="274"/>
        <v>Balance Sheet</v>
      </c>
      <c r="K858" s="34">
        <f t="shared" si="266"/>
        <v>24</v>
      </c>
      <c r="L858" s="34" t="str">
        <f t="shared" si="275"/>
        <v>13</v>
      </c>
      <c r="M858" s="34" t="str">
        <f t="shared" si="262"/>
        <v>2</v>
      </c>
      <c r="N858" s="34" t="str">
        <f t="shared" si="263"/>
        <v>22</v>
      </c>
      <c r="O858" s="34" t="str">
        <f t="shared" si="264"/>
        <v>2260</v>
      </c>
      <c r="P858" s="34" t="str">
        <f>CONCATENATE(M858," ",VLOOKUP(M858,'heading tables'!$A:$C,2,FALSE))</f>
        <v>2 Non-current Assets</v>
      </c>
      <c r="Q858" s="34" t="str">
        <f>CONCATENATE(N858," ",VLOOKUP(N858,'heading tables'!$A:$C,2,FALSE))</f>
        <v>22 Depreciation of Fixed Assets</v>
      </c>
      <c r="R858" s="34" t="str">
        <f>CONCATENATE(O858," ",VLOOKUP(ABS(O858),'heading tables'!$A:$C,2,FALSE))</f>
        <v>2260 Accumulated depreciation-office equipment</v>
      </c>
      <c r="S858" s="20">
        <v>21</v>
      </c>
      <c r="T858" s="6" t="s">
        <v>922</v>
      </c>
      <c r="U858" s="34" t="e">
        <f>CONCATENATE(S858," ",VLOOKUP(S858,'heading tables'!$A:$C,2,FALSE))</f>
        <v>#N/A</v>
      </c>
      <c r="V858" s="34" t="str">
        <f>CONCATENATE(T858," ",VLOOKUP(ABS(T858),'heading tables'!$A:$C,2,FALSE))</f>
        <v>2160 Office equipment</v>
      </c>
      <c r="W858" s="34" t="str">
        <f t="shared" si="276"/>
        <v>2260.1</v>
      </c>
      <c r="X858" s="34" t="str">
        <f t="shared" si="277"/>
        <v>2260.13</v>
      </c>
      <c r="Y858" s="34" t="str">
        <f t="shared" si="277"/>
        <v>" "</v>
      </c>
      <c r="Z858" s="34" t="str">
        <f t="shared" si="277"/>
        <v>" "</v>
      </c>
      <c r="AA858" s="34" t="str">
        <f t="shared" si="277"/>
        <v>" "</v>
      </c>
      <c r="AB858" s="34" t="str">
        <f t="shared" si="267"/>
        <v>2260.1 Accumulated Depreciation of Office equipment: Electricity Regulated Activity</v>
      </c>
      <c r="AC858" s="34" t="str">
        <f t="shared" si="268"/>
        <v>2260.13 Accumulated Depreciation of Office equipment: Electricity Regulated Activity, Distribution (Network)</v>
      </c>
      <c r="AD858" s="34" t="str">
        <f t="shared" si="269"/>
        <v>" "</v>
      </c>
      <c r="AE858" s="34" t="str">
        <f t="shared" si="270"/>
        <v>" "</v>
      </c>
      <c r="AF858" s="34" t="str">
        <f t="shared" si="271"/>
        <v>" "</v>
      </c>
      <c r="AI858" t="s">
        <v>1897</v>
      </c>
      <c r="AJ858" s="14" t="s">
        <v>1064</v>
      </c>
      <c r="AK858" t="s">
        <v>918</v>
      </c>
      <c r="AL858" s="6">
        <v>384</v>
      </c>
      <c r="AM858" s="6" t="s">
        <v>942</v>
      </c>
      <c r="AT858" s="6" t="s">
        <v>984</v>
      </c>
      <c r="AV858" t="s">
        <v>1897</v>
      </c>
      <c r="AW858">
        <f t="shared" si="272"/>
        <v>100</v>
      </c>
    </row>
    <row r="859" spans="1:49" ht="11.25" customHeight="1" x14ac:dyDescent="0.2">
      <c r="A859" s="14">
        <v>2260.1309999999999</v>
      </c>
      <c r="B859" t="s">
        <v>1898</v>
      </c>
      <c r="C859" s="33" t="str">
        <f t="shared" si="265"/>
        <v>2260.131 Accumulated Depreciation of Office equipment: Electricity Regulated Activity, Distribution (Network), Computers and peripheral equipment</v>
      </c>
      <c r="D859" s="6" t="s">
        <v>874</v>
      </c>
      <c r="E859" s="6" t="s">
        <v>1132</v>
      </c>
      <c r="F859" s="6" t="s">
        <v>671</v>
      </c>
      <c r="G859" s="6" t="s">
        <v>906</v>
      </c>
      <c r="H859" s="34" t="str">
        <f>VLOOKUP(I859,'heading tables'!$G$3:$H$9,2,FALSE)</f>
        <v>L3</v>
      </c>
      <c r="I859" s="34">
        <f t="shared" si="273"/>
        <v>8</v>
      </c>
      <c r="J859" s="34" t="str">
        <f t="shared" si="274"/>
        <v>Balance Sheet</v>
      </c>
      <c r="K859" s="34">
        <f t="shared" si="266"/>
        <v>24</v>
      </c>
      <c r="L859" s="34" t="str">
        <f t="shared" si="275"/>
        <v>31</v>
      </c>
      <c r="M859" s="34" t="str">
        <f t="shared" si="262"/>
        <v>2</v>
      </c>
      <c r="N859" s="34" t="str">
        <f t="shared" si="263"/>
        <v>22</v>
      </c>
      <c r="O859" s="34" t="str">
        <f t="shared" si="264"/>
        <v>2260</v>
      </c>
      <c r="P859" s="34" t="str">
        <f>CONCATENATE(M859," ",VLOOKUP(M859,'heading tables'!$A:$C,2,FALSE))</f>
        <v>2 Non-current Assets</v>
      </c>
      <c r="Q859" s="34" t="str">
        <f>CONCATENATE(N859," ",VLOOKUP(N859,'heading tables'!$A:$C,2,FALSE))</f>
        <v>22 Depreciation of Fixed Assets</v>
      </c>
      <c r="R859" s="34" t="str">
        <f>CONCATENATE(O859," ",VLOOKUP(ABS(O859),'heading tables'!$A:$C,2,FALSE))</f>
        <v>2260 Accumulated depreciation-office equipment</v>
      </c>
      <c r="S859" s="20">
        <v>21</v>
      </c>
      <c r="T859" s="6" t="s">
        <v>922</v>
      </c>
      <c r="U859" s="34" t="e">
        <f>CONCATENATE(S859," ",VLOOKUP(S859,'heading tables'!$A:$C,2,FALSE))</f>
        <v>#N/A</v>
      </c>
      <c r="V859" s="34" t="str">
        <f>CONCATENATE(T859," ",VLOOKUP(ABS(T859),'heading tables'!$A:$C,2,FALSE))</f>
        <v>2160 Office equipment</v>
      </c>
      <c r="W859" s="34" t="str">
        <f t="shared" si="276"/>
        <v>2260.1</v>
      </c>
      <c r="X859" s="34" t="str">
        <f t="shared" si="277"/>
        <v>2260.13</v>
      </c>
      <c r="Y859" s="34" t="str">
        <f t="shared" si="277"/>
        <v>2260.131</v>
      </c>
      <c r="Z859" s="34" t="str">
        <f t="shared" si="277"/>
        <v>" "</v>
      </c>
      <c r="AA859" s="34" t="str">
        <f t="shared" si="277"/>
        <v>" "</v>
      </c>
      <c r="AB859" s="34" t="str">
        <f t="shared" si="267"/>
        <v>2260.1 Accumulated Depreciation of Office equipment: Electricity Regulated Activity</v>
      </c>
      <c r="AC859" s="34" t="str">
        <f t="shared" si="268"/>
        <v>2260.13 Accumulated Depreciation of Office equipment: Electricity Regulated Activity, Distribution (Network)</v>
      </c>
      <c r="AD859" s="34" t="str">
        <f t="shared" si="269"/>
        <v>2260.131 Accumulated Depreciation of Office equipment: Electricity Regulated Activity, Distribution (Network), Computers and peripheral equipment</v>
      </c>
      <c r="AE859" s="34" t="str">
        <f t="shared" si="270"/>
        <v>" "</v>
      </c>
      <c r="AF859" s="34" t="str">
        <f t="shared" si="271"/>
        <v>" "</v>
      </c>
      <c r="AI859" t="s">
        <v>1898</v>
      </c>
      <c r="AJ859" s="14" t="s">
        <v>11</v>
      </c>
      <c r="AK859" t="s">
        <v>918</v>
      </c>
      <c r="AL859" s="6">
        <v>385</v>
      </c>
      <c r="AM859" s="6" t="s">
        <v>942</v>
      </c>
      <c r="AT859" s="6" t="s">
        <v>984</v>
      </c>
      <c r="AV859" t="s">
        <v>1898</v>
      </c>
      <c r="AW859">
        <f t="shared" si="272"/>
        <v>136</v>
      </c>
    </row>
    <row r="860" spans="1:49" ht="11.25" customHeight="1" x14ac:dyDescent="0.2">
      <c r="A860" s="14">
        <v>2260.1320000000001</v>
      </c>
      <c r="B860" t="s">
        <v>1899</v>
      </c>
      <c r="C860" s="33" t="str">
        <f t="shared" si="265"/>
        <v>2260.132 Accumulated Depreciation of Office equipment: Electricity Regulated Activity, Distribution (Network), Communication equipment and devices</v>
      </c>
      <c r="D860" s="6" t="s">
        <v>874</v>
      </c>
      <c r="E860" s="6" t="s">
        <v>1132</v>
      </c>
      <c r="F860" s="6" t="s">
        <v>671</v>
      </c>
      <c r="G860" s="6" t="s">
        <v>906</v>
      </c>
      <c r="H860" s="34" t="str">
        <f>VLOOKUP(I860,'heading tables'!$G$3:$H$9,2,FALSE)</f>
        <v>L3</v>
      </c>
      <c r="I860" s="34">
        <f t="shared" si="273"/>
        <v>8</v>
      </c>
      <c r="J860" s="34" t="str">
        <f t="shared" si="274"/>
        <v>Balance Sheet</v>
      </c>
      <c r="K860" s="34">
        <f t="shared" si="266"/>
        <v>24</v>
      </c>
      <c r="L860" s="34" t="str">
        <f t="shared" si="275"/>
        <v>32</v>
      </c>
      <c r="M860" s="34" t="str">
        <f t="shared" si="262"/>
        <v>2</v>
      </c>
      <c r="N860" s="34" t="str">
        <f t="shared" si="263"/>
        <v>22</v>
      </c>
      <c r="O860" s="34" t="str">
        <f t="shared" si="264"/>
        <v>2260</v>
      </c>
      <c r="P860" s="34" t="str">
        <f>CONCATENATE(M860," ",VLOOKUP(M860,'heading tables'!$A:$C,2,FALSE))</f>
        <v>2 Non-current Assets</v>
      </c>
      <c r="Q860" s="34" t="str">
        <f>CONCATENATE(N860," ",VLOOKUP(N860,'heading tables'!$A:$C,2,FALSE))</f>
        <v>22 Depreciation of Fixed Assets</v>
      </c>
      <c r="R860" s="34" t="str">
        <f>CONCATENATE(O860," ",VLOOKUP(ABS(O860),'heading tables'!$A:$C,2,FALSE))</f>
        <v>2260 Accumulated depreciation-office equipment</v>
      </c>
      <c r="S860" s="20">
        <v>21</v>
      </c>
      <c r="T860" s="6" t="s">
        <v>922</v>
      </c>
      <c r="U860" s="34" t="e">
        <f>CONCATENATE(S860," ",VLOOKUP(S860,'heading tables'!$A:$C,2,FALSE))</f>
        <v>#N/A</v>
      </c>
      <c r="V860" s="34" t="str">
        <f>CONCATENATE(T860," ",VLOOKUP(ABS(T860),'heading tables'!$A:$C,2,FALSE))</f>
        <v>2160 Office equipment</v>
      </c>
      <c r="W860" s="34" t="str">
        <f t="shared" si="276"/>
        <v>2260.1</v>
      </c>
      <c r="X860" s="34" t="str">
        <f t="shared" si="277"/>
        <v>2260.13</v>
      </c>
      <c r="Y860" s="34" t="str">
        <f t="shared" si="277"/>
        <v>2260.132</v>
      </c>
      <c r="Z860" s="34" t="str">
        <f t="shared" si="277"/>
        <v>" "</v>
      </c>
      <c r="AA860" s="34" t="str">
        <f t="shared" si="277"/>
        <v>" "</v>
      </c>
      <c r="AB860" s="34" t="str">
        <f t="shared" si="267"/>
        <v>2260.1 Accumulated Depreciation of Office equipment: Electricity Regulated Activity</v>
      </c>
      <c r="AC860" s="34" t="str">
        <f t="shared" si="268"/>
        <v>2260.13 Accumulated Depreciation of Office equipment: Electricity Regulated Activity, Distribution (Network)</v>
      </c>
      <c r="AD860" s="34" t="str">
        <f t="shared" si="269"/>
        <v>2260.132 Accumulated Depreciation of Office equipment: Electricity Regulated Activity, Distribution (Network), Communication equipment and devices</v>
      </c>
      <c r="AE860" s="34" t="str">
        <f t="shared" si="270"/>
        <v>" "</v>
      </c>
      <c r="AF860" s="34" t="str">
        <f t="shared" si="271"/>
        <v>" "</v>
      </c>
      <c r="AI860" t="s">
        <v>1899</v>
      </c>
      <c r="AJ860" s="14" t="s">
        <v>11</v>
      </c>
      <c r="AK860" t="s">
        <v>918</v>
      </c>
      <c r="AL860" s="6">
        <v>386</v>
      </c>
      <c r="AM860" s="6" t="s">
        <v>942</v>
      </c>
      <c r="AT860" s="6" t="s">
        <v>984</v>
      </c>
      <c r="AV860" t="s">
        <v>1899</v>
      </c>
      <c r="AW860">
        <f t="shared" si="272"/>
        <v>137</v>
      </c>
    </row>
    <row r="861" spans="1:49" ht="11.25" customHeight="1" x14ac:dyDescent="0.2">
      <c r="A861" s="14">
        <v>2260.1390000000001</v>
      </c>
      <c r="B861" t="s">
        <v>1900</v>
      </c>
      <c r="C861" s="33" t="str">
        <f t="shared" si="265"/>
        <v>2260.139 Accumulated Depreciation of Office equipment: Electricity Regulated Activity, Distribution (Network), Other</v>
      </c>
      <c r="D861" s="6" t="s">
        <v>874</v>
      </c>
      <c r="E861" s="6" t="s">
        <v>1132</v>
      </c>
      <c r="F861" s="6" t="s">
        <v>671</v>
      </c>
      <c r="G861" s="6" t="s">
        <v>906</v>
      </c>
      <c r="H861" s="34" t="str">
        <f>VLOOKUP(I861,'heading tables'!$G$3:$H$9,2,FALSE)</f>
        <v>L3</v>
      </c>
      <c r="I861" s="34">
        <f t="shared" si="273"/>
        <v>8</v>
      </c>
      <c r="J861" s="34" t="str">
        <f t="shared" si="274"/>
        <v>Balance Sheet</v>
      </c>
      <c r="K861" s="34">
        <f t="shared" si="266"/>
        <v>24</v>
      </c>
      <c r="L861" s="34" t="str">
        <f t="shared" si="275"/>
        <v>39</v>
      </c>
      <c r="M861" s="34" t="str">
        <f t="shared" si="262"/>
        <v>2</v>
      </c>
      <c r="N861" s="34" t="str">
        <f t="shared" si="263"/>
        <v>22</v>
      </c>
      <c r="O861" s="34" t="str">
        <f t="shared" si="264"/>
        <v>2260</v>
      </c>
      <c r="P861" s="34" t="str">
        <f>CONCATENATE(M861," ",VLOOKUP(M861,'heading tables'!$A:$C,2,FALSE))</f>
        <v>2 Non-current Assets</v>
      </c>
      <c r="Q861" s="34" t="str">
        <f>CONCATENATE(N861," ",VLOOKUP(N861,'heading tables'!$A:$C,2,FALSE))</f>
        <v>22 Depreciation of Fixed Assets</v>
      </c>
      <c r="R861" s="34" t="str">
        <f>CONCATENATE(O861," ",VLOOKUP(ABS(O861),'heading tables'!$A:$C,2,FALSE))</f>
        <v>2260 Accumulated depreciation-office equipment</v>
      </c>
      <c r="S861" s="20">
        <v>21</v>
      </c>
      <c r="T861" s="6" t="s">
        <v>922</v>
      </c>
      <c r="U861" s="34" t="e">
        <f>CONCATENATE(S861," ",VLOOKUP(S861,'heading tables'!$A:$C,2,FALSE))</f>
        <v>#N/A</v>
      </c>
      <c r="V861" s="34" t="str">
        <f>CONCATENATE(T861," ",VLOOKUP(ABS(T861),'heading tables'!$A:$C,2,FALSE))</f>
        <v>2160 Office equipment</v>
      </c>
      <c r="W861" s="34" t="str">
        <f t="shared" si="276"/>
        <v>2260.1</v>
      </c>
      <c r="X861" s="34" t="str">
        <f t="shared" si="277"/>
        <v>2260.13</v>
      </c>
      <c r="Y861" s="34" t="str">
        <f t="shared" si="277"/>
        <v>2260.139</v>
      </c>
      <c r="Z861" s="34" t="str">
        <f t="shared" si="277"/>
        <v>" "</v>
      </c>
      <c r="AA861" s="34" t="str">
        <f t="shared" si="277"/>
        <v>" "</v>
      </c>
      <c r="AB861" s="34" t="str">
        <f t="shared" si="267"/>
        <v>2260.1 Accumulated Depreciation of Office equipment: Electricity Regulated Activity</v>
      </c>
      <c r="AC861" s="34" t="str">
        <f t="shared" si="268"/>
        <v>2260.13 Accumulated Depreciation of Office equipment: Electricity Regulated Activity, Distribution (Network)</v>
      </c>
      <c r="AD861" s="34" t="str">
        <f t="shared" si="269"/>
        <v>2260.139 Accumulated Depreciation of Office equipment: Electricity Regulated Activity, Distribution (Network), Other</v>
      </c>
      <c r="AE861" s="34" t="str">
        <f t="shared" si="270"/>
        <v>" "</v>
      </c>
      <c r="AF861" s="34" t="str">
        <f t="shared" si="271"/>
        <v>" "</v>
      </c>
      <c r="AI861" t="s">
        <v>1900</v>
      </c>
      <c r="AJ861" s="14" t="s">
        <v>11</v>
      </c>
      <c r="AK861" t="s">
        <v>918</v>
      </c>
      <c r="AL861" s="6">
        <v>387</v>
      </c>
      <c r="AM861" s="6" t="s">
        <v>942</v>
      </c>
      <c r="AT861" s="6" t="s">
        <v>984</v>
      </c>
      <c r="AV861" t="s">
        <v>1900</v>
      </c>
      <c r="AW861">
        <f t="shared" si="272"/>
        <v>107</v>
      </c>
    </row>
    <row r="862" spans="1:49" ht="11.25" customHeight="1" x14ac:dyDescent="0.2">
      <c r="A862" s="14">
        <v>2260.14</v>
      </c>
      <c r="B862" t="s">
        <v>1901</v>
      </c>
      <c r="C862" s="33" t="str">
        <f t="shared" si="265"/>
        <v>2260.14 Accumulated Depreciation of Office equipment: Electricity Regulated Activity, Distribution (Supply)</v>
      </c>
      <c r="D862" s="6" t="s">
        <v>875</v>
      </c>
      <c r="E862" s="6" t="s">
        <v>1132</v>
      </c>
      <c r="F862" s="6" t="s">
        <v>671</v>
      </c>
      <c r="G862" s="6" t="s">
        <v>64</v>
      </c>
      <c r="H862" s="34" t="str">
        <f>VLOOKUP(I862,'heading tables'!$G$3:$H$9,2,FALSE)</f>
        <v>L2</v>
      </c>
      <c r="I862" s="34">
        <f t="shared" si="273"/>
        <v>7</v>
      </c>
      <c r="J862" s="34" t="str">
        <f t="shared" si="274"/>
        <v>Balance Sheet</v>
      </c>
      <c r="K862" s="34">
        <f t="shared" si="266"/>
        <v>24</v>
      </c>
      <c r="L862" s="34" t="str">
        <f t="shared" si="275"/>
        <v>14</v>
      </c>
      <c r="M862" s="34" t="str">
        <f t="shared" si="262"/>
        <v>2</v>
      </c>
      <c r="N862" s="34" t="str">
        <f t="shared" si="263"/>
        <v>22</v>
      </c>
      <c r="O862" s="34" t="str">
        <f t="shared" si="264"/>
        <v>2260</v>
      </c>
      <c r="P862" s="34" t="str">
        <f>CONCATENATE(M862," ",VLOOKUP(M862,'heading tables'!$A:$C,2,FALSE))</f>
        <v>2 Non-current Assets</v>
      </c>
      <c r="Q862" s="34" t="str">
        <f>CONCATENATE(N862," ",VLOOKUP(N862,'heading tables'!$A:$C,2,FALSE))</f>
        <v>22 Depreciation of Fixed Assets</v>
      </c>
      <c r="R862" s="34" t="str">
        <f>CONCATENATE(O862," ",VLOOKUP(ABS(O862),'heading tables'!$A:$C,2,FALSE))</f>
        <v>2260 Accumulated depreciation-office equipment</v>
      </c>
      <c r="S862" s="20">
        <v>21</v>
      </c>
      <c r="T862" s="6" t="s">
        <v>922</v>
      </c>
      <c r="U862" s="34" t="e">
        <f>CONCATENATE(S862," ",VLOOKUP(S862,'heading tables'!$A:$C,2,FALSE))</f>
        <v>#N/A</v>
      </c>
      <c r="V862" s="34" t="str">
        <f>CONCATENATE(T862," ",VLOOKUP(ABS(T862),'heading tables'!$A:$C,2,FALSE))</f>
        <v>2160 Office equipment</v>
      </c>
      <c r="W862" s="34" t="str">
        <f t="shared" si="276"/>
        <v>2260.1</v>
      </c>
      <c r="X862" s="34" t="str">
        <f t="shared" ref="X862:AA881" si="278">IF(OR(LEFT($A862,X$1)=W862,W862=$AZ$1),$AZ$1,LEFT($A862,X$1))</f>
        <v>2260.14</v>
      </c>
      <c r="Y862" s="34" t="str">
        <f t="shared" si="278"/>
        <v>" "</v>
      </c>
      <c r="Z862" s="34" t="str">
        <f t="shared" si="278"/>
        <v>" "</v>
      </c>
      <c r="AA862" s="34" t="str">
        <f t="shared" si="278"/>
        <v>" "</v>
      </c>
      <c r="AB862" s="34" t="str">
        <f t="shared" si="267"/>
        <v>2260.1 Accumulated Depreciation of Office equipment: Electricity Regulated Activity</v>
      </c>
      <c r="AC862" s="34" t="str">
        <f t="shared" si="268"/>
        <v>2260.14 Accumulated Depreciation of Office equipment: Electricity Regulated Activity, Distribution (Supply)</v>
      </c>
      <c r="AD862" s="34" t="str">
        <f t="shared" si="269"/>
        <v>" "</v>
      </c>
      <c r="AE862" s="34" t="str">
        <f t="shared" si="270"/>
        <v>" "</v>
      </c>
      <c r="AF862" s="34" t="str">
        <f t="shared" si="271"/>
        <v>" "</v>
      </c>
      <c r="AI862" t="s">
        <v>1901</v>
      </c>
      <c r="AJ862" s="14" t="s">
        <v>1064</v>
      </c>
      <c r="AK862" t="s">
        <v>918</v>
      </c>
      <c r="AL862" s="6">
        <v>388</v>
      </c>
      <c r="AM862" s="6" t="s">
        <v>943</v>
      </c>
      <c r="AT862" s="6" t="s">
        <v>985</v>
      </c>
      <c r="AV862" t="s">
        <v>1901</v>
      </c>
      <c r="AW862">
        <f t="shared" si="272"/>
        <v>99</v>
      </c>
    </row>
    <row r="863" spans="1:49" ht="11.25" customHeight="1" x14ac:dyDescent="0.2">
      <c r="A863" s="14">
        <v>2260.1410000000001</v>
      </c>
      <c r="B863" t="s">
        <v>1902</v>
      </c>
      <c r="C863" s="33" t="str">
        <f t="shared" si="265"/>
        <v>2260.141 Accumulated Depreciation of Office equipment: Electricity Regulated Activity, Distribution (Supply), Computers and peripheral equipment</v>
      </c>
      <c r="D863" s="6" t="s">
        <v>875</v>
      </c>
      <c r="E863" s="6" t="s">
        <v>1132</v>
      </c>
      <c r="F863" s="6" t="s">
        <v>671</v>
      </c>
      <c r="G863" s="6" t="s">
        <v>906</v>
      </c>
      <c r="H863" s="34" t="str">
        <f>VLOOKUP(I863,'heading tables'!$G$3:$H$9,2,FALSE)</f>
        <v>L3</v>
      </c>
      <c r="I863" s="34">
        <f t="shared" si="273"/>
        <v>8</v>
      </c>
      <c r="J863" s="34" t="str">
        <f t="shared" si="274"/>
        <v>Balance Sheet</v>
      </c>
      <c r="K863" s="34">
        <f t="shared" si="266"/>
        <v>24</v>
      </c>
      <c r="L863" s="34" t="str">
        <f t="shared" si="275"/>
        <v>41</v>
      </c>
      <c r="M863" s="34" t="str">
        <f t="shared" si="262"/>
        <v>2</v>
      </c>
      <c r="N863" s="34" t="str">
        <f t="shared" si="263"/>
        <v>22</v>
      </c>
      <c r="O863" s="34" t="str">
        <f t="shared" si="264"/>
        <v>2260</v>
      </c>
      <c r="P863" s="34" t="str">
        <f>CONCATENATE(M863," ",VLOOKUP(M863,'heading tables'!$A:$C,2,FALSE))</f>
        <v>2 Non-current Assets</v>
      </c>
      <c r="Q863" s="34" t="str">
        <f>CONCATENATE(N863," ",VLOOKUP(N863,'heading tables'!$A:$C,2,FALSE))</f>
        <v>22 Depreciation of Fixed Assets</v>
      </c>
      <c r="R863" s="34" t="str">
        <f>CONCATENATE(O863," ",VLOOKUP(ABS(O863),'heading tables'!$A:$C,2,FALSE))</f>
        <v>2260 Accumulated depreciation-office equipment</v>
      </c>
      <c r="S863" s="20">
        <v>21</v>
      </c>
      <c r="T863" s="6" t="s">
        <v>922</v>
      </c>
      <c r="U863" s="34" t="e">
        <f>CONCATENATE(S863," ",VLOOKUP(S863,'heading tables'!$A:$C,2,FALSE))</f>
        <v>#N/A</v>
      </c>
      <c r="V863" s="34" t="str">
        <f>CONCATENATE(T863," ",VLOOKUP(ABS(T863),'heading tables'!$A:$C,2,FALSE))</f>
        <v>2160 Office equipment</v>
      </c>
      <c r="W863" s="34" t="str">
        <f t="shared" si="276"/>
        <v>2260.1</v>
      </c>
      <c r="X863" s="34" t="str">
        <f t="shared" si="278"/>
        <v>2260.14</v>
      </c>
      <c r="Y863" s="34" t="str">
        <f t="shared" si="278"/>
        <v>2260.141</v>
      </c>
      <c r="Z863" s="34" t="str">
        <f t="shared" si="278"/>
        <v>" "</v>
      </c>
      <c r="AA863" s="34" t="str">
        <f t="shared" si="278"/>
        <v>" "</v>
      </c>
      <c r="AB863" s="34" t="str">
        <f t="shared" si="267"/>
        <v>2260.1 Accumulated Depreciation of Office equipment: Electricity Regulated Activity</v>
      </c>
      <c r="AC863" s="34" t="str">
        <f t="shared" si="268"/>
        <v>2260.14 Accumulated Depreciation of Office equipment: Electricity Regulated Activity, Distribution (Supply)</v>
      </c>
      <c r="AD863" s="34" t="str">
        <f t="shared" si="269"/>
        <v>2260.141 Accumulated Depreciation of Office equipment: Electricity Regulated Activity, Distribution (Supply), Computers and peripheral equipment</v>
      </c>
      <c r="AE863" s="34" t="str">
        <f t="shared" si="270"/>
        <v>" "</v>
      </c>
      <c r="AF863" s="34" t="str">
        <f t="shared" si="271"/>
        <v>" "</v>
      </c>
      <c r="AI863" t="s">
        <v>1902</v>
      </c>
      <c r="AJ863" s="14" t="s">
        <v>11</v>
      </c>
      <c r="AK863" t="s">
        <v>918</v>
      </c>
      <c r="AL863" s="6">
        <v>389</v>
      </c>
      <c r="AM863" s="6" t="s">
        <v>943</v>
      </c>
      <c r="AT863" s="6" t="s">
        <v>985</v>
      </c>
      <c r="AV863" t="s">
        <v>1902</v>
      </c>
      <c r="AW863">
        <f t="shared" si="272"/>
        <v>135</v>
      </c>
    </row>
    <row r="864" spans="1:49" ht="11.25" customHeight="1" x14ac:dyDescent="0.2">
      <c r="A864" s="14">
        <v>2260.1419999999998</v>
      </c>
      <c r="B864" t="s">
        <v>1903</v>
      </c>
      <c r="C864" s="33" t="str">
        <f t="shared" si="265"/>
        <v>2260.142 Accumulated Depreciation of Office equipment: Electricity Regulated Activity, Distribution (Supply), Communication equipment and devices</v>
      </c>
      <c r="D864" s="6" t="s">
        <v>875</v>
      </c>
      <c r="E864" s="6" t="s">
        <v>1132</v>
      </c>
      <c r="F864" s="6" t="s">
        <v>671</v>
      </c>
      <c r="G864" s="6" t="s">
        <v>906</v>
      </c>
      <c r="H864" s="34" t="str">
        <f>VLOOKUP(I864,'heading tables'!$G$3:$H$9,2,FALSE)</f>
        <v>L3</v>
      </c>
      <c r="I864" s="34">
        <f t="shared" si="273"/>
        <v>8</v>
      </c>
      <c r="J864" s="34" t="str">
        <f t="shared" si="274"/>
        <v>Balance Sheet</v>
      </c>
      <c r="K864" s="34">
        <f t="shared" si="266"/>
        <v>24</v>
      </c>
      <c r="L864" s="34" t="str">
        <f t="shared" si="275"/>
        <v>42</v>
      </c>
      <c r="M864" s="34" t="str">
        <f t="shared" si="262"/>
        <v>2</v>
      </c>
      <c r="N864" s="34" t="str">
        <f t="shared" si="263"/>
        <v>22</v>
      </c>
      <c r="O864" s="34" t="str">
        <f t="shared" si="264"/>
        <v>2260</v>
      </c>
      <c r="P864" s="34" t="str">
        <f>CONCATENATE(M864," ",VLOOKUP(M864,'heading tables'!$A:$C,2,FALSE))</f>
        <v>2 Non-current Assets</v>
      </c>
      <c r="Q864" s="34" t="str">
        <f>CONCATENATE(N864," ",VLOOKUP(N864,'heading tables'!$A:$C,2,FALSE))</f>
        <v>22 Depreciation of Fixed Assets</v>
      </c>
      <c r="R864" s="34" t="str">
        <f>CONCATENATE(O864," ",VLOOKUP(ABS(O864),'heading tables'!$A:$C,2,FALSE))</f>
        <v>2260 Accumulated depreciation-office equipment</v>
      </c>
      <c r="S864" s="20">
        <v>21</v>
      </c>
      <c r="T864" s="6" t="s">
        <v>922</v>
      </c>
      <c r="U864" s="34" t="e">
        <f>CONCATENATE(S864," ",VLOOKUP(S864,'heading tables'!$A:$C,2,FALSE))</f>
        <v>#N/A</v>
      </c>
      <c r="V864" s="34" t="str">
        <f>CONCATENATE(T864," ",VLOOKUP(ABS(T864),'heading tables'!$A:$C,2,FALSE))</f>
        <v>2160 Office equipment</v>
      </c>
      <c r="W864" s="34" t="str">
        <f t="shared" si="276"/>
        <v>2260.1</v>
      </c>
      <c r="X864" s="34" t="str">
        <f t="shared" si="278"/>
        <v>2260.14</v>
      </c>
      <c r="Y864" s="34" t="str">
        <f t="shared" si="278"/>
        <v>2260.142</v>
      </c>
      <c r="Z864" s="34" t="str">
        <f t="shared" si="278"/>
        <v>" "</v>
      </c>
      <c r="AA864" s="34" t="str">
        <f t="shared" si="278"/>
        <v>" "</v>
      </c>
      <c r="AB864" s="34" t="str">
        <f t="shared" si="267"/>
        <v>2260.1 Accumulated Depreciation of Office equipment: Electricity Regulated Activity</v>
      </c>
      <c r="AC864" s="34" t="str">
        <f t="shared" si="268"/>
        <v>2260.14 Accumulated Depreciation of Office equipment: Electricity Regulated Activity, Distribution (Supply)</v>
      </c>
      <c r="AD864" s="34" t="str">
        <f t="shared" si="269"/>
        <v>2260.142 Accumulated Depreciation of Office equipment: Electricity Regulated Activity, Distribution (Supply), Communication equipment and devices</v>
      </c>
      <c r="AE864" s="34" t="str">
        <f t="shared" si="270"/>
        <v>" "</v>
      </c>
      <c r="AF864" s="34" t="str">
        <f t="shared" si="271"/>
        <v>" "</v>
      </c>
      <c r="AI864" t="s">
        <v>1903</v>
      </c>
      <c r="AJ864" s="14" t="s">
        <v>11</v>
      </c>
      <c r="AK864" t="s">
        <v>918</v>
      </c>
      <c r="AL864" s="6">
        <v>390</v>
      </c>
      <c r="AM864" s="6" t="s">
        <v>943</v>
      </c>
      <c r="AT864" s="6" t="s">
        <v>985</v>
      </c>
      <c r="AV864" t="s">
        <v>1903</v>
      </c>
      <c r="AW864">
        <f t="shared" si="272"/>
        <v>136</v>
      </c>
    </row>
    <row r="865" spans="1:49" ht="11.25" customHeight="1" x14ac:dyDescent="0.2">
      <c r="A865" s="14">
        <v>2260.1489999999999</v>
      </c>
      <c r="B865" t="s">
        <v>1904</v>
      </c>
      <c r="C865" s="33" t="str">
        <f t="shared" si="265"/>
        <v>2260.149 Accumulated Depreciation of Office equipment: Electricity Regulated Activity, Distribution (Supply), Other</v>
      </c>
      <c r="D865" s="6" t="s">
        <v>875</v>
      </c>
      <c r="E865" s="6" t="s">
        <v>1132</v>
      </c>
      <c r="F865" s="6" t="s">
        <v>671</v>
      </c>
      <c r="G865" s="6" t="s">
        <v>906</v>
      </c>
      <c r="H865" s="34" t="str">
        <f>VLOOKUP(I865,'heading tables'!$G$3:$H$9,2,FALSE)</f>
        <v>L3</v>
      </c>
      <c r="I865" s="34">
        <f t="shared" si="273"/>
        <v>8</v>
      </c>
      <c r="J865" s="34" t="str">
        <f t="shared" si="274"/>
        <v>Balance Sheet</v>
      </c>
      <c r="K865" s="34">
        <f t="shared" si="266"/>
        <v>24</v>
      </c>
      <c r="L865" s="34" t="str">
        <f t="shared" si="275"/>
        <v>49</v>
      </c>
      <c r="M865" s="34" t="str">
        <f t="shared" si="262"/>
        <v>2</v>
      </c>
      <c r="N865" s="34" t="str">
        <f t="shared" si="263"/>
        <v>22</v>
      </c>
      <c r="O865" s="34" t="str">
        <f t="shared" si="264"/>
        <v>2260</v>
      </c>
      <c r="P865" s="34" t="str">
        <f>CONCATENATE(M865," ",VLOOKUP(M865,'heading tables'!$A:$C,2,FALSE))</f>
        <v>2 Non-current Assets</v>
      </c>
      <c r="Q865" s="34" t="str">
        <f>CONCATENATE(N865," ",VLOOKUP(N865,'heading tables'!$A:$C,2,FALSE))</f>
        <v>22 Depreciation of Fixed Assets</v>
      </c>
      <c r="R865" s="34" t="str">
        <f>CONCATENATE(O865," ",VLOOKUP(ABS(O865),'heading tables'!$A:$C,2,FALSE))</f>
        <v>2260 Accumulated depreciation-office equipment</v>
      </c>
      <c r="S865" s="20">
        <v>21</v>
      </c>
      <c r="T865" s="6" t="s">
        <v>922</v>
      </c>
      <c r="U865" s="34" t="e">
        <f>CONCATENATE(S865," ",VLOOKUP(S865,'heading tables'!$A:$C,2,FALSE))</f>
        <v>#N/A</v>
      </c>
      <c r="V865" s="34" t="str">
        <f>CONCATENATE(T865," ",VLOOKUP(ABS(T865),'heading tables'!$A:$C,2,FALSE))</f>
        <v>2160 Office equipment</v>
      </c>
      <c r="W865" s="34" t="str">
        <f t="shared" si="276"/>
        <v>2260.1</v>
      </c>
      <c r="X865" s="34" t="str">
        <f t="shared" si="278"/>
        <v>2260.14</v>
      </c>
      <c r="Y865" s="34" t="str">
        <f t="shared" si="278"/>
        <v>2260.149</v>
      </c>
      <c r="Z865" s="34" t="str">
        <f t="shared" si="278"/>
        <v>" "</v>
      </c>
      <c r="AA865" s="34" t="str">
        <f t="shared" si="278"/>
        <v>" "</v>
      </c>
      <c r="AB865" s="34" t="str">
        <f t="shared" si="267"/>
        <v>2260.1 Accumulated Depreciation of Office equipment: Electricity Regulated Activity</v>
      </c>
      <c r="AC865" s="34" t="str">
        <f t="shared" si="268"/>
        <v>2260.14 Accumulated Depreciation of Office equipment: Electricity Regulated Activity, Distribution (Supply)</v>
      </c>
      <c r="AD865" s="34" t="str">
        <f t="shared" si="269"/>
        <v>2260.149 Accumulated Depreciation of Office equipment: Electricity Regulated Activity, Distribution (Supply), Other</v>
      </c>
      <c r="AE865" s="34" t="str">
        <f t="shared" si="270"/>
        <v>" "</v>
      </c>
      <c r="AF865" s="34" t="str">
        <f t="shared" si="271"/>
        <v>" "</v>
      </c>
      <c r="AI865" t="s">
        <v>1904</v>
      </c>
      <c r="AJ865" s="14" t="s">
        <v>11</v>
      </c>
      <c r="AK865" t="s">
        <v>918</v>
      </c>
      <c r="AL865" s="6">
        <v>391</v>
      </c>
      <c r="AM865" s="6" t="s">
        <v>943</v>
      </c>
      <c r="AT865" s="6" t="s">
        <v>985</v>
      </c>
      <c r="AV865" t="s">
        <v>1904</v>
      </c>
      <c r="AW865">
        <f t="shared" si="272"/>
        <v>106</v>
      </c>
    </row>
    <row r="866" spans="1:49" ht="11.25" customHeight="1" x14ac:dyDescent="0.2">
      <c r="A866" s="14">
        <v>2260.15</v>
      </c>
      <c r="B866" t="s">
        <v>1905</v>
      </c>
      <c r="C866" s="33" t="str">
        <f t="shared" si="265"/>
        <v>2260.15 Accumulated Depreciation of Office equipment: Electricity Regulated Activity, Generation</v>
      </c>
      <c r="D866" s="6" t="s">
        <v>870</v>
      </c>
      <c r="E866" s="6" t="s">
        <v>1132</v>
      </c>
      <c r="F866" s="6" t="s">
        <v>672</v>
      </c>
      <c r="G866" s="6" t="s">
        <v>64</v>
      </c>
      <c r="H866" s="34" t="str">
        <f>VLOOKUP(I866,'heading tables'!$G$3:$H$9,2,FALSE)</f>
        <v>L2</v>
      </c>
      <c r="I866" s="34">
        <f t="shared" si="273"/>
        <v>7</v>
      </c>
      <c r="J866" s="34" t="str">
        <f t="shared" si="274"/>
        <v>Balance Sheet</v>
      </c>
      <c r="K866" s="34">
        <f t="shared" si="266"/>
        <v>24</v>
      </c>
      <c r="L866" s="34" t="str">
        <f t="shared" si="275"/>
        <v>15</v>
      </c>
      <c r="M866" s="34" t="str">
        <f t="shared" si="262"/>
        <v>2</v>
      </c>
      <c r="N866" s="34" t="str">
        <f t="shared" si="263"/>
        <v>22</v>
      </c>
      <c r="O866" s="34" t="str">
        <f t="shared" si="264"/>
        <v>2260</v>
      </c>
      <c r="P866" s="34" t="str">
        <f>CONCATENATE(M866," ",VLOOKUP(M866,'heading tables'!$A:$C,2,FALSE))</f>
        <v>2 Non-current Assets</v>
      </c>
      <c r="Q866" s="34" t="str">
        <f>CONCATENATE(N866," ",VLOOKUP(N866,'heading tables'!$A:$C,2,FALSE))</f>
        <v>22 Depreciation of Fixed Assets</v>
      </c>
      <c r="R866" s="34" t="str">
        <f>CONCATENATE(O866," ",VLOOKUP(ABS(O866),'heading tables'!$A:$C,2,FALSE))</f>
        <v>2260 Accumulated depreciation-office equipment</v>
      </c>
      <c r="S866" s="20">
        <v>21</v>
      </c>
      <c r="T866" s="6" t="s">
        <v>922</v>
      </c>
      <c r="U866" s="34" t="e">
        <f>CONCATENATE(S866," ",VLOOKUP(S866,'heading tables'!$A:$C,2,FALSE))</f>
        <v>#N/A</v>
      </c>
      <c r="V866" s="34" t="str">
        <f>CONCATENATE(T866," ",VLOOKUP(ABS(T866),'heading tables'!$A:$C,2,FALSE))</f>
        <v>2160 Office equipment</v>
      </c>
      <c r="W866" s="34" t="str">
        <f t="shared" si="276"/>
        <v>2260.1</v>
      </c>
      <c r="X866" s="34" t="str">
        <f t="shared" si="278"/>
        <v>2260.15</v>
      </c>
      <c r="Y866" s="34" t="str">
        <f t="shared" si="278"/>
        <v>" "</v>
      </c>
      <c r="Z866" s="34" t="str">
        <f t="shared" si="278"/>
        <v>" "</v>
      </c>
      <c r="AA866" s="34" t="str">
        <f t="shared" si="278"/>
        <v>" "</v>
      </c>
      <c r="AB866" s="34" t="str">
        <f t="shared" si="267"/>
        <v>2260.1 Accumulated Depreciation of Office equipment: Electricity Regulated Activity</v>
      </c>
      <c r="AC866" s="34" t="str">
        <f t="shared" si="268"/>
        <v>2260.15 Accumulated Depreciation of Office equipment: Electricity Regulated Activity, Generation</v>
      </c>
      <c r="AD866" s="34" t="str">
        <f t="shared" si="269"/>
        <v>" "</v>
      </c>
      <c r="AE866" s="34" t="str">
        <f t="shared" si="270"/>
        <v>" "</v>
      </c>
      <c r="AF866" s="34" t="str">
        <f t="shared" si="271"/>
        <v>" "</v>
      </c>
      <c r="AI866" t="s">
        <v>1905</v>
      </c>
      <c r="AJ866" s="14" t="s">
        <v>1064</v>
      </c>
      <c r="AK866" t="s">
        <v>918</v>
      </c>
      <c r="AL866" s="6">
        <v>392</v>
      </c>
      <c r="AM866" s="6" t="s">
        <v>949</v>
      </c>
      <c r="AT866" s="6" t="s">
        <v>991</v>
      </c>
      <c r="AV866" t="s">
        <v>1905</v>
      </c>
      <c r="AW866">
        <f t="shared" si="272"/>
        <v>88</v>
      </c>
    </row>
    <row r="867" spans="1:49" ht="11.25" customHeight="1" x14ac:dyDescent="0.2">
      <c r="A867" s="14">
        <v>2260.1509999999998</v>
      </c>
      <c r="B867" t="s">
        <v>1906</v>
      </c>
      <c r="C867" s="33" t="str">
        <f t="shared" si="265"/>
        <v>2260.151 Accumulated Depreciation of Office equipment: Electricity Regulated Activity, Generation, Computers and peripheral equipment</v>
      </c>
      <c r="D867" s="6" t="s">
        <v>870</v>
      </c>
      <c r="E867" s="6" t="s">
        <v>1</v>
      </c>
      <c r="F867" s="6" t="s">
        <v>1</v>
      </c>
      <c r="G867" s="6" t="s">
        <v>906</v>
      </c>
      <c r="H867" s="34" t="str">
        <f>VLOOKUP(I867,'heading tables'!$G$3:$H$9,2,FALSE)</f>
        <v>L3</v>
      </c>
      <c r="I867" s="34">
        <f t="shared" si="273"/>
        <v>8</v>
      </c>
      <c r="J867" s="34" t="str">
        <f t="shared" si="274"/>
        <v>Balance Sheet</v>
      </c>
      <c r="K867" s="34">
        <f t="shared" si="266"/>
        <v>24</v>
      </c>
      <c r="L867" s="34" t="str">
        <f t="shared" si="275"/>
        <v>51</v>
      </c>
      <c r="M867" s="34" t="str">
        <f t="shared" si="262"/>
        <v>2</v>
      </c>
      <c r="N867" s="34" t="str">
        <f t="shared" si="263"/>
        <v>22</v>
      </c>
      <c r="O867" s="34" t="str">
        <f t="shared" si="264"/>
        <v>2260</v>
      </c>
      <c r="P867" s="34" t="str">
        <f>CONCATENATE(M867," ",VLOOKUP(M867,'heading tables'!$A:$C,2,FALSE))</f>
        <v>2 Non-current Assets</v>
      </c>
      <c r="Q867" s="34" t="str">
        <f>CONCATENATE(N867," ",VLOOKUP(N867,'heading tables'!$A:$C,2,FALSE))</f>
        <v>22 Depreciation of Fixed Assets</v>
      </c>
      <c r="R867" s="34" t="str">
        <f>CONCATENATE(O867," ",VLOOKUP(ABS(O867),'heading tables'!$A:$C,2,FALSE))</f>
        <v>2260 Accumulated depreciation-office equipment</v>
      </c>
      <c r="S867" s="20">
        <v>21</v>
      </c>
      <c r="T867" s="6" t="s">
        <v>922</v>
      </c>
      <c r="U867" s="34" t="e">
        <f>CONCATENATE(S867," ",VLOOKUP(S867,'heading tables'!$A:$C,2,FALSE))</f>
        <v>#N/A</v>
      </c>
      <c r="V867" s="34" t="str">
        <f>CONCATENATE(T867," ",VLOOKUP(ABS(T867),'heading tables'!$A:$C,2,FALSE))</f>
        <v>2160 Office equipment</v>
      </c>
      <c r="W867" s="34" t="str">
        <f t="shared" si="276"/>
        <v>2260.1</v>
      </c>
      <c r="X867" s="34" t="str">
        <f t="shared" si="278"/>
        <v>2260.15</v>
      </c>
      <c r="Y867" s="34" t="str">
        <f t="shared" si="278"/>
        <v>2260.151</v>
      </c>
      <c r="Z867" s="34" t="str">
        <f t="shared" si="278"/>
        <v>" "</v>
      </c>
      <c r="AA867" s="34" t="str">
        <f t="shared" si="278"/>
        <v>" "</v>
      </c>
      <c r="AB867" s="34" t="str">
        <f t="shared" si="267"/>
        <v>2260.1 Accumulated Depreciation of Office equipment: Electricity Regulated Activity</v>
      </c>
      <c r="AC867" s="34" t="str">
        <f t="shared" si="268"/>
        <v>2260.15 Accumulated Depreciation of Office equipment: Electricity Regulated Activity, Generation</v>
      </c>
      <c r="AD867" s="34" t="str">
        <f t="shared" si="269"/>
        <v>2260.151 Accumulated Depreciation of Office equipment: Electricity Regulated Activity, Generation, Computers and peripheral equipment</v>
      </c>
      <c r="AE867" s="34" t="str">
        <f t="shared" si="270"/>
        <v>" "</v>
      </c>
      <c r="AF867" s="34" t="str">
        <f t="shared" si="271"/>
        <v>" "</v>
      </c>
      <c r="AI867" t="s">
        <v>1906</v>
      </c>
      <c r="AJ867" s="14" t="s">
        <v>11</v>
      </c>
      <c r="AK867" t="s">
        <v>918</v>
      </c>
      <c r="AL867" s="6">
        <v>393</v>
      </c>
      <c r="AM867" s="6" t="s">
        <v>949</v>
      </c>
      <c r="AT867" s="6" t="s">
        <v>991</v>
      </c>
      <c r="AV867" t="s">
        <v>1906</v>
      </c>
      <c r="AW867">
        <f t="shared" si="272"/>
        <v>124</v>
      </c>
    </row>
    <row r="868" spans="1:49" ht="11.25" customHeight="1" x14ac:dyDescent="0.2">
      <c r="A868" s="14">
        <v>2260.152</v>
      </c>
      <c r="B868" t="s">
        <v>1907</v>
      </c>
      <c r="C868" s="33" t="str">
        <f t="shared" si="265"/>
        <v>2260.152 Accumulated Depreciation of Office equipment: Electricity Regulated Activity, Generation, Communication equipment and devices</v>
      </c>
      <c r="D868" s="6" t="s">
        <v>870</v>
      </c>
      <c r="E868" s="6" t="s">
        <v>1</v>
      </c>
      <c r="F868" s="6" t="s">
        <v>1</v>
      </c>
      <c r="G868" s="6" t="s">
        <v>906</v>
      </c>
      <c r="H868" s="34" t="str">
        <f>VLOOKUP(I868,'heading tables'!$G$3:$H$9,2,FALSE)</f>
        <v>L3</v>
      </c>
      <c r="I868" s="34">
        <f t="shared" si="273"/>
        <v>8</v>
      </c>
      <c r="J868" s="34" t="str">
        <f t="shared" si="274"/>
        <v>Balance Sheet</v>
      </c>
      <c r="K868" s="34">
        <f t="shared" si="266"/>
        <v>24</v>
      </c>
      <c r="L868" s="34" t="str">
        <f t="shared" si="275"/>
        <v>52</v>
      </c>
      <c r="M868" s="34" t="str">
        <f t="shared" si="262"/>
        <v>2</v>
      </c>
      <c r="N868" s="34" t="str">
        <f t="shared" si="263"/>
        <v>22</v>
      </c>
      <c r="O868" s="34" t="str">
        <f t="shared" si="264"/>
        <v>2260</v>
      </c>
      <c r="P868" s="34" t="str">
        <f>CONCATENATE(M868," ",VLOOKUP(M868,'heading tables'!$A:$C,2,FALSE))</f>
        <v>2 Non-current Assets</v>
      </c>
      <c r="Q868" s="34" t="str">
        <f>CONCATENATE(N868," ",VLOOKUP(N868,'heading tables'!$A:$C,2,FALSE))</f>
        <v>22 Depreciation of Fixed Assets</v>
      </c>
      <c r="R868" s="34" t="str">
        <f>CONCATENATE(O868," ",VLOOKUP(ABS(O868),'heading tables'!$A:$C,2,FALSE))</f>
        <v>2260 Accumulated depreciation-office equipment</v>
      </c>
      <c r="S868" s="20">
        <v>21</v>
      </c>
      <c r="T868" s="6" t="s">
        <v>922</v>
      </c>
      <c r="U868" s="34" t="e">
        <f>CONCATENATE(S868," ",VLOOKUP(S868,'heading tables'!$A:$C,2,FALSE))</f>
        <v>#N/A</v>
      </c>
      <c r="V868" s="34" t="str">
        <f>CONCATENATE(T868," ",VLOOKUP(ABS(T868),'heading tables'!$A:$C,2,FALSE))</f>
        <v>2160 Office equipment</v>
      </c>
      <c r="W868" s="34" t="str">
        <f t="shared" si="276"/>
        <v>2260.1</v>
      </c>
      <c r="X868" s="34" t="str">
        <f t="shared" si="278"/>
        <v>2260.15</v>
      </c>
      <c r="Y868" s="34" t="str">
        <f t="shared" si="278"/>
        <v>2260.152</v>
      </c>
      <c r="Z868" s="34" t="str">
        <f t="shared" si="278"/>
        <v>" "</v>
      </c>
      <c r="AA868" s="34" t="str">
        <f t="shared" si="278"/>
        <v>" "</v>
      </c>
      <c r="AB868" s="34" t="str">
        <f t="shared" si="267"/>
        <v>2260.1 Accumulated Depreciation of Office equipment: Electricity Regulated Activity</v>
      </c>
      <c r="AC868" s="34" t="str">
        <f t="shared" si="268"/>
        <v>2260.15 Accumulated Depreciation of Office equipment: Electricity Regulated Activity, Generation</v>
      </c>
      <c r="AD868" s="34" t="str">
        <f t="shared" si="269"/>
        <v>2260.152 Accumulated Depreciation of Office equipment: Electricity Regulated Activity, Generation, Communication equipment and devices</v>
      </c>
      <c r="AE868" s="34" t="str">
        <f t="shared" si="270"/>
        <v>" "</v>
      </c>
      <c r="AF868" s="34" t="str">
        <f t="shared" si="271"/>
        <v>" "</v>
      </c>
      <c r="AI868" t="s">
        <v>1907</v>
      </c>
      <c r="AJ868" s="14" t="s">
        <v>11</v>
      </c>
      <c r="AK868" t="s">
        <v>918</v>
      </c>
      <c r="AL868" s="6">
        <v>394</v>
      </c>
      <c r="AM868" s="6" t="s">
        <v>949</v>
      </c>
      <c r="AT868" s="6" t="s">
        <v>991</v>
      </c>
      <c r="AV868" t="s">
        <v>1907</v>
      </c>
      <c r="AW868">
        <f t="shared" si="272"/>
        <v>125</v>
      </c>
    </row>
    <row r="869" spans="1:49" ht="11.25" customHeight="1" x14ac:dyDescent="0.2">
      <c r="A869" s="14">
        <v>2260.1590000000001</v>
      </c>
      <c r="B869" t="s">
        <v>1908</v>
      </c>
      <c r="C869" s="33" t="str">
        <f t="shared" si="265"/>
        <v>2260.159 Accumulated Depreciation of Office equipment: Electricity Regulated Activity, Generation, Other</v>
      </c>
      <c r="D869" s="6" t="s">
        <v>870</v>
      </c>
      <c r="E869" s="6" t="s">
        <v>1</v>
      </c>
      <c r="F869" s="6" t="s">
        <v>1</v>
      </c>
      <c r="G869" s="6" t="s">
        <v>906</v>
      </c>
      <c r="H869" s="34" t="str">
        <f>VLOOKUP(I869,'heading tables'!$G$3:$H$9,2,FALSE)</f>
        <v>L3</v>
      </c>
      <c r="I869" s="34">
        <f t="shared" si="273"/>
        <v>8</v>
      </c>
      <c r="J869" s="34" t="str">
        <f t="shared" si="274"/>
        <v>Balance Sheet</v>
      </c>
      <c r="K869" s="34">
        <f t="shared" si="266"/>
        <v>24</v>
      </c>
      <c r="L869" s="34" t="str">
        <f t="shared" si="275"/>
        <v>59</v>
      </c>
      <c r="M869" s="34" t="str">
        <f t="shared" si="262"/>
        <v>2</v>
      </c>
      <c r="N869" s="34" t="str">
        <f t="shared" si="263"/>
        <v>22</v>
      </c>
      <c r="O869" s="34" t="str">
        <f t="shared" si="264"/>
        <v>2260</v>
      </c>
      <c r="P869" s="34" t="str">
        <f>CONCATENATE(M869," ",VLOOKUP(M869,'heading tables'!$A:$C,2,FALSE))</f>
        <v>2 Non-current Assets</v>
      </c>
      <c r="Q869" s="34" t="str">
        <f>CONCATENATE(N869," ",VLOOKUP(N869,'heading tables'!$A:$C,2,FALSE))</f>
        <v>22 Depreciation of Fixed Assets</v>
      </c>
      <c r="R869" s="34" t="str">
        <f>CONCATENATE(O869," ",VLOOKUP(ABS(O869),'heading tables'!$A:$C,2,FALSE))</f>
        <v>2260 Accumulated depreciation-office equipment</v>
      </c>
      <c r="S869" s="20">
        <v>21</v>
      </c>
      <c r="T869" s="6" t="s">
        <v>922</v>
      </c>
      <c r="U869" s="34" t="e">
        <f>CONCATENATE(S869," ",VLOOKUP(S869,'heading tables'!$A:$C,2,FALSE))</f>
        <v>#N/A</v>
      </c>
      <c r="V869" s="34" t="str">
        <f>CONCATENATE(T869," ",VLOOKUP(ABS(T869),'heading tables'!$A:$C,2,FALSE))</f>
        <v>2160 Office equipment</v>
      </c>
      <c r="W869" s="34" t="str">
        <f t="shared" si="276"/>
        <v>2260.1</v>
      </c>
      <c r="X869" s="34" t="str">
        <f t="shared" si="278"/>
        <v>2260.15</v>
      </c>
      <c r="Y869" s="34" t="str">
        <f t="shared" si="278"/>
        <v>2260.159</v>
      </c>
      <c r="Z869" s="34" t="str">
        <f t="shared" si="278"/>
        <v>" "</v>
      </c>
      <c r="AA869" s="34" t="str">
        <f t="shared" si="278"/>
        <v>" "</v>
      </c>
      <c r="AB869" s="34" t="str">
        <f t="shared" si="267"/>
        <v>2260.1 Accumulated Depreciation of Office equipment: Electricity Regulated Activity</v>
      </c>
      <c r="AC869" s="34" t="str">
        <f t="shared" si="268"/>
        <v>2260.15 Accumulated Depreciation of Office equipment: Electricity Regulated Activity, Generation</v>
      </c>
      <c r="AD869" s="34" t="str">
        <f t="shared" si="269"/>
        <v>2260.159 Accumulated Depreciation of Office equipment: Electricity Regulated Activity, Generation, Other</v>
      </c>
      <c r="AE869" s="34" t="str">
        <f t="shared" si="270"/>
        <v>" "</v>
      </c>
      <c r="AF869" s="34" t="str">
        <f t="shared" si="271"/>
        <v>" "</v>
      </c>
      <c r="AI869" t="s">
        <v>1908</v>
      </c>
      <c r="AJ869" s="14" t="s">
        <v>11</v>
      </c>
      <c r="AK869" t="s">
        <v>918</v>
      </c>
      <c r="AL869" s="6">
        <v>395</v>
      </c>
      <c r="AM869" s="6" t="s">
        <v>949</v>
      </c>
      <c r="AT869" s="6" t="s">
        <v>991</v>
      </c>
      <c r="AV869" t="s">
        <v>1908</v>
      </c>
      <c r="AW869">
        <f t="shared" si="272"/>
        <v>95</v>
      </c>
    </row>
    <row r="870" spans="1:49" ht="11.25" customHeight="1" x14ac:dyDescent="0.2">
      <c r="A870" s="14">
        <v>2260.19</v>
      </c>
      <c r="B870" t="s">
        <v>1909</v>
      </c>
      <c r="C870" s="33" t="str">
        <f t="shared" si="265"/>
        <v>2260.19 Accumulated Depreciation of Office equipment: Electricity Regulated Activity, Other</v>
      </c>
      <c r="D870" s="6" t="s">
        <v>29</v>
      </c>
      <c r="E870" s="6" t="s">
        <v>1</v>
      </c>
      <c r="F870" s="6" t="s">
        <v>1</v>
      </c>
      <c r="G870" s="6" t="s">
        <v>907</v>
      </c>
      <c r="H870" s="34" t="str">
        <f>VLOOKUP(I870,'heading tables'!$G$3:$H$9,2,FALSE)</f>
        <v>L2</v>
      </c>
      <c r="I870" s="34">
        <f t="shared" si="273"/>
        <v>7</v>
      </c>
      <c r="J870" s="34" t="str">
        <f t="shared" si="274"/>
        <v>Balance Sheet</v>
      </c>
      <c r="K870" s="34">
        <f t="shared" si="266"/>
        <v>24</v>
      </c>
      <c r="L870" s="34" t="str">
        <f t="shared" si="275"/>
        <v>19</v>
      </c>
      <c r="M870" s="34" t="str">
        <f t="shared" si="262"/>
        <v>2</v>
      </c>
      <c r="N870" s="34" t="str">
        <f t="shared" si="263"/>
        <v>22</v>
      </c>
      <c r="O870" s="34" t="str">
        <f t="shared" si="264"/>
        <v>2260</v>
      </c>
      <c r="P870" s="34" t="str">
        <f>CONCATENATE(M870," ",VLOOKUP(M870,'heading tables'!$A:$C,2,FALSE))</f>
        <v>2 Non-current Assets</v>
      </c>
      <c r="Q870" s="34" t="str">
        <f>CONCATENATE(N870," ",VLOOKUP(N870,'heading tables'!$A:$C,2,FALSE))</f>
        <v>22 Depreciation of Fixed Assets</v>
      </c>
      <c r="R870" s="34" t="str">
        <f>CONCATENATE(O870," ",VLOOKUP(ABS(O870),'heading tables'!$A:$C,2,FALSE))</f>
        <v>2260 Accumulated depreciation-office equipment</v>
      </c>
      <c r="S870" s="20">
        <v>21</v>
      </c>
      <c r="T870" s="6" t="s">
        <v>922</v>
      </c>
      <c r="U870" s="34" t="e">
        <f>CONCATENATE(S870," ",VLOOKUP(S870,'heading tables'!$A:$C,2,FALSE))</f>
        <v>#N/A</v>
      </c>
      <c r="V870" s="34" t="str">
        <f>CONCATENATE(T870," ",VLOOKUP(ABS(T870),'heading tables'!$A:$C,2,FALSE))</f>
        <v>2160 Office equipment</v>
      </c>
      <c r="W870" s="34" t="str">
        <f t="shared" si="276"/>
        <v>2260.1</v>
      </c>
      <c r="X870" s="34" t="str">
        <f t="shared" si="278"/>
        <v>2260.19</v>
      </c>
      <c r="Y870" s="34" t="str">
        <f t="shared" si="278"/>
        <v>" "</v>
      </c>
      <c r="Z870" s="34" t="str">
        <f t="shared" si="278"/>
        <v>" "</v>
      </c>
      <c r="AA870" s="34" t="str">
        <f t="shared" si="278"/>
        <v>" "</v>
      </c>
      <c r="AB870" s="34" t="str">
        <f t="shared" si="267"/>
        <v>2260.1 Accumulated Depreciation of Office equipment: Electricity Regulated Activity</v>
      </c>
      <c r="AC870" s="34" t="str">
        <f t="shared" si="268"/>
        <v>2260.19 Accumulated Depreciation of Office equipment: Electricity Regulated Activity, Other</v>
      </c>
      <c r="AD870" s="34" t="str">
        <f t="shared" si="269"/>
        <v>" "</v>
      </c>
      <c r="AE870" s="34" t="str">
        <f t="shared" si="270"/>
        <v>" "</v>
      </c>
      <c r="AF870" s="34" t="str">
        <f t="shared" si="271"/>
        <v>" "</v>
      </c>
      <c r="AI870" t="s">
        <v>1909</v>
      </c>
      <c r="AJ870" s="14" t="s">
        <v>11</v>
      </c>
      <c r="AK870" t="s">
        <v>918</v>
      </c>
      <c r="AL870" s="6">
        <v>396</v>
      </c>
      <c r="AM870" s="6" t="s">
        <v>950</v>
      </c>
      <c r="AT870" s="6" t="s">
        <v>992</v>
      </c>
      <c r="AV870" t="s">
        <v>1909</v>
      </c>
      <c r="AW870">
        <f t="shared" si="272"/>
        <v>83</v>
      </c>
    </row>
    <row r="871" spans="1:49" ht="11.25" customHeight="1" x14ac:dyDescent="0.2">
      <c r="A871" s="14">
        <v>2260.9</v>
      </c>
      <c r="B871" t="s">
        <v>1910</v>
      </c>
      <c r="C871" s="33" t="str">
        <f t="shared" si="265"/>
        <v>2260.9 Accumulated Depreciation of Office equipment: Non-Regulated Activity</v>
      </c>
      <c r="D871" s="6" t="s">
        <v>854</v>
      </c>
      <c r="E871" s="6" t="s">
        <v>1</v>
      </c>
      <c r="F871" s="6" t="s">
        <v>1</v>
      </c>
      <c r="G871" s="6" t="s">
        <v>908</v>
      </c>
      <c r="H871" s="34" t="str">
        <f>VLOOKUP(I871,'heading tables'!$G$3:$H$9,2,FALSE)</f>
        <v>L1</v>
      </c>
      <c r="I871" s="34">
        <f t="shared" si="273"/>
        <v>6</v>
      </c>
      <c r="J871" s="34" t="str">
        <f t="shared" si="274"/>
        <v>Balance Sheet</v>
      </c>
      <c r="K871" s="34">
        <f t="shared" si="266"/>
        <v>24</v>
      </c>
      <c r="L871" s="34" t="str">
        <f t="shared" si="275"/>
        <v>.9</v>
      </c>
      <c r="M871" s="34" t="str">
        <f t="shared" si="262"/>
        <v>2</v>
      </c>
      <c r="N871" s="34" t="str">
        <f t="shared" si="263"/>
        <v>22</v>
      </c>
      <c r="O871" s="34" t="str">
        <f t="shared" si="264"/>
        <v>2260</v>
      </c>
      <c r="P871" s="34" t="str">
        <f>CONCATENATE(M871," ",VLOOKUP(M871,'heading tables'!$A:$C,2,FALSE))</f>
        <v>2 Non-current Assets</v>
      </c>
      <c r="Q871" s="34" t="str">
        <f>CONCATENATE(N871," ",VLOOKUP(N871,'heading tables'!$A:$C,2,FALSE))</f>
        <v>22 Depreciation of Fixed Assets</v>
      </c>
      <c r="R871" s="34" t="str">
        <f>CONCATENATE(O871," ",VLOOKUP(ABS(O871),'heading tables'!$A:$C,2,FALSE))</f>
        <v>2260 Accumulated depreciation-office equipment</v>
      </c>
      <c r="S871" s="20">
        <v>21</v>
      </c>
      <c r="T871" s="6" t="s">
        <v>922</v>
      </c>
      <c r="U871" s="34" t="e">
        <f>CONCATENATE(S871," ",VLOOKUP(S871,'heading tables'!$A:$C,2,FALSE))</f>
        <v>#N/A</v>
      </c>
      <c r="V871" s="34" t="str">
        <f>CONCATENATE(T871," ",VLOOKUP(ABS(T871),'heading tables'!$A:$C,2,FALSE))</f>
        <v>2160 Office equipment</v>
      </c>
      <c r="W871" s="34" t="str">
        <f t="shared" si="276"/>
        <v>2260.9</v>
      </c>
      <c r="X871" s="34" t="str">
        <f t="shared" si="278"/>
        <v>" "</v>
      </c>
      <c r="Y871" s="34" t="str">
        <f t="shared" si="278"/>
        <v>" "</v>
      </c>
      <c r="Z871" s="34" t="str">
        <f t="shared" si="278"/>
        <v>" "</v>
      </c>
      <c r="AA871" s="34" t="str">
        <f t="shared" si="278"/>
        <v>" "</v>
      </c>
      <c r="AB871" s="34" t="str">
        <f t="shared" si="267"/>
        <v>2260.9 Accumulated Depreciation of Office equipment: Non-Regulated Activity</v>
      </c>
      <c r="AC871" s="34" t="str">
        <f t="shared" si="268"/>
        <v>" "</v>
      </c>
      <c r="AD871" s="34" t="str">
        <f t="shared" si="269"/>
        <v>" "</v>
      </c>
      <c r="AE871" s="34" t="str">
        <f t="shared" si="270"/>
        <v>" "</v>
      </c>
      <c r="AF871" s="34" t="str">
        <f t="shared" si="271"/>
        <v>" "</v>
      </c>
      <c r="AI871" t="s">
        <v>1910</v>
      </c>
      <c r="AJ871" s="14" t="s">
        <v>11</v>
      </c>
      <c r="AK871" t="s">
        <v>918</v>
      </c>
      <c r="AL871" s="6">
        <v>397</v>
      </c>
      <c r="AM871" s="6" t="s">
        <v>951</v>
      </c>
      <c r="AT871" s="6" t="s">
        <v>993</v>
      </c>
      <c r="AV871" t="s">
        <v>1910</v>
      </c>
      <c r="AW871">
        <f t="shared" si="272"/>
        <v>68</v>
      </c>
    </row>
    <row r="872" spans="1:49" ht="11.25" customHeight="1" x14ac:dyDescent="0.2">
      <c r="A872" s="14">
        <v>2270</v>
      </c>
      <c r="B872" t="s">
        <v>1911</v>
      </c>
      <c r="C872" s="33" t="str">
        <f t="shared" si="265"/>
        <v>2270 Accumulated Depreciation of Furniture and fixtures</v>
      </c>
      <c r="D872" s="6" t="s">
        <v>2</v>
      </c>
      <c r="E872" s="6" t="s">
        <v>1132</v>
      </c>
      <c r="F872" s="6" t="s">
        <v>673</v>
      </c>
      <c r="G872" s="6" t="s">
        <v>25</v>
      </c>
      <c r="H872" s="34" t="str">
        <f>VLOOKUP(I872,'heading tables'!$G$3:$H$9,2,FALSE)</f>
        <v>M</v>
      </c>
      <c r="I872" s="34">
        <f t="shared" si="273"/>
        <v>4</v>
      </c>
      <c r="J872" s="34" t="str">
        <f t="shared" si="274"/>
        <v>Balance Sheet</v>
      </c>
      <c r="K872" s="34">
        <f t="shared" si="266"/>
        <v>9</v>
      </c>
      <c r="L872" s="34" t="str">
        <f t="shared" si="275"/>
        <v>70</v>
      </c>
      <c r="M872" s="34" t="str">
        <f t="shared" si="262"/>
        <v>2</v>
      </c>
      <c r="N872" s="34" t="str">
        <f t="shared" si="263"/>
        <v>22</v>
      </c>
      <c r="O872" s="34" t="str">
        <f t="shared" si="264"/>
        <v>2270</v>
      </c>
      <c r="P872" s="34" t="str">
        <f>CONCATENATE(M872," ",VLOOKUP(M872,'heading tables'!$A:$C,2,FALSE))</f>
        <v>2 Non-current Assets</v>
      </c>
      <c r="Q872" s="34" t="str">
        <f>CONCATENATE(N872," ",VLOOKUP(N872,'heading tables'!$A:$C,2,FALSE))</f>
        <v>22 Depreciation of Fixed Assets</v>
      </c>
      <c r="R872" s="34" t="str">
        <f>CONCATENATE(O872," ",VLOOKUP(ABS(O872),'heading tables'!$A:$C,2,FALSE))</f>
        <v>2270 Accumul. deprec.- furniture and fixtures</v>
      </c>
      <c r="S872" s="20">
        <v>21</v>
      </c>
      <c r="T872" s="6" t="s">
        <v>923</v>
      </c>
      <c r="U872" s="34" t="e">
        <f>CONCATENATE(S872," ",VLOOKUP(S872,'heading tables'!$A:$C,2,FALSE))</f>
        <v>#N/A</v>
      </c>
      <c r="V872" s="34" t="str">
        <f>CONCATENATE(T872," ",VLOOKUP(ABS(T872),'heading tables'!$A:$C,2,FALSE))</f>
        <v>2170 Furniture and fixtures</v>
      </c>
      <c r="W872" s="34" t="str">
        <f t="shared" si="276"/>
        <v>" "</v>
      </c>
      <c r="X872" s="34" t="str">
        <f t="shared" si="278"/>
        <v>" "</v>
      </c>
      <c r="Y872" s="34" t="str">
        <f t="shared" si="278"/>
        <v>" "</v>
      </c>
      <c r="Z872" s="34" t="str">
        <f t="shared" si="278"/>
        <v>" "</v>
      </c>
      <c r="AA872" s="34" t="str">
        <f t="shared" si="278"/>
        <v>" "</v>
      </c>
      <c r="AB872" s="34" t="str">
        <f t="shared" si="267"/>
        <v>" "</v>
      </c>
      <c r="AC872" s="34" t="str">
        <f t="shared" si="268"/>
        <v>" "</v>
      </c>
      <c r="AD872" s="34" t="str">
        <f t="shared" si="269"/>
        <v>" "</v>
      </c>
      <c r="AE872" s="34" t="str">
        <f t="shared" si="270"/>
        <v>" "</v>
      </c>
      <c r="AF872" s="34" t="str">
        <f t="shared" si="271"/>
        <v>" "</v>
      </c>
      <c r="AI872" t="s">
        <v>1911</v>
      </c>
      <c r="AJ872" s="14" t="s">
        <v>913</v>
      </c>
      <c r="AK872" t="s">
        <v>918</v>
      </c>
      <c r="AL872" s="6">
        <v>398</v>
      </c>
      <c r="AM872" s="6">
        <v>0</v>
      </c>
      <c r="AV872" t="s">
        <v>1911</v>
      </c>
      <c r="AW872">
        <f t="shared" si="272"/>
        <v>50</v>
      </c>
    </row>
    <row r="873" spans="1:49" ht="11.25" customHeight="1" x14ac:dyDescent="0.2">
      <c r="A873" s="14">
        <v>2270.1</v>
      </c>
      <c r="B873" t="s">
        <v>1912</v>
      </c>
      <c r="C873" s="33" t="str">
        <f t="shared" si="265"/>
        <v>2270.1 Accumulated Depreciation of Furniture and fixtures: Electricity Regulated Activity</v>
      </c>
      <c r="D873" s="6" t="s">
        <v>855</v>
      </c>
      <c r="E873" s="6" t="s">
        <v>1132</v>
      </c>
      <c r="F873" s="6">
        <v>0</v>
      </c>
      <c r="G873" s="6" t="s">
        <v>26</v>
      </c>
      <c r="H873" s="34" t="str">
        <f>VLOOKUP(I873,'heading tables'!$G$3:$H$9,2,FALSE)</f>
        <v>L1</v>
      </c>
      <c r="I873" s="34">
        <f t="shared" si="273"/>
        <v>6</v>
      </c>
      <c r="J873" s="34" t="str">
        <f t="shared" si="274"/>
        <v>Balance Sheet</v>
      </c>
      <c r="K873" s="34">
        <f t="shared" si="266"/>
        <v>9</v>
      </c>
      <c r="L873" s="34" t="str">
        <f t="shared" si="275"/>
        <v>.1</v>
      </c>
      <c r="M873" s="34" t="str">
        <f t="shared" si="262"/>
        <v>2</v>
      </c>
      <c r="N873" s="34" t="str">
        <f t="shared" si="263"/>
        <v>22</v>
      </c>
      <c r="O873" s="34" t="str">
        <f t="shared" si="264"/>
        <v>2270</v>
      </c>
      <c r="P873" s="34" t="str">
        <f>CONCATENATE(M873," ",VLOOKUP(M873,'heading tables'!$A:$C,2,FALSE))</f>
        <v>2 Non-current Assets</v>
      </c>
      <c r="Q873" s="34" t="str">
        <f>CONCATENATE(N873," ",VLOOKUP(N873,'heading tables'!$A:$C,2,FALSE))</f>
        <v>22 Depreciation of Fixed Assets</v>
      </c>
      <c r="R873" s="34" t="str">
        <f>CONCATENATE(O873," ",VLOOKUP(ABS(O873),'heading tables'!$A:$C,2,FALSE))</f>
        <v>2270 Accumul. deprec.- furniture and fixtures</v>
      </c>
      <c r="S873" s="20">
        <v>21</v>
      </c>
      <c r="T873" s="6" t="s">
        <v>923</v>
      </c>
      <c r="U873" s="34" t="e">
        <f>CONCATENATE(S873," ",VLOOKUP(S873,'heading tables'!$A:$C,2,FALSE))</f>
        <v>#N/A</v>
      </c>
      <c r="V873" s="34" t="str">
        <f>CONCATENATE(T873," ",VLOOKUP(ABS(T873),'heading tables'!$A:$C,2,FALSE))</f>
        <v>2170 Furniture and fixtures</v>
      </c>
      <c r="W873" s="34" t="str">
        <f t="shared" si="276"/>
        <v>2270.1</v>
      </c>
      <c r="X873" s="34" t="str">
        <f t="shared" si="278"/>
        <v>" "</v>
      </c>
      <c r="Y873" s="34" t="str">
        <f t="shared" si="278"/>
        <v>" "</v>
      </c>
      <c r="Z873" s="34" t="str">
        <f t="shared" si="278"/>
        <v>" "</v>
      </c>
      <c r="AA873" s="34" t="str">
        <f t="shared" si="278"/>
        <v>" "</v>
      </c>
      <c r="AB873" s="34" t="str">
        <f t="shared" si="267"/>
        <v>2270.1 Accumulated Depreciation of Furniture and fixtures: Electricity Regulated Activity</v>
      </c>
      <c r="AC873" s="34" t="str">
        <f t="shared" si="268"/>
        <v>" "</v>
      </c>
      <c r="AD873" s="34" t="str">
        <f t="shared" si="269"/>
        <v>" "</v>
      </c>
      <c r="AE873" s="34" t="str">
        <f t="shared" si="270"/>
        <v>" "</v>
      </c>
      <c r="AF873" s="34" t="str">
        <f t="shared" si="271"/>
        <v>" "</v>
      </c>
      <c r="AI873" t="s">
        <v>1912</v>
      </c>
      <c r="AJ873" s="14" t="s">
        <v>1064</v>
      </c>
      <c r="AK873" t="s">
        <v>918</v>
      </c>
      <c r="AL873" s="6">
        <v>399</v>
      </c>
      <c r="AM873" s="6">
        <v>0</v>
      </c>
      <c r="AV873" t="s">
        <v>1912</v>
      </c>
      <c r="AW873">
        <f t="shared" si="272"/>
        <v>82</v>
      </c>
    </row>
    <row r="874" spans="1:49" ht="11.25" customHeight="1" x14ac:dyDescent="0.2">
      <c r="A874" s="14">
        <v>2270.11</v>
      </c>
      <c r="B874" t="s">
        <v>1913</v>
      </c>
      <c r="C874" s="33" t="str">
        <f t="shared" si="265"/>
        <v>2270.11 Accumulated Depreciation of Furniture and fixtures: Electricity Regulated Activity, Dispatch</v>
      </c>
      <c r="D874" s="6" t="s">
        <v>27</v>
      </c>
      <c r="E874" s="6" t="s">
        <v>1132</v>
      </c>
      <c r="F874" s="6" t="s">
        <v>674</v>
      </c>
      <c r="G874" s="6" t="s">
        <v>907</v>
      </c>
      <c r="H874" s="34" t="str">
        <f>VLOOKUP(I874,'heading tables'!$G$3:$H$9,2,FALSE)</f>
        <v>L2</v>
      </c>
      <c r="I874" s="34">
        <f t="shared" si="273"/>
        <v>7</v>
      </c>
      <c r="J874" s="34" t="str">
        <f t="shared" si="274"/>
        <v>Balance Sheet</v>
      </c>
      <c r="K874" s="34">
        <f t="shared" si="266"/>
        <v>9</v>
      </c>
      <c r="L874" s="34" t="str">
        <f t="shared" si="275"/>
        <v>11</v>
      </c>
      <c r="M874" s="34" t="str">
        <f t="shared" si="262"/>
        <v>2</v>
      </c>
      <c r="N874" s="34" t="str">
        <f t="shared" si="263"/>
        <v>22</v>
      </c>
      <c r="O874" s="34" t="str">
        <f t="shared" si="264"/>
        <v>2270</v>
      </c>
      <c r="P874" s="34" t="str">
        <f>CONCATENATE(M874," ",VLOOKUP(M874,'heading tables'!$A:$C,2,FALSE))</f>
        <v>2 Non-current Assets</v>
      </c>
      <c r="Q874" s="34" t="str">
        <f>CONCATENATE(N874," ",VLOOKUP(N874,'heading tables'!$A:$C,2,FALSE))</f>
        <v>22 Depreciation of Fixed Assets</v>
      </c>
      <c r="R874" s="34" t="str">
        <f>CONCATENATE(O874," ",VLOOKUP(ABS(O874),'heading tables'!$A:$C,2,FALSE))</f>
        <v>2270 Accumul. deprec.- furniture and fixtures</v>
      </c>
      <c r="S874" s="20">
        <v>21</v>
      </c>
      <c r="T874" s="6" t="s">
        <v>923</v>
      </c>
      <c r="U874" s="34" t="e">
        <f>CONCATENATE(S874," ",VLOOKUP(S874,'heading tables'!$A:$C,2,FALSE))</f>
        <v>#N/A</v>
      </c>
      <c r="V874" s="34" t="str">
        <f>CONCATENATE(T874," ",VLOOKUP(ABS(T874),'heading tables'!$A:$C,2,FALSE))</f>
        <v>2170 Furniture and fixtures</v>
      </c>
      <c r="W874" s="34" t="str">
        <f t="shared" si="276"/>
        <v>2270.1</v>
      </c>
      <c r="X874" s="34" t="str">
        <f t="shared" si="278"/>
        <v>2270.11</v>
      </c>
      <c r="Y874" s="34" t="str">
        <f t="shared" si="278"/>
        <v>" "</v>
      </c>
      <c r="Z874" s="34" t="str">
        <f t="shared" si="278"/>
        <v>" "</v>
      </c>
      <c r="AA874" s="34" t="str">
        <f t="shared" si="278"/>
        <v>" "</v>
      </c>
      <c r="AB874" s="34" t="str">
        <f t="shared" si="267"/>
        <v>2270.1 Accumulated Depreciation of Furniture and fixtures: Electricity Regulated Activity</v>
      </c>
      <c r="AC874" s="34" t="str">
        <f t="shared" si="268"/>
        <v>2270.11 Accumulated Depreciation of Furniture and fixtures: Electricity Regulated Activity, Dispatch</v>
      </c>
      <c r="AD874" s="34" t="str">
        <f t="shared" si="269"/>
        <v>" "</v>
      </c>
      <c r="AE874" s="34" t="str">
        <f t="shared" si="270"/>
        <v>" "</v>
      </c>
      <c r="AF874" s="34" t="str">
        <f t="shared" si="271"/>
        <v>" "</v>
      </c>
      <c r="AI874" t="s">
        <v>1913</v>
      </c>
      <c r="AJ874" s="14" t="s">
        <v>11</v>
      </c>
      <c r="AK874" t="s">
        <v>918</v>
      </c>
      <c r="AL874" s="6">
        <v>400</v>
      </c>
      <c r="AM874" s="6" t="s">
        <v>963</v>
      </c>
      <c r="AT874" s="6" t="s">
        <v>995</v>
      </c>
      <c r="AV874" t="s">
        <v>1913</v>
      </c>
      <c r="AW874">
        <f t="shared" si="272"/>
        <v>92</v>
      </c>
    </row>
    <row r="875" spans="1:49" ht="11.25" customHeight="1" x14ac:dyDescent="0.2">
      <c r="A875" s="14">
        <v>2270.12</v>
      </c>
      <c r="B875" t="s">
        <v>1914</v>
      </c>
      <c r="C875" s="33" t="str">
        <f t="shared" si="265"/>
        <v>2270.12 Accumulated Depreciation of Furniture and fixtures: Electricity Regulated Activity, Transmission</v>
      </c>
      <c r="D875" s="6" t="s">
        <v>859</v>
      </c>
      <c r="E875" s="6" t="s">
        <v>1132</v>
      </c>
      <c r="F875" s="6" t="s">
        <v>673</v>
      </c>
      <c r="G875" s="6" t="s">
        <v>907</v>
      </c>
      <c r="H875" s="34" t="str">
        <f>VLOOKUP(I875,'heading tables'!$G$3:$H$9,2,FALSE)</f>
        <v>L2</v>
      </c>
      <c r="I875" s="34">
        <f t="shared" si="273"/>
        <v>7</v>
      </c>
      <c r="J875" s="34" t="str">
        <f t="shared" si="274"/>
        <v>Balance Sheet</v>
      </c>
      <c r="K875" s="34">
        <f t="shared" si="266"/>
        <v>9</v>
      </c>
      <c r="L875" s="34" t="str">
        <f t="shared" si="275"/>
        <v>12</v>
      </c>
      <c r="M875" s="34" t="str">
        <f t="shared" si="262"/>
        <v>2</v>
      </c>
      <c r="N875" s="34" t="str">
        <f t="shared" si="263"/>
        <v>22</v>
      </c>
      <c r="O875" s="34" t="str">
        <f t="shared" si="264"/>
        <v>2270</v>
      </c>
      <c r="P875" s="34" t="str">
        <f>CONCATENATE(M875," ",VLOOKUP(M875,'heading tables'!$A:$C,2,FALSE))</f>
        <v>2 Non-current Assets</v>
      </c>
      <c r="Q875" s="34" t="str">
        <f>CONCATENATE(N875," ",VLOOKUP(N875,'heading tables'!$A:$C,2,FALSE))</f>
        <v>22 Depreciation of Fixed Assets</v>
      </c>
      <c r="R875" s="34" t="str">
        <f>CONCATENATE(O875," ",VLOOKUP(ABS(O875),'heading tables'!$A:$C,2,FALSE))</f>
        <v>2270 Accumul. deprec.- furniture and fixtures</v>
      </c>
      <c r="S875" s="20">
        <v>21</v>
      </c>
      <c r="T875" s="6" t="s">
        <v>923</v>
      </c>
      <c r="U875" s="34" t="e">
        <f>CONCATENATE(S875," ",VLOOKUP(S875,'heading tables'!$A:$C,2,FALSE))</f>
        <v>#N/A</v>
      </c>
      <c r="V875" s="34" t="str">
        <f>CONCATENATE(T875," ",VLOOKUP(ABS(T875),'heading tables'!$A:$C,2,FALSE))</f>
        <v>2170 Furniture and fixtures</v>
      </c>
      <c r="W875" s="34" t="str">
        <f t="shared" si="276"/>
        <v>2270.1</v>
      </c>
      <c r="X875" s="34" t="str">
        <f t="shared" si="278"/>
        <v>2270.12</v>
      </c>
      <c r="Y875" s="34" t="str">
        <f t="shared" si="278"/>
        <v>" "</v>
      </c>
      <c r="Z875" s="34" t="str">
        <f t="shared" si="278"/>
        <v>" "</v>
      </c>
      <c r="AA875" s="34" t="str">
        <f t="shared" si="278"/>
        <v>" "</v>
      </c>
      <c r="AB875" s="34" t="str">
        <f t="shared" si="267"/>
        <v>2270.1 Accumulated Depreciation of Furniture and fixtures: Electricity Regulated Activity</v>
      </c>
      <c r="AC875" s="34" t="str">
        <f t="shared" si="268"/>
        <v>2270.12 Accumulated Depreciation of Furniture and fixtures: Electricity Regulated Activity, Transmission</v>
      </c>
      <c r="AD875" s="34" t="str">
        <f t="shared" si="269"/>
        <v>" "</v>
      </c>
      <c r="AE875" s="34" t="str">
        <f t="shared" si="270"/>
        <v>" "</v>
      </c>
      <c r="AF875" s="34" t="str">
        <f t="shared" si="271"/>
        <v>" "</v>
      </c>
      <c r="AI875" t="s">
        <v>1914</v>
      </c>
      <c r="AJ875" s="14" t="s">
        <v>11</v>
      </c>
      <c r="AK875" t="s">
        <v>918</v>
      </c>
      <c r="AL875" s="6">
        <v>401</v>
      </c>
      <c r="AM875" s="6" t="s">
        <v>935</v>
      </c>
      <c r="AT875" s="6" t="s">
        <v>977</v>
      </c>
      <c r="AV875" t="s">
        <v>1914</v>
      </c>
      <c r="AW875">
        <f t="shared" si="272"/>
        <v>96</v>
      </c>
    </row>
    <row r="876" spans="1:49" ht="11.25" customHeight="1" x14ac:dyDescent="0.2">
      <c r="A876" s="14">
        <v>2270.13</v>
      </c>
      <c r="B876" t="s">
        <v>1915</v>
      </c>
      <c r="C876" s="33" t="str">
        <f t="shared" si="265"/>
        <v>2270.13 Accumulated Depreciation of Furniture and fixtures: Electricity Regulated Activity, Distribution (Network)</v>
      </c>
      <c r="D876" s="6" t="s">
        <v>874</v>
      </c>
      <c r="E876" s="6" t="s">
        <v>1132</v>
      </c>
      <c r="F876" s="6" t="s">
        <v>675</v>
      </c>
      <c r="G876" s="6" t="s">
        <v>907</v>
      </c>
      <c r="H876" s="34" t="str">
        <f>VLOOKUP(I876,'heading tables'!$G$3:$H$9,2,FALSE)</f>
        <v>L2</v>
      </c>
      <c r="I876" s="34">
        <f t="shared" si="273"/>
        <v>7</v>
      </c>
      <c r="J876" s="34" t="str">
        <f t="shared" si="274"/>
        <v>Balance Sheet</v>
      </c>
      <c r="K876" s="34">
        <f t="shared" si="266"/>
        <v>9</v>
      </c>
      <c r="L876" s="34" t="str">
        <f t="shared" si="275"/>
        <v>13</v>
      </c>
      <c r="M876" s="34" t="str">
        <f t="shared" si="262"/>
        <v>2</v>
      </c>
      <c r="N876" s="34" t="str">
        <f t="shared" si="263"/>
        <v>22</v>
      </c>
      <c r="O876" s="34" t="str">
        <f t="shared" si="264"/>
        <v>2270</v>
      </c>
      <c r="P876" s="34" t="str">
        <f>CONCATENATE(M876," ",VLOOKUP(M876,'heading tables'!$A:$C,2,FALSE))</f>
        <v>2 Non-current Assets</v>
      </c>
      <c r="Q876" s="34" t="str">
        <f>CONCATENATE(N876," ",VLOOKUP(N876,'heading tables'!$A:$C,2,FALSE))</f>
        <v>22 Depreciation of Fixed Assets</v>
      </c>
      <c r="R876" s="34" t="str">
        <f>CONCATENATE(O876," ",VLOOKUP(ABS(O876),'heading tables'!$A:$C,2,FALSE))</f>
        <v>2270 Accumul. deprec.- furniture and fixtures</v>
      </c>
      <c r="S876" s="20">
        <v>21</v>
      </c>
      <c r="T876" s="6" t="s">
        <v>923</v>
      </c>
      <c r="U876" s="34" t="e">
        <f>CONCATENATE(S876," ",VLOOKUP(S876,'heading tables'!$A:$C,2,FALSE))</f>
        <v>#N/A</v>
      </c>
      <c r="V876" s="34" t="str">
        <f>CONCATENATE(T876," ",VLOOKUP(ABS(T876),'heading tables'!$A:$C,2,FALSE))</f>
        <v>2170 Furniture and fixtures</v>
      </c>
      <c r="W876" s="34" t="str">
        <f t="shared" si="276"/>
        <v>2270.1</v>
      </c>
      <c r="X876" s="34" t="str">
        <f t="shared" si="278"/>
        <v>2270.13</v>
      </c>
      <c r="Y876" s="34" t="str">
        <f t="shared" si="278"/>
        <v>" "</v>
      </c>
      <c r="Z876" s="34" t="str">
        <f t="shared" si="278"/>
        <v>" "</v>
      </c>
      <c r="AA876" s="34" t="str">
        <f t="shared" si="278"/>
        <v>" "</v>
      </c>
      <c r="AB876" s="34" t="str">
        <f t="shared" si="267"/>
        <v>2270.1 Accumulated Depreciation of Furniture and fixtures: Electricity Regulated Activity</v>
      </c>
      <c r="AC876" s="34" t="str">
        <f t="shared" si="268"/>
        <v>2270.13 Accumulated Depreciation of Furniture and fixtures: Electricity Regulated Activity, Distribution (Network)</v>
      </c>
      <c r="AD876" s="34" t="str">
        <f t="shared" si="269"/>
        <v>" "</v>
      </c>
      <c r="AE876" s="34" t="str">
        <f t="shared" si="270"/>
        <v>" "</v>
      </c>
      <c r="AF876" s="34" t="str">
        <f t="shared" si="271"/>
        <v>" "</v>
      </c>
      <c r="AI876" t="s">
        <v>1915</v>
      </c>
      <c r="AJ876" s="14" t="s">
        <v>11</v>
      </c>
      <c r="AK876" t="s">
        <v>918</v>
      </c>
      <c r="AL876" s="6">
        <v>402</v>
      </c>
      <c r="AM876" s="6" t="s">
        <v>942</v>
      </c>
      <c r="AT876" s="6" t="s">
        <v>984</v>
      </c>
      <c r="AV876" t="s">
        <v>1915</v>
      </c>
      <c r="AW876">
        <f t="shared" si="272"/>
        <v>106</v>
      </c>
    </row>
    <row r="877" spans="1:49" ht="11.25" customHeight="1" x14ac:dyDescent="0.2">
      <c r="A877" s="14">
        <v>2270.14</v>
      </c>
      <c r="B877" t="s">
        <v>1916</v>
      </c>
      <c r="C877" s="33" t="str">
        <f t="shared" si="265"/>
        <v>2270.14 Accumulated Depreciation of Furniture and fixtures: Electricity Regulated Activity, Distribution (Supply)</v>
      </c>
      <c r="D877" s="6" t="s">
        <v>875</v>
      </c>
      <c r="E877" s="6" t="s">
        <v>1132</v>
      </c>
      <c r="F877" s="6" t="s">
        <v>675</v>
      </c>
      <c r="G877" s="6" t="s">
        <v>907</v>
      </c>
      <c r="H877" s="34" t="str">
        <f>VLOOKUP(I877,'heading tables'!$G$3:$H$9,2,FALSE)</f>
        <v>L2</v>
      </c>
      <c r="I877" s="34">
        <f t="shared" si="273"/>
        <v>7</v>
      </c>
      <c r="J877" s="34" t="str">
        <f t="shared" si="274"/>
        <v>Balance Sheet</v>
      </c>
      <c r="K877" s="34">
        <f t="shared" si="266"/>
        <v>9</v>
      </c>
      <c r="L877" s="34" t="str">
        <f t="shared" si="275"/>
        <v>14</v>
      </c>
      <c r="M877" s="34" t="str">
        <f t="shared" si="262"/>
        <v>2</v>
      </c>
      <c r="N877" s="34" t="str">
        <f t="shared" si="263"/>
        <v>22</v>
      </c>
      <c r="O877" s="34" t="str">
        <f t="shared" si="264"/>
        <v>2270</v>
      </c>
      <c r="P877" s="34" t="str">
        <f>CONCATENATE(M877," ",VLOOKUP(M877,'heading tables'!$A:$C,2,FALSE))</f>
        <v>2 Non-current Assets</v>
      </c>
      <c r="Q877" s="34" t="str">
        <f>CONCATENATE(N877," ",VLOOKUP(N877,'heading tables'!$A:$C,2,FALSE))</f>
        <v>22 Depreciation of Fixed Assets</v>
      </c>
      <c r="R877" s="34" t="str">
        <f>CONCATENATE(O877," ",VLOOKUP(ABS(O877),'heading tables'!$A:$C,2,FALSE))</f>
        <v>2270 Accumul. deprec.- furniture and fixtures</v>
      </c>
      <c r="S877" s="20">
        <v>21</v>
      </c>
      <c r="T877" s="6" t="s">
        <v>923</v>
      </c>
      <c r="U877" s="34" t="e">
        <f>CONCATENATE(S877," ",VLOOKUP(S877,'heading tables'!$A:$C,2,FALSE))</f>
        <v>#N/A</v>
      </c>
      <c r="V877" s="34" t="str">
        <f>CONCATENATE(T877," ",VLOOKUP(ABS(T877),'heading tables'!$A:$C,2,FALSE))</f>
        <v>2170 Furniture and fixtures</v>
      </c>
      <c r="W877" s="34" t="str">
        <f t="shared" si="276"/>
        <v>2270.1</v>
      </c>
      <c r="X877" s="34" t="str">
        <f t="shared" si="278"/>
        <v>2270.14</v>
      </c>
      <c r="Y877" s="34" t="str">
        <f t="shared" si="278"/>
        <v>" "</v>
      </c>
      <c r="Z877" s="34" t="str">
        <f t="shared" si="278"/>
        <v>" "</v>
      </c>
      <c r="AA877" s="34" t="str">
        <f t="shared" si="278"/>
        <v>" "</v>
      </c>
      <c r="AB877" s="34" t="str">
        <f t="shared" si="267"/>
        <v>2270.1 Accumulated Depreciation of Furniture and fixtures: Electricity Regulated Activity</v>
      </c>
      <c r="AC877" s="34" t="str">
        <f t="shared" si="268"/>
        <v>2270.14 Accumulated Depreciation of Furniture and fixtures: Electricity Regulated Activity, Distribution (Supply)</v>
      </c>
      <c r="AD877" s="34" t="str">
        <f t="shared" si="269"/>
        <v>" "</v>
      </c>
      <c r="AE877" s="34" t="str">
        <f t="shared" si="270"/>
        <v>" "</v>
      </c>
      <c r="AF877" s="34" t="str">
        <f t="shared" si="271"/>
        <v>" "</v>
      </c>
      <c r="AI877" t="s">
        <v>1916</v>
      </c>
      <c r="AJ877" s="14" t="s">
        <v>11</v>
      </c>
      <c r="AK877" t="s">
        <v>918</v>
      </c>
      <c r="AL877" s="6">
        <v>403</v>
      </c>
      <c r="AM877" s="6" t="s">
        <v>943</v>
      </c>
      <c r="AT877" s="6" t="s">
        <v>985</v>
      </c>
      <c r="AV877" t="s">
        <v>1916</v>
      </c>
      <c r="AW877">
        <f t="shared" si="272"/>
        <v>105</v>
      </c>
    </row>
    <row r="878" spans="1:49" ht="11.25" customHeight="1" x14ac:dyDescent="0.2">
      <c r="A878" s="14">
        <v>2270.15</v>
      </c>
      <c r="B878" t="s">
        <v>1917</v>
      </c>
      <c r="C878" s="33" t="str">
        <f t="shared" si="265"/>
        <v>2270.15 Accumulated Depreciation of Furniture and fixtures: Electricity Regulated Activity, Generation</v>
      </c>
      <c r="D878" s="6" t="s">
        <v>870</v>
      </c>
      <c r="E878" s="6" t="s">
        <v>1132</v>
      </c>
      <c r="F878" s="6" t="s">
        <v>676</v>
      </c>
      <c r="G878" s="6" t="s">
        <v>907</v>
      </c>
      <c r="H878" s="34" t="str">
        <f>VLOOKUP(I878,'heading tables'!$G$3:$H$9,2,FALSE)</f>
        <v>L2</v>
      </c>
      <c r="I878" s="34">
        <f t="shared" si="273"/>
        <v>7</v>
      </c>
      <c r="J878" s="34" t="str">
        <f t="shared" si="274"/>
        <v>Balance Sheet</v>
      </c>
      <c r="K878" s="34">
        <f t="shared" si="266"/>
        <v>9</v>
      </c>
      <c r="L878" s="34" t="str">
        <f t="shared" si="275"/>
        <v>15</v>
      </c>
      <c r="M878" s="34" t="str">
        <f t="shared" si="262"/>
        <v>2</v>
      </c>
      <c r="N878" s="34" t="str">
        <f t="shared" si="263"/>
        <v>22</v>
      </c>
      <c r="O878" s="34" t="str">
        <f t="shared" si="264"/>
        <v>2270</v>
      </c>
      <c r="P878" s="34" t="str">
        <f>CONCATENATE(M878," ",VLOOKUP(M878,'heading tables'!$A:$C,2,FALSE))</f>
        <v>2 Non-current Assets</v>
      </c>
      <c r="Q878" s="34" t="str">
        <f>CONCATENATE(N878," ",VLOOKUP(N878,'heading tables'!$A:$C,2,FALSE))</f>
        <v>22 Depreciation of Fixed Assets</v>
      </c>
      <c r="R878" s="34" t="str">
        <f>CONCATENATE(O878," ",VLOOKUP(ABS(O878),'heading tables'!$A:$C,2,FALSE))</f>
        <v>2270 Accumul. deprec.- furniture and fixtures</v>
      </c>
      <c r="S878" s="20">
        <v>21</v>
      </c>
      <c r="T878" s="6" t="s">
        <v>923</v>
      </c>
      <c r="U878" s="34" t="e">
        <f>CONCATENATE(S878," ",VLOOKUP(S878,'heading tables'!$A:$C,2,FALSE))</f>
        <v>#N/A</v>
      </c>
      <c r="V878" s="34" t="str">
        <f>CONCATENATE(T878," ",VLOOKUP(ABS(T878),'heading tables'!$A:$C,2,FALSE))</f>
        <v>2170 Furniture and fixtures</v>
      </c>
      <c r="W878" s="34" t="str">
        <f t="shared" si="276"/>
        <v>2270.1</v>
      </c>
      <c r="X878" s="34" t="str">
        <f t="shared" si="278"/>
        <v>2270.15</v>
      </c>
      <c r="Y878" s="34" t="str">
        <f t="shared" si="278"/>
        <v>" "</v>
      </c>
      <c r="Z878" s="34" t="str">
        <f t="shared" si="278"/>
        <v>" "</v>
      </c>
      <c r="AA878" s="34" t="str">
        <f t="shared" si="278"/>
        <v>" "</v>
      </c>
      <c r="AB878" s="34" t="str">
        <f t="shared" si="267"/>
        <v>2270.1 Accumulated Depreciation of Furniture and fixtures: Electricity Regulated Activity</v>
      </c>
      <c r="AC878" s="34" t="str">
        <f t="shared" si="268"/>
        <v>2270.15 Accumulated Depreciation of Furniture and fixtures: Electricity Regulated Activity, Generation</v>
      </c>
      <c r="AD878" s="34" t="str">
        <f t="shared" si="269"/>
        <v>" "</v>
      </c>
      <c r="AE878" s="34" t="str">
        <f t="shared" si="270"/>
        <v>" "</v>
      </c>
      <c r="AF878" s="34" t="str">
        <f t="shared" si="271"/>
        <v>" "</v>
      </c>
      <c r="AI878" t="s">
        <v>1917</v>
      </c>
      <c r="AJ878" s="14" t="s">
        <v>11</v>
      </c>
      <c r="AK878" t="s">
        <v>918</v>
      </c>
      <c r="AL878" s="6">
        <v>404</v>
      </c>
      <c r="AM878" s="6" t="s">
        <v>949</v>
      </c>
      <c r="AT878" s="6" t="s">
        <v>991</v>
      </c>
      <c r="AV878" t="s">
        <v>1917</v>
      </c>
      <c r="AW878">
        <f t="shared" si="272"/>
        <v>94</v>
      </c>
    </row>
    <row r="879" spans="1:49" ht="11.25" customHeight="1" x14ac:dyDescent="0.2">
      <c r="A879" s="14">
        <v>2270.19</v>
      </c>
      <c r="B879" t="s">
        <v>1918</v>
      </c>
      <c r="C879" s="33" t="str">
        <f t="shared" si="265"/>
        <v>2270.19 Accumulated Depreciation of Furniture and fixtures: Electricity Regulated Activity, Other</v>
      </c>
      <c r="D879" s="6" t="s">
        <v>29</v>
      </c>
      <c r="E879" s="6" t="s">
        <v>1</v>
      </c>
      <c r="F879" s="6" t="s">
        <v>1</v>
      </c>
      <c r="G879" s="6" t="s">
        <v>907</v>
      </c>
      <c r="H879" s="34" t="str">
        <f>VLOOKUP(I879,'heading tables'!$G$3:$H$9,2,FALSE)</f>
        <v>L2</v>
      </c>
      <c r="I879" s="34">
        <f t="shared" si="273"/>
        <v>7</v>
      </c>
      <c r="J879" s="34" t="str">
        <f t="shared" si="274"/>
        <v>Balance Sheet</v>
      </c>
      <c r="K879" s="34">
        <f t="shared" si="266"/>
        <v>9</v>
      </c>
      <c r="L879" s="34" t="str">
        <f t="shared" si="275"/>
        <v>19</v>
      </c>
      <c r="M879" s="34" t="str">
        <f t="shared" si="262"/>
        <v>2</v>
      </c>
      <c r="N879" s="34" t="str">
        <f t="shared" si="263"/>
        <v>22</v>
      </c>
      <c r="O879" s="34" t="str">
        <f t="shared" si="264"/>
        <v>2270</v>
      </c>
      <c r="P879" s="34" t="str">
        <f>CONCATENATE(M879," ",VLOOKUP(M879,'heading tables'!$A:$C,2,FALSE))</f>
        <v>2 Non-current Assets</v>
      </c>
      <c r="Q879" s="34" t="str">
        <f>CONCATENATE(N879," ",VLOOKUP(N879,'heading tables'!$A:$C,2,FALSE))</f>
        <v>22 Depreciation of Fixed Assets</v>
      </c>
      <c r="R879" s="34" t="str">
        <f>CONCATENATE(O879," ",VLOOKUP(ABS(O879),'heading tables'!$A:$C,2,FALSE))</f>
        <v>2270 Accumul. deprec.- furniture and fixtures</v>
      </c>
      <c r="S879" s="20">
        <v>21</v>
      </c>
      <c r="T879" s="6" t="s">
        <v>923</v>
      </c>
      <c r="U879" s="34" t="e">
        <f>CONCATENATE(S879," ",VLOOKUP(S879,'heading tables'!$A:$C,2,FALSE))</f>
        <v>#N/A</v>
      </c>
      <c r="V879" s="34" t="str">
        <f>CONCATENATE(T879," ",VLOOKUP(ABS(T879),'heading tables'!$A:$C,2,FALSE))</f>
        <v>2170 Furniture and fixtures</v>
      </c>
      <c r="W879" s="34" t="str">
        <f t="shared" si="276"/>
        <v>2270.1</v>
      </c>
      <c r="X879" s="34" t="str">
        <f t="shared" si="278"/>
        <v>2270.19</v>
      </c>
      <c r="Y879" s="34" t="str">
        <f t="shared" si="278"/>
        <v>" "</v>
      </c>
      <c r="Z879" s="34" t="str">
        <f t="shared" si="278"/>
        <v>" "</v>
      </c>
      <c r="AA879" s="34" t="str">
        <f t="shared" si="278"/>
        <v>" "</v>
      </c>
      <c r="AB879" s="34" t="str">
        <f t="shared" si="267"/>
        <v>2270.1 Accumulated Depreciation of Furniture and fixtures: Electricity Regulated Activity</v>
      </c>
      <c r="AC879" s="34" t="str">
        <f t="shared" si="268"/>
        <v>2270.19 Accumulated Depreciation of Furniture and fixtures: Electricity Regulated Activity, Other</v>
      </c>
      <c r="AD879" s="34" t="str">
        <f t="shared" si="269"/>
        <v>" "</v>
      </c>
      <c r="AE879" s="34" t="str">
        <f t="shared" si="270"/>
        <v>" "</v>
      </c>
      <c r="AF879" s="34" t="str">
        <f t="shared" si="271"/>
        <v>" "</v>
      </c>
      <c r="AI879" t="s">
        <v>1918</v>
      </c>
      <c r="AJ879" s="14" t="s">
        <v>11</v>
      </c>
      <c r="AK879" t="s">
        <v>918</v>
      </c>
      <c r="AL879" s="6">
        <v>405</v>
      </c>
      <c r="AM879" s="6" t="s">
        <v>950</v>
      </c>
      <c r="AT879" s="6" t="s">
        <v>992</v>
      </c>
      <c r="AV879" t="s">
        <v>1918</v>
      </c>
      <c r="AW879">
        <f t="shared" si="272"/>
        <v>89</v>
      </c>
    </row>
    <row r="880" spans="1:49" ht="11.25" customHeight="1" x14ac:dyDescent="0.2">
      <c r="A880" s="14">
        <v>2270.9</v>
      </c>
      <c r="B880" t="s">
        <v>1919</v>
      </c>
      <c r="C880" s="33" t="str">
        <f t="shared" si="265"/>
        <v>2270.9 Accumulated Depreciation of Furniture and fixtures used for Non-Regulated Activity</v>
      </c>
      <c r="D880" s="6" t="s">
        <v>854</v>
      </c>
      <c r="E880" s="6" t="s">
        <v>1</v>
      </c>
      <c r="F880" s="6" t="s">
        <v>1</v>
      </c>
      <c r="G880" s="6" t="s">
        <v>908</v>
      </c>
      <c r="H880" s="34" t="str">
        <f>VLOOKUP(I880,'heading tables'!$G$3:$H$9,2,FALSE)</f>
        <v>L1</v>
      </c>
      <c r="I880" s="34">
        <f t="shared" si="273"/>
        <v>6</v>
      </c>
      <c r="J880" s="34" t="str">
        <f t="shared" si="274"/>
        <v>Balance Sheet</v>
      </c>
      <c r="K880" s="34">
        <f t="shared" si="266"/>
        <v>9</v>
      </c>
      <c r="L880" s="34" t="str">
        <f t="shared" si="275"/>
        <v>.9</v>
      </c>
      <c r="M880" s="34" t="str">
        <f t="shared" si="262"/>
        <v>2</v>
      </c>
      <c r="N880" s="34" t="str">
        <f t="shared" si="263"/>
        <v>22</v>
      </c>
      <c r="O880" s="34" t="str">
        <f t="shared" si="264"/>
        <v>2270</v>
      </c>
      <c r="P880" s="34" t="str">
        <f>CONCATENATE(M880," ",VLOOKUP(M880,'heading tables'!$A:$C,2,FALSE))</f>
        <v>2 Non-current Assets</v>
      </c>
      <c r="Q880" s="34" t="str">
        <f>CONCATENATE(N880," ",VLOOKUP(N880,'heading tables'!$A:$C,2,FALSE))</f>
        <v>22 Depreciation of Fixed Assets</v>
      </c>
      <c r="R880" s="34" t="str">
        <f>CONCATENATE(O880," ",VLOOKUP(ABS(O880),'heading tables'!$A:$C,2,FALSE))</f>
        <v>2270 Accumul. deprec.- furniture and fixtures</v>
      </c>
      <c r="S880" s="20">
        <v>21</v>
      </c>
      <c r="T880" s="6" t="s">
        <v>923</v>
      </c>
      <c r="U880" s="34" t="e">
        <f>CONCATENATE(S880," ",VLOOKUP(S880,'heading tables'!$A:$C,2,FALSE))</f>
        <v>#N/A</v>
      </c>
      <c r="V880" s="34" t="str">
        <f>CONCATENATE(T880," ",VLOOKUP(ABS(T880),'heading tables'!$A:$C,2,FALSE))</f>
        <v>2170 Furniture and fixtures</v>
      </c>
      <c r="W880" s="34" t="str">
        <f t="shared" si="276"/>
        <v>2270.9</v>
      </c>
      <c r="X880" s="34" t="str">
        <f t="shared" si="278"/>
        <v>" "</v>
      </c>
      <c r="Y880" s="34" t="str">
        <f t="shared" si="278"/>
        <v>" "</v>
      </c>
      <c r="Z880" s="34" t="str">
        <f t="shared" si="278"/>
        <v>" "</v>
      </c>
      <c r="AA880" s="34" t="str">
        <f t="shared" si="278"/>
        <v>" "</v>
      </c>
      <c r="AB880" s="34" t="str">
        <f t="shared" si="267"/>
        <v>2270.9 Accumulated Depreciation of Furniture and fixtures used for Non-Regulated Activity</v>
      </c>
      <c r="AC880" s="34" t="str">
        <f t="shared" si="268"/>
        <v>" "</v>
      </c>
      <c r="AD880" s="34" t="str">
        <f t="shared" si="269"/>
        <v>" "</v>
      </c>
      <c r="AE880" s="34" t="str">
        <f t="shared" si="270"/>
        <v>" "</v>
      </c>
      <c r="AF880" s="34" t="str">
        <f t="shared" si="271"/>
        <v>" "</v>
      </c>
      <c r="AI880" t="s">
        <v>1919</v>
      </c>
      <c r="AJ880" s="14" t="s">
        <v>11</v>
      </c>
      <c r="AK880" t="s">
        <v>918</v>
      </c>
      <c r="AL880" s="6">
        <v>406</v>
      </c>
      <c r="AM880" s="6" t="s">
        <v>951</v>
      </c>
      <c r="AT880" s="6" t="s">
        <v>993</v>
      </c>
      <c r="AV880" t="s">
        <v>1919</v>
      </c>
      <c r="AW880">
        <f t="shared" si="272"/>
        <v>82</v>
      </c>
    </row>
    <row r="881" spans="1:49" ht="11.25" customHeight="1" x14ac:dyDescent="0.2">
      <c r="A881" s="14">
        <v>2280</v>
      </c>
      <c r="B881" t="s">
        <v>1920</v>
      </c>
      <c r="C881" s="33" t="str">
        <f t="shared" si="265"/>
        <v>2280 Accumulated Depreciation of Vehicles (Transportation Means and Power operated Equipment)</v>
      </c>
      <c r="D881" s="6" t="s">
        <v>2</v>
      </c>
      <c r="E881" s="6" t="s">
        <v>1132</v>
      </c>
      <c r="F881" s="6" t="s">
        <v>677</v>
      </c>
      <c r="G881" s="6" t="s">
        <v>25</v>
      </c>
      <c r="H881" s="34" t="str">
        <f>VLOOKUP(I881,'heading tables'!$G$3:$H$9,2,FALSE)</f>
        <v>M</v>
      </c>
      <c r="I881" s="34">
        <f t="shared" si="273"/>
        <v>4</v>
      </c>
      <c r="J881" s="34" t="str">
        <f t="shared" si="274"/>
        <v>Balance Sheet</v>
      </c>
      <c r="K881" s="34">
        <f t="shared" si="266"/>
        <v>25</v>
      </c>
      <c r="L881" s="34" t="str">
        <f t="shared" si="275"/>
        <v>80</v>
      </c>
      <c r="M881" s="34" t="str">
        <f t="shared" si="262"/>
        <v>2</v>
      </c>
      <c r="N881" s="34" t="str">
        <f t="shared" si="263"/>
        <v>22</v>
      </c>
      <c r="O881" s="34" t="str">
        <f t="shared" si="264"/>
        <v>2280</v>
      </c>
      <c r="P881" s="34" t="str">
        <f>CONCATENATE(M881," ",VLOOKUP(M881,'heading tables'!$A:$C,2,FALSE))</f>
        <v>2 Non-current Assets</v>
      </c>
      <c r="Q881" s="34" t="str">
        <f>CONCATENATE(N881," ",VLOOKUP(N881,'heading tables'!$A:$C,2,FALSE))</f>
        <v>22 Depreciation of Fixed Assets</v>
      </c>
      <c r="R881" s="34" t="str">
        <f>CONCATENATE(O881," ",VLOOKUP(ABS(O881),'heading tables'!$A:$C,2,FALSE))</f>
        <v>2280 Accumulated depreciation - vehicles</v>
      </c>
      <c r="S881" s="20">
        <v>21</v>
      </c>
      <c r="T881" s="6" t="s">
        <v>924</v>
      </c>
      <c r="U881" s="34" t="e">
        <f>CONCATENATE(S881," ",VLOOKUP(S881,'heading tables'!$A:$C,2,FALSE))</f>
        <v>#N/A</v>
      </c>
      <c r="V881" s="34" t="str">
        <f>CONCATENATE(T881," ",VLOOKUP(ABS(T881),'heading tables'!$A:$C,2,FALSE))</f>
        <v>2180 Vehicles</v>
      </c>
      <c r="W881" s="34" t="str">
        <f t="shared" si="276"/>
        <v>" "</v>
      </c>
      <c r="X881" s="34" t="str">
        <f t="shared" si="278"/>
        <v>" "</v>
      </c>
      <c r="Y881" s="34" t="str">
        <f t="shared" si="278"/>
        <v>" "</v>
      </c>
      <c r="Z881" s="34" t="str">
        <f t="shared" si="278"/>
        <v>" "</v>
      </c>
      <c r="AA881" s="34" t="str">
        <f t="shared" si="278"/>
        <v>" "</v>
      </c>
      <c r="AB881" s="34" t="str">
        <f t="shared" si="267"/>
        <v>" "</v>
      </c>
      <c r="AC881" s="34" t="str">
        <f t="shared" si="268"/>
        <v>" "</v>
      </c>
      <c r="AD881" s="34" t="str">
        <f t="shared" si="269"/>
        <v>" "</v>
      </c>
      <c r="AE881" s="34" t="str">
        <f t="shared" si="270"/>
        <v>" "</v>
      </c>
      <c r="AF881" s="34" t="str">
        <f t="shared" si="271"/>
        <v>" "</v>
      </c>
      <c r="AI881" t="s">
        <v>1920</v>
      </c>
      <c r="AJ881" s="14" t="s">
        <v>913</v>
      </c>
      <c r="AK881" t="s">
        <v>918</v>
      </c>
      <c r="AL881" s="6">
        <v>407</v>
      </c>
      <c r="AM881" s="6">
        <v>0</v>
      </c>
      <c r="AV881" t="s">
        <v>1920</v>
      </c>
      <c r="AW881">
        <f t="shared" si="272"/>
        <v>88</v>
      </c>
    </row>
    <row r="882" spans="1:49" ht="11.25" customHeight="1" x14ac:dyDescent="0.2">
      <c r="A882" s="14">
        <v>2280.1</v>
      </c>
      <c r="B882" t="s">
        <v>1921</v>
      </c>
      <c r="C882" s="33" t="str">
        <f t="shared" si="265"/>
        <v>2280.1 Accumulated Depreciation of Vehicles: Electricity Regulated Activity</v>
      </c>
      <c r="D882" s="6" t="s">
        <v>855</v>
      </c>
      <c r="E882" s="6" t="s">
        <v>1132</v>
      </c>
      <c r="F882" s="6">
        <v>0</v>
      </c>
      <c r="G882" s="6" t="s">
        <v>26</v>
      </c>
      <c r="H882" s="34" t="str">
        <f>VLOOKUP(I882,'heading tables'!$G$3:$H$9,2,FALSE)</f>
        <v>L1</v>
      </c>
      <c r="I882" s="34">
        <f t="shared" si="273"/>
        <v>6</v>
      </c>
      <c r="J882" s="34" t="str">
        <f t="shared" si="274"/>
        <v>Balance Sheet</v>
      </c>
      <c r="K882" s="34">
        <f t="shared" si="266"/>
        <v>25</v>
      </c>
      <c r="L882" s="34" t="str">
        <f t="shared" si="275"/>
        <v>.1</v>
      </c>
      <c r="M882" s="34" t="str">
        <f t="shared" si="262"/>
        <v>2</v>
      </c>
      <c r="N882" s="34" t="str">
        <f t="shared" si="263"/>
        <v>22</v>
      </c>
      <c r="O882" s="34" t="str">
        <f t="shared" si="264"/>
        <v>2280</v>
      </c>
      <c r="P882" s="34" t="str">
        <f>CONCATENATE(M882," ",VLOOKUP(M882,'heading tables'!$A:$C,2,FALSE))</f>
        <v>2 Non-current Assets</v>
      </c>
      <c r="Q882" s="34" t="str">
        <f>CONCATENATE(N882," ",VLOOKUP(N882,'heading tables'!$A:$C,2,FALSE))</f>
        <v>22 Depreciation of Fixed Assets</v>
      </c>
      <c r="R882" s="34" t="str">
        <f>CONCATENATE(O882," ",VLOOKUP(ABS(O882),'heading tables'!$A:$C,2,FALSE))</f>
        <v>2280 Accumulated depreciation - vehicles</v>
      </c>
      <c r="S882" s="20">
        <v>21</v>
      </c>
      <c r="T882" s="6" t="s">
        <v>924</v>
      </c>
      <c r="U882" s="34" t="e">
        <f>CONCATENATE(S882," ",VLOOKUP(S882,'heading tables'!$A:$C,2,FALSE))</f>
        <v>#N/A</v>
      </c>
      <c r="V882" s="34" t="str">
        <f>CONCATENATE(T882," ",VLOOKUP(ABS(T882),'heading tables'!$A:$C,2,FALSE))</f>
        <v>2180 Vehicles</v>
      </c>
      <c r="W882" s="34" t="str">
        <f t="shared" si="276"/>
        <v>2280.1</v>
      </c>
      <c r="X882" s="34" t="str">
        <f t="shared" ref="X882:AA901" si="279">IF(OR(LEFT($A882,X$1)=W882,W882=$AZ$1),$AZ$1,LEFT($A882,X$1))</f>
        <v>" "</v>
      </c>
      <c r="Y882" s="34" t="str">
        <f t="shared" si="279"/>
        <v>" "</v>
      </c>
      <c r="Z882" s="34" t="str">
        <f t="shared" si="279"/>
        <v>" "</v>
      </c>
      <c r="AA882" s="34" t="str">
        <f t="shared" si="279"/>
        <v>" "</v>
      </c>
      <c r="AB882" s="34" t="str">
        <f t="shared" si="267"/>
        <v>2280.1 Accumulated Depreciation of Vehicles: Electricity Regulated Activity</v>
      </c>
      <c r="AC882" s="34" t="str">
        <f t="shared" si="268"/>
        <v>" "</v>
      </c>
      <c r="AD882" s="34" t="str">
        <f t="shared" si="269"/>
        <v>" "</v>
      </c>
      <c r="AE882" s="34" t="str">
        <f t="shared" si="270"/>
        <v>" "</v>
      </c>
      <c r="AF882" s="34" t="str">
        <f t="shared" si="271"/>
        <v>" "</v>
      </c>
      <c r="AI882" t="s">
        <v>1921</v>
      </c>
      <c r="AJ882" s="14" t="s">
        <v>1064</v>
      </c>
      <c r="AK882" t="s">
        <v>918</v>
      </c>
      <c r="AL882" s="6">
        <v>408</v>
      </c>
      <c r="AM882" s="6">
        <v>0</v>
      </c>
      <c r="AV882" t="s">
        <v>1921</v>
      </c>
      <c r="AW882">
        <f t="shared" si="272"/>
        <v>68</v>
      </c>
    </row>
    <row r="883" spans="1:49" ht="11.25" customHeight="1" x14ac:dyDescent="0.2">
      <c r="A883" s="14">
        <v>2280.11</v>
      </c>
      <c r="B883" t="s">
        <v>1922</v>
      </c>
      <c r="C883" s="33" t="str">
        <f t="shared" si="265"/>
        <v>2280.11 Accumulated Depreciation of Vehicles: Electricity Regulated Activity, Dispatch</v>
      </c>
      <c r="D883" s="6" t="s">
        <v>27</v>
      </c>
      <c r="E883" s="6" t="s">
        <v>1132</v>
      </c>
      <c r="F883" s="6" t="s">
        <v>678</v>
      </c>
      <c r="G883" s="6" t="s">
        <v>64</v>
      </c>
      <c r="H883" s="34" t="str">
        <f>VLOOKUP(I883,'heading tables'!$G$3:$H$9,2,FALSE)</f>
        <v>L2</v>
      </c>
      <c r="I883" s="34">
        <f t="shared" si="273"/>
        <v>7</v>
      </c>
      <c r="J883" s="34" t="str">
        <f t="shared" si="274"/>
        <v>Balance Sheet</v>
      </c>
      <c r="K883" s="34">
        <f t="shared" si="266"/>
        <v>25</v>
      </c>
      <c r="L883" s="34" t="str">
        <f t="shared" si="275"/>
        <v>11</v>
      </c>
      <c r="M883" s="34" t="str">
        <f t="shared" si="262"/>
        <v>2</v>
      </c>
      <c r="N883" s="34" t="str">
        <f t="shared" si="263"/>
        <v>22</v>
      </c>
      <c r="O883" s="34" t="str">
        <f t="shared" si="264"/>
        <v>2280</v>
      </c>
      <c r="P883" s="34" t="str">
        <f>CONCATENATE(M883," ",VLOOKUP(M883,'heading tables'!$A:$C,2,FALSE))</f>
        <v>2 Non-current Assets</v>
      </c>
      <c r="Q883" s="34" t="str">
        <f>CONCATENATE(N883," ",VLOOKUP(N883,'heading tables'!$A:$C,2,FALSE))</f>
        <v>22 Depreciation of Fixed Assets</v>
      </c>
      <c r="R883" s="34" t="str">
        <f>CONCATENATE(O883," ",VLOOKUP(ABS(O883),'heading tables'!$A:$C,2,FALSE))</f>
        <v>2280 Accumulated depreciation - vehicles</v>
      </c>
      <c r="S883" s="20">
        <v>21</v>
      </c>
      <c r="T883" s="6" t="s">
        <v>924</v>
      </c>
      <c r="U883" s="34" t="e">
        <f>CONCATENATE(S883," ",VLOOKUP(S883,'heading tables'!$A:$C,2,FALSE))</f>
        <v>#N/A</v>
      </c>
      <c r="V883" s="34" t="str">
        <f>CONCATENATE(T883," ",VLOOKUP(ABS(T883),'heading tables'!$A:$C,2,FALSE))</f>
        <v>2180 Vehicles</v>
      </c>
      <c r="W883" s="34" t="str">
        <f t="shared" si="276"/>
        <v>2280.1</v>
      </c>
      <c r="X883" s="34" t="str">
        <f t="shared" si="279"/>
        <v>2280.11</v>
      </c>
      <c r="Y883" s="34" t="str">
        <f t="shared" si="279"/>
        <v>" "</v>
      </c>
      <c r="Z883" s="34" t="str">
        <f t="shared" si="279"/>
        <v>" "</v>
      </c>
      <c r="AA883" s="34" t="str">
        <f t="shared" si="279"/>
        <v>" "</v>
      </c>
      <c r="AB883" s="34" t="str">
        <f t="shared" si="267"/>
        <v>2280.1 Accumulated Depreciation of Vehicles: Electricity Regulated Activity</v>
      </c>
      <c r="AC883" s="34" t="str">
        <f t="shared" si="268"/>
        <v>2280.11 Accumulated Depreciation of Vehicles: Electricity Regulated Activity, Dispatch</v>
      </c>
      <c r="AD883" s="34" t="str">
        <f t="shared" si="269"/>
        <v>" "</v>
      </c>
      <c r="AE883" s="34" t="str">
        <f t="shared" si="270"/>
        <v>" "</v>
      </c>
      <c r="AF883" s="34" t="str">
        <f t="shared" si="271"/>
        <v>" "</v>
      </c>
      <c r="AI883" t="s">
        <v>1922</v>
      </c>
      <c r="AJ883" s="14" t="s">
        <v>1064</v>
      </c>
      <c r="AK883" t="s">
        <v>918</v>
      </c>
      <c r="AL883" s="6">
        <v>409</v>
      </c>
      <c r="AM883" s="6" t="s">
        <v>963</v>
      </c>
      <c r="AT883" s="6" t="s">
        <v>995</v>
      </c>
      <c r="AV883" t="s">
        <v>1922</v>
      </c>
      <c r="AW883">
        <f t="shared" si="272"/>
        <v>78</v>
      </c>
    </row>
    <row r="884" spans="1:49" ht="11.25" customHeight="1" x14ac:dyDescent="0.2">
      <c r="A884" s="14">
        <v>2280.1109999999999</v>
      </c>
      <c r="B884" t="s">
        <v>1923</v>
      </c>
      <c r="C884" s="33" t="str">
        <f t="shared" si="265"/>
        <v>2280.111 Accumulated Depreciation of Passenger Vehicles: Electricity Regulated Activity, Dispatch</v>
      </c>
      <c r="D884" s="6" t="s">
        <v>27</v>
      </c>
      <c r="G884" s="6" t="s">
        <v>906</v>
      </c>
      <c r="H884" s="34" t="str">
        <f>VLOOKUP(I884,'heading tables'!$G$3:$H$9,2,FALSE)</f>
        <v>L3</v>
      </c>
      <c r="I884" s="34">
        <f t="shared" si="273"/>
        <v>8</v>
      </c>
      <c r="J884" s="34" t="str">
        <f t="shared" si="274"/>
        <v>Balance Sheet</v>
      </c>
      <c r="K884" s="34">
        <f t="shared" si="266"/>
        <v>25</v>
      </c>
      <c r="L884" s="34" t="str">
        <f t="shared" si="275"/>
        <v>11</v>
      </c>
      <c r="M884" s="34" t="str">
        <f t="shared" si="262"/>
        <v>2</v>
      </c>
      <c r="N884" s="34" t="str">
        <f t="shared" si="263"/>
        <v>22</v>
      </c>
      <c r="O884" s="34" t="str">
        <f t="shared" si="264"/>
        <v>2280</v>
      </c>
      <c r="P884" s="34" t="str">
        <f>CONCATENATE(M884," ",VLOOKUP(M884,'heading tables'!$A:$C,2,FALSE))</f>
        <v>2 Non-current Assets</v>
      </c>
      <c r="Q884" s="34" t="str">
        <f>CONCATENATE(N884," ",VLOOKUP(N884,'heading tables'!$A:$C,2,FALSE))</f>
        <v>22 Depreciation of Fixed Assets</v>
      </c>
      <c r="R884" s="34" t="str">
        <f>CONCATENATE(O884," ",VLOOKUP(ABS(O884),'heading tables'!$A:$C,2,FALSE))</f>
        <v>2280 Accumulated depreciation - vehicles</v>
      </c>
      <c r="S884" s="20">
        <v>21</v>
      </c>
      <c r="T884" s="6" t="s">
        <v>924</v>
      </c>
      <c r="U884" s="34" t="e">
        <f>CONCATENATE(S884," ",VLOOKUP(S884,'heading tables'!$A:$C,2,FALSE))</f>
        <v>#N/A</v>
      </c>
      <c r="V884" s="34" t="str">
        <f>CONCATENATE(T884," ",VLOOKUP(ABS(T884),'heading tables'!$A:$C,2,FALSE))</f>
        <v>2180 Vehicles</v>
      </c>
      <c r="W884" s="34" t="str">
        <f t="shared" si="276"/>
        <v>2280.1</v>
      </c>
      <c r="X884" s="34" t="str">
        <f t="shared" si="279"/>
        <v>2280.11</v>
      </c>
      <c r="Y884" s="34" t="str">
        <f t="shared" si="279"/>
        <v>2280.111</v>
      </c>
      <c r="Z884" s="34" t="str">
        <f t="shared" si="279"/>
        <v>" "</v>
      </c>
      <c r="AA884" s="34" t="str">
        <f t="shared" si="279"/>
        <v>" "</v>
      </c>
      <c r="AB884" s="34" t="str">
        <f t="shared" si="267"/>
        <v>2280.1 Accumulated Depreciation of Vehicles: Electricity Regulated Activity</v>
      </c>
      <c r="AC884" s="34" t="str">
        <f t="shared" si="268"/>
        <v>2280.11 Accumulated Depreciation of Vehicles: Electricity Regulated Activity, Dispatch</v>
      </c>
      <c r="AD884" s="34" t="str">
        <f t="shared" si="269"/>
        <v>2280.111 Accumulated Depreciation of Passenger Vehicles: Electricity Regulated Activity, Dispatch</v>
      </c>
      <c r="AE884" s="34" t="str">
        <f t="shared" si="270"/>
        <v>" "</v>
      </c>
      <c r="AF884" s="34" t="str">
        <f t="shared" si="271"/>
        <v>" "</v>
      </c>
      <c r="AI884" t="s">
        <v>1923</v>
      </c>
      <c r="AJ884" s="14" t="s">
        <v>11</v>
      </c>
      <c r="AL884" s="6">
        <v>410</v>
      </c>
      <c r="AM884" s="6" t="s">
        <v>963</v>
      </c>
      <c r="AV884" t="s">
        <v>1923</v>
      </c>
      <c r="AW884">
        <f t="shared" si="272"/>
        <v>88</v>
      </c>
    </row>
    <row r="885" spans="1:49" ht="11.25" customHeight="1" x14ac:dyDescent="0.2">
      <c r="A885" s="14">
        <v>2280.1120000000001</v>
      </c>
      <c r="B885" t="s">
        <v>1924</v>
      </c>
      <c r="C885" s="33" t="str">
        <f t="shared" si="265"/>
        <v>2280.112 Accumulated Depreciation of Trucks, Cranes, and other Heavy Vehicles &amp; Power Operated Equipment: Electricity Regulated Activity, Dispatch</v>
      </c>
      <c r="D885" s="6" t="s">
        <v>27</v>
      </c>
      <c r="G885" s="6" t="s">
        <v>906</v>
      </c>
      <c r="H885" s="34" t="str">
        <f>VLOOKUP(I885,'heading tables'!$G$3:$H$9,2,FALSE)</f>
        <v>L3</v>
      </c>
      <c r="I885" s="34">
        <f t="shared" si="273"/>
        <v>8</v>
      </c>
      <c r="J885" s="34" t="str">
        <f t="shared" si="274"/>
        <v>Balance Sheet</v>
      </c>
      <c r="K885" s="34">
        <f t="shared" si="266"/>
        <v>25</v>
      </c>
      <c r="L885" s="34" t="str">
        <f t="shared" si="275"/>
        <v>12</v>
      </c>
      <c r="M885" s="34" t="str">
        <f t="shared" si="262"/>
        <v>2</v>
      </c>
      <c r="N885" s="34" t="str">
        <f t="shared" si="263"/>
        <v>22</v>
      </c>
      <c r="O885" s="34" t="str">
        <f t="shared" si="264"/>
        <v>2280</v>
      </c>
      <c r="P885" s="34" t="str">
        <f>CONCATENATE(M885," ",VLOOKUP(M885,'heading tables'!$A:$C,2,FALSE))</f>
        <v>2 Non-current Assets</v>
      </c>
      <c r="Q885" s="34" t="str">
        <f>CONCATENATE(N885," ",VLOOKUP(N885,'heading tables'!$A:$C,2,FALSE))</f>
        <v>22 Depreciation of Fixed Assets</v>
      </c>
      <c r="R885" s="34" t="str">
        <f>CONCATENATE(O885," ",VLOOKUP(ABS(O885),'heading tables'!$A:$C,2,FALSE))</f>
        <v>2280 Accumulated depreciation - vehicles</v>
      </c>
      <c r="S885" s="20">
        <v>21</v>
      </c>
      <c r="T885" s="6" t="s">
        <v>924</v>
      </c>
      <c r="U885" s="34" t="e">
        <f>CONCATENATE(S885," ",VLOOKUP(S885,'heading tables'!$A:$C,2,FALSE))</f>
        <v>#N/A</v>
      </c>
      <c r="V885" s="34" t="str">
        <f>CONCATENATE(T885," ",VLOOKUP(ABS(T885),'heading tables'!$A:$C,2,FALSE))</f>
        <v>2180 Vehicles</v>
      </c>
      <c r="W885" s="34" t="str">
        <f t="shared" si="276"/>
        <v>2280.1</v>
      </c>
      <c r="X885" s="34" t="str">
        <f t="shared" si="279"/>
        <v>2280.11</v>
      </c>
      <c r="Y885" s="34" t="str">
        <f t="shared" si="279"/>
        <v>2280.112</v>
      </c>
      <c r="Z885" s="34" t="str">
        <f t="shared" si="279"/>
        <v>" "</v>
      </c>
      <c r="AA885" s="34" t="str">
        <f t="shared" si="279"/>
        <v>" "</v>
      </c>
      <c r="AB885" s="34" t="str">
        <f t="shared" si="267"/>
        <v>2280.1 Accumulated Depreciation of Vehicles: Electricity Regulated Activity</v>
      </c>
      <c r="AC885" s="34" t="str">
        <f t="shared" si="268"/>
        <v>2280.11 Accumulated Depreciation of Vehicles: Electricity Regulated Activity, Dispatch</v>
      </c>
      <c r="AD885" s="34" t="str">
        <f t="shared" si="269"/>
        <v>2280.112 Accumulated Depreciation of Trucks, Cranes, and other Heavy Vehicles &amp; Power Operated Equipment: Electricity Regulated Activity, Dispatch</v>
      </c>
      <c r="AE885" s="34" t="str">
        <f t="shared" si="270"/>
        <v>" "</v>
      </c>
      <c r="AF885" s="34" t="str">
        <f t="shared" si="271"/>
        <v>" "</v>
      </c>
      <c r="AI885" t="s">
        <v>1924</v>
      </c>
      <c r="AJ885" s="14" t="s">
        <v>11</v>
      </c>
      <c r="AL885" s="6">
        <v>411</v>
      </c>
      <c r="AM885" s="6" t="s">
        <v>963</v>
      </c>
      <c r="AV885" t="s">
        <v>1924</v>
      </c>
      <c r="AW885">
        <f t="shared" si="272"/>
        <v>137</v>
      </c>
    </row>
    <row r="886" spans="1:49" ht="11.25" customHeight="1" x14ac:dyDescent="0.2">
      <c r="A886" s="14">
        <v>2280.1129999999998</v>
      </c>
      <c r="B886" t="s">
        <v>1925</v>
      </c>
      <c r="C886" s="33" t="str">
        <f t="shared" si="265"/>
        <v>2280.113 Accumulated Depreciation of Mobile Laboratories and other Special Vehicles: Electricity Regulated Activity, Dispatch</v>
      </c>
      <c r="D886" s="6" t="s">
        <v>27</v>
      </c>
      <c r="G886" s="6" t="s">
        <v>906</v>
      </c>
      <c r="H886" s="34" t="str">
        <f>VLOOKUP(I886,'heading tables'!$G$3:$H$9,2,FALSE)</f>
        <v>L3</v>
      </c>
      <c r="I886" s="34">
        <f t="shared" si="273"/>
        <v>8</v>
      </c>
      <c r="J886" s="34" t="str">
        <f t="shared" si="274"/>
        <v>Balance Sheet</v>
      </c>
      <c r="K886" s="34">
        <f t="shared" si="266"/>
        <v>25</v>
      </c>
      <c r="L886" s="34" t="str">
        <f t="shared" si="275"/>
        <v>13</v>
      </c>
      <c r="M886" s="34" t="str">
        <f t="shared" si="262"/>
        <v>2</v>
      </c>
      <c r="N886" s="34" t="str">
        <f t="shared" si="263"/>
        <v>22</v>
      </c>
      <c r="O886" s="34" t="str">
        <f t="shared" si="264"/>
        <v>2280</v>
      </c>
      <c r="P886" s="34" t="str">
        <f>CONCATENATE(M886," ",VLOOKUP(M886,'heading tables'!$A:$C,2,FALSE))</f>
        <v>2 Non-current Assets</v>
      </c>
      <c r="Q886" s="34" t="str">
        <f>CONCATENATE(N886," ",VLOOKUP(N886,'heading tables'!$A:$C,2,FALSE))</f>
        <v>22 Depreciation of Fixed Assets</v>
      </c>
      <c r="R886" s="34" t="str">
        <f>CONCATENATE(O886," ",VLOOKUP(ABS(O886),'heading tables'!$A:$C,2,FALSE))</f>
        <v>2280 Accumulated depreciation - vehicles</v>
      </c>
      <c r="S886" s="20">
        <v>21</v>
      </c>
      <c r="T886" s="6" t="s">
        <v>924</v>
      </c>
      <c r="U886" s="34" t="e">
        <f>CONCATENATE(S886," ",VLOOKUP(S886,'heading tables'!$A:$C,2,FALSE))</f>
        <v>#N/A</v>
      </c>
      <c r="V886" s="34" t="str">
        <f>CONCATENATE(T886," ",VLOOKUP(ABS(T886),'heading tables'!$A:$C,2,FALSE))</f>
        <v>2180 Vehicles</v>
      </c>
      <c r="W886" s="34" t="str">
        <f t="shared" si="276"/>
        <v>2280.1</v>
      </c>
      <c r="X886" s="34" t="str">
        <f t="shared" si="279"/>
        <v>2280.11</v>
      </c>
      <c r="Y886" s="34" t="str">
        <f t="shared" si="279"/>
        <v>2280.113</v>
      </c>
      <c r="Z886" s="34" t="str">
        <f t="shared" si="279"/>
        <v>" "</v>
      </c>
      <c r="AA886" s="34" t="str">
        <f t="shared" si="279"/>
        <v>" "</v>
      </c>
      <c r="AB886" s="34" t="str">
        <f t="shared" si="267"/>
        <v>2280.1 Accumulated Depreciation of Vehicles: Electricity Regulated Activity</v>
      </c>
      <c r="AC886" s="34" t="str">
        <f t="shared" si="268"/>
        <v>2280.11 Accumulated Depreciation of Vehicles: Electricity Regulated Activity, Dispatch</v>
      </c>
      <c r="AD886" s="34" t="str">
        <f t="shared" si="269"/>
        <v>2280.113 Accumulated Depreciation of Mobile Laboratories and other Special Vehicles: Electricity Regulated Activity, Dispatch</v>
      </c>
      <c r="AE886" s="34" t="str">
        <f t="shared" si="270"/>
        <v>" "</v>
      </c>
      <c r="AF886" s="34" t="str">
        <f t="shared" si="271"/>
        <v>" "</v>
      </c>
      <c r="AI886" t="s">
        <v>1925</v>
      </c>
      <c r="AJ886" s="14" t="s">
        <v>11</v>
      </c>
      <c r="AL886" s="6">
        <v>412</v>
      </c>
      <c r="AM886" s="6" t="s">
        <v>963</v>
      </c>
      <c r="AV886" t="s">
        <v>1925</v>
      </c>
      <c r="AW886">
        <f t="shared" si="272"/>
        <v>116</v>
      </c>
    </row>
    <row r="887" spans="1:49" ht="11.25" customHeight="1" x14ac:dyDescent="0.2">
      <c r="A887" s="14">
        <v>2280.1190000000001</v>
      </c>
      <c r="B887" t="s">
        <v>1926</v>
      </c>
      <c r="C887" s="33" t="str">
        <f t="shared" si="265"/>
        <v>2280.119 Accumulated Depreciation of Other Vehicles: Electricity Regulated Activity, Dispatch</v>
      </c>
      <c r="D887" s="6" t="s">
        <v>27</v>
      </c>
      <c r="G887" s="6" t="s">
        <v>906</v>
      </c>
      <c r="H887" s="34" t="str">
        <f>VLOOKUP(I887,'heading tables'!$G$3:$H$9,2,FALSE)</f>
        <v>L3</v>
      </c>
      <c r="I887" s="34">
        <f t="shared" si="273"/>
        <v>8</v>
      </c>
      <c r="J887" s="34" t="str">
        <f t="shared" si="274"/>
        <v>Balance Sheet</v>
      </c>
      <c r="K887" s="34">
        <f t="shared" si="266"/>
        <v>25</v>
      </c>
      <c r="L887" s="34" t="str">
        <f t="shared" si="275"/>
        <v>19</v>
      </c>
      <c r="M887" s="34" t="str">
        <f t="shared" si="262"/>
        <v>2</v>
      </c>
      <c r="N887" s="34" t="str">
        <f t="shared" si="263"/>
        <v>22</v>
      </c>
      <c r="O887" s="34" t="str">
        <f t="shared" si="264"/>
        <v>2280</v>
      </c>
      <c r="P887" s="34" t="str">
        <f>CONCATENATE(M887," ",VLOOKUP(M887,'heading tables'!$A:$C,2,FALSE))</f>
        <v>2 Non-current Assets</v>
      </c>
      <c r="Q887" s="34" t="str">
        <f>CONCATENATE(N887," ",VLOOKUP(N887,'heading tables'!$A:$C,2,FALSE))</f>
        <v>22 Depreciation of Fixed Assets</v>
      </c>
      <c r="R887" s="34" t="str">
        <f>CONCATENATE(O887," ",VLOOKUP(ABS(O887),'heading tables'!$A:$C,2,FALSE))</f>
        <v>2280 Accumulated depreciation - vehicles</v>
      </c>
      <c r="S887" s="20">
        <v>21</v>
      </c>
      <c r="T887" s="6" t="s">
        <v>924</v>
      </c>
      <c r="U887" s="34" t="e">
        <f>CONCATENATE(S887," ",VLOOKUP(S887,'heading tables'!$A:$C,2,FALSE))</f>
        <v>#N/A</v>
      </c>
      <c r="V887" s="34" t="str">
        <f>CONCATENATE(T887," ",VLOOKUP(ABS(T887),'heading tables'!$A:$C,2,FALSE))</f>
        <v>2180 Vehicles</v>
      </c>
      <c r="W887" s="34" t="str">
        <f t="shared" si="276"/>
        <v>2280.1</v>
      </c>
      <c r="X887" s="34" t="str">
        <f t="shared" si="279"/>
        <v>2280.11</v>
      </c>
      <c r="Y887" s="34" t="str">
        <f t="shared" si="279"/>
        <v>2280.119</v>
      </c>
      <c r="Z887" s="34" t="str">
        <f t="shared" si="279"/>
        <v>" "</v>
      </c>
      <c r="AA887" s="34" t="str">
        <f t="shared" si="279"/>
        <v>" "</v>
      </c>
      <c r="AB887" s="34" t="str">
        <f t="shared" si="267"/>
        <v>2280.1 Accumulated Depreciation of Vehicles: Electricity Regulated Activity</v>
      </c>
      <c r="AC887" s="34" t="str">
        <f t="shared" si="268"/>
        <v>2280.11 Accumulated Depreciation of Vehicles: Electricity Regulated Activity, Dispatch</v>
      </c>
      <c r="AD887" s="34" t="str">
        <f t="shared" si="269"/>
        <v>2280.119 Accumulated Depreciation of Other Vehicles: Electricity Regulated Activity, Dispatch</v>
      </c>
      <c r="AE887" s="34" t="str">
        <f t="shared" si="270"/>
        <v>" "</v>
      </c>
      <c r="AF887" s="34" t="str">
        <f t="shared" si="271"/>
        <v>" "</v>
      </c>
      <c r="AI887" t="s">
        <v>1926</v>
      </c>
      <c r="AJ887" s="14" t="s">
        <v>11</v>
      </c>
      <c r="AL887" s="6">
        <v>413</v>
      </c>
      <c r="AM887" s="6" t="s">
        <v>963</v>
      </c>
      <c r="AV887" t="s">
        <v>1926</v>
      </c>
      <c r="AW887">
        <f t="shared" si="272"/>
        <v>84</v>
      </c>
    </row>
    <row r="888" spans="1:49" ht="11.25" customHeight="1" x14ac:dyDescent="0.2">
      <c r="A888" s="14">
        <v>2280.12</v>
      </c>
      <c r="B888" t="s">
        <v>1927</v>
      </c>
      <c r="C888" s="33" t="str">
        <f t="shared" si="265"/>
        <v>2280.12 Accumulated Depreciation of Vehicles: Electricity Regulated Activity, Transmission</v>
      </c>
      <c r="D888" s="6" t="s">
        <v>859</v>
      </c>
      <c r="E888" s="6" t="s">
        <v>1132</v>
      </c>
      <c r="F888" s="6" t="s">
        <v>677</v>
      </c>
      <c r="G888" s="6" t="s">
        <v>64</v>
      </c>
      <c r="H888" s="34" t="str">
        <f>VLOOKUP(I888,'heading tables'!$G$3:$H$9,2,FALSE)</f>
        <v>L2</v>
      </c>
      <c r="I888" s="34">
        <f t="shared" si="273"/>
        <v>7</v>
      </c>
      <c r="J888" s="34" t="str">
        <f t="shared" si="274"/>
        <v>Balance Sheet</v>
      </c>
      <c r="K888" s="34">
        <f t="shared" si="266"/>
        <v>25</v>
      </c>
      <c r="L888" s="34" t="str">
        <f t="shared" si="275"/>
        <v>12</v>
      </c>
      <c r="M888" s="34" t="str">
        <f t="shared" si="262"/>
        <v>2</v>
      </c>
      <c r="N888" s="34" t="str">
        <f t="shared" si="263"/>
        <v>22</v>
      </c>
      <c r="O888" s="34" t="str">
        <f t="shared" si="264"/>
        <v>2280</v>
      </c>
      <c r="P888" s="34" t="str">
        <f>CONCATENATE(M888," ",VLOOKUP(M888,'heading tables'!$A:$C,2,FALSE))</f>
        <v>2 Non-current Assets</v>
      </c>
      <c r="Q888" s="34" t="str">
        <f>CONCATENATE(N888," ",VLOOKUP(N888,'heading tables'!$A:$C,2,FALSE))</f>
        <v>22 Depreciation of Fixed Assets</v>
      </c>
      <c r="R888" s="34" t="str">
        <f>CONCATENATE(O888," ",VLOOKUP(ABS(O888),'heading tables'!$A:$C,2,FALSE))</f>
        <v>2280 Accumulated depreciation - vehicles</v>
      </c>
      <c r="S888" s="20">
        <v>21</v>
      </c>
      <c r="T888" s="6" t="s">
        <v>924</v>
      </c>
      <c r="U888" s="34" t="e">
        <f>CONCATENATE(S888," ",VLOOKUP(S888,'heading tables'!$A:$C,2,FALSE))</f>
        <v>#N/A</v>
      </c>
      <c r="V888" s="34" t="str">
        <f>CONCATENATE(T888," ",VLOOKUP(ABS(T888),'heading tables'!$A:$C,2,FALSE))</f>
        <v>2180 Vehicles</v>
      </c>
      <c r="W888" s="34" t="str">
        <f t="shared" si="276"/>
        <v>2280.1</v>
      </c>
      <c r="X888" s="34" t="str">
        <f t="shared" si="279"/>
        <v>2280.12</v>
      </c>
      <c r="Y888" s="34" t="str">
        <f t="shared" si="279"/>
        <v>" "</v>
      </c>
      <c r="Z888" s="34" t="str">
        <f t="shared" si="279"/>
        <v>" "</v>
      </c>
      <c r="AA888" s="34" t="str">
        <f t="shared" si="279"/>
        <v>" "</v>
      </c>
      <c r="AB888" s="34" t="str">
        <f t="shared" si="267"/>
        <v>2280.1 Accumulated Depreciation of Vehicles: Electricity Regulated Activity</v>
      </c>
      <c r="AC888" s="34" t="str">
        <f t="shared" si="268"/>
        <v>2280.12 Accumulated Depreciation of Vehicles: Electricity Regulated Activity, Transmission</v>
      </c>
      <c r="AD888" s="34" t="str">
        <f t="shared" si="269"/>
        <v>" "</v>
      </c>
      <c r="AE888" s="34" t="str">
        <f t="shared" si="270"/>
        <v>" "</v>
      </c>
      <c r="AF888" s="34" t="str">
        <f t="shared" si="271"/>
        <v>" "</v>
      </c>
      <c r="AI888" t="s">
        <v>1927</v>
      </c>
      <c r="AJ888" s="14" t="s">
        <v>1064</v>
      </c>
      <c r="AK888" t="s">
        <v>918</v>
      </c>
      <c r="AL888" s="6">
        <v>414</v>
      </c>
      <c r="AM888" s="6" t="s">
        <v>935</v>
      </c>
      <c r="AT888" s="6" t="s">
        <v>977</v>
      </c>
      <c r="AV888" t="s">
        <v>1927</v>
      </c>
      <c r="AW888">
        <f t="shared" si="272"/>
        <v>82</v>
      </c>
    </row>
    <row r="889" spans="1:49" ht="11.25" customHeight="1" x14ac:dyDescent="0.2">
      <c r="A889" s="14">
        <v>2280.1210000000001</v>
      </c>
      <c r="B889" t="s">
        <v>1928</v>
      </c>
      <c r="C889" s="33" t="str">
        <f t="shared" si="265"/>
        <v>2280.121 Accumulated Depreciation of Passenger Vehicles: Electricity Regulated Activity, Transmission</v>
      </c>
      <c r="D889" s="6" t="s">
        <v>859</v>
      </c>
      <c r="E889" s="6" t="s">
        <v>1132</v>
      </c>
      <c r="F889" s="6" t="s">
        <v>677</v>
      </c>
      <c r="G889" s="6" t="s">
        <v>906</v>
      </c>
      <c r="H889" s="34" t="str">
        <f>VLOOKUP(I889,'heading tables'!$G$3:$H$9,2,FALSE)</f>
        <v>L3</v>
      </c>
      <c r="I889" s="34">
        <f t="shared" si="273"/>
        <v>8</v>
      </c>
      <c r="J889" s="34" t="str">
        <f t="shared" si="274"/>
        <v>Balance Sheet</v>
      </c>
      <c r="K889" s="34">
        <f t="shared" si="266"/>
        <v>25</v>
      </c>
      <c r="L889" s="34" t="str">
        <f t="shared" si="275"/>
        <v>21</v>
      </c>
      <c r="M889" s="34" t="str">
        <f t="shared" si="262"/>
        <v>2</v>
      </c>
      <c r="N889" s="34" t="str">
        <f t="shared" si="263"/>
        <v>22</v>
      </c>
      <c r="O889" s="34" t="str">
        <f t="shared" si="264"/>
        <v>2280</v>
      </c>
      <c r="P889" s="34" t="str">
        <f>CONCATENATE(M889," ",VLOOKUP(M889,'heading tables'!$A:$C,2,FALSE))</f>
        <v>2 Non-current Assets</v>
      </c>
      <c r="Q889" s="34" t="str">
        <f>CONCATENATE(N889," ",VLOOKUP(N889,'heading tables'!$A:$C,2,FALSE))</f>
        <v>22 Depreciation of Fixed Assets</v>
      </c>
      <c r="R889" s="34" t="str">
        <f>CONCATENATE(O889," ",VLOOKUP(ABS(O889),'heading tables'!$A:$C,2,FALSE))</f>
        <v>2280 Accumulated depreciation - vehicles</v>
      </c>
      <c r="S889" s="20">
        <v>21</v>
      </c>
      <c r="T889" s="6" t="s">
        <v>924</v>
      </c>
      <c r="U889" s="34" t="e">
        <f>CONCATENATE(S889," ",VLOOKUP(S889,'heading tables'!$A:$C,2,FALSE))</f>
        <v>#N/A</v>
      </c>
      <c r="V889" s="34" t="str">
        <f>CONCATENATE(T889," ",VLOOKUP(ABS(T889),'heading tables'!$A:$C,2,FALSE))</f>
        <v>2180 Vehicles</v>
      </c>
      <c r="W889" s="34" t="str">
        <f t="shared" si="276"/>
        <v>2280.1</v>
      </c>
      <c r="X889" s="34" t="str">
        <f t="shared" si="279"/>
        <v>2280.12</v>
      </c>
      <c r="Y889" s="34" t="str">
        <f t="shared" si="279"/>
        <v>2280.121</v>
      </c>
      <c r="Z889" s="34" t="str">
        <f t="shared" si="279"/>
        <v>" "</v>
      </c>
      <c r="AA889" s="34" t="str">
        <f t="shared" si="279"/>
        <v>" "</v>
      </c>
      <c r="AB889" s="34" t="str">
        <f t="shared" si="267"/>
        <v>2280.1 Accumulated Depreciation of Vehicles: Electricity Regulated Activity</v>
      </c>
      <c r="AC889" s="34" t="str">
        <f t="shared" si="268"/>
        <v>2280.12 Accumulated Depreciation of Vehicles: Electricity Regulated Activity, Transmission</v>
      </c>
      <c r="AD889" s="34" t="str">
        <f t="shared" si="269"/>
        <v>2280.121 Accumulated Depreciation of Passenger Vehicles: Electricity Regulated Activity, Transmission</v>
      </c>
      <c r="AE889" s="34" t="str">
        <f t="shared" si="270"/>
        <v>" "</v>
      </c>
      <c r="AF889" s="34" t="str">
        <f t="shared" si="271"/>
        <v>" "</v>
      </c>
      <c r="AI889" t="s">
        <v>1928</v>
      </c>
      <c r="AJ889" s="14" t="s">
        <v>11</v>
      </c>
      <c r="AK889" t="s">
        <v>918</v>
      </c>
      <c r="AL889" s="6">
        <v>415</v>
      </c>
      <c r="AM889" s="6" t="s">
        <v>935</v>
      </c>
      <c r="AT889" s="6" t="s">
        <v>977</v>
      </c>
      <c r="AV889" t="s">
        <v>1928</v>
      </c>
      <c r="AW889">
        <f t="shared" si="272"/>
        <v>92</v>
      </c>
    </row>
    <row r="890" spans="1:49" ht="11.25" customHeight="1" x14ac:dyDescent="0.2">
      <c r="A890" s="14">
        <v>2280.1219999999998</v>
      </c>
      <c r="B890" t="s">
        <v>1929</v>
      </c>
      <c r="C890" s="33" t="str">
        <f t="shared" si="265"/>
        <v>2280.122 Accumulated Depreciation of Trucks, Cranes, and other Heavy Vehicles &amp; Power Operated Equipment: Electricity Regulated Activity, Transmission</v>
      </c>
      <c r="D890" s="6" t="s">
        <v>859</v>
      </c>
      <c r="E890" s="6" t="s">
        <v>1132</v>
      </c>
      <c r="F890" s="6" t="s">
        <v>677</v>
      </c>
      <c r="G890" s="6" t="s">
        <v>906</v>
      </c>
      <c r="H890" s="34" t="str">
        <f>VLOOKUP(I890,'heading tables'!$G$3:$H$9,2,FALSE)</f>
        <v>L3</v>
      </c>
      <c r="I890" s="34">
        <f t="shared" si="273"/>
        <v>8</v>
      </c>
      <c r="J890" s="34" t="str">
        <f t="shared" si="274"/>
        <v>Balance Sheet</v>
      </c>
      <c r="K890" s="34">
        <f t="shared" si="266"/>
        <v>25</v>
      </c>
      <c r="L890" s="34" t="str">
        <f t="shared" si="275"/>
        <v>22</v>
      </c>
      <c r="M890" s="34" t="str">
        <f t="shared" si="262"/>
        <v>2</v>
      </c>
      <c r="N890" s="34" t="str">
        <f t="shared" si="263"/>
        <v>22</v>
      </c>
      <c r="O890" s="34" t="str">
        <f t="shared" si="264"/>
        <v>2280</v>
      </c>
      <c r="P890" s="34" t="str">
        <f>CONCATENATE(M890," ",VLOOKUP(M890,'heading tables'!$A:$C,2,FALSE))</f>
        <v>2 Non-current Assets</v>
      </c>
      <c r="Q890" s="34" t="str">
        <f>CONCATENATE(N890," ",VLOOKUP(N890,'heading tables'!$A:$C,2,FALSE))</f>
        <v>22 Depreciation of Fixed Assets</v>
      </c>
      <c r="R890" s="34" t="str">
        <f>CONCATENATE(O890," ",VLOOKUP(ABS(O890),'heading tables'!$A:$C,2,FALSE))</f>
        <v>2280 Accumulated depreciation - vehicles</v>
      </c>
      <c r="S890" s="20">
        <v>21</v>
      </c>
      <c r="T890" s="6" t="s">
        <v>924</v>
      </c>
      <c r="U890" s="34" t="e">
        <f>CONCATENATE(S890," ",VLOOKUP(S890,'heading tables'!$A:$C,2,FALSE))</f>
        <v>#N/A</v>
      </c>
      <c r="V890" s="34" t="str">
        <f>CONCATENATE(T890," ",VLOOKUP(ABS(T890),'heading tables'!$A:$C,2,FALSE))</f>
        <v>2180 Vehicles</v>
      </c>
      <c r="W890" s="34" t="str">
        <f t="shared" si="276"/>
        <v>2280.1</v>
      </c>
      <c r="X890" s="34" t="str">
        <f t="shared" si="279"/>
        <v>2280.12</v>
      </c>
      <c r="Y890" s="34" t="str">
        <f t="shared" si="279"/>
        <v>2280.122</v>
      </c>
      <c r="Z890" s="34" t="str">
        <f t="shared" si="279"/>
        <v>" "</v>
      </c>
      <c r="AA890" s="34" t="str">
        <f t="shared" si="279"/>
        <v>" "</v>
      </c>
      <c r="AB890" s="34" t="str">
        <f t="shared" si="267"/>
        <v>2280.1 Accumulated Depreciation of Vehicles: Electricity Regulated Activity</v>
      </c>
      <c r="AC890" s="34" t="str">
        <f t="shared" si="268"/>
        <v>2280.12 Accumulated Depreciation of Vehicles: Electricity Regulated Activity, Transmission</v>
      </c>
      <c r="AD890" s="34" t="str">
        <f t="shared" si="269"/>
        <v>2280.122 Accumulated Depreciation of Trucks, Cranes, and other Heavy Vehicles &amp; Power Operated Equipment: Electricity Regulated Activity, Transmission</v>
      </c>
      <c r="AE890" s="34" t="str">
        <f t="shared" si="270"/>
        <v>" "</v>
      </c>
      <c r="AF890" s="34" t="str">
        <f t="shared" si="271"/>
        <v>" "</v>
      </c>
      <c r="AI890" t="s">
        <v>1929</v>
      </c>
      <c r="AJ890" s="14" t="s">
        <v>11</v>
      </c>
      <c r="AK890" t="s">
        <v>918</v>
      </c>
      <c r="AL890" s="6">
        <v>416</v>
      </c>
      <c r="AM890" s="6" t="s">
        <v>935</v>
      </c>
      <c r="AT890" s="6" t="s">
        <v>977</v>
      </c>
      <c r="AV890" t="s">
        <v>1929</v>
      </c>
      <c r="AW890">
        <f t="shared" si="272"/>
        <v>141</v>
      </c>
    </row>
    <row r="891" spans="1:49" ht="11.25" customHeight="1" x14ac:dyDescent="0.2">
      <c r="A891" s="14">
        <v>2280.123</v>
      </c>
      <c r="B891" t="s">
        <v>1930</v>
      </c>
      <c r="C891" s="33" t="str">
        <f t="shared" si="265"/>
        <v>2280.123 Accumulated Depreciation of Mobile Laboratories and other Special Vehicles: Electricity Regulated Activity, Transmission</v>
      </c>
      <c r="D891" s="6" t="s">
        <v>859</v>
      </c>
      <c r="E891" s="6" t="s">
        <v>1132</v>
      </c>
      <c r="F891" s="6" t="s">
        <v>677</v>
      </c>
      <c r="G891" s="6" t="s">
        <v>906</v>
      </c>
      <c r="H891" s="34" t="str">
        <f>VLOOKUP(I891,'heading tables'!$G$3:$H$9,2,FALSE)</f>
        <v>L3</v>
      </c>
      <c r="I891" s="34">
        <f t="shared" si="273"/>
        <v>8</v>
      </c>
      <c r="J891" s="34" t="str">
        <f t="shared" si="274"/>
        <v>Balance Sheet</v>
      </c>
      <c r="K891" s="34">
        <f t="shared" si="266"/>
        <v>25</v>
      </c>
      <c r="L891" s="34" t="str">
        <f t="shared" si="275"/>
        <v>23</v>
      </c>
      <c r="M891" s="34" t="str">
        <f t="shared" si="262"/>
        <v>2</v>
      </c>
      <c r="N891" s="34" t="str">
        <f t="shared" si="263"/>
        <v>22</v>
      </c>
      <c r="O891" s="34" t="str">
        <f t="shared" si="264"/>
        <v>2280</v>
      </c>
      <c r="P891" s="34" t="str">
        <f>CONCATENATE(M891," ",VLOOKUP(M891,'heading tables'!$A:$C,2,FALSE))</f>
        <v>2 Non-current Assets</v>
      </c>
      <c r="Q891" s="34" t="str">
        <f>CONCATENATE(N891," ",VLOOKUP(N891,'heading tables'!$A:$C,2,FALSE))</f>
        <v>22 Depreciation of Fixed Assets</v>
      </c>
      <c r="R891" s="34" t="str">
        <f>CONCATENATE(O891," ",VLOOKUP(ABS(O891),'heading tables'!$A:$C,2,FALSE))</f>
        <v>2280 Accumulated depreciation - vehicles</v>
      </c>
      <c r="S891" s="20">
        <v>21</v>
      </c>
      <c r="T891" s="6" t="s">
        <v>924</v>
      </c>
      <c r="U891" s="34" t="e">
        <f>CONCATENATE(S891," ",VLOOKUP(S891,'heading tables'!$A:$C,2,FALSE))</f>
        <v>#N/A</v>
      </c>
      <c r="V891" s="34" t="str">
        <f>CONCATENATE(T891," ",VLOOKUP(ABS(T891),'heading tables'!$A:$C,2,FALSE))</f>
        <v>2180 Vehicles</v>
      </c>
      <c r="W891" s="34" t="str">
        <f t="shared" si="276"/>
        <v>2280.1</v>
      </c>
      <c r="X891" s="34" t="str">
        <f t="shared" si="279"/>
        <v>2280.12</v>
      </c>
      <c r="Y891" s="34" t="str">
        <f t="shared" si="279"/>
        <v>2280.123</v>
      </c>
      <c r="Z891" s="34" t="str">
        <f t="shared" si="279"/>
        <v>" "</v>
      </c>
      <c r="AA891" s="34" t="str">
        <f t="shared" si="279"/>
        <v>" "</v>
      </c>
      <c r="AB891" s="34" t="str">
        <f t="shared" si="267"/>
        <v>2280.1 Accumulated Depreciation of Vehicles: Electricity Regulated Activity</v>
      </c>
      <c r="AC891" s="34" t="str">
        <f t="shared" si="268"/>
        <v>2280.12 Accumulated Depreciation of Vehicles: Electricity Regulated Activity, Transmission</v>
      </c>
      <c r="AD891" s="34" t="str">
        <f t="shared" si="269"/>
        <v>2280.123 Accumulated Depreciation of Mobile Laboratories and other Special Vehicles: Electricity Regulated Activity, Transmission</v>
      </c>
      <c r="AE891" s="34" t="str">
        <f t="shared" si="270"/>
        <v>" "</v>
      </c>
      <c r="AF891" s="34" t="str">
        <f t="shared" si="271"/>
        <v>" "</v>
      </c>
      <c r="AI891" t="s">
        <v>1930</v>
      </c>
      <c r="AJ891" s="14" t="s">
        <v>11</v>
      </c>
      <c r="AK891" t="s">
        <v>918</v>
      </c>
      <c r="AL891" s="6">
        <v>417</v>
      </c>
      <c r="AM891" s="6" t="s">
        <v>935</v>
      </c>
      <c r="AT891" s="6" t="s">
        <v>977</v>
      </c>
      <c r="AV891" t="s">
        <v>1930</v>
      </c>
      <c r="AW891">
        <f t="shared" si="272"/>
        <v>120</v>
      </c>
    </row>
    <row r="892" spans="1:49" ht="11.25" customHeight="1" x14ac:dyDescent="0.2">
      <c r="A892" s="14">
        <v>2280.1289999999999</v>
      </c>
      <c r="B892" t="s">
        <v>1931</v>
      </c>
      <c r="C892" s="33" t="str">
        <f t="shared" si="265"/>
        <v>2280.129 Accumulated Depreciation of Other Vehicles: Electricity Regulated Activity, Transmission</v>
      </c>
      <c r="D892" s="6" t="s">
        <v>859</v>
      </c>
      <c r="E892" s="6" t="s">
        <v>1132</v>
      </c>
      <c r="F892" s="6" t="s">
        <v>677</v>
      </c>
      <c r="G892" s="6" t="s">
        <v>906</v>
      </c>
      <c r="H892" s="34" t="str">
        <f>VLOOKUP(I892,'heading tables'!$G$3:$H$9,2,FALSE)</f>
        <v>L3</v>
      </c>
      <c r="I892" s="34">
        <f t="shared" si="273"/>
        <v>8</v>
      </c>
      <c r="J892" s="34" t="str">
        <f t="shared" si="274"/>
        <v>Balance Sheet</v>
      </c>
      <c r="K892" s="34">
        <f t="shared" si="266"/>
        <v>25</v>
      </c>
      <c r="L892" s="34" t="str">
        <f t="shared" si="275"/>
        <v>29</v>
      </c>
      <c r="M892" s="34" t="str">
        <f t="shared" si="262"/>
        <v>2</v>
      </c>
      <c r="N892" s="34" t="str">
        <f t="shared" si="263"/>
        <v>22</v>
      </c>
      <c r="O892" s="34" t="str">
        <f t="shared" si="264"/>
        <v>2280</v>
      </c>
      <c r="P892" s="34" t="str">
        <f>CONCATENATE(M892," ",VLOOKUP(M892,'heading tables'!$A:$C,2,FALSE))</f>
        <v>2 Non-current Assets</v>
      </c>
      <c r="Q892" s="34" t="str">
        <f>CONCATENATE(N892," ",VLOOKUP(N892,'heading tables'!$A:$C,2,FALSE))</f>
        <v>22 Depreciation of Fixed Assets</v>
      </c>
      <c r="R892" s="34" t="str">
        <f>CONCATENATE(O892," ",VLOOKUP(ABS(O892),'heading tables'!$A:$C,2,FALSE))</f>
        <v>2280 Accumulated depreciation - vehicles</v>
      </c>
      <c r="S892" s="20">
        <v>21</v>
      </c>
      <c r="T892" s="6" t="s">
        <v>924</v>
      </c>
      <c r="U892" s="34" t="e">
        <f>CONCATENATE(S892," ",VLOOKUP(S892,'heading tables'!$A:$C,2,FALSE))</f>
        <v>#N/A</v>
      </c>
      <c r="V892" s="34" t="str">
        <f>CONCATENATE(T892," ",VLOOKUP(ABS(T892),'heading tables'!$A:$C,2,FALSE))</f>
        <v>2180 Vehicles</v>
      </c>
      <c r="W892" s="34" t="str">
        <f t="shared" si="276"/>
        <v>2280.1</v>
      </c>
      <c r="X892" s="34" t="str">
        <f t="shared" si="279"/>
        <v>2280.12</v>
      </c>
      <c r="Y892" s="34" t="str">
        <f t="shared" si="279"/>
        <v>2280.129</v>
      </c>
      <c r="Z892" s="34" t="str">
        <f t="shared" si="279"/>
        <v>" "</v>
      </c>
      <c r="AA892" s="34" t="str">
        <f t="shared" si="279"/>
        <v>" "</v>
      </c>
      <c r="AB892" s="34" t="str">
        <f t="shared" si="267"/>
        <v>2280.1 Accumulated Depreciation of Vehicles: Electricity Regulated Activity</v>
      </c>
      <c r="AC892" s="34" t="str">
        <f t="shared" si="268"/>
        <v>2280.12 Accumulated Depreciation of Vehicles: Electricity Regulated Activity, Transmission</v>
      </c>
      <c r="AD892" s="34" t="str">
        <f t="shared" si="269"/>
        <v>2280.129 Accumulated Depreciation of Other Vehicles: Electricity Regulated Activity, Transmission</v>
      </c>
      <c r="AE892" s="34" t="str">
        <f t="shared" si="270"/>
        <v>" "</v>
      </c>
      <c r="AF892" s="34" t="str">
        <f t="shared" si="271"/>
        <v>" "</v>
      </c>
      <c r="AI892" t="s">
        <v>1931</v>
      </c>
      <c r="AJ892" s="14" t="s">
        <v>11</v>
      </c>
      <c r="AK892" t="s">
        <v>918</v>
      </c>
      <c r="AL892" s="6">
        <v>418</v>
      </c>
      <c r="AM892" s="6" t="s">
        <v>935</v>
      </c>
      <c r="AT892" s="6" t="s">
        <v>977</v>
      </c>
      <c r="AV892" t="s">
        <v>1931</v>
      </c>
      <c r="AW892">
        <f t="shared" si="272"/>
        <v>88</v>
      </c>
    </row>
    <row r="893" spans="1:49" ht="11.25" customHeight="1" x14ac:dyDescent="0.2">
      <c r="A893" s="14">
        <v>2280.13</v>
      </c>
      <c r="B893" t="s">
        <v>1932</v>
      </c>
      <c r="C893" s="33" t="str">
        <f t="shared" si="265"/>
        <v>2280.13 Accumulated Depreciation of Vehicles: Electricity Regulated Activity, Distribution (Network)</v>
      </c>
      <c r="D893" s="6" t="s">
        <v>874</v>
      </c>
      <c r="E893" s="6" t="s">
        <v>1132</v>
      </c>
      <c r="F893" s="6" t="s">
        <v>679</v>
      </c>
      <c r="G893" s="6" t="s">
        <v>64</v>
      </c>
      <c r="H893" s="34" t="str">
        <f>VLOOKUP(I893,'heading tables'!$G$3:$H$9,2,FALSE)</f>
        <v>L2</v>
      </c>
      <c r="I893" s="34">
        <f t="shared" si="273"/>
        <v>7</v>
      </c>
      <c r="J893" s="34" t="str">
        <f t="shared" si="274"/>
        <v>Balance Sheet</v>
      </c>
      <c r="K893" s="34">
        <f t="shared" si="266"/>
        <v>25</v>
      </c>
      <c r="L893" s="34" t="str">
        <f t="shared" si="275"/>
        <v>13</v>
      </c>
      <c r="M893" s="34" t="str">
        <f t="shared" si="262"/>
        <v>2</v>
      </c>
      <c r="N893" s="34" t="str">
        <f t="shared" si="263"/>
        <v>22</v>
      </c>
      <c r="O893" s="34" t="str">
        <f t="shared" si="264"/>
        <v>2280</v>
      </c>
      <c r="P893" s="34" t="str">
        <f>CONCATENATE(M893," ",VLOOKUP(M893,'heading tables'!$A:$C,2,FALSE))</f>
        <v>2 Non-current Assets</v>
      </c>
      <c r="Q893" s="34" t="str">
        <f>CONCATENATE(N893," ",VLOOKUP(N893,'heading tables'!$A:$C,2,FALSE))</f>
        <v>22 Depreciation of Fixed Assets</v>
      </c>
      <c r="R893" s="34" t="str">
        <f>CONCATENATE(O893," ",VLOOKUP(ABS(O893),'heading tables'!$A:$C,2,FALSE))</f>
        <v>2280 Accumulated depreciation - vehicles</v>
      </c>
      <c r="S893" s="20">
        <v>21</v>
      </c>
      <c r="T893" s="6" t="s">
        <v>924</v>
      </c>
      <c r="U893" s="34" t="e">
        <f>CONCATENATE(S893," ",VLOOKUP(S893,'heading tables'!$A:$C,2,FALSE))</f>
        <v>#N/A</v>
      </c>
      <c r="V893" s="34" t="str">
        <f>CONCATENATE(T893," ",VLOOKUP(ABS(T893),'heading tables'!$A:$C,2,FALSE))</f>
        <v>2180 Vehicles</v>
      </c>
      <c r="W893" s="34" t="str">
        <f t="shared" si="276"/>
        <v>2280.1</v>
      </c>
      <c r="X893" s="34" t="str">
        <f t="shared" si="279"/>
        <v>2280.13</v>
      </c>
      <c r="Y893" s="34" t="str">
        <f t="shared" si="279"/>
        <v>" "</v>
      </c>
      <c r="Z893" s="34" t="str">
        <f t="shared" si="279"/>
        <v>" "</v>
      </c>
      <c r="AA893" s="34" t="str">
        <f t="shared" si="279"/>
        <v>" "</v>
      </c>
      <c r="AB893" s="34" t="str">
        <f t="shared" si="267"/>
        <v>2280.1 Accumulated Depreciation of Vehicles: Electricity Regulated Activity</v>
      </c>
      <c r="AC893" s="34" t="str">
        <f t="shared" si="268"/>
        <v>2280.13 Accumulated Depreciation of Vehicles: Electricity Regulated Activity, Distribution (Network)</v>
      </c>
      <c r="AD893" s="34" t="str">
        <f t="shared" si="269"/>
        <v>" "</v>
      </c>
      <c r="AE893" s="34" t="str">
        <f t="shared" si="270"/>
        <v>" "</v>
      </c>
      <c r="AF893" s="34" t="str">
        <f t="shared" si="271"/>
        <v>" "</v>
      </c>
      <c r="AI893" t="s">
        <v>1932</v>
      </c>
      <c r="AJ893" s="14" t="s">
        <v>1064</v>
      </c>
      <c r="AK893" t="s">
        <v>918</v>
      </c>
      <c r="AL893" s="6">
        <v>419</v>
      </c>
      <c r="AM893" s="6" t="s">
        <v>942</v>
      </c>
      <c r="AT893" s="6" t="s">
        <v>984</v>
      </c>
      <c r="AV893" t="s">
        <v>1932</v>
      </c>
      <c r="AW893">
        <f t="shared" si="272"/>
        <v>92</v>
      </c>
    </row>
    <row r="894" spans="1:49" ht="11.25" customHeight="1" x14ac:dyDescent="0.2">
      <c r="A894" s="14">
        <v>2280.1309999999999</v>
      </c>
      <c r="B894" t="s">
        <v>1933</v>
      </c>
      <c r="C894" s="33" t="str">
        <f t="shared" si="265"/>
        <v>2280.131 Accumulated Depreciation of Passenger Vehicles: Electricity Regulated Activity, Distribution (Network)</v>
      </c>
      <c r="D894" s="6" t="s">
        <v>874</v>
      </c>
      <c r="E894" s="6" t="s">
        <v>1132</v>
      </c>
      <c r="F894" s="6" t="s">
        <v>679</v>
      </c>
      <c r="G894" s="6" t="s">
        <v>906</v>
      </c>
      <c r="H894" s="34" t="str">
        <f>VLOOKUP(I894,'heading tables'!$G$3:$H$9,2,FALSE)</f>
        <v>L3</v>
      </c>
      <c r="I894" s="34">
        <f t="shared" si="273"/>
        <v>8</v>
      </c>
      <c r="J894" s="34" t="str">
        <f t="shared" si="274"/>
        <v>Balance Sheet</v>
      </c>
      <c r="K894" s="34">
        <f t="shared" si="266"/>
        <v>25</v>
      </c>
      <c r="L894" s="34" t="str">
        <f t="shared" si="275"/>
        <v>31</v>
      </c>
      <c r="M894" s="34" t="str">
        <f t="shared" si="262"/>
        <v>2</v>
      </c>
      <c r="N894" s="34" t="str">
        <f t="shared" si="263"/>
        <v>22</v>
      </c>
      <c r="O894" s="34" t="str">
        <f t="shared" si="264"/>
        <v>2280</v>
      </c>
      <c r="P894" s="34" t="str">
        <f>CONCATENATE(M894," ",VLOOKUP(M894,'heading tables'!$A:$C,2,FALSE))</f>
        <v>2 Non-current Assets</v>
      </c>
      <c r="Q894" s="34" t="str">
        <f>CONCATENATE(N894," ",VLOOKUP(N894,'heading tables'!$A:$C,2,FALSE))</f>
        <v>22 Depreciation of Fixed Assets</v>
      </c>
      <c r="R894" s="34" t="str">
        <f>CONCATENATE(O894," ",VLOOKUP(ABS(O894),'heading tables'!$A:$C,2,FALSE))</f>
        <v>2280 Accumulated depreciation - vehicles</v>
      </c>
      <c r="S894" s="20">
        <v>21</v>
      </c>
      <c r="T894" s="6" t="s">
        <v>924</v>
      </c>
      <c r="U894" s="34" t="e">
        <f>CONCATENATE(S894," ",VLOOKUP(S894,'heading tables'!$A:$C,2,FALSE))</f>
        <v>#N/A</v>
      </c>
      <c r="V894" s="34" t="str">
        <f>CONCATENATE(T894," ",VLOOKUP(ABS(T894),'heading tables'!$A:$C,2,FALSE))</f>
        <v>2180 Vehicles</v>
      </c>
      <c r="W894" s="34" t="str">
        <f t="shared" si="276"/>
        <v>2280.1</v>
      </c>
      <c r="X894" s="34" t="str">
        <f t="shared" si="279"/>
        <v>2280.13</v>
      </c>
      <c r="Y894" s="34" t="str">
        <f t="shared" si="279"/>
        <v>2280.131</v>
      </c>
      <c r="Z894" s="34" t="str">
        <f t="shared" si="279"/>
        <v>" "</v>
      </c>
      <c r="AA894" s="34" t="str">
        <f t="shared" si="279"/>
        <v>" "</v>
      </c>
      <c r="AB894" s="34" t="str">
        <f t="shared" si="267"/>
        <v>2280.1 Accumulated Depreciation of Vehicles: Electricity Regulated Activity</v>
      </c>
      <c r="AC894" s="34" t="str">
        <f t="shared" si="268"/>
        <v>2280.13 Accumulated Depreciation of Vehicles: Electricity Regulated Activity, Distribution (Network)</v>
      </c>
      <c r="AD894" s="34" t="str">
        <f t="shared" si="269"/>
        <v>2280.131 Accumulated Depreciation of Passenger Vehicles: Electricity Regulated Activity, Distribution (Network)</v>
      </c>
      <c r="AE894" s="34" t="str">
        <f t="shared" si="270"/>
        <v>" "</v>
      </c>
      <c r="AF894" s="34" t="str">
        <f t="shared" si="271"/>
        <v>" "</v>
      </c>
      <c r="AI894" t="s">
        <v>1933</v>
      </c>
      <c r="AJ894" s="14" t="s">
        <v>11</v>
      </c>
      <c r="AK894" t="s">
        <v>918</v>
      </c>
      <c r="AL894" s="6">
        <v>420</v>
      </c>
      <c r="AM894" s="6" t="s">
        <v>942</v>
      </c>
      <c r="AT894" s="6" t="s">
        <v>984</v>
      </c>
      <c r="AV894" t="s">
        <v>1933</v>
      </c>
      <c r="AW894">
        <f t="shared" si="272"/>
        <v>102</v>
      </c>
    </row>
    <row r="895" spans="1:49" ht="11.25" customHeight="1" x14ac:dyDescent="0.2">
      <c r="A895" s="14">
        <v>2280.1320000000001</v>
      </c>
      <c r="B895" t="s">
        <v>1934</v>
      </c>
      <c r="C895" s="33" t="str">
        <f t="shared" si="265"/>
        <v>2280.132 Accumulated Depreciation of Trucks, Cranes, and other Heavy Vehicles &amp; Power Operated Equipment: Electricity Regulated Activity, Distribution (Network)</v>
      </c>
      <c r="D895" s="6" t="s">
        <v>874</v>
      </c>
      <c r="E895" s="6" t="s">
        <v>1132</v>
      </c>
      <c r="F895" s="6" t="s">
        <v>679</v>
      </c>
      <c r="G895" s="6" t="s">
        <v>906</v>
      </c>
      <c r="H895" s="34" t="str">
        <f>VLOOKUP(I895,'heading tables'!$G$3:$H$9,2,FALSE)</f>
        <v>L3</v>
      </c>
      <c r="I895" s="34">
        <f t="shared" si="273"/>
        <v>8</v>
      </c>
      <c r="J895" s="34" t="str">
        <f t="shared" si="274"/>
        <v>Balance Sheet</v>
      </c>
      <c r="K895" s="34">
        <f t="shared" si="266"/>
        <v>25</v>
      </c>
      <c r="L895" s="34" t="str">
        <f t="shared" si="275"/>
        <v>32</v>
      </c>
      <c r="M895" s="34" t="str">
        <f t="shared" si="262"/>
        <v>2</v>
      </c>
      <c r="N895" s="34" t="str">
        <f t="shared" si="263"/>
        <v>22</v>
      </c>
      <c r="O895" s="34" t="str">
        <f t="shared" si="264"/>
        <v>2280</v>
      </c>
      <c r="P895" s="34" t="str">
        <f>CONCATENATE(M895," ",VLOOKUP(M895,'heading tables'!$A:$C,2,FALSE))</f>
        <v>2 Non-current Assets</v>
      </c>
      <c r="Q895" s="34" t="str">
        <f>CONCATENATE(N895," ",VLOOKUP(N895,'heading tables'!$A:$C,2,FALSE))</f>
        <v>22 Depreciation of Fixed Assets</v>
      </c>
      <c r="R895" s="34" t="str">
        <f>CONCATENATE(O895," ",VLOOKUP(ABS(O895),'heading tables'!$A:$C,2,FALSE))</f>
        <v>2280 Accumulated depreciation - vehicles</v>
      </c>
      <c r="S895" s="20">
        <v>21</v>
      </c>
      <c r="T895" s="6" t="s">
        <v>924</v>
      </c>
      <c r="U895" s="34" t="e">
        <f>CONCATENATE(S895," ",VLOOKUP(S895,'heading tables'!$A:$C,2,FALSE))</f>
        <v>#N/A</v>
      </c>
      <c r="V895" s="34" t="str">
        <f>CONCATENATE(T895," ",VLOOKUP(ABS(T895),'heading tables'!$A:$C,2,FALSE))</f>
        <v>2180 Vehicles</v>
      </c>
      <c r="W895" s="34" t="str">
        <f t="shared" si="276"/>
        <v>2280.1</v>
      </c>
      <c r="X895" s="34" t="str">
        <f t="shared" si="279"/>
        <v>2280.13</v>
      </c>
      <c r="Y895" s="34" t="str">
        <f t="shared" si="279"/>
        <v>2280.132</v>
      </c>
      <c r="Z895" s="34" t="str">
        <f t="shared" si="279"/>
        <v>" "</v>
      </c>
      <c r="AA895" s="34" t="str">
        <f t="shared" si="279"/>
        <v>" "</v>
      </c>
      <c r="AB895" s="34" t="str">
        <f t="shared" si="267"/>
        <v>2280.1 Accumulated Depreciation of Vehicles: Electricity Regulated Activity</v>
      </c>
      <c r="AC895" s="34" t="str">
        <f t="shared" si="268"/>
        <v>2280.13 Accumulated Depreciation of Vehicles: Electricity Regulated Activity, Distribution (Network)</v>
      </c>
      <c r="AD895" s="34" t="str">
        <f t="shared" si="269"/>
        <v>2280.132 Accumulated Depreciation of Trucks, Cranes, and other Heavy Vehicles &amp; Power Operated Equipment: Electricity Regulated Activity, Distribution (Network)</v>
      </c>
      <c r="AE895" s="34" t="str">
        <f t="shared" si="270"/>
        <v>" "</v>
      </c>
      <c r="AF895" s="34" t="str">
        <f t="shared" si="271"/>
        <v>" "</v>
      </c>
      <c r="AI895" t="s">
        <v>1934</v>
      </c>
      <c r="AJ895" s="14" t="s">
        <v>11</v>
      </c>
      <c r="AK895" t="s">
        <v>918</v>
      </c>
      <c r="AL895" s="6">
        <v>421</v>
      </c>
      <c r="AM895" s="6" t="s">
        <v>942</v>
      </c>
      <c r="AT895" s="6" t="s">
        <v>984</v>
      </c>
      <c r="AV895" t="s">
        <v>1934</v>
      </c>
      <c r="AW895">
        <f t="shared" si="272"/>
        <v>151</v>
      </c>
    </row>
    <row r="896" spans="1:49" ht="11.25" customHeight="1" x14ac:dyDescent="0.2">
      <c r="A896" s="14">
        <v>2280.1329999999998</v>
      </c>
      <c r="B896" t="s">
        <v>1935</v>
      </c>
      <c r="C896" s="33" t="str">
        <f t="shared" si="265"/>
        <v>2280.133 Accumulated Depreciation of Mobile Laboratories and other Special Vehicles: Electricity Regulated Activity, Distribution (Network)</v>
      </c>
      <c r="D896" s="6" t="s">
        <v>874</v>
      </c>
      <c r="E896" s="6" t="s">
        <v>1132</v>
      </c>
      <c r="F896" s="6" t="s">
        <v>679</v>
      </c>
      <c r="G896" s="6" t="s">
        <v>906</v>
      </c>
      <c r="H896" s="34" t="str">
        <f>VLOOKUP(I896,'heading tables'!$G$3:$H$9,2,FALSE)</f>
        <v>L3</v>
      </c>
      <c r="I896" s="34">
        <f t="shared" si="273"/>
        <v>8</v>
      </c>
      <c r="J896" s="34" t="str">
        <f t="shared" si="274"/>
        <v>Balance Sheet</v>
      </c>
      <c r="K896" s="34">
        <f t="shared" si="266"/>
        <v>25</v>
      </c>
      <c r="L896" s="34" t="str">
        <f t="shared" si="275"/>
        <v>33</v>
      </c>
      <c r="M896" s="34" t="str">
        <f t="shared" ref="M896:M959" si="280">LEFT($A896,1)</f>
        <v>2</v>
      </c>
      <c r="N896" s="34" t="str">
        <f t="shared" ref="N896:N959" si="281">LEFT($A896,2)</f>
        <v>22</v>
      </c>
      <c r="O896" s="34" t="str">
        <f t="shared" ref="O896:O959" si="282">LEFT($A896,4)</f>
        <v>2280</v>
      </c>
      <c r="P896" s="34" t="str">
        <f>CONCATENATE(M896," ",VLOOKUP(M896,'heading tables'!$A:$C,2,FALSE))</f>
        <v>2 Non-current Assets</v>
      </c>
      <c r="Q896" s="34" t="str">
        <f>CONCATENATE(N896," ",VLOOKUP(N896,'heading tables'!$A:$C,2,FALSE))</f>
        <v>22 Depreciation of Fixed Assets</v>
      </c>
      <c r="R896" s="34" t="str">
        <f>CONCATENATE(O896," ",VLOOKUP(ABS(O896),'heading tables'!$A:$C,2,FALSE))</f>
        <v>2280 Accumulated depreciation - vehicles</v>
      </c>
      <c r="S896" s="20">
        <v>21</v>
      </c>
      <c r="T896" s="6" t="s">
        <v>924</v>
      </c>
      <c r="U896" s="34" t="e">
        <f>CONCATENATE(S896," ",VLOOKUP(S896,'heading tables'!$A:$C,2,FALSE))</f>
        <v>#N/A</v>
      </c>
      <c r="V896" s="34" t="str">
        <f>CONCATENATE(T896," ",VLOOKUP(ABS(T896),'heading tables'!$A:$C,2,FALSE))</f>
        <v>2180 Vehicles</v>
      </c>
      <c r="W896" s="34" t="str">
        <f t="shared" si="276"/>
        <v>2280.1</v>
      </c>
      <c r="X896" s="34" t="str">
        <f t="shared" si="279"/>
        <v>2280.13</v>
      </c>
      <c r="Y896" s="34" t="str">
        <f t="shared" si="279"/>
        <v>2280.133</v>
      </c>
      <c r="Z896" s="34" t="str">
        <f t="shared" si="279"/>
        <v>" "</v>
      </c>
      <c r="AA896" s="34" t="str">
        <f t="shared" si="279"/>
        <v>" "</v>
      </c>
      <c r="AB896" s="34" t="str">
        <f t="shared" si="267"/>
        <v>2280.1 Accumulated Depreciation of Vehicles: Electricity Regulated Activity</v>
      </c>
      <c r="AC896" s="34" t="str">
        <f t="shared" si="268"/>
        <v>2280.13 Accumulated Depreciation of Vehicles: Electricity Regulated Activity, Distribution (Network)</v>
      </c>
      <c r="AD896" s="34" t="str">
        <f t="shared" si="269"/>
        <v>2280.133 Accumulated Depreciation of Mobile Laboratories and other Special Vehicles: Electricity Regulated Activity, Distribution (Network)</v>
      </c>
      <c r="AE896" s="34" t="str">
        <f t="shared" si="270"/>
        <v>" "</v>
      </c>
      <c r="AF896" s="34" t="str">
        <f t="shared" si="271"/>
        <v>" "</v>
      </c>
      <c r="AI896" t="s">
        <v>1935</v>
      </c>
      <c r="AJ896" s="14" t="s">
        <v>11</v>
      </c>
      <c r="AK896" t="s">
        <v>918</v>
      </c>
      <c r="AL896" s="6">
        <v>422</v>
      </c>
      <c r="AM896" s="6" t="s">
        <v>942</v>
      </c>
      <c r="AT896" s="6" t="s">
        <v>984</v>
      </c>
      <c r="AV896" t="s">
        <v>1935</v>
      </c>
      <c r="AW896">
        <f t="shared" si="272"/>
        <v>130</v>
      </c>
    </row>
    <row r="897" spans="1:49" ht="11.25" customHeight="1" x14ac:dyDescent="0.2">
      <c r="A897" s="14">
        <v>2280.1390000000001</v>
      </c>
      <c r="B897" t="s">
        <v>1936</v>
      </c>
      <c r="C897" s="33" t="str">
        <f t="shared" si="265"/>
        <v>2280.139 Accumulated Depreciation of Other Vehicles: Electricity Regulated Activity, Distribution (Network)</v>
      </c>
      <c r="D897" s="6" t="s">
        <v>874</v>
      </c>
      <c r="E897" s="6" t="s">
        <v>1132</v>
      </c>
      <c r="F897" s="6" t="s">
        <v>679</v>
      </c>
      <c r="G897" s="6" t="s">
        <v>906</v>
      </c>
      <c r="H897" s="34" t="str">
        <f>VLOOKUP(I897,'heading tables'!$G$3:$H$9,2,FALSE)</f>
        <v>L3</v>
      </c>
      <c r="I897" s="34">
        <f t="shared" si="273"/>
        <v>8</v>
      </c>
      <c r="J897" s="34" t="str">
        <f t="shared" si="274"/>
        <v>Balance Sheet</v>
      </c>
      <c r="K897" s="34">
        <f t="shared" si="266"/>
        <v>25</v>
      </c>
      <c r="L897" s="34" t="str">
        <f t="shared" si="275"/>
        <v>39</v>
      </c>
      <c r="M897" s="34" t="str">
        <f t="shared" si="280"/>
        <v>2</v>
      </c>
      <c r="N897" s="34" t="str">
        <f t="shared" si="281"/>
        <v>22</v>
      </c>
      <c r="O897" s="34" t="str">
        <f t="shared" si="282"/>
        <v>2280</v>
      </c>
      <c r="P897" s="34" t="str">
        <f>CONCATENATE(M897," ",VLOOKUP(M897,'heading tables'!$A:$C,2,FALSE))</f>
        <v>2 Non-current Assets</v>
      </c>
      <c r="Q897" s="34" t="str">
        <f>CONCATENATE(N897," ",VLOOKUP(N897,'heading tables'!$A:$C,2,FALSE))</f>
        <v>22 Depreciation of Fixed Assets</v>
      </c>
      <c r="R897" s="34" t="str">
        <f>CONCATENATE(O897," ",VLOOKUP(ABS(O897),'heading tables'!$A:$C,2,FALSE))</f>
        <v>2280 Accumulated depreciation - vehicles</v>
      </c>
      <c r="S897" s="20">
        <v>21</v>
      </c>
      <c r="T897" s="6" t="s">
        <v>924</v>
      </c>
      <c r="U897" s="34" t="e">
        <f>CONCATENATE(S897," ",VLOOKUP(S897,'heading tables'!$A:$C,2,FALSE))</f>
        <v>#N/A</v>
      </c>
      <c r="V897" s="34" t="str">
        <f>CONCATENATE(T897," ",VLOOKUP(ABS(T897),'heading tables'!$A:$C,2,FALSE))</f>
        <v>2180 Vehicles</v>
      </c>
      <c r="W897" s="34" t="str">
        <f t="shared" si="276"/>
        <v>2280.1</v>
      </c>
      <c r="X897" s="34" t="str">
        <f t="shared" si="279"/>
        <v>2280.13</v>
      </c>
      <c r="Y897" s="34" t="str">
        <f t="shared" si="279"/>
        <v>2280.139</v>
      </c>
      <c r="Z897" s="34" t="str">
        <f t="shared" si="279"/>
        <v>" "</v>
      </c>
      <c r="AA897" s="34" t="str">
        <f t="shared" si="279"/>
        <v>" "</v>
      </c>
      <c r="AB897" s="34" t="str">
        <f t="shared" si="267"/>
        <v>2280.1 Accumulated Depreciation of Vehicles: Electricity Regulated Activity</v>
      </c>
      <c r="AC897" s="34" t="str">
        <f t="shared" si="268"/>
        <v>2280.13 Accumulated Depreciation of Vehicles: Electricity Regulated Activity, Distribution (Network)</v>
      </c>
      <c r="AD897" s="34" t="str">
        <f t="shared" si="269"/>
        <v>2280.139 Accumulated Depreciation of Other Vehicles: Electricity Regulated Activity, Distribution (Network)</v>
      </c>
      <c r="AE897" s="34" t="str">
        <f t="shared" si="270"/>
        <v>" "</v>
      </c>
      <c r="AF897" s="34" t="str">
        <f t="shared" si="271"/>
        <v>" "</v>
      </c>
      <c r="AI897" t="s">
        <v>1936</v>
      </c>
      <c r="AJ897" s="14" t="s">
        <v>11</v>
      </c>
      <c r="AK897" t="s">
        <v>918</v>
      </c>
      <c r="AL897" s="6">
        <v>423</v>
      </c>
      <c r="AM897" s="6" t="s">
        <v>942</v>
      </c>
      <c r="AT897" s="6" t="s">
        <v>984</v>
      </c>
      <c r="AV897" t="s">
        <v>1936</v>
      </c>
      <c r="AW897">
        <f t="shared" si="272"/>
        <v>98</v>
      </c>
    </row>
    <row r="898" spans="1:49" ht="11.25" customHeight="1" x14ac:dyDescent="0.2">
      <c r="A898" s="14">
        <v>2280.14</v>
      </c>
      <c r="B898" t="s">
        <v>1937</v>
      </c>
      <c r="C898" s="33" t="str">
        <f t="shared" ref="C898:C961" si="283">CONCATENATE(A898," ",B898)</f>
        <v>2280.14 Accumulated Depreciation of Vehicles: Electricity Regulated Activity, Distribution (Supply)</v>
      </c>
      <c r="D898" s="6" t="s">
        <v>875</v>
      </c>
      <c r="E898" s="6" t="s">
        <v>1132</v>
      </c>
      <c r="F898" s="6" t="s">
        <v>679</v>
      </c>
      <c r="G898" s="6" t="s">
        <v>907</v>
      </c>
      <c r="H898" s="34" t="str">
        <f>VLOOKUP(I898,'heading tables'!$G$3:$H$9,2,FALSE)</f>
        <v>L2</v>
      </c>
      <c r="I898" s="34">
        <f t="shared" si="273"/>
        <v>7</v>
      </c>
      <c r="J898" s="34" t="str">
        <f t="shared" si="274"/>
        <v>Balance Sheet</v>
      </c>
      <c r="K898" s="34">
        <f t="shared" ref="K898:K961" si="284">COUNTIF(O:O,O898)</f>
        <v>25</v>
      </c>
      <c r="L898" s="34" t="str">
        <f t="shared" si="275"/>
        <v>14</v>
      </c>
      <c r="M898" s="34" t="str">
        <f t="shared" si="280"/>
        <v>2</v>
      </c>
      <c r="N898" s="34" t="str">
        <f t="shared" si="281"/>
        <v>22</v>
      </c>
      <c r="O898" s="34" t="str">
        <f t="shared" si="282"/>
        <v>2280</v>
      </c>
      <c r="P898" s="34" t="str">
        <f>CONCATENATE(M898," ",VLOOKUP(M898,'heading tables'!$A:$C,2,FALSE))</f>
        <v>2 Non-current Assets</v>
      </c>
      <c r="Q898" s="34" t="str">
        <f>CONCATENATE(N898," ",VLOOKUP(N898,'heading tables'!$A:$C,2,FALSE))</f>
        <v>22 Depreciation of Fixed Assets</v>
      </c>
      <c r="R898" s="34" t="str">
        <f>CONCATENATE(O898," ",VLOOKUP(ABS(O898),'heading tables'!$A:$C,2,FALSE))</f>
        <v>2280 Accumulated depreciation - vehicles</v>
      </c>
      <c r="S898" s="20">
        <v>21</v>
      </c>
      <c r="T898" s="6" t="s">
        <v>924</v>
      </c>
      <c r="U898" s="34" t="e">
        <f>CONCATENATE(S898," ",VLOOKUP(S898,'heading tables'!$A:$C,2,FALSE))</f>
        <v>#N/A</v>
      </c>
      <c r="V898" s="34" t="str">
        <f>CONCATENATE(T898," ",VLOOKUP(ABS(T898),'heading tables'!$A:$C,2,FALSE))</f>
        <v>2180 Vehicles</v>
      </c>
      <c r="W898" s="34" t="str">
        <f t="shared" si="276"/>
        <v>2280.1</v>
      </c>
      <c r="X898" s="34" t="str">
        <f t="shared" si="279"/>
        <v>2280.14</v>
      </c>
      <c r="Y898" s="34" t="str">
        <f t="shared" si="279"/>
        <v>" "</v>
      </c>
      <c r="Z898" s="34" t="str">
        <f t="shared" si="279"/>
        <v>" "</v>
      </c>
      <c r="AA898" s="34" t="str">
        <f t="shared" si="279"/>
        <v>" "</v>
      </c>
      <c r="AB898" s="34" t="str">
        <f t="shared" ref="AB898:AB961" si="285">IFERROR(VLOOKUP(ABS(W898),$A:$C,3,FALSE),$AZ$1)</f>
        <v>2280.1 Accumulated Depreciation of Vehicles: Electricity Regulated Activity</v>
      </c>
      <c r="AC898" s="34" t="str">
        <f t="shared" ref="AC898:AC961" si="286">IFERROR(VLOOKUP(ABS(X898),$A:$C,3,FALSE),$AZ$1)</f>
        <v>2280.14 Accumulated Depreciation of Vehicles: Electricity Regulated Activity, Distribution (Supply)</v>
      </c>
      <c r="AD898" s="34" t="str">
        <f t="shared" ref="AD898:AD961" si="287">IFERROR(VLOOKUP(ABS(Y898),$A:$C,3,FALSE),$AZ$1)</f>
        <v>" "</v>
      </c>
      <c r="AE898" s="34" t="str">
        <f t="shared" ref="AE898:AE961" si="288">IFERROR(VLOOKUP(ABS(Z898),$A:$C,3,FALSE),$AZ$1)</f>
        <v>" "</v>
      </c>
      <c r="AF898" s="34" t="str">
        <f t="shared" ref="AF898:AF961" si="289">IFERROR(VLOOKUP(ABS(AA898),$A:$C,3,FALSE),$AZ$1)</f>
        <v>" "</v>
      </c>
      <c r="AI898" t="s">
        <v>1937</v>
      </c>
      <c r="AJ898" s="14" t="s">
        <v>11</v>
      </c>
      <c r="AK898" t="s">
        <v>918</v>
      </c>
      <c r="AL898" s="6">
        <v>424</v>
      </c>
      <c r="AM898" s="6" t="s">
        <v>943</v>
      </c>
      <c r="AT898" s="6" t="s">
        <v>985</v>
      </c>
      <c r="AV898" t="s">
        <v>1937</v>
      </c>
      <c r="AW898">
        <f t="shared" si="272"/>
        <v>91</v>
      </c>
    </row>
    <row r="899" spans="1:49" ht="11.25" customHeight="1" x14ac:dyDescent="0.2">
      <c r="A899" s="14">
        <v>2280.15</v>
      </c>
      <c r="B899" t="s">
        <v>1938</v>
      </c>
      <c r="C899" s="33" t="str">
        <f t="shared" si="283"/>
        <v>2280.15 Accumulated Depreciation of Vehicles: Electricity Regulated Activity, Generation</v>
      </c>
      <c r="D899" s="6" t="s">
        <v>870</v>
      </c>
      <c r="E899" s="6" t="s">
        <v>1132</v>
      </c>
      <c r="F899" s="6" t="s">
        <v>680</v>
      </c>
      <c r="G899" s="6" t="s">
        <v>64</v>
      </c>
      <c r="H899" s="34" t="str">
        <f>VLOOKUP(I899,'heading tables'!$G$3:$H$9,2,FALSE)</f>
        <v>L2</v>
      </c>
      <c r="I899" s="34">
        <f t="shared" si="273"/>
        <v>7</v>
      </c>
      <c r="J899" s="34" t="str">
        <f t="shared" si="274"/>
        <v>Balance Sheet</v>
      </c>
      <c r="K899" s="34">
        <f t="shared" si="284"/>
        <v>25</v>
      </c>
      <c r="L899" s="34" t="str">
        <f t="shared" si="275"/>
        <v>15</v>
      </c>
      <c r="M899" s="34" t="str">
        <f t="shared" si="280"/>
        <v>2</v>
      </c>
      <c r="N899" s="34" t="str">
        <f t="shared" si="281"/>
        <v>22</v>
      </c>
      <c r="O899" s="34" t="str">
        <f t="shared" si="282"/>
        <v>2280</v>
      </c>
      <c r="P899" s="34" t="str">
        <f>CONCATENATE(M899," ",VLOOKUP(M899,'heading tables'!$A:$C,2,FALSE))</f>
        <v>2 Non-current Assets</v>
      </c>
      <c r="Q899" s="34" t="str">
        <f>CONCATENATE(N899," ",VLOOKUP(N899,'heading tables'!$A:$C,2,FALSE))</f>
        <v>22 Depreciation of Fixed Assets</v>
      </c>
      <c r="R899" s="34" t="str">
        <f>CONCATENATE(O899," ",VLOOKUP(ABS(O899),'heading tables'!$A:$C,2,FALSE))</f>
        <v>2280 Accumulated depreciation - vehicles</v>
      </c>
      <c r="S899" s="20">
        <v>21</v>
      </c>
      <c r="T899" s="6" t="s">
        <v>924</v>
      </c>
      <c r="U899" s="34" t="e">
        <f>CONCATENATE(S899," ",VLOOKUP(S899,'heading tables'!$A:$C,2,FALSE))</f>
        <v>#N/A</v>
      </c>
      <c r="V899" s="34" t="str">
        <f>CONCATENATE(T899," ",VLOOKUP(ABS(T899),'heading tables'!$A:$C,2,FALSE))</f>
        <v>2180 Vehicles</v>
      </c>
      <c r="W899" s="34" t="str">
        <f t="shared" si="276"/>
        <v>2280.1</v>
      </c>
      <c r="X899" s="34" t="str">
        <f t="shared" si="279"/>
        <v>2280.15</v>
      </c>
      <c r="Y899" s="34" t="str">
        <f t="shared" si="279"/>
        <v>" "</v>
      </c>
      <c r="Z899" s="34" t="str">
        <f t="shared" si="279"/>
        <v>" "</v>
      </c>
      <c r="AA899" s="34" t="str">
        <f t="shared" si="279"/>
        <v>" "</v>
      </c>
      <c r="AB899" s="34" t="str">
        <f t="shared" si="285"/>
        <v>2280.1 Accumulated Depreciation of Vehicles: Electricity Regulated Activity</v>
      </c>
      <c r="AC899" s="34" t="str">
        <f t="shared" si="286"/>
        <v>2280.15 Accumulated Depreciation of Vehicles: Electricity Regulated Activity, Generation</v>
      </c>
      <c r="AD899" s="34" t="str">
        <f t="shared" si="287"/>
        <v>" "</v>
      </c>
      <c r="AE899" s="34" t="str">
        <f t="shared" si="288"/>
        <v>" "</v>
      </c>
      <c r="AF899" s="34" t="str">
        <f t="shared" si="289"/>
        <v>" "</v>
      </c>
      <c r="AI899" t="s">
        <v>1938</v>
      </c>
      <c r="AJ899" s="14" t="s">
        <v>1064</v>
      </c>
      <c r="AK899" t="s">
        <v>918</v>
      </c>
      <c r="AL899" s="6">
        <v>425</v>
      </c>
      <c r="AM899" s="6">
        <v>0</v>
      </c>
      <c r="AV899" t="s">
        <v>1938</v>
      </c>
      <c r="AW899">
        <f t="shared" ref="AW899:AW962" si="290">LEN(AV899)</f>
        <v>80</v>
      </c>
    </row>
    <row r="900" spans="1:49" ht="11.25" customHeight="1" x14ac:dyDescent="0.2">
      <c r="A900" s="14">
        <v>2280.1509999999998</v>
      </c>
      <c r="B900" t="s">
        <v>1939</v>
      </c>
      <c r="C900" s="33" t="str">
        <f t="shared" si="283"/>
        <v>2280.151 Accumulated Depreciation of Passenger Vehicles: Electricity Regulated Activity, Generation</v>
      </c>
      <c r="D900" s="6" t="s">
        <v>870</v>
      </c>
      <c r="E900" s="6" t="s">
        <v>1132</v>
      </c>
      <c r="F900" s="6" t="s">
        <v>680</v>
      </c>
      <c r="G900" s="6" t="s">
        <v>906</v>
      </c>
      <c r="H900" s="34" t="str">
        <f>VLOOKUP(I900,'heading tables'!$G$3:$H$9,2,FALSE)</f>
        <v>L3</v>
      </c>
      <c r="I900" s="34">
        <f t="shared" si="273"/>
        <v>8</v>
      </c>
      <c r="J900" s="34" t="str">
        <f t="shared" si="274"/>
        <v>Balance Sheet</v>
      </c>
      <c r="K900" s="34">
        <f t="shared" si="284"/>
        <v>25</v>
      </c>
      <c r="L900" s="34" t="str">
        <f t="shared" si="275"/>
        <v>51</v>
      </c>
      <c r="M900" s="34" t="str">
        <f t="shared" si="280"/>
        <v>2</v>
      </c>
      <c r="N900" s="34" t="str">
        <f t="shared" si="281"/>
        <v>22</v>
      </c>
      <c r="O900" s="34" t="str">
        <f t="shared" si="282"/>
        <v>2280</v>
      </c>
      <c r="P900" s="34" t="str">
        <f>CONCATENATE(M900," ",VLOOKUP(M900,'heading tables'!$A:$C,2,FALSE))</f>
        <v>2 Non-current Assets</v>
      </c>
      <c r="Q900" s="34" t="str">
        <f>CONCATENATE(N900," ",VLOOKUP(N900,'heading tables'!$A:$C,2,FALSE))</f>
        <v>22 Depreciation of Fixed Assets</v>
      </c>
      <c r="R900" s="34" t="str">
        <f>CONCATENATE(O900," ",VLOOKUP(ABS(O900),'heading tables'!$A:$C,2,FALSE))</f>
        <v>2280 Accumulated depreciation - vehicles</v>
      </c>
      <c r="S900" s="20">
        <v>21</v>
      </c>
      <c r="T900" s="6" t="s">
        <v>924</v>
      </c>
      <c r="U900" s="34" t="e">
        <f>CONCATENATE(S900," ",VLOOKUP(S900,'heading tables'!$A:$C,2,FALSE))</f>
        <v>#N/A</v>
      </c>
      <c r="V900" s="34" t="str">
        <f>CONCATENATE(T900," ",VLOOKUP(ABS(T900),'heading tables'!$A:$C,2,FALSE))</f>
        <v>2180 Vehicles</v>
      </c>
      <c r="W900" s="34" t="str">
        <f t="shared" si="276"/>
        <v>2280.1</v>
      </c>
      <c r="X900" s="34" t="str">
        <f t="shared" si="279"/>
        <v>2280.15</v>
      </c>
      <c r="Y900" s="34" t="str">
        <f t="shared" si="279"/>
        <v>2280.151</v>
      </c>
      <c r="Z900" s="34" t="str">
        <f t="shared" si="279"/>
        <v>" "</v>
      </c>
      <c r="AA900" s="34" t="str">
        <f t="shared" si="279"/>
        <v>" "</v>
      </c>
      <c r="AB900" s="34" t="str">
        <f t="shared" si="285"/>
        <v>2280.1 Accumulated Depreciation of Vehicles: Electricity Regulated Activity</v>
      </c>
      <c r="AC900" s="34" t="str">
        <f t="shared" si="286"/>
        <v>2280.15 Accumulated Depreciation of Vehicles: Electricity Regulated Activity, Generation</v>
      </c>
      <c r="AD900" s="34" t="str">
        <f t="shared" si="287"/>
        <v>2280.151 Accumulated Depreciation of Passenger Vehicles: Electricity Regulated Activity, Generation</v>
      </c>
      <c r="AE900" s="34" t="str">
        <f t="shared" si="288"/>
        <v>" "</v>
      </c>
      <c r="AF900" s="34" t="str">
        <f t="shared" si="289"/>
        <v>" "</v>
      </c>
      <c r="AI900" t="s">
        <v>1939</v>
      </c>
      <c r="AJ900" s="14" t="s">
        <v>11</v>
      </c>
      <c r="AK900" t="s">
        <v>918</v>
      </c>
      <c r="AL900" s="6">
        <v>426</v>
      </c>
      <c r="AM900" s="6" t="s">
        <v>949</v>
      </c>
      <c r="AT900" s="6" t="s">
        <v>991</v>
      </c>
      <c r="AV900" t="s">
        <v>1939</v>
      </c>
      <c r="AW900">
        <f t="shared" si="290"/>
        <v>90</v>
      </c>
    </row>
    <row r="901" spans="1:49" ht="11.25" customHeight="1" x14ac:dyDescent="0.2">
      <c r="A901" s="14">
        <v>2280.152</v>
      </c>
      <c r="B901" t="s">
        <v>1940</v>
      </c>
      <c r="C901" s="33" t="str">
        <f t="shared" si="283"/>
        <v>2280.152 Accumulated Depreciation of Trucks, Cranes, and other Heavy Vehicles &amp; Power Operated Equipment: Electricity Regulated Activity, Generation</v>
      </c>
      <c r="D901" s="6" t="s">
        <v>870</v>
      </c>
      <c r="E901" s="6" t="s">
        <v>1</v>
      </c>
      <c r="F901" s="6" t="s">
        <v>1</v>
      </c>
      <c r="G901" s="6" t="s">
        <v>906</v>
      </c>
      <c r="H901" s="34" t="str">
        <f>VLOOKUP(I901,'heading tables'!$G$3:$H$9,2,FALSE)</f>
        <v>L3</v>
      </c>
      <c r="I901" s="34">
        <f t="shared" si="273"/>
        <v>8</v>
      </c>
      <c r="J901" s="34" t="str">
        <f t="shared" si="274"/>
        <v>Balance Sheet</v>
      </c>
      <c r="K901" s="34">
        <f t="shared" si="284"/>
        <v>25</v>
      </c>
      <c r="L901" s="34" t="str">
        <f t="shared" si="275"/>
        <v>52</v>
      </c>
      <c r="M901" s="34" t="str">
        <f t="shared" si="280"/>
        <v>2</v>
      </c>
      <c r="N901" s="34" t="str">
        <f t="shared" si="281"/>
        <v>22</v>
      </c>
      <c r="O901" s="34" t="str">
        <f t="shared" si="282"/>
        <v>2280</v>
      </c>
      <c r="P901" s="34" t="str">
        <f>CONCATENATE(M901," ",VLOOKUP(M901,'heading tables'!$A:$C,2,FALSE))</f>
        <v>2 Non-current Assets</v>
      </c>
      <c r="Q901" s="34" t="str">
        <f>CONCATENATE(N901," ",VLOOKUP(N901,'heading tables'!$A:$C,2,FALSE))</f>
        <v>22 Depreciation of Fixed Assets</v>
      </c>
      <c r="R901" s="34" t="str">
        <f>CONCATENATE(O901," ",VLOOKUP(ABS(O901),'heading tables'!$A:$C,2,FALSE))</f>
        <v>2280 Accumulated depreciation - vehicles</v>
      </c>
      <c r="S901" s="20">
        <v>21</v>
      </c>
      <c r="T901" s="6" t="s">
        <v>924</v>
      </c>
      <c r="U901" s="34" t="e">
        <f>CONCATENATE(S901," ",VLOOKUP(S901,'heading tables'!$A:$C,2,FALSE))</f>
        <v>#N/A</v>
      </c>
      <c r="V901" s="34" t="str">
        <f>CONCATENATE(T901," ",VLOOKUP(ABS(T901),'heading tables'!$A:$C,2,FALSE))</f>
        <v>2180 Vehicles</v>
      </c>
      <c r="W901" s="34" t="str">
        <f t="shared" si="276"/>
        <v>2280.1</v>
      </c>
      <c r="X901" s="34" t="str">
        <f t="shared" si="279"/>
        <v>2280.15</v>
      </c>
      <c r="Y901" s="34" t="str">
        <f t="shared" si="279"/>
        <v>2280.152</v>
      </c>
      <c r="Z901" s="34" t="str">
        <f t="shared" si="279"/>
        <v>" "</v>
      </c>
      <c r="AA901" s="34" t="str">
        <f t="shared" si="279"/>
        <v>" "</v>
      </c>
      <c r="AB901" s="34" t="str">
        <f t="shared" si="285"/>
        <v>2280.1 Accumulated Depreciation of Vehicles: Electricity Regulated Activity</v>
      </c>
      <c r="AC901" s="34" t="str">
        <f t="shared" si="286"/>
        <v>2280.15 Accumulated Depreciation of Vehicles: Electricity Regulated Activity, Generation</v>
      </c>
      <c r="AD901" s="34" t="str">
        <f t="shared" si="287"/>
        <v>2280.152 Accumulated Depreciation of Trucks, Cranes, and other Heavy Vehicles &amp; Power Operated Equipment: Electricity Regulated Activity, Generation</v>
      </c>
      <c r="AE901" s="34" t="str">
        <f t="shared" si="288"/>
        <v>" "</v>
      </c>
      <c r="AF901" s="34" t="str">
        <f t="shared" si="289"/>
        <v>" "</v>
      </c>
      <c r="AI901" t="s">
        <v>1940</v>
      </c>
      <c r="AJ901" s="14" t="s">
        <v>11</v>
      </c>
      <c r="AK901" t="s">
        <v>918</v>
      </c>
      <c r="AL901" s="6">
        <v>427</v>
      </c>
      <c r="AM901" s="6" t="s">
        <v>949</v>
      </c>
      <c r="AT901" s="6" t="s">
        <v>991</v>
      </c>
      <c r="AV901" t="s">
        <v>1940</v>
      </c>
      <c r="AW901">
        <f t="shared" si="290"/>
        <v>139</v>
      </c>
    </row>
    <row r="902" spans="1:49" ht="11.25" customHeight="1" x14ac:dyDescent="0.2">
      <c r="A902" s="14">
        <v>2280.1529999999998</v>
      </c>
      <c r="B902" t="s">
        <v>1941</v>
      </c>
      <c r="C902" s="33" t="str">
        <f t="shared" si="283"/>
        <v>2280.153 Accumulated Depreciation of Mobile Laboratories and other Special Vehicles: Electricity Regulated Activity, Generation</v>
      </c>
      <c r="D902" s="6" t="s">
        <v>870</v>
      </c>
      <c r="E902" s="6" t="s">
        <v>1</v>
      </c>
      <c r="F902" s="6" t="s">
        <v>1</v>
      </c>
      <c r="G902" s="6" t="s">
        <v>906</v>
      </c>
      <c r="H902" s="34" t="str">
        <f>VLOOKUP(I902,'heading tables'!$G$3:$H$9,2,FALSE)</f>
        <v>L3</v>
      </c>
      <c r="I902" s="34">
        <f t="shared" si="273"/>
        <v>8</v>
      </c>
      <c r="J902" s="34" t="str">
        <f t="shared" si="274"/>
        <v>Balance Sheet</v>
      </c>
      <c r="K902" s="34">
        <f t="shared" si="284"/>
        <v>25</v>
      </c>
      <c r="L902" s="34" t="str">
        <f t="shared" si="275"/>
        <v>53</v>
      </c>
      <c r="M902" s="34" t="str">
        <f t="shared" si="280"/>
        <v>2</v>
      </c>
      <c r="N902" s="34" t="str">
        <f t="shared" si="281"/>
        <v>22</v>
      </c>
      <c r="O902" s="34" t="str">
        <f t="shared" si="282"/>
        <v>2280</v>
      </c>
      <c r="P902" s="34" t="str">
        <f>CONCATENATE(M902," ",VLOOKUP(M902,'heading tables'!$A:$C,2,FALSE))</f>
        <v>2 Non-current Assets</v>
      </c>
      <c r="Q902" s="34" t="str">
        <f>CONCATENATE(N902," ",VLOOKUP(N902,'heading tables'!$A:$C,2,FALSE))</f>
        <v>22 Depreciation of Fixed Assets</v>
      </c>
      <c r="R902" s="34" t="str">
        <f>CONCATENATE(O902," ",VLOOKUP(ABS(O902),'heading tables'!$A:$C,2,FALSE))</f>
        <v>2280 Accumulated depreciation - vehicles</v>
      </c>
      <c r="S902" s="20">
        <v>21</v>
      </c>
      <c r="T902" s="6" t="s">
        <v>924</v>
      </c>
      <c r="U902" s="34" t="e">
        <f>CONCATENATE(S902," ",VLOOKUP(S902,'heading tables'!$A:$C,2,FALSE))</f>
        <v>#N/A</v>
      </c>
      <c r="V902" s="34" t="str">
        <f>CONCATENATE(T902," ",VLOOKUP(ABS(T902),'heading tables'!$A:$C,2,FALSE))</f>
        <v>2180 Vehicles</v>
      </c>
      <c r="W902" s="34" t="str">
        <f t="shared" si="276"/>
        <v>2280.1</v>
      </c>
      <c r="X902" s="34" t="str">
        <f t="shared" ref="X902:AA921" si="291">IF(OR(LEFT($A902,X$1)=W902,W902=$AZ$1),$AZ$1,LEFT($A902,X$1))</f>
        <v>2280.15</v>
      </c>
      <c r="Y902" s="34" t="str">
        <f t="shared" si="291"/>
        <v>2280.153</v>
      </c>
      <c r="Z902" s="34" t="str">
        <f t="shared" si="291"/>
        <v>" "</v>
      </c>
      <c r="AA902" s="34" t="str">
        <f t="shared" si="291"/>
        <v>" "</v>
      </c>
      <c r="AB902" s="34" t="str">
        <f t="shared" si="285"/>
        <v>2280.1 Accumulated Depreciation of Vehicles: Electricity Regulated Activity</v>
      </c>
      <c r="AC902" s="34" t="str">
        <f t="shared" si="286"/>
        <v>2280.15 Accumulated Depreciation of Vehicles: Electricity Regulated Activity, Generation</v>
      </c>
      <c r="AD902" s="34" t="str">
        <f t="shared" si="287"/>
        <v>2280.153 Accumulated Depreciation of Mobile Laboratories and other Special Vehicles: Electricity Regulated Activity, Generation</v>
      </c>
      <c r="AE902" s="34" t="str">
        <f t="shared" si="288"/>
        <v>" "</v>
      </c>
      <c r="AF902" s="34" t="str">
        <f t="shared" si="289"/>
        <v>" "</v>
      </c>
      <c r="AI902" t="s">
        <v>1941</v>
      </c>
      <c r="AJ902" s="14" t="s">
        <v>11</v>
      </c>
      <c r="AK902" t="s">
        <v>918</v>
      </c>
      <c r="AL902" s="6">
        <v>428</v>
      </c>
      <c r="AM902" s="6" t="s">
        <v>949</v>
      </c>
      <c r="AT902" s="6" t="s">
        <v>991</v>
      </c>
      <c r="AV902" t="s">
        <v>1941</v>
      </c>
      <c r="AW902">
        <f t="shared" si="290"/>
        <v>118</v>
      </c>
    </row>
    <row r="903" spans="1:49" ht="11.25" customHeight="1" x14ac:dyDescent="0.2">
      <c r="A903" s="14">
        <v>2280.1590000000001</v>
      </c>
      <c r="B903" t="s">
        <v>1942</v>
      </c>
      <c r="C903" s="33" t="str">
        <f t="shared" si="283"/>
        <v>2280.159 Accumulated Depreciation of Other Vehicles: Electricity Regulated Activity, Generation</v>
      </c>
      <c r="D903" s="6" t="s">
        <v>870</v>
      </c>
      <c r="E903" s="6" t="s">
        <v>1</v>
      </c>
      <c r="F903" s="6" t="s">
        <v>1</v>
      </c>
      <c r="G903" s="6" t="s">
        <v>906</v>
      </c>
      <c r="H903" s="34" t="str">
        <f>VLOOKUP(I903,'heading tables'!$G$3:$H$9,2,FALSE)</f>
        <v>L3</v>
      </c>
      <c r="I903" s="34">
        <f t="shared" si="273"/>
        <v>8</v>
      </c>
      <c r="J903" s="34" t="str">
        <f t="shared" si="274"/>
        <v>Balance Sheet</v>
      </c>
      <c r="K903" s="34">
        <f t="shared" si="284"/>
        <v>25</v>
      </c>
      <c r="L903" s="34" t="str">
        <f t="shared" si="275"/>
        <v>59</v>
      </c>
      <c r="M903" s="34" t="str">
        <f t="shared" si="280"/>
        <v>2</v>
      </c>
      <c r="N903" s="34" t="str">
        <f t="shared" si="281"/>
        <v>22</v>
      </c>
      <c r="O903" s="34" t="str">
        <f t="shared" si="282"/>
        <v>2280</v>
      </c>
      <c r="P903" s="34" t="str">
        <f>CONCATENATE(M903," ",VLOOKUP(M903,'heading tables'!$A:$C,2,FALSE))</f>
        <v>2 Non-current Assets</v>
      </c>
      <c r="Q903" s="34" t="str">
        <f>CONCATENATE(N903," ",VLOOKUP(N903,'heading tables'!$A:$C,2,FALSE))</f>
        <v>22 Depreciation of Fixed Assets</v>
      </c>
      <c r="R903" s="34" t="str">
        <f>CONCATENATE(O903," ",VLOOKUP(ABS(O903),'heading tables'!$A:$C,2,FALSE))</f>
        <v>2280 Accumulated depreciation - vehicles</v>
      </c>
      <c r="S903" s="20">
        <v>21</v>
      </c>
      <c r="T903" s="6" t="s">
        <v>924</v>
      </c>
      <c r="U903" s="34" t="e">
        <f>CONCATENATE(S903," ",VLOOKUP(S903,'heading tables'!$A:$C,2,FALSE))</f>
        <v>#N/A</v>
      </c>
      <c r="V903" s="34" t="str">
        <f>CONCATENATE(T903," ",VLOOKUP(ABS(T903),'heading tables'!$A:$C,2,FALSE))</f>
        <v>2180 Vehicles</v>
      </c>
      <c r="W903" s="34" t="str">
        <f t="shared" si="276"/>
        <v>2280.1</v>
      </c>
      <c r="X903" s="34" t="str">
        <f t="shared" si="291"/>
        <v>2280.15</v>
      </c>
      <c r="Y903" s="34" t="str">
        <f t="shared" si="291"/>
        <v>2280.159</v>
      </c>
      <c r="Z903" s="34" t="str">
        <f t="shared" si="291"/>
        <v>" "</v>
      </c>
      <c r="AA903" s="34" t="str">
        <f t="shared" si="291"/>
        <v>" "</v>
      </c>
      <c r="AB903" s="34" t="str">
        <f t="shared" si="285"/>
        <v>2280.1 Accumulated Depreciation of Vehicles: Electricity Regulated Activity</v>
      </c>
      <c r="AC903" s="34" t="str">
        <f t="shared" si="286"/>
        <v>2280.15 Accumulated Depreciation of Vehicles: Electricity Regulated Activity, Generation</v>
      </c>
      <c r="AD903" s="34" t="str">
        <f t="shared" si="287"/>
        <v>2280.159 Accumulated Depreciation of Other Vehicles: Electricity Regulated Activity, Generation</v>
      </c>
      <c r="AE903" s="34" t="str">
        <f t="shared" si="288"/>
        <v>" "</v>
      </c>
      <c r="AF903" s="34" t="str">
        <f t="shared" si="289"/>
        <v>" "</v>
      </c>
      <c r="AI903" t="s">
        <v>1942</v>
      </c>
      <c r="AJ903" s="14" t="s">
        <v>11</v>
      </c>
      <c r="AK903" t="s">
        <v>918</v>
      </c>
      <c r="AL903" s="6">
        <v>429</v>
      </c>
      <c r="AM903" s="6" t="s">
        <v>949</v>
      </c>
      <c r="AT903" s="6" t="s">
        <v>991</v>
      </c>
      <c r="AV903" t="s">
        <v>1942</v>
      </c>
      <c r="AW903">
        <f t="shared" si="290"/>
        <v>86</v>
      </c>
    </row>
    <row r="904" spans="1:49" ht="11.25" customHeight="1" x14ac:dyDescent="0.2">
      <c r="A904" s="14">
        <v>2280.19</v>
      </c>
      <c r="B904" t="s">
        <v>1943</v>
      </c>
      <c r="C904" s="33" t="str">
        <f t="shared" si="283"/>
        <v>2280.19 Accumulated Depreciation of Vehicles: Electricity Regulated Activity, Other</v>
      </c>
      <c r="D904" s="6" t="s">
        <v>29</v>
      </c>
      <c r="E904" s="6" t="s">
        <v>1</v>
      </c>
      <c r="F904" s="6" t="s">
        <v>1</v>
      </c>
      <c r="G904" s="6" t="s">
        <v>907</v>
      </c>
      <c r="H904" s="34" t="str">
        <f>VLOOKUP(I904,'heading tables'!$G$3:$H$9,2,FALSE)</f>
        <v>L2</v>
      </c>
      <c r="I904" s="34">
        <f t="shared" si="273"/>
        <v>7</v>
      </c>
      <c r="J904" s="34" t="str">
        <f t="shared" si="274"/>
        <v>Balance Sheet</v>
      </c>
      <c r="K904" s="34">
        <f t="shared" si="284"/>
        <v>25</v>
      </c>
      <c r="L904" s="34" t="str">
        <f t="shared" si="275"/>
        <v>19</v>
      </c>
      <c r="M904" s="34" t="str">
        <f t="shared" si="280"/>
        <v>2</v>
      </c>
      <c r="N904" s="34" t="str">
        <f t="shared" si="281"/>
        <v>22</v>
      </c>
      <c r="O904" s="34" t="str">
        <f t="shared" si="282"/>
        <v>2280</v>
      </c>
      <c r="P904" s="34" t="str">
        <f>CONCATENATE(M904," ",VLOOKUP(M904,'heading tables'!$A:$C,2,FALSE))</f>
        <v>2 Non-current Assets</v>
      </c>
      <c r="Q904" s="34" t="str">
        <f>CONCATENATE(N904," ",VLOOKUP(N904,'heading tables'!$A:$C,2,FALSE))</f>
        <v>22 Depreciation of Fixed Assets</v>
      </c>
      <c r="R904" s="34" t="str">
        <f>CONCATENATE(O904," ",VLOOKUP(ABS(O904),'heading tables'!$A:$C,2,FALSE))</f>
        <v>2280 Accumulated depreciation - vehicles</v>
      </c>
      <c r="S904" s="20">
        <v>21</v>
      </c>
      <c r="T904" s="6" t="s">
        <v>924</v>
      </c>
      <c r="U904" s="34" t="e">
        <f>CONCATENATE(S904," ",VLOOKUP(S904,'heading tables'!$A:$C,2,FALSE))</f>
        <v>#N/A</v>
      </c>
      <c r="V904" s="34" t="str">
        <f>CONCATENATE(T904," ",VLOOKUP(ABS(T904),'heading tables'!$A:$C,2,FALSE))</f>
        <v>2180 Vehicles</v>
      </c>
      <c r="W904" s="34" t="str">
        <f t="shared" si="276"/>
        <v>2280.1</v>
      </c>
      <c r="X904" s="34" t="str">
        <f t="shared" si="291"/>
        <v>2280.19</v>
      </c>
      <c r="Y904" s="34" t="str">
        <f t="shared" si="291"/>
        <v>" "</v>
      </c>
      <c r="Z904" s="34" t="str">
        <f t="shared" si="291"/>
        <v>" "</v>
      </c>
      <c r="AA904" s="34" t="str">
        <f t="shared" si="291"/>
        <v>" "</v>
      </c>
      <c r="AB904" s="34" t="str">
        <f t="shared" si="285"/>
        <v>2280.1 Accumulated Depreciation of Vehicles: Electricity Regulated Activity</v>
      </c>
      <c r="AC904" s="34" t="str">
        <f t="shared" si="286"/>
        <v>2280.19 Accumulated Depreciation of Vehicles: Electricity Regulated Activity, Other</v>
      </c>
      <c r="AD904" s="34" t="str">
        <f t="shared" si="287"/>
        <v>" "</v>
      </c>
      <c r="AE904" s="34" t="str">
        <f t="shared" si="288"/>
        <v>" "</v>
      </c>
      <c r="AF904" s="34" t="str">
        <f t="shared" si="289"/>
        <v>" "</v>
      </c>
      <c r="AI904" t="s">
        <v>1943</v>
      </c>
      <c r="AJ904" s="14" t="s">
        <v>11</v>
      </c>
      <c r="AK904" t="s">
        <v>918</v>
      </c>
      <c r="AL904" s="6">
        <v>430</v>
      </c>
      <c r="AM904" s="6" t="s">
        <v>950</v>
      </c>
      <c r="AT904" s="6" t="s">
        <v>992</v>
      </c>
      <c r="AV904" t="s">
        <v>1943</v>
      </c>
      <c r="AW904">
        <f t="shared" si="290"/>
        <v>75</v>
      </c>
    </row>
    <row r="905" spans="1:49" ht="11.25" customHeight="1" x14ac:dyDescent="0.2">
      <c r="A905" s="14">
        <v>2280.9</v>
      </c>
      <c r="B905" t="s">
        <v>1944</v>
      </c>
      <c r="C905" s="33" t="str">
        <f t="shared" si="283"/>
        <v>2280.9 Accumulated Depreciation of Vehicles used for Non-Regulated Activity</v>
      </c>
      <c r="D905" s="6" t="s">
        <v>854</v>
      </c>
      <c r="E905" s="6" t="s">
        <v>1</v>
      </c>
      <c r="F905" s="6" t="s">
        <v>1</v>
      </c>
      <c r="G905" s="6" t="s">
        <v>908</v>
      </c>
      <c r="H905" s="34" t="str">
        <f>VLOOKUP(I905,'heading tables'!$G$3:$H$9,2,FALSE)</f>
        <v>L1</v>
      </c>
      <c r="I905" s="34">
        <f t="shared" si="273"/>
        <v>6</v>
      </c>
      <c r="J905" s="34" t="str">
        <f t="shared" si="274"/>
        <v>Balance Sheet</v>
      </c>
      <c r="K905" s="34">
        <f t="shared" si="284"/>
        <v>25</v>
      </c>
      <c r="L905" s="34" t="str">
        <f t="shared" si="275"/>
        <v>.9</v>
      </c>
      <c r="M905" s="34" t="str">
        <f t="shared" si="280"/>
        <v>2</v>
      </c>
      <c r="N905" s="34" t="str">
        <f t="shared" si="281"/>
        <v>22</v>
      </c>
      <c r="O905" s="34" t="str">
        <f t="shared" si="282"/>
        <v>2280</v>
      </c>
      <c r="P905" s="34" t="str">
        <f>CONCATENATE(M905," ",VLOOKUP(M905,'heading tables'!$A:$C,2,FALSE))</f>
        <v>2 Non-current Assets</v>
      </c>
      <c r="Q905" s="34" t="str">
        <f>CONCATENATE(N905," ",VLOOKUP(N905,'heading tables'!$A:$C,2,FALSE))</f>
        <v>22 Depreciation of Fixed Assets</v>
      </c>
      <c r="R905" s="34" t="str">
        <f>CONCATENATE(O905," ",VLOOKUP(ABS(O905),'heading tables'!$A:$C,2,FALSE))</f>
        <v>2280 Accumulated depreciation - vehicles</v>
      </c>
      <c r="S905" s="20">
        <v>21</v>
      </c>
      <c r="T905" s="6" t="s">
        <v>924</v>
      </c>
      <c r="U905" s="34" t="e">
        <f>CONCATENATE(S905," ",VLOOKUP(S905,'heading tables'!$A:$C,2,FALSE))</f>
        <v>#N/A</v>
      </c>
      <c r="V905" s="34" t="str">
        <f>CONCATENATE(T905," ",VLOOKUP(ABS(T905),'heading tables'!$A:$C,2,FALSE))</f>
        <v>2180 Vehicles</v>
      </c>
      <c r="W905" s="34" t="str">
        <f t="shared" si="276"/>
        <v>2280.9</v>
      </c>
      <c r="X905" s="34" t="str">
        <f t="shared" si="291"/>
        <v>" "</v>
      </c>
      <c r="Y905" s="34" t="str">
        <f t="shared" si="291"/>
        <v>" "</v>
      </c>
      <c r="Z905" s="34" t="str">
        <f t="shared" si="291"/>
        <v>" "</v>
      </c>
      <c r="AA905" s="34" t="str">
        <f t="shared" si="291"/>
        <v>" "</v>
      </c>
      <c r="AB905" s="34" t="str">
        <f t="shared" si="285"/>
        <v>2280.9 Accumulated Depreciation of Vehicles used for Non-Regulated Activity</v>
      </c>
      <c r="AC905" s="34" t="str">
        <f t="shared" si="286"/>
        <v>" "</v>
      </c>
      <c r="AD905" s="34" t="str">
        <f t="shared" si="287"/>
        <v>" "</v>
      </c>
      <c r="AE905" s="34" t="str">
        <f t="shared" si="288"/>
        <v>" "</v>
      </c>
      <c r="AF905" s="34" t="str">
        <f t="shared" si="289"/>
        <v>" "</v>
      </c>
      <c r="AI905" t="s">
        <v>1944</v>
      </c>
      <c r="AJ905" s="14" t="s">
        <v>11</v>
      </c>
      <c r="AK905" t="s">
        <v>918</v>
      </c>
      <c r="AL905" s="6">
        <v>431</v>
      </c>
      <c r="AM905" s="6" t="s">
        <v>951</v>
      </c>
      <c r="AT905" s="6" t="s">
        <v>993</v>
      </c>
      <c r="AV905" t="s">
        <v>1944</v>
      </c>
      <c r="AW905">
        <f t="shared" si="290"/>
        <v>68</v>
      </c>
    </row>
    <row r="906" spans="1:49" ht="11.25" customHeight="1" x14ac:dyDescent="0.2">
      <c r="A906" s="14">
        <v>2285</v>
      </c>
      <c r="B906" t="s">
        <v>1945</v>
      </c>
      <c r="C906" s="33" t="str">
        <f t="shared" si="283"/>
        <v>2285 Accumulated Depreciation of Instruments and Other Long Term Tangible Assets in Operation</v>
      </c>
      <c r="D906" s="6" t="s">
        <v>2</v>
      </c>
      <c r="E906" s="6" t="s">
        <v>1132</v>
      </c>
      <c r="F906" s="6">
        <v>0</v>
      </c>
      <c r="G906" s="6" t="s">
        <v>25</v>
      </c>
      <c r="H906" s="34" t="str">
        <f>VLOOKUP(I906,'heading tables'!$G$3:$H$9,2,FALSE)</f>
        <v>M</v>
      </c>
      <c r="I906" s="34">
        <f t="shared" ref="I906:I969" si="292">LEN(A906)</f>
        <v>4</v>
      </c>
      <c r="J906" s="34" t="str">
        <f t="shared" ref="J906:J969" si="293">IF(ABS(M906)&gt;5,"Income statement","Balance Sheet")</f>
        <v>Balance Sheet</v>
      </c>
      <c r="K906" s="34">
        <f t="shared" si="284"/>
        <v>9</v>
      </c>
      <c r="L906" s="34" t="str">
        <f t="shared" ref="L906:L969" si="294">RIGHT(A906,2)</f>
        <v>85</v>
      </c>
      <c r="M906" s="34" t="str">
        <f t="shared" si="280"/>
        <v>2</v>
      </c>
      <c r="N906" s="34" t="str">
        <f t="shared" si="281"/>
        <v>22</v>
      </c>
      <c r="O906" s="34" t="str">
        <f t="shared" si="282"/>
        <v>2285</v>
      </c>
      <c r="P906" s="34" t="str">
        <f>CONCATENATE(M906," ",VLOOKUP(M906,'heading tables'!$A:$C,2,FALSE))</f>
        <v>2 Non-current Assets</v>
      </c>
      <c r="Q906" s="34" t="str">
        <f>CONCATENATE(N906," ",VLOOKUP(N906,'heading tables'!$A:$C,2,FALSE))</f>
        <v>22 Depreciation of Fixed Assets</v>
      </c>
      <c r="R906" s="34" t="str">
        <f>CONCATENATE(O906," ",VLOOKUP(ABS(O906),'heading tables'!$A:$C,2,FALSE))</f>
        <v>2285 Accumulated depreciation of Instruments and Other PPE in Operation</v>
      </c>
      <c r="S906" s="20">
        <v>21</v>
      </c>
      <c r="T906" s="6" t="s">
        <v>1128</v>
      </c>
      <c r="U906" s="34" t="e">
        <f>CONCATENATE(S906," ",VLOOKUP(S906,'heading tables'!$A:$C,2,FALSE))</f>
        <v>#N/A</v>
      </c>
      <c r="V906" s="34" t="str">
        <f>CONCATENATE(T906," ",VLOOKUP(ABS(T906),'heading tables'!$A:$C,2,FALSE))</f>
        <v>2185 Instruments and Other PPE in Operation</v>
      </c>
      <c r="W906" s="34" t="str">
        <f t="shared" ref="W906:W969" si="295">IF(LEFT($A906,W$1)=O906,$AZ$1,LEFT($A906,W$1))</f>
        <v>" "</v>
      </c>
      <c r="X906" s="34" t="str">
        <f t="shared" si="291"/>
        <v>" "</v>
      </c>
      <c r="Y906" s="34" t="str">
        <f t="shared" si="291"/>
        <v>" "</v>
      </c>
      <c r="Z906" s="34" t="str">
        <f t="shared" si="291"/>
        <v>" "</v>
      </c>
      <c r="AA906" s="34" t="str">
        <f t="shared" si="291"/>
        <v>" "</v>
      </c>
      <c r="AB906" s="34" t="str">
        <f t="shared" si="285"/>
        <v>" "</v>
      </c>
      <c r="AC906" s="34" t="str">
        <f t="shared" si="286"/>
        <v>" "</v>
      </c>
      <c r="AD906" s="34" t="str">
        <f t="shared" si="287"/>
        <v>" "</v>
      </c>
      <c r="AE906" s="34" t="str">
        <f t="shared" si="288"/>
        <v>" "</v>
      </c>
      <c r="AF906" s="34" t="str">
        <f t="shared" si="289"/>
        <v>" "</v>
      </c>
      <c r="AI906" t="s">
        <v>1945</v>
      </c>
      <c r="AJ906" s="14" t="s">
        <v>913</v>
      </c>
      <c r="AK906" t="s">
        <v>918</v>
      </c>
      <c r="AL906" s="6">
        <v>432</v>
      </c>
      <c r="AM906" s="6">
        <v>0</v>
      </c>
      <c r="AV906" t="s">
        <v>1945</v>
      </c>
      <c r="AW906">
        <f t="shared" si="290"/>
        <v>88</v>
      </c>
    </row>
    <row r="907" spans="1:49" ht="11.25" customHeight="1" x14ac:dyDescent="0.2">
      <c r="A907" s="14">
        <v>2285.1</v>
      </c>
      <c r="B907" t="s">
        <v>1946</v>
      </c>
      <c r="C907" s="33" t="str">
        <f t="shared" si="283"/>
        <v>2285.1 Accumulated Depreciation of Instruments and Other Long Term Tangible Assets in Operation: Electricity Regulated Activity</v>
      </c>
      <c r="D907" s="6" t="s">
        <v>855</v>
      </c>
      <c r="E907" s="6" t="s">
        <v>1132</v>
      </c>
      <c r="F907" s="6">
        <v>0</v>
      </c>
      <c r="G907" s="6" t="s">
        <v>26</v>
      </c>
      <c r="H907" s="34" t="str">
        <f>VLOOKUP(I907,'heading tables'!$G$3:$H$9,2,FALSE)</f>
        <v>L1</v>
      </c>
      <c r="I907" s="34">
        <f t="shared" si="292"/>
        <v>6</v>
      </c>
      <c r="J907" s="34" t="str">
        <f t="shared" si="293"/>
        <v>Balance Sheet</v>
      </c>
      <c r="K907" s="34">
        <f t="shared" si="284"/>
        <v>9</v>
      </c>
      <c r="L907" s="34" t="str">
        <f t="shared" si="294"/>
        <v>.1</v>
      </c>
      <c r="M907" s="34" t="str">
        <f t="shared" si="280"/>
        <v>2</v>
      </c>
      <c r="N907" s="34" t="str">
        <f t="shared" si="281"/>
        <v>22</v>
      </c>
      <c r="O907" s="34" t="str">
        <f t="shared" si="282"/>
        <v>2285</v>
      </c>
      <c r="P907" s="34" t="str">
        <f>CONCATENATE(M907," ",VLOOKUP(M907,'heading tables'!$A:$C,2,FALSE))</f>
        <v>2 Non-current Assets</v>
      </c>
      <c r="Q907" s="34" t="str">
        <f>CONCATENATE(N907," ",VLOOKUP(N907,'heading tables'!$A:$C,2,FALSE))</f>
        <v>22 Depreciation of Fixed Assets</v>
      </c>
      <c r="R907" s="34" t="str">
        <f>CONCATENATE(O907," ",VLOOKUP(ABS(O907),'heading tables'!$A:$C,2,FALSE))</f>
        <v>2285 Accumulated depreciation of Instruments and Other PPE in Operation</v>
      </c>
      <c r="S907" s="20">
        <v>21</v>
      </c>
      <c r="T907" s="6" t="s">
        <v>1128</v>
      </c>
      <c r="U907" s="34" t="e">
        <f>CONCATENATE(S907," ",VLOOKUP(S907,'heading tables'!$A:$C,2,FALSE))</f>
        <v>#N/A</v>
      </c>
      <c r="V907" s="34" t="str">
        <f>CONCATENATE(T907," ",VLOOKUP(ABS(T907),'heading tables'!$A:$C,2,FALSE))</f>
        <v>2185 Instruments and Other PPE in Operation</v>
      </c>
      <c r="W907" s="34" t="str">
        <f t="shared" si="295"/>
        <v>2285.1</v>
      </c>
      <c r="X907" s="34" t="str">
        <f t="shared" si="291"/>
        <v>" "</v>
      </c>
      <c r="Y907" s="34" t="str">
        <f t="shared" si="291"/>
        <v>" "</v>
      </c>
      <c r="Z907" s="34" t="str">
        <f t="shared" si="291"/>
        <v>" "</v>
      </c>
      <c r="AA907" s="34" t="str">
        <f t="shared" si="291"/>
        <v>" "</v>
      </c>
      <c r="AB907" s="34" t="str">
        <f t="shared" si="285"/>
        <v>2285.1 Accumulated Depreciation of Instruments and Other Long Term Tangible Assets in Operation: Electricity Regulated Activity</v>
      </c>
      <c r="AC907" s="34" t="str">
        <f t="shared" si="286"/>
        <v>" "</v>
      </c>
      <c r="AD907" s="34" t="str">
        <f t="shared" si="287"/>
        <v>" "</v>
      </c>
      <c r="AE907" s="34" t="str">
        <f t="shared" si="288"/>
        <v>" "</v>
      </c>
      <c r="AF907" s="34" t="str">
        <f t="shared" si="289"/>
        <v>" "</v>
      </c>
      <c r="AI907" t="s">
        <v>1946</v>
      </c>
      <c r="AJ907" s="14" t="s">
        <v>1064</v>
      </c>
      <c r="AK907" t="s">
        <v>918</v>
      </c>
      <c r="AL907" s="6">
        <v>433</v>
      </c>
      <c r="AM907" s="6">
        <v>0</v>
      </c>
      <c r="AV907" t="s">
        <v>1946</v>
      </c>
      <c r="AW907">
        <f t="shared" si="290"/>
        <v>120</v>
      </c>
    </row>
    <row r="908" spans="1:49" ht="11.25" customHeight="1" x14ac:dyDescent="0.2">
      <c r="A908" s="14">
        <v>2285.11</v>
      </c>
      <c r="B908" t="s">
        <v>1947</v>
      </c>
      <c r="C908" s="33" t="str">
        <f t="shared" si="283"/>
        <v>2285.11 Accumulated Depreciation of Instruments and Other Long Term Tangible Assets in Operation: Electricity Regulated Activity, Dispatch</v>
      </c>
      <c r="D908" s="6" t="s">
        <v>27</v>
      </c>
      <c r="E908" s="6" t="s">
        <v>1</v>
      </c>
      <c r="F908" s="6" t="s">
        <v>1</v>
      </c>
      <c r="G908" s="6" t="s">
        <v>907</v>
      </c>
      <c r="H908" s="34" t="str">
        <f>VLOOKUP(I908,'heading tables'!$G$3:$H$9,2,FALSE)</f>
        <v>L2</v>
      </c>
      <c r="I908" s="34">
        <f t="shared" si="292"/>
        <v>7</v>
      </c>
      <c r="J908" s="34" t="str">
        <f t="shared" si="293"/>
        <v>Balance Sheet</v>
      </c>
      <c r="K908" s="34">
        <f t="shared" si="284"/>
        <v>9</v>
      </c>
      <c r="L908" s="34" t="str">
        <f t="shared" si="294"/>
        <v>11</v>
      </c>
      <c r="M908" s="34" t="str">
        <f t="shared" si="280"/>
        <v>2</v>
      </c>
      <c r="N908" s="34" t="str">
        <f t="shared" si="281"/>
        <v>22</v>
      </c>
      <c r="O908" s="34" t="str">
        <f t="shared" si="282"/>
        <v>2285</v>
      </c>
      <c r="P908" s="34" t="str">
        <f>CONCATENATE(M908," ",VLOOKUP(M908,'heading tables'!$A:$C,2,FALSE))</f>
        <v>2 Non-current Assets</v>
      </c>
      <c r="Q908" s="34" t="str">
        <f>CONCATENATE(N908," ",VLOOKUP(N908,'heading tables'!$A:$C,2,FALSE))</f>
        <v>22 Depreciation of Fixed Assets</v>
      </c>
      <c r="R908" s="34" t="str">
        <f>CONCATENATE(O908," ",VLOOKUP(ABS(O908),'heading tables'!$A:$C,2,FALSE))</f>
        <v>2285 Accumulated depreciation of Instruments and Other PPE in Operation</v>
      </c>
      <c r="S908" s="20">
        <v>21</v>
      </c>
      <c r="T908" s="6" t="s">
        <v>1128</v>
      </c>
      <c r="U908" s="34" t="e">
        <f>CONCATENATE(S908," ",VLOOKUP(S908,'heading tables'!$A:$C,2,FALSE))</f>
        <v>#N/A</v>
      </c>
      <c r="V908" s="34" t="str">
        <f>CONCATENATE(T908," ",VLOOKUP(ABS(T908),'heading tables'!$A:$C,2,FALSE))</f>
        <v>2185 Instruments and Other PPE in Operation</v>
      </c>
      <c r="W908" s="34" t="str">
        <f t="shared" si="295"/>
        <v>2285.1</v>
      </c>
      <c r="X908" s="34" t="str">
        <f t="shared" si="291"/>
        <v>2285.11</v>
      </c>
      <c r="Y908" s="34" t="str">
        <f t="shared" si="291"/>
        <v>" "</v>
      </c>
      <c r="Z908" s="34" t="str">
        <f t="shared" si="291"/>
        <v>" "</v>
      </c>
      <c r="AA908" s="34" t="str">
        <f t="shared" si="291"/>
        <v>" "</v>
      </c>
      <c r="AB908" s="34" t="str">
        <f t="shared" si="285"/>
        <v>2285.1 Accumulated Depreciation of Instruments and Other Long Term Tangible Assets in Operation: Electricity Regulated Activity</v>
      </c>
      <c r="AC908" s="34" t="str">
        <f t="shared" si="286"/>
        <v>2285.11 Accumulated Depreciation of Instruments and Other Long Term Tangible Assets in Operation: Electricity Regulated Activity, Dispatch</v>
      </c>
      <c r="AD908" s="34" t="str">
        <f t="shared" si="287"/>
        <v>" "</v>
      </c>
      <c r="AE908" s="34" t="str">
        <f t="shared" si="288"/>
        <v>" "</v>
      </c>
      <c r="AF908" s="34" t="str">
        <f t="shared" si="289"/>
        <v>" "</v>
      </c>
      <c r="AI908" t="s">
        <v>1947</v>
      </c>
      <c r="AJ908" s="14" t="s">
        <v>11</v>
      </c>
      <c r="AK908" t="s">
        <v>918</v>
      </c>
      <c r="AL908" s="6">
        <v>434</v>
      </c>
      <c r="AM908" s="6" t="s">
        <v>963</v>
      </c>
      <c r="AT908" s="6" t="s">
        <v>995</v>
      </c>
      <c r="AV908" t="s">
        <v>1947</v>
      </c>
      <c r="AW908">
        <f t="shared" si="290"/>
        <v>130</v>
      </c>
    </row>
    <row r="909" spans="1:49" ht="11.25" customHeight="1" x14ac:dyDescent="0.2">
      <c r="A909" s="14">
        <v>2285.12</v>
      </c>
      <c r="B909" t="s">
        <v>1948</v>
      </c>
      <c r="C909" s="33" t="str">
        <f t="shared" si="283"/>
        <v>2285.12 Accumulated Depreciation of Instruments and Other Long Term Tangible Assets in Operation: Electricity Regulated Activity, Transmission</v>
      </c>
      <c r="D909" s="6" t="s">
        <v>859</v>
      </c>
      <c r="E909" s="6" t="s">
        <v>1</v>
      </c>
      <c r="F909" s="6" t="s">
        <v>1</v>
      </c>
      <c r="G909" s="6" t="s">
        <v>907</v>
      </c>
      <c r="H909" s="34" t="str">
        <f>VLOOKUP(I909,'heading tables'!$G$3:$H$9,2,FALSE)</f>
        <v>L2</v>
      </c>
      <c r="I909" s="34">
        <f t="shared" si="292"/>
        <v>7</v>
      </c>
      <c r="J909" s="34" t="str">
        <f t="shared" si="293"/>
        <v>Balance Sheet</v>
      </c>
      <c r="K909" s="34">
        <f t="shared" si="284"/>
        <v>9</v>
      </c>
      <c r="L909" s="34" t="str">
        <f t="shared" si="294"/>
        <v>12</v>
      </c>
      <c r="M909" s="34" t="str">
        <f t="shared" si="280"/>
        <v>2</v>
      </c>
      <c r="N909" s="34" t="str">
        <f t="shared" si="281"/>
        <v>22</v>
      </c>
      <c r="O909" s="34" t="str">
        <f t="shared" si="282"/>
        <v>2285</v>
      </c>
      <c r="P909" s="34" t="str">
        <f>CONCATENATE(M909," ",VLOOKUP(M909,'heading tables'!$A:$C,2,FALSE))</f>
        <v>2 Non-current Assets</v>
      </c>
      <c r="Q909" s="34" t="str">
        <f>CONCATENATE(N909," ",VLOOKUP(N909,'heading tables'!$A:$C,2,FALSE))</f>
        <v>22 Depreciation of Fixed Assets</v>
      </c>
      <c r="R909" s="34" t="str">
        <f>CONCATENATE(O909," ",VLOOKUP(ABS(O909),'heading tables'!$A:$C,2,FALSE))</f>
        <v>2285 Accumulated depreciation of Instruments and Other PPE in Operation</v>
      </c>
      <c r="S909" s="20">
        <v>21</v>
      </c>
      <c r="T909" s="6" t="s">
        <v>1128</v>
      </c>
      <c r="U909" s="34" t="e">
        <f>CONCATENATE(S909," ",VLOOKUP(S909,'heading tables'!$A:$C,2,FALSE))</f>
        <v>#N/A</v>
      </c>
      <c r="V909" s="34" t="str">
        <f>CONCATENATE(T909," ",VLOOKUP(ABS(T909),'heading tables'!$A:$C,2,FALSE))</f>
        <v>2185 Instruments and Other PPE in Operation</v>
      </c>
      <c r="W909" s="34" t="str">
        <f t="shared" si="295"/>
        <v>2285.1</v>
      </c>
      <c r="X909" s="34" t="str">
        <f t="shared" si="291"/>
        <v>2285.12</v>
      </c>
      <c r="Y909" s="34" t="str">
        <f t="shared" si="291"/>
        <v>" "</v>
      </c>
      <c r="Z909" s="34" t="str">
        <f t="shared" si="291"/>
        <v>" "</v>
      </c>
      <c r="AA909" s="34" t="str">
        <f t="shared" si="291"/>
        <v>" "</v>
      </c>
      <c r="AB909" s="34" t="str">
        <f t="shared" si="285"/>
        <v>2285.1 Accumulated Depreciation of Instruments and Other Long Term Tangible Assets in Operation: Electricity Regulated Activity</v>
      </c>
      <c r="AC909" s="34" t="str">
        <f t="shared" si="286"/>
        <v>2285.12 Accumulated Depreciation of Instruments and Other Long Term Tangible Assets in Operation: Electricity Regulated Activity, Transmission</v>
      </c>
      <c r="AD909" s="34" t="str">
        <f t="shared" si="287"/>
        <v>" "</v>
      </c>
      <c r="AE909" s="34" t="str">
        <f t="shared" si="288"/>
        <v>" "</v>
      </c>
      <c r="AF909" s="34" t="str">
        <f t="shared" si="289"/>
        <v>" "</v>
      </c>
      <c r="AI909" t="s">
        <v>1948</v>
      </c>
      <c r="AJ909" s="14" t="s">
        <v>11</v>
      </c>
      <c r="AK909" t="s">
        <v>918</v>
      </c>
      <c r="AL909" s="6">
        <v>435</v>
      </c>
      <c r="AM909" s="6" t="s">
        <v>935</v>
      </c>
      <c r="AT909" s="6" t="s">
        <v>977</v>
      </c>
      <c r="AV909" t="s">
        <v>1948</v>
      </c>
      <c r="AW909">
        <f t="shared" si="290"/>
        <v>134</v>
      </c>
    </row>
    <row r="910" spans="1:49" ht="11.25" customHeight="1" x14ac:dyDescent="0.2">
      <c r="A910" s="14">
        <v>2285.13</v>
      </c>
      <c r="B910" t="s">
        <v>1949</v>
      </c>
      <c r="C910" s="33" t="str">
        <f t="shared" si="283"/>
        <v>2285.13 Accumulated Depreciation of Instruments and Other Long Term Tangible Assets in Operation: Electricity Regulated Activity, Distribution (Network)</v>
      </c>
      <c r="D910" s="6" t="s">
        <v>874</v>
      </c>
      <c r="E910" s="6" t="s">
        <v>1</v>
      </c>
      <c r="F910" s="6" t="s">
        <v>1</v>
      </c>
      <c r="G910" s="6" t="s">
        <v>907</v>
      </c>
      <c r="H910" s="34" t="str">
        <f>VLOOKUP(I910,'heading tables'!$G$3:$H$9,2,FALSE)</f>
        <v>L2</v>
      </c>
      <c r="I910" s="34">
        <f t="shared" si="292"/>
        <v>7</v>
      </c>
      <c r="J910" s="34" t="str">
        <f t="shared" si="293"/>
        <v>Balance Sheet</v>
      </c>
      <c r="K910" s="34">
        <f t="shared" si="284"/>
        <v>9</v>
      </c>
      <c r="L910" s="34" t="str">
        <f t="shared" si="294"/>
        <v>13</v>
      </c>
      <c r="M910" s="34" t="str">
        <f t="shared" si="280"/>
        <v>2</v>
      </c>
      <c r="N910" s="34" t="str">
        <f t="shared" si="281"/>
        <v>22</v>
      </c>
      <c r="O910" s="34" t="str">
        <f t="shared" si="282"/>
        <v>2285</v>
      </c>
      <c r="P910" s="34" t="str">
        <f>CONCATENATE(M910," ",VLOOKUP(M910,'heading tables'!$A:$C,2,FALSE))</f>
        <v>2 Non-current Assets</v>
      </c>
      <c r="Q910" s="34" t="str">
        <f>CONCATENATE(N910," ",VLOOKUP(N910,'heading tables'!$A:$C,2,FALSE))</f>
        <v>22 Depreciation of Fixed Assets</v>
      </c>
      <c r="R910" s="34" t="str">
        <f>CONCATENATE(O910," ",VLOOKUP(ABS(O910),'heading tables'!$A:$C,2,FALSE))</f>
        <v>2285 Accumulated depreciation of Instruments and Other PPE in Operation</v>
      </c>
      <c r="S910" s="20">
        <v>21</v>
      </c>
      <c r="T910" s="6" t="s">
        <v>1128</v>
      </c>
      <c r="U910" s="34" t="e">
        <f>CONCATENATE(S910," ",VLOOKUP(S910,'heading tables'!$A:$C,2,FALSE))</f>
        <v>#N/A</v>
      </c>
      <c r="V910" s="34" t="str">
        <f>CONCATENATE(T910," ",VLOOKUP(ABS(T910),'heading tables'!$A:$C,2,FALSE))</f>
        <v>2185 Instruments and Other PPE in Operation</v>
      </c>
      <c r="W910" s="34" t="str">
        <f t="shared" si="295"/>
        <v>2285.1</v>
      </c>
      <c r="X910" s="34" t="str">
        <f t="shared" si="291"/>
        <v>2285.13</v>
      </c>
      <c r="Y910" s="34" t="str">
        <f t="shared" si="291"/>
        <v>" "</v>
      </c>
      <c r="Z910" s="34" t="str">
        <f t="shared" si="291"/>
        <v>" "</v>
      </c>
      <c r="AA910" s="34" t="str">
        <f t="shared" si="291"/>
        <v>" "</v>
      </c>
      <c r="AB910" s="34" t="str">
        <f t="shared" si="285"/>
        <v>2285.1 Accumulated Depreciation of Instruments and Other Long Term Tangible Assets in Operation: Electricity Regulated Activity</v>
      </c>
      <c r="AC910" s="34" t="str">
        <f t="shared" si="286"/>
        <v>2285.13 Accumulated Depreciation of Instruments and Other Long Term Tangible Assets in Operation: Electricity Regulated Activity, Distribution (Network)</v>
      </c>
      <c r="AD910" s="34" t="str">
        <f t="shared" si="287"/>
        <v>" "</v>
      </c>
      <c r="AE910" s="34" t="str">
        <f t="shared" si="288"/>
        <v>" "</v>
      </c>
      <c r="AF910" s="34" t="str">
        <f t="shared" si="289"/>
        <v>" "</v>
      </c>
      <c r="AI910" t="s">
        <v>1949</v>
      </c>
      <c r="AJ910" s="14" t="s">
        <v>11</v>
      </c>
      <c r="AK910" t="s">
        <v>918</v>
      </c>
      <c r="AL910" s="6">
        <v>436</v>
      </c>
      <c r="AM910" s="6" t="s">
        <v>942</v>
      </c>
      <c r="AT910" s="6" t="s">
        <v>984</v>
      </c>
      <c r="AV910" t="s">
        <v>1949</v>
      </c>
      <c r="AW910">
        <f t="shared" si="290"/>
        <v>144</v>
      </c>
    </row>
    <row r="911" spans="1:49" ht="11.25" customHeight="1" x14ac:dyDescent="0.2">
      <c r="A911" s="14">
        <v>2285.14</v>
      </c>
      <c r="B911" t="s">
        <v>1950</v>
      </c>
      <c r="C911" s="33" t="str">
        <f t="shared" si="283"/>
        <v>2285.14 Accumulated Depreciation of Instruments and Other Long Term Tangible Assets in Operation: Electricity Regulated Activity, Distribution (Supply)</v>
      </c>
      <c r="D911" s="6" t="s">
        <v>875</v>
      </c>
      <c r="E911" s="6" t="s">
        <v>1</v>
      </c>
      <c r="F911" s="6" t="s">
        <v>1</v>
      </c>
      <c r="G911" s="6" t="s">
        <v>907</v>
      </c>
      <c r="H911" s="34" t="str">
        <f>VLOOKUP(I911,'heading tables'!$G$3:$H$9,2,FALSE)</f>
        <v>L2</v>
      </c>
      <c r="I911" s="34">
        <f t="shared" si="292"/>
        <v>7</v>
      </c>
      <c r="J911" s="34" t="str">
        <f t="shared" si="293"/>
        <v>Balance Sheet</v>
      </c>
      <c r="K911" s="34">
        <f t="shared" si="284"/>
        <v>9</v>
      </c>
      <c r="L911" s="34" t="str">
        <f t="shared" si="294"/>
        <v>14</v>
      </c>
      <c r="M911" s="34" t="str">
        <f t="shared" si="280"/>
        <v>2</v>
      </c>
      <c r="N911" s="34" t="str">
        <f t="shared" si="281"/>
        <v>22</v>
      </c>
      <c r="O911" s="34" t="str">
        <f t="shared" si="282"/>
        <v>2285</v>
      </c>
      <c r="P911" s="34" t="str">
        <f>CONCATENATE(M911," ",VLOOKUP(M911,'heading tables'!$A:$C,2,FALSE))</f>
        <v>2 Non-current Assets</v>
      </c>
      <c r="Q911" s="34" t="str">
        <f>CONCATENATE(N911," ",VLOOKUP(N911,'heading tables'!$A:$C,2,FALSE))</f>
        <v>22 Depreciation of Fixed Assets</v>
      </c>
      <c r="R911" s="34" t="str">
        <f>CONCATENATE(O911," ",VLOOKUP(ABS(O911),'heading tables'!$A:$C,2,FALSE))</f>
        <v>2285 Accumulated depreciation of Instruments and Other PPE in Operation</v>
      </c>
      <c r="S911" s="20">
        <v>21</v>
      </c>
      <c r="T911" s="6" t="s">
        <v>1128</v>
      </c>
      <c r="U911" s="34" t="e">
        <f>CONCATENATE(S911," ",VLOOKUP(S911,'heading tables'!$A:$C,2,FALSE))</f>
        <v>#N/A</v>
      </c>
      <c r="V911" s="34" t="str">
        <f>CONCATENATE(T911," ",VLOOKUP(ABS(T911),'heading tables'!$A:$C,2,FALSE))</f>
        <v>2185 Instruments and Other PPE in Operation</v>
      </c>
      <c r="W911" s="34" t="str">
        <f t="shared" si="295"/>
        <v>2285.1</v>
      </c>
      <c r="X911" s="34" t="str">
        <f t="shared" si="291"/>
        <v>2285.14</v>
      </c>
      <c r="Y911" s="34" t="str">
        <f t="shared" si="291"/>
        <v>" "</v>
      </c>
      <c r="Z911" s="34" t="str">
        <f t="shared" si="291"/>
        <v>" "</v>
      </c>
      <c r="AA911" s="34" t="str">
        <f t="shared" si="291"/>
        <v>" "</v>
      </c>
      <c r="AB911" s="34" t="str">
        <f t="shared" si="285"/>
        <v>2285.1 Accumulated Depreciation of Instruments and Other Long Term Tangible Assets in Operation: Electricity Regulated Activity</v>
      </c>
      <c r="AC911" s="34" t="str">
        <f t="shared" si="286"/>
        <v>2285.14 Accumulated Depreciation of Instruments and Other Long Term Tangible Assets in Operation: Electricity Regulated Activity, Distribution (Supply)</v>
      </c>
      <c r="AD911" s="34" t="str">
        <f t="shared" si="287"/>
        <v>" "</v>
      </c>
      <c r="AE911" s="34" t="str">
        <f t="shared" si="288"/>
        <v>" "</v>
      </c>
      <c r="AF911" s="34" t="str">
        <f t="shared" si="289"/>
        <v>" "</v>
      </c>
      <c r="AI911" t="s">
        <v>1950</v>
      </c>
      <c r="AJ911" s="14" t="s">
        <v>11</v>
      </c>
      <c r="AK911" t="s">
        <v>918</v>
      </c>
      <c r="AL911" s="6">
        <v>437</v>
      </c>
      <c r="AM911" s="6" t="s">
        <v>943</v>
      </c>
      <c r="AT911" s="6" t="s">
        <v>985</v>
      </c>
      <c r="AV911" t="s">
        <v>1950</v>
      </c>
      <c r="AW911">
        <f t="shared" si="290"/>
        <v>143</v>
      </c>
    </row>
    <row r="912" spans="1:49" ht="11.25" customHeight="1" x14ac:dyDescent="0.2">
      <c r="A912" s="14">
        <v>2285.15</v>
      </c>
      <c r="B912" t="s">
        <v>1951</v>
      </c>
      <c r="C912" s="33" t="str">
        <f t="shared" si="283"/>
        <v>2285.15 Accumulated Depreciation of Instruments and Other Long Term Tangible Assets in Operation: Electricity Regulated Activity, Generation</v>
      </c>
      <c r="D912" s="6" t="s">
        <v>870</v>
      </c>
      <c r="E912" s="6" t="s">
        <v>1</v>
      </c>
      <c r="F912" s="6" t="s">
        <v>1</v>
      </c>
      <c r="G912" s="6" t="s">
        <v>907</v>
      </c>
      <c r="H912" s="34" t="str">
        <f>VLOOKUP(I912,'heading tables'!$G$3:$H$9,2,FALSE)</f>
        <v>L2</v>
      </c>
      <c r="I912" s="34">
        <f t="shared" si="292"/>
        <v>7</v>
      </c>
      <c r="J912" s="34" t="str">
        <f t="shared" si="293"/>
        <v>Balance Sheet</v>
      </c>
      <c r="K912" s="34">
        <f t="shared" si="284"/>
        <v>9</v>
      </c>
      <c r="L912" s="34" t="str">
        <f t="shared" si="294"/>
        <v>15</v>
      </c>
      <c r="M912" s="34" t="str">
        <f t="shared" si="280"/>
        <v>2</v>
      </c>
      <c r="N912" s="34" t="str">
        <f t="shared" si="281"/>
        <v>22</v>
      </c>
      <c r="O912" s="34" t="str">
        <f t="shared" si="282"/>
        <v>2285</v>
      </c>
      <c r="P912" s="34" t="str">
        <f>CONCATENATE(M912," ",VLOOKUP(M912,'heading tables'!$A:$C,2,FALSE))</f>
        <v>2 Non-current Assets</v>
      </c>
      <c r="Q912" s="34" t="str">
        <f>CONCATENATE(N912," ",VLOOKUP(N912,'heading tables'!$A:$C,2,FALSE))</f>
        <v>22 Depreciation of Fixed Assets</v>
      </c>
      <c r="R912" s="34" t="str">
        <f>CONCATENATE(O912," ",VLOOKUP(ABS(O912),'heading tables'!$A:$C,2,FALSE))</f>
        <v>2285 Accumulated depreciation of Instruments and Other PPE in Operation</v>
      </c>
      <c r="S912" s="20">
        <v>21</v>
      </c>
      <c r="T912" s="6" t="s">
        <v>1128</v>
      </c>
      <c r="U912" s="34" t="e">
        <f>CONCATENATE(S912," ",VLOOKUP(S912,'heading tables'!$A:$C,2,FALSE))</f>
        <v>#N/A</v>
      </c>
      <c r="V912" s="34" t="str">
        <f>CONCATENATE(T912," ",VLOOKUP(ABS(T912),'heading tables'!$A:$C,2,FALSE))</f>
        <v>2185 Instruments and Other PPE in Operation</v>
      </c>
      <c r="W912" s="34" t="str">
        <f t="shared" si="295"/>
        <v>2285.1</v>
      </c>
      <c r="X912" s="34" t="str">
        <f t="shared" si="291"/>
        <v>2285.15</v>
      </c>
      <c r="Y912" s="34" t="str">
        <f t="shared" si="291"/>
        <v>" "</v>
      </c>
      <c r="Z912" s="34" t="str">
        <f t="shared" si="291"/>
        <v>" "</v>
      </c>
      <c r="AA912" s="34" t="str">
        <f t="shared" si="291"/>
        <v>" "</v>
      </c>
      <c r="AB912" s="34" t="str">
        <f t="shared" si="285"/>
        <v>2285.1 Accumulated Depreciation of Instruments and Other Long Term Tangible Assets in Operation: Electricity Regulated Activity</v>
      </c>
      <c r="AC912" s="34" t="str">
        <f t="shared" si="286"/>
        <v>2285.15 Accumulated Depreciation of Instruments and Other Long Term Tangible Assets in Operation: Electricity Regulated Activity, Generation</v>
      </c>
      <c r="AD912" s="34" t="str">
        <f t="shared" si="287"/>
        <v>" "</v>
      </c>
      <c r="AE912" s="34" t="str">
        <f t="shared" si="288"/>
        <v>" "</v>
      </c>
      <c r="AF912" s="34" t="str">
        <f t="shared" si="289"/>
        <v>" "</v>
      </c>
      <c r="AI912" t="s">
        <v>1951</v>
      </c>
      <c r="AJ912" s="14" t="s">
        <v>11</v>
      </c>
      <c r="AK912" t="s">
        <v>918</v>
      </c>
      <c r="AL912" s="6">
        <v>438</v>
      </c>
      <c r="AM912" s="6" t="s">
        <v>949</v>
      </c>
      <c r="AT912" s="6" t="s">
        <v>991</v>
      </c>
      <c r="AV912" t="s">
        <v>1951</v>
      </c>
      <c r="AW912">
        <f t="shared" si="290"/>
        <v>132</v>
      </c>
    </row>
    <row r="913" spans="1:49" ht="11.25" customHeight="1" x14ac:dyDescent="0.2">
      <c r="A913" s="14">
        <v>2285.19</v>
      </c>
      <c r="B913" t="s">
        <v>1952</v>
      </c>
      <c r="C913" s="33" t="str">
        <f t="shared" si="283"/>
        <v>2285.19 Accumulated Depreciation of Instruments and Other Long Term Tangible Assets in Operation: Electricity Regulated Activity, Other</v>
      </c>
      <c r="D913" s="6" t="s">
        <v>29</v>
      </c>
      <c r="E913" s="6" t="s">
        <v>1</v>
      </c>
      <c r="F913" s="6" t="s">
        <v>1</v>
      </c>
      <c r="G913" s="6" t="s">
        <v>907</v>
      </c>
      <c r="H913" s="34" t="str">
        <f>VLOOKUP(I913,'heading tables'!$G$3:$H$9,2,FALSE)</f>
        <v>L2</v>
      </c>
      <c r="I913" s="34">
        <f t="shared" si="292"/>
        <v>7</v>
      </c>
      <c r="J913" s="34" t="str">
        <f t="shared" si="293"/>
        <v>Balance Sheet</v>
      </c>
      <c r="K913" s="34">
        <f t="shared" si="284"/>
        <v>9</v>
      </c>
      <c r="L913" s="34" t="str">
        <f t="shared" si="294"/>
        <v>19</v>
      </c>
      <c r="M913" s="34" t="str">
        <f t="shared" si="280"/>
        <v>2</v>
      </c>
      <c r="N913" s="34" t="str">
        <f t="shared" si="281"/>
        <v>22</v>
      </c>
      <c r="O913" s="34" t="str">
        <f t="shared" si="282"/>
        <v>2285</v>
      </c>
      <c r="P913" s="34" t="str">
        <f>CONCATENATE(M913," ",VLOOKUP(M913,'heading tables'!$A:$C,2,FALSE))</f>
        <v>2 Non-current Assets</v>
      </c>
      <c r="Q913" s="34" t="str">
        <f>CONCATENATE(N913," ",VLOOKUP(N913,'heading tables'!$A:$C,2,FALSE))</f>
        <v>22 Depreciation of Fixed Assets</v>
      </c>
      <c r="R913" s="34" t="str">
        <f>CONCATENATE(O913," ",VLOOKUP(ABS(O913),'heading tables'!$A:$C,2,FALSE))</f>
        <v>2285 Accumulated depreciation of Instruments and Other PPE in Operation</v>
      </c>
      <c r="S913" s="20">
        <v>21</v>
      </c>
      <c r="T913" s="6" t="s">
        <v>1128</v>
      </c>
      <c r="U913" s="34" t="e">
        <f>CONCATENATE(S913," ",VLOOKUP(S913,'heading tables'!$A:$C,2,FALSE))</f>
        <v>#N/A</v>
      </c>
      <c r="V913" s="34" t="str">
        <f>CONCATENATE(T913," ",VLOOKUP(ABS(T913),'heading tables'!$A:$C,2,FALSE))</f>
        <v>2185 Instruments and Other PPE in Operation</v>
      </c>
      <c r="W913" s="34" t="str">
        <f t="shared" si="295"/>
        <v>2285.1</v>
      </c>
      <c r="X913" s="34" t="str">
        <f t="shared" si="291"/>
        <v>2285.19</v>
      </c>
      <c r="Y913" s="34" t="str">
        <f t="shared" si="291"/>
        <v>" "</v>
      </c>
      <c r="Z913" s="34" t="str">
        <f t="shared" si="291"/>
        <v>" "</v>
      </c>
      <c r="AA913" s="34" t="str">
        <f t="shared" si="291"/>
        <v>" "</v>
      </c>
      <c r="AB913" s="34" t="str">
        <f t="shared" si="285"/>
        <v>2285.1 Accumulated Depreciation of Instruments and Other Long Term Tangible Assets in Operation: Electricity Regulated Activity</v>
      </c>
      <c r="AC913" s="34" t="str">
        <f t="shared" si="286"/>
        <v>2285.19 Accumulated Depreciation of Instruments and Other Long Term Tangible Assets in Operation: Electricity Regulated Activity, Other</v>
      </c>
      <c r="AD913" s="34" t="str">
        <f t="shared" si="287"/>
        <v>" "</v>
      </c>
      <c r="AE913" s="34" t="str">
        <f t="shared" si="288"/>
        <v>" "</v>
      </c>
      <c r="AF913" s="34" t="str">
        <f t="shared" si="289"/>
        <v>" "</v>
      </c>
      <c r="AI913" t="s">
        <v>1952</v>
      </c>
      <c r="AJ913" s="14" t="s">
        <v>11</v>
      </c>
      <c r="AK913" t="s">
        <v>918</v>
      </c>
      <c r="AL913" s="6">
        <v>439</v>
      </c>
      <c r="AM913" s="6" t="s">
        <v>950</v>
      </c>
      <c r="AT913" s="6" t="s">
        <v>992</v>
      </c>
      <c r="AV913" t="s">
        <v>1952</v>
      </c>
      <c r="AW913">
        <f t="shared" si="290"/>
        <v>127</v>
      </c>
    </row>
    <row r="914" spans="1:49" ht="11.25" customHeight="1" x14ac:dyDescent="0.2">
      <c r="A914" s="14">
        <v>2285.9</v>
      </c>
      <c r="B914" t="s">
        <v>1953</v>
      </c>
      <c r="C914" s="33" t="str">
        <f t="shared" si="283"/>
        <v>2285.9 Accumulated Depreciation of Instruments and Other Long Term Tangible Assets in Operation: Non-Regulated Activity</v>
      </c>
      <c r="D914" s="6" t="s">
        <v>854</v>
      </c>
      <c r="E914" s="6" t="s">
        <v>1</v>
      </c>
      <c r="F914" s="6" t="s">
        <v>1</v>
      </c>
      <c r="G914" s="6" t="s">
        <v>908</v>
      </c>
      <c r="H914" s="34" t="str">
        <f>VLOOKUP(I914,'heading tables'!$G$3:$H$9,2,FALSE)</f>
        <v>L1</v>
      </c>
      <c r="I914" s="34">
        <f t="shared" si="292"/>
        <v>6</v>
      </c>
      <c r="J914" s="34" t="str">
        <f t="shared" si="293"/>
        <v>Balance Sheet</v>
      </c>
      <c r="K914" s="34">
        <f t="shared" si="284"/>
        <v>9</v>
      </c>
      <c r="L914" s="34" t="str">
        <f t="shared" si="294"/>
        <v>.9</v>
      </c>
      <c r="M914" s="34" t="str">
        <f t="shared" si="280"/>
        <v>2</v>
      </c>
      <c r="N914" s="34" t="str">
        <f t="shared" si="281"/>
        <v>22</v>
      </c>
      <c r="O914" s="34" t="str">
        <f t="shared" si="282"/>
        <v>2285</v>
      </c>
      <c r="P914" s="34" t="str">
        <f>CONCATENATE(M914," ",VLOOKUP(M914,'heading tables'!$A:$C,2,FALSE))</f>
        <v>2 Non-current Assets</v>
      </c>
      <c r="Q914" s="34" t="str">
        <f>CONCATENATE(N914," ",VLOOKUP(N914,'heading tables'!$A:$C,2,FALSE))</f>
        <v>22 Depreciation of Fixed Assets</v>
      </c>
      <c r="R914" s="34" t="str">
        <f>CONCATENATE(O914," ",VLOOKUP(ABS(O914),'heading tables'!$A:$C,2,FALSE))</f>
        <v>2285 Accumulated depreciation of Instruments and Other PPE in Operation</v>
      </c>
      <c r="S914" s="20">
        <v>21</v>
      </c>
      <c r="T914" s="6" t="s">
        <v>1128</v>
      </c>
      <c r="U914" s="34" t="e">
        <f>CONCATENATE(S914," ",VLOOKUP(S914,'heading tables'!$A:$C,2,FALSE))</f>
        <v>#N/A</v>
      </c>
      <c r="V914" s="34" t="str">
        <f>CONCATENATE(T914," ",VLOOKUP(ABS(T914),'heading tables'!$A:$C,2,FALSE))</f>
        <v>2185 Instruments and Other PPE in Operation</v>
      </c>
      <c r="W914" s="34" t="str">
        <f t="shared" si="295"/>
        <v>2285.9</v>
      </c>
      <c r="X914" s="34" t="str">
        <f t="shared" si="291"/>
        <v>" "</v>
      </c>
      <c r="Y914" s="34" t="str">
        <f t="shared" si="291"/>
        <v>" "</v>
      </c>
      <c r="Z914" s="34" t="str">
        <f t="shared" si="291"/>
        <v>" "</v>
      </c>
      <c r="AA914" s="34" t="str">
        <f t="shared" si="291"/>
        <v>" "</v>
      </c>
      <c r="AB914" s="34" t="str">
        <f t="shared" si="285"/>
        <v>2285.9 Accumulated Depreciation of Instruments and Other Long Term Tangible Assets in Operation: Non-Regulated Activity</v>
      </c>
      <c r="AC914" s="34" t="str">
        <f t="shared" si="286"/>
        <v>" "</v>
      </c>
      <c r="AD914" s="34" t="str">
        <f t="shared" si="287"/>
        <v>" "</v>
      </c>
      <c r="AE914" s="34" t="str">
        <f t="shared" si="288"/>
        <v>" "</v>
      </c>
      <c r="AF914" s="34" t="str">
        <f t="shared" si="289"/>
        <v>" "</v>
      </c>
      <c r="AI914" t="s">
        <v>1953</v>
      </c>
      <c r="AJ914" s="14" t="s">
        <v>11</v>
      </c>
      <c r="AK914" t="s">
        <v>918</v>
      </c>
      <c r="AL914" s="6">
        <v>440</v>
      </c>
      <c r="AM914" s="6" t="s">
        <v>951</v>
      </c>
      <c r="AT914" s="6" t="s">
        <v>993</v>
      </c>
      <c r="AV914" t="s">
        <v>1953</v>
      </c>
      <c r="AW914">
        <f t="shared" si="290"/>
        <v>112</v>
      </c>
    </row>
    <row r="915" spans="1:49" ht="11.25" customHeight="1" x14ac:dyDescent="0.2">
      <c r="A915" s="14">
        <v>2290</v>
      </c>
      <c r="B915" t="s">
        <v>1954</v>
      </c>
      <c r="C915" s="33" t="str">
        <f t="shared" si="283"/>
        <v xml:space="preserve">2290 Accumulated Depreciation of Leasehold Improvement </v>
      </c>
      <c r="D915" s="6" t="s">
        <v>2</v>
      </c>
      <c r="E915" s="6" t="s">
        <v>1132</v>
      </c>
      <c r="F915" s="6">
        <v>0</v>
      </c>
      <c r="G915" s="6" t="s">
        <v>25</v>
      </c>
      <c r="H915" s="34" t="str">
        <f>VLOOKUP(I915,'heading tables'!$G$3:$H$9,2,FALSE)</f>
        <v>M</v>
      </c>
      <c r="I915" s="34">
        <f t="shared" si="292"/>
        <v>4</v>
      </c>
      <c r="J915" s="34" t="str">
        <f t="shared" si="293"/>
        <v>Balance Sheet</v>
      </c>
      <c r="K915" s="34">
        <f t="shared" si="284"/>
        <v>9</v>
      </c>
      <c r="L915" s="34" t="str">
        <f t="shared" si="294"/>
        <v>90</v>
      </c>
      <c r="M915" s="34" t="str">
        <f t="shared" si="280"/>
        <v>2</v>
      </c>
      <c r="N915" s="34" t="str">
        <f t="shared" si="281"/>
        <v>22</v>
      </c>
      <c r="O915" s="34" t="str">
        <f t="shared" si="282"/>
        <v>2290</v>
      </c>
      <c r="P915" s="34" t="str">
        <f>CONCATENATE(M915," ",VLOOKUP(M915,'heading tables'!$A:$C,2,FALSE))</f>
        <v>2 Non-current Assets</v>
      </c>
      <c r="Q915" s="34" t="str">
        <f>CONCATENATE(N915," ",VLOOKUP(N915,'heading tables'!$A:$C,2,FALSE))</f>
        <v>22 Depreciation of Fixed Assets</v>
      </c>
      <c r="R915" s="34" t="str">
        <f>CONCATENATE(O915," ",VLOOKUP(ABS(O915),'heading tables'!$A:$C,2,FALSE))</f>
        <v>2290 Accumul. deprec.- Leasehold Improvement</v>
      </c>
      <c r="S915" s="20">
        <v>21</v>
      </c>
      <c r="T915" s="6" t="s">
        <v>925</v>
      </c>
      <c r="U915" s="34" t="e">
        <f>CONCATENATE(S915," ",VLOOKUP(S915,'heading tables'!$A:$C,2,FALSE))</f>
        <v>#N/A</v>
      </c>
      <c r="V915" s="34" t="str">
        <f>CONCATENATE(T915," ",VLOOKUP(ABS(T915),'heading tables'!$A:$C,2,FALSE))</f>
        <v>2190 Leasehold Improvement</v>
      </c>
      <c r="W915" s="34" t="str">
        <f t="shared" si="295"/>
        <v>" "</v>
      </c>
      <c r="X915" s="34" t="str">
        <f t="shared" si="291"/>
        <v>" "</v>
      </c>
      <c r="Y915" s="34" t="str">
        <f t="shared" si="291"/>
        <v>" "</v>
      </c>
      <c r="Z915" s="34" t="str">
        <f t="shared" si="291"/>
        <v>" "</v>
      </c>
      <c r="AA915" s="34" t="str">
        <f t="shared" si="291"/>
        <v>" "</v>
      </c>
      <c r="AB915" s="34" t="str">
        <f t="shared" si="285"/>
        <v>" "</v>
      </c>
      <c r="AC915" s="34" t="str">
        <f t="shared" si="286"/>
        <v>" "</v>
      </c>
      <c r="AD915" s="34" t="str">
        <f t="shared" si="287"/>
        <v>" "</v>
      </c>
      <c r="AE915" s="34" t="str">
        <f t="shared" si="288"/>
        <v>" "</v>
      </c>
      <c r="AF915" s="34" t="str">
        <f t="shared" si="289"/>
        <v>" "</v>
      </c>
      <c r="AI915" t="s">
        <v>1954</v>
      </c>
      <c r="AJ915" s="14" t="s">
        <v>913</v>
      </c>
      <c r="AK915" t="s">
        <v>918</v>
      </c>
      <c r="AL915" s="6">
        <v>441</v>
      </c>
      <c r="AM915" s="6">
        <v>0</v>
      </c>
      <c r="AV915" t="s">
        <v>1954</v>
      </c>
      <c r="AW915">
        <f t="shared" si="290"/>
        <v>50</v>
      </c>
    </row>
    <row r="916" spans="1:49" ht="11.25" customHeight="1" x14ac:dyDescent="0.2">
      <c r="A916" s="14">
        <v>2290.1</v>
      </c>
      <c r="B916" t="s">
        <v>1955</v>
      </c>
      <c r="C916" s="33" t="str">
        <f t="shared" si="283"/>
        <v>2290.1 Accumulated Depreciation of Leasehold Improvement: Electricity Regulated Activity</v>
      </c>
      <c r="D916" s="6" t="s">
        <v>855</v>
      </c>
      <c r="E916" s="6" t="s">
        <v>1132</v>
      </c>
      <c r="F916" s="6">
        <v>0</v>
      </c>
      <c r="G916" s="6" t="s">
        <v>26</v>
      </c>
      <c r="H916" s="34" t="str">
        <f>VLOOKUP(I916,'heading tables'!$G$3:$H$9,2,FALSE)</f>
        <v>L1</v>
      </c>
      <c r="I916" s="34">
        <f t="shared" si="292"/>
        <v>6</v>
      </c>
      <c r="J916" s="34" t="str">
        <f t="shared" si="293"/>
        <v>Balance Sheet</v>
      </c>
      <c r="K916" s="34">
        <f t="shared" si="284"/>
        <v>9</v>
      </c>
      <c r="L916" s="34" t="str">
        <f t="shared" si="294"/>
        <v>.1</v>
      </c>
      <c r="M916" s="34" t="str">
        <f t="shared" si="280"/>
        <v>2</v>
      </c>
      <c r="N916" s="34" t="str">
        <f t="shared" si="281"/>
        <v>22</v>
      </c>
      <c r="O916" s="34" t="str">
        <f t="shared" si="282"/>
        <v>2290</v>
      </c>
      <c r="P916" s="34" t="str">
        <f>CONCATENATE(M916," ",VLOOKUP(M916,'heading tables'!$A:$C,2,FALSE))</f>
        <v>2 Non-current Assets</v>
      </c>
      <c r="Q916" s="34" t="str">
        <f>CONCATENATE(N916," ",VLOOKUP(N916,'heading tables'!$A:$C,2,FALSE))</f>
        <v>22 Depreciation of Fixed Assets</v>
      </c>
      <c r="R916" s="34" t="str">
        <f>CONCATENATE(O916," ",VLOOKUP(ABS(O916),'heading tables'!$A:$C,2,FALSE))</f>
        <v>2290 Accumul. deprec.- Leasehold Improvement</v>
      </c>
      <c r="S916" s="20">
        <v>21</v>
      </c>
      <c r="T916" s="6" t="s">
        <v>925</v>
      </c>
      <c r="U916" s="34" t="e">
        <f>CONCATENATE(S916," ",VLOOKUP(S916,'heading tables'!$A:$C,2,FALSE))</f>
        <v>#N/A</v>
      </c>
      <c r="V916" s="34" t="str">
        <f>CONCATENATE(T916," ",VLOOKUP(ABS(T916),'heading tables'!$A:$C,2,FALSE))</f>
        <v>2190 Leasehold Improvement</v>
      </c>
      <c r="W916" s="34" t="str">
        <f t="shared" si="295"/>
        <v>2290.1</v>
      </c>
      <c r="X916" s="34" t="str">
        <f t="shared" si="291"/>
        <v>" "</v>
      </c>
      <c r="Y916" s="34" t="str">
        <f t="shared" si="291"/>
        <v>" "</v>
      </c>
      <c r="Z916" s="34" t="str">
        <f t="shared" si="291"/>
        <v>" "</v>
      </c>
      <c r="AA916" s="34" t="str">
        <f t="shared" si="291"/>
        <v>" "</v>
      </c>
      <c r="AB916" s="34" t="str">
        <f t="shared" si="285"/>
        <v>2290.1 Accumulated Depreciation of Leasehold Improvement: Electricity Regulated Activity</v>
      </c>
      <c r="AC916" s="34" t="str">
        <f t="shared" si="286"/>
        <v>" "</v>
      </c>
      <c r="AD916" s="34" t="str">
        <f t="shared" si="287"/>
        <v>" "</v>
      </c>
      <c r="AE916" s="34" t="str">
        <f t="shared" si="288"/>
        <v>" "</v>
      </c>
      <c r="AF916" s="34" t="str">
        <f t="shared" si="289"/>
        <v>" "</v>
      </c>
      <c r="AI916" t="s">
        <v>1955</v>
      </c>
      <c r="AJ916" s="14" t="s">
        <v>1064</v>
      </c>
      <c r="AK916" t="s">
        <v>918</v>
      </c>
      <c r="AL916" s="6">
        <v>442</v>
      </c>
      <c r="AM916" s="6">
        <v>0</v>
      </c>
      <c r="AV916" t="s">
        <v>1955</v>
      </c>
      <c r="AW916">
        <f t="shared" si="290"/>
        <v>81</v>
      </c>
    </row>
    <row r="917" spans="1:49" ht="11.25" customHeight="1" x14ac:dyDescent="0.2">
      <c r="A917" s="14">
        <v>2290.11</v>
      </c>
      <c r="B917" t="s">
        <v>1956</v>
      </c>
      <c r="C917" s="33" t="str">
        <f t="shared" si="283"/>
        <v>2290.11 Accumulated Depreciation of Leasehold Improvement: Electricity Regulated Activity, Dispatch</v>
      </c>
      <c r="D917" s="6" t="s">
        <v>27</v>
      </c>
      <c r="E917" s="6" t="s">
        <v>1132</v>
      </c>
      <c r="F917" s="6" t="s">
        <v>681</v>
      </c>
      <c r="G917" s="6" t="s">
        <v>907</v>
      </c>
      <c r="H917" s="34" t="str">
        <f>VLOOKUP(I917,'heading tables'!$G$3:$H$9,2,FALSE)</f>
        <v>L2</v>
      </c>
      <c r="I917" s="34">
        <f t="shared" si="292"/>
        <v>7</v>
      </c>
      <c r="J917" s="34" t="str">
        <f t="shared" si="293"/>
        <v>Balance Sheet</v>
      </c>
      <c r="K917" s="34">
        <f t="shared" si="284"/>
        <v>9</v>
      </c>
      <c r="L917" s="34" t="str">
        <f t="shared" si="294"/>
        <v>11</v>
      </c>
      <c r="M917" s="34" t="str">
        <f t="shared" si="280"/>
        <v>2</v>
      </c>
      <c r="N917" s="34" t="str">
        <f t="shared" si="281"/>
        <v>22</v>
      </c>
      <c r="O917" s="34" t="str">
        <f t="shared" si="282"/>
        <v>2290</v>
      </c>
      <c r="P917" s="34" t="str">
        <f>CONCATENATE(M917," ",VLOOKUP(M917,'heading tables'!$A:$C,2,FALSE))</f>
        <v>2 Non-current Assets</v>
      </c>
      <c r="Q917" s="34" t="str">
        <f>CONCATENATE(N917," ",VLOOKUP(N917,'heading tables'!$A:$C,2,FALSE))</f>
        <v>22 Depreciation of Fixed Assets</v>
      </c>
      <c r="R917" s="34" t="str">
        <f>CONCATENATE(O917," ",VLOOKUP(ABS(O917),'heading tables'!$A:$C,2,FALSE))</f>
        <v>2290 Accumul. deprec.- Leasehold Improvement</v>
      </c>
      <c r="S917" s="20">
        <v>21</v>
      </c>
      <c r="T917" s="6" t="s">
        <v>925</v>
      </c>
      <c r="U917" s="34" t="e">
        <f>CONCATENATE(S917," ",VLOOKUP(S917,'heading tables'!$A:$C,2,FALSE))</f>
        <v>#N/A</v>
      </c>
      <c r="V917" s="34" t="str">
        <f>CONCATENATE(T917," ",VLOOKUP(ABS(T917),'heading tables'!$A:$C,2,FALSE))</f>
        <v>2190 Leasehold Improvement</v>
      </c>
      <c r="W917" s="34" t="str">
        <f t="shared" si="295"/>
        <v>2290.1</v>
      </c>
      <c r="X917" s="34" t="str">
        <f t="shared" si="291"/>
        <v>2290.11</v>
      </c>
      <c r="Y917" s="34" t="str">
        <f t="shared" si="291"/>
        <v>" "</v>
      </c>
      <c r="Z917" s="34" t="str">
        <f t="shared" si="291"/>
        <v>" "</v>
      </c>
      <c r="AA917" s="34" t="str">
        <f t="shared" si="291"/>
        <v>" "</v>
      </c>
      <c r="AB917" s="34" t="str">
        <f t="shared" si="285"/>
        <v>2290.1 Accumulated Depreciation of Leasehold Improvement: Electricity Regulated Activity</v>
      </c>
      <c r="AC917" s="34" t="str">
        <f t="shared" si="286"/>
        <v>2290.11 Accumulated Depreciation of Leasehold Improvement: Electricity Regulated Activity, Dispatch</v>
      </c>
      <c r="AD917" s="34" t="str">
        <f t="shared" si="287"/>
        <v>" "</v>
      </c>
      <c r="AE917" s="34" t="str">
        <f t="shared" si="288"/>
        <v>" "</v>
      </c>
      <c r="AF917" s="34" t="str">
        <f t="shared" si="289"/>
        <v>" "</v>
      </c>
      <c r="AI917" t="s">
        <v>1956</v>
      </c>
      <c r="AJ917" s="14" t="s">
        <v>11</v>
      </c>
      <c r="AK917" t="s">
        <v>918</v>
      </c>
      <c r="AL917" s="6">
        <v>443</v>
      </c>
      <c r="AM917" s="6" t="s">
        <v>1140</v>
      </c>
      <c r="AT917" s="6" t="s">
        <v>969</v>
      </c>
      <c r="AV917" t="s">
        <v>1956</v>
      </c>
      <c r="AW917">
        <f t="shared" si="290"/>
        <v>91</v>
      </c>
    </row>
    <row r="918" spans="1:49" ht="11.25" customHeight="1" x14ac:dyDescent="0.2">
      <c r="A918" s="14">
        <v>2290.12</v>
      </c>
      <c r="B918" t="s">
        <v>1957</v>
      </c>
      <c r="C918" s="33" t="str">
        <f t="shared" si="283"/>
        <v>2290.12 Accumulated Depreciation of Leasehold Improvement: Electricity Regulated Activity, Transmission</v>
      </c>
      <c r="D918" s="6" t="s">
        <v>859</v>
      </c>
      <c r="E918" s="6" t="s">
        <v>1132</v>
      </c>
      <c r="F918" s="6" t="s">
        <v>682</v>
      </c>
      <c r="G918" s="6" t="s">
        <v>907</v>
      </c>
      <c r="H918" s="34" t="str">
        <f>VLOOKUP(I918,'heading tables'!$G$3:$H$9,2,FALSE)</f>
        <v>L2</v>
      </c>
      <c r="I918" s="34">
        <f t="shared" si="292"/>
        <v>7</v>
      </c>
      <c r="J918" s="34" t="str">
        <f t="shared" si="293"/>
        <v>Balance Sheet</v>
      </c>
      <c r="K918" s="34">
        <f t="shared" si="284"/>
        <v>9</v>
      </c>
      <c r="L918" s="34" t="str">
        <f t="shared" si="294"/>
        <v>12</v>
      </c>
      <c r="M918" s="34" t="str">
        <f t="shared" si="280"/>
        <v>2</v>
      </c>
      <c r="N918" s="34" t="str">
        <f t="shared" si="281"/>
        <v>22</v>
      </c>
      <c r="O918" s="34" t="str">
        <f t="shared" si="282"/>
        <v>2290</v>
      </c>
      <c r="P918" s="34" t="str">
        <f>CONCATENATE(M918," ",VLOOKUP(M918,'heading tables'!$A:$C,2,FALSE))</f>
        <v>2 Non-current Assets</v>
      </c>
      <c r="Q918" s="34" t="str">
        <f>CONCATENATE(N918," ",VLOOKUP(N918,'heading tables'!$A:$C,2,FALSE))</f>
        <v>22 Depreciation of Fixed Assets</v>
      </c>
      <c r="R918" s="34" t="str">
        <f>CONCATENATE(O918," ",VLOOKUP(ABS(O918),'heading tables'!$A:$C,2,FALSE))</f>
        <v>2290 Accumul. deprec.- Leasehold Improvement</v>
      </c>
      <c r="S918" s="20">
        <v>21</v>
      </c>
      <c r="T918" s="6" t="s">
        <v>925</v>
      </c>
      <c r="U918" s="34" t="e">
        <f>CONCATENATE(S918," ",VLOOKUP(S918,'heading tables'!$A:$C,2,FALSE))</f>
        <v>#N/A</v>
      </c>
      <c r="V918" s="34" t="str">
        <f>CONCATENATE(T918," ",VLOOKUP(ABS(T918),'heading tables'!$A:$C,2,FALSE))</f>
        <v>2190 Leasehold Improvement</v>
      </c>
      <c r="W918" s="34" t="str">
        <f t="shared" si="295"/>
        <v>2290.1</v>
      </c>
      <c r="X918" s="34" t="str">
        <f t="shared" si="291"/>
        <v>2290.12</v>
      </c>
      <c r="Y918" s="34" t="str">
        <f t="shared" si="291"/>
        <v>" "</v>
      </c>
      <c r="Z918" s="34" t="str">
        <f t="shared" si="291"/>
        <v>" "</v>
      </c>
      <c r="AA918" s="34" t="str">
        <f t="shared" si="291"/>
        <v>" "</v>
      </c>
      <c r="AB918" s="34" t="str">
        <f t="shared" si="285"/>
        <v>2290.1 Accumulated Depreciation of Leasehold Improvement: Electricity Regulated Activity</v>
      </c>
      <c r="AC918" s="34" t="str">
        <f t="shared" si="286"/>
        <v>2290.12 Accumulated Depreciation of Leasehold Improvement: Electricity Regulated Activity, Transmission</v>
      </c>
      <c r="AD918" s="34" t="str">
        <f t="shared" si="287"/>
        <v>" "</v>
      </c>
      <c r="AE918" s="34" t="str">
        <f t="shared" si="288"/>
        <v>" "</v>
      </c>
      <c r="AF918" s="34" t="str">
        <f t="shared" si="289"/>
        <v>" "</v>
      </c>
      <c r="AI918" t="s">
        <v>1957</v>
      </c>
      <c r="AJ918" s="14" t="s">
        <v>11</v>
      </c>
      <c r="AK918" t="s">
        <v>918</v>
      </c>
      <c r="AL918" s="6">
        <v>444</v>
      </c>
      <c r="AM918" s="6" t="s">
        <v>1141</v>
      </c>
      <c r="AT918" s="6" t="s">
        <v>996</v>
      </c>
      <c r="AV918" t="s">
        <v>1957</v>
      </c>
      <c r="AW918">
        <f t="shared" si="290"/>
        <v>95</v>
      </c>
    </row>
    <row r="919" spans="1:49" ht="11.25" customHeight="1" x14ac:dyDescent="0.2">
      <c r="A919" s="14">
        <v>2290.13</v>
      </c>
      <c r="B919" t="s">
        <v>1958</v>
      </c>
      <c r="C919" s="33" t="str">
        <f t="shared" si="283"/>
        <v>2290.13 Accumulated Depreciation of Leasehold Improvement: Electricity Regulated Activity, Distribution (Network)</v>
      </c>
      <c r="D919" s="6" t="s">
        <v>874</v>
      </c>
      <c r="E919" s="6" t="s">
        <v>1132</v>
      </c>
      <c r="F919" s="6" t="s">
        <v>683</v>
      </c>
      <c r="G919" s="6" t="s">
        <v>907</v>
      </c>
      <c r="H919" s="34" t="str">
        <f>VLOOKUP(I919,'heading tables'!$G$3:$H$9,2,FALSE)</f>
        <v>L2</v>
      </c>
      <c r="I919" s="34">
        <f t="shared" si="292"/>
        <v>7</v>
      </c>
      <c r="J919" s="34" t="str">
        <f t="shared" si="293"/>
        <v>Balance Sheet</v>
      </c>
      <c r="K919" s="34">
        <f t="shared" si="284"/>
        <v>9</v>
      </c>
      <c r="L919" s="34" t="str">
        <f t="shared" si="294"/>
        <v>13</v>
      </c>
      <c r="M919" s="34" t="str">
        <f t="shared" si="280"/>
        <v>2</v>
      </c>
      <c r="N919" s="34" t="str">
        <f t="shared" si="281"/>
        <v>22</v>
      </c>
      <c r="O919" s="34" t="str">
        <f t="shared" si="282"/>
        <v>2290</v>
      </c>
      <c r="P919" s="34" t="str">
        <f>CONCATENATE(M919," ",VLOOKUP(M919,'heading tables'!$A:$C,2,FALSE))</f>
        <v>2 Non-current Assets</v>
      </c>
      <c r="Q919" s="34" t="str">
        <f>CONCATENATE(N919," ",VLOOKUP(N919,'heading tables'!$A:$C,2,FALSE))</f>
        <v>22 Depreciation of Fixed Assets</v>
      </c>
      <c r="R919" s="34" t="str">
        <f>CONCATENATE(O919," ",VLOOKUP(ABS(O919),'heading tables'!$A:$C,2,FALSE))</f>
        <v>2290 Accumul. deprec.- Leasehold Improvement</v>
      </c>
      <c r="S919" s="20">
        <v>21</v>
      </c>
      <c r="T919" s="6" t="s">
        <v>925</v>
      </c>
      <c r="U919" s="34" t="e">
        <f>CONCATENATE(S919," ",VLOOKUP(S919,'heading tables'!$A:$C,2,FALSE))</f>
        <v>#N/A</v>
      </c>
      <c r="V919" s="34" t="str">
        <f>CONCATENATE(T919," ",VLOOKUP(ABS(T919),'heading tables'!$A:$C,2,FALSE))</f>
        <v>2190 Leasehold Improvement</v>
      </c>
      <c r="W919" s="34" t="str">
        <f t="shared" si="295"/>
        <v>2290.1</v>
      </c>
      <c r="X919" s="34" t="str">
        <f t="shared" si="291"/>
        <v>2290.13</v>
      </c>
      <c r="Y919" s="34" t="str">
        <f t="shared" si="291"/>
        <v>" "</v>
      </c>
      <c r="Z919" s="34" t="str">
        <f t="shared" si="291"/>
        <v>" "</v>
      </c>
      <c r="AA919" s="34" t="str">
        <f t="shared" si="291"/>
        <v>" "</v>
      </c>
      <c r="AB919" s="34" t="str">
        <f t="shared" si="285"/>
        <v>2290.1 Accumulated Depreciation of Leasehold Improvement: Electricity Regulated Activity</v>
      </c>
      <c r="AC919" s="34" t="str">
        <f t="shared" si="286"/>
        <v>2290.13 Accumulated Depreciation of Leasehold Improvement: Electricity Regulated Activity, Distribution (Network)</v>
      </c>
      <c r="AD919" s="34" t="str">
        <f t="shared" si="287"/>
        <v>" "</v>
      </c>
      <c r="AE919" s="34" t="str">
        <f t="shared" si="288"/>
        <v>" "</v>
      </c>
      <c r="AF919" s="34" t="str">
        <f t="shared" si="289"/>
        <v>" "</v>
      </c>
      <c r="AI919" t="s">
        <v>1958</v>
      </c>
      <c r="AJ919" s="14" t="s">
        <v>11</v>
      </c>
      <c r="AK919" t="s">
        <v>918</v>
      </c>
      <c r="AL919" s="6">
        <v>445</v>
      </c>
      <c r="AM919" s="6" t="s">
        <v>1142</v>
      </c>
      <c r="AT919" s="6" t="s">
        <v>997</v>
      </c>
      <c r="AV919" t="s">
        <v>1958</v>
      </c>
      <c r="AW919">
        <f t="shared" si="290"/>
        <v>105</v>
      </c>
    </row>
    <row r="920" spans="1:49" ht="11.25" customHeight="1" x14ac:dyDescent="0.2">
      <c r="A920" s="14">
        <v>2290.14</v>
      </c>
      <c r="B920" t="s">
        <v>1959</v>
      </c>
      <c r="C920" s="33" t="str">
        <f t="shared" si="283"/>
        <v>2290.14 Accumulated Depreciation of Leasehold Improvement: Electricity Regulated Activity, Distribution (Supply)</v>
      </c>
      <c r="D920" s="6" t="s">
        <v>875</v>
      </c>
      <c r="E920" s="6" t="s">
        <v>1132</v>
      </c>
      <c r="F920" s="6" t="s">
        <v>683</v>
      </c>
      <c r="G920" s="6" t="s">
        <v>907</v>
      </c>
      <c r="H920" s="34" t="str">
        <f>VLOOKUP(I920,'heading tables'!$G$3:$H$9,2,FALSE)</f>
        <v>L2</v>
      </c>
      <c r="I920" s="34">
        <f t="shared" si="292"/>
        <v>7</v>
      </c>
      <c r="J920" s="34" t="str">
        <f t="shared" si="293"/>
        <v>Balance Sheet</v>
      </c>
      <c r="K920" s="34">
        <f t="shared" si="284"/>
        <v>9</v>
      </c>
      <c r="L920" s="34" t="str">
        <f t="shared" si="294"/>
        <v>14</v>
      </c>
      <c r="M920" s="34" t="str">
        <f t="shared" si="280"/>
        <v>2</v>
      </c>
      <c r="N920" s="34" t="str">
        <f t="shared" si="281"/>
        <v>22</v>
      </c>
      <c r="O920" s="34" t="str">
        <f t="shared" si="282"/>
        <v>2290</v>
      </c>
      <c r="P920" s="34" t="str">
        <f>CONCATENATE(M920," ",VLOOKUP(M920,'heading tables'!$A:$C,2,FALSE))</f>
        <v>2 Non-current Assets</v>
      </c>
      <c r="Q920" s="34" t="str">
        <f>CONCATENATE(N920," ",VLOOKUP(N920,'heading tables'!$A:$C,2,FALSE))</f>
        <v>22 Depreciation of Fixed Assets</v>
      </c>
      <c r="R920" s="34" t="str">
        <f>CONCATENATE(O920," ",VLOOKUP(ABS(O920),'heading tables'!$A:$C,2,FALSE))</f>
        <v>2290 Accumul. deprec.- Leasehold Improvement</v>
      </c>
      <c r="S920" s="20">
        <v>21</v>
      </c>
      <c r="T920" s="6" t="s">
        <v>925</v>
      </c>
      <c r="U920" s="34" t="e">
        <f>CONCATENATE(S920," ",VLOOKUP(S920,'heading tables'!$A:$C,2,FALSE))</f>
        <v>#N/A</v>
      </c>
      <c r="V920" s="34" t="str">
        <f>CONCATENATE(T920," ",VLOOKUP(ABS(T920),'heading tables'!$A:$C,2,FALSE))</f>
        <v>2190 Leasehold Improvement</v>
      </c>
      <c r="W920" s="34" t="str">
        <f t="shared" si="295"/>
        <v>2290.1</v>
      </c>
      <c r="X920" s="34" t="str">
        <f t="shared" si="291"/>
        <v>2290.14</v>
      </c>
      <c r="Y920" s="34" t="str">
        <f t="shared" si="291"/>
        <v>" "</v>
      </c>
      <c r="Z920" s="34" t="str">
        <f t="shared" si="291"/>
        <v>" "</v>
      </c>
      <c r="AA920" s="34" t="str">
        <f t="shared" si="291"/>
        <v>" "</v>
      </c>
      <c r="AB920" s="34" t="str">
        <f t="shared" si="285"/>
        <v>2290.1 Accumulated Depreciation of Leasehold Improvement: Electricity Regulated Activity</v>
      </c>
      <c r="AC920" s="34" t="str">
        <f t="shared" si="286"/>
        <v>2290.14 Accumulated Depreciation of Leasehold Improvement: Electricity Regulated Activity, Distribution (Supply)</v>
      </c>
      <c r="AD920" s="34" t="str">
        <f t="shared" si="287"/>
        <v>" "</v>
      </c>
      <c r="AE920" s="34" t="str">
        <f t="shared" si="288"/>
        <v>" "</v>
      </c>
      <c r="AF920" s="34" t="str">
        <f t="shared" si="289"/>
        <v>" "</v>
      </c>
      <c r="AI920" t="s">
        <v>1959</v>
      </c>
      <c r="AJ920" s="14" t="s">
        <v>11</v>
      </c>
      <c r="AK920" t="s">
        <v>918</v>
      </c>
      <c r="AL920" s="6">
        <v>446</v>
      </c>
      <c r="AM920" s="6" t="s">
        <v>943</v>
      </c>
      <c r="AT920" s="6" t="s">
        <v>985</v>
      </c>
      <c r="AV920" t="s">
        <v>1959</v>
      </c>
      <c r="AW920">
        <f t="shared" si="290"/>
        <v>104</v>
      </c>
    </row>
    <row r="921" spans="1:49" ht="11.25" customHeight="1" x14ac:dyDescent="0.2">
      <c r="A921" s="14">
        <v>2290.15</v>
      </c>
      <c r="B921" t="s">
        <v>1960</v>
      </c>
      <c r="C921" s="33" t="str">
        <f t="shared" si="283"/>
        <v>2290.15 Accumulated Depreciation of Leasehold Improvement: Electricity Regulated Activity, Generation</v>
      </c>
      <c r="D921" s="6" t="s">
        <v>870</v>
      </c>
      <c r="E921" s="6" t="s">
        <v>1132</v>
      </c>
      <c r="F921" s="6" t="s">
        <v>844</v>
      </c>
      <c r="G921" s="6" t="s">
        <v>907</v>
      </c>
      <c r="H921" s="34" t="str">
        <f>VLOOKUP(I921,'heading tables'!$G$3:$H$9,2,FALSE)</f>
        <v>L2</v>
      </c>
      <c r="I921" s="34">
        <f t="shared" si="292"/>
        <v>7</v>
      </c>
      <c r="J921" s="34" t="str">
        <f t="shared" si="293"/>
        <v>Balance Sheet</v>
      </c>
      <c r="K921" s="34">
        <f t="shared" si="284"/>
        <v>9</v>
      </c>
      <c r="L921" s="34" t="str">
        <f t="shared" si="294"/>
        <v>15</v>
      </c>
      <c r="M921" s="34" t="str">
        <f t="shared" si="280"/>
        <v>2</v>
      </c>
      <c r="N921" s="34" t="str">
        <f t="shared" si="281"/>
        <v>22</v>
      </c>
      <c r="O921" s="34" t="str">
        <f t="shared" si="282"/>
        <v>2290</v>
      </c>
      <c r="P921" s="34" t="str">
        <f>CONCATENATE(M921," ",VLOOKUP(M921,'heading tables'!$A:$C,2,FALSE))</f>
        <v>2 Non-current Assets</v>
      </c>
      <c r="Q921" s="34" t="str">
        <f>CONCATENATE(N921," ",VLOOKUP(N921,'heading tables'!$A:$C,2,FALSE))</f>
        <v>22 Depreciation of Fixed Assets</v>
      </c>
      <c r="R921" s="34" t="str">
        <f>CONCATENATE(O921," ",VLOOKUP(ABS(O921),'heading tables'!$A:$C,2,FALSE))</f>
        <v>2290 Accumul. deprec.- Leasehold Improvement</v>
      </c>
      <c r="S921" s="20">
        <v>21</v>
      </c>
      <c r="T921" s="6" t="s">
        <v>925</v>
      </c>
      <c r="U921" s="34" t="e">
        <f>CONCATENATE(S921," ",VLOOKUP(S921,'heading tables'!$A:$C,2,FALSE))</f>
        <v>#N/A</v>
      </c>
      <c r="V921" s="34" t="str">
        <f>CONCATENATE(T921," ",VLOOKUP(ABS(T921),'heading tables'!$A:$C,2,FALSE))</f>
        <v>2190 Leasehold Improvement</v>
      </c>
      <c r="W921" s="34" t="str">
        <f t="shared" si="295"/>
        <v>2290.1</v>
      </c>
      <c r="X921" s="34" t="str">
        <f t="shared" si="291"/>
        <v>2290.15</v>
      </c>
      <c r="Y921" s="34" t="str">
        <f t="shared" si="291"/>
        <v>" "</v>
      </c>
      <c r="Z921" s="34" t="str">
        <f t="shared" si="291"/>
        <v>" "</v>
      </c>
      <c r="AA921" s="34" t="str">
        <f t="shared" si="291"/>
        <v>" "</v>
      </c>
      <c r="AB921" s="34" t="str">
        <f t="shared" si="285"/>
        <v>2290.1 Accumulated Depreciation of Leasehold Improvement: Electricity Regulated Activity</v>
      </c>
      <c r="AC921" s="34" t="str">
        <f t="shared" si="286"/>
        <v>2290.15 Accumulated Depreciation of Leasehold Improvement: Electricity Regulated Activity, Generation</v>
      </c>
      <c r="AD921" s="34" t="str">
        <f t="shared" si="287"/>
        <v>" "</v>
      </c>
      <c r="AE921" s="34" t="str">
        <f t="shared" si="288"/>
        <v>" "</v>
      </c>
      <c r="AF921" s="34" t="str">
        <f t="shared" si="289"/>
        <v>" "</v>
      </c>
      <c r="AI921" t="s">
        <v>1960</v>
      </c>
      <c r="AJ921" s="14" t="s">
        <v>11</v>
      </c>
      <c r="AK921" t="s">
        <v>918</v>
      </c>
      <c r="AL921" s="6">
        <v>447</v>
      </c>
      <c r="AM921" s="6" t="s">
        <v>1143</v>
      </c>
      <c r="AT921" s="6" t="s">
        <v>998</v>
      </c>
      <c r="AV921" t="s">
        <v>1960</v>
      </c>
      <c r="AW921">
        <f t="shared" si="290"/>
        <v>93</v>
      </c>
    </row>
    <row r="922" spans="1:49" ht="11.25" customHeight="1" x14ac:dyDescent="0.2">
      <c r="A922" s="14">
        <v>2290.19</v>
      </c>
      <c r="B922" t="s">
        <v>1961</v>
      </c>
      <c r="C922" s="33" t="str">
        <f t="shared" si="283"/>
        <v>2290.19 Accumulated Depreciation of Leasehold Improvement: Electricity Regulated Activity, Other</v>
      </c>
      <c r="D922" s="6" t="s">
        <v>29</v>
      </c>
      <c r="E922" s="6" t="s">
        <v>1</v>
      </c>
      <c r="F922" s="6" t="s">
        <v>1</v>
      </c>
      <c r="G922" s="6" t="s">
        <v>907</v>
      </c>
      <c r="H922" s="34" t="str">
        <f>VLOOKUP(I922,'heading tables'!$G$3:$H$9,2,FALSE)</f>
        <v>L2</v>
      </c>
      <c r="I922" s="34">
        <f t="shared" si="292"/>
        <v>7</v>
      </c>
      <c r="J922" s="34" t="str">
        <f t="shared" si="293"/>
        <v>Balance Sheet</v>
      </c>
      <c r="K922" s="34">
        <f t="shared" si="284"/>
        <v>9</v>
      </c>
      <c r="L922" s="34" t="str">
        <f t="shared" si="294"/>
        <v>19</v>
      </c>
      <c r="M922" s="34" t="str">
        <f t="shared" si="280"/>
        <v>2</v>
      </c>
      <c r="N922" s="34" t="str">
        <f t="shared" si="281"/>
        <v>22</v>
      </c>
      <c r="O922" s="34" t="str">
        <f t="shared" si="282"/>
        <v>2290</v>
      </c>
      <c r="P922" s="34" t="str">
        <f>CONCATENATE(M922," ",VLOOKUP(M922,'heading tables'!$A:$C,2,FALSE))</f>
        <v>2 Non-current Assets</v>
      </c>
      <c r="Q922" s="34" t="str">
        <f>CONCATENATE(N922," ",VLOOKUP(N922,'heading tables'!$A:$C,2,FALSE))</f>
        <v>22 Depreciation of Fixed Assets</v>
      </c>
      <c r="R922" s="34" t="str">
        <f>CONCATENATE(O922," ",VLOOKUP(ABS(O922),'heading tables'!$A:$C,2,FALSE))</f>
        <v>2290 Accumul. deprec.- Leasehold Improvement</v>
      </c>
      <c r="S922" s="20">
        <v>21</v>
      </c>
      <c r="T922" s="6" t="s">
        <v>925</v>
      </c>
      <c r="U922" s="34" t="e">
        <f>CONCATENATE(S922," ",VLOOKUP(S922,'heading tables'!$A:$C,2,FALSE))</f>
        <v>#N/A</v>
      </c>
      <c r="V922" s="34" t="str">
        <f>CONCATENATE(T922," ",VLOOKUP(ABS(T922),'heading tables'!$A:$C,2,FALSE))</f>
        <v>2190 Leasehold Improvement</v>
      </c>
      <c r="W922" s="34" t="str">
        <f t="shared" si="295"/>
        <v>2290.1</v>
      </c>
      <c r="X922" s="34" t="str">
        <f t="shared" ref="X922:AA941" si="296">IF(OR(LEFT($A922,X$1)=W922,W922=$AZ$1),$AZ$1,LEFT($A922,X$1))</f>
        <v>2290.19</v>
      </c>
      <c r="Y922" s="34" t="str">
        <f t="shared" si="296"/>
        <v>" "</v>
      </c>
      <c r="Z922" s="34" t="str">
        <f t="shared" si="296"/>
        <v>" "</v>
      </c>
      <c r="AA922" s="34" t="str">
        <f t="shared" si="296"/>
        <v>" "</v>
      </c>
      <c r="AB922" s="34" t="str">
        <f t="shared" si="285"/>
        <v>2290.1 Accumulated Depreciation of Leasehold Improvement: Electricity Regulated Activity</v>
      </c>
      <c r="AC922" s="34" t="str">
        <f t="shared" si="286"/>
        <v>2290.19 Accumulated Depreciation of Leasehold Improvement: Electricity Regulated Activity, Other</v>
      </c>
      <c r="AD922" s="34" t="str">
        <f t="shared" si="287"/>
        <v>" "</v>
      </c>
      <c r="AE922" s="34" t="str">
        <f t="shared" si="288"/>
        <v>" "</v>
      </c>
      <c r="AF922" s="34" t="str">
        <f t="shared" si="289"/>
        <v>" "</v>
      </c>
      <c r="AI922" t="s">
        <v>1961</v>
      </c>
      <c r="AJ922" s="14" t="s">
        <v>11</v>
      </c>
      <c r="AK922" t="s">
        <v>918</v>
      </c>
      <c r="AL922" s="6">
        <v>448</v>
      </c>
      <c r="AM922" s="6" t="s">
        <v>950</v>
      </c>
      <c r="AT922" s="6" t="s">
        <v>992</v>
      </c>
      <c r="AV922" t="s">
        <v>1961</v>
      </c>
      <c r="AW922">
        <f t="shared" si="290"/>
        <v>88</v>
      </c>
    </row>
    <row r="923" spans="1:49" ht="11.25" customHeight="1" x14ac:dyDescent="0.2">
      <c r="A923" s="14">
        <v>2290.9</v>
      </c>
      <c r="B923" t="s">
        <v>1962</v>
      </c>
      <c r="C923" s="33" t="str">
        <f t="shared" si="283"/>
        <v>2290.9 Accumulated Depreciation of Leasehold Improvement: Non-Regulated Activity</v>
      </c>
      <c r="D923" s="6" t="s">
        <v>854</v>
      </c>
      <c r="E923" s="6" t="s">
        <v>1</v>
      </c>
      <c r="F923" s="6" t="s">
        <v>1</v>
      </c>
      <c r="G923" s="6" t="s">
        <v>908</v>
      </c>
      <c r="H923" s="34" t="str">
        <f>VLOOKUP(I923,'heading tables'!$G$3:$H$9,2,FALSE)</f>
        <v>L1</v>
      </c>
      <c r="I923" s="34">
        <f t="shared" si="292"/>
        <v>6</v>
      </c>
      <c r="J923" s="34" t="str">
        <f t="shared" si="293"/>
        <v>Balance Sheet</v>
      </c>
      <c r="K923" s="34">
        <f t="shared" si="284"/>
        <v>9</v>
      </c>
      <c r="L923" s="34" t="str">
        <f t="shared" si="294"/>
        <v>.9</v>
      </c>
      <c r="M923" s="34" t="str">
        <f t="shared" si="280"/>
        <v>2</v>
      </c>
      <c r="N923" s="34" t="str">
        <f t="shared" si="281"/>
        <v>22</v>
      </c>
      <c r="O923" s="34" t="str">
        <f t="shared" si="282"/>
        <v>2290</v>
      </c>
      <c r="P923" s="34" t="str">
        <f>CONCATENATE(M923," ",VLOOKUP(M923,'heading tables'!$A:$C,2,FALSE))</f>
        <v>2 Non-current Assets</v>
      </c>
      <c r="Q923" s="34" t="str">
        <f>CONCATENATE(N923," ",VLOOKUP(N923,'heading tables'!$A:$C,2,FALSE))</f>
        <v>22 Depreciation of Fixed Assets</v>
      </c>
      <c r="R923" s="34" t="str">
        <f>CONCATENATE(O923," ",VLOOKUP(ABS(O923),'heading tables'!$A:$C,2,FALSE))</f>
        <v>2290 Accumul. deprec.- Leasehold Improvement</v>
      </c>
      <c r="S923" s="20">
        <v>21</v>
      </c>
      <c r="T923" s="6" t="s">
        <v>925</v>
      </c>
      <c r="U923" s="34" t="e">
        <f>CONCATENATE(S923," ",VLOOKUP(S923,'heading tables'!$A:$C,2,FALSE))</f>
        <v>#N/A</v>
      </c>
      <c r="V923" s="34" t="str">
        <f>CONCATENATE(T923," ",VLOOKUP(ABS(T923),'heading tables'!$A:$C,2,FALSE))</f>
        <v>2190 Leasehold Improvement</v>
      </c>
      <c r="W923" s="34" t="str">
        <f t="shared" si="295"/>
        <v>2290.9</v>
      </c>
      <c r="X923" s="34" t="str">
        <f t="shared" si="296"/>
        <v>" "</v>
      </c>
      <c r="Y923" s="34" t="str">
        <f t="shared" si="296"/>
        <v>" "</v>
      </c>
      <c r="Z923" s="34" t="str">
        <f t="shared" si="296"/>
        <v>" "</v>
      </c>
      <c r="AA923" s="34" t="str">
        <f t="shared" si="296"/>
        <v>" "</v>
      </c>
      <c r="AB923" s="34" t="str">
        <f t="shared" si="285"/>
        <v>2290.9 Accumulated Depreciation of Leasehold Improvement: Non-Regulated Activity</v>
      </c>
      <c r="AC923" s="34" t="str">
        <f t="shared" si="286"/>
        <v>" "</v>
      </c>
      <c r="AD923" s="34" t="str">
        <f t="shared" si="287"/>
        <v>" "</v>
      </c>
      <c r="AE923" s="34" t="str">
        <f t="shared" si="288"/>
        <v>" "</v>
      </c>
      <c r="AF923" s="34" t="str">
        <f t="shared" si="289"/>
        <v>" "</v>
      </c>
      <c r="AI923" t="s">
        <v>1962</v>
      </c>
      <c r="AJ923" s="14" t="s">
        <v>11</v>
      </c>
      <c r="AK923" t="s">
        <v>918</v>
      </c>
      <c r="AL923" s="6">
        <v>449</v>
      </c>
      <c r="AM923" s="6" t="s">
        <v>951</v>
      </c>
      <c r="AT923" s="6" t="s">
        <v>993</v>
      </c>
      <c r="AV923" t="s">
        <v>1962</v>
      </c>
      <c r="AW923">
        <f t="shared" si="290"/>
        <v>73</v>
      </c>
    </row>
    <row r="924" spans="1:49" ht="11.25" customHeight="1" x14ac:dyDescent="0.2">
      <c r="A924" s="14">
        <v>2300</v>
      </c>
      <c r="B924" t="s">
        <v>98</v>
      </c>
      <c r="C924" s="33" t="str">
        <f t="shared" si="283"/>
        <v>2300 Long-Term Receivables</v>
      </c>
      <c r="D924" s="6" t="s">
        <v>2</v>
      </c>
      <c r="E924" s="6" t="s">
        <v>788</v>
      </c>
      <c r="F924" s="6">
        <v>0</v>
      </c>
      <c r="G924" s="6" t="s">
        <v>815</v>
      </c>
      <c r="H924" s="34" t="str">
        <f>VLOOKUP(I924,'heading tables'!$G$3:$H$9,2,FALSE)</f>
        <v>M</v>
      </c>
      <c r="I924" s="34">
        <f t="shared" si="292"/>
        <v>4</v>
      </c>
      <c r="J924" s="34" t="str">
        <f t="shared" si="293"/>
        <v>Balance Sheet</v>
      </c>
      <c r="K924" s="34">
        <f t="shared" si="284"/>
        <v>42</v>
      </c>
      <c r="L924" s="34" t="str">
        <f t="shared" si="294"/>
        <v>00</v>
      </c>
      <c r="M924" s="34" t="str">
        <f t="shared" si="280"/>
        <v>2</v>
      </c>
      <c r="N924" s="34" t="str">
        <f t="shared" si="281"/>
        <v>23</v>
      </c>
      <c r="O924" s="6" t="s">
        <v>1122</v>
      </c>
      <c r="P924" s="34" t="str">
        <f>CONCATENATE(M924," ",VLOOKUP(M924,'heading tables'!$A:$C,2,FALSE))</f>
        <v>2 Non-current Assets</v>
      </c>
      <c r="Q924" s="34" t="str">
        <f>CONCATENATE(N924," ",VLOOKUP(N924,'heading tables'!$A:$C,2,FALSE))</f>
        <v>23 Long-Term Receivables</v>
      </c>
      <c r="R924" s="6" t="s">
        <v>1122</v>
      </c>
      <c r="S924" s="34" t="str">
        <f t="shared" ref="S924:S980" si="297">N924</f>
        <v>23</v>
      </c>
      <c r="T924" s="34" t="str">
        <f t="shared" ref="T924:T980" si="298">O924</f>
        <v>Not include</v>
      </c>
      <c r="U924" s="34" t="str">
        <f>CONCATENATE(S924," ",VLOOKUP(S924,'heading tables'!$A:$C,2,FALSE))</f>
        <v>23 Long-Term Receivables</v>
      </c>
      <c r="V924" s="6" t="s">
        <v>1131</v>
      </c>
      <c r="W924" s="34" t="str">
        <f t="shared" si="295"/>
        <v>2300</v>
      </c>
      <c r="X924" s="34" t="str">
        <f t="shared" si="296"/>
        <v>" "</v>
      </c>
      <c r="Y924" s="34" t="str">
        <f t="shared" si="296"/>
        <v>" "</v>
      </c>
      <c r="Z924" s="34" t="str">
        <f t="shared" si="296"/>
        <v>" "</v>
      </c>
      <c r="AA924" s="34" t="str">
        <f t="shared" si="296"/>
        <v>" "</v>
      </c>
      <c r="AB924" s="34" t="str">
        <f t="shared" si="285"/>
        <v>2300 Long-Term Receivables</v>
      </c>
      <c r="AC924" s="34" t="str">
        <f t="shared" si="286"/>
        <v>" "</v>
      </c>
      <c r="AD924" s="34" t="str">
        <f t="shared" si="287"/>
        <v>" "</v>
      </c>
      <c r="AE924" s="34" t="str">
        <f t="shared" si="288"/>
        <v>" "</v>
      </c>
      <c r="AF924" s="34" t="str">
        <f t="shared" si="289"/>
        <v>" "</v>
      </c>
      <c r="AI924" t="s">
        <v>98</v>
      </c>
      <c r="AJ924" s="14" t="s">
        <v>913</v>
      </c>
      <c r="AK924" t="s">
        <v>918</v>
      </c>
      <c r="AL924"/>
      <c r="AM924"/>
      <c r="AN924"/>
      <c r="AO924"/>
      <c r="AP924"/>
      <c r="AQ924"/>
      <c r="AR924"/>
      <c r="AS924"/>
      <c r="AV924" t="s">
        <v>98</v>
      </c>
      <c r="AW924">
        <f t="shared" si="290"/>
        <v>21</v>
      </c>
    </row>
    <row r="925" spans="1:49" ht="11.25" customHeight="1" x14ac:dyDescent="0.2">
      <c r="A925" s="14">
        <v>2310</v>
      </c>
      <c r="B925" t="s">
        <v>99</v>
      </c>
      <c r="C925" s="33" t="str">
        <f t="shared" si="283"/>
        <v>2310 LT notes receivable</v>
      </c>
      <c r="D925" s="6" t="s">
        <v>2</v>
      </c>
      <c r="E925" s="6" t="s">
        <v>788</v>
      </c>
      <c r="F925" s="6" t="s">
        <v>684</v>
      </c>
      <c r="G925" s="6" t="s">
        <v>813</v>
      </c>
      <c r="H925" s="34" t="str">
        <f>VLOOKUP(I925,'heading tables'!$G$3:$H$9,2,FALSE)</f>
        <v>M</v>
      </c>
      <c r="I925" s="34">
        <f t="shared" si="292"/>
        <v>4</v>
      </c>
      <c r="J925" s="34" t="str">
        <f t="shared" si="293"/>
        <v>Balance Sheet</v>
      </c>
      <c r="K925" s="34">
        <f t="shared" si="284"/>
        <v>1</v>
      </c>
      <c r="L925" s="34" t="str">
        <f t="shared" si="294"/>
        <v>10</v>
      </c>
      <c r="M925" s="34" t="str">
        <f t="shared" si="280"/>
        <v>2</v>
      </c>
      <c r="N925" s="34" t="str">
        <f t="shared" si="281"/>
        <v>23</v>
      </c>
      <c r="O925" s="34" t="str">
        <f t="shared" si="282"/>
        <v>2310</v>
      </c>
      <c r="P925" s="34" t="str">
        <f>CONCATENATE(M925," ",VLOOKUP(M925,'heading tables'!$A:$C,2,FALSE))</f>
        <v>2 Non-current Assets</v>
      </c>
      <c r="Q925" s="34" t="str">
        <f>CONCATENATE(N925," ",VLOOKUP(N925,'heading tables'!$A:$C,2,FALSE))</f>
        <v>23 Long-Term Receivables</v>
      </c>
      <c r="R925" s="34" t="str">
        <f>CONCATENATE(O925," ",VLOOKUP(ABS(O925),'heading tables'!$A:$C,2,FALSE))</f>
        <v>2310 LT notes receivable</v>
      </c>
      <c r="S925" s="34" t="str">
        <f t="shared" si="297"/>
        <v>23</v>
      </c>
      <c r="T925" s="34" t="str">
        <f t="shared" si="298"/>
        <v>2310</v>
      </c>
      <c r="U925" s="34" t="str">
        <f>CONCATENATE(S925," ",VLOOKUP(S925,'heading tables'!$A:$C,2,FALSE))</f>
        <v>23 Long-Term Receivables</v>
      </c>
      <c r="V925" s="34" t="str">
        <f>CONCATENATE(T925," ",VLOOKUP(ABS(T925),'heading tables'!$A:$C,2,FALSE))</f>
        <v>2310 LT notes receivable</v>
      </c>
      <c r="W925" s="34" t="str">
        <f t="shared" si="295"/>
        <v>" "</v>
      </c>
      <c r="X925" s="34" t="str">
        <f t="shared" si="296"/>
        <v>" "</v>
      </c>
      <c r="Y925" s="34" t="str">
        <f t="shared" si="296"/>
        <v>" "</v>
      </c>
      <c r="Z925" s="34" t="str">
        <f t="shared" si="296"/>
        <v>" "</v>
      </c>
      <c r="AA925" s="34" t="str">
        <f t="shared" si="296"/>
        <v>" "</v>
      </c>
      <c r="AB925" s="34" t="str">
        <f t="shared" si="285"/>
        <v>" "</v>
      </c>
      <c r="AC925" s="34" t="str">
        <f t="shared" si="286"/>
        <v>" "</v>
      </c>
      <c r="AD925" s="34" t="str">
        <f t="shared" si="287"/>
        <v>" "</v>
      </c>
      <c r="AE925" s="34" t="str">
        <f t="shared" si="288"/>
        <v>" "</v>
      </c>
      <c r="AF925" s="34" t="str">
        <f t="shared" si="289"/>
        <v>" "</v>
      </c>
      <c r="AI925" t="s">
        <v>99</v>
      </c>
      <c r="AJ925" s="14" t="s">
        <v>11</v>
      </c>
      <c r="AK925" t="s">
        <v>918</v>
      </c>
      <c r="AL925"/>
      <c r="AM925"/>
      <c r="AN925"/>
      <c r="AO925"/>
      <c r="AP925"/>
      <c r="AQ925"/>
      <c r="AR925"/>
      <c r="AS925"/>
      <c r="AV925" t="s">
        <v>99</v>
      </c>
      <c r="AW925">
        <f t="shared" si="290"/>
        <v>19</v>
      </c>
    </row>
    <row r="926" spans="1:49" ht="11.25" customHeight="1" x14ac:dyDescent="0.2">
      <c r="A926" s="14">
        <v>2320</v>
      </c>
      <c r="B926" t="s">
        <v>100</v>
      </c>
      <c r="C926" s="33" t="str">
        <f t="shared" si="283"/>
        <v>2320 Receivables on Financial Lease</v>
      </c>
      <c r="D926" s="6" t="s">
        <v>2</v>
      </c>
      <c r="E926" s="6" t="s">
        <v>788</v>
      </c>
      <c r="F926" s="6" t="s">
        <v>685</v>
      </c>
      <c r="G926" s="6" t="s">
        <v>813</v>
      </c>
      <c r="H926" s="34" t="str">
        <f>VLOOKUP(I926,'heading tables'!$G$3:$H$9,2,FALSE)</f>
        <v>M</v>
      </c>
      <c r="I926" s="34">
        <f t="shared" si="292"/>
        <v>4</v>
      </c>
      <c r="J926" s="34" t="str">
        <f t="shared" si="293"/>
        <v>Balance Sheet</v>
      </c>
      <c r="K926" s="34">
        <f t="shared" si="284"/>
        <v>1</v>
      </c>
      <c r="L926" s="34" t="str">
        <f t="shared" si="294"/>
        <v>20</v>
      </c>
      <c r="M926" s="34" t="str">
        <f t="shared" si="280"/>
        <v>2</v>
      </c>
      <c r="N926" s="34" t="str">
        <f t="shared" si="281"/>
        <v>23</v>
      </c>
      <c r="O926" s="34" t="str">
        <f t="shared" si="282"/>
        <v>2320</v>
      </c>
      <c r="P926" s="34" t="str">
        <f>CONCATENATE(M926," ",VLOOKUP(M926,'heading tables'!$A:$C,2,FALSE))</f>
        <v>2 Non-current Assets</v>
      </c>
      <c r="Q926" s="34" t="str">
        <f>CONCATENATE(N926," ",VLOOKUP(N926,'heading tables'!$A:$C,2,FALSE))</f>
        <v>23 Long-Term Receivables</v>
      </c>
      <c r="R926" s="34" t="str">
        <f>CONCATENATE(O926," ",VLOOKUP(ABS(O926),'heading tables'!$A:$C,2,FALSE))</f>
        <v>2320 Receivables on Financial Lease</v>
      </c>
      <c r="S926" s="34" t="str">
        <f t="shared" si="297"/>
        <v>23</v>
      </c>
      <c r="T926" s="34" t="str">
        <f t="shared" si="298"/>
        <v>2320</v>
      </c>
      <c r="U926" s="34" t="str">
        <f>CONCATENATE(S926," ",VLOOKUP(S926,'heading tables'!$A:$C,2,FALSE))</f>
        <v>23 Long-Term Receivables</v>
      </c>
      <c r="V926" s="34" t="str">
        <f>CONCATENATE(T926," ",VLOOKUP(ABS(T926),'heading tables'!$A:$C,2,FALSE))</f>
        <v>2320 Receivables on Financial Lease</v>
      </c>
      <c r="W926" s="34" t="str">
        <f t="shared" si="295"/>
        <v>" "</v>
      </c>
      <c r="X926" s="34" t="str">
        <f t="shared" si="296"/>
        <v>" "</v>
      </c>
      <c r="Y926" s="34" t="str">
        <f t="shared" si="296"/>
        <v>" "</v>
      </c>
      <c r="Z926" s="34" t="str">
        <f t="shared" si="296"/>
        <v>" "</v>
      </c>
      <c r="AA926" s="34" t="str">
        <f t="shared" si="296"/>
        <v>" "</v>
      </c>
      <c r="AB926" s="34" t="str">
        <f t="shared" si="285"/>
        <v>" "</v>
      </c>
      <c r="AC926" s="34" t="str">
        <f t="shared" si="286"/>
        <v>" "</v>
      </c>
      <c r="AD926" s="34" t="str">
        <f t="shared" si="287"/>
        <v>" "</v>
      </c>
      <c r="AE926" s="34" t="str">
        <f t="shared" si="288"/>
        <v>" "</v>
      </c>
      <c r="AF926" s="34" t="str">
        <f t="shared" si="289"/>
        <v>" "</v>
      </c>
      <c r="AI926" t="s">
        <v>100</v>
      </c>
      <c r="AJ926" s="14" t="s">
        <v>11</v>
      </c>
      <c r="AK926" t="s">
        <v>918</v>
      </c>
      <c r="AL926"/>
      <c r="AM926"/>
      <c r="AN926"/>
      <c r="AO926"/>
      <c r="AP926"/>
      <c r="AQ926"/>
      <c r="AR926"/>
      <c r="AS926"/>
      <c r="AV926" t="s">
        <v>100</v>
      </c>
      <c r="AW926">
        <f t="shared" si="290"/>
        <v>30</v>
      </c>
    </row>
    <row r="927" spans="1:49" ht="11.25" customHeight="1" x14ac:dyDescent="0.2">
      <c r="A927" s="14">
        <v>2330</v>
      </c>
      <c r="B927" t="s">
        <v>101</v>
      </c>
      <c r="C927" s="33" t="str">
        <f t="shared" si="283"/>
        <v>2330 Payments receivable for subscribed share</v>
      </c>
      <c r="D927" s="6" t="s">
        <v>2</v>
      </c>
      <c r="E927" s="6" t="s">
        <v>788</v>
      </c>
      <c r="F927" s="6" t="s">
        <v>686</v>
      </c>
      <c r="G927" s="6" t="s">
        <v>813</v>
      </c>
      <c r="H927" s="34" t="str">
        <f>VLOOKUP(I927,'heading tables'!$G$3:$H$9,2,FALSE)</f>
        <v>M</v>
      </c>
      <c r="I927" s="34">
        <f t="shared" si="292"/>
        <v>4</v>
      </c>
      <c r="J927" s="34" t="str">
        <f t="shared" si="293"/>
        <v>Balance Sheet</v>
      </c>
      <c r="K927" s="34">
        <f t="shared" si="284"/>
        <v>1</v>
      </c>
      <c r="L927" s="34" t="str">
        <f t="shared" si="294"/>
        <v>30</v>
      </c>
      <c r="M927" s="34" t="str">
        <f t="shared" si="280"/>
        <v>2</v>
      </c>
      <c r="N927" s="34" t="str">
        <f t="shared" si="281"/>
        <v>23</v>
      </c>
      <c r="O927" s="34" t="str">
        <f t="shared" si="282"/>
        <v>2330</v>
      </c>
      <c r="P927" s="34" t="str">
        <f>CONCATENATE(M927," ",VLOOKUP(M927,'heading tables'!$A:$C,2,FALSE))</f>
        <v>2 Non-current Assets</v>
      </c>
      <c r="Q927" s="34" t="str">
        <f>CONCATENATE(N927," ",VLOOKUP(N927,'heading tables'!$A:$C,2,FALSE))</f>
        <v>23 Long-Term Receivables</v>
      </c>
      <c r="R927" s="34" t="str">
        <f>CONCATENATE(O927," ",VLOOKUP(ABS(O927),'heading tables'!$A:$C,2,FALSE))</f>
        <v>2330 Payments receivable for subscribed share</v>
      </c>
      <c r="S927" s="34" t="str">
        <f t="shared" si="297"/>
        <v>23</v>
      </c>
      <c r="T927" s="34" t="str">
        <f t="shared" si="298"/>
        <v>2330</v>
      </c>
      <c r="U927" s="34" t="str">
        <f>CONCATENATE(S927," ",VLOOKUP(S927,'heading tables'!$A:$C,2,FALSE))</f>
        <v>23 Long-Term Receivables</v>
      </c>
      <c r="V927" s="34" t="str">
        <f>CONCATENATE(T927," ",VLOOKUP(ABS(T927),'heading tables'!$A:$C,2,FALSE))</f>
        <v>2330 Payments receivable for subscribed share</v>
      </c>
      <c r="W927" s="34" t="str">
        <f t="shared" si="295"/>
        <v>" "</v>
      </c>
      <c r="X927" s="34" t="str">
        <f t="shared" si="296"/>
        <v>" "</v>
      </c>
      <c r="Y927" s="34" t="str">
        <f t="shared" si="296"/>
        <v>" "</v>
      </c>
      <c r="Z927" s="34" t="str">
        <f t="shared" si="296"/>
        <v>" "</v>
      </c>
      <c r="AA927" s="34" t="str">
        <f t="shared" si="296"/>
        <v>" "</v>
      </c>
      <c r="AB927" s="34" t="str">
        <f t="shared" si="285"/>
        <v>" "</v>
      </c>
      <c r="AC927" s="34" t="str">
        <f t="shared" si="286"/>
        <v>" "</v>
      </c>
      <c r="AD927" s="34" t="str">
        <f t="shared" si="287"/>
        <v>" "</v>
      </c>
      <c r="AE927" s="34" t="str">
        <f t="shared" si="288"/>
        <v>" "</v>
      </c>
      <c r="AF927" s="34" t="str">
        <f t="shared" si="289"/>
        <v>" "</v>
      </c>
      <c r="AI927" t="s">
        <v>101</v>
      </c>
      <c r="AJ927" s="14" t="s">
        <v>11</v>
      </c>
      <c r="AK927" t="s">
        <v>918</v>
      </c>
      <c r="AL927"/>
      <c r="AM927"/>
      <c r="AN927"/>
      <c r="AO927"/>
      <c r="AP927"/>
      <c r="AQ927"/>
      <c r="AR927"/>
      <c r="AS927"/>
      <c r="AV927" t="s">
        <v>101</v>
      </c>
      <c r="AW927">
        <f t="shared" si="290"/>
        <v>40</v>
      </c>
    </row>
    <row r="928" spans="1:49" ht="11.25" customHeight="1" x14ac:dyDescent="0.2">
      <c r="A928" s="14">
        <v>2340</v>
      </c>
      <c r="B928" t="s">
        <v>102</v>
      </c>
      <c r="C928" s="33" t="str">
        <f t="shared" si="283"/>
        <v>2340 LT Deferred Taxes</v>
      </c>
      <c r="D928" s="6" t="s">
        <v>2</v>
      </c>
      <c r="E928" s="6" t="s">
        <v>788</v>
      </c>
      <c r="F928" s="6" t="s">
        <v>687</v>
      </c>
      <c r="G928" s="6" t="s">
        <v>813</v>
      </c>
      <c r="H928" s="34" t="str">
        <f>VLOOKUP(I928,'heading tables'!$G$3:$H$9,2,FALSE)</f>
        <v>M</v>
      </c>
      <c r="I928" s="34">
        <f t="shared" si="292"/>
        <v>4</v>
      </c>
      <c r="J928" s="34" t="str">
        <f t="shared" si="293"/>
        <v>Balance Sheet</v>
      </c>
      <c r="K928" s="34">
        <f t="shared" si="284"/>
        <v>1</v>
      </c>
      <c r="L928" s="34" t="str">
        <f t="shared" si="294"/>
        <v>40</v>
      </c>
      <c r="M928" s="34" t="str">
        <f t="shared" si="280"/>
        <v>2</v>
      </c>
      <c r="N928" s="34" t="str">
        <f t="shared" si="281"/>
        <v>23</v>
      </c>
      <c r="O928" s="34" t="str">
        <f t="shared" si="282"/>
        <v>2340</v>
      </c>
      <c r="P928" s="34" t="str">
        <f>CONCATENATE(M928," ",VLOOKUP(M928,'heading tables'!$A:$C,2,FALSE))</f>
        <v>2 Non-current Assets</v>
      </c>
      <c r="Q928" s="34" t="str">
        <f>CONCATENATE(N928," ",VLOOKUP(N928,'heading tables'!$A:$C,2,FALSE))</f>
        <v>23 Long-Term Receivables</v>
      </c>
      <c r="R928" s="34" t="str">
        <f>CONCATENATE(O928," ",VLOOKUP(ABS(O928),'heading tables'!$A:$C,2,FALSE))</f>
        <v>2340 LT Deferred Taxes</v>
      </c>
      <c r="S928" s="34" t="str">
        <f t="shared" si="297"/>
        <v>23</v>
      </c>
      <c r="T928" s="34" t="str">
        <f t="shared" si="298"/>
        <v>2340</v>
      </c>
      <c r="U928" s="34" t="str">
        <f>CONCATENATE(S928," ",VLOOKUP(S928,'heading tables'!$A:$C,2,FALSE))</f>
        <v>23 Long-Term Receivables</v>
      </c>
      <c r="V928" s="34" t="str">
        <f>CONCATENATE(T928," ",VLOOKUP(ABS(T928),'heading tables'!$A:$C,2,FALSE))</f>
        <v>2340 LT Deferred Taxes</v>
      </c>
      <c r="W928" s="34" t="str">
        <f t="shared" si="295"/>
        <v>" "</v>
      </c>
      <c r="X928" s="34" t="str">
        <f t="shared" si="296"/>
        <v>" "</v>
      </c>
      <c r="Y928" s="34" t="str">
        <f t="shared" si="296"/>
        <v>" "</v>
      </c>
      <c r="Z928" s="34" t="str">
        <f t="shared" si="296"/>
        <v>" "</v>
      </c>
      <c r="AA928" s="34" t="str">
        <f t="shared" si="296"/>
        <v>" "</v>
      </c>
      <c r="AB928" s="34" t="str">
        <f t="shared" si="285"/>
        <v>" "</v>
      </c>
      <c r="AC928" s="34" t="str">
        <f t="shared" si="286"/>
        <v>" "</v>
      </c>
      <c r="AD928" s="34" t="str">
        <f t="shared" si="287"/>
        <v>" "</v>
      </c>
      <c r="AE928" s="34" t="str">
        <f t="shared" si="288"/>
        <v>" "</v>
      </c>
      <c r="AF928" s="34" t="str">
        <f t="shared" si="289"/>
        <v>" "</v>
      </c>
      <c r="AI928" t="s">
        <v>102</v>
      </c>
      <c r="AJ928" s="14" t="s">
        <v>11</v>
      </c>
      <c r="AK928" t="s">
        <v>918</v>
      </c>
      <c r="AL928"/>
      <c r="AM928"/>
      <c r="AN928"/>
      <c r="AO928"/>
      <c r="AP928"/>
      <c r="AQ928"/>
      <c r="AR928"/>
      <c r="AS928"/>
      <c r="AV928" t="s">
        <v>102</v>
      </c>
      <c r="AW928">
        <f t="shared" si="290"/>
        <v>17</v>
      </c>
    </row>
    <row r="929" spans="1:49" ht="11.25" customHeight="1" x14ac:dyDescent="0.2">
      <c r="A929" s="14">
        <v>2390</v>
      </c>
      <c r="B929" t="s">
        <v>103</v>
      </c>
      <c r="C929" s="33" t="str">
        <f t="shared" si="283"/>
        <v>2390 Other LT Receivables</v>
      </c>
      <c r="D929" s="6" t="s">
        <v>2</v>
      </c>
      <c r="E929" s="6" t="s">
        <v>788</v>
      </c>
      <c r="F929" s="6" t="s">
        <v>688</v>
      </c>
      <c r="G929" s="6" t="s">
        <v>813</v>
      </c>
      <c r="H929" s="34" t="str">
        <f>VLOOKUP(I929,'heading tables'!$G$3:$H$9,2,FALSE)</f>
        <v>M</v>
      </c>
      <c r="I929" s="34">
        <f t="shared" si="292"/>
        <v>4</v>
      </c>
      <c r="J929" s="34" t="str">
        <f t="shared" si="293"/>
        <v>Balance Sheet</v>
      </c>
      <c r="K929" s="34">
        <f t="shared" si="284"/>
        <v>1</v>
      </c>
      <c r="L929" s="34" t="str">
        <f t="shared" si="294"/>
        <v>90</v>
      </c>
      <c r="M929" s="34" t="str">
        <f t="shared" si="280"/>
        <v>2</v>
      </c>
      <c r="N929" s="34" t="str">
        <f t="shared" si="281"/>
        <v>23</v>
      </c>
      <c r="O929" s="34" t="str">
        <f t="shared" si="282"/>
        <v>2390</v>
      </c>
      <c r="P929" s="34" t="str">
        <f>CONCATENATE(M929," ",VLOOKUP(M929,'heading tables'!$A:$C,2,FALSE))</f>
        <v>2 Non-current Assets</v>
      </c>
      <c r="Q929" s="34" t="str">
        <f>CONCATENATE(N929," ",VLOOKUP(N929,'heading tables'!$A:$C,2,FALSE))</f>
        <v>23 Long-Term Receivables</v>
      </c>
      <c r="R929" s="34" t="str">
        <f>CONCATENATE(O929," ",VLOOKUP(ABS(O929),'heading tables'!$A:$C,2,FALSE))</f>
        <v>2390 Other LT Receivables</v>
      </c>
      <c r="S929" s="34" t="str">
        <f t="shared" si="297"/>
        <v>23</v>
      </c>
      <c r="T929" s="34" t="str">
        <f t="shared" si="298"/>
        <v>2390</v>
      </c>
      <c r="U929" s="34" t="str">
        <f>CONCATENATE(S929," ",VLOOKUP(S929,'heading tables'!$A:$C,2,FALSE))</f>
        <v>23 Long-Term Receivables</v>
      </c>
      <c r="V929" s="34" t="str">
        <f>CONCATENATE(T929," ",VLOOKUP(ABS(T929),'heading tables'!$A:$C,2,FALSE))</f>
        <v>2390 Other LT Receivables</v>
      </c>
      <c r="W929" s="34" t="str">
        <f t="shared" si="295"/>
        <v>" "</v>
      </c>
      <c r="X929" s="34" t="str">
        <f t="shared" si="296"/>
        <v>" "</v>
      </c>
      <c r="Y929" s="34" t="str">
        <f t="shared" si="296"/>
        <v>" "</v>
      </c>
      <c r="Z929" s="34" t="str">
        <f t="shared" si="296"/>
        <v>" "</v>
      </c>
      <c r="AA929" s="34" t="str">
        <f t="shared" si="296"/>
        <v>" "</v>
      </c>
      <c r="AB929" s="34" t="str">
        <f t="shared" si="285"/>
        <v>" "</v>
      </c>
      <c r="AC929" s="34" t="str">
        <f t="shared" si="286"/>
        <v>" "</v>
      </c>
      <c r="AD929" s="34" t="str">
        <f t="shared" si="287"/>
        <v>" "</v>
      </c>
      <c r="AE929" s="34" t="str">
        <f t="shared" si="288"/>
        <v>" "</v>
      </c>
      <c r="AF929" s="34" t="str">
        <f t="shared" si="289"/>
        <v>" "</v>
      </c>
      <c r="AI929" t="s">
        <v>103</v>
      </c>
      <c r="AJ929" s="14" t="s">
        <v>11</v>
      </c>
      <c r="AK929" t="s">
        <v>918</v>
      </c>
      <c r="AL929"/>
      <c r="AM929"/>
      <c r="AN929"/>
      <c r="AO929"/>
      <c r="AP929"/>
      <c r="AQ929"/>
      <c r="AR929"/>
      <c r="AS929"/>
      <c r="AV929" t="s">
        <v>103</v>
      </c>
      <c r="AW929">
        <f t="shared" si="290"/>
        <v>20</v>
      </c>
    </row>
    <row r="930" spans="1:49" ht="11.25" customHeight="1" x14ac:dyDescent="0.2">
      <c r="A930" s="14">
        <v>2400</v>
      </c>
      <c r="B930" t="s">
        <v>104</v>
      </c>
      <c r="C930" s="33" t="str">
        <f t="shared" si="283"/>
        <v>2400 Long-Term Investments</v>
      </c>
      <c r="D930" s="6" t="s">
        <v>2</v>
      </c>
      <c r="E930" s="6" t="s">
        <v>789</v>
      </c>
      <c r="F930" s="6">
        <v>0</v>
      </c>
      <c r="G930" s="6" t="s">
        <v>815</v>
      </c>
      <c r="H930" s="34" t="str">
        <f>VLOOKUP(I930,'heading tables'!$G$3:$H$9,2,FALSE)</f>
        <v>M</v>
      </c>
      <c r="I930" s="34">
        <f t="shared" si="292"/>
        <v>4</v>
      </c>
      <c r="J930" s="34" t="str">
        <f t="shared" si="293"/>
        <v>Balance Sheet</v>
      </c>
      <c r="K930" s="34">
        <f t="shared" si="284"/>
        <v>42</v>
      </c>
      <c r="L930" s="34" t="str">
        <f t="shared" si="294"/>
        <v>00</v>
      </c>
      <c r="M930" s="34" t="str">
        <f t="shared" si="280"/>
        <v>2</v>
      </c>
      <c r="N930" s="34" t="str">
        <f t="shared" si="281"/>
        <v>24</v>
      </c>
      <c r="O930" s="6" t="s">
        <v>1122</v>
      </c>
      <c r="P930" s="34" t="str">
        <f>CONCATENATE(M930," ",VLOOKUP(M930,'heading tables'!$A:$C,2,FALSE))</f>
        <v>2 Non-current Assets</v>
      </c>
      <c r="Q930" s="34" t="str">
        <f>CONCATENATE(N930," ",VLOOKUP(N930,'heading tables'!$A:$C,2,FALSE))</f>
        <v>24 Long-Term Investments</v>
      </c>
      <c r="R930" s="6" t="s">
        <v>1122</v>
      </c>
      <c r="S930" s="34" t="str">
        <f t="shared" si="297"/>
        <v>24</v>
      </c>
      <c r="T930" s="34" t="str">
        <f t="shared" si="298"/>
        <v>Not include</v>
      </c>
      <c r="U930" s="34" t="str">
        <f>CONCATENATE(S930," ",VLOOKUP(S930,'heading tables'!$A:$C,2,FALSE))</f>
        <v>24 Long-Term Investments</v>
      </c>
      <c r="V930" s="6" t="s">
        <v>1131</v>
      </c>
      <c r="W930" s="34" t="str">
        <f t="shared" si="295"/>
        <v>2400</v>
      </c>
      <c r="X930" s="34" t="str">
        <f t="shared" si="296"/>
        <v>" "</v>
      </c>
      <c r="Y930" s="34" t="str">
        <f t="shared" si="296"/>
        <v>" "</v>
      </c>
      <c r="Z930" s="34" t="str">
        <f t="shared" si="296"/>
        <v>" "</v>
      </c>
      <c r="AA930" s="34" t="str">
        <f t="shared" si="296"/>
        <v>" "</v>
      </c>
      <c r="AB930" s="34" t="str">
        <f t="shared" si="285"/>
        <v>2400 Long-Term Investments</v>
      </c>
      <c r="AC930" s="34" t="str">
        <f t="shared" si="286"/>
        <v>" "</v>
      </c>
      <c r="AD930" s="34" t="str">
        <f t="shared" si="287"/>
        <v>" "</v>
      </c>
      <c r="AE930" s="34" t="str">
        <f t="shared" si="288"/>
        <v>" "</v>
      </c>
      <c r="AF930" s="34" t="str">
        <f t="shared" si="289"/>
        <v>" "</v>
      </c>
      <c r="AI930" t="s">
        <v>104</v>
      </c>
      <c r="AJ930" s="14" t="s">
        <v>913</v>
      </c>
      <c r="AK930" t="s">
        <v>918</v>
      </c>
      <c r="AL930"/>
      <c r="AM930"/>
      <c r="AN930"/>
      <c r="AO930"/>
      <c r="AP930"/>
      <c r="AQ930"/>
      <c r="AR930"/>
      <c r="AS930"/>
      <c r="AV930" t="s">
        <v>104</v>
      </c>
      <c r="AW930">
        <f t="shared" si="290"/>
        <v>21</v>
      </c>
    </row>
    <row r="931" spans="1:49" ht="11.25" customHeight="1" x14ac:dyDescent="0.2">
      <c r="A931" s="14">
        <v>2410</v>
      </c>
      <c r="B931" t="s">
        <v>105</v>
      </c>
      <c r="C931" s="33" t="str">
        <f t="shared" si="283"/>
        <v>2410 Long-term marketable securities</v>
      </c>
      <c r="D931" s="6" t="s">
        <v>2</v>
      </c>
      <c r="E931" s="6" t="s">
        <v>789</v>
      </c>
      <c r="F931" s="6" t="s">
        <v>689</v>
      </c>
      <c r="G931" s="6" t="s">
        <v>813</v>
      </c>
      <c r="H931" s="34" t="str">
        <f>VLOOKUP(I931,'heading tables'!$G$3:$H$9,2,FALSE)</f>
        <v>M</v>
      </c>
      <c r="I931" s="34">
        <f t="shared" si="292"/>
        <v>4</v>
      </c>
      <c r="J931" s="34" t="str">
        <f t="shared" si="293"/>
        <v>Balance Sheet</v>
      </c>
      <c r="K931" s="34">
        <f t="shared" si="284"/>
        <v>1</v>
      </c>
      <c r="L931" s="34" t="str">
        <f t="shared" si="294"/>
        <v>10</v>
      </c>
      <c r="M931" s="34" t="str">
        <f t="shared" si="280"/>
        <v>2</v>
      </c>
      <c r="N931" s="34" t="str">
        <f t="shared" si="281"/>
        <v>24</v>
      </c>
      <c r="O931" s="34" t="str">
        <f t="shared" si="282"/>
        <v>2410</v>
      </c>
      <c r="P931" s="34" t="str">
        <f>CONCATENATE(M931," ",VLOOKUP(M931,'heading tables'!$A:$C,2,FALSE))</f>
        <v>2 Non-current Assets</v>
      </c>
      <c r="Q931" s="34" t="str">
        <f>CONCATENATE(N931," ",VLOOKUP(N931,'heading tables'!$A:$C,2,FALSE))</f>
        <v>24 Long-Term Investments</v>
      </c>
      <c r="R931" s="34" t="str">
        <f>CONCATENATE(O931," ",VLOOKUP(ABS(O931),'heading tables'!$A:$C,2,FALSE))</f>
        <v>2410 Long-term marketable securities</v>
      </c>
      <c r="S931" s="34" t="str">
        <f t="shared" si="297"/>
        <v>24</v>
      </c>
      <c r="T931" s="34" t="str">
        <f t="shared" si="298"/>
        <v>2410</v>
      </c>
      <c r="U931" s="34" t="str">
        <f>CONCATENATE(S931," ",VLOOKUP(S931,'heading tables'!$A:$C,2,FALSE))</f>
        <v>24 Long-Term Investments</v>
      </c>
      <c r="V931" s="34" t="str">
        <f>CONCATENATE(T931," ",VLOOKUP(ABS(T931),'heading tables'!$A:$C,2,FALSE))</f>
        <v>2410 Long-term marketable securities</v>
      </c>
      <c r="W931" s="34" t="str">
        <f t="shared" si="295"/>
        <v>" "</v>
      </c>
      <c r="X931" s="34" t="str">
        <f t="shared" si="296"/>
        <v>" "</v>
      </c>
      <c r="Y931" s="34" t="str">
        <f t="shared" si="296"/>
        <v>" "</v>
      </c>
      <c r="Z931" s="34" t="str">
        <f t="shared" si="296"/>
        <v>" "</v>
      </c>
      <c r="AA931" s="34" t="str">
        <f t="shared" si="296"/>
        <v>" "</v>
      </c>
      <c r="AB931" s="34" t="str">
        <f t="shared" si="285"/>
        <v>" "</v>
      </c>
      <c r="AC931" s="34" t="str">
        <f t="shared" si="286"/>
        <v>" "</v>
      </c>
      <c r="AD931" s="34" t="str">
        <f t="shared" si="287"/>
        <v>" "</v>
      </c>
      <c r="AE931" s="34" t="str">
        <f t="shared" si="288"/>
        <v>" "</v>
      </c>
      <c r="AF931" s="34" t="str">
        <f t="shared" si="289"/>
        <v>" "</v>
      </c>
      <c r="AI931" t="s">
        <v>105</v>
      </c>
      <c r="AJ931" s="14" t="s">
        <v>11</v>
      </c>
      <c r="AK931" t="s">
        <v>918</v>
      </c>
      <c r="AL931"/>
      <c r="AM931"/>
      <c r="AN931"/>
      <c r="AO931"/>
      <c r="AP931"/>
      <c r="AQ931"/>
      <c r="AR931"/>
      <c r="AS931"/>
      <c r="AV931" t="s">
        <v>105</v>
      </c>
      <c r="AW931">
        <f t="shared" si="290"/>
        <v>31</v>
      </c>
    </row>
    <row r="932" spans="1:49" ht="11.25" customHeight="1" x14ac:dyDescent="0.2">
      <c r="A932" s="14">
        <v>2420</v>
      </c>
      <c r="B932" t="s">
        <v>106</v>
      </c>
      <c r="C932" s="33" t="str">
        <f t="shared" si="283"/>
        <v>2420 Long-term governmental securities</v>
      </c>
      <c r="D932" s="6" t="s">
        <v>2</v>
      </c>
      <c r="E932" s="6" t="s">
        <v>789</v>
      </c>
      <c r="F932" s="6" t="s">
        <v>690</v>
      </c>
      <c r="G932" s="6" t="s">
        <v>813</v>
      </c>
      <c r="H932" s="34" t="str">
        <f>VLOOKUP(I932,'heading tables'!$G$3:$H$9,2,FALSE)</f>
        <v>M</v>
      </c>
      <c r="I932" s="34">
        <f t="shared" si="292"/>
        <v>4</v>
      </c>
      <c r="J932" s="34" t="str">
        <f t="shared" si="293"/>
        <v>Balance Sheet</v>
      </c>
      <c r="K932" s="34">
        <f t="shared" si="284"/>
        <v>1</v>
      </c>
      <c r="L932" s="34" t="str">
        <f t="shared" si="294"/>
        <v>20</v>
      </c>
      <c r="M932" s="34" t="str">
        <f t="shared" si="280"/>
        <v>2</v>
      </c>
      <c r="N932" s="34" t="str">
        <f t="shared" si="281"/>
        <v>24</v>
      </c>
      <c r="O932" s="34" t="str">
        <f t="shared" si="282"/>
        <v>2420</v>
      </c>
      <c r="P932" s="34" t="str">
        <f>CONCATENATE(M932," ",VLOOKUP(M932,'heading tables'!$A:$C,2,FALSE))</f>
        <v>2 Non-current Assets</v>
      </c>
      <c r="Q932" s="34" t="str">
        <f>CONCATENATE(N932," ",VLOOKUP(N932,'heading tables'!$A:$C,2,FALSE))</f>
        <v>24 Long-Term Investments</v>
      </c>
      <c r="R932" s="34" t="str">
        <f>CONCATENATE(O932," ",VLOOKUP(ABS(O932),'heading tables'!$A:$C,2,FALSE))</f>
        <v>2420 Long-term governmental securities</v>
      </c>
      <c r="S932" s="34" t="str">
        <f t="shared" si="297"/>
        <v>24</v>
      </c>
      <c r="T932" s="34" t="str">
        <f t="shared" si="298"/>
        <v>2420</v>
      </c>
      <c r="U932" s="34" t="str">
        <f>CONCATENATE(S932," ",VLOOKUP(S932,'heading tables'!$A:$C,2,FALSE))</f>
        <v>24 Long-Term Investments</v>
      </c>
      <c r="V932" s="34" t="str">
        <f>CONCATENATE(T932," ",VLOOKUP(ABS(T932),'heading tables'!$A:$C,2,FALSE))</f>
        <v>2420 Long-term governmental securities</v>
      </c>
      <c r="W932" s="34" t="str">
        <f t="shared" si="295"/>
        <v>" "</v>
      </c>
      <c r="X932" s="34" t="str">
        <f t="shared" si="296"/>
        <v>" "</v>
      </c>
      <c r="Y932" s="34" t="str">
        <f t="shared" si="296"/>
        <v>" "</v>
      </c>
      <c r="Z932" s="34" t="str">
        <f t="shared" si="296"/>
        <v>" "</v>
      </c>
      <c r="AA932" s="34" t="str">
        <f t="shared" si="296"/>
        <v>" "</v>
      </c>
      <c r="AB932" s="34" t="str">
        <f t="shared" si="285"/>
        <v>" "</v>
      </c>
      <c r="AC932" s="34" t="str">
        <f t="shared" si="286"/>
        <v>" "</v>
      </c>
      <c r="AD932" s="34" t="str">
        <f t="shared" si="287"/>
        <v>" "</v>
      </c>
      <c r="AE932" s="34" t="str">
        <f t="shared" si="288"/>
        <v>" "</v>
      </c>
      <c r="AF932" s="34" t="str">
        <f t="shared" si="289"/>
        <v>" "</v>
      </c>
      <c r="AI932" t="s">
        <v>106</v>
      </c>
      <c r="AJ932" s="14" t="s">
        <v>11</v>
      </c>
      <c r="AK932" t="s">
        <v>918</v>
      </c>
      <c r="AL932"/>
      <c r="AM932"/>
      <c r="AN932"/>
      <c r="AO932"/>
      <c r="AP932"/>
      <c r="AQ932"/>
      <c r="AR932"/>
      <c r="AS932"/>
      <c r="AV932" t="s">
        <v>106</v>
      </c>
      <c r="AW932">
        <f t="shared" si="290"/>
        <v>33</v>
      </c>
    </row>
    <row r="933" spans="1:49" ht="11.25" customHeight="1" x14ac:dyDescent="0.2">
      <c r="A933" s="14">
        <v>2430</v>
      </c>
      <c r="B933" t="s">
        <v>107</v>
      </c>
      <c r="C933" s="33" t="str">
        <f t="shared" si="283"/>
        <v>2430 Participant in other companies</v>
      </c>
      <c r="D933" s="6" t="s">
        <v>2</v>
      </c>
      <c r="E933" s="6" t="s">
        <v>789</v>
      </c>
      <c r="F933" s="6" t="s">
        <v>691</v>
      </c>
      <c r="G933" s="6" t="s">
        <v>813</v>
      </c>
      <c r="H933" s="34" t="str">
        <f>VLOOKUP(I933,'heading tables'!$G$3:$H$9,2,FALSE)</f>
        <v>M</v>
      </c>
      <c r="I933" s="34">
        <f t="shared" si="292"/>
        <v>4</v>
      </c>
      <c r="J933" s="34" t="str">
        <f t="shared" si="293"/>
        <v>Balance Sheet</v>
      </c>
      <c r="K933" s="34">
        <f t="shared" si="284"/>
        <v>1</v>
      </c>
      <c r="L933" s="34" t="str">
        <f t="shared" si="294"/>
        <v>30</v>
      </c>
      <c r="M933" s="34" t="str">
        <f t="shared" si="280"/>
        <v>2</v>
      </c>
      <c r="N933" s="34" t="str">
        <f t="shared" si="281"/>
        <v>24</v>
      </c>
      <c r="O933" s="34" t="str">
        <f t="shared" si="282"/>
        <v>2430</v>
      </c>
      <c r="P933" s="34" t="str">
        <f>CONCATENATE(M933," ",VLOOKUP(M933,'heading tables'!$A:$C,2,FALSE))</f>
        <v>2 Non-current Assets</v>
      </c>
      <c r="Q933" s="34" t="str">
        <f>CONCATENATE(N933," ",VLOOKUP(N933,'heading tables'!$A:$C,2,FALSE))</f>
        <v>24 Long-Term Investments</v>
      </c>
      <c r="R933" s="34" t="str">
        <f>CONCATENATE(O933," ",VLOOKUP(ABS(O933),'heading tables'!$A:$C,2,FALSE))</f>
        <v>2430 Participant in other companies</v>
      </c>
      <c r="S933" s="34" t="str">
        <f t="shared" si="297"/>
        <v>24</v>
      </c>
      <c r="T933" s="34" t="str">
        <f t="shared" si="298"/>
        <v>2430</v>
      </c>
      <c r="U933" s="34" t="str">
        <f>CONCATENATE(S933," ",VLOOKUP(S933,'heading tables'!$A:$C,2,FALSE))</f>
        <v>24 Long-Term Investments</v>
      </c>
      <c r="V933" s="34" t="str">
        <f>CONCATENATE(T933," ",VLOOKUP(ABS(T933),'heading tables'!$A:$C,2,FALSE))</f>
        <v>2430 Participant in other companies</v>
      </c>
      <c r="W933" s="34" t="str">
        <f t="shared" si="295"/>
        <v>" "</v>
      </c>
      <c r="X933" s="34" t="str">
        <f t="shared" si="296"/>
        <v>" "</v>
      </c>
      <c r="Y933" s="34" t="str">
        <f t="shared" si="296"/>
        <v>" "</v>
      </c>
      <c r="Z933" s="34" t="str">
        <f t="shared" si="296"/>
        <v>" "</v>
      </c>
      <c r="AA933" s="34" t="str">
        <f t="shared" si="296"/>
        <v>" "</v>
      </c>
      <c r="AB933" s="34" t="str">
        <f t="shared" si="285"/>
        <v>" "</v>
      </c>
      <c r="AC933" s="34" t="str">
        <f t="shared" si="286"/>
        <v>" "</v>
      </c>
      <c r="AD933" s="34" t="str">
        <f t="shared" si="287"/>
        <v>" "</v>
      </c>
      <c r="AE933" s="34" t="str">
        <f t="shared" si="288"/>
        <v>" "</v>
      </c>
      <c r="AF933" s="34" t="str">
        <f t="shared" si="289"/>
        <v>" "</v>
      </c>
      <c r="AI933" t="s">
        <v>107</v>
      </c>
      <c r="AJ933" s="14" t="s">
        <v>11</v>
      </c>
      <c r="AK933" t="s">
        <v>918</v>
      </c>
      <c r="AL933"/>
      <c r="AM933"/>
      <c r="AN933"/>
      <c r="AO933"/>
      <c r="AP933"/>
      <c r="AQ933"/>
      <c r="AR933"/>
      <c r="AS933"/>
      <c r="AV933" t="s">
        <v>107</v>
      </c>
      <c r="AW933">
        <f t="shared" si="290"/>
        <v>30</v>
      </c>
    </row>
    <row r="934" spans="1:49" ht="11.25" customHeight="1" x14ac:dyDescent="0.2">
      <c r="A934" s="14">
        <v>2490</v>
      </c>
      <c r="B934" t="s">
        <v>108</v>
      </c>
      <c r="C934" s="33" t="str">
        <f t="shared" si="283"/>
        <v>2490 Other Long-term investments</v>
      </c>
      <c r="D934" s="6" t="s">
        <v>2</v>
      </c>
      <c r="E934" s="6" t="s">
        <v>789</v>
      </c>
      <c r="F934" s="6" t="s">
        <v>692</v>
      </c>
      <c r="G934" s="6" t="s">
        <v>813</v>
      </c>
      <c r="H934" s="34" t="str">
        <f>VLOOKUP(I934,'heading tables'!$G$3:$H$9,2,FALSE)</f>
        <v>M</v>
      </c>
      <c r="I934" s="34">
        <f t="shared" si="292"/>
        <v>4</v>
      </c>
      <c r="J934" s="34" t="str">
        <f t="shared" si="293"/>
        <v>Balance Sheet</v>
      </c>
      <c r="K934" s="34">
        <f t="shared" si="284"/>
        <v>1</v>
      </c>
      <c r="L934" s="34" t="str">
        <f t="shared" si="294"/>
        <v>90</v>
      </c>
      <c r="M934" s="34" t="str">
        <f t="shared" si="280"/>
        <v>2</v>
      </c>
      <c r="N934" s="34" t="str">
        <f t="shared" si="281"/>
        <v>24</v>
      </c>
      <c r="O934" s="34" t="str">
        <f t="shared" si="282"/>
        <v>2490</v>
      </c>
      <c r="P934" s="34" t="str">
        <f>CONCATENATE(M934," ",VLOOKUP(M934,'heading tables'!$A:$C,2,FALSE))</f>
        <v>2 Non-current Assets</v>
      </c>
      <c r="Q934" s="34" t="str">
        <f>CONCATENATE(N934," ",VLOOKUP(N934,'heading tables'!$A:$C,2,FALSE))</f>
        <v>24 Long-Term Investments</v>
      </c>
      <c r="R934" s="34" t="str">
        <f>CONCATENATE(O934," ",VLOOKUP(ABS(O934),'heading tables'!$A:$C,2,FALSE))</f>
        <v>2490 Other Long-term investments</v>
      </c>
      <c r="S934" s="34" t="str">
        <f t="shared" si="297"/>
        <v>24</v>
      </c>
      <c r="T934" s="34" t="str">
        <f t="shared" si="298"/>
        <v>2490</v>
      </c>
      <c r="U934" s="34" t="str">
        <f>CONCATENATE(S934," ",VLOOKUP(S934,'heading tables'!$A:$C,2,FALSE))</f>
        <v>24 Long-Term Investments</v>
      </c>
      <c r="V934" s="34" t="str">
        <f>CONCATENATE(T934," ",VLOOKUP(ABS(T934),'heading tables'!$A:$C,2,FALSE))</f>
        <v>2490 Other Long-term investments</v>
      </c>
      <c r="W934" s="34" t="str">
        <f t="shared" si="295"/>
        <v>" "</v>
      </c>
      <c r="X934" s="34" t="str">
        <f t="shared" si="296"/>
        <v>" "</v>
      </c>
      <c r="Y934" s="34" t="str">
        <f t="shared" si="296"/>
        <v>" "</v>
      </c>
      <c r="Z934" s="34" t="str">
        <f t="shared" si="296"/>
        <v>" "</v>
      </c>
      <c r="AA934" s="34" t="str">
        <f t="shared" si="296"/>
        <v>" "</v>
      </c>
      <c r="AB934" s="34" t="str">
        <f t="shared" si="285"/>
        <v>" "</v>
      </c>
      <c r="AC934" s="34" t="str">
        <f t="shared" si="286"/>
        <v>" "</v>
      </c>
      <c r="AD934" s="34" t="str">
        <f t="shared" si="287"/>
        <v>" "</v>
      </c>
      <c r="AE934" s="34" t="str">
        <f t="shared" si="288"/>
        <v>" "</v>
      </c>
      <c r="AF934" s="34" t="str">
        <f t="shared" si="289"/>
        <v>" "</v>
      </c>
      <c r="AI934" t="s">
        <v>108</v>
      </c>
      <c r="AJ934" s="14" t="s">
        <v>11</v>
      </c>
      <c r="AK934" t="s">
        <v>918</v>
      </c>
      <c r="AL934"/>
      <c r="AM934"/>
      <c r="AN934"/>
      <c r="AO934"/>
      <c r="AP934"/>
      <c r="AQ934"/>
      <c r="AR934"/>
      <c r="AS934"/>
      <c r="AV934" t="s">
        <v>108</v>
      </c>
      <c r="AW934">
        <f t="shared" si="290"/>
        <v>27</v>
      </c>
    </row>
    <row r="935" spans="1:49" ht="11.25" customHeight="1" x14ac:dyDescent="0.2">
      <c r="A935" s="14">
        <v>2500</v>
      </c>
      <c r="B935" t="s">
        <v>109</v>
      </c>
      <c r="C935" s="33" t="str">
        <f t="shared" si="283"/>
        <v>2500 Intangible Assets</v>
      </c>
      <c r="D935" s="6" t="s">
        <v>2</v>
      </c>
      <c r="E935" s="6" t="s">
        <v>856</v>
      </c>
      <c r="F935" s="6">
        <v>0</v>
      </c>
      <c r="G935" s="6" t="s">
        <v>815</v>
      </c>
      <c r="H935" s="34" t="str">
        <f>VLOOKUP(I935,'heading tables'!$G$3:$H$9,2,FALSE)</f>
        <v>M</v>
      </c>
      <c r="I935" s="34">
        <f t="shared" si="292"/>
        <v>4</v>
      </c>
      <c r="J935" s="34" t="str">
        <f t="shared" si="293"/>
        <v>Balance Sheet</v>
      </c>
      <c r="K935" s="34">
        <f t="shared" si="284"/>
        <v>42</v>
      </c>
      <c r="L935" s="34" t="str">
        <f t="shared" si="294"/>
        <v>00</v>
      </c>
      <c r="M935" s="34" t="str">
        <f t="shared" si="280"/>
        <v>2</v>
      </c>
      <c r="N935" s="34" t="str">
        <f t="shared" si="281"/>
        <v>25</v>
      </c>
      <c r="O935" s="6" t="s">
        <v>1122</v>
      </c>
      <c r="P935" s="34" t="str">
        <f>CONCATENATE(M935," ",VLOOKUP(M935,'heading tables'!$A:$C,2,FALSE))</f>
        <v>2 Non-current Assets</v>
      </c>
      <c r="Q935" s="34" t="str">
        <f>CONCATENATE(N935," ",VLOOKUP(N935,'heading tables'!$A:$C,2,FALSE))</f>
        <v>25 Intangible Assets</v>
      </c>
      <c r="R935" s="6" t="s">
        <v>1122</v>
      </c>
      <c r="S935" s="34" t="str">
        <f t="shared" si="297"/>
        <v>25</v>
      </c>
      <c r="T935" s="34" t="str">
        <f t="shared" si="298"/>
        <v>Not include</v>
      </c>
      <c r="U935" s="34" t="str">
        <f>CONCATENATE(S935," ",VLOOKUP(S935,'heading tables'!$A:$C,2,FALSE))</f>
        <v>25 Intangible Assets</v>
      </c>
      <c r="V935" s="6" t="s">
        <v>1131</v>
      </c>
      <c r="W935" s="34" t="str">
        <f t="shared" si="295"/>
        <v>2500</v>
      </c>
      <c r="X935" s="34" t="str">
        <f t="shared" si="296"/>
        <v>" "</v>
      </c>
      <c r="Y935" s="34" t="str">
        <f t="shared" si="296"/>
        <v>" "</v>
      </c>
      <c r="Z935" s="34" t="str">
        <f t="shared" si="296"/>
        <v>" "</v>
      </c>
      <c r="AA935" s="34" t="str">
        <f t="shared" si="296"/>
        <v>" "</v>
      </c>
      <c r="AB935" s="34" t="str">
        <f t="shared" si="285"/>
        <v>2500 Intangible Assets</v>
      </c>
      <c r="AC935" s="34" t="str">
        <f t="shared" si="286"/>
        <v>" "</v>
      </c>
      <c r="AD935" s="34" t="str">
        <f t="shared" si="287"/>
        <v>" "</v>
      </c>
      <c r="AE935" s="34" t="str">
        <f t="shared" si="288"/>
        <v>" "</v>
      </c>
      <c r="AF935" s="34" t="str">
        <f t="shared" si="289"/>
        <v>" "</v>
      </c>
      <c r="AI935" t="s">
        <v>109</v>
      </c>
      <c r="AJ935" s="14" t="s">
        <v>913</v>
      </c>
      <c r="AK935" t="s">
        <v>918</v>
      </c>
      <c r="AL935" s="34" t="e">
        <f>VLOOKUP(A935,#REF!,2,FALSE)</f>
        <v>#REF!</v>
      </c>
      <c r="AM935"/>
      <c r="AN935"/>
      <c r="AO935"/>
      <c r="AP935"/>
      <c r="AQ935"/>
      <c r="AR935"/>
      <c r="AS935"/>
      <c r="AV935" t="s">
        <v>109</v>
      </c>
      <c r="AW935">
        <f t="shared" si="290"/>
        <v>17</v>
      </c>
    </row>
    <row r="936" spans="1:49" ht="11.25" customHeight="1" x14ac:dyDescent="0.2">
      <c r="A936" s="14">
        <v>2510</v>
      </c>
      <c r="B936" t="s">
        <v>110</v>
      </c>
      <c r="C936" s="33" t="str">
        <f t="shared" si="283"/>
        <v>2510 Licenses</v>
      </c>
      <c r="D936" s="6" t="s">
        <v>2</v>
      </c>
      <c r="E936" s="6" t="s">
        <v>856</v>
      </c>
      <c r="F936" s="6" t="s">
        <v>693</v>
      </c>
      <c r="G936" s="6" t="s">
        <v>25</v>
      </c>
      <c r="H936" s="34" t="str">
        <f>VLOOKUP(I936,'heading tables'!$G$3:$H$9,2,FALSE)</f>
        <v>M</v>
      </c>
      <c r="I936" s="34">
        <f t="shared" si="292"/>
        <v>4</v>
      </c>
      <c r="J936" s="34" t="str">
        <f t="shared" si="293"/>
        <v>Balance Sheet</v>
      </c>
      <c r="K936" s="34">
        <f t="shared" si="284"/>
        <v>9</v>
      </c>
      <c r="L936" s="34" t="str">
        <f t="shared" si="294"/>
        <v>10</v>
      </c>
      <c r="M936" s="34" t="str">
        <f t="shared" si="280"/>
        <v>2</v>
      </c>
      <c r="N936" s="34" t="str">
        <f t="shared" si="281"/>
        <v>25</v>
      </c>
      <c r="O936" s="34" t="str">
        <f t="shared" si="282"/>
        <v>2510</v>
      </c>
      <c r="P936" s="34" t="str">
        <f>CONCATENATE(M936," ",VLOOKUP(M936,'heading tables'!$A:$C,2,FALSE))</f>
        <v>2 Non-current Assets</v>
      </c>
      <c r="Q936" s="34" t="str">
        <f>CONCATENATE(N936," ",VLOOKUP(N936,'heading tables'!$A:$C,2,FALSE))</f>
        <v>25 Intangible Assets</v>
      </c>
      <c r="R936" s="34" t="str">
        <f>CONCATENATE(O936," ",VLOOKUP(ABS(O936),'heading tables'!$A:$C,2,FALSE))</f>
        <v>2510 Licenses</v>
      </c>
      <c r="S936" s="34" t="str">
        <f t="shared" si="297"/>
        <v>25</v>
      </c>
      <c r="T936" s="34" t="str">
        <f t="shared" si="298"/>
        <v>2510</v>
      </c>
      <c r="U936" s="34" t="str">
        <f>CONCATENATE(S936," ",VLOOKUP(S936,'heading tables'!$A:$C,2,FALSE))</f>
        <v>25 Intangible Assets</v>
      </c>
      <c r="V936" s="34" t="str">
        <f>CONCATENATE(T936," ",VLOOKUP(ABS(T936),'heading tables'!$A:$C,2,FALSE))</f>
        <v>2510 Licenses</v>
      </c>
      <c r="W936" s="34" t="str">
        <f t="shared" si="295"/>
        <v>" "</v>
      </c>
      <c r="X936" s="34" t="str">
        <f t="shared" si="296"/>
        <v>" "</v>
      </c>
      <c r="Y936" s="34" t="str">
        <f t="shared" si="296"/>
        <v>" "</v>
      </c>
      <c r="Z936" s="34" t="str">
        <f t="shared" si="296"/>
        <v>" "</v>
      </c>
      <c r="AA936" s="34" t="str">
        <f t="shared" si="296"/>
        <v>" "</v>
      </c>
      <c r="AB936" s="34" t="str">
        <f t="shared" si="285"/>
        <v>" "</v>
      </c>
      <c r="AC936" s="34" t="str">
        <f t="shared" si="286"/>
        <v>" "</v>
      </c>
      <c r="AD936" s="34" t="str">
        <f t="shared" si="287"/>
        <v>" "</v>
      </c>
      <c r="AE936" s="34" t="str">
        <f t="shared" si="288"/>
        <v>" "</v>
      </c>
      <c r="AF936" s="34" t="str">
        <f t="shared" si="289"/>
        <v>" "</v>
      </c>
      <c r="AI936" t="s">
        <v>110</v>
      </c>
      <c r="AJ936" s="14" t="s">
        <v>1064</v>
      </c>
      <c r="AK936" t="s">
        <v>918</v>
      </c>
      <c r="AL936" s="34" t="e">
        <f>VLOOKUP(A936,#REF!,2,FALSE)</f>
        <v>#REF!</v>
      </c>
      <c r="AM936"/>
      <c r="AN936"/>
      <c r="AO936"/>
      <c r="AP936"/>
      <c r="AQ936"/>
      <c r="AR936"/>
      <c r="AS936"/>
      <c r="AV936" t="s">
        <v>110</v>
      </c>
      <c r="AW936">
        <f t="shared" si="290"/>
        <v>8</v>
      </c>
    </row>
    <row r="937" spans="1:49" ht="11.25" customHeight="1" x14ac:dyDescent="0.2">
      <c r="A937" s="14">
        <v>2510.1</v>
      </c>
      <c r="B937" t="s">
        <v>1963</v>
      </c>
      <c r="C937" s="33" t="str">
        <f t="shared" si="283"/>
        <v>2510.1 Licenses: Electricity Regulated Activity</v>
      </c>
      <c r="D937" s="6" t="s">
        <v>855</v>
      </c>
      <c r="E937" s="6" t="s">
        <v>856</v>
      </c>
      <c r="F937" s="6">
        <v>0</v>
      </c>
      <c r="G937" s="6" t="s">
        <v>26</v>
      </c>
      <c r="H937" s="34" t="str">
        <f>VLOOKUP(I937,'heading tables'!$G$3:$H$9,2,FALSE)</f>
        <v>L1</v>
      </c>
      <c r="I937" s="34">
        <f t="shared" si="292"/>
        <v>6</v>
      </c>
      <c r="J937" s="34" t="str">
        <f t="shared" si="293"/>
        <v>Balance Sheet</v>
      </c>
      <c r="K937" s="34">
        <f t="shared" si="284"/>
        <v>9</v>
      </c>
      <c r="L937" s="34" t="str">
        <f t="shared" si="294"/>
        <v>.1</v>
      </c>
      <c r="M937" s="34" t="str">
        <f t="shared" si="280"/>
        <v>2</v>
      </c>
      <c r="N937" s="34" t="str">
        <f t="shared" si="281"/>
        <v>25</v>
      </c>
      <c r="O937" s="34" t="str">
        <f t="shared" si="282"/>
        <v>2510</v>
      </c>
      <c r="P937" s="34" t="str">
        <f>CONCATENATE(M937," ",VLOOKUP(M937,'heading tables'!$A:$C,2,FALSE))</f>
        <v>2 Non-current Assets</v>
      </c>
      <c r="Q937" s="34" t="str">
        <f>CONCATENATE(N937," ",VLOOKUP(N937,'heading tables'!$A:$C,2,FALSE))</f>
        <v>25 Intangible Assets</v>
      </c>
      <c r="R937" s="34" t="str">
        <f>CONCATENATE(O937," ",VLOOKUP(ABS(O937),'heading tables'!$A:$C,2,FALSE))</f>
        <v>2510 Licenses</v>
      </c>
      <c r="S937" s="34" t="str">
        <f t="shared" si="297"/>
        <v>25</v>
      </c>
      <c r="T937" s="34" t="str">
        <f t="shared" si="298"/>
        <v>2510</v>
      </c>
      <c r="U937" s="34" t="str">
        <f>CONCATENATE(S937," ",VLOOKUP(S937,'heading tables'!$A:$C,2,FALSE))</f>
        <v>25 Intangible Assets</v>
      </c>
      <c r="V937" s="34" t="str">
        <f>CONCATENATE(T937," ",VLOOKUP(ABS(T937),'heading tables'!$A:$C,2,FALSE))</f>
        <v>2510 Licenses</v>
      </c>
      <c r="W937" s="34" t="str">
        <f t="shared" si="295"/>
        <v>2510.1</v>
      </c>
      <c r="X937" s="34" t="str">
        <f t="shared" si="296"/>
        <v>" "</v>
      </c>
      <c r="Y937" s="34" t="str">
        <f t="shared" si="296"/>
        <v>" "</v>
      </c>
      <c r="Z937" s="34" t="str">
        <f t="shared" si="296"/>
        <v>" "</v>
      </c>
      <c r="AA937" s="34" t="str">
        <f t="shared" si="296"/>
        <v>" "</v>
      </c>
      <c r="AB937" s="34" t="str">
        <f t="shared" si="285"/>
        <v>2510.1 Licenses: Electricity Regulated Activity</v>
      </c>
      <c r="AC937" s="34" t="str">
        <f t="shared" si="286"/>
        <v>" "</v>
      </c>
      <c r="AD937" s="34" t="str">
        <f t="shared" si="287"/>
        <v>" "</v>
      </c>
      <c r="AE937" s="34" t="str">
        <f t="shared" si="288"/>
        <v>" "</v>
      </c>
      <c r="AF937" s="34" t="str">
        <f t="shared" si="289"/>
        <v>" "</v>
      </c>
      <c r="AI937" t="s">
        <v>1963</v>
      </c>
      <c r="AJ937" s="14" t="s">
        <v>1064</v>
      </c>
      <c r="AK937" t="s">
        <v>918</v>
      </c>
      <c r="AL937" s="34" t="e">
        <f>VLOOKUP(A937,#REF!,2,FALSE)</f>
        <v>#REF!</v>
      </c>
      <c r="AM937"/>
      <c r="AN937"/>
      <c r="AO937"/>
      <c r="AP937"/>
      <c r="AQ937"/>
      <c r="AR937"/>
      <c r="AS937"/>
      <c r="AV937" t="s">
        <v>1963</v>
      </c>
      <c r="AW937">
        <f t="shared" si="290"/>
        <v>40</v>
      </c>
    </row>
    <row r="938" spans="1:49" ht="11.25" customHeight="1" x14ac:dyDescent="0.2">
      <c r="A938" s="14">
        <v>2510.11</v>
      </c>
      <c r="B938" t="s">
        <v>1964</v>
      </c>
      <c r="C938" s="33" t="str">
        <f t="shared" si="283"/>
        <v>2510.11 Licenses: Electricity Regulated Activity, Dispatch</v>
      </c>
      <c r="D938" s="6" t="s">
        <v>27</v>
      </c>
      <c r="E938" s="6" t="s">
        <v>856</v>
      </c>
      <c r="F938" s="6" t="s">
        <v>693</v>
      </c>
      <c r="G938" s="6" t="s">
        <v>907</v>
      </c>
      <c r="H938" s="34" t="str">
        <f>VLOOKUP(I938,'heading tables'!$G$3:$H$9,2,FALSE)</f>
        <v>L2</v>
      </c>
      <c r="I938" s="34">
        <f t="shared" si="292"/>
        <v>7</v>
      </c>
      <c r="J938" s="34" t="str">
        <f t="shared" si="293"/>
        <v>Balance Sheet</v>
      </c>
      <c r="K938" s="34">
        <f t="shared" si="284"/>
        <v>9</v>
      </c>
      <c r="L938" s="34" t="str">
        <f t="shared" si="294"/>
        <v>11</v>
      </c>
      <c r="M938" s="34" t="str">
        <f t="shared" si="280"/>
        <v>2</v>
      </c>
      <c r="N938" s="34" t="str">
        <f t="shared" si="281"/>
        <v>25</v>
      </c>
      <c r="O938" s="34" t="str">
        <f t="shared" si="282"/>
        <v>2510</v>
      </c>
      <c r="P938" s="34" t="str">
        <f>CONCATENATE(M938," ",VLOOKUP(M938,'heading tables'!$A:$C,2,FALSE))</f>
        <v>2 Non-current Assets</v>
      </c>
      <c r="Q938" s="34" t="str">
        <f>CONCATENATE(N938," ",VLOOKUP(N938,'heading tables'!$A:$C,2,FALSE))</f>
        <v>25 Intangible Assets</v>
      </c>
      <c r="R938" s="34" t="str">
        <f>CONCATENATE(O938," ",VLOOKUP(ABS(O938),'heading tables'!$A:$C,2,FALSE))</f>
        <v>2510 Licenses</v>
      </c>
      <c r="S938" s="34" t="str">
        <f t="shared" si="297"/>
        <v>25</v>
      </c>
      <c r="T938" s="34" t="str">
        <f t="shared" si="298"/>
        <v>2510</v>
      </c>
      <c r="U938" s="34" t="str">
        <f>CONCATENATE(S938," ",VLOOKUP(S938,'heading tables'!$A:$C,2,FALSE))</f>
        <v>25 Intangible Assets</v>
      </c>
      <c r="V938" s="34" t="str">
        <f>CONCATENATE(T938," ",VLOOKUP(ABS(T938),'heading tables'!$A:$C,2,FALSE))</f>
        <v>2510 Licenses</v>
      </c>
      <c r="W938" s="34" t="str">
        <f t="shared" si="295"/>
        <v>2510.1</v>
      </c>
      <c r="X938" s="34" t="str">
        <f t="shared" si="296"/>
        <v>2510.11</v>
      </c>
      <c r="Y938" s="34" t="str">
        <f t="shared" si="296"/>
        <v>" "</v>
      </c>
      <c r="Z938" s="34" t="str">
        <f t="shared" si="296"/>
        <v>" "</v>
      </c>
      <c r="AA938" s="34" t="str">
        <f t="shared" si="296"/>
        <v>" "</v>
      </c>
      <c r="AB938" s="34" t="str">
        <f t="shared" si="285"/>
        <v>2510.1 Licenses: Electricity Regulated Activity</v>
      </c>
      <c r="AC938" s="34" t="str">
        <f t="shared" si="286"/>
        <v>2510.11 Licenses: Electricity Regulated Activity, Dispatch</v>
      </c>
      <c r="AD938" s="34" t="str">
        <f t="shared" si="287"/>
        <v>" "</v>
      </c>
      <c r="AE938" s="34" t="str">
        <f t="shared" si="288"/>
        <v>" "</v>
      </c>
      <c r="AF938" s="34" t="str">
        <f t="shared" si="289"/>
        <v>" "</v>
      </c>
      <c r="AI938" t="s">
        <v>1964</v>
      </c>
      <c r="AJ938" s="14" t="s">
        <v>11</v>
      </c>
      <c r="AK938" t="s">
        <v>918</v>
      </c>
      <c r="AL938" s="34" t="e">
        <f>VLOOKUP(A938,#REF!,2,FALSE)</f>
        <v>#REF!</v>
      </c>
      <c r="AM938"/>
      <c r="AN938"/>
      <c r="AO938"/>
      <c r="AP938"/>
      <c r="AQ938"/>
      <c r="AR938"/>
      <c r="AS938"/>
      <c r="AV938" t="s">
        <v>1964</v>
      </c>
      <c r="AW938">
        <f t="shared" si="290"/>
        <v>50</v>
      </c>
    </row>
    <row r="939" spans="1:49" ht="11.25" customHeight="1" x14ac:dyDescent="0.2">
      <c r="A939" s="14">
        <v>2510.12</v>
      </c>
      <c r="B939" t="s">
        <v>1965</v>
      </c>
      <c r="C939" s="33" t="str">
        <f t="shared" si="283"/>
        <v>2510.12 Licenses: Electricity Regulated Activity, Transmission</v>
      </c>
      <c r="D939" s="6" t="s">
        <v>859</v>
      </c>
      <c r="E939" s="6" t="s">
        <v>856</v>
      </c>
      <c r="F939" s="6" t="s">
        <v>693</v>
      </c>
      <c r="G939" s="6" t="s">
        <v>907</v>
      </c>
      <c r="H939" s="34" t="str">
        <f>VLOOKUP(I939,'heading tables'!$G$3:$H$9,2,FALSE)</f>
        <v>L2</v>
      </c>
      <c r="I939" s="34">
        <f t="shared" si="292"/>
        <v>7</v>
      </c>
      <c r="J939" s="34" t="str">
        <f t="shared" si="293"/>
        <v>Balance Sheet</v>
      </c>
      <c r="K939" s="34">
        <f t="shared" si="284"/>
        <v>9</v>
      </c>
      <c r="L939" s="34" t="str">
        <f t="shared" si="294"/>
        <v>12</v>
      </c>
      <c r="M939" s="34" t="str">
        <f t="shared" si="280"/>
        <v>2</v>
      </c>
      <c r="N939" s="34" t="str">
        <f t="shared" si="281"/>
        <v>25</v>
      </c>
      <c r="O939" s="34" t="str">
        <f t="shared" si="282"/>
        <v>2510</v>
      </c>
      <c r="P939" s="34" t="str">
        <f>CONCATENATE(M939," ",VLOOKUP(M939,'heading tables'!$A:$C,2,FALSE))</f>
        <v>2 Non-current Assets</v>
      </c>
      <c r="Q939" s="34" t="str">
        <f>CONCATENATE(N939," ",VLOOKUP(N939,'heading tables'!$A:$C,2,FALSE))</f>
        <v>25 Intangible Assets</v>
      </c>
      <c r="R939" s="34" t="str">
        <f>CONCATENATE(O939," ",VLOOKUP(ABS(O939),'heading tables'!$A:$C,2,FALSE))</f>
        <v>2510 Licenses</v>
      </c>
      <c r="S939" s="34" t="str">
        <f t="shared" si="297"/>
        <v>25</v>
      </c>
      <c r="T939" s="34" t="str">
        <f t="shared" si="298"/>
        <v>2510</v>
      </c>
      <c r="U939" s="34" t="str">
        <f>CONCATENATE(S939," ",VLOOKUP(S939,'heading tables'!$A:$C,2,FALSE))</f>
        <v>25 Intangible Assets</v>
      </c>
      <c r="V939" s="34" t="str">
        <f>CONCATENATE(T939," ",VLOOKUP(ABS(T939),'heading tables'!$A:$C,2,FALSE))</f>
        <v>2510 Licenses</v>
      </c>
      <c r="W939" s="34" t="str">
        <f t="shared" si="295"/>
        <v>2510.1</v>
      </c>
      <c r="X939" s="34" t="str">
        <f t="shared" si="296"/>
        <v>2510.12</v>
      </c>
      <c r="Y939" s="34" t="str">
        <f t="shared" si="296"/>
        <v>" "</v>
      </c>
      <c r="Z939" s="34" t="str">
        <f t="shared" si="296"/>
        <v>" "</v>
      </c>
      <c r="AA939" s="34" t="str">
        <f t="shared" si="296"/>
        <v>" "</v>
      </c>
      <c r="AB939" s="34" t="str">
        <f t="shared" si="285"/>
        <v>2510.1 Licenses: Electricity Regulated Activity</v>
      </c>
      <c r="AC939" s="34" t="str">
        <f t="shared" si="286"/>
        <v>2510.12 Licenses: Electricity Regulated Activity, Transmission</v>
      </c>
      <c r="AD939" s="34" t="str">
        <f t="shared" si="287"/>
        <v>" "</v>
      </c>
      <c r="AE939" s="34" t="str">
        <f t="shared" si="288"/>
        <v>" "</v>
      </c>
      <c r="AF939" s="34" t="str">
        <f t="shared" si="289"/>
        <v>" "</v>
      </c>
      <c r="AI939" t="s">
        <v>1965</v>
      </c>
      <c r="AJ939" s="14" t="s">
        <v>11</v>
      </c>
      <c r="AK939" t="s">
        <v>918</v>
      </c>
      <c r="AL939" s="34" t="e">
        <f>VLOOKUP(A939,#REF!,2,FALSE)</f>
        <v>#REF!</v>
      </c>
      <c r="AM939"/>
      <c r="AN939"/>
      <c r="AO939"/>
      <c r="AP939"/>
      <c r="AQ939"/>
      <c r="AR939"/>
      <c r="AS939"/>
      <c r="AV939" t="s">
        <v>1965</v>
      </c>
      <c r="AW939">
        <f t="shared" si="290"/>
        <v>54</v>
      </c>
    </row>
    <row r="940" spans="1:49" ht="11.25" customHeight="1" x14ac:dyDescent="0.2">
      <c r="A940" s="14">
        <v>2510.13</v>
      </c>
      <c r="B940" t="s">
        <v>1966</v>
      </c>
      <c r="C940" s="33" t="str">
        <f t="shared" si="283"/>
        <v>2510.13 Licenses: Electricity Regulated Activity, Distribution (Network)</v>
      </c>
      <c r="D940" s="6" t="s">
        <v>874</v>
      </c>
      <c r="E940" s="6" t="s">
        <v>856</v>
      </c>
      <c r="F940" s="6" t="s">
        <v>693</v>
      </c>
      <c r="G940" s="6" t="s">
        <v>907</v>
      </c>
      <c r="H940" s="34" t="str">
        <f>VLOOKUP(I940,'heading tables'!$G$3:$H$9,2,FALSE)</f>
        <v>L2</v>
      </c>
      <c r="I940" s="34">
        <f t="shared" si="292"/>
        <v>7</v>
      </c>
      <c r="J940" s="34" t="str">
        <f t="shared" si="293"/>
        <v>Balance Sheet</v>
      </c>
      <c r="K940" s="34">
        <f t="shared" si="284"/>
        <v>9</v>
      </c>
      <c r="L940" s="34" t="str">
        <f t="shared" si="294"/>
        <v>13</v>
      </c>
      <c r="M940" s="34" t="str">
        <f t="shared" si="280"/>
        <v>2</v>
      </c>
      <c r="N940" s="34" t="str">
        <f t="shared" si="281"/>
        <v>25</v>
      </c>
      <c r="O940" s="34" t="str">
        <f t="shared" si="282"/>
        <v>2510</v>
      </c>
      <c r="P940" s="34" t="str">
        <f>CONCATENATE(M940," ",VLOOKUP(M940,'heading tables'!$A:$C,2,FALSE))</f>
        <v>2 Non-current Assets</v>
      </c>
      <c r="Q940" s="34" t="str">
        <f>CONCATENATE(N940," ",VLOOKUP(N940,'heading tables'!$A:$C,2,FALSE))</f>
        <v>25 Intangible Assets</v>
      </c>
      <c r="R940" s="34" t="str">
        <f>CONCATENATE(O940," ",VLOOKUP(ABS(O940),'heading tables'!$A:$C,2,FALSE))</f>
        <v>2510 Licenses</v>
      </c>
      <c r="S940" s="34" t="str">
        <f t="shared" si="297"/>
        <v>25</v>
      </c>
      <c r="T940" s="34" t="str">
        <f t="shared" si="298"/>
        <v>2510</v>
      </c>
      <c r="U940" s="34" t="str">
        <f>CONCATENATE(S940," ",VLOOKUP(S940,'heading tables'!$A:$C,2,FALSE))</f>
        <v>25 Intangible Assets</v>
      </c>
      <c r="V940" s="34" t="str">
        <f>CONCATENATE(T940," ",VLOOKUP(ABS(T940),'heading tables'!$A:$C,2,FALSE))</f>
        <v>2510 Licenses</v>
      </c>
      <c r="W940" s="34" t="str">
        <f t="shared" si="295"/>
        <v>2510.1</v>
      </c>
      <c r="X940" s="34" t="str">
        <f t="shared" si="296"/>
        <v>2510.13</v>
      </c>
      <c r="Y940" s="34" t="str">
        <f t="shared" si="296"/>
        <v>" "</v>
      </c>
      <c r="Z940" s="34" t="str">
        <f t="shared" si="296"/>
        <v>" "</v>
      </c>
      <c r="AA940" s="34" t="str">
        <f t="shared" si="296"/>
        <v>" "</v>
      </c>
      <c r="AB940" s="34" t="str">
        <f t="shared" si="285"/>
        <v>2510.1 Licenses: Electricity Regulated Activity</v>
      </c>
      <c r="AC940" s="34" t="str">
        <f t="shared" si="286"/>
        <v>2510.13 Licenses: Electricity Regulated Activity, Distribution (Network)</v>
      </c>
      <c r="AD940" s="34" t="str">
        <f t="shared" si="287"/>
        <v>" "</v>
      </c>
      <c r="AE940" s="34" t="str">
        <f t="shared" si="288"/>
        <v>" "</v>
      </c>
      <c r="AF940" s="34" t="str">
        <f t="shared" si="289"/>
        <v>" "</v>
      </c>
      <c r="AI940" t="s">
        <v>1966</v>
      </c>
      <c r="AJ940" s="14" t="s">
        <v>11</v>
      </c>
      <c r="AK940" t="s">
        <v>918</v>
      </c>
      <c r="AL940" s="34" t="e">
        <f>VLOOKUP(A940,#REF!,2,FALSE)</f>
        <v>#REF!</v>
      </c>
      <c r="AM940"/>
      <c r="AN940"/>
      <c r="AO940"/>
      <c r="AP940"/>
      <c r="AQ940"/>
      <c r="AR940"/>
      <c r="AS940"/>
      <c r="AV940" t="s">
        <v>1966</v>
      </c>
      <c r="AW940">
        <f t="shared" si="290"/>
        <v>64</v>
      </c>
    </row>
    <row r="941" spans="1:49" ht="11.25" customHeight="1" x14ac:dyDescent="0.2">
      <c r="A941" s="14">
        <v>2510.14</v>
      </c>
      <c r="B941" t="s">
        <v>1967</v>
      </c>
      <c r="C941" s="33" t="str">
        <f t="shared" si="283"/>
        <v>2510.14 Licenses: Electricity Regulated Activity, Distribution (Supply)</v>
      </c>
      <c r="D941" s="6" t="s">
        <v>875</v>
      </c>
      <c r="E941" s="6" t="s">
        <v>856</v>
      </c>
      <c r="F941" s="6" t="s">
        <v>693</v>
      </c>
      <c r="G941" s="6" t="s">
        <v>907</v>
      </c>
      <c r="H941" s="34" t="str">
        <f>VLOOKUP(I941,'heading tables'!$G$3:$H$9,2,FALSE)</f>
        <v>L2</v>
      </c>
      <c r="I941" s="34">
        <f t="shared" si="292"/>
        <v>7</v>
      </c>
      <c r="J941" s="34" t="str">
        <f t="shared" si="293"/>
        <v>Balance Sheet</v>
      </c>
      <c r="K941" s="34">
        <f t="shared" si="284"/>
        <v>9</v>
      </c>
      <c r="L941" s="34" t="str">
        <f t="shared" si="294"/>
        <v>14</v>
      </c>
      <c r="M941" s="34" t="str">
        <f t="shared" si="280"/>
        <v>2</v>
      </c>
      <c r="N941" s="34" t="str">
        <f t="shared" si="281"/>
        <v>25</v>
      </c>
      <c r="O941" s="34" t="str">
        <f t="shared" si="282"/>
        <v>2510</v>
      </c>
      <c r="P941" s="34" t="str">
        <f>CONCATENATE(M941," ",VLOOKUP(M941,'heading tables'!$A:$C,2,FALSE))</f>
        <v>2 Non-current Assets</v>
      </c>
      <c r="Q941" s="34" t="str">
        <f>CONCATENATE(N941," ",VLOOKUP(N941,'heading tables'!$A:$C,2,FALSE))</f>
        <v>25 Intangible Assets</v>
      </c>
      <c r="R941" s="34" t="str">
        <f>CONCATENATE(O941," ",VLOOKUP(ABS(O941),'heading tables'!$A:$C,2,FALSE))</f>
        <v>2510 Licenses</v>
      </c>
      <c r="S941" s="34" t="str">
        <f t="shared" si="297"/>
        <v>25</v>
      </c>
      <c r="T941" s="34" t="str">
        <f t="shared" si="298"/>
        <v>2510</v>
      </c>
      <c r="U941" s="34" t="str">
        <f>CONCATENATE(S941," ",VLOOKUP(S941,'heading tables'!$A:$C,2,FALSE))</f>
        <v>25 Intangible Assets</v>
      </c>
      <c r="V941" s="34" t="str">
        <f>CONCATENATE(T941," ",VLOOKUP(ABS(T941),'heading tables'!$A:$C,2,FALSE))</f>
        <v>2510 Licenses</v>
      </c>
      <c r="W941" s="34" t="str">
        <f t="shared" si="295"/>
        <v>2510.1</v>
      </c>
      <c r="X941" s="34" t="str">
        <f t="shared" si="296"/>
        <v>2510.14</v>
      </c>
      <c r="Y941" s="34" t="str">
        <f t="shared" si="296"/>
        <v>" "</v>
      </c>
      <c r="Z941" s="34" t="str">
        <f t="shared" si="296"/>
        <v>" "</v>
      </c>
      <c r="AA941" s="34" t="str">
        <f t="shared" si="296"/>
        <v>" "</v>
      </c>
      <c r="AB941" s="34" t="str">
        <f t="shared" si="285"/>
        <v>2510.1 Licenses: Electricity Regulated Activity</v>
      </c>
      <c r="AC941" s="34" t="str">
        <f t="shared" si="286"/>
        <v>2510.14 Licenses: Electricity Regulated Activity, Distribution (Supply)</v>
      </c>
      <c r="AD941" s="34" t="str">
        <f t="shared" si="287"/>
        <v>" "</v>
      </c>
      <c r="AE941" s="34" t="str">
        <f t="shared" si="288"/>
        <v>" "</v>
      </c>
      <c r="AF941" s="34" t="str">
        <f t="shared" si="289"/>
        <v>" "</v>
      </c>
      <c r="AI941" t="s">
        <v>1967</v>
      </c>
      <c r="AJ941" s="14" t="s">
        <v>11</v>
      </c>
      <c r="AK941" t="s">
        <v>918</v>
      </c>
      <c r="AL941" s="34" t="e">
        <f>VLOOKUP(A941,#REF!,2,FALSE)</f>
        <v>#REF!</v>
      </c>
      <c r="AM941"/>
      <c r="AN941"/>
      <c r="AO941"/>
      <c r="AP941"/>
      <c r="AQ941"/>
      <c r="AR941"/>
      <c r="AS941"/>
      <c r="AV941" t="s">
        <v>1967</v>
      </c>
      <c r="AW941">
        <f t="shared" si="290"/>
        <v>63</v>
      </c>
    </row>
    <row r="942" spans="1:49" ht="11.25" customHeight="1" x14ac:dyDescent="0.2">
      <c r="A942" s="14">
        <v>2510.15</v>
      </c>
      <c r="B942" t="s">
        <v>1968</v>
      </c>
      <c r="C942" s="33" t="str">
        <f t="shared" si="283"/>
        <v>2510.15 Licenses: Electricity Regulated Activity, Generation</v>
      </c>
      <c r="D942" s="6" t="s">
        <v>870</v>
      </c>
      <c r="E942" s="6" t="s">
        <v>856</v>
      </c>
      <c r="F942" s="6" t="s">
        <v>693</v>
      </c>
      <c r="G942" s="6" t="s">
        <v>907</v>
      </c>
      <c r="H942" s="34" t="str">
        <f>VLOOKUP(I942,'heading tables'!$G$3:$H$9,2,FALSE)</f>
        <v>L2</v>
      </c>
      <c r="I942" s="34">
        <f t="shared" si="292"/>
        <v>7</v>
      </c>
      <c r="J942" s="34" t="str">
        <f t="shared" si="293"/>
        <v>Balance Sheet</v>
      </c>
      <c r="K942" s="34">
        <f t="shared" si="284"/>
        <v>9</v>
      </c>
      <c r="L942" s="34" t="str">
        <f t="shared" si="294"/>
        <v>15</v>
      </c>
      <c r="M942" s="34" t="str">
        <f t="shared" si="280"/>
        <v>2</v>
      </c>
      <c r="N942" s="34" t="str">
        <f t="shared" si="281"/>
        <v>25</v>
      </c>
      <c r="O942" s="34" t="str">
        <f t="shared" si="282"/>
        <v>2510</v>
      </c>
      <c r="P942" s="34" t="str">
        <f>CONCATENATE(M942," ",VLOOKUP(M942,'heading tables'!$A:$C,2,FALSE))</f>
        <v>2 Non-current Assets</v>
      </c>
      <c r="Q942" s="34" t="str">
        <f>CONCATENATE(N942," ",VLOOKUP(N942,'heading tables'!$A:$C,2,FALSE))</f>
        <v>25 Intangible Assets</v>
      </c>
      <c r="R942" s="34" t="str">
        <f>CONCATENATE(O942," ",VLOOKUP(ABS(O942),'heading tables'!$A:$C,2,FALSE))</f>
        <v>2510 Licenses</v>
      </c>
      <c r="S942" s="34" t="str">
        <f t="shared" si="297"/>
        <v>25</v>
      </c>
      <c r="T942" s="34" t="str">
        <f t="shared" si="298"/>
        <v>2510</v>
      </c>
      <c r="U942" s="34" t="str">
        <f>CONCATENATE(S942," ",VLOOKUP(S942,'heading tables'!$A:$C,2,FALSE))</f>
        <v>25 Intangible Assets</v>
      </c>
      <c r="V942" s="34" t="str">
        <f>CONCATENATE(T942," ",VLOOKUP(ABS(T942),'heading tables'!$A:$C,2,FALSE))</f>
        <v>2510 Licenses</v>
      </c>
      <c r="W942" s="34" t="str">
        <f t="shared" si="295"/>
        <v>2510.1</v>
      </c>
      <c r="X942" s="34" t="str">
        <f t="shared" ref="X942:AA961" si="299">IF(OR(LEFT($A942,X$1)=W942,W942=$AZ$1),$AZ$1,LEFT($A942,X$1))</f>
        <v>2510.15</v>
      </c>
      <c r="Y942" s="34" t="str">
        <f t="shared" si="299"/>
        <v>" "</v>
      </c>
      <c r="Z942" s="34" t="str">
        <f t="shared" si="299"/>
        <v>" "</v>
      </c>
      <c r="AA942" s="34" t="str">
        <f t="shared" si="299"/>
        <v>" "</v>
      </c>
      <c r="AB942" s="34" t="str">
        <f t="shared" si="285"/>
        <v>2510.1 Licenses: Electricity Regulated Activity</v>
      </c>
      <c r="AC942" s="34" t="str">
        <f t="shared" si="286"/>
        <v>2510.15 Licenses: Electricity Regulated Activity, Generation</v>
      </c>
      <c r="AD942" s="34" t="str">
        <f t="shared" si="287"/>
        <v>" "</v>
      </c>
      <c r="AE942" s="34" t="str">
        <f t="shared" si="288"/>
        <v>" "</v>
      </c>
      <c r="AF942" s="34" t="str">
        <f t="shared" si="289"/>
        <v>" "</v>
      </c>
      <c r="AI942" t="s">
        <v>1968</v>
      </c>
      <c r="AJ942" s="14" t="s">
        <v>11</v>
      </c>
      <c r="AK942" t="s">
        <v>918</v>
      </c>
      <c r="AL942" s="34" t="e">
        <f>VLOOKUP(A942,#REF!,2,FALSE)</f>
        <v>#REF!</v>
      </c>
      <c r="AM942"/>
      <c r="AN942"/>
      <c r="AO942"/>
      <c r="AP942"/>
      <c r="AQ942"/>
      <c r="AR942"/>
      <c r="AS942"/>
      <c r="AV942" t="s">
        <v>1968</v>
      </c>
      <c r="AW942">
        <f t="shared" si="290"/>
        <v>52</v>
      </c>
    </row>
    <row r="943" spans="1:49" ht="11.25" customHeight="1" x14ac:dyDescent="0.2">
      <c r="A943" s="14">
        <v>2510.19</v>
      </c>
      <c r="B943" t="s">
        <v>1969</v>
      </c>
      <c r="C943" s="33" t="str">
        <f t="shared" si="283"/>
        <v>2510.19 Licenses: Electricity Regulated Activity, Other</v>
      </c>
      <c r="D943" s="6" t="s">
        <v>29</v>
      </c>
      <c r="E943" s="6" t="s">
        <v>1</v>
      </c>
      <c r="F943" s="6" t="s">
        <v>1</v>
      </c>
      <c r="G943" s="6" t="s">
        <v>907</v>
      </c>
      <c r="H943" s="34" t="str">
        <f>VLOOKUP(I943,'heading tables'!$G$3:$H$9,2,FALSE)</f>
        <v>L2</v>
      </c>
      <c r="I943" s="34">
        <f t="shared" si="292"/>
        <v>7</v>
      </c>
      <c r="J943" s="34" t="str">
        <f t="shared" si="293"/>
        <v>Balance Sheet</v>
      </c>
      <c r="K943" s="34">
        <f t="shared" si="284"/>
        <v>9</v>
      </c>
      <c r="L943" s="34" t="str">
        <f t="shared" si="294"/>
        <v>19</v>
      </c>
      <c r="M943" s="34" t="str">
        <f t="shared" si="280"/>
        <v>2</v>
      </c>
      <c r="N943" s="34" t="str">
        <f t="shared" si="281"/>
        <v>25</v>
      </c>
      <c r="O943" s="34" t="str">
        <f t="shared" si="282"/>
        <v>2510</v>
      </c>
      <c r="P943" s="34" t="str">
        <f>CONCATENATE(M943," ",VLOOKUP(M943,'heading tables'!$A:$C,2,FALSE))</f>
        <v>2 Non-current Assets</v>
      </c>
      <c r="Q943" s="34" t="str">
        <f>CONCATENATE(N943," ",VLOOKUP(N943,'heading tables'!$A:$C,2,FALSE))</f>
        <v>25 Intangible Assets</v>
      </c>
      <c r="R943" s="34" t="str">
        <f>CONCATENATE(O943," ",VLOOKUP(ABS(O943),'heading tables'!$A:$C,2,FALSE))</f>
        <v>2510 Licenses</v>
      </c>
      <c r="S943" s="34" t="str">
        <f t="shared" si="297"/>
        <v>25</v>
      </c>
      <c r="T943" s="34" t="str">
        <f t="shared" si="298"/>
        <v>2510</v>
      </c>
      <c r="U943" s="34" t="str">
        <f>CONCATENATE(S943," ",VLOOKUP(S943,'heading tables'!$A:$C,2,FALSE))</f>
        <v>25 Intangible Assets</v>
      </c>
      <c r="V943" s="34" t="str">
        <f>CONCATENATE(T943," ",VLOOKUP(ABS(T943),'heading tables'!$A:$C,2,FALSE))</f>
        <v>2510 Licenses</v>
      </c>
      <c r="W943" s="34" t="str">
        <f t="shared" si="295"/>
        <v>2510.1</v>
      </c>
      <c r="X943" s="34" t="str">
        <f t="shared" si="299"/>
        <v>2510.19</v>
      </c>
      <c r="Y943" s="34" t="str">
        <f t="shared" si="299"/>
        <v>" "</v>
      </c>
      <c r="Z943" s="34" t="str">
        <f t="shared" si="299"/>
        <v>" "</v>
      </c>
      <c r="AA943" s="34" t="str">
        <f t="shared" si="299"/>
        <v>" "</v>
      </c>
      <c r="AB943" s="34" t="str">
        <f t="shared" si="285"/>
        <v>2510.1 Licenses: Electricity Regulated Activity</v>
      </c>
      <c r="AC943" s="34" t="str">
        <f t="shared" si="286"/>
        <v>2510.19 Licenses: Electricity Regulated Activity, Other</v>
      </c>
      <c r="AD943" s="34" t="str">
        <f t="shared" si="287"/>
        <v>" "</v>
      </c>
      <c r="AE943" s="34" t="str">
        <f t="shared" si="288"/>
        <v>" "</v>
      </c>
      <c r="AF943" s="34" t="str">
        <f t="shared" si="289"/>
        <v>" "</v>
      </c>
      <c r="AI943" t="s">
        <v>1969</v>
      </c>
      <c r="AJ943" s="14" t="s">
        <v>11</v>
      </c>
      <c r="AK943" t="s">
        <v>918</v>
      </c>
      <c r="AL943" s="34" t="e">
        <f>VLOOKUP(A943,#REF!,2,FALSE)</f>
        <v>#REF!</v>
      </c>
      <c r="AM943"/>
      <c r="AN943"/>
      <c r="AO943"/>
      <c r="AP943"/>
      <c r="AQ943"/>
      <c r="AR943"/>
      <c r="AS943"/>
      <c r="AV943" t="s">
        <v>1969</v>
      </c>
      <c r="AW943">
        <f t="shared" si="290"/>
        <v>47</v>
      </c>
    </row>
    <row r="944" spans="1:49" ht="11.25" customHeight="1" x14ac:dyDescent="0.2">
      <c r="A944" s="14">
        <v>2510.9</v>
      </c>
      <c r="B944" t="s">
        <v>1970</v>
      </c>
      <c r="C944" s="33" t="str">
        <f t="shared" si="283"/>
        <v>2510.9 Licenses: Non-Regulated Activity</v>
      </c>
      <c r="D944" s="6" t="s">
        <v>854</v>
      </c>
      <c r="E944" s="6" t="s">
        <v>1</v>
      </c>
      <c r="F944" s="6" t="s">
        <v>1</v>
      </c>
      <c r="G944" s="6" t="s">
        <v>908</v>
      </c>
      <c r="H944" s="34" t="str">
        <f>VLOOKUP(I944,'heading tables'!$G$3:$H$9,2,FALSE)</f>
        <v>L1</v>
      </c>
      <c r="I944" s="34">
        <f t="shared" si="292"/>
        <v>6</v>
      </c>
      <c r="J944" s="34" t="str">
        <f t="shared" si="293"/>
        <v>Balance Sheet</v>
      </c>
      <c r="K944" s="34">
        <f t="shared" si="284"/>
        <v>9</v>
      </c>
      <c r="L944" s="34" t="str">
        <f t="shared" si="294"/>
        <v>.9</v>
      </c>
      <c r="M944" s="34" t="str">
        <f t="shared" si="280"/>
        <v>2</v>
      </c>
      <c r="N944" s="34" t="str">
        <f t="shared" si="281"/>
        <v>25</v>
      </c>
      <c r="O944" s="34" t="str">
        <f t="shared" si="282"/>
        <v>2510</v>
      </c>
      <c r="P944" s="34" t="str">
        <f>CONCATENATE(M944," ",VLOOKUP(M944,'heading tables'!$A:$C,2,FALSE))</f>
        <v>2 Non-current Assets</v>
      </c>
      <c r="Q944" s="34" t="str">
        <f>CONCATENATE(N944," ",VLOOKUP(N944,'heading tables'!$A:$C,2,FALSE))</f>
        <v>25 Intangible Assets</v>
      </c>
      <c r="R944" s="34" t="str">
        <f>CONCATENATE(O944," ",VLOOKUP(ABS(O944),'heading tables'!$A:$C,2,FALSE))</f>
        <v>2510 Licenses</v>
      </c>
      <c r="S944" s="34" t="str">
        <f t="shared" si="297"/>
        <v>25</v>
      </c>
      <c r="T944" s="34" t="str">
        <f t="shared" si="298"/>
        <v>2510</v>
      </c>
      <c r="U944" s="34" t="str">
        <f>CONCATENATE(S944," ",VLOOKUP(S944,'heading tables'!$A:$C,2,FALSE))</f>
        <v>25 Intangible Assets</v>
      </c>
      <c r="V944" s="34" t="str">
        <f>CONCATENATE(T944," ",VLOOKUP(ABS(T944),'heading tables'!$A:$C,2,FALSE))</f>
        <v>2510 Licenses</v>
      </c>
      <c r="W944" s="34" t="str">
        <f t="shared" si="295"/>
        <v>2510.9</v>
      </c>
      <c r="X944" s="34" t="str">
        <f t="shared" si="299"/>
        <v>" "</v>
      </c>
      <c r="Y944" s="34" t="str">
        <f t="shared" si="299"/>
        <v>" "</v>
      </c>
      <c r="Z944" s="34" t="str">
        <f t="shared" si="299"/>
        <v>" "</v>
      </c>
      <c r="AA944" s="34" t="str">
        <f t="shared" si="299"/>
        <v>" "</v>
      </c>
      <c r="AB944" s="34" t="str">
        <f t="shared" si="285"/>
        <v>2510.9 Licenses: Non-Regulated Activity</v>
      </c>
      <c r="AC944" s="34" t="str">
        <f t="shared" si="286"/>
        <v>" "</v>
      </c>
      <c r="AD944" s="34" t="str">
        <f t="shared" si="287"/>
        <v>" "</v>
      </c>
      <c r="AE944" s="34" t="str">
        <f t="shared" si="288"/>
        <v>" "</v>
      </c>
      <c r="AF944" s="34" t="str">
        <f t="shared" si="289"/>
        <v>" "</v>
      </c>
      <c r="AI944" t="s">
        <v>1970</v>
      </c>
      <c r="AJ944" s="14" t="s">
        <v>11</v>
      </c>
      <c r="AK944" t="s">
        <v>918</v>
      </c>
      <c r="AL944" s="34" t="e">
        <f>VLOOKUP(A944,#REF!,2,FALSE)</f>
        <v>#REF!</v>
      </c>
      <c r="AM944"/>
      <c r="AN944"/>
      <c r="AO944"/>
      <c r="AP944"/>
      <c r="AQ944"/>
      <c r="AR944"/>
      <c r="AS944"/>
      <c r="AV944" t="s">
        <v>1970</v>
      </c>
      <c r="AW944">
        <f t="shared" si="290"/>
        <v>32</v>
      </c>
    </row>
    <row r="945" spans="1:49" ht="11.25" customHeight="1" x14ac:dyDescent="0.2">
      <c r="A945" s="14">
        <v>2520</v>
      </c>
      <c r="B945" t="s">
        <v>111</v>
      </c>
      <c r="C945" s="33" t="str">
        <f t="shared" si="283"/>
        <v>2520 Franchise</v>
      </c>
      <c r="D945" s="6" t="s">
        <v>2</v>
      </c>
      <c r="E945" s="6" t="s">
        <v>856</v>
      </c>
      <c r="F945" s="6" t="s">
        <v>694</v>
      </c>
      <c r="G945" s="6" t="s">
        <v>25</v>
      </c>
      <c r="H945" s="34" t="str">
        <f>VLOOKUP(I945,'heading tables'!$G$3:$H$9,2,FALSE)</f>
        <v>M</v>
      </c>
      <c r="I945" s="34">
        <f t="shared" si="292"/>
        <v>4</v>
      </c>
      <c r="J945" s="34" t="str">
        <f t="shared" si="293"/>
        <v>Balance Sheet</v>
      </c>
      <c r="K945" s="34">
        <f t="shared" si="284"/>
        <v>9</v>
      </c>
      <c r="L945" s="34" t="str">
        <f t="shared" si="294"/>
        <v>20</v>
      </c>
      <c r="M945" s="34" t="str">
        <f t="shared" si="280"/>
        <v>2</v>
      </c>
      <c r="N945" s="34" t="str">
        <f t="shared" si="281"/>
        <v>25</v>
      </c>
      <c r="O945" s="34" t="str">
        <f t="shared" si="282"/>
        <v>2520</v>
      </c>
      <c r="P945" s="34" t="str">
        <f>CONCATENATE(M945," ",VLOOKUP(M945,'heading tables'!$A:$C,2,FALSE))</f>
        <v>2 Non-current Assets</v>
      </c>
      <c r="Q945" s="34" t="str">
        <f>CONCATENATE(N945," ",VLOOKUP(N945,'heading tables'!$A:$C,2,FALSE))</f>
        <v>25 Intangible Assets</v>
      </c>
      <c r="R945" s="34" t="str">
        <f>CONCATENATE(O945," ",VLOOKUP(ABS(O945),'heading tables'!$A:$C,2,FALSE))</f>
        <v>2520 Franchise</v>
      </c>
      <c r="S945" s="34" t="str">
        <f t="shared" si="297"/>
        <v>25</v>
      </c>
      <c r="T945" s="34" t="str">
        <f t="shared" si="298"/>
        <v>2520</v>
      </c>
      <c r="U945" s="34" t="str">
        <f>CONCATENATE(S945," ",VLOOKUP(S945,'heading tables'!$A:$C,2,FALSE))</f>
        <v>25 Intangible Assets</v>
      </c>
      <c r="V945" s="34" t="str">
        <f>CONCATENATE(T945," ",VLOOKUP(ABS(T945),'heading tables'!$A:$C,2,FALSE))</f>
        <v>2520 Franchise</v>
      </c>
      <c r="W945" s="34" t="str">
        <f t="shared" si="295"/>
        <v>" "</v>
      </c>
      <c r="X945" s="34" t="str">
        <f t="shared" si="299"/>
        <v>" "</v>
      </c>
      <c r="Y945" s="34" t="str">
        <f t="shared" si="299"/>
        <v>" "</v>
      </c>
      <c r="Z945" s="34" t="str">
        <f t="shared" si="299"/>
        <v>" "</v>
      </c>
      <c r="AA945" s="34" t="str">
        <f t="shared" si="299"/>
        <v>" "</v>
      </c>
      <c r="AB945" s="34" t="str">
        <f t="shared" si="285"/>
        <v>" "</v>
      </c>
      <c r="AC945" s="34" t="str">
        <f t="shared" si="286"/>
        <v>" "</v>
      </c>
      <c r="AD945" s="34" t="str">
        <f t="shared" si="287"/>
        <v>" "</v>
      </c>
      <c r="AE945" s="34" t="str">
        <f t="shared" si="288"/>
        <v>" "</v>
      </c>
      <c r="AF945" s="34" t="str">
        <f t="shared" si="289"/>
        <v>" "</v>
      </c>
      <c r="AI945" t="s">
        <v>111</v>
      </c>
      <c r="AJ945" s="14" t="s">
        <v>1064</v>
      </c>
      <c r="AK945" t="s">
        <v>918</v>
      </c>
      <c r="AL945" s="34" t="e">
        <f>VLOOKUP(A945,#REF!,2,FALSE)</f>
        <v>#REF!</v>
      </c>
      <c r="AM945"/>
      <c r="AN945"/>
      <c r="AO945"/>
      <c r="AP945"/>
      <c r="AQ945"/>
      <c r="AR945"/>
      <c r="AS945"/>
      <c r="AV945" t="s">
        <v>111</v>
      </c>
      <c r="AW945">
        <f t="shared" si="290"/>
        <v>9</v>
      </c>
    </row>
    <row r="946" spans="1:49" ht="11.25" customHeight="1" x14ac:dyDescent="0.2">
      <c r="A946" s="14">
        <v>2520.1</v>
      </c>
      <c r="B946" t="s">
        <v>1971</v>
      </c>
      <c r="C946" s="33" t="str">
        <f t="shared" si="283"/>
        <v>2520.1 Franchise: Electricity Regulated Activity</v>
      </c>
      <c r="D946" s="6" t="s">
        <v>855</v>
      </c>
      <c r="E946" s="6" t="s">
        <v>856</v>
      </c>
      <c r="F946" s="6">
        <v>0</v>
      </c>
      <c r="G946" s="6" t="s">
        <v>26</v>
      </c>
      <c r="H946" s="34" t="str">
        <f>VLOOKUP(I946,'heading tables'!$G$3:$H$9,2,FALSE)</f>
        <v>L1</v>
      </c>
      <c r="I946" s="34">
        <f t="shared" si="292"/>
        <v>6</v>
      </c>
      <c r="J946" s="34" t="str">
        <f t="shared" si="293"/>
        <v>Balance Sheet</v>
      </c>
      <c r="K946" s="34">
        <f t="shared" si="284"/>
        <v>9</v>
      </c>
      <c r="L946" s="34" t="str">
        <f t="shared" si="294"/>
        <v>.1</v>
      </c>
      <c r="M946" s="34" t="str">
        <f t="shared" si="280"/>
        <v>2</v>
      </c>
      <c r="N946" s="34" t="str">
        <f t="shared" si="281"/>
        <v>25</v>
      </c>
      <c r="O946" s="34" t="str">
        <f t="shared" si="282"/>
        <v>2520</v>
      </c>
      <c r="P946" s="34" t="str">
        <f>CONCATENATE(M946," ",VLOOKUP(M946,'heading tables'!$A:$C,2,FALSE))</f>
        <v>2 Non-current Assets</v>
      </c>
      <c r="Q946" s="34" t="str">
        <f>CONCATENATE(N946," ",VLOOKUP(N946,'heading tables'!$A:$C,2,FALSE))</f>
        <v>25 Intangible Assets</v>
      </c>
      <c r="R946" s="34" t="str">
        <f>CONCATENATE(O946," ",VLOOKUP(ABS(O946),'heading tables'!$A:$C,2,FALSE))</f>
        <v>2520 Franchise</v>
      </c>
      <c r="S946" s="34" t="str">
        <f t="shared" si="297"/>
        <v>25</v>
      </c>
      <c r="T946" s="34" t="str">
        <f t="shared" si="298"/>
        <v>2520</v>
      </c>
      <c r="U946" s="34" t="str">
        <f>CONCATENATE(S946," ",VLOOKUP(S946,'heading tables'!$A:$C,2,FALSE))</f>
        <v>25 Intangible Assets</v>
      </c>
      <c r="V946" s="34" t="str">
        <f>CONCATENATE(T946," ",VLOOKUP(ABS(T946),'heading tables'!$A:$C,2,FALSE))</f>
        <v>2520 Franchise</v>
      </c>
      <c r="W946" s="34" t="str">
        <f t="shared" si="295"/>
        <v>2520.1</v>
      </c>
      <c r="X946" s="34" t="str">
        <f t="shared" si="299"/>
        <v>" "</v>
      </c>
      <c r="Y946" s="34" t="str">
        <f t="shared" si="299"/>
        <v>" "</v>
      </c>
      <c r="Z946" s="34" t="str">
        <f t="shared" si="299"/>
        <v>" "</v>
      </c>
      <c r="AA946" s="34" t="str">
        <f t="shared" si="299"/>
        <v>" "</v>
      </c>
      <c r="AB946" s="34" t="str">
        <f t="shared" si="285"/>
        <v>2520.1 Franchise: Electricity Regulated Activity</v>
      </c>
      <c r="AC946" s="34" t="str">
        <f t="shared" si="286"/>
        <v>" "</v>
      </c>
      <c r="AD946" s="34" t="str">
        <f t="shared" si="287"/>
        <v>" "</v>
      </c>
      <c r="AE946" s="34" t="str">
        <f t="shared" si="288"/>
        <v>" "</v>
      </c>
      <c r="AF946" s="34" t="str">
        <f t="shared" si="289"/>
        <v>" "</v>
      </c>
      <c r="AI946" t="s">
        <v>1971</v>
      </c>
      <c r="AJ946" s="14" t="s">
        <v>1064</v>
      </c>
      <c r="AK946" t="s">
        <v>918</v>
      </c>
      <c r="AL946" s="34" t="e">
        <f>VLOOKUP(A946,#REF!,2,FALSE)</f>
        <v>#REF!</v>
      </c>
      <c r="AM946"/>
      <c r="AN946"/>
      <c r="AO946"/>
      <c r="AP946"/>
      <c r="AQ946"/>
      <c r="AR946"/>
      <c r="AS946"/>
      <c r="AV946" t="s">
        <v>1971</v>
      </c>
      <c r="AW946">
        <f t="shared" si="290"/>
        <v>41</v>
      </c>
    </row>
    <row r="947" spans="1:49" ht="11.25" customHeight="1" x14ac:dyDescent="0.2">
      <c r="A947" s="14">
        <v>2520.11</v>
      </c>
      <c r="B947" t="s">
        <v>1972</v>
      </c>
      <c r="C947" s="33" t="str">
        <f t="shared" si="283"/>
        <v>2520.11 Franchise: Electricity Regulated Activity, Dispatch</v>
      </c>
      <c r="D947" s="6" t="s">
        <v>27</v>
      </c>
      <c r="E947" s="6" t="s">
        <v>856</v>
      </c>
      <c r="F947" s="6" t="s">
        <v>694</v>
      </c>
      <c r="G947" s="6" t="s">
        <v>907</v>
      </c>
      <c r="H947" s="34" t="str">
        <f>VLOOKUP(I947,'heading tables'!$G$3:$H$9,2,FALSE)</f>
        <v>L2</v>
      </c>
      <c r="I947" s="34">
        <f t="shared" si="292"/>
        <v>7</v>
      </c>
      <c r="J947" s="34" t="str">
        <f t="shared" si="293"/>
        <v>Balance Sheet</v>
      </c>
      <c r="K947" s="34">
        <f t="shared" si="284"/>
        <v>9</v>
      </c>
      <c r="L947" s="34" t="str">
        <f t="shared" si="294"/>
        <v>11</v>
      </c>
      <c r="M947" s="34" t="str">
        <f t="shared" si="280"/>
        <v>2</v>
      </c>
      <c r="N947" s="34" t="str">
        <f t="shared" si="281"/>
        <v>25</v>
      </c>
      <c r="O947" s="34" t="str">
        <f t="shared" si="282"/>
        <v>2520</v>
      </c>
      <c r="P947" s="34" t="str">
        <f>CONCATENATE(M947," ",VLOOKUP(M947,'heading tables'!$A:$C,2,FALSE))</f>
        <v>2 Non-current Assets</v>
      </c>
      <c r="Q947" s="34" t="str">
        <f>CONCATENATE(N947," ",VLOOKUP(N947,'heading tables'!$A:$C,2,FALSE))</f>
        <v>25 Intangible Assets</v>
      </c>
      <c r="R947" s="34" t="str">
        <f>CONCATENATE(O947," ",VLOOKUP(ABS(O947),'heading tables'!$A:$C,2,FALSE))</f>
        <v>2520 Franchise</v>
      </c>
      <c r="S947" s="34" t="str">
        <f t="shared" si="297"/>
        <v>25</v>
      </c>
      <c r="T947" s="34" t="str">
        <f t="shared" si="298"/>
        <v>2520</v>
      </c>
      <c r="U947" s="34" t="str">
        <f>CONCATENATE(S947," ",VLOOKUP(S947,'heading tables'!$A:$C,2,FALSE))</f>
        <v>25 Intangible Assets</v>
      </c>
      <c r="V947" s="34" t="str">
        <f>CONCATENATE(T947," ",VLOOKUP(ABS(T947),'heading tables'!$A:$C,2,FALSE))</f>
        <v>2520 Franchise</v>
      </c>
      <c r="W947" s="34" t="str">
        <f t="shared" si="295"/>
        <v>2520.1</v>
      </c>
      <c r="X947" s="34" t="str">
        <f t="shared" si="299"/>
        <v>2520.11</v>
      </c>
      <c r="Y947" s="34" t="str">
        <f t="shared" si="299"/>
        <v>" "</v>
      </c>
      <c r="Z947" s="34" t="str">
        <f t="shared" si="299"/>
        <v>" "</v>
      </c>
      <c r="AA947" s="34" t="str">
        <f t="shared" si="299"/>
        <v>" "</v>
      </c>
      <c r="AB947" s="34" t="str">
        <f t="shared" si="285"/>
        <v>2520.1 Franchise: Electricity Regulated Activity</v>
      </c>
      <c r="AC947" s="34" t="str">
        <f t="shared" si="286"/>
        <v>2520.11 Franchise: Electricity Regulated Activity, Dispatch</v>
      </c>
      <c r="AD947" s="34" t="str">
        <f t="shared" si="287"/>
        <v>" "</v>
      </c>
      <c r="AE947" s="34" t="str">
        <f t="shared" si="288"/>
        <v>" "</v>
      </c>
      <c r="AF947" s="34" t="str">
        <f t="shared" si="289"/>
        <v>" "</v>
      </c>
      <c r="AI947" t="s">
        <v>1972</v>
      </c>
      <c r="AJ947" s="14" t="s">
        <v>11</v>
      </c>
      <c r="AK947" t="s">
        <v>918</v>
      </c>
      <c r="AL947" s="34" t="e">
        <f>VLOOKUP(A947,#REF!,2,FALSE)</f>
        <v>#REF!</v>
      </c>
      <c r="AM947"/>
      <c r="AN947"/>
      <c r="AO947"/>
      <c r="AP947"/>
      <c r="AQ947"/>
      <c r="AR947"/>
      <c r="AS947"/>
      <c r="AV947" t="s">
        <v>1972</v>
      </c>
      <c r="AW947">
        <f t="shared" si="290"/>
        <v>51</v>
      </c>
    </row>
    <row r="948" spans="1:49" ht="11.25" customHeight="1" x14ac:dyDescent="0.2">
      <c r="A948" s="14">
        <v>2520.12</v>
      </c>
      <c r="B948" t="s">
        <v>1973</v>
      </c>
      <c r="C948" s="33" t="str">
        <f t="shared" si="283"/>
        <v>2520.12 Franchise: Electricity Regulated Activity, Transmission</v>
      </c>
      <c r="D948" s="6" t="s">
        <v>859</v>
      </c>
      <c r="E948" s="6" t="s">
        <v>856</v>
      </c>
      <c r="F948" s="6" t="s">
        <v>694</v>
      </c>
      <c r="G948" s="6" t="s">
        <v>907</v>
      </c>
      <c r="H948" s="34" t="str">
        <f>VLOOKUP(I948,'heading tables'!$G$3:$H$9,2,FALSE)</f>
        <v>L2</v>
      </c>
      <c r="I948" s="34">
        <f t="shared" si="292"/>
        <v>7</v>
      </c>
      <c r="J948" s="34" t="str">
        <f t="shared" si="293"/>
        <v>Balance Sheet</v>
      </c>
      <c r="K948" s="34">
        <f t="shared" si="284"/>
        <v>9</v>
      </c>
      <c r="L948" s="34" t="str">
        <f t="shared" si="294"/>
        <v>12</v>
      </c>
      <c r="M948" s="34" t="str">
        <f t="shared" si="280"/>
        <v>2</v>
      </c>
      <c r="N948" s="34" t="str">
        <f t="shared" si="281"/>
        <v>25</v>
      </c>
      <c r="O948" s="34" t="str">
        <f t="shared" si="282"/>
        <v>2520</v>
      </c>
      <c r="P948" s="34" t="str">
        <f>CONCATENATE(M948," ",VLOOKUP(M948,'heading tables'!$A:$C,2,FALSE))</f>
        <v>2 Non-current Assets</v>
      </c>
      <c r="Q948" s="34" t="str">
        <f>CONCATENATE(N948," ",VLOOKUP(N948,'heading tables'!$A:$C,2,FALSE))</f>
        <v>25 Intangible Assets</v>
      </c>
      <c r="R948" s="34" t="str">
        <f>CONCATENATE(O948," ",VLOOKUP(ABS(O948),'heading tables'!$A:$C,2,FALSE))</f>
        <v>2520 Franchise</v>
      </c>
      <c r="S948" s="34" t="str">
        <f t="shared" si="297"/>
        <v>25</v>
      </c>
      <c r="T948" s="34" t="str">
        <f t="shared" si="298"/>
        <v>2520</v>
      </c>
      <c r="U948" s="34" t="str">
        <f>CONCATENATE(S948," ",VLOOKUP(S948,'heading tables'!$A:$C,2,FALSE))</f>
        <v>25 Intangible Assets</v>
      </c>
      <c r="V948" s="34" t="str">
        <f>CONCATENATE(T948," ",VLOOKUP(ABS(T948),'heading tables'!$A:$C,2,FALSE))</f>
        <v>2520 Franchise</v>
      </c>
      <c r="W948" s="34" t="str">
        <f t="shared" si="295"/>
        <v>2520.1</v>
      </c>
      <c r="X948" s="34" t="str">
        <f t="shared" si="299"/>
        <v>2520.12</v>
      </c>
      <c r="Y948" s="34" t="str">
        <f t="shared" si="299"/>
        <v>" "</v>
      </c>
      <c r="Z948" s="34" t="str">
        <f t="shared" si="299"/>
        <v>" "</v>
      </c>
      <c r="AA948" s="34" t="str">
        <f t="shared" si="299"/>
        <v>" "</v>
      </c>
      <c r="AB948" s="34" t="str">
        <f t="shared" si="285"/>
        <v>2520.1 Franchise: Electricity Regulated Activity</v>
      </c>
      <c r="AC948" s="34" t="str">
        <f t="shared" si="286"/>
        <v>2520.12 Franchise: Electricity Regulated Activity, Transmission</v>
      </c>
      <c r="AD948" s="34" t="str">
        <f t="shared" si="287"/>
        <v>" "</v>
      </c>
      <c r="AE948" s="34" t="str">
        <f t="shared" si="288"/>
        <v>" "</v>
      </c>
      <c r="AF948" s="34" t="str">
        <f t="shared" si="289"/>
        <v>" "</v>
      </c>
      <c r="AI948" t="s">
        <v>1973</v>
      </c>
      <c r="AJ948" s="14" t="s">
        <v>11</v>
      </c>
      <c r="AK948" t="s">
        <v>918</v>
      </c>
      <c r="AL948" s="34" t="e">
        <f>VLOOKUP(A948,#REF!,2,FALSE)</f>
        <v>#REF!</v>
      </c>
      <c r="AM948"/>
      <c r="AN948"/>
      <c r="AO948"/>
      <c r="AP948"/>
      <c r="AQ948"/>
      <c r="AR948"/>
      <c r="AS948"/>
      <c r="AV948" t="s">
        <v>1973</v>
      </c>
      <c r="AW948">
        <f t="shared" si="290"/>
        <v>55</v>
      </c>
    </row>
    <row r="949" spans="1:49" ht="11.25" customHeight="1" x14ac:dyDescent="0.2">
      <c r="A949" s="14">
        <v>2520.13</v>
      </c>
      <c r="B949" t="s">
        <v>1974</v>
      </c>
      <c r="C949" s="33" t="str">
        <f t="shared" si="283"/>
        <v>2520.13 Franchise: Electricity Regulated Activity, Distribution (Network)</v>
      </c>
      <c r="D949" s="6" t="s">
        <v>874</v>
      </c>
      <c r="E949" s="6" t="s">
        <v>856</v>
      </c>
      <c r="F949" s="6" t="s">
        <v>694</v>
      </c>
      <c r="G949" s="6" t="s">
        <v>907</v>
      </c>
      <c r="H949" s="34" t="str">
        <f>VLOOKUP(I949,'heading tables'!$G$3:$H$9,2,FALSE)</f>
        <v>L2</v>
      </c>
      <c r="I949" s="34">
        <f t="shared" si="292"/>
        <v>7</v>
      </c>
      <c r="J949" s="34" t="str">
        <f t="shared" si="293"/>
        <v>Balance Sheet</v>
      </c>
      <c r="K949" s="34">
        <f t="shared" si="284"/>
        <v>9</v>
      </c>
      <c r="L949" s="34" t="str">
        <f t="shared" si="294"/>
        <v>13</v>
      </c>
      <c r="M949" s="34" t="str">
        <f t="shared" si="280"/>
        <v>2</v>
      </c>
      <c r="N949" s="34" t="str">
        <f t="shared" si="281"/>
        <v>25</v>
      </c>
      <c r="O949" s="34" t="str">
        <f t="shared" si="282"/>
        <v>2520</v>
      </c>
      <c r="P949" s="34" t="str">
        <f>CONCATENATE(M949," ",VLOOKUP(M949,'heading tables'!$A:$C,2,FALSE))</f>
        <v>2 Non-current Assets</v>
      </c>
      <c r="Q949" s="34" t="str">
        <f>CONCATENATE(N949," ",VLOOKUP(N949,'heading tables'!$A:$C,2,FALSE))</f>
        <v>25 Intangible Assets</v>
      </c>
      <c r="R949" s="34" t="str">
        <f>CONCATENATE(O949," ",VLOOKUP(ABS(O949),'heading tables'!$A:$C,2,FALSE))</f>
        <v>2520 Franchise</v>
      </c>
      <c r="S949" s="34" t="str">
        <f t="shared" si="297"/>
        <v>25</v>
      </c>
      <c r="T949" s="34" t="str">
        <f t="shared" si="298"/>
        <v>2520</v>
      </c>
      <c r="U949" s="34" t="str">
        <f>CONCATENATE(S949," ",VLOOKUP(S949,'heading tables'!$A:$C,2,FALSE))</f>
        <v>25 Intangible Assets</v>
      </c>
      <c r="V949" s="34" t="str">
        <f>CONCATENATE(T949," ",VLOOKUP(ABS(T949),'heading tables'!$A:$C,2,FALSE))</f>
        <v>2520 Franchise</v>
      </c>
      <c r="W949" s="34" t="str">
        <f t="shared" si="295"/>
        <v>2520.1</v>
      </c>
      <c r="X949" s="34" t="str">
        <f t="shared" si="299"/>
        <v>2520.13</v>
      </c>
      <c r="Y949" s="34" t="str">
        <f t="shared" si="299"/>
        <v>" "</v>
      </c>
      <c r="Z949" s="34" t="str">
        <f t="shared" si="299"/>
        <v>" "</v>
      </c>
      <c r="AA949" s="34" t="str">
        <f t="shared" si="299"/>
        <v>" "</v>
      </c>
      <c r="AB949" s="34" t="str">
        <f t="shared" si="285"/>
        <v>2520.1 Franchise: Electricity Regulated Activity</v>
      </c>
      <c r="AC949" s="34" t="str">
        <f t="shared" si="286"/>
        <v>2520.13 Franchise: Electricity Regulated Activity, Distribution (Network)</v>
      </c>
      <c r="AD949" s="34" t="str">
        <f t="shared" si="287"/>
        <v>" "</v>
      </c>
      <c r="AE949" s="34" t="str">
        <f t="shared" si="288"/>
        <v>" "</v>
      </c>
      <c r="AF949" s="34" t="str">
        <f t="shared" si="289"/>
        <v>" "</v>
      </c>
      <c r="AI949" t="s">
        <v>1974</v>
      </c>
      <c r="AJ949" s="14" t="s">
        <v>11</v>
      </c>
      <c r="AK949" t="s">
        <v>918</v>
      </c>
      <c r="AL949" s="34" t="e">
        <f>VLOOKUP(A949,#REF!,2,FALSE)</f>
        <v>#REF!</v>
      </c>
      <c r="AM949"/>
      <c r="AN949"/>
      <c r="AO949"/>
      <c r="AP949"/>
      <c r="AQ949"/>
      <c r="AR949"/>
      <c r="AS949"/>
      <c r="AV949" t="s">
        <v>1974</v>
      </c>
      <c r="AW949">
        <f t="shared" si="290"/>
        <v>65</v>
      </c>
    </row>
    <row r="950" spans="1:49" ht="11.25" customHeight="1" x14ac:dyDescent="0.2">
      <c r="A950" s="14">
        <v>2520.14</v>
      </c>
      <c r="B950" t="s">
        <v>1975</v>
      </c>
      <c r="C950" s="33" t="str">
        <f t="shared" si="283"/>
        <v>2520.14 Franchise: Electricity Regulated Activity, Distribution (Supply)</v>
      </c>
      <c r="D950" s="6" t="s">
        <v>875</v>
      </c>
      <c r="E950" s="6" t="s">
        <v>856</v>
      </c>
      <c r="F950" s="6" t="s">
        <v>694</v>
      </c>
      <c r="G950" s="6" t="s">
        <v>907</v>
      </c>
      <c r="H950" s="34" t="str">
        <f>VLOOKUP(I950,'heading tables'!$G$3:$H$9,2,FALSE)</f>
        <v>L2</v>
      </c>
      <c r="I950" s="34">
        <f t="shared" si="292"/>
        <v>7</v>
      </c>
      <c r="J950" s="34" t="str">
        <f t="shared" si="293"/>
        <v>Balance Sheet</v>
      </c>
      <c r="K950" s="34">
        <f t="shared" si="284"/>
        <v>9</v>
      </c>
      <c r="L950" s="34" t="str">
        <f t="shared" si="294"/>
        <v>14</v>
      </c>
      <c r="M950" s="34" t="str">
        <f t="shared" si="280"/>
        <v>2</v>
      </c>
      <c r="N950" s="34" t="str">
        <f t="shared" si="281"/>
        <v>25</v>
      </c>
      <c r="O950" s="34" t="str">
        <f t="shared" si="282"/>
        <v>2520</v>
      </c>
      <c r="P950" s="34" t="str">
        <f>CONCATENATE(M950," ",VLOOKUP(M950,'heading tables'!$A:$C,2,FALSE))</f>
        <v>2 Non-current Assets</v>
      </c>
      <c r="Q950" s="34" t="str">
        <f>CONCATENATE(N950," ",VLOOKUP(N950,'heading tables'!$A:$C,2,FALSE))</f>
        <v>25 Intangible Assets</v>
      </c>
      <c r="R950" s="34" t="str">
        <f>CONCATENATE(O950," ",VLOOKUP(ABS(O950),'heading tables'!$A:$C,2,FALSE))</f>
        <v>2520 Franchise</v>
      </c>
      <c r="S950" s="34" t="str">
        <f t="shared" si="297"/>
        <v>25</v>
      </c>
      <c r="T950" s="34" t="str">
        <f t="shared" si="298"/>
        <v>2520</v>
      </c>
      <c r="U950" s="34" t="str">
        <f>CONCATENATE(S950," ",VLOOKUP(S950,'heading tables'!$A:$C,2,FALSE))</f>
        <v>25 Intangible Assets</v>
      </c>
      <c r="V950" s="34" t="str">
        <f>CONCATENATE(T950," ",VLOOKUP(ABS(T950),'heading tables'!$A:$C,2,FALSE))</f>
        <v>2520 Franchise</v>
      </c>
      <c r="W950" s="34" t="str">
        <f t="shared" si="295"/>
        <v>2520.1</v>
      </c>
      <c r="X950" s="34" t="str">
        <f t="shared" si="299"/>
        <v>2520.14</v>
      </c>
      <c r="Y950" s="34" t="str">
        <f t="shared" si="299"/>
        <v>" "</v>
      </c>
      <c r="Z950" s="34" t="str">
        <f t="shared" si="299"/>
        <v>" "</v>
      </c>
      <c r="AA950" s="34" t="str">
        <f t="shared" si="299"/>
        <v>" "</v>
      </c>
      <c r="AB950" s="34" t="str">
        <f t="shared" si="285"/>
        <v>2520.1 Franchise: Electricity Regulated Activity</v>
      </c>
      <c r="AC950" s="34" t="str">
        <f t="shared" si="286"/>
        <v>2520.14 Franchise: Electricity Regulated Activity, Distribution (Supply)</v>
      </c>
      <c r="AD950" s="34" t="str">
        <f t="shared" si="287"/>
        <v>" "</v>
      </c>
      <c r="AE950" s="34" t="str">
        <f t="shared" si="288"/>
        <v>" "</v>
      </c>
      <c r="AF950" s="34" t="str">
        <f t="shared" si="289"/>
        <v>" "</v>
      </c>
      <c r="AI950" t="s">
        <v>1975</v>
      </c>
      <c r="AJ950" s="14" t="s">
        <v>11</v>
      </c>
      <c r="AK950" t="s">
        <v>918</v>
      </c>
      <c r="AL950" s="34" t="e">
        <f>VLOOKUP(A950,#REF!,2,FALSE)</f>
        <v>#REF!</v>
      </c>
      <c r="AM950"/>
      <c r="AN950"/>
      <c r="AO950"/>
      <c r="AP950"/>
      <c r="AQ950"/>
      <c r="AR950"/>
      <c r="AS950"/>
      <c r="AV950" t="s">
        <v>1975</v>
      </c>
      <c r="AW950">
        <f t="shared" si="290"/>
        <v>64</v>
      </c>
    </row>
    <row r="951" spans="1:49" ht="11.25" customHeight="1" x14ac:dyDescent="0.2">
      <c r="A951" s="14">
        <v>2520.15</v>
      </c>
      <c r="B951" t="s">
        <v>1976</v>
      </c>
      <c r="C951" s="33" t="str">
        <f t="shared" si="283"/>
        <v>2520.15 Franchise: Electricity Regulated Activity, Generation</v>
      </c>
      <c r="D951" s="6" t="s">
        <v>870</v>
      </c>
      <c r="E951" s="6" t="s">
        <v>856</v>
      </c>
      <c r="F951" s="6" t="s">
        <v>694</v>
      </c>
      <c r="G951" s="6" t="s">
        <v>907</v>
      </c>
      <c r="H951" s="34" t="str">
        <f>VLOOKUP(I951,'heading tables'!$G$3:$H$9,2,FALSE)</f>
        <v>L2</v>
      </c>
      <c r="I951" s="34">
        <f t="shared" si="292"/>
        <v>7</v>
      </c>
      <c r="J951" s="34" t="str">
        <f t="shared" si="293"/>
        <v>Balance Sheet</v>
      </c>
      <c r="K951" s="34">
        <f t="shared" si="284"/>
        <v>9</v>
      </c>
      <c r="L951" s="34" t="str">
        <f t="shared" si="294"/>
        <v>15</v>
      </c>
      <c r="M951" s="34" t="str">
        <f t="shared" si="280"/>
        <v>2</v>
      </c>
      <c r="N951" s="34" t="str">
        <f t="shared" si="281"/>
        <v>25</v>
      </c>
      <c r="O951" s="34" t="str">
        <f t="shared" si="282"/>
        <v>2520</v>
      </c>
      <c r="P951" s="34" t="str">
        <f>CONCATENATE(M951," ",VLOOKUP(M951,'heading tables'!$A:$C,2,FALSE))</f>
        <v>2 Non-current Assets</v>
      </c>
      <c r="Q951" s="34" t="str">
        <f>CONCATENATE(N951," ",VLOOKUP(N951,'heading tables'!$A:$C,2,FALSE))</f>
        <v>25 Intangible Assets</v>
      </c>
      <c r="R951" s="34" t="str">
        <f>CONCATENATE(O951," ",VLOOKUP(ABS(O951),'heading tables'!$A:$C,2,FALSE))</f>
        <v>2520 Franchise</v>
      </c>
      <c r="S951" s="34" t="str">
        <f t="shared" si="297"/>
        <v>25</v>
      </c>
      <c r="T951" s="34" t="str">
        <f t="shared" si="298"/>
        <v>2520</v>
      </c>
      <c r="U951" s="34" t="str">
        <f>CONCATENATE(S951," ",VLOOKUP(S951,'heading tables'!$A:$C,2,FALSE))</f>
        <v>25 Intangible Assets</v>
      </c>
      <c r="V951" s="34" t="str">
        <f>CONCATENATE(T951," ",VLOOKUP(ABS(T951),'heading tables'!$A:$C,2,FALSE))</f>
        <v>2520 Franchise</v>
      </c>
      <c r="W951" s="34" t="str">
        <f t="shared" si="295"/>
        <v>2520.1</v>
      </c>
      <c r="X951" s="34" t="str">
        <f t="shared" si="299"/>
        <v>2520.15</v>
      </c>
      <c r="Y951" s="34" t="str">
        <f t="shared" si="299"/>
        <v>" "</v>
      </c>
      <c r="Z951" s="34" t="str">
        <f t="shared" si="299"/>
        <v>" "</v>
      </c>
      <c r="AA951" s="34" t="str">
        <f t="shared" si="299"/>
        <v>" "</v>
      </c>
      <c r="AB951" s="34" t="str">
        <f t="shared" si="285"/>
        <v>2520.1 Franchise: Electricity Regulated Activity</v>
      </c>
      <c r="AC951" s="34" t="str">
        <f t="shared" si="286"/>
        <v>2520.15 Franchise: Electricity Regulated Activity, Generation</v>
      </c>
      <c r="AD951" s="34" t="str">
        <f t="shared" si="287"/>
        <v>" "</v>
      </c>
      <c r="AE951" s="34" t="str">
        <f t="shared" si="288"/>
        <v>" "</v>
      </c>
      <c r="AF951" s="34" t="str">
        <f t="shared" si="289"/>
        <v>" "</v>
      </c>
      <c r="AI951" t="s">
        <v>1976</v>
      </c>
      <c r="AJ951" s="14" t="s">
        <v>11</v>
      </c>
      <c r="AK951" t="s">
        <v>918</v>
      </c>
      <c r="AL951" s="34" t="e">
        <f>VLOOKUP(A951,#REF!,2,FALSE)</f>
        <v>#REF!</v>
      </c>
      <c r="AM951"/>
      <c r="AN951"/>
      <c r="AO951"/>
      <c r="AP951"/>
      <c r="AQ951"/>
      <c r="AR951"/>
      <c r="AS951"/>
      <c r="AV951" t="s">
        <v>1976</v>
      </c>
      <c r="AW951">
        <f t="shared" si="290"/>
        <v>53</v>
      </c>
    </row>
    <row r="952" spans="1:49" ht="11.25" customHeight="1" x14ac:dyDescent="0.2">
      <c r="A952" s="14">
        <v>2520.19</v>
      </c>
      <c r="B952" t="s">
        <v>1977</v>
      </c>
      <c r="C952" s="33" t="str">
        <f t="shared" si="283"/>
        <v>2520.19 Franchise: Electricity Regulated Activity, Other</v>
      </c>
      <c r="D952" s="6" t="s">
        <v>29</v>
      </c>
      <c r="E952" s="6" t="s">
        <v>1</v>
      </c>
      <c r="F952" s="6" t="s">
        <v>1</v>
      </c>
      <c r="G952" s="6" t="s">
        <v>907</v>
      </c>
      <c r="H952" s="34" t="str">
        <f>VLOOKUP(I952,'heading tables'!$G$3:$H$9,2,FALSE)</f>
        <v>L2</v>
      </c>
      <c r="I952" s="34">
        <f t="shared" si="292"/>
        <v>7</v>
      </c>
      <c r="J952" s="34" t="str">
        <f t="shared" si="293"/>
        <v>Balance Sheet</v>
      </c>
      <c r="K952" s="34">
        <f t="shared" si="284"/>
        <v>9</v>
      </c>
      <c r="L952" s="34" t="str">
        <f t="shared" si="294"/>
        <v>19</v>
      </c>
      <c r="M952" s="34" t="str">
        <f t="shared" si="280"/>
        <v>2</v>
      </c>
      <c r="N952" s="34" t="str">
        <f t="shared" si="281"/>
        <v>25</v>
      </c>
      <c r="O952" s="34" t="str">
        <f t="shared" si="282"/>
        <v>2520</v>
      </c>
      <c r="P952" s="34" t="str">
        <f>CONCATENATE(M952," ",VLOOKUP(M952,'heading tables'!$A:$C,2,FALSE))</f>
        <v>2 Non-current Assets</v>
      </c>
      <c r="Q952" s="34" t="str">
        <f>CONCATENATE(N952," ",VLOOKUP(N952,'heading tables'!$A:$C,2,FALSE))</f>
        <v>25 Intangible Assets</v>
      </c>
      <c r="R952" s="34" t="str">
        <f>CONCATENATE(O952," ",VLOOKUP(ABS(O952),'heading tables'!$A:$C,2,FALSE))</f>
        <v>2520 Franchise</v>
      </c>
      <c r="S952" s="34" t="str">
        <f t="shared" si="297"/>
        <v>25</v>
      </c>
      <c r="T952" s="34" t="str">
        <f t="shared" si="298"/>
        <v>2520</v>
      </c>
      <c r="U952" s="34" t="str">
        <f>CONCATENATE(S952," ",VLOOKUP(S952,'heading tables'!$A:$C,2,FALSE))</f>
        <v>25 Intangible Assets</v>
      </c>
      <c r="V952" s="34" t="str">
        <f>CONCATENATE(T952," ",VLOOKUP(ABS(T952),'heading tables'!$A:$C,2,FALSE))</f>
        <v>2520 Franchise</v>
      </c>
      <c r="W952" s="34" t="str">
        <f t="shared" si="295"/>
        <v>2520.1</v>
      </c>
      <c r="X952" s="34" t="str">
        <f t="shared" si="299"/>
        <v>2520.19</v>
      </c>
      <c r="Y952" s="34" t="str">
        <f t="shared" si="299"/>
        <v>" "</v>
      </c>
      <c r="Z952" s="34" t="str">
        <f t="shared" si="299"/>
        <v>" "</v>
      </c>
      <c r="AA952" s="34" t="str">
        <f t="shared" si="299"/>
        <v>" "</v>
      </c>
      <c r="AB952" s="34" t="str">
        <f t="shared" si="285"/>
        <v>2520.1 Franchise: Electricity Regulated Activity</v>
      </c>
      <c r="AC952" s="34" t="str">
        <f t="shared" si="286"/>
        <v>2520.19 Franchise: Electricity Regulated Activity, Other</v>
      </c>
      <c r="AD952" s="34" t="str">
        <f t="shared" si="287"/>
        <v>" "</v>
      </c>
      <c r="AE952" s="34" t="str">
        <f t="shared" si="288"/>
        <v>" "</v>
      </c>
      <c r="AF952" s="34" t="str">
        <f t="shared" si="289"/>
        <v>" "</v>
      </c>
      <c r="AI952" t="s">
        <v>1977</v>
      </c>
      <c r="AJ952" s="14" t="s">
        <v>11</v>
      </c>
      <c r="AK952" t="s">
        <v>918</v>
      </c>
      <c r="AL952" s="34" t="e">
        <f>VLOOKUP(A952,#REF!,2,FALSE)</f>
        <v>#REF!</v>
      </c>
      <c r="AM952"/>
      <c r="AN952"/>
      <c r="AO952"/>
      <c r="AP952"/>
      <c r="AQ952"/>
      <c r="AR952"/>
      <c r="AS952"/>
      <c r="AV952" t="s">
        <v>1977</v>
      </c>
      <c r="AW952">
        <f t="shared" si="290"/>
        <v>48</v>
      </c>
    </row>
    <row r="953" spans="1:49" ht="11.25" customHeight="1" x14ac:dyDescent="0.2">
      <c r="A953" s="14">
        <v>2520.9</v>
      </c>
      <c r="B953" t="s">
        <v>1978</v>
      </c>
      <c r="C953" s="33" t="str">
        <f t="shared" si="283"/>
        <v>2520.9 Franchise: Non-Regulated Activity</v>
      </c>
      <c r="D953" s="6" t="s">
        <v>854</v>
      </c>
      <c r="E953" s="6" t="s">
        <v>1</v>
      </c>
      <c r="F953" s="6" t="s">
        <v>1</v>
      </c>
      <c r="G953" s="6" t="s">
        <v>908</v>
      </c>
      <c r="H953" s="34" t="str">
        <f>VLOOKUP(I953,'heading tables'!$G$3:$H$9,2,FALSE)</f>
        <v>L1</v>
      </c>
      <c r="I953" s="34">
        <f t="shared" si="292"/>
        <v>6</v>
      </c>
      <c r="J953" s="34" t="str">
        <f t="shared" si="293"/>
        <v>Balance Sheet</v>
      </c>
      <c r="K953" s="34">
        <f t="shared" si="284"/>
        <v>9</v>
      </c>
      <c r="L953" s="34" t="str">
        <f t="shared" si="294"/>
        <v>.9</v>
      </c>
      <c r="M953" s="34" t="str">
        <f t="shared" si="280"/>
        <v>2</v>
      </c>
      <c r="N953" s="34" t="str">
        <f t="shared" si="281"/>
        <v>25</v>
      </c>
      <c r="O953" s="34" t="str">
        <f t="shared" si="282"/>
        <v>2520</v>
      </c>
      <c r="P953" s="34" t="str">
        <f>CONCATENATE(M953," ",VLOOKUP(M953,'heading tables'!$A:$C,2,FALSE))</f>
        <v>2 Non-current Assets</v>
      </c>
      <c r="Q953" s="34" t="str">
        <f>CONCATENATE(N953," ",VLOOKUP(N953,'heading tables'!$A:$C,2,FALSE))</f>
        <v>25 Intangible Assets</v>
      </c>
      <c r="R953" s="34" t="str">
        <f>CONCATENATE(O953," ",VLOOKUP(ABS(O953),'heading tables'!$A:$C,2,FALSE))</f>
        <v>2520 Franchise</v>
      </c>
      <c r="S953" s="34" t="str">
        <f t="shared" si="297"/>
        <v>25</v>
      </c>
      <c r="T953" s="34" t="str">
        <f t="shared" si="298"/>
        <v>2520</v>
      </c>
      <c r="U953" s="34" t="str">
        <f>CONCATENATE(S953," ",VLOOKUP(S953,'heading tables'!$A:$C,2,FALSE))</f>
        <v>25 Intangible Assets</v>
      </c>
      <c r="V953" s="34" t="str">
        <f>CONCATENATE(T953," ",VLOOKUP(ABS(T953),'heading tables'!$A:$C,2,FALSE))</f>
        <v>2520 Franchise</v>
      </c>
      <c r="W953" s="34" t="str">
        <f t="shared" si="295"/>
        <v>2520.9</v>
      </c>
      <c r="X953" s="34" t="str">
        <f t="shared" si="299"/>
        <v>" "</v>
      </c>
      <c r="Y953" s="34" t="str">
        <f t="shared" si="299"/>
        <v>" "</v>
      </c>
      <c r="Z953" s="34" t="str">
        <f t="shared" si="299"/>
        <v>" "</v>
      </c>
      <c r="AA953" s="34" t="str">
        <f t="shared" si="299"/>
        <v>" "</v>
      </c>
      <c r="AB953" s="34" t="str">
        <f t="shared" si="285"/>
        <v>2520.9 Franchise: Non-Regulated Activity</v>
      </c>
      <c r="AC953" s="34" t="str">
        <f t="shared" si="286"/>
        <v>" "</v>
      </c>
      <c r="AD953" s="34" t="str">
        <f t="shared" si="287"/>
        <v>" "</v>
      </c>
      <c r="AE953" s="34" t="str">
        <f t="shared" si="288"/>
        <v>" "</v>
      </c>
      <c r="AF953" s="34" t="str">
        <f t="shared" si="289"/>
        <v>" "</v>
      </c>
      <c r="AI953" t="s">
        <v>1978</v>
      </c>
      <c r="AJ953" s="14" t="s">
        <v>11</v>
      </c>
      <c r="AK953" t="s">
        <v>918</v>
      </c>
      <c r="AL953" s="34" t="e">
        <f>VLOOKUP(A953,#REF!,2,FALSE)</f>
        <v>#REF!</v>
      </c>
      <c r="AM953"/>
      <c r="AN953"/>
      <c r="AO953"/>
      <c r="AP953"/>
      <c r="AQ953"/>
      <c r="AR953"/>
      <c r="AS953"/>
      <c r="AV953" t="s">
        <v>1978</v>
      </c>
      <c r="AW953">
        <f t="shared" si="290"/>
        <v>33</v>
      </c>
    </row>
    <row r="954" spans="1:49" ht="11.25" customHeight="1" x14ac:dyDescent="0.2">
      <c r="A954" s="14">
        <v>2530</v>
      </c>
      <c r="B954" t="s">
        <v>112</v>
      </c>
      <c r="C954" s="33" t="str">
        <f t="shared" si="283"/>
        <v>2530 Patents</v>
      </c>
      <c r="D954" s="6" t="s">
        <v>2</v>
      </c>
      <c r="E954" s="6" t="s">
        <v>856</v>
      </c>
      <c r="F954" s="6" t="s">
        <v>695</v>
      </c>
      <c r="G954" s="6" t="s">
        <v>25</v>
      </c>
      <c r="H954" s="34" t="str">
        <f>VLOOKUP(I954,'heading tables'!$G$3:$H$9,2,FALSE)</f>
        <v>M</v>
      </c>
      <c r="I954" s="34">
        <f t="shared" si="292"/>
        <v>4</v>
      </c>
      <c r="J954" s="34" t="str">
        <f t="shared" si="293"/>
        <v>Balance Sheet</v>
      </c>
      <c r="K954" s="34">
        <f t="shared" si="284"/>
        <v>9</v>
      </c>
      <c r="L954" s="34" t="str">
        <f t="shared" si="294"/>
        <v>30</v>
      </c>
      <c r="M954" s="34" t="str">
        <f t="shared" si="280"/>
        <v>2</v>
      </c>
      <c r="N954" s="34" t="str">
        <f t="shared" si="281"/>
        <v>25</v>
      </c>
      <c r="O954" s="34" t="str">
        <f t="shared" si="282"/>
        <v>2530</v>
      </c>
      <c r="P954" s="34" t="str">
        <f>CONCATENATE(M954," ",VLOOKUP(M954,'heading tables'!$A:$C,2,FALSE))</f>
        <v>2 Non-current Assets</v>
      </c>
      <c r="Q954" s="34" t="str">
        <f>CONCATENATE(N954," ",VLOOKUP(N954,'heading tables'!$A:$C,2,FALSE))</f>
        <v>25 Intangible Assets</v>
      </c>
      <c r="R954" s="34" t="str">
        <f>CONCATENATE(O954," ",VLOOKUP(ABS(O954),'heading tables'!$A:$C,2,FALSE))</f>
        <v>2530 Patents</v>
      </c>
      <c r="S954" s="34" t="str">
        <f t="shared" si="297"/>
        <v>25</v>
      </c>
      <c r="T954" s="34" t="str">
        <f t="shared" si="298"/>
        <v>2530</v>
      </c>
      <c r="U954" s="34" t="str">
        <f>CONCATENATE(S954," ",VLOOKUP(S954,'heading tables'!$A:$C,2,FALSE))</f>
        <v>25 Intangible Assets</v>
      </c>
      <c r="V954" s="34" t="str">
        <f>CONCATENATE(T954," ",VLOOKUP(ABS(T954),'heading tables'!$A:$C,2,FALSE))</f>
        <v>2530 Patents</v>
      </c>
      <c r="W954" s="34" t="str">
        <f t="shared" si="295"/>
        <v>" "</v>
      </c>
      <c r="X954" s="34" t="str">
        <f t="shared" si="299"/>
        <v>" "</v>
      </c>
      <c r="Y954" s="34" t="str">
        <f t="shared" si="299"/>
        <v>" "</v>
      </c>
      <c r="Z954" s="34" t="str">
        <f t="shared" si="299"/>
        <v>" "</v>
      </c>
      <c r="AA954" s="34" t="str">
        <f t="shared" si="299"/>
        <v>" "</v>
      </c>
      <c r="AB954" s="34" t="str">
        <f t="shared" si="285"/>
        <v>" "</v>
      </c>
      <c r="AC954" s="34" t="str">
        <f t="shared" si="286"/>
        <v>" "</v>
      </c>
      <c r="AD954" s="34" t="str">
        <f t="shared" si="287"/>
        <v>" "</v>
      </c>
      <c r="AE954" s="34" t="str">
        <f t="shared" si="288"/>
        <v>" "</v>
      </c>
      <c r="AF954" s="34" t="str">
        <f t="shared" si="289"/>
        <v>" "</v>
      </c>
      <c r="AI954" t="s">
        <v>112</v>
      </c>
      <c r="AJ954" s="14" t="s">
        <v>1064</v>
      </c>
      <c r="AK954" t="s">
        <v>918</v>
      </c>
      <c r="AL954" s="34" t="e">
        <f>VLOOKUP(A954,#REF!,2,FALSE)</f>
        <v>#REF!</v>
      </c>
      <c r="AM954"/>
      <c r="AN954"/>
      <c r="AO954"/>
      <c r="AP954"/>
      <c r="AQ954"/>
      <c r="AR954"/>
      <c r="AS954"/>
      <c r="AV954" t="s">
        <v>112</v>
      </c>
      <c r="AW954">
        <f t="shared" si="290"/>
        <v>7</v>
      </c>
    </row>
    <row r="955" spans="1:49" ht="11.25" customHeight="1" x14ac:dyDescent="0.2">
      <c r="A955" s="14">
        <v>2530.1</v>
      </c>
      <c r="B955" t="s">
        <v>1979</v>
      </c>
      <c r="C955" s="33" t="str">
        <f t="shared" si="283"/>
        <v>2530.1 Patents: Electricity Regulated Activity</v>
      </c>
      <c r="D955" s="6" t="s">
        <v>855</v>
      </c>
      <c r="E955" s="6" t="s">
        <v>856</v>
      </c>
      <c r="F955" s="6">
        <v>0</v>
      </c>
      <c r="G955" s="6" t="s">
        <v>26</v>
      </c>
      <c r="H955" s="34" t="str">
        <f>VLOOKUP(I955,'heading tables'!$G$3:$H$9,2,FALSE)</f>
        <v>L1</v>
      </c>
      <c r="I955" s="34">
        <f t="shared" si="292"/>
        <v>6</v>
      </c>
      <c r="J955" s="34" t="str">
        <f t="shared" si="293"/>
        <v>Balance Sheet</v>
      </c>
      <c r="K955" s="34">
        <f t="shared" si="284"/>
        <v>9</v>
      </c>
      <c r="L955" s="34" t="str">
        <f t="shared" si="294"/>
        <v>.1</v>
      </c>
      <c r="M955" s="34" t="str">
        <f t="shared" si="280"/>
        <v>2</v>
      </c>
      <c r="N955" s="34" t="str">
        <f t="shared" si="281"/>
        <v>25</v>
      </c>
      <c r="O955" s="34" t="str">
        <f t="shared" si="282"/>
        <v>2530</v>
      </c>
      <c r="P955" s="34" t="str">
        <f>CONCATENATE(M955," ",VLOOKUP(M955,'heading tables'!$A:$C,2,FALSE))</f>
        <v>2 Non-current Assets</v>
      </c>
      <c r="Q955" s="34" t="str">
        <f>CONCATENATE(N955," ",VLOOKUP(N955,'heading tables'!$A:$C,2,FALSE))</f>
        <v>25 Intangible Assets</v>
      </c>
      <c r="R955" s="34" t="str">
        <f>CONCATENATE(O955," ",VLOOKUP(ABS(O955),'heading tables'!$A:$C,2,FALSE))</f>
        <v>2530 Patents</v>
      </c>
      <c r="S955" s="34" t="str">
        <f t="shared" si="297"/>
        <v>25</v>
      </c>
      <c r="T955" s="34" t="str">
        <f t="shared" si="298"/>
        <v>2530</v>
      </c>
      <c r="U955" s="34" t="str">
        <f>CONCATENATE(S955," ",VLOOKUP(S955,'heading tables'!$A:$C,2,FALSE))</f>
        <v>25 Intangible Assets</v>
      </c>
      <c r="V955" s="34" t="str">
        <f>CONCATENATE(T955," ",VLOOKUP(ABS(T955),'heading tables'!$A:$C,2,FALSE))</f>
        <v>2530 Patents</v>
      </c>
      <c r="W955" s="34" t="str">
        <f t="shared" si="295"/>
        <v>2530.1</v>
      </c>
      <c r="X955" s="34" t="str">
        <f t="shared" si="299"/>
        <v>" "</v>
      </c>
      <c r="Y955" s="34" t="str">
        <f t="shared" si="299"/>
        <v>" "</v>
      </c>
      <c r="Z955" s="34" t="str">
        <f t="shared" si="299"/>
        <v>" "</v>
      </c>
      <c r="AA955" s="34" t="str">
        <f t="shared" si="299"/>
        <v>" "</v>
      </c>
      <c r="AB955" s="34" t="str">
        <f t="shared" si="285"/>
        <v>2530.1 Patents: Electricity Regulated Activity</v>
      </c>
      <c r="AC955" s="34" t="str">
        <f t="shared" si="286"/>
        <v>" "</v>
      </c>
      <c r="AD955" s="34" t="str">
        <f t="shared" si="287"/>
        <v>" "</v>
      </c>
      <c r="AE955" s="34" t="str">
        <f t="shared" si="288"/>
        <v>" "</v>
      </c>
      <c r="AF955" s="34" t="str">
        <f t="shared" si="289"/>
        <v>" "</v>
      </c>
      <c r="AI955" t="s">
        <v>1979</v>
      </c>
      <c r="AJ955" s="14" t="s">
        <v>1064</v>
      </c>
      <c r="AK955" t="s">
        <v>918</v>
      </c>
      <c r="AL955" s="34" t="e">
        <f>VLOOKUP(A955,#REF!,2,FALSE)</f>
        <v>#REF!</v>
      </c>
      <c r="AM955"/>
      <c r="AN955"/>
      <c r="AO955"/>
      <c r="AP955"/>
      <c r="AQ955"/>
      <c r="AR955"/>
      <c r="AS955"/>
      <c r="AV955" t="s">
        <v>1979</v>
      </c>
      <c r="AW955">
        <f t="shared" si="290"/>
        <v>39</v>
      </c>
    </row>
    <row r="956" spans="1:49" ht="11.25" customHeight="1" x14ac:dyDescent="0.2">
      <c r="A956" s="14">
        <v>2530.11</v>
      </c>
      <c r="B956" t="s">
        <v>1980</v>
      </c>
      <c r="C956" s="33" t="str">
        <f t="shared" si="283"/>
        <v>2530.11 Patents: Electricity Regulated Activity, Dispatch</v>
      </c>
      <c r="D956" s="6" t="s">
        <v>27</v>
      </c>
      <c r="E956" s="6" t="s">
        <v>856</v>
      </c>
      <c r="F956" s="6" t="s">
        <v>695</v>
      </c>
      <c r="G956" s="6" t="s">
        <v>907</v>
      </c>
      <c r="H956" s="34" t="str">
        <f>VLOOKUP(I956,'heading tables'!$G$3:$H$9,2,FALSE)</f>
        <v>L2</v>
      </c>
      <c r="I956" s="34">
        <f t="shared" si="292"/>
        <v>7</v>
      </c>
      <c r="J956" s="34" t="str">
        <f t="shared" si="293"/>
        <v>Balance Sheet</v>
      </c>
      <c r="K956" s="34">
        <f t="shared" si="284"/>
        <v>9</v>
      </c>
      <c r="L956" s="34" t="str">
        <f t="shared" si="294"/>
        <v>11</v>
      </c>
      <c r="M956" s="34" t="str">
        <f t="shared" si="280"/>
        <v>2</v>
      </c>
      <c r="N956" s="34" t="str">
        <f t="shared" si="281"/>
        <v>25</v>
      </c>
      <c r="O956" s="34" t="str">
        <f t="shared" si="282"/>
        <v>2530</v>
      </c>
      <c r="P956" s="34" t="str">
        <f>CONCATENATE(M956," ",VLOOKUP(M956,'heading tables'!$A:$C,2,FALSE))</f>
        <v>2 Non-current Assets</v>
      </c>
      <c r="Q956" s="34" t="str">
        <f>CONCATENATE(N956," ",VLOOKUP(N956,'heading tables'!$A:$C,2,FALSE))</f>
        <v>25 Intangible Assets</v>
      </c>
      <c r="R956" s="34" t="str">
        <f>CONCATENATE(O956," ",VLOOKUP(ABS(O956),'heading tables'!$A:$C,2,FALSE))</f>
        <v>2530 Patents</v>
      </c>
      <c r="S956" s="34" t="str">
        <f t="shared" si="297"/>
        <v>25</v>
      </c>
      <c r="T956" s="34" t="str">
        <f t="shared" si="298"/>
        <v>2530</v>
      </c>
      <c r="U956" s="34" t="str">
        <f>CONCATENATE(S956," ",VLOOKUP(S956,'heading tables'!$A:$C,2,FALSE))</f>
        <v>25 Intangible Assets</v>
      </c>
      <c r="V956" s="34" t="str">
        <f>CONCATENATE(T956," ",VLOOKUP(ABS(T956),'heading tables'!$A:$C,2,FALSE))</f>
        <v>2530 Patents</v>
      </c>
      <c r="W956" s="34" t="str">
        <f t="shared" si="295"/>
        <v>2530.1</v>
      </c>
      <c r="X956" s="34" t="str">
        <f t="shared" si="299"/>
        <v>2530.11</v>
      </c>
      <c r="Y956" s="34" t="str">
        <f t="shared" si="299"/>
        <v>" "</v>
      </c>
      <c r="Z956" s="34" t="str">
        <f t="shared" si="299"/>
        <v>" "</v>
      </c>
      <c r="AA956" s="34" t="str">
        <f t="shared" si="299"/>
        <v>" "</v>
      </c>
      <c r="AB956" s="34" t="str">
        <f t="shared" si="285"/>
        <v>2530.1 Patents: Electricity Regulated Activity</v>
      </c>
      <c r="AC956" s="34" t="str">
        <f t="shared" si="286"/>
        <v>2530.11 Patents: Electricity Regulated Activity, Dispatch</v>
      </c>
      <c r="AD956" s="34" t="str">
        <f t="shared" si="287"/>
        <v>" "</v>
      </c>
      <c r="AE956" s="34" t="str">
        <f t="shared" si="288"/>
        <v>" "</v>
      </c>
      <c r="AF956" s="34" t="str">
        <f t="shared" si="289"/>
        <v>" "</v>
      </c>
      <c r="AI956" t="s">
        <v>1980</v>
      </c>
      <c r="AJ956" s="14" t="s">
        <v>11</v>
      </c>
      <c r="AK956" t="s">
        <v>918</v>
      </c>
      <c r="AL956" s="34" t="e">
        <f>VLOOKUP(A956,#REF!,2,FALSE)</f>
        <v>#REF!</v>
      </c>
      <c r="AM956"/>
      <c r="AN956"/>
      <c r="AO956"/>
      <c r="AP956"/>
      <c r="AQ956"/>
      <c r="AR956"/>
      <c r="AS956"/>
      <c r="AV956" t="s">
        <v>1980</v>
      </c>
      <c r="AW956">
        <f t="shared" si="290"/>
        <v>49</v>
      </c>
    </row>
    <row r="957" spans="1:49" ht="11.25" customHeight="1" x14ac:dyDescent="0.2">
      <c r="A957" s="14">
        <v>2530.12</v>
      </c>
      <c r="B957" t="s">
        <v>1981</v>
      </c>
      <c r="C957" s="33" t="str">
        <f t="shared" si="283"/>
        <v>2530.12 Patents: Electricity Regulated Activity, Transmission</v>
      </c>
      <c r="D957" s="6" t="s">
        <v>859</v>
      </c>
      <c r="E957" s="6" t="s">
        <v>856</v>
      </c>
      <c r="F957" s="6" t="s">
        <v>695</v>
      </c>
      <c r="G957" s="6" t="s">
        <v>907</v>
      </c>
      <c r="H957" s="34" t="str">
        <f>VLOOKUP(I957,'heading tables'!$G$3:$H$9,2,FALSE)</f>
        <v>L2</v>
      </c>
      <c r="I957" s="34">
        <f t="shared" si="292"/>
        <v>7</v>
      </c>
      <c r="J957" s="34" t="str">
        <f t="shared" si="293"/>
        <v>Balance Sheet</v>
      </c>
      <c r="K957" s="34">
        <f t="shared" si="284"/>
        <v>9</v>
      </c>
      <c r="L957" s="34" t="str">
        <f t="shared" si="294"/>
        <v>12</v>
      </c>
      <c r="M957" s="34" t="str">
        <f t="shared" si="280"/>
        <v>2</v>
      </c>
      <c r="N957" s="34" t="str">
        <f t="shared" si="281"/>
        <v>25</v>
      </c>
      <c r="O957" s="34" t="str">
        <f t="shared" si="282"/>
        <v>2530</v>
      </c>
      <c r="P957" s="34" t="str">
        <f>CONCATENATE(M957," ",VLOOKUP(M957,'heading tables'!$A:$C,2,FALSE))</f>
        <v>2 Non-current Assets</v>
      </c>
      <c r="Q957" s="34" t="str">
        <f>CONCATENATE(N957," ",VLOOKUP(N957,'heading tables'!$A:$C,2,FALSE))</f>
        <v>25 Intangible Assets</v>
      </c>
      <c r="R957" s="34" t="str">
        <f>CONCATENATE(O957," ",VLOOKUP(ABS(O957),'heading tables'!$A:$C,2,FALSE))</f>
        <v>2530 Patents</v>
      </c>
      <c r="S957" s="34" t="str">
        <f t="shared" si="297"/>
        <v>25</v>
      </c>
      <c r="T957" s="34" t="str">
        <f t="shared" si="298"/>
        <v>2530</v>
      </c>
      <c r="U957" s="34" t="str">
        <f>CONCATENATE(S957," ",VLOOKUP(S957,'heading tables'!$A:$C,2,FALSE))</f>
        <v>25 Intangible Assets</v>
      </c>
      <c r="V957" s="34" t="str">
        <f>CONCATENATE(T957," ",VLOOKUP(ABS(T957),'heading tables'!$A:$C,2,FALSE))</f>
        <v>2530 Patents</v>
      </c>
      <c r="W957" s="34" t="str">
        <f t="shared" si="295"/>
        <v>2530.1</v>
      </c>
      <c r="X957" s="34" t="str">
        <f t="shared" si="299"/>
        <v>2530.12</v>
      </c>
      <c r="Y957" s="34" t="str">
        <f t="shared" si="299"/>
        <v>" "</v>
      </c>
      <c r="Z957" s="34" t="str">
        <f t="shared" si="299"/>
        <v>" "</v>
      </c>
      <c r="AA957" s="34" t="str">
        <f t="shared" si="299"/>
        <v>" "</v>
      </c>
      <c r="AB957" s="34" t="str">
        <f t="shared" si="285"/>
        <v>2530.1 Patents: Electricity Regulated Activity</v>
      </c>
      <c r="AC957" s="34" t="str">
        <f t="shared" si="286"/>
        <v>2530.12 Patents: Electricity Regulated Activity, Transmission</v>
      </c>
      <c r="AD957" s="34" t="str">
        <f t="shared" si="287"/>
        <v>" "</v>
      </c>
      <c r="AE957" s="34" t="str">
        <f t="shared" si="288"/>
        <v>" "</v>
      </c>
      <c r="AF957" s="34" t="str">
        <f t="shared" si="289"/>
        <v>" "</v>
      </c>
      <c r="AI957" t="s">
        <v>1981</v>
      </c>
      <c r="AJ957" s="14" t="s">
        <v>11</v>
      </c>
      <c r="AK957" t="s">
        <v>918</v>
      </c>
      <c r="AL957" s="34" t="e">
        <f>VLOOKUP(A957,#REF!,2,FALSE)</f>
        <v>#REF!</v>
      </c>
      <c r="AM957"/>
      <c r="AN957"/>
      <c r="AO957"/>
      <c r="AP957"/>
      <c r="AQ957"/>
      <c r="AR957"/>
      <c r="AS957"/>
      <c r="AV957" t="s">
        <v>1981</v>
      </c>
      <c r="AW957">
        <f t="shared" si="290"/>
        <v>53</v>
      </c>
    </row>
    <row r="958" spans="1:49" ht="11.25" customHeight="1" x14ac:dyDescent="0.2">
      <c r="A958" s="14">
        <v>2530.13</v>
      </c>
      <c r="B958" t="s">
        <v>1982</v>
      </c>
      <c r="C958" s="33" t="str">
        <f t="shared" si="283"/>
        <v>2530.13 Patents: Electricity Regulated Activity, Distribution (Network)</v>
      </c>
      <c r="D958" s="6" t="s">
        <v>874</v>
      </c>
      <c r="E958" s="6" t="s">
        <v>856</v>
      </c>
      <c r="F958" s="6" t="s">
        <v>695</v>
      </c>
      <c r="G958" s="6" t="s">
        <v>907</v>
      </c>
      <c r="H958" s="34" t="str">
        <f>VLOOKUP(I958,'heading tables'!$G$3:$H$9,2,FALSE)</f>
        <v>L2</v>
      </c>
      <c r="I958" s="34">
        <f t="shared" si="292"/>
        <v>7</v>
      </c>
      <c r="J958" s="34" t="str">
        <f t="shared" si="293"/>
        <v>Balance Sheet</v>
      </c>
      <c r="K958" s="34">
        <f t="shared" si="284"/>
        <v>9</v>
      </c>
      <c r="L958" s="34" t="str">
        <f t="shared" si="294"/>
        <v>13</v>
      </c>
      <c r="M958" s="34" t="str">
        <f t="shared" si="280"/>
        <v>2</v>
      </c>
      <c r="N958" s="34" t="str">
        <f t="shared" si="281"/>
        <v>25</v>
      </c>
      <c r="O958" s="34" t="str">
        <f t="shared" si="282"/>
        <v>2530</v>
      </c>
      <c r="P958" s="34" t="str">
        <f>CONCATENATE(M958," ",VLOOKUP(M958,'heading tables'!$A:$C,2,FALSE))</f>
        <v>2 Non-current Assets</v>
      </c>
      <c r="Q958" s="34" t="str">
        <f>CONCATENATE(N958," ",VLOOKUP(N958,'heading tables'!$A:$C,2,FALSE))</f>
        <v>25 Intangible Assets</v>
      </c>
      <c r="R958" s="34" t="str">
        <f>CONCATENATE(O958," ",VLOOKUP(ABS(O958),'heading tables'!$A:$C,2,FALSE))</f>
        <v>2530 Patents</v>
      </c>
      <c r="S958" s="34" t="str">
        <f t="shared" si="297"/>
        <v>25</v>
      </c>
      <c r="T958" s="34" t="str">
        <f t="shared" si="298"/>
        <v>2530</v>
      </c>
      <c r="U958" s="34" t="str">
        <f>CONCATENATE(S958," ",VLOOKUP(S958,'heading tables'!$A:$C,2,FALSE))</f>
        <v>25 Intangible Assets</v>
      </c>
      <c r="V958" s="34" t="str">
        <f>CONCATENATE(T958," ",VLOOKUP(ABS(T958),'heading tables'!$A:$C,2,FALSE))</f>
        <v>2530 Patents</v>
      </c>
      <c r="W958" s="34" t="str">
        <f t="shared" si="295"/>
        <v>2530.1</v>
      </c>
      <c r="X958" s="34" t="str">
        <f t="shared" si="299"/>
        <v>2530.13</v>
      </c>
      <c r="Y958" s="34" t="str">
        <f t="shared" si="299"/>
        <v>" "</v>
      </c>
      <c r="Z958" s="34" t="str">
        <f t="shared" si="299"/>
        <v>" "</v>
      </c>
      <c r="AA958" s="34" t="str">
        <f t="shared" si="299"/>
        <v>" "</v>
      </c>
      <c r="AB958" s="34" t="str">
        <f t="shared" si="285"/>
        <v>2530.1 Patents: Electricity Regulated Activity</v>
      </c>
      <c r="AC958" s="34" t="str">
        <f t="shared" si="286"/>
        <v>2530.13 Patents: Electricity Regulated Activity, Distribution (Network)</v>
      </c>
      <c r="AD958" s="34" t="str">
        <f t="shared" si="287"/>
        <v>" "</v>
      </c>
      <c r="AE958" s="34" t="str">
        <f t="shared" si="288"/>
        <v>" "</v>
      </c>
      <c r="AF958" s="34" t="str">
        <f t="shared" si="289"/>
        <v>" "</v>
      </c>
      <c r="AI958" t="s">
        <v>1982</v>
      </c>
      <c r="AJ958" s="14" t="s">
        <v>11</v>
      </c>
      <c r="AK958" t="s">
        <v>918</v>
      </c>
      <c r="AL958" s="34" t="e">
        <f>VLOOKUP(A958,#REF!,2,FALSE)</f>
        <v>#REF!</v>
      </c>
      <c r="AM958"/>
      <c r="AN958"/>
      <c r="AO958"/>
      <c r="AP958"/>
      <c r="AQ958"/>
      <c r="AR958"/>
      <c r="AS958"/>
      <c r="AV958" t="s">
        <v>1982</v>
      </c>
      <c r="AW958">
        <f t="shared" si="290"/>
        <v>63</v>
      </c>
    </row>
    <row r="959" spans="1:49" ht="11.25" customHeight="1" x14ac:dyDescent="0.2">
      <c r="A959" s="14">
        <v>2530.14</v>
      </c>
      <c r="B959" t="s">
        <v>1983</v>
      </c>
      <c r="C959" s="33" t="str">
        <f t="shared" si="283"/>
        <v>2530.14 Patents: Electricity Regulated Activity, Distribution (Supply)</v>
      </c>
      <c r="D959" s="6" t="s">
        <v>875</v>
      </c>
      <c r="E959" s="6" t="s">
        <v>856</v>
      </c>
      <c r="F959" s="6" t="s">
        <v>695</v>
      </c>
      <c r="G959" s="6" t="s">
        <v>907</v>
      </c>
      <c r="H959" s="34" t="str">
        <f>VLOOKUP(I959,'heading tables'!$G$3:$H$9,2,FALSE)</f>
        <v>L2</v>
      </c>
      <c r="I959" s="34">
        <f t="shared" si="292"/>
        <v>7</v>
      </c>
      <c r="J959" s="34" t="str">
        <f t="shared" si="293"/>
        <v>Balance Sheet</v>
      </c>
      <c r="K959" s="34">
        <f t="shared" si="284"/>
        <v>9</v>
      </c>
      <c r="L959" s="34" t="str">
        <f t="shared" si="294"/>
        <v>14</v>
      </c>
      <c r="M959" s="34" t="str">
        <f t="shared" si="280"/>
        <v>2</v>
      </c>
      <c r="N959" s="34" t="str">
        <f t="shared" si="281"/>
        <v>25</v>
      </c>
      <c r="O959" s="34" t="str">
        <f t="shared" si="282"/>
        <v>2530</v>
      </c>
      <c r="P959" s="34" t="str">
        <f>CONCATENATE(M959," ",VLOOKUP(M959,'heading tables'!$A:$C,2,FALSE))</f>
        <v>2 Non-current Assets</v>
      </c>
      <c r="Q959" s="34" t="str">
        <f>CONCATENATE(N959," ",VLOOKUP(N959,'heading tables'!$A:$C,2,FALSE))</f>
        <v>25 Intangible Assets</v>
      </c>
      <c r="R959" s="34" t="str">
        <f>CONCATENATE(O959," ",VLOOKUP(ABS(O959),'heading tables'!$A:$C,2,FALSE))</f>
        <v>2530 Patents</v>
      </c>
      <c r="S959" s="34" t="str">
        <f t="shared" si="297"/>
        <v>25</v>
      </c>
      <c r="T959" s="34" t="str">
        <f t="shared" si="298"/>
        <v>2530</v>
      </c>
      <c r="U959" s="34" t="str">
        <f>CONCATENATE(S959," ",VLOOKUP(S959,'heading tables'!$A:$C,2,FALSE))</f>
        <v>25 Intangible Assets</v>
      </c>
      <c r="V959" s="34" t="str">
        <f>CONCATENATE(T959," ",VLOOKUP(ABS(T959),'heading tables'!$A:$C,2,FALSE))</f>
        <v>2530 Patents</v>
      </c>
      <c r="W959" s="34" t="str">
        <f t="shared" si="295"/>
        <v>2530.1</v>
      </c>
      <c r="X959" s="34" t="str">
        <f t="shared" si="299"/>
        <v>2530.14</v>
      </c>
      <c r="Y959" s="34" t="str">
        <f t="shared" si="299"/>
        <v>" "</v>
      </c>
      <c r="Z959" s="34" t="str">
        <f t="shared" si="299"/>
        <v>" "</v>
      </c>
      <c r="AA959" s="34" t="str">
        <f t="shared" si="299"/>
        <v>" "</v>
      </c>
      <c r="AB959" s="34" t="str">
        <f t="shared" si="285"/>
        <v>2530.1 Patents: Electricity Regulated Activity</v>
      </c>
      <c r="AC959" s="34" t="str">
        <f t="shared" si="286"/>
        <v>2530.14 Patents: Electricity Regulated Activity, Distribution (Supply)</v>
      </c>
      <c r="AD959" s="34" t="str">
        <f t="shared" si="287"/>
        <v>" "</v>
      </c>
      <c r="AE959" s="34" t="str">
        <f t="shared" si="288"/>
        <v>" "</v>
      </c>
      <c r="AF959" s="34" t="str">
        <f t="shared" si="289"/>
        <v>" "</v>
      </c>
      <c r="AI959" t="s">
        <v>1983</v>
      </c>
      <c r="AJ959" s="14" t="s">
        <v>11</v>
      </c>
      <c r="AK959" t="s">
        <v>918</v>
      </c>
      <c r="AL959" s="34" t="e">
        <f>VLOOKUP(A959,#REF!,2,FALSE)</f>
        <v>#REF!</v>
      </c>
      <c r="AM959"/>
      <c r="AN959"/>
      <c r="AO959"/>
      <c r="AP959"/>
      <c r="AQ959"/>
      <c r="AR959"/>
      <c r="AS959"/>
      <c r="AV959" t="s">
        <v>1983</v>
      </c>
      <c r="AW959">
        <f t="shared" si="290"/>
        <v>62</v>
      </c>
    </row>
    <row r="960" spans="1:49" ht="11.25" customHeight="1" x14ac:dyDescent="0.2">
      <c r="A960" s="14">
        <v>2530.15</v>
      </c>
      <c r="B960" t="s">
        <v>1984</v>
      </c>
      <c r="C960" s="33" t="str">
        <f t="shared" si="283"/>
        <v>2530.15 Patents: Electricity Regulated Activity, Generation</v>
      </c>
      <c r="D960" s="6" t="s">
        <v>870</v>
      </c>
      <c r="E960" s="6" t="s">
        <v>856</v>
      </c>
      <c r="F960" s="6" t="s">
        <v>695</v>
      </c>
      <c r="G960" s="6" t="s">
        <v>907</v>
      </c>
      <c r="H960" s="34" t="str">
        <f>VLOOKUP(I960,'heading tables'!$G$3:$H$9,2,FALSE)</f>
        <v>L2</v>
      </c>
      <c r="I960" s="34">
        <f t="shared" si="292"/>
        <v>7</v>
      </c>
      <c r="J960" s="34" t="str">
        <f t="shared" si="293"/>
        <v>Balance Sheet</v>
      </c>
      <c r="K960" s="34">
        <f t="shared" si="284"/>
        <v>9</v>
      </c>
      <c r="L960" s="34" t="str">
        <f t="shared" si="294"/>
        <v>15</v>
      </c>
      <c r="M960" s="34" t="str">
        <f t="shared" ref="M960:M1023" si="300">LEFT($A960,1)</f>
        <v>2</v>
      </c>
      <c r="N960" s="34" t="str">
        <f t="shared" ref="N960:N1023" si="301">LEFT($A960,2)</f>
        <v>25</v>
      </c>
      <c r="O960" s="34" t="str">
        <f t="shared" ref="O960:O1023" si="302">LEFT($A960,4)</f>
        <v>2530</v>
      </c>
      <c r="P960" s="34" t="str">
        <f>CONCATENATE(M960," ",VLOOKUP(M960,'heading tables'!$A:$C,2,FALSE))</f>
        <v>2 Non-current Assets</v>
      </c>
      <c r="Q960" s="34" t="str">
        <f>CONCATENATE(N960," ",VLOOKUP(N960,'heading tables'!$A:$C,2,FALSE))</f>
        <v>25 Intangible Assets</v>
      </c>
      <c r="R960" s="34" t="str">
        <f>CONCATENATE(O960," ",VLOOKUP(ABS(O960),'heading tables'!$A:$C,2,FALSE))</f>
        <v>2530 Patents</v>
      </c>
      <c r="S960" s="34" t="str">
        <f t="shared" si="297"/>
        <v>25</v>
      </c>
      <c r="T960" s="34" t="str">
        <f t="shared" si="298"/>
        <v>2530</v>
      </c>
      <c r="U960" s="34" t="str">
        <f>CONCATENATE(S960," ",VLOOKUP(S960,'heading tables'!$A:$C,2,FALSE))</f>
        <v>25 Intangible Assets</v>
      </c>
      <c r="V960" s="34" t="str">
        <f>CONCATENATE(T960," ",VLOOKUP(ABS(T960),'heading tables'!$A:$C,2,FALSE))</f>
        <v>2530 Patents</v>
      </c>
      <c r="W960" s="34" t="str">
        <f t="shared" si="295"/>
        <v>2530.1</v>
      </c>
      <c r="X960" s="34" t="str">
        <f t="shared" si="299"/>
        <v>2530.15</v>
      </c>
      <c r="Y960" s="34" t="str">
        <f t="shared" si="299"/>
        <v>" "</v>
      </c>
      <c r="Z960" s="34" t="str">
        <f t="shared" si="299"/>
        <v>" "</v>
      </c>
      <c r="AA960" s="34" t="str">
        <f t="shared" si="299"/>
        <v>" "</v>
      </c>
      <c r="AB960" s="34" t="str">
        <f t="shared" si="285"/>
        <v>2530.1 Patents: Electricity Regulated Activity</v>
      </c>
      <c r="AC960" s="34" t="str">
        <f t="shared" si="286"/>
        <v>2530.15 Patents: Electricity Regulated Activity, Generation</v>
      </c>
      <c r="AD960" s="34" t="str">
        <f t="shared" si="287"/>
        <v>" "</v>
      </c>
      <c r="AE960" s="34" t="str">
        <f t="shared" si="288"/>
        <v>" "</v>
      </c>
      <c r="AF960" s="34" t="str">
        <f t="shared" si="289"/>
        <v>" "</v>
      </c>
      <c r="AI960" t="s">
        <v>1984</v>
      </c>
      <c r="AJ960" s="14" t="s">
        <v>11</v>
      </c>
      <c r="AK960" t="s">
        <v>918</v>
      </c>
      <c r="AL960" s="34" t="e">
        <f>VLOOKUP(A960,#REF!,2,FALSE)</f>
        <v>#REF!</v>
      </c>
      <c r="AM960"/>
      <c r="AN960"/>
      <c r="AO960"/>
      <c r="AP960"/>
      <c r="AQ960"/>
      <c r="AR960"/>
      <c r="AS960"/>
      <c r="AV960" t="s">
        <v>1984</v>
      </c>
      <c r="AW960">
        <f t="shared" si="290"/>
        <v>51</v>
      </c>
    </row>
    <row r="961" spans="1:49" ht="11.25" customHeight="1" x14ac:dyDescent="0.2">
      <c r="A961" s="14">
        <v>2530.19</v>
      </c>
      <c r="B961" t="s">
        <v>1985</v>
      </c>
      <c r="C961" s="33" t="str">
        <f t="shared" si="283"/>
        <v>2530.19 Patents: Electricity Regulated Activity, Other</v>
      </c>
      <c r="D961" s="6" t="s">
        <v>29</v>
      </c>
      <c r="E961" s="6" t="s">
        <v>1</v>
      </c>
      <c r="F961" s="6" t="s">
        <v>1</v>
      </c>
      <c r="G961" s="6" t="s">
        <v>907</v>
      </c>
      <c r="H961" s="34" t="str">
        <f>VLOOKUP(I961,'heading tables'!$G$3:$H$9,2,FALSE)</f>
        <v>L2</v>
      </c>
      <c r="I961" s="34">
        <f t="shared" si="292"/>
        <v>7</v>
      </c>
      <c r="J961" s="34" t="str">
        <f t="shared" si="293"/>
        <v>Balance Sheet</v>
      </c>
      <c r="K961" s="34">
        <f t="shared" si="284"/>
        <v>9</v>
      </c>
      <c r="L961" s="34" t="str">
        <f t="shared" si="294"/>
        <v>19</v>
      </c>
      <c r="M961" s="34" t="str">
        <f t="shared" si="300"/>
        <v>2</v>
      </c>
      <c r="N961" s="34" t="str">
        <f t="shared" si="301"/>
        <v>25</v>
      </c>
      <c r="O961" s="34" t="str">
        <f t="shared" si="302"/>
        <v>2530</v>
      </c>
      <c r="P961" s="34" t="str">
        <f>CONCATENATE(M961," ",VLOOKUP(M961,'heading tables'!$A:$C,2,FALSE))</f>
        <v>2 Non-current Assets</v>
      </c>
      <c r="Q961" s="34" t="str">
        <f>CONCATENATE(N961," ",VLOOKUP(N961,'heading tables'!$A:$C,2,FALSE))</f>
        <v>25 Intangible Assets</v>
      </c>
      <c r="R961" s="34" t="str">
        <f>CONCATENATE(O961," ",VLOOKUP(ABS(O961),'heading tables'!$A:$C,2,FALSE))</f>
        <v>2530 Patents</v>
      </c>
      <c r="S961" s="34" t="str">
        <f t="shared" si="297"/>
        <v>25</v>
      </c>
      <c r="T961" s="34" t="str">
        <f t="shared" si="298"/>
        <v>2530</v>
      </c>
      <c r="U961" s="34" t="str">
        <f>CONCATENATE(S961," ",VLOOKUP(S961,'heading tables'!$A:$C,2,FALSE))</f>
        <v>25 Intangible Assets</v>
      </c>
      <c r="V961" s="34" t="str">
        <f>CONCATENATE(T961," ",VLOOKUP(ABS(T961),'heading tables'!$A:$C,2,FALSE))</f>
        <v>2530 Patents</v>
      </c>
      <c r="W961" s="34" t="str">
        <f t="shared" si="295"/>
        <v>2530.1</v>
      </c>
      <c r="X961" s="34" t="str">
        <f t="shared" si="299"/>
        <v>2530.19</v>
      </c>
      <c r="Y961" s="34" t="str">
        <f t="shared" si="299"/>
        <v>" "</v>
      </c>
      <c r="Z961" s="34" t="str">
        <f t="shared" si="299"/>
        <v>" "</v>
      </c>
      <c r="AA961" s="34" t="str">
        <f t="shared" si="299"/>
        <v>" "</v>
      </c>
      <c r="AB961" s="34" t="str">
        <f t="shared" si="285"/>
        <v>2530.1 Patents: Electricity Regulated Activity</v>
      </c>
      <c r="AC961" s="34" t="str">
        <f t="shared" si="286"/>
        <v>2530.19 Patents: Electricity Regulated Activity, Other</v>
      </c>
      <c r="AD961" s="34" t="str">
        <f t="shared" si="287"/>
        <v>" "</v>
      </c>
      <c r="AE961" s="34" t="str">
        <f t="shared" si="288"/>
        <v>" "</v>
      </c>
      <c r="AF961" s="34" t="str">
        <f t="shared" si="289"/>
        <v>" "</v>
      </c>
      <c r="AI961" t="s">
        <v>1985</v>
      </c>
      <c r="AJ961" s="14" t="s">
        <v>11</v>
      </c>
      <c r="AK961" t="s">
        <v>918</v>
      </c>
      <c r="AL961" s="34" t="e">
        <f>VLOOKUP(A961,#REF!,2,FALSE)</f>
        <v>#REF!</v>
      </c>
      <c r="AM961"/>
      <c r="AN961"/>
      <c r="AO961"/>
      <c r="AP961"/>
      <c r="AQ961"/>
      <c r="AR961"/>
      <c r="AS961"/>
      <c r="AV961" t="s">
        <v>1985</v>
      </c>
      <c r="AW961">
        <f t="shared" si="290"/>
        <v>46</v>
      </c>
    </row>
    <row r="962" spans="1:49" ht="11.25" customHeight="1" x14ac:dyDescent="0.2">
      <c r="A962" s="14">
        <v>2530.9</v>
      </c>
      <c r="B962" t="s">
        <v>1986</v>
      </c>
      <c r="C962" s="33" t="str">
        <f t="shared" ref="C962:C1025" si="303">CONCATENATE(A962," ",B962)</f>
        <v>2530.9 Patents: Non-Regulated Activity</v>
      </c>
      <c r="D962" s="6" t="s">
        <v>854</v>
      </c>
      <c r="E962" s="6" t="s">
        <v>1</v>
      </c>
      <c r="F962" s="6" t="s">
        <v>1</v>
      </c>
      <c r="G962" s="6" t="s">
        <v>908</v>
      </c>
      <c r="H962" s="34" t="str">
        <f>VLOOKUP(I962,'heading tables'!$G$3:$H$9,2,FALSE)</f>
        <v>L1</v>
      </c>
      <c r="I962" s="34">
        <f t="shared" si="292"/>
        <v>6</v>
      </c>
      <c r="J962" s="34" t="str">
        <f t="shared" si="293"/>
        <v>Balance Sheet</v>
      </c>
      <c r="K962" s="34">
        <f t="shared" ref="K962:K1025" si="304">COUNTIF(O:O,O962)</f>
        <v>9</v>
      </c>
      <c r="L962" s="34" t="str">
        <f t="shared" si="294"/>
        <v>.9</v>
      </c>
      <c r="M962" s="34" t="str">
        <f t="shared" si="300"/>
        <v>2</v>
      </c>
      <c r="N962" s="34" t="str">
        <f t="shared" si="301"/>
        <v>25</v>
      </c>
      <c r="O962" s="34" t="str">
        <f t="shared" si="302"/>
        <v>2530</v>
      </c>
      <c r="P962" s="34" t="str">
        <f>CONCATENATE(M962," ",VLOOKUP(M962,'heading tables'!$A:$C,2,FALSE))</f>
        <v>2 Non-current Assets</v>
      </c>
      <c r="Q962" s="34" t="str">
        <f>CONCATENATE(N962," ",VLOOKUP(N962,'heading tables'!$A:$C,2,FALSE))</f>
        <v>25 Intangible Assets</v>
      </c>
      <c r="R962" s="34" t="str">
        <f>CONCATENATE(O962," ",VLOOKUP(ABS(O962),'heading tables'!$A:$C,2,FALSE))</f>
        <v>2530 Patents</v>
      </c>
      <c r="S962" s="34" t="str">
        <f t="shared" si="297"/>
        <v>25</v>
      </c>
      <c r="T962" s="34" t="str">
        <f t="shared" si="298"/>
        <v>2530</v>
      </c>
      <c r="U962" s="34" t="str">
        <f>CONCATENATE(S962," ",VLOOKUP(S962,'heading tables'!$A:$C,2,FALSE))</f>
        <v>25 Intangible Assets</v>
      </c>
      <c r="V962" s="34" t="str">
        <f>CONCATENATE(T962," ",VLOOKUP(ABS(T962),'heading tables'!$A:$C,2,FALSE))</f>
        <v>2530 Patents</v>
      </c>
      <c r="W962" s="34" t="str">
        <f t="shared" si="295"/>
        <v>2530.9</v>
      </c>
      <c r="X962" s="34" t="str">
        <f t="shared" ref="X962:AA981" si="305">IF(OR(LEFT($A962,X$1)=W962,W962=$AZ$1),$AZ$1,LEFT($A962,X$1))</f>
        <v>" "</v>
      </c>
      <c r="Y962" s="34" t="str">
        <f t="shared" si="305"/>
        <v>" "</v>
      </c>
      <c r="Z962" s="34" t="str">
        <f t="shared" si="305"/>
        <v>" "</v>
      </c>
      <c r="AA962" s="34" t="str">
        <f t="shared" si="305"/>
        <v>" "</v>
      </c>
      <c r="AB962" s="34" t="str">
        <f t="shared" ref="AB962:AB1025" si="306">IFERROR(VLOOKUP(ABS(W962),$A:$C,3,FALSE),$AZ$1)</f>
        <v>2530.9 Patents: Non-Regulated Activity</v>
      </c>
      <c r="AC962" s="34" t="str">
        <f t="shared" ref="AC962:AC1025" si="307">IFERROR(VLOOKUP(ABS(X962),$A:$C,3,FALSE),$AZ$1)</f>
        <v>" "</v>
      </c>
      <c r="AD962" s="34" t="str">
        <f t="shared" ref="AD962:AD1025" si="308">IFERROR(VLOOKUP(ABS(Y962),$A:$C,3,FALSE),$AZ$1)</f>
        <v>" "</v>
      </c>
      <c r="AE962" s="34" t="str">
        <f t="shared" ref="AE962:AE1025" si="309">IFERROR(VLOOKUP(ABS(Z962),$A:$C,3,FALSE),$AZ$1)</f>
        <v>" "</v>
      </c>
      <c r="AF962" s="34" t="str">
        <f t="shared" ref="AF962:AF1025" si="310">IFERROR(VLOOKUP(ABS(AA962),$A:$C,3,FALSE),$AZ$1)</f>
        <v>" "</v>
      </c>
      <c r="AI962" t="s">
        <v>1986</v>
      </c>
      <c r="AJ962" s="14" t="s">
        <v>11</v>
      </c>
      <c r="AK962" t="s">
        <v>918</v>
      </c>
      <c r="AL962" s="34" t="e">
        <f>VLOOKUP(A962,#REF!,2,FALSE)</f>
        <v>#REF!</v>
      </c>
      <c r="AM962"/>
      <c r="AN962"/>
      <c r="AO962"/>
      <c r="AP962"/>
      <c r="AQ962"/>
      <c r="AR962"/>
      <c r="AS962"/>
      <c r="AV962" t="s">
        <v>1986</v>
      </c>
      <c r="AW962">
        <f t="shared" si="290"/>
        <v>31</v>
      </c>
    </row>
    <row r="963" spans="1:49" ht="11.25" customHeight="1" x14ac:dyDescent="0.2">
      <c r="A963" s="14">
        <v>2540</v>
      </c>
      <c r="B963" t="s">
        <v>113</v>
      </c>
      <c r="C963" s="33" t="str">
        <f t="shared" si="303"/>
        <v>2540 Goodwill</v>
      </c>
      <c r="D963" s="6" t="s">
        <v>2</v>
      </c>
      <c r="E963" s="6" t="s">
        <v>856</v>
      </c>
      <c r="F963" s="6" t="s">
        <v>696</v>
      </c>
      <c r="G963" s="6" t="s">
        <v>25</v>
      </c>
      <c r="H963" s="34" t="str">
        <f>VLOOKUP(I963,'heading tables'!$G$3:$H$9,2,FALSE)</f>
        <v>M</v>
      </c>
      <c r="I963" s="34">
        <f t="shared" si="292"/>
        <v>4</v>
      </c>
      <c r="J963" s="34" t="str">
        <f t="shared" si="293"/>
        <v>Balance Sheet</v>
      </c>
      <c r="K963" s="34">
        <f t="shared" si="304"/>
        <v>9</v>
      </c>
      <c r="L963" s="34" t="str">
        <f t="shared" si="294"/>
        <v>40</v>
      </c>
      <c r="M963" s="34" t="str">
        <f t="shared" si="300"/>
        <v>2</v>
      </c>
      <c r="N963" s="34" t="str">
        <f t="shared" si="301"/>
        <v>25</v>
      </c>
      <c r="O963" s="34" t="str">
        <f t="shared" si="302"/>
        <v>2540</v>
      </c>
      <c r="P963" s="34" t="str">
        <f>CONCATENATE(M963," ",VLOOKUP(M963,'heading tables'!$A:$C,2,FALSE))</f>
        <v>2 Non-current Assets</v>
      </c>
      <c r="Q963" s="34" t="str">
        <f>CONCATENATE(N963," ",VLOOKUP(N963,'heading tables'!$A:$C,2,FALSE))</f>
        <v>25 Intangible Assets</v>
      </c>
      <c r="R963" s="34" t="str">
        <f>CONCATENATE(O963," ",VLOOKUP(ABS(O963),'heading tables'!$A:$C,2,FALSE))</f>
        <v>2540 Goodwill</v>
      </c>
      <c r="S963" s="34" t="str">
        <f t="shared" si="297"/>
        <v>25</v>
      </c>
      <c r="T963" s="34" t="str">
        <f t="shared" si="298"/>
        <v>2540</v>
      </c>
      <c r="U963" s="34" t="str">
        <f>CONCATENATE(S963," ",VLOOKUP(S963,'heading tables'!$A:$C,2,FALSE))</f>
        <v>25 Intangible Assets</v>
      </c>
      <c r="V963" s="34" t="str">
        <f>CONCATENATE(T963," ",VLOOKUP(ABS(T963),'heading tables'!$A:$C,2,FALSE))</f>
        <v>2540 Goodwill</v>
      </c>
      <c r="W963" s="34" t="str">
        <f t="shared" si="295"/>
        <v>" "</v>
      </c>
      <c r="X963" s="34" t="str">
        <f t="shared" si="305"/>
        <v>" "</v>
      </c>
      <c r="Y963" s="34" t="str">
        <f t="shared" si="305"/>
        <v>" "</v>
      </c>
      <c r="Z963" s="34" t="str">
        <f t="shared" si="305"/>
        <v>" "</v>
      </c>
      <c r="AA963" s="34" t="str">
        <f t="shared" si="305"/>
        <v>" "</v>
      </c>
      <c r="AB963" s="34" t="str">
        <f t="shared" si="306"/>
        <v>" "</v>
      </c>
      <c r="AC963" s="34" t="str">
        <f t="shared" si="307"/>
        <v>" "</v>
      </c>
      <c r="AD963" s="34" t="str">
        <f t="shared" si="308"/>
        <v>" "</v>
      </c>
      <c r="AE963" s="34" t="str">
        <f t="shared" si="309"/>
        <v>" "</v>
      </c>
      <c r="AF963" s="34" t="str">
        <f t="shared" si="310"/>
        <v>" "</v>
      </c>
      <c r="AI963" t="s">
        <v>113</v>
      </c>
      <c r="AJ963" s="14" t="s">
        <v>1064</v>
      </c>
      <c r="AK963" t="s">
        <v>918</v>
      </c>
      <c r="AL963" s="34" t="e">
        <f>VLOOKUP(A963,#REF!,2,FALSE)</f>
        <v>#REF!</v>
      </c>
      <c r="AM963"/>
      <c r="AN963"/>
      <c r="AO963"/>
      <c r="AP963"/>
      <c r="AQ963"/>
      <c r="AR963"/>
      <c r="AS963"/>
      <c r="AV963" t="s">
        <v>113</v>
      </c>
      <c r="AW963">
        <f t="shared" ref="AW963:AW1026" si="311">LEN(AV963)</f>
        <v>8</v>
      </c>
    </row>
    <row r="964" spans="1:49" ht="11.25" customHeight="1" x14ac:dyDescent="0.2">
      <c r="A964" s="14">
        <v>2540.1</v>
      </c>
      <c r="B964" t="s">
        <v>1987</v>
      </c>
      <c r="C964" s="33" t="str">
        <f t="shared" si="303"/>
        <v>2540.1 Goodwill: Electricity Regulated Activity</v>
      </c>
      <c r="D964" s="6" t="s">
        <v>855</v>
      </c>
      <c r="E964" s="6" t="s">
        <v>856</v>
      </c>
      <c r="F964" s="6">
        <v>0</v>
      </c>
      <c r="G964" s="6" t="s">
        <v>26</v>
      </c>
      <c r="H964" s="34" t="str">
        <f>VLOOKUP(I964,'heading tables'!$G$3:$H$9,2,FALSE)</f>
        <v>L1</v>
      </c>
      <c r="I964" s="34">
        <f t="shared" si="292"/>
        <v>6</v>
      </c>
      <c r="J964" s="34" t="str">
        <f t="shared" si="293"/>
        <v>Balance Sheet</v>
      </c>
      <c r="K964" s="34">
        <f t="shared" si="304"/>
        <v>9</v>
      </c>
      <c r="L964" s="34" t="str">
        <f t="shared" si="294"/>
        <v>.1</v>
      </c>
      <c r="M964" s="34" t="str">
        <f t="shared" si="300"/>
        <v>2</v>
      </c>
      <c r="N964" s="34" t="str">
        <f t="shared" si="301"/>
        <v>25</v>
      </c>
      <c r="O964" s="34" t="str">
        <f t="shared" si="302"/>
        <v>2540</v>
      </c>
      <c r="P964" s="34" t="str">
        <f>CONCATENATE(M964," ",VLOOKUP(M964,'heading tables'!$A:$C,2,FALSE))</f>
        <v>2 Non-current Assets</v>
      </c>
      <c r="Q964" s="34" t="str">
        <f>CONCATENATE(N964," ",VLOOKUP(N964,'heading tables'!$A:$C,2,FALSE))</f>
        <v>25 Intangible Assets</v>
      </c>
      <c r="R964" s="34" t="str">
        <f>CONCATENATE(O964," ",VLOOKUP(ABS(O964),'heading tables'!$A:$C,2,FALSE))</f>
        <v>2540 Goodwill</v>
      </c>
      <c r="S964" s="34" t="str">
        <f t="shared" si="297"/>
        <v>25</v>
      </c>
      <c r="T964" s="34" t="str">
        <f t="shared" si="298"/>
        <v>2540</v>
      </c>
      <c r="U964" s="34" t="str">
        <f>CONCATENATE(S964," ",VLOOKUP(S964,'heading tables'!$A:$C,2,FALSE))</f>
        <v>25 Intangible Assets</v>
      </c>
      <c r="V964" s="34" t="str">
        <f>CONCATENATE(T964," ",VLOOKUP(ABS(T964),'heading tables'!$A:$C,2,FALSE))</f>
        <v>2540 Goodwill</v>
      </c>
      <c r="W964" s="34" t="str">
        <f t="shared" si="295"/>
        <v>2540.1</v>
      </c>
      <c r="X964" s="34" t="str">
        <f t="shared" si="305"/>
        <v>" "</v>
      </c>
      <c r="Y964" s="34" t="str">
        <f t="shared" si="305"/>
        <v>" "</v>
      </c>
      <c r="Z964" s="34" t="str">
        <f t="shared" si="305"/>
        <v>" "</v>
      </c>
      <c r="AA964" s="34" t="str">
        <f t="shared" si="305"/>
        <v>" "</v>
      </c>
      <c r="AB964" s="34" t="str">
        <f t="shared" si="306"/>
        <v>2540.1 Goodwill: Electricity Regulated Activity</v>
      </c>
      <c r="AC964" s="34" t="str">
        <f t="shared" si="307"/>
        <v>" "</v>
      </c>
      <c r="AD964" s="34" t="str">
        <f t="shared" si="308"/>
        <v>" "</v>
      </c>
      <c r="AE964" s="34" t="str">
        <f t="shared" si="309"/>
        <v>" "</v>
      </c>
      <c r="AF964" s="34" t="str">
        <f t="shared" si="310"/>
        <v>" "</v>
      </c>
      <c r="AI964" t="s">
        <v>1987</v>
      </c>
      <c r="AJ964" s="14" t="s">
        <v>1064</v>
      </c>
      <c r="AK964" t="s">
        <v>918</v>
      </c>
      <c r="AL964" s="34" t="e">
        <f>VLOOKUP(A964,#REF!,2,FALSE)</f>
        <v>#REF!</v>
      </c>
      <c r="AM964"/>
      <c r="AN964"/>
      <c r="AO964"/>
      <c r="AP964"/>
      <c r="AQ964"/>
      <c r="AR964"/>
      <c r="AS964"/>
      <c r="AV964" t="s">
        <v>1987</v>
      </c>
      <c r="AW964">
        <f t="shared" si="311"/>
        <v>40</v>
      </c>
    </row>
    <row r="965" spans="1:49" ht="11.25" customHeight="1" x14ac:dyDescent="0.2">
      <c r="A965" s="14">
        <v>2540.11</v>
      </c>
      <c r="B965" t="s">
        <v>1988</v>
      </c>
      <c r="C965" s="33" t="str">
        <f t="shared" si="303"/>
        <v>2540.11 Goodwill: Electricity Regulated Activity, Dispatch</v>
      </c>
      <c r="D965" s="6" t="s">
        <v>27</v>
      </c>
      <c r="E965" s="6" t="s">
        <v>856</v>
      </c>
      <c r="F965" s="6" t="s">
        <v>696</v>
      </c>
      <c r="G965" s="6" t="s">
        <v>907</v>
      </c>
      <c r="H965" s="34" t="str">
        <f>VLOOKUP(I965,'heading tables'!$G$3:$H$9,2,FALSE)</f>
        <v>L2</v>
      </c>
      <c r="I965" s="34">
        <f t="shared" si="292"/>
        <v>7</v>
      </c>
      <c r="J965" s="34" t="str">
        <f t="shared" si="293"/>
        <v>Balance Sheet</v>
      </c>
      <c r="K965" s="34">
        <f t="shared" si="304"/>
        <v>9</v>
      </c>
      <c r="L965" s="34" t="str">
        <f t="shared" si="294"/>
        <v>11</v>
      </c>
      <c r="M965" s="34" t="str">
        <f t="shared" si="300"/>
        <v>2</v>
      </c>
      <c r="N965" s="34" t="str">
        <f t="shared" si="301"/>
        <v>25</v>
      </c>
      <c r="O965" s="34" t="str">
        <f t="shared" si="302"/>
        <v>2540</v>
      </c>
      <c r="P965" s="34" t="str">
        <f>CONCATENATE(M965," ",VLOOKUP(M965,'heading tables'!$A:$C,2,FALSE))</f>
        <v>2 Non-current Assets</v>
      </c>
      <c r="Q965" s="34" t="str">
        <f>CONCATENATE(N965," ",VLOOKUP(N965,'heading tables'!$A:$C,2,FALSE))</f>
        <v>25 Intangible Assets</v>
      </c>
      <c r="R965" s="34" t="str">
        <f>CONCATENATE(O965," ",VLOOKUP(ABS(O965),'heading tables'!$A:$C,2,FALSE))</f>
        <v>2540 Goodwill</v>
      </c>
      <c r="S965" s="34" t="str">
        <f t="shared" si="297"/>
        <v>25</v>
      </c>
      <c r="T965" s="34" t="str">
        <f t="shared" si="298"/>
        <v>2540</v>
      </c>
      <c r="U965" s="34" t="str">
        <f>CONCATENATE(S965," ",VLOOKUP(S965,'heading tables'!$A:$C,2,FALSE))</f>
        <v>25 Intangible Assets</v>
      </c>
      <c r="V965" s="34" t="str">
        <f>CONCATENATE(T965," ",VLOOKUP(ABS(T965),'heading tables'!$A:$C,2,FALSE))</f>
        <v>2540 Goodwill</v>
      </c>
      <c r="W965" s="34" t="str">
        <f t="shared" si="295"/>
        <v>2540.1</v>
      </c>
      <c r="X965" s="34" t="str">
        <f t="shared" si="305"/>
        <v>2540.11</v>
      </c>
      <c r="Y965" s="34" t="str">
        <f t="shared" si="305"/>
        <v>" "</v>
      </c>
      <c r="Z965" s="34" t="str">
        <f t="shared" si="305"/>
        <v>" "</v>
      </c>
      <c r="AA965" s="34" t="str">
        <f t="shared" si="305"/>
        <v>" "</v>
      </c>
      <c r="AB965" s="34" t="str">
        <f t="shared" si="306"/>
        <v>2540.1 Goodwill: Electricity Regulated Activity</v>
      </c>
      <c r="AC965" s="34" t="str">
        <f t="shared" si="307"/>
        <v>2540.11 Goodwill: Electricity Regulated Activity, Dispatch</v>
      </c>
      <c r="AD965" s="34" t="str">
        <f t="shared" si="308"/>
        <v>" "</v>
      </c>
      <c r="AE965" s="34" t="str">
        <f t="shared" si="309"/>
        <v>" "</v>
      </c>
      <c r="AF965" s="34" t="str">
        <f t="shared" si="310"/>
        <v>" "</v>
      </c>
      <c r="AI965" t="s">
        <v>1988</v>
      </c>
      <c r="AJ965" s="14" t="s">
        <v>11</v>
      </c>
      <c r="AK965" t="s">
        <v>918</v>
      </c>
      <c r="AL965" s="34" t="e">
        <f>VLOOKUP(A965,#REF!,2,FALSE)</f>
        <v>#REF!</v>
      </c>
      <c r="AM965"/>
      <c r="AN965"/>
      <c r="AO965"/>
      <c r="AP965"/>
      <c r="AQ965"/>
      <c r="AR965"/>
      <c r="AS965"/>
      <c r="AV965" t="s">
        <v>1988</v>
      </c>
      <c r="AW965">
        <f t="shared" si="311"/>
        <v>50</v>
      </c>
    </row>
    <row r="966" spans="1:49" ht="11.25" customHeight="1" x14ac:dyDescent="0.2">
      <c r="A966" s="14">
        <v>2540.12</v>
      </c>
      <c r="B966" t="s">
        <v>1989</v>
      </c>
      <c r="C966" s="33" t="str">
        <f t="shared" si="303"/>
        <v>2540.12 Goodwill: Electricity Regulated Activity, Transmission</v>
      </c>
      <c r="D966" s="6" t="s">
        <v>859</v>
      </c>
      <c r="E966" s="6" t="s">
        <v>856</v>
      </c>
      <c r="F966" s="6" t="s">
        <v>696</v>
      </c>
      <c r="G966" s="6" t="s">
        <v>907</v>
      </c>
      <c r="H966" s="34" t="str">
        <f>VLOOKUP(I966,'heading tables'!$G$3:$H$9,2,FALSE)</f>
        <v>L2</v>
      </c>
      <c r="I966" s="34">
        <f t="shared" si="292"/>
        <v>7</v>
      </c>
      <c r="J966" s="34" t="str">
        <f t="shared" si="293"/>
        <v>Balance Sheet</v>
      </c>
      <c r="K966" s="34">
        <f t="shared" si="304"/>
        <v>9</v>
      </c>
      <c r="L966" s="34" t="str">
        <f t="shared" si="294"/>
        <v>12</v>
      </c>
      <c r="M966" s="34" t="str">
        <f t="shared" si="300"/>
        <v>2</v>
      </c>
      <c r="N966" s="34" t="str">
        <f t="shared" si="301"/>
        <v>25</v>
      </c>
      <c r="O966" s="34" t="str">
        <f t="shared" si="302"/>
        <v>2540</v>
      </c>
      <c r="P966" s="34" t="str">
        <f>CONCATENATE(M966," ",VLOOKUP(M966,'heading tables'!$A:$C,2,FALSE))</f>
        <v>2 Non-current Assets</v>
      </c>
      <c r="Q966" s="34" t="str">
        <f>CONCATENATE(N966," ",VLOOKUP(N966,'heading tables'!$A:$C,2,FALSE))</f>
        <v>25 Intangible Assets</v>
      </c>
      <c r="R966" s="34" t="str">
        <f>CONCATENATE(O966," ",VLOOKUP(ABS(O966),'heading tables'!$A:$C,2,FALSE))</f>
        <v>2540 Goodwill</v>
      </c>
      <c r="S966" s="34" t="str">
        <f t="shared" si="297"/>
        <v>25</v>
      </c>
      <c r="T966" s="34" t="str">
        <f t="shared" si="298"/>
        <v>2540</v>
      </c>
      <c r="U966" s="34" t="str">
        <f>CONCATENATE(S966," ",VLOOKUP(S966,'heading tables'!$A:$C,2,FALSE))</f>
        <v>25 Intangible Assets</v>
      </c>
      <c r="V966" s="34" t="str">
        <f>CONCATENATE(T966," ",VLOOKUP(ABS(T966),'heading tables'!$A:$C,2,FALSE))</f>
        <v>2540 Goodwill</v>
      </c>
      <c r="W966" s="34" t="str">
        <f t="shared" si="295"/>
        <v>2540.1</v>
      </c>
      <c r="X966" s="34" t="str">
        <f t="shared" si="305"/>
        <v>2540.12</v>
      </c>
      <c r="Y966" s="34" t="str">
        <f t="shared" si="305"/>
        <v>" "</v>
      </c>
      <c r="Z966" s="34" t="str">
        <f t="shared" si="305"/>
        <v>" "</v>
      </c>
      <c r="AA966" s="34" t="str">
        <f t="shared" si="305"/>
        <v>" "</v>
      </c>
      <c r="AB966" s="34" t="str">
        <f t="shared" si="306"/>
        <v>2540.1 Goodwill: Electricity Regulated Activity</v>
      </c>
      <c r="AC966" s="34" t="str">
        <f t="shared" si="307"/>
        <v>2540.12 Goodwill: Electricity Regulated Activity, Transmission</v>
      </c>
      <c r="AD966" s="34" t="str">
        <f t="shared" si="308"/>
        <v>" "</v>
      </c>
      <c r="AE966" s="34" t="str">
        <f t="shared" si="309"/>
        <v>" "</v>
      </c>
      <c r="AF966" s="34" t="str">
        <f t="shared" si="310"/>
        <v>" "</v>
      </c>
      <c r="AI966" t="s">
        <v>1989</v>
      </c>
      <c r="AJ966" s="14" t="s">
        <v>11</v>
      </c>
      <c r="AK966" t="s">
        <v>918</v>
      </c>
      <c r="AL966" s="34" t="e">
        <f>VLOOKUP(A966,#REF!,2,FALSE)</f>
        <v>#REF!</v>
      </c>
      <c r="AM966"/>
      <c r="AN966"/>
      <c r="AO966"/>
      <c r="AP966"/>
      <c r="AQ966"/>
      <c r="AR966"/>
      <c r="AS966"/>
      <c r="AV966" t="s">
        <v>1989</v>
      </c>
      <c r="AW966">
        <f t="shared" si="311"/>
        <v>54</v>
      </c>
    </row>
    <row r="967" spans="1:49" ht="11.25" customHeight="1" x14ac:dyDescent="0.2">
      <c r="A967" s="14">
        <v>2540.13</v>
      </c>
      <c r="B967" t="s">
        <v>1990</v>
      </c>
      <c r="C967" s="33" t="str">
        <f t="shared" si="303"/>
        <v>2540.13 Goodwill: Electricity Regulated Activity, Distribution (Network)</v>
      </c>
      <c r="D967" s="6" t="s">
        <v>874</v>
      </c>
      <c r="E967" s="6" t="s">
        <v>856</v>
      </c>
      <c r="F967" s="6" t="s">
        <v>696</v>
      </c>
      <c r="G967" s="6" t="s">
        <v>907</v>
      </c>
      <c r="H967" s="34" t="str">
        <f>VLOOKUP(I967,'heading tables'!$G$3:$H$9,2,FALSE)</f>
        <v>L2</v>
      </c>
      <c r="I967" s="34">
        <f t="shared" si="292"/>
        <v>7</v>
      </c>
      <c r="J967" s="34" t="str">
        <f t="shared" si="293"/>
        <v>Balance Sheet</v>
      </c>
      <c r="K967" s="34">
        <f t="shared" si="304"/>
        <v>9</v>
      </c>
      <c r="L967" s="34" t="str">
        <f t="shared" si="294"/>
        <v>13</v>
      </c>
      <c r="M967" s="34" t="str">
        <f t="shared" si="300"/>
        <v>2</v>
      </c>
      <c r="N967" s="34" t="str">
        <f t="shared" si="301"/>
        <v>25</v>
      </c>
      <c r="O967" s="34" t="str">
        <f t="shared" si="302"/>
        <v>2540</v>
      </c>
      <c r="P967" s="34" t="str">
        <f>CONCATENATE(M967," ",VLOOKUP(M967,'heading tables'!$A:$C,2,FALSE))</f>
        <v>2 Non-current Assets</v>
      </c>
      <c r="Q967" s="34" t="str">
        <f>CONCATENATE(N967," ",VLOOKUP(N967,'heading tables'!$A:$C,2,FALSE))</f>
        <v>25 Intangible Assets</v>
      </c>
      <c r="R967" s="34" t="str">
        <f>CONCATENATE(O967," ",VLOOKUP(ABS(O967),'heading tables'!$A:$C,2,FALSE))</f>
        <v>2540 Goodwill</v>
      </c>
      <c r="S967" s="34" t="str">
        <f t="shared" si="297"/>
        <v>25</v>
      </c>
      <c r="T967" s="34" t="str">
        <f t="shared" si="298"/>
        <v>2540</v>
      </c>
      <c r="U967" s="34" t="str">
        <f>CONCATENATE(S967," ",VLOOKUP(S967,'heading tables'!$A:$C,2,FALSE))</f>
        <v>25 Intangible Assets</v>
      </c>
      <c r="V967" s="34" t="str">
        <f>CONCATENATE(T967," ",VLOOKUP(ABS(T967),'heading tables'!$A:$C,2,FALSE))</f>
        <v>2540 Goodwill</v>
      </c>
      <c r="W967" s="34" t="str">
        <f t="shared" si="295"/>
        <v>2540.1</v>
      </c>
      <c r="X967" s="34" t="str">
        <f t="shared" si="305"/>
        <v>2540.13</v>
      </c>
      <c r="Y967" s="34" t="str">
        <f t="shared" si="305"/>
        <v>" "</v>
      </c>
      <c r="Z967" s="34" t="str">
        <f t="shared" si="305"/>
        <v>" "</v>
      </c>
      <c r="AA967" s="34" t="str">
        <f t="shared" si="305"/>
        <v>" "</v>
      </c>
      <c r="AB967" s="34" t="str">
        <f t="shared" si="306"/>
        <v>2540.1 Goodwill: Electricity Regulated Activity</v>
      </c>
      <c r="AC967" s="34" t="str">
        <f t="shared" si="307"/>
        <v>2540.13 Goodwill: Electricity Regulated Activity, Distribution (Network)</v>
      </c>
      <c r="AD967" s="34" t="str">
        <f t="shared" si="308"/>
        <v>" "</v>
      </c>
      <c r="AE967" s="34" t="str">
        <f t="shared" si="309"/>
        <v>" "</v>
      </c>
      <c r="AF967" s="34" t="str">
        <f t="shared" si="310"/>
        <v>" "</v>
      </c>
      <c r="AI967" t="s">
        <v>1990</v>
      </c>
      <c r="AJ967" s="14" t="s">
        <v>11</v>
      </c>
      <c r="AK967" t="s">
        <v>918</v>
      </c>
      <c r="AL967" s="34" t="e">
        <f>VLOOKUP(A967,#REF!,2,FALSE)</f>
        <v>#REF!</v>
      </c>
      <c r="AM967"/>
      <c r="AN967"/>
      <c r="AO967"/>
      <c r="AP967"/>
      <c r="AQ967"/>
      <c r="AR967"/>
      <c r="AS967"/>
      <c r="AV967" t="s">
        <v>1990</v>
      </c>
      <c r="AW967">
        <f t="shared" si="311"/>
        <v>64</v>
      </c>
    </row>
    <row r="968" spans="1:49" ht="11.25" customHeight="1" x14ac:dyDescent="0.2">
      <c r="A968" s="14">
        <v>2540.14</v>
      </c>
      <c r="B968" t="s">
        <v>1991</v>
      </c>
      <c r="C968" s="33" t="str">
        <f t="shared" si="303"/>
        <v>2540.14 Goodwill: Electricity Regulated Activity, Distribution (Supply)</v>
      </c>
      <c r="D968" s="6" t="s">
        <v>875</v>
      </c>
      <c r="E968" s="6" t="s">
        <v>856</v>
      </c>
      <c r="F968" s="6" t="s">
        <v>696</v>
      </c>
      <c r="G968" s="6" t="s">
        <v>907</v>
      </c>
      <c r="H968" s="34" t="str">
        <f>VLOOKUP(I968,'heading tables'!$G$3:$H$9,2,FALSE)</f>
        <v>L2</v>
      </c>
      <c r="I968" s="34">
        <f t="shared" si="292"/>
        <v>7</v>
      </c>
      <c r="J968" s="34" t="str">
        <f t="shared" si="293"/>
        <v>Balance Sheet</v>
      </c>
      <c r="K968" s="34">
        <f t="shared" si="304"/>
        <v>9</v>
      </c>
      <c r="L968" s="34" t="str">
        <f t="shared" si="294"/>
        <v>14</v>
      </c>
      <c r="M968" s="34" t="str">
        <f t="shared" si="300"/>
        <v>2</v>
      </c>
      <c r="N968" s="34" t="str">
        <f t="shared" si="301"/>
        <v>25</v>
      </c>
      <c r="O968" s="34" t="str">
        <f t="shared" si="302"/>
        <v>2540</v>
      </c>
      <c r="P968" s="34" t="str">
        <f>CONCATENATE(M968," ",VLOOKUP(M968,'heading tables'!$A:$C,2,FALSE))</f>
        <v>2 Non-current Assets</v>
      </c>
      <c r="Q968" s="34" t="str">
        <f>CONCATENATE(N968," ",VLOOKUP(N968,'heading tables'!$A:$C,2,FALSE))</f>
        <v>25 Intangible Assets</v>
      </c>
      <c r="R968" s="34" t="str">
        <f>CONCATENATE(O968," ",VLOOKUP(ABS(O968),'heading tables'!$A:$C,2,FALSE))</f>
        <v>2540 Goodwill</v>
      </c>
      <c r="S968" s="34" t="str">
        <f t="shared" si="297"/>
        <v>25</v>
      </c>
      <c r="T968" s="34" t="str">
        <f t="shared" si="298"/>
        <v>2540</v>
      </c>
      <c r="U968" s="34" t="str">
        <f>CONCATENATE(S968," ",VLOOKUP(S968,'heading tables'!$A:$C,2,FALSE))</f>
        <v>25 Intangible Assets</v>
      </c>
      <c r="V968" s="34" t="str">
        <f>CONCATENATE(T968," ",VLOOKUP(ABS(T968),'heading tables'!$A:$C,2,FALSE))</f>
        <v>2540 Goodwill</v>
      </c>
      <c r="W968" s="34" t="str">
        <f t="shared" si="295"/>
        <v>2540.1</v>
      </c>
      <c r="X968" s="34" t="str">
        <f t="shared" si="305"/>
        <v>2540.14</v>
      </c>
      <c r="Y968" s="34" t="str">
        <f t="shared" si="305"/>
        <v>" "</v>
      </c>
      <c r="Z968" s="34" t="str">
        <f t="shared" si="305"/>
        <v>" "</v>
      </c>
      <c r="AA968" s="34" t="str">
        <f t="shared" si="305"/>
        <v>" "</v>
      </c>
      <c r="AB968" s="34" t="str">
        <f t="shared" si="306"/>
        <v>2540.1 Goodwill: Electricity Regulated Activity</v>
      </c>
      <c r="AC968" s="34" t="str">
        <f t="shared" si="307"/>
        <v>2540.14 Goodwill: Electricity Regulated Activity, Distribution (Supply)</v>
      </c>
      <c r="AD968" s="34" t="str">
        <f t="shared" si="308"/>
        <v>" "</v>
      </c>
      <c r="AE968" s="34" t="str">
        <f t="shared" si="309"/>
        <v>" "</v>
      </c>
      <c r="AF968" s="34" t="str">
        <f t="shared" si="310"/>
        <v>" "</v>
      </c>
      <c r="AI968" t="s">
        <v>1991</v>
      </c>
      <c r="AJ968" s="14" t="s">
        <v>11</v>
      </c>
      <c r="AK968" t="s">
        <v>918</v>
      </c>
      <c r="AL968" s="34" t="e">
        <f>VLOOKUP(A968,#REF!,2,FALSE)</f>
        <v>#REF!</v>
      </c>
      <c r="AM968"/>
      <c r="AN968"/>
      <c r="AO968"/>
      <c r="AP968"/>
      <c r="AQ968"/>
      <c r="AR968"/>
      <c r="AS968"/>
      <c r="AV968" t="s">
        <v>1991</v>
      </c>
      <c r="AW968">
        <f t="shared" si="311"/>
        <v>63</v>
      </c>
    </row>
    <row r="969" spans="1:49" ht="11.25" customHeight="1" x14ac:dyDescent="0.2">
      <c r="A969" s="14">
        <v>2540.15</v>
      </c>
      <c r="B969" t="s">
        <v>1992</v>
      </c>
      <c r="C969" s="33" t="str">
        <f t="shared" si="303"/>
        <v>2540.15 Goodwill: Electricity Regulated Activity, Generation</v>
      </c>
      <c r="D969" s="6" t="s">
        <v>870</v>
      </c>
      <c r="E969" s="6" t="s">
        <v>856</v>
      </c>
      <c r="F969" s="6" t="s">
        <v>696</v>
      </c>
      <c r="G969" s="6" t="s">
        <v>907</v>
      </c>
      <c r="H969" s="34" t="str">
        <f>VLOOKUP(I969,'heading tables'!$G$3:$H$9,2,FALSE)</f>
        <v>L2</v>
      </c>
      <c r="I969" s="34">
        <f t="shared" si="292"/>
        <v>7</v>
      </c>
      <c r="J969" s="34" t="str">
        <f t="shared" si="293"/>
        <v>Balance Sheet</v>
      </c>
      <c r="K969" s="34">
        <f t="shared" si="304"/>
        <v>9</v>
      </c>
      <c r="L969" s="34" t="str">
        <f t="shared" si="294"/>
        <v>15</v>
      </c>
      <c r="M969" s="34" t="str">
        <f t="shared" si="300"/>
        <v>2</v>
      </c>
      <c r="N969" s="34" t="str">
        <f t="shared" si="301"/>
        <v>25</v>
      </c>
      <c r="O969" s="34" t="str">
        <f t="shared" si="302"/>
        <v>2540</v>
      </c>
      <c r="P969" s="34" t="str">
        <f>CONCATENATE(M969," ",VLOOKUP(M969,'heading tables'!$A:$C,2,FALSE))</f>
        <v>2 Non-current Assets</v>
      </c>
      <c r="Q969" s="34" t="str">
        <f>CONCATENATE(N969," ",VLOOKUP(N969,'heading tables'!$A:$C,2,FALSE))</f>
        <v>25 Intangible Assets</v>
      </c>
      <c r="R969" s="34" t="str">
        <f>CONCATENATE(O969," ",VLOOKUP(ABS(O969),'heading tables'!$A:$C,2,FALSE))</f>
        <v>2540 Goodwill</v>
      </c>
      <c r="S969" s="34" t="str">
        <f t="shared" si="297"/>
        <v>25</v>
      </c>
      <c r="T969" s="34" t="str">
        <f t="shared" si="298"/>
        <v>2540</v>
      </c>
      <c r="U969" s="34" t="str">
        <f>CONCATENATE(S969," ",VLOOKUP(S969,'heading tables'!$A:$C,2,FALSE))</f>
        <v>25 Intangible Assets</v>
      </c>
      <c r="V969" s="34" t="str">
        <f>CONCATENATE(T969," ",VLOOKUP(ABS(T969),'heading tables'!$A:$C,2,FALSE))</f>
        <v>2540 Goodwill</v>
      </c>
      <c r="W969" s="34" t="str">
        <f t="shared" si="295"/>
        <v>2540.1</v>
      </c>
      <c r="X969" s="34" t="str">
        <f t="shared" si="305"/>
        <v>2540.15</v>
      </c>
      <c r="Y969" s="34" t="str">
        <f t="shared" si="305"/>
        <v>" "</v>
      </c>
      <c r="Z969" s="34" t="str">
        <f t="shared" si="305"/>
        <v>" "</v>
      </c>
      <c r="AA969" s="34" t="str">
        <f t="shared" si="305"/>
        <v>" "</v>
      </c>
      <c r="AB969" s="34" t="str">
        <f t="shared" si="306"/>
        <v>2540.1 Goodwill: Electricity Regulated Activity</v>
      </c>
      <c r="AC969" s="34" t="str">
        <f t="shared" si="307"/>
        <v>2540.15 Goodwill: Electricity Regulated Activity, Generation</v>
      </c>
      <c r="AD969" s="34" t="str">
        <f t="shared" si="308"/>
        <v>" "</v>
      </c>
      <c r="AE969" s="34" t="str">
        <f t="shared" si="309"/>
        <v>" "</v>
      </c>
      <c r="AF969" s="34" t="str">
        <f t="shared" si="310"/>
        <v>" "</v>
      </c>
      <c r="AI969" t="s">
        <v>1992</v>
      </c>
      <c r="AJ969" s="14" t="s">
        <v>11</v>
      </c>
      <c r="AK969" t="s">
        <v>918</v>
      </c>
      <c r="AL969" s="34" t="e">
        <f>VLOOKUP(A969,#REF!,2,FALSE)</f>
        <v>#REF!</v>
      </c>
      <c r="AM969"/>
      <c r="AN969"/>
      <c r="AO969"/>
      <c r="AP969"/>
      <c r="AQ969"/>
      <c r="AR969"/>
      <c r="AS969"/>
      <c r="AV969" t="s">
        <v>1992</v>
      </c>
      <c r="AW969">
        <f t="shared" si="311"/>
        <v>52</v>
      </c>
    </row>
    <row r="970" spans="1:49" ht="11.25" customHeight="1" x14ac:dyDescent="0.2">
      <c r="A970" s="14">
        <v>2540.19</v>
      </c>
      <c r="B970" t="s">
        <v>1993</v>
      </c>
      <c r="C970" s="33" t="str">
        <f t="shared" si="303"/>
        <v>2540.19 Goodwill: Electricity Regulated Activity, Other</v>
      </c>
      <c r="D970" s="6" t="s">
        <v>29</v>
      </c>
      <c r="E970" s="6" t="s">
        <v>1</v>
      </c>
      <c r="F970" s="6" t="s">
        <v>1</v>
      </c>
      <c r="G970" s="6" t="s">
        <v>907</v>
      </c>
      <c r="H970" s="34" t="str">
        <f>VLOOKUP(I970,'heading tables'!$G$3:$H$9,2,FALSE)</f>
        <v>L2</v>
      </c>
      <c r="I970" s="34">
        <f t="shared" ref="I970:I1033" si="312">LEN(A970)</f>
        <v>7</v>
      </c>
      <c r="J970" s="34" t="str">
        <f t="shared" ref="J970:J1033" si="313">IF(ABS(M970)&gt;5,"Income statement","Balance Sheet")</f>
        <v>Balance Sheet</v>
      </c>
      <c r="K970" s="34">
        <f t="shared" si="304"/>
        <v>9</v>
      </c>
      <c r="L970" s="34" t="str">
        <f t="shared" ref="L970:L1033" si="314">RIGHT(A970,2)</f>
        <v>19</v>
      </c>
      <c r="M970" s="34" t="str">
        <f t="shared" si="300"/>
        <v>2</v>
      </c>
      <c r="N970" s="34" t="str">
        <f t="shared" si="301"/>
        <v>25</v>
      </c>
      <c r="O970" s="34" t="str">
        <f t="shared" si="302"/>
        <v>2540</v>
      </c>
      <c r="P970" s="34" t="str">
        <f>CONCATENATE(M970," ",VLOOKUP(M970,'heading tables'!$A:$C,2,FALSE))</f>
        <v>2 Non-current Assets</v>
      </c>
      <c r="Q970" s="34" t="str">
        <f>CONCATENATE(N970," ",VLOOKUP(N970,'heading tables'!$A:$C,2,FALSE))</f>
        <v>25 Intangible Assets</v>
      </c>
      <c r="R970" s="34" t="str">
        <f>CONCATENATE(O970," ",VLOOKUP(ABS(O970),'heading tables'!$A:$C,2,FALSE))</f>
        <v>2540 Goodwill</v>
      </c>
      <c r="S970" s="34" t="str">
        <f t="shared" si="297"/>
        <v>25</v>
      </c>
      <c r="T970" s="34" t="str">
        <f t="shared" si="298"/>
        <v>2540</v>
      </c>
      <c r="U970" s="34" t="str">
        <f>CONCATENATE(S970," ",VLOOKUP(S970,'heading tables'!$A:$C,2,FALSE))</f>
        <v>25 Intangible Assets</v>
      </c>
      <c r="V970" s="34" t="str">
        <f>CONCATENATE(T970," ",VLOOKUP(ABS(T970),'heading tables'!$A:$C,2,FALSE))</f>
        <v>2540 Goodwill</v>
      </c>
      <c r="W970" s="34" t="str">
        <f t="shared" ref="W970:W1033" si="315">IF(LEFT($A970,W$1)=O970,$AZ$1,LEFT($A970,W$1))</f>
        <v>2540.1</v>
      </c>
      <c r="X970" s="34" t="str">
        <f t="shared" si="305"/>
        <v>2540.19</v>
      </c>
      <c r="Y970" s="34" t="str">
        <f t="shared" si="305"/>
        <v>" "</v>
      </c>
      <c r="Z970" s="34" t="str">
        <f t="shared" si="305"/>
        <v>" "</v>
      </c>
      <c r="AA970" s="34" t="str">
        <f t="shared" si="305"/>
        <v>" "</v>
      </c>
      <c r="AB970" s="34" t="str">
        <f t="shared" si="306"/>
        <v>2540.1 Goodwill: Electricity Regulated Activity</v>
      </c>
      <c r="AC970" s="34" t="str">
        <f t="shared" si="307"/>
        <v>2540.19 Goodwill: Electricity Regulated Activity, Other</v>
      </c>
      <c r="AD970" s="34" t="str">
        <f t="shared" si="308"/>
        <v>" "</v>
      </c>
      <c r="AE970" s="34" t="str">
        <f t="shared" si="309"/>
        <v>" "</v>
      </c>
      <c r="AF970" s="34" t="str">
        <f t="shared" si="310"/>
        <v>" "</v>
      </c>
      <c r="AI970" t="s">
        <v>1993</v>
      </c>
      <c r="AJ970" s="14" t="s">
        <v>11</v>
      </c>
      <c r="AK970" t="s">
        <v>918</v>
      </c>
      <c r="AL970" s="34" t="e">
        <f>VLOOKUP(A970,#REF!,2,FALSE)</f>
        <v>#REF!</v>
      </c>
      <c r="AM970"/>
      <c r="AN970"/>
      <c r="AO970"/>
      <c r="AP970"/>
      <c r="AQ970"/>
      <c r="AR970"/>
      <c r="AS970"/>
      <c r="AV970" t="s">
        <v>1993</v>
      </c>
      <c r="AW970">
        <f t="shared" si="311"/>
        <v>47</v>
      </c>
    </row>
    <row r="971" spans="1:49" ht="11.25" customHeight="1" x14ac:dyDescent="0.2">
      <c r="A971" s="14">
        <v>2540.9</v>
      </c>
      <c r="B971" t="s">
        <v>1994</v>
      </c>
      <c r="C971" s="33" t="str">
        <f t="shared" si="303"/>
        <v>2540.9 Goodwill: Non-Regulated Activity</v>
      </c>
      <c r="D971" s="6" t="s">
        <v>854</v>
      </c>
      <c r="E971" s="6" t="s">
        <v>1</v>
      </c>
      <c r="F971" s="6" t="s">
        <v>1</v>
      </c>
      <c r="G971" s="6" t="s">
        <v>908</v>
      </c>
      <c r="H971" s="34" t="str">
        <f>VLOOKUP(I971,'heading tables'!$G$3:$H$9,2,FALSE)</f>
        <v>L1</v>
      </c>
      <c r="I971" s="34">
        <f t="shared" si="312"/>
        <v>6</v>
      </c>
      <c r="J971" s="34" t="str">
        <f t="shared" si="313"/>
        <v>Balance Sheet</v>
      </c>
      <c r="K971" s="34">
        <f t="shared" si="304"/>
        <v>9</v>
      </c>
      <c r="L971" s="34" t="str">
        <f t="shared" si="314"/>
        <v>.9</v>
      </c>
      <c r="M971" s="34" t="str">
        <f t="shared" si="300"/>
        <v>2</v>
      </c>
      <c r="N971" s="34" t="str">
        <f t="shared" si="301"/>
        <v>25</v>
      </c>
      <c r="O971" s="34" t="str">
        <f t="shared" si="302"/>
        <v>2540</v>
      </c>
      <c r="P971" s="34" t="str">
        <f>CONCATENATE(M971," ",VLOOKUP(M971,'heading tables'!$A:$C,2,FALSE))</f>
        <v>2 Non-current Assets</v>
      </c>
      <c r="Q971" s="34" t="str">
        <f>CONCATENATE(N971," ",VLOOKUP(N971,'heading tables'!$A:$C,2,FALSE))</f>
        <v>25 Intangible Assets</v>
      </c>
      <c r="R971" s="34" t="str">
        <f>CONCATENATE(O971," ",VLOOKUP(ABS(O971),'heading tables'!$A:$C,2,FALSE))</f>
        <v>2540 Goodwill</v>
      </c>
      <c r="S971" s="34" t="str">
        <f t="shared" si="297"/>
        <v>25</v>
      </c>
      <c r="T971" s="34" t="str">
        <f t="shared" si="298"/>
        <v>2540</v>
      </c>
      <c r="U971" s="34" t="str">
        <f>CONCATENATE(S971," ",VLOOKUP(S971,'heading tables'!$A:$C,2,FALSE))</f>
        <v>25 Intangible Assets</v>
      </c>
      <c r="V971" s="34" t="str">
        <f>CONCATENATE(T971," ",VLOOKUP(ABS(T971),'heading tables'!$A:$C,2,FALSE))</f>
        <v>2540 Goodwill</v>
      </c>
      <c r="W971" s="34" t="str">
        <f t="shared" si="315"/>
        <v>2540.9</v>
      </c>
      <c r="X971" s="34" t="str">
        <f t="shared" si="305"/>
        <v>" "</v>
      </c>
      <c r="Y971" s="34" t="str">
        <f t="shared" si="305"/>
        <v>" "</v>
      </c>
      <c r="Z971" s="34" t="str">
        <f t="shared" si="305"/>
        <v>" "</v>
      </c>
      <c r="AA971" s="34" t="str">
        <f t="shared" si="305"/>
        <v>" "</v>
      </c>
      <c r="AB971" s="34" t="str">
        <f t="shared" si="306"/>
        <v>2540.9 Goodwill: Non-Regulated Activity</v>
      </c>
      <c r="AC971" s="34" t="str">
        <f t="shared" si="307"/>
        <v>" "</v>
      </c>
      <c r="AD971" s="34" t="str">
        <f t="shared" si="308"/>
        <v>" "</v>
      </c>
      <c r="AE971" s="34" t="str">
        <f t="shared" si="309"/>
        <v>" "</v>
      </c>
      <c r="AF971" s="34" t="str">
        <f t="shared" si="310"/>
        <v>" "</v>
      </c>
      <c r="AI971" t="s">
        <v>1994</v>
      </c>
      <c r="AJ971" s="14" t="s">
        <v>11</v>
      </c>
      <c r="AK971" t="s">
        <v>918</v>
      </c>
      <c r="AL971" s="34" t="e">
        <f>VLOOKUP(A971,#REF!,2,FALSE)</f>
        <v>#REF!</v>
      </c>
      <c r="AM971"/>
      <c r="AN971"/>
      <c r="AO971"/>
      <c r="AP971"/>
      <c r="AQ971"/>
      <c r="AR971"/>
      <c r="AS971"/>
      <c r="AV971" t="s">
        <v>1994</v>
      </c>
      <c r="AW971">
        <f t="shared" si="311"/>
        <v>32</v>
      </c>
    </row>
    <row r="972" spans="1:49" ht="11.25" customHeight="1" x14ac:dyDescent="0.2">
      <c r="A972" s="14">
        <v>2590</v>
      </c>
      <c r="B972" t="s">
        <v>114</v>
      </c>
      <c r="C972" s="33" t="str">
        <f t="shared" si="303"/>
        <v>2590 Other intangible assets</v>
      </c>
      <c r="D972" s="6" t="s">
        <v>2</v>
      </c>
      <c r="E972" s="6" t="s">
        <v>856</v>
      </c>
      <c r="F972" s="6" t="s">
        <v>857</v>
      </c>
      <c r="G972" s="6" t="s">
        <v>25</v>
      </c>
      <c r="H972" s="34" t="str">
        <f>VLOOKUP(I972,'heading tables'!$G$3:$H$9,2,FALSE)</f>
        <v>M</v>
      </c>
      <c r="I972" s="34">
        <f t="shared" si="312"/>
        <v>4</v>
      </c>
      <c r="J972" s="34" t="str">
        <f t="shared" si="313"/>
        <v>Balance Sheet</v>
      </c>
      <c r="K972" s="34">
        <f t="shared" si="304"/>
        <v>9</v>
      </c>
      <c r="L972" s="34" t="str">
        <f t="shared" si="314"/>
        <v>90</v>
      </c>
      <c r="M972" s="34" t="str">
        <f t="shared" si="300"/>
        <v>2</v>
      </c>
      <c r="N972" s="34" t="str">
        <f t="shared" si="301"/>
        <v>25</v>
      </c>
      <c r="O972" s="34" t="str">
        <f t="shared" si="302"/>
        <v>2590</v>
      </c>
      <c r="P972" s="34" t="str">
        <f>CONCATENATE(M972," ",VLOOKUP(M972,'heading tables'!$A:$C,2,FALSE))</f>
        <v>2 Non-current Assets</v>
      </c>
      <c r="Q972" s="34" t="str">
        <f>CONCATENATE(N972," ",VLOOKUP(N972,'heading tables'!$A:$C,2,FALSE))</f>
        <v>25 Intangible Assets</v>
      </c>
      <c r="R972" s="34" t="str">
        <f>CONCATENATE(O972," ",VLOOKUP(ABS(O972),'heading tables'!$A:$C,2,FALSE))</f>
        <v>2590 Other intangible assets</v>
      </c>
      <c r="S972" s="34" t="str">
        <f t="shared" si="297"/>
        <v>25</v>
      </c>
      <c r="T972" s="34" t="str">
        <f t="shared" si="298"/>
        <v>2590</v>
      </c>
      <c r="U972" s="34" t="str">
        <f>CONCATENATE(S972," ",VLOOKUP(S972,'heading tables'!$A:$C,2,FALSE))</f>
        <v>25 Intangible Assets</v>
      </c>
      <c r="V972" s="34" t="str">
        <f>CONCATENATE(T972," ",VLOOKUP(ABS(T972),'heading tables'!$A:$C,2,FALSE))</f>
        <v>2590 Other intangible assets</v>
      </c>
      <c r="W972" s="34" t="str">
        <f t="shared" si="315"/>
        <v>" "</v>
      </c>
      <c r="X972" s="34" t="str">
        <f t="shared" si="305"/>
        <v>" "</v>
      </c>
      <c r="Y972" s="34" t="str">
        <f t="shared" si="305"/>
        <v>" "</v>
      </c>
      <c r="Z972" s="34" t="str">
        <f t="shared" si="305"/>
        <v>" "</v>
      </c>
      <c r="AA972" s="34" t="str">
        <f t="shared" si="305"/>
        <v>" "</v>
      </c>
      <c r="AB972" s="34" t="str">
        <f t="shared" si="306"/>
        <v>" "</v>
      </c>
      <c r="AC972" s="34" t="str">
        <f t="shared" si="307"/>
        <v>" "</v>
      </c>
      <c r="AD972" s="34" t="str">
        <f t="shared" si="308"/>
        <v>" "</v>
      </c>
      <c r="AE972" s="34" t="str">
        <f t="shared" si="309"/>
        <v>" "</v>
      </c>
      <c r="AF972" s="34" t="str">
        <f t="shared" si="310"/>
        <v>" "</v>
      </c>
      <c r="AI972" t="s">
        <v>114</v>
      </c>
      <c r="AJ972" s="14" t="s">
        <v>913</v>
      </c>
      <c r="AK972" t="s">
        <v>918</v>
      </c>
      <c r="AL972" s="34" t="e">
        <f>VLOOKUP(A972,#REF!,2,FALSE)</f>
        <v>#REF!</v>
      </c>
      <c r="AM972"/>
      <c r="AN972"/>
      <c r="AO972"/>
      <c r="AP972"/>
      <c r="AQ972"/>
      <c r="AR972"/>
      <c r="AS972"/>
      <c r="AV972" t="s">
        <v>114</v>
      </c>
      <c r="AW972">
        <f t="shared" si="311"/>
        <v>23</v>
      </c>
    </row>
    <row r="973" spans="1:49" ht="11.25" customHeight="1" x14ac:dyDescent="0.2">
      <c r="A973" s="14">
        <v>2590.1</v>
      </c>
      <c r="B973" t="s">
        <v>1995</v>
      </c>
      <c r="C973" s="33" t="str">
        <f t="shared" si="303"/>
        <v>2590.1 Other intangible assets: Electricity Regulated Activity</v>
      </c>
      <c r="D973" s="6" t="s">
        <v>855</v>
      </c>
      <c r="E973" s="6" t="s">
        <v>856</v>
      </c>
      <c r="F973" s="6">
        <v>0</v>
      </c>
      <c r="G973" s="6" t="s">
        <v>26</v>
      </c>
      <c r="H973" s="34" t="str">
        <f>VLOOKUP(I973,'heading tables'!$G$3:$H$9,2,FALSE)</f>
        <v>L1</v>
      </c>
      <c r="I973" s="34">
        <f t="shared" si="312"/>
        <v>6</v>
      </c>
      <c r="J973" s="34" t="str">
        <f t="shared" si="313"/>
        <v>Balance Sheet</v>
      </c>
      <c r="K973" s="34">
        <f t="shared" si="304"/>
        <v>9</v>
      </c>
      <c r="L973" s="34" t="str">
        <f t="shared" si="314"/>
        <v>.1</v>
      </c>
      <c r="M973" s="34" t="str">
        <f t="shared" si="300"/>
        <v>2</v>
      </c>
      <c r="N973" s="34" t="str">
        <f t="shared" si="301"/>
        <v>25</v>
      </c>
      <c r="O973" s="34" t="str">
        <f t="shared" si="302"/>
        <v>2590</v>
      </c>
      <c r="P973" s="34" t="str">
        <f>CONCATENATE(M973," ",VLOOKUP(M973,'heading tables'!$A:$C,2,FALSE))</f>
        <v>2 Non-current Assets</v>
      </c>
      <c r="Q973" s="34" t="str">
        <f>CONCATENATE(N973," ",VLOOKUP(N973,'heading tables'!$A:$C,2,FALSE))</f>
        <v>25 Intangible Assets</v>
      </c>
      <c r="R973" s="34" t="str">
        <f>CONCATENATE(O973," ",VLOOKUP(ABS(O973),'heading tables'!$A:$C,2,FALSE))</f>
        <v>2590 Other intangible assets</v>
      </c>
      <c r="S973" s="34" t="str">
        <f t="shared" si="297"/>
        <v>25</v>
      </c>
      <c r="T973" s="34" t="str">
        <f t="shared" si="298"/>
        <v>2590</v>
      </c>
      <c r="U973" s="34" t="str">
        <f>CONCATENATE(S973," ",VLOOKUP(S973,'heading tables'!$A:$C,2,FALSE))</f>
        <v>25 Intangible Assets</v>
      </c>
      <c r="V973" s="34" t="str">
        <f>CONCATENATE(T973," ",VLOOKUP(ABS(T973),'heading tables'!$A:$C,2,FALSE))</f>
        <v>2590 Other intangible assets</v>
      </c>
      <c r="W973" s="34" t="str">
        <f t="shared" si="315"/>
        <v>2590.1</v>
      </c>
      <c r="X973" s="34" t="str">
        <f t="shared" si="305"/>
        <v>" "</v>
      </c>
      <c r="Y973" s="34" t="str">
        <f t="shared" si="305"/>
        <v>" "</v>
      </c>
      <c r="Z973" s="34" t="str">
        <f t="shared" si="305"/>
        <v>" "</v>
      </c>
      <c r="AA973" s="34" t="str">
        <f t="shared" si="305"/>
        <v>" "</v>
      </c>
      <c r="AB973" s="34" t="str">
        <f t="shared" si="306"/>
        <v>2590.1 Other intangible assets: Electricity Regulated Activity</v>
      </c>
      <c r="AC973" s="34" t="str">
        <f t="shared" si="307"/>
        <v>" "</v>
      </c>
      <c r="AD973" s="34" t="str">
        <f t="shared" si="308"/>
        <v>" "</v>
      </c>
      <c r="AE973" s="34" t="str">
        <f t="shared" si="309"/>
        <v>" "</v>
      </c>
      <c r="AF973" s="34" t="str">
        <f t="shared" si="310"/>
        <v>" "</v>
      </c>
      <c r="AI973" t="s">
        <v>1995</v>
      </c>
      <c r="AJ973" s="14" t="s">
        <v>1064</v>
      </c>
      <c r="AK973" t="s">
        <v>918</v>
      </c>
      <c r="AL973" s="34" t="e">
        <f>VLOOKUP(A973,#REF!,2,FALSE)</f>
        <v>#REF!</v>
      </c>
      <c r="AM973"/>
      <c r="AN973"/>
      <c r="AO973"/>
      <c r="AP973"/>
      <c r="AQ973"/>
      <c r="AR973"/>
      <c r="AS973"/>
      <c r="AV973" t="s">
        <v>1995</v>
      </c>
      <c r="AW973">
        <f t="shared" si="311"/>
        <v>55</v>
      </c>
    </row>
    <row r="974" spans="1:49" ht="11.25" customHeight="1" x14ac:dyDescent="0.2">
      <c r="A974" s="14">
        <v>2590.11</v>
      </c>
      <c r="B974" t="s">
        <v>1996</v>
      </c>
      <c r="C974" s="33" t="str">
        <f t="shared" si="303"/>
        <v>2590.11 Other intangible assets: Electricity Regulated Activity, Dispatch</v>
      </c>
      <c r="D974" s="6" t="s">
        <v>27</v>
      </c>
      <c r="E974" s="6" t="s">
        <v>856</v>
      </c>
      <c r="F974" s="6" t="s">
        <v>857</v>
      </c>
      <c r="G974" s="6" t="s">
        <v>907</v>
      </c>
      <c r="H974" s="34" t="str">
        <f>VLOOKUP(I974,'heading tables'!$G$3:$H$9,2,FALSE)</f>
        <v>L2</v>
      </c>
      <c r="I974" s="34">
        <f t="shared" si="312"/>
        <v>7</v>
      </c>
      <c r="J974" s="34" t="str">
        <f t="shared" si="313"/>
        <v>Balance Sheet</v>
      </c>
      <c r="K974" s="34">
        <f t="shared" si="304"/>
        <v>9</v>
      </c>
      <c r="L974" s="34" t="str">
        <f t="shared" si="314"/>
        <v>11</v>
      </c>
      <c r="M974" s="34" t="str">
        <f t="shared" si="300"/>
        <v>2</v>
      </c>
      <c r="N974" s="34" t="str">
        <f t="shared" si="301"/>
        <v>25</v>
      </c>
      <c r="O974" s="34" t="str">
        <f t="shared" si="302"/>
        <v>2590</v>
      </c>
      <c r="P974" s="34" t="str">
        <f>CONCATENATE(M974," ",VLOOKUP(M974,'heading tables'!$A:$C,2,FALSE))</f>
        <v>2 Non-current Assets</v>
      </c>
      <c r="Q974" s="34" t="str">
        <f>CONCATENATE(N974," ",VLOOKUP(N974,'heading tables'!$A:$C,2,FALSE))</f>
        <v>25 Intangible Assets</v>
      </c>
      <c r="R974" s="34" t="str">
        <f>CONCATENATE(O974," ",VLOOKUP(ABS(O974),'heading tables'!$A:$C,2,FALSE))</f>
        <v>2590 Other intangible assets</v>
      </c>
      <c r="S974" s="34" t="str">
        <f t="shared" si="297"/>
        <v>25</v>
      </c>
      <c r="T974" s="34" t="str">
        <f t="shared" si="298"/>
        <v>2590</v>
      </c>
      <c r="U974" s="34" t="str">
        <f>CONCATENATE(S974," ",VLOOKUP(S974,'heading tables'!$A:$C,2,FALSE))</f>
        <v>25 Intangible Assets</v>
      </c>
      <c r="V974" s="34" t="str">
        <f>CONCATENATE(T974," ",VLOOKUP(ABS(T974),'heading tables'!$A:$C,2,FALSE))</f>
        <v>2590 Other intangible assets</v>
      </c>
      <c r="W974" s="34" t="str">
        <f t="shared" si="315"/>
        <v>2590.1</v>
      </c>
      <c r="X974" s="34" t="str">
        <f t="shared" si="305"/>
        <v>2590.11</v>
      </c>
      <c r="Y974" s="34" t="str">
        <f t="shared" si="305"/>
        <v>" "</v>
      </c>
      <c r="Z974" s="34" t="str">
        <f t="shared" si="305"/>
        <v>" "</v>
      </c>
      <c r="AA974" s="34" t="str">
        <f t="shared" si="305"/>
        <v>" "</v>
      </c>
      <c r="AB974" s="34" t="str">
        <f t="shared" si="306"/>
        <v>2590.1 Other intangible assets: Electricity Regulated Activity</v>
      </c>
      <c r="AC974" s="34" t="str">
        <f t="shared" si="307"/>
        <v>2590.11 Other intangible assets: Electricity Regulated Activity, Dispatch</v>
      </c>
      <c r="AD974" s="34" t="str">
        <f t="shared" si="308"/>
        <v>" "</v>
      </c>
      <c r="AE974" s="34" t="str">
        <f t="shared" si="309"/>
        <v>" "</v>
      </c>
      <c r="AF974" s="34" t="str">
        <f t="shared" si="310"/>
        <v>" "</v>
      </c>
      <c r="AI974" t="s">
        <v>1996</v>
      </c>
      <c r="AJ974" s="14" t="s">
        <v>11</v>
      </c>
      <c r="AK974" t="s">
        <v>918</v>
      </c>
      <c r="AL974" s="34" t="e">
        <f>VLOOKUP(A974,#REF!,2,FALSE)</f>
        <v>#REF!</v>
      </c>
      <c r="AM974"/>
      <c r="AN974"/>
      <c r="AO974"/>
      <c r="AP974"/>
      <c r="AQ974"/>
      <c r="AR974"/>
      <c r="AS974"/>
      <c r="AV974" t="s">
        <v>1996</v>
      </c>
      <c r="AW974">
        <f t="shared" si="311"/>
        <v>65</v>
      </c>
    </row>
    <row r="975" spans="1:49" ht="11.25" customHeight="1" x14ac:dyDescent="0.2">
      <c r="A975" s="14">
        <v>2590.12</v>
      </c>
      <c r="B975" t="s">
        <v>1997</v>
      </c>
      <c r="C975" s="33" t="str">
        <f t="shared" si="303"/>
        <v>2590.12 Other intangible assets: Electricity Regulated Activity, Transmission</v>
      </c>
      <c r="D975" s="6" t="s">
        <v>859</v>
      </c>
      <c r="E975" s="6" t="s">
        <v>856</v>
      </c>
      <c r="F975" s="6" t="s">
        <v>857</v>
      </c>
      <c r="G975" s="6" t="s">
        <v>907</v>
      </c>
      <c r="H975" s="34" t="str">
        <f>VLOOKUP(I975,'heading tables'!$G$3:$H$9,2,FALSE)</f>
        <v>L2</v>
      </c>
      <c r="I975" s="34">
        <f t="shared" si="312"/>
        <v>7</v>
      </c>
      <c r="J975" s="34" t="str">
        <f t="shared" si="313"/>
        <v>Balance Sheet</v>
      </c>
      <c r="K975" s="34">
        <f t="shared" si="304"/>
        <v>9</v>
      </c>
      <c r="L975" s="34" t="str">
        <f t="shared" si="314"/>
        <v>12</v>
      </c>
      <c r="M975" s="34" t="str">
        <f t="shared" si="300"/>
        <v>2</v>
      </c>
      <c r="N975" s="34" t="str">
        <f t="shared" si="301"/>
        <v>25</v>
      </c>
      <c r="O975" s="34" t="str">
        <f t="shared" si="302"/>
        <v>2590</v>
      </c>
      <c r="P975" s="34" t="str">
        <f>CONCATENATE(M975," ",VLOOKUP(M975,'heading tables'!$A:$C,2,FALSE))</f>
        <v>2 Non-current Assets</v>
      </c>
      <c r="Q975" s="34" t="str">
        <f>CONCATENATE(N975," ",VLOOKUP(N975,'heading tables'!$A:$C,2,FALSE))</f>
        <v>25 Intangible Assets</v>
      </c>
      <c r="R975" s="34" t="str">
        <f>CONCATENATE(O975," ",VLOOKUP(ABS(O975),'heading tables'!$A:$C,2,FALSE))</f>
        <v>2590 Other intangible assets</v>
      </c>
      <c r="S975" s="34" t="str">
        <f t="shared" si="297"/>
        <v>25</v>
      </c>
      <c r="T975" s="34" t="str">
        <f t="shared" si="298"/>
        <v>2590</v>
      </c>
      <c r="U975" s="34" t="str">
        <f>CONCATENATE(S975," ",VLOOKUP(S975,'heading tables'!$A:$C,2,FALSE))</f>
        <v>25 Intangible Assets</v>
      </c>
      <c r="V975" s="34" t="str">
        <f>CONCATENATE(T975," ",VLOOKUP(ABS(T975),'heading tables'!$A:$C,2,FALSE))</f>
        <v>2590 Other intangible assets</v>
      </c>
      <c r="W975" s="34" t="str">
        <f t="shared" si="315"/>
        <v>2590.1</v>
      </c>
      <c r="X975" s="34" t="str">
        <f t="shared" si="305"/>
        <v>2590.12</v>
      </c>
      <c r="Y975" s="34" t="str">
        <f t="shared" si="305"/>
        <v>" "</v>
      </c>
      <c r="Z975" s="34" t="str">
        <f t="shared" si="305"/>
        <v>" "</v>
      </c>
      <c r="AA975" s="34" t="str">
        <f t="shared" si="305"/>
        <v>" "</v>
      </c>
      <c r="AB975" s="34" t="str">
        <f t="shared" si="306"/>
        <v>2590.1 Other intangible assets: Electricity Regulated Activity</v>
      </c>
      <c r="AC975" s="34" t="str">
        <f t="shared" si="307"/>
        <v>2590.12 Other intangible assets: Electricity Regulated Activity, Transmission</v>
      </c>
      <c r="AD975" s="34" t="str">
        <f t="shared" si="308"/>
        <v>" "</v>
      </c>
      <c r="AE975" s="34" t="str">
        <f t="shared" si="309"/>
        <v>" "</v>
      </c>
      <c r="AF975" s="34" t="str">
        <f t="shared" si="310"/>
        <v>" "</v>
      </c>
      <c r="AI975" t="s">
        <v>1997</v>
      </c>
      <c r="AJ975" s="14" t="s">
        <v>11</v>
      </c>
      <c r="AK975" t="s">
        <v>918</v>
      </c>
      <c r="AL975" s="34" t="e">
        <f>VLOOKUP(A975,#REF!,2,FALSE)</f>
        <v>#REF!</v>
      </c>
      <c r="AM975"/>
      <c r="AN975"/>
      <c r="AO975"/>
      <c r="AP975"/>
      <c r="AQ975"/>
      <c r="AR975"/>
      <c r="AS975"/>
      <c r="AV975" t="s">
        <v>1997</v>
      </c>
      <c r="AW975">
        <f t="shared" si="311"/>
        <v>69</v>
      </c>
    </row>
    <row r="976" spans="1:49" ht="11.25" customHeight="1" x14ac:dyDescent="0.2">
      <c r="A976" s="14">
        <v>2590.13</v>
      </c>
      <c r="B976" t="s">
        <v>1998</v>
      </c>
      <c r="C976" s="33" t="str">
        <f t="shared" si="303"/>
        <v>2590.13 Other intangible assets: Electricity Regulated Activity, Distribution (Network)</v>
      </c>
      <c r="D976" s="6" t="s">
        <v>874</v>
      </c>
      <c r="E976" s="6" t="s">
        <v>856</v>
      </c>
      <c r="F976" s="6" t="s">
        <v>857</v>
      </c>
      <c r="G976" s="6" t="s">
        <v>907</v>
      </c>
      <c r="H976" s="34" t="str">
        <f>VLOOKUP(I976,'heading tables'!$G$3:$H$9,2,FALSE)</f>
        <v>L2</v>
      </c>
      <c r="I976" s="34">
        <f t="shared" si="312"/>
        <v>7</v>
      </c>
      <c r="J976" s="34" t="str">
        <f t="shared" si="313"/>
        <v>Balance Sheet</v>
      </c>
      <c r="K976" s="34">
        <f t="shared" si="304"/>
        <v>9</v>
      </c>
      <c r="L976" s="34" t="str">
        <f t="shared" si="314"/>
        <v>13</v>
      </c>
      <c r="M976" s="34" t="str">
        <f t="shared" si="300"/>
        <v>2</v>
      </c>
      <c r="N976" s="34" t="str">
        <f t="shared" si="301"/>
        <v>25</v>
      </c>
      <c r="O976" s="34" t="str">
        <f t="shared" si="302"/>
        <v>2590</v>
      </c>
      <c r="P976" s="34" t="str">
        <f>CONCATENATE(M976," ",VLOOKUP(M976,'heading tables'!$A:$C,2,FALSE))</f>
        <v>2 Non-current Assets</v>
      </c>
      <c r="Q976" s="34" t="str">
        <f>CONCATENATE(N976," ",VLOOKUP(N976,'heading tables'!$A:$C,2,FALSE))</f>
        <v>25 Intangible Assets</v>
      </c>
      <c r="R976" s="34" t="str">
        <f>CONCATENATE(O976," ",VLOOKUP(ABS(O976),'heading tables'!$A:$C,2,FALSE))</f>
        <v>2590 Other intangible assets</v>
      </c>
      <c r="S976" s="34" t="str">
        <f t="shared" si="297"/>
        <v>25</v>
      </c>
      <c r="T976" s="34" t="str">
        <f t="shared" si="298"/>
        <v>2590</v>
      </c>
      <c r="U976" s="34" t="str">
        <f>CONCATENATE(S976," ",VLOOKUP(S976,'heading tables'!$A:$C,2,FALSE))</f>
        <v>25 Intangible Assets</v>
      </c>
      <c r="V976" s="34" t="str">
        <f>CONCATENATE(T976," ",VLOOKUP(ABS(T976),'heading tables'!$A:$C,2,FALSE))</f>
        <v>2590 Other intangible assets</v>
      </c>
      <c r="W976" s="34" t="str">
        <f t="shared" si="315"/>
        <v>2590.1</v>
      </c>
      <c r="X976" s="34" t="str">
        <f t="shared" si="305"/>
        <v>2590.13</v>
      </c>
      <c r="Y976" s="34" t="str">
        <f t="shared" si="305"/>
        <v>" "</v>
      </c>
      <c r="Z976" s="34" t="str">
        <f t="shared" si="305"/>
        <v>" "</v>
      </c>
      <c r="AA976" s="34" t="str">
        <f t="shared" si="305"/>
        <v>" "</v>
      </c>
      <c r="AB976" s="34" t="str">
        <f t="shared" si="306"/>
        <v>2590.1 Other intangible assets: Electricity Regulated Activity</v>
      </c>
      <c r="AC976" s="34" t="str">
        <f t="shared" si="307"/>
        <v>2590.13 Other intangible assets: Electricity Regulated Activity, Distribution (Network)</v>
      </c>
      <c r="AD976" s="34" t="str">
        <f t="shared" si="308"/>
        <v>" "</v>
      </c>
      <c r="AE976" s="34" t="str">
        <f t="shared" si="309"/>
        <v>" "</v>
      </c>
      <c r="AF976" s="34" t="str">
        <f t="shared" si="310"/>
        <v>" "</v>
      </c>
      <c r="AI976" t="s">
        <v>1998</v>
      </c>
      <c r="AJ976" s="14" t="s">
        <v>11</v>
      </c>
      <c r="AK976" t="s">
        <v>918</v>
      </c>
      <c r="AL976" s="34" t="e">
        <f>VLOOKUP(A976,#REF!,2,FALSE)</f>
        <v>#REF!</v>
      </c>
      <c r="AM976"/>
      <c r="AN976"/>
      <c r="AO976"/>
      <c r="AP976"/>
      <c r="AQ976"/>
      <c r="AR976"/>
      <c r="AS976"/>
      <c r="AV976" t="s">
        <v>1998</v>
      </c>
      <c r="AW976">
        <f t="shared" si="311"/>
        <v>79</v>
      </c>
    </row>
    <row r="977" spans="1:49" ht="11.25" customHeight="1" x14ac:dyDescent="0.2">
      <c r="A977" s="14">
        <v>2590.14</v>
      </c>
      <c r="B977" t="s">
        <v>1999</v>
      </c>
      <c r="C977" s="33" t="str">
        <f t="shared" si="303"/>
        <v>2590.14 Other intangible assets: Electricity Regulated Activity, Distribution (Supply)</v>
      </c>
      <c r="D977" s="6" t="s">
        <v>875</v>
      </c>
      <c r="E977" s="6" t="s">
        <v>856</v>
      </c>
      <c r="F977" s="6" t="s">
        <v>857</v>
      </c>
      <c r="G977" s="6" t="s">
        <v>907</v>
      </c>
      <c r="H977" s="34" t="str">
        <f>VLOOKUP(I977,'heading tables'!$G$3:$H$9,2,FALSE)</f>
        <v>L2</v>
      </c>
      <c r="I977" s="34">
        <f t="shared" si="312"/>
        <v>7</v>
      </c>
      <c r="J977" s="34" t="str">
        <f t="shared" si="313"/>
        <v>Balance Sheet</v>
      </c>
      <c r="K977" s="34">
        <f t="shared" si="304"/>
        <v>9</v>
      </c>
      <c r="L977" s="34" t="str">
        <f t="shared" si="314"/>
        <v>14</v>
      </c>
      <c r="M977" s="34" t="str">
        <f t="shared" si="300"/>
        <v>2</v>
      </c>
      <c r="N977" s="34" t="str">
        <f t="shared" si="301"/>
        <v>25</v>
      </c>
      <c r="O977" s="34" t="str">
        <f t="shared" si="302"/>
        <v>2590</v>
      </c>
      <c r="P977" s="34" t="str">
        <f>CONCATENATE(M977," ",VLOOKUP(M977,'heading tables'!$A:$C,2,FALSE))</f>
        <v>2 Non-current Assets</v>
      </c>
      <c r="Q977" s="34" t="str">
        <f>CONCATENATE(N977," ",VLOOKUP(N977,'heading tables'!$A:$C,2,FALSE))</f>
        <v>25 Intangible Assets</v>
      </c>
      <c r="R977" s="34" t="str">
        <f>CONCATENATE(O977," ",VLOOKUP(ABS(O977),'heading tables'!$A:$C,2,FALSE))</f>
        <v>2590 Other intangible assets</v>
      </c>
      <c r="S977" s="34" t="str">
        <f t="shared" si="297"/>
        <v>25</v>
      </c>
      <c r="T977" s="34" t="str">
        <f t="shared" si="298"/>
        <v>2590</v>
      </c>
      <c r="U977" s="34" t="str">
        <f>CONCATENATE(S977," ",VLOOKUP(S977,'heading tables'!$A:$C,2,FALSE))</f>
        <v>25 Intangible Assets</v>
      </c>
      <c r="V977" s="34" t="str">
        <f>CONCATENATE(T977," ",VLOOKUP(ABS(T977),'heading tables'!$A:$C,2,FALSE))</f>
        <v>2590 Other intangible assets</v>
      </c>
      <c r="W977" s="34" t="str">
        <f t="shared" si="315"/>
        <v>2590.1</v>
      </c>
      <c r="X977" s="34" t="str">
        <f t="shared" si="305"/>
        <v>2590.14</v>
      </c>
      <c r="Y977" s="34" t="str">
        <f t="shared" si="305"/>
        <v>" "</v>
      </c>
      <c r="Z977" s="34" t="str">
        <f t="shared" si="305"/>
        <v>" "</v>
      </c>
      <c r="AA977" s="34" t="str">
        <f t="shared" si="305"/>
        <v>" "</v>
      </c>
      <c r="AB977" s="34" t="str">
        <f t="shared" si="306"/>
        <v>2590.1 Other intangible assets: Electricity Regulated Activity</v>
      </c>
      <c r="AC977" s="34" t="str">
        <f t="shared" si="307"/>
        <v>2590.14 Other intangible assets: Electricity Regulated Activity, Distribution (Supply)</v>
      </c>
      <c r="AD977" s="34" t="str">
        <f t="shared" si="308"/>
        <v>" "</v>
      </c>
      <c r="AE977" s="34" t="str">
        <f t="shared" si="309"/>
        <v>" "</v>
      </c>
      <c r="AF977" s="34" t="str">
        <f t="shared" si="310"/>
        <v>" "</v>
      </c>
      <c r="AI977" t="s">
        <v>1999</v>
      </c>
      <c r="AJ977" s="14" t="s">
        <v>11</v>
      </c>
      <c r="AK977" t="s">
        <v>918</v>
      </c>
      <c r="AL977" s="34" t="e">
        <f>VLOOKUP(A977,#REF!,2,FALSE)</f>
        <v>#REF!</v>
      </c>
      <c r="AM977"/>
      <c r="AN977"/>
      <c r="AO977"/>
      <c r="AP977"/>
      <c r="AQ977"/>
      <c r="AR977"/>
      <c r="AS977"/>
      <c r="AV977" t="s">
        <v>1999</v>
      </c>
      <c r="AW977">
        <f t="shared" si="311"/>
        <v>78</v>
      </c>
    </row>
    <row r="978" spans="1:49" ht="11.25" customHeight="1" x14ac:dyDescent="0.2">
      <c r="A978" s="14">
        <v>2590.15</v>
      </c>
      <c r="B978" t="s">
        <v>2000</v>
      </c>
      <c r="C978" s="33" t="str">
        <f t="shared" si="303"/>
        <v>2590.15 Other intangible assets: Electricity Regulated Activity, Generation</v>
      </c>
      <c r="D978" s="6" t="s">
        <v>870</v>
      </c>
      <c r="E978" s="6" t="s">
        <v>856</v>
      </c>
      <c r="F978" s="6" t="s">
        <v>857</v>
      </c>
      <c r="G978" s="6" t="s">
        <v>907</v>
      </c>
      <c r="H978" s="34" t="str">
        <f>VLOOKUP(I978,'heading tables'!$G$3:$H$9,2,FALSE)</f>
        <v>L2</v>
      </c>
      <c r="I978" s="34">
        <f t="shared" si="312"/>
        <v>7</v>
      </c>
      <c r="J978" s="34" t="str">
        <f t="shared" si="313"/>
        <v>Balance Sheet</v>
      </c>
      <c r="K978" s="34">
        <f t="shared" si="304"/>
        <v>9</v>
      </c>
      <c r="L978" s="34" t="str">
        <f t="shared" si="314"/>
        <v>15</v>
      </c>
      <c r="M978" s="34" t="str">
        <f t="shared" si="300"/>
        <v>2</v>
      </c>
      <c r="N978" s="34" t="str">
        <f t="shared" si="301"/>
        <v>25</v>
      </c>
      <c r="O978" s="34" t="str">
        <f t="shared" si="302"/>
        <v>2590</v>
      </c>
      <c r="P978" s="34" t="str">
        <f>CONCATENATE(M978," ",VLOOKUP(M978,'heading tables'!$A:$C,2,FALSE))</f>
        <v>2 Non-current Assets</v>
      </c>
      <c r="Q978" s="34" t="str">
        <f>CONCATENATE(N978," ",VLOOKUP(N978,'heading tables'!$A:$C,2,FALSE))</f>
        <v>25 Intangible Assets</v>
      </c>
      <c r="R978" s="34" t="str">
        <f>CONCATENATE(O978," ",VLOOKUP(ABS(O978),'heading tables'!$A:$C,2,FALSE))</f>
        <v>2590 Other intangible assets</v>
      </c>
      <c r="S978" s="34" t="str">
        <f t="shared" si="297"/>
        <v>25</v>
      </c>
      <c r="T978" s="34" t="str">
        <f t="shared" si="298"/>
        <v>2590</v>
      </c>
      <c r="U978" s="34" t="str">
        <f>CONCATENATE(S978," ",VLOOKUP(S978,'heading tables'!$A:$C,2,FALSE))</f>
        <v>25 Intangible Assets</v>
      </c>
      <c r="V978" s="34" t="str">
        <f>CONCATENATE(T978," ",VLOOKUP(ABS(T978),'heading tables'!$A:$C,2,FALSE))</f>
        <v>2590 Other intangible assets</v>
      </c>
      <c r="W978" s="34" t="str">
        <f t="shared" si="315"/>
        <v>2590.1</v>
      </c>
      <c r="X978" s="34" t="str">
        <f t="shared" si="305"/>
        <v>2590.15</v>
      </c>
      <c r="Y978" s="34" t="str">
        <f t="shared" si="305"/>
        <v>" "</v>
      </c>
      <c r="Z978" s="34" t="str">
        <f t="shared" si="305"/>
        <v>" "</v>
      </c>
      <c r="AA978" s="34" t="str">
        <f t="shared" si="305"/>
        <v>" "</v>
      </c>
      <c r="AB978" s="34" t="str">
        <f t="shared" si="306"/>
        <v>2590.1 Other intangible assets: Electricity Regulated Activity</v>
      </c>
      <c r="AC978" s="34" t="str">
        <f t="shared" si="307"/>
        <v>2590.15 Other intangible assets: Electricity Regulated Activity, Generation</v>
      </c>
      <c r="AD978" s="34" t="str">
        <f t="shared" si="308"/>
        <v>" "</v>
      </c>
      <c r="AE978" s="34" t="str">
        <f t="shared" si="309"/>
        <v>" "</v>
      </c>
      <c r="AF978" s="34" t="str">
        <f t="shared" si="310"/>
        <v>" "</v>
      </c>
      <c r="AI978" t="s">
        <v>2000</v>
      </c>
      <c r="AJ978" s="14" t="s">
        <v>11</v>
      </c>
      <c r="AK978" t="s">
        <v>918</v>
      </c>
      <c r="AL978" s="34" t="e">
        <f>VLOOKUP(A978,#REF!,2,FALSE)</f>
        <v>#REF!</v>
      </c>
      <c r="AM978"/>
      <c r="AN978"/>
      <c r="AO978"/>
      <c r="AP978"/>
      <c r="AQ978"/>
      <c r="AR978"/>
      <c r="AS978"/>
      <c r="AV978" t="s">
        <v>2000</v>
      </c>
      <c r="AW978">
        <f t="shared" si="311"/>
        <v>67</v>
      </c>
    </row>
    <row r="979" spans="1:49" ht="11.25" customHeight="1" x14ac:dyDescent="0.2">
      <c r="A979" s="14">
        <v>2590.19</v>
      </c>
      <c r="B979" t="s">
        <v>2001</v>
      </c>
      <c r="C979" s="33" t="str">
        <f t="shared" si="303"/>
        <v>2590.19 Other intangible assets: Electricity Regulated Activity, Other</v>
      </c>
      <c r="D979" s="6" t="s">
        <v>29</v>
      </c>
      <c r="E979" s="6" t="s">
        <v>1</v>
      </c>
      <c r="F979" s="6" t="s">
        <v>1</v>
      </c>
      <c r="G979" s="6" t="s">
        <v>907</v>
      </c>
      <c r="H979" s="34" t="str">
        <f>VLOOKUP(I979,'heading tables'!$G$3:$H$9,2,FALSE)</f>
        <v>L2</v>
      </c>
      <c r="I979" s="34">
        <f t="shared" si="312"/>
        <v>7</v>
      </c>
      <c r="J979" s="34" t="str">
        <f t="shared" si="313"/>
        <v>Balance Sheet</v>
      </c>
      <c r="K979" s="34">
        <f t="shared" si="304"/>
        <v>9</v>
      </c>
      <c r="L979" s="34" t="str">
        <f t="shared" si="314"/>
        <v>19</v>
      </c>
      <c r="M979" s="34" t="str">
        <f t="shared" si="300"/>
        <v>2</v>
      </c>
      <c r="N979" s="34" t="str">
        <f t="shared" si="301"/>
        <v>25</v>
      </c>
      <c r="O979" s="34" t="str">
        <f t="shared" si="302"/>
        <v>2590</v>
      </c>
      <c r="P979" s="34" t="str">
        <f>CONCATENATE(M979," ",VLOOKUP(M979,'heading tables'!$A:$C,2,FALSE))</f>
        <v>2 Non-current Assets</v>
      </c>
      <c r="Q979" s="34" t="str">
        <f>CONCATENATE(N979," ",VLOOKUP(N979,'heading tables'!$A:$C,2,FALSE))</f>
        <v>25 Intangible Assets</v>
      </c>
      <c r="R979" s="34" t="str">
        <f>CONCATENATE(O979," ",VLOOKUP(ABS(O979),'heading tables'!$A:$C,2,FALSE))</f>
        <v>2590 Other intangible assets</v>
      </c>
      <c r="S979" s="34" t="str">
        <f t="shared" si="297"/>
        <v>25</v>
      </c>
      <c r="T979" s="34" t="str">
        <f t="shared" si="298"/>
        <v>2590</v>
      </c>
      <c r="U979" s="34" t="str">
        <f>CONCATENATE(S979," ",VLOOKUP(S979,'heading tables'!$A:$C,2,FALSE))</f>
        <v>25 Intangible Assets</v>
      </c>
      <c r="V979" s="34" t="str">
        <f>CONCATENATE(T979," ",VLOOKUP(ABS(T979),'heading tables'!$A:$C,2,FALSE))</f>
        <v>2590 Other intangible assets</v>
      </c>
      <c r="W979" s="34" t="str">
        <f t="shared" si="315"/>
        <v>2590.1</v>
      </c>
      <c r="X979" s="34" t="str">
        <f t="shared" si="305"/>
        <v>2590.19</v>
      </c>
      <c r="Y979" s="34" t="str">
        <f t="shared" si="305"/>
        <v>" "</v>
      </c>
      <c r="Z979" s="34" t="str">
        <f t="shared" si="305"/>
        <v>" "</v>
      </c>
      <c r="AA979" s="34" t="str">
        <f t="shared" si="305"/>
        <v>" "</v>
      </c>
      <c r="AB979" s="34" t="str">
        <f t="shared" si="306"/>
        <v>2590.1 Other intangible assets: Electricity Regulated Activity</v>
      </c>
      <c r="AC979" s="34" t="str">
        <f t="shared" si="307"/>
        <v>2590.19 Other intangible assets: Electricity Regulated Activity, Other</v>
      </c>
      <c r="AD979" s="34" t="str">
        <f t="shared" si="308"/>
        <v>" "</v>
      </c>
      <c r="AE979" s="34" t="str">
        <f t="shared" si="309"/>
        <v>" "</v>
      </c>
      <c r="AF979" s="34" t="str">
        <f t="shared" si="310"/>
        <v>" "</v>
      </c>
      <c r="AI979" t="s">
        <v>2001</v>
      </c>
      <c r="AJ979" s="14" t="s">
        <v>11</v>
      </c>
      <c r="AK979" t="s">
        <v>918</v>
      </c>
      <c r="AL979" s="34" t="e">
        <f>VLOOKUP(A979,#REF!,2,FALSE)</f>
        <v>#REF!</v>
      </c>
      <c r="AM979"/>
      <c r="AN979"/>
      <c r="AO979"/>
      <c r="AP979"/>
      <c r="AQ979"/>
      <c r="AR979"/>
      <c r="AS979"/>
      <c r="AV979" t="s">
        <v>2001</v>
      </c>
      <c r="AW979">
        <f t="shared" si="311"/>
        <v>62</v>
      </c>
    </row>
    <row r="980" spans="1:49" ht="11.25" customHeight="1" x14ac:dyDescent="0.2">
      <c r="A980" s="14">
        <v>2590.9</v>
      </c>
      <c r="B980" t="s">
        <v>2002</v>
      </c>
      <c r="C980" s="33" t="str">
        <f t="shared" si="303"/>
        <v>2590.9 Other intangible assets: Non-Regulated Activity</v>
      </c>
      <c r="D980" s="6" t="s">
        <v>854</v>
      </c>
      <c r="E980" s="6" t="s">
        <v>1</v>
      </c>
      <c r="F980" s="6" t="s">
        <v>1</v>
      </c>
      <c r="G980" s="6" t="s">
        <v>908</v>
      </c>
      <c r="H980" s="34" t="str">
        <f>VLOOKUP(I980,'heading tables'!$G$3:$H$9,2,FALSE)</f>
        <v>L1</v>
      </c>
      <c r="I980" s="34">
        <f t="shared" si="312"/>
        <v>6</v>
      </c>
      <c r="J980" s="34" t="str">
        <f t="shared" si="313"/>
        <v>Balance Sheet</v>
      </c>
      <c r="K980" s="34">
        <f t="shared" si="304"/>
        <v>9</v>
      </c>
      <c r="L980" s="34" t="str">
        <f t="shared" si="314"/>
        <v>.9</v>
      </c>
      <c r="M980" s="34" t="str">
        <f t="shared" si="300"/>
        <v>2</v>
      </c>
      <c r="N980" s="34" t="str">
        <f t="shared" si="301"/>
        <v>25</v>
      </c>
      <c r="O980" s="34" t="str">
        <f t="shared" si="302"/>
        <v>2590</v>
      </c>
      <c r="P980" s="34" t="str">
        <f>CONCATENATE(M980," ",VLOOKUP(M980,'heading tables'!$A:$C,2,FALSE))</f>
        <v>2 Non-current Assets</v>
      </c>
      <c r="Q980" s="34" t="str">
        <f>CONCATENATE(N980," ",VLOOKUP(N980,'heading tables'!$A:$C,2,FALSE))</f>
        <v>25 Intangible Assets</v>
      </c>
      <c r="R980" s="34" t="str">
        <f>CONCATENATE(O980," ",VLOOKUP(ABS(O980),'heading tables'!$A:$C,2,FALSE))</f>
        <v>2590 Other intangible assets</v>
      </c>
      <c r="S980" s="34" t="str">
        <f t="shared" si="297"/>
        <v>25</v>
      </c>
      <c r="T980" s="34" t="str">
        <f t="shared" si="298"/>
        <v>2590</v>
      </c>
      <c r="U980" s="34" t="str">
        <f>CONCATENATE(S980," ",VLOOKUP(S980,'heading tables'!$A:$C,2,FALSE))</f>
        <v>25 Intangible Assets</v>
      </c>
      <c r="V980" s="34" t="str">
        <f>CONCATENATE(T980," ",VLOOKUP(ABS(T980),'heading tables'!$A:$C,2,FALSE))</f>
        <v>2590 Other intangible assets</v>
      </c>
      <c r="W980" s="34" t="str">
        <f t="shared" si="315"/>
        <v>2590.9</v>
      </c>
      <c r="X980" s="34" t="str">
        <f t="shared" si="305"/>
        <v>" "</v>
      </c>
      <c r="Y980" s="34" t="str">
        <f t="shared" si="305"/>
        <v>" "</v>
      </c>
      <c r="Z980" s="34" t="str">
        <f t="shared" si="305"/>
        <v>" "</v>
      </c>
      <c r="AA980" s="34" t="str">
        <f t="shared" si="305"/>
        <v>" "</v>
      </c>
      <c r="AB980" s="34" t="str">
        <f t="shared" si="306"/>
        <v>2590.9 Other intangible assets: Non-Regulated Activity</v>
      </c>
      <c r="AC980" s="34" t="str">
        <f t="shared" si="307"/>
        <v>" "</v>
      </c>
      <c r="AD980" s="34" t="str">
        <f t="shared" si="308"/>
        <v>" "</v>
      </c>
      <c r="AE980" s="34" t="str">
        <f t="shared" si="309"/>
        <v>" "</v>
      </c>
      <c r="AF980" s="34" t="str">
        <f t="shared" si="310"/>
        <v>" "</v>
      </c>
      <c r="AI980" t="s">
        <v>2002</v>
      </c>
      <c r="AJ980" s="14" t="s">
        <v>11</v>
      </c>
      <c r="AK980" t="s">
        <v>918</v>
      </c>
      <c r="AL980" s="34" t="e">
        <f>VLOOKUP(A980,#REF!,2,FALSE)</f>
        <v>#REF!</v>
      </c>
      <c r="AM980"/>
      <c r="AN980"/>
      <c r="AO980"/>
      <c r="AP980"/>
      <c r="AQ980"/>
      <c r="AR980"/>
      <c r="AS980"/>
      <c r="AV980" t="s">
        <v>2002</v>
      </c>
      <c r="AW980">
        <f t="shared" si="311"/>
        <v>47</v>
      </c>
    </row>
    <row r="981" spans="1:49" ht="11.25" customHeight="1" x14ac:dyDescent="0.2">
      <c r="A981" s="14">
        <v>2600</v>
      </c>
      <c r="B981" t="s">
        <v>115</v>
      </c>
      <c r="C981" s="33" t="str">
        <f t="shared" si="303"/>
        <v>2600 Accumulated Amortization of Intangible Assets</v>
      </c>
      <c r="D981" s="6" t="s">
        <v>2</v>
      </c>
      <c r="E981" s="6" t="s">
        <v>858</v>
      </c>
      <c r="F981" s="6">
        <v>0</v>
      </c>
      <c r="G981" s="6" t="s">
        <v>815</v>
      </c>
      <c r="H981" s="34" t="str">
        <f>VLOOKUP(I981,'heading tables'!$G$3:$H$9,2,FALSE)</f>
        <v>M</v>
      </c>
      <c r="I981" s="34">
        <f t="shared" si="312"/>
        <v>4</v>
      </c>
      <c r="J981" s="34" t="str">
        <f t="shared" si="313"/>
        <v>Balance Sheet</v>
      </c>
      <c r="K981" s="34">
        <f t="shared" si="304"/>
        <v>42</v>
      </c>
      <c r="L981" s="34" t="str">
        <f t="shared" si="314"/>
        <v>00</v>
      </c>
      <c r="M981" s="34" t="str">
        <f t="shared" si="300"/>
        <v>2</v>
      </c>
      <c r="N981" s="34" t="str">
        <f t="shared" si="301"/>
        <v>26</v>
      </c>
      <c r="O981" s="6" t="s">
        <v>1122</v>
      </c>
      <c r="P981" s="34" t="str">
        <f>CONCATENATE(M981," ",VLOOKUP(M981,'heading tables'!$A:$C,2,FALSE))</f>
        <v>2 Non-current Assets</v>
      </c>
      <c r="Q981" s="34" t="str">
        <f>CONCATENATE(N981," ",VLOOKUP(N981,'heading tables'!$A:$C,2,FALSE))</f>
        <v>26 Accumulated Amortization of Intangible Assets</v>
      </c>
      <c r="R981" s="6" t="s">
        <v>1122</v>
      </c>
      <c r="S981" s="20">
        <v>25</v>
      </c>
      <c r="T981" s="6" t="s">
        <v>1122</v>
      </c>
      <c r="U981" s="34" t="e">
        <f>CONCATENATE(S981," ",VLOOKUP(S981,'heading tables'!$A:$C,2,FALSE))</f>
        <v>#N/A</v>
      </c>
      <c r="V981" s="6" t="s">
        <v>1131</v>
      </c>
      <c r="W981" s="34" t="str">
        <f t="shared" si="315"/>
        <v>2600</v>
      </c>
      <c r="X981" s="34" t="str">
        <f t="shared" si="305"/>
        <v>" "</v>
      </c>
      <c r="Y981" s="34" t="str">
        <f t="shared" si="305"/>
        <v>" "</v>
      </c>
      <c r="Z981" s="34" t="str">
        <f t="shared" si="305"/>
        <v>" "</v>
      </c>
      <c r="AA981" s="34" t="str">
        <f t="shared" si="305"/>
        <v>" "</v>
      </c>
      <c r="AB981" s="34" t="str">
        <f t="shared" si="306"/>
        <v>2600 Accumulated Amortization of Intangible Assets</v>
      </c>
      <c r="AC981" s="34" t="str">
        <f t="shared" si="307"/>
        <v>" "</v>
      </c>
      <c r="AD981" s="34" t="str">
        <f t="shared" si="308"/>
        <v>" "</v>
      </c>
      <c r="AE981" s="34" t="str">
        <f t="shared" si="309"/>
        <v>" "</v>
      </c>
      <c r="AF981" s="34" t="str">
        <f t="shared" si="310"/>
        <v>" "</v>
      </c>
      <c r="AI981" t="s">
        <v>115</v>
      </c>
      <c r="AJ981" s="14" t="s">
        <v>913</v>
      </c>
      <c r="AK981" t="s">
        <v>918</v>
      </c>
      <c r="AL981" s="34" t="e">
        <f>VLOOKUP(A981,#REF!,2,FALSE)</f>
        <v>#REF!</v>
      </c>
      <c r="AM981"/>
      <c r="AN981"/>
      <c r="AO981"/>
      <c r="AP981"/>
      <c r="AQ981"/>
      <c r="AR981"/>
      <c r="AS981"/>
      <c r="AV981" t="s">
        <v>115</v>
      </c>
      <c r="AW981">
        <f t="shared" si="311"/>
        <v>45</v>
      </c>
    </row>
    <row r="982" spans="1:49" ht="11.25" customHeight="1" x14ac:dyDescent="0.2">
      <c r="A982" s="14">
        <v>2610</v>
      </c>
      <c r="B982" t="s">
        <v>116</v>
      </c>
      <c r="C982" s="33" t="str">
        <f t="shared" si="303"/>
        <v>2610 Accumulated amortization - License</v>
      </c>
      <c r="D982" s="6" t="s">
        <v>2</v>
      </c>
      <c r="E982" s="6" t="s">
        <v>858</v>
      </c>
      <c r="F982" s="6" t="s">
        <v>849</v>
      </c>
      <c r="G982" s="6" t="s">
        <v>25</v>
      </c>
      <c r="H982" s="34" t="str">
        <f>VLOOKUP(I982,'heading tables'!$G$3:$H$9,2,FALSE)</f>
        <v>M</v>
      </c>
      <c r="I982" s="34">
        <f t="shared" si="312"/>
        <v>4</v>
      </c>
      <c r="J982" s="34" t="str">
        <f t="shared" si="313"/>
        <v>Balance Sheet</v>
      </c>
      <c r="K982" s="34">
        <f t="shared" si="304"/>
        <v>9</v>
      </c>
      <c r="L982" s="34" t="str">
        <f t="shared" si="314"/>
        <v>10</v>
      </c>
      <c r="M982" s="34" t="str">
        <f t="shared" si="300"/>
        <v>2</v>
      </c>
      <c r="N982" s="34" t="str">
        <f t="shared" si="301"/>
        <v>26</v>
      </c>
      <c r="O982" s="34" t="str">
        <f t="shared" si="302"/>
        <v>2610</v>
      </c>
      <c r="P982" s="34" t="str">
        <f>CONCATENATE(M982," ",VLOOKUP(M982,'heading tables'!$A:$C,2,FALSE))</f>
        <v>2 Non-current Assets</v>
      </c>
      <c r="Q982" s="34" t="str">
        <f>CONCATENATE(N982," ",VLOOKUP(N982,'heading tables'!$A:$C,2,FALSE))</f>
        <v>26 Accumulated Amortization of Intangible Assets</v>
      </c>
      <c r="R982" s="34" t="str">
        <f>CONCATENATE(O982," ",VLOOKUP(ABS(O982),'heading tables'!$A:$C,2,FALSE))</f>
        <v>2610 Accumulated amortization - License</v>
      </c>
      <c r="S982" s="20">
        <v>25</v>
      </c>
      <c r="T982" s="21">
        <v>2510</v>
      </c>
      <c r="U982" s="34" t="e">
        <f>CONCATENATE(S982," ",VLOOKUP(S982,'heading tables'!$A:$C,2,FALSE))</f>
        <v>#N/A</v>
      </c>
      <c r="V982" s="34" t="str">
        <f>CONCATENATE(T982," ",VLOOKUP(ABS(T982),'heading tables'!$A:$C,2,FALSE))</f>
        <v>2510 Licenses</v>
      </c>
      <c r="W982" s="34" t="str">
        <f t="shared" si="315"/>
        <v>" "</v>
      </c>
      <c r="X982" s="34" t="str">
        <f t="shared" ref="X982:AA1001" si="316">IF(OR(LEFT($A982,X$1)=W982,W982=$AZ$1),$AZ$1,LEFT($A982,X$1))</f>
        <v>" "</v>
      </c>
      <c r="Y982" s="34" t="str">
        <f t="shared" si="316"/>
        <v>" "</v>
      </c>
      <c r="Z982" s="34" t="str">
        <f t="shared" si="316"/>
        <v>" "</v>
      </c>
      <c r="AA982" s="34" t="str">
        <f t="shared" si="316"/>
        <v>" "</v>
      </c>
      <c r="AB982" s="34" t="str">
        <f t="shared" si="306"/>
        <v>" "</v>
      </c>
      <c r="AC982" s="34" t="str">
        <f t="shared" si="307"/>
        <v>" "</v>
      </c>
      <c r="AD982" s="34" t="str">
        <f t="shared" si="308"/>
        <v>" "</v>
      </c>
      <c r="AE982" s="34" t="str">
        <f t="shared" si="309"/>
        <v>" "</v>
      </c>
      <c r="AF982" s="34" t="str">
        <f t="shared" si="310"/>
        <v>" "</v>
      </c>
      <c r="AI982" t="s">
        <v>116</v>
      </c>
      <c r="AJ982" s="14" t="s">
        <v>913</v>
      </c>
      <c r="AK982" t="s">
        <v>918</v>
      </c>
      <c r="AL982" s="34" t="e">
        <f>VLOOKUP(A982,#REF!,2,FALSE)</f>
        <v>#REF!</v>
      </c>
      <c r="AM982"/>
      <c r="AN982"/>
      <c r="AO982"/>
      <c r="AP982"/>
      <c r="AQ982"/>
      <c r="AR982"/>
      <c r="AS982"/>
      <c r="AV982" t="s">
        <v>116</v>
      </c>
      <c r="AW982">
        <f t="shared" si="311"/>
        <v>34</v>
      </c>
    </row>
    <row r="983" spans="1:49" ht="11.25" customHeight="1" x14ac:dyDescent="0.2">
      <c r="A983" s="14">
        <v>2610.1</v>
      </c>
      <c r="B983" t="s">
        <v>2003</v>
      </c>
      <c r="C983" s="33" t="str">
        <f t="shared" si="303"/>
        <v>2610.1 Accumulated amortization of Licenses: Electricity Regulated Activity</v>
      </c>
      <c r="D983" s="6" t="s">
        <v>855</v>
      </c>
      <c r="E983" s="6" t="s">
        <v>858</v>
      </c>
      <c r="F983" s="6">
        <v>0</v>
      </c>
      <c r="G983" s="6" t="s">
        <v>26</v>
      </c>
      <c r="H983" s="34" t="str">
        <f>VLOOKUP(I983,'heading tables'!$G$3:$H$9,2,FALSE)</f>
        <v>L1</v>
      </c>
      <c r="I983" s="34">
        <f t="shared" si="312"/>
        <v>6</v>
      </c>
      <c r="J983" s="34" t="str">
        <f t="shared" si="313"/>
        <v>Balance Sheet</v>
      </c>
      <c r="K983" s="34">
        <f t="shared" si="304"/>
        <v>9</v>
      </c>
      <c r="L983" s="34" t="str">
        <f t="shared" si="314"/>
        <v>.1</v>
      </c>
      <c r="M983" s="34" t="str">
        <f t="shared" si="300"/>
        <v>2</v>
      </c>
      <c r="N983" s="34" t="str">
        <f t="shared" si="301"/>
        <v>26</v>
      </c>
      <c r="O983" s="34" t="str">
        <f t="shared" si="302"/>
        <v>2610</v>
      </c>
      <c r="P983" s="34" t="str">
        <f>CONCATENATE(M983," ",VLOOKUP(M983,'heading tables'!$A:$C,2,FALSE))</f>
        <v>2 Non-current Assets</v>
      </c>
      <c r="Q983" s="34" t="str">
        <f>CONCATENATE(N983," ",VLOOKUP(N983,'heading tables'!$A:$C,2,FALSE))</f>
        <v>26 Accumulated Amortization of Intangible Assets</v>
      </c>
      <c r="R983" s="34" t="str">
        <f>CONCATENATE(O983," ",VLOOKUP(ABS(O983),'heading tables'!$A:$C,2,FALSE))</f>
        <v>2610 Accumulated amortization - License</v>
      </c>
      <c r="S983" s="20">
        <v>25</v>
      </c>
      <c r="T983" s="21">
        <v>2510</v>
      </c>
      <c r="U983" s="34" t="e">
        <f>CONCATENATE(S983," ",VLOOKUP(S983,'heading tables'!$A:$C,2,FALSE))</f>
        <v>#N/A</v>
      </c>
      <c r="V983" s="34" t="str">
        <f>CONCATENATE(T983," ",VLOOKUP(ABS(T983),'heading tables'!$A:$C,2,FALSE))</f>
        <v>2510 Licenses</v>
      </c>
      <c r="W983" s="34" t="str">
        <f t="shared" si="315"/>
        <v>2610.1</v>
      </c>
      <c r="X983" s="34" t="str">
        <f t="shared" si="316"/>
        <v>" "</v>
      </c>
      <c r="Y983" s="34" t="str">
        <f t="shared" si="316"/>
        <v>" "</v>
      </c>
      <c r="Z983" s="34" t="str">
        <f t="shared" si="316"/>
        <v>" "</v>
      </c>
      <c r="AA983" s="34" t="str">
        <f t="shared" si="316"/>
        <v>" "</v>
      </c>
      <c r="AB983" s="34" t="str">
        <f t="shared" si="306"/>
        <v>2610.1 Accumulated amortization of Licenses: Electricity Regulated Activity</v>
      </c>
      <c r="AC983" s="34" t="str">
        <f t="shared" si="307"/>
        <v>" "</v>
      </c>
      <c r="AD983" s="34" t="str">
        <f t="shared" si="308"/>
        <v>" "</v>
      </c>
      <c r="AE983" s="34" t="str">
        <f t="shared" si="309"/>
        <v>" "</v>
      </c>
      <c r="AF983" s="34" t="str">
        <f t="shared" si="310"/>
        <v>" "</v>
      </c>
      <c r="AI983" t="s">
        <v>2003</v>
      </c>
      <c r="AJ983" s="14" t="s">
        <v>1064</v>
      </c>
      <c r="AK983" t="s">
        <v>918</v>
      </c>
      <c r="AL983" s="34" t="e">
        <f>VLOOKUP(A983,#REF!,2,FALSE)</f>
        <v>#REF!</v>
      </c>
      <c r="AM983"/>
      <c r="AN983"/>
      <c r="AO983"/>
      <c r="AP983"/>
      <c r="AQ983"/>
      <c r="AR983"/>
      <c r="AS983"/>
      <c r="AV983" t="s">
        <v>2003</v>
      </c>
      <c r="AW983">
        <f t="shared" si="311"/>
        <v>68</v>
      </c>
    </row>
    <row r="984" spans="1:49" ht="11.25" customHeight="1" x14ac:dyDescent="0.2">
      <c r="A984" s="14">
        <v>2610.11</v>
      </c>
      <c r="B984" t="s">
        <v>2004</v>
      </c>
      <c r="C984" s="33" t="str">
        <f t="shared" si="303"/>
        <v>2610.11 Accumulated amortization of Licenses: Electricity Regulated Activity, Dispatch</v>
      </c>
      <c r="D984" s="6" t="s">
        <v>27</v>
      </c>
      <c r="E984" s="6" t="s">
        <v>858</v>
      </c>
      <c r="F984" s="6" t="s">
        <v>849</v>
      </c>
      <c r="G984" s="6" t="s">
        <v>907</v>
      </c>
      <c r="H984" s="34" t="str">
        <f>VLOOKUP(I984,'heading tables'!$G$3:$H$9,2,FALSE)</f>
        <v>L2</v>
      </c>
      <c r="I984" s="34">
        <f t="shared" si="312"/>
        <v>7</v>
      </c>
      <c r="J984" s="34" t="str">
        <f t="shared" si="313"/>
        <v>Balance Sheet</v>
      </c>
      <c r="K984" s="34">
        <f t="shared" si="304"/>
        <v>9</v>
      </c>
      <c r="L984" s="34" t="str">
        <f t="shared" si="314"/>
        <v>11</v>
      </c>
      <c r="M984" s="34" t="str">
        <f t="shared" si="300"/>
        <v>2</v>
      </c>
      <c r="N984" s="34" t="str">
        <f t="shared" si="301"/>
        <v>26</v>
      </c>
      <c r="O984" s="34" t="str">
        <f t="shared" si="302"/>
        <v>2610</v>
      </c>
      <c r="P984" s="34" t="str">
        <f>CONCATENATE(M984," ",VLOOKUP(M984,'heading tables'!$A:$C,2,FALSE))</f>
        <v>2 Non-current Assets</v>
      </c>
      <c r="Q984" s="34" t="str">
        <f>CONCATENATE(N984," ",VLOOKUP(N984,'heading tables'!$A:$C,2,FALSE))</f>
        <v>26 Accumulated Amortization of Intangible Assets</v>
      </c>
      <c r="R984" s="34" t="str">
        <f>CONCATENATE(O984," ",VLOOKUP(ABS(O984),'heading tables'!$A:$C,2,FALSE))</f>
        <v>2610 Accumulated amortization - License</v>
      </c>
      <c r="S984" s="20">
        <v>25</v>
      </c>
      <c r="T984" s="21">
        <v>2510</v>
      </c>
      <c r="U984" s="34" t="e">
        <f>CONCATENATE(S984," ",VLOOKUP(S984,'heading tables'!$A:$C,2,FALSE))</f>
        <v>#N/A</v>
      </c>
      <c r="V984" s="34" t="str">
        <f>CONCATENATE(T984," ",VLOOKUP(ABS(T984),'heading tables'!$A:$C,2,FALSE))</f>
        <v>2510 Licenses</v>
      </c>
      <c r="W984" s="34" t="str">
        <f t="shared" si="315"/>
        <v>2610.1</v>
      </c>
      <c r="X984" s="34" t="str">
        <f t="shared" si="316"/>
        <v>2610.11</v>
      </c>
      <c r="Y984" s="34" t="str">
        <f t="shared" si="316"/>
        <v>" "</v>
      </c>
      <c r="Z984" s="34" t="str">
        <f t="shared" si="316"/>
        <v>" "</v>
      </c>
      <c r="AA984" s="34" t="str">
        <f t="shared" si="316"/>
        <v>" "</v>
      </c>
      <c r="AB984" s="34" t="str">
        <f t="shared" si="306"/>
        <v>2610.1 Accumulated amortization of Licenses: Electricity Regulated Activity</v>
      </c>
      <c r="AC984" s="34" t="str">
        <f t="shared" si="307"/>
        <v>2610.11 Accumulated amortization of Licenses: Electricity Regulated Activity, Dispatch</v>
      </c>
      <c r="AD984" s="34" t="str">
        <f t="shared" si="308"/>
        <v>" "</v>
      </c>
      <c r="AE984" s="34" t="str">
        <f t="shared" si="309"/>
        <v>" "</v>
      </c>
      <c r="AF984" s="34" t="str">
        <f t="shared" si="310"/>
        <v>" "</v>
      </c>
      <c r="AI984" t="s">
        <v>2004</v>
      </c>
      <c r="AJ984" s="14" t="s">
        <v>11</v>
      </c>
      <c r="AK984" t="s">
        <v>918</v>
      </c>
      <c r="AL984" s="34" t="e">
        <f>VLOOKUP(A984,#REF!,2,FALSE)</f>
        <v>#REF!</v>
      </c>
      <c r="AM984"/>
      <c r="AN984"/>
      <c r="AO984"/>
      <c r="AP984"/>
      <c r="AQ984"/>
      <c r="AR984"/>
      <c r="AS984"/>
      <c r="AV984" t="s">
        <v>2004</v>
      </c>
      <c r="AW984">
        <f t="shared" si="311"/>
        <v>78</v>
      </c>
    </row>
    <row r="985" spans="1:49" ht="11.25" customHeight="1" x14ac:dyDescent="0.2">
      <c r="A985" s="14">
        <v>2610.12</v>
      </c>
      <c r="B985" t="s">
        <v>2005</v>
      </c>
      <c r="C985" s="33" t="str">
        <f t="shared" si="303"/>
        <v>2610.12 Accumulated amortization of Licenses: Electricity Regulated Activity, Transmission</v>
      </c>
      <c r="D985" s="6" t="s">
        <v>859</v>
      </c>
      <c r="E985" s="6" t="s">
        <v>858</v>
      </c>
      <c r="F985" s="6" t="s">
        <v>849</v>
      </c>
      <c r="G985" s="6" t="s">
        <v>907</v>
      </c>
      <c r="H985" s="34" t="str">
        <f>VLOOKUP(I985,'heading tables'!$G$3:$H$9,2,FALSE)</f>
        <v>L2</v>
      </c>
      <c r="I985" s="34">
        <f t="shared" si="312"/>
        <v>7</v>
      </c>
      <c r="J985" s="34" t="str">
        <f t="shared" si="313"/>
        <v>Balance Sheet</v>
      </c>
      <c r="K985" s="34">
        <f t="shared" si="304"/>
        <v>9</v>
      </c>
      <c r="L985" s="34" t="str">
        <f t="shared" si="314"/>
        <v>12</v>
      </c>
      <c r="M985" s="34" t="str">
        <f t="shared" si="300"/>
        <v>2</v>
      </c>
      <c r="N985" s="34" t="str">
        <f t="shared" si="301"/>
        <v>26</v>
      </c>
      <c r="O985" s="34" t="str">
        <f t="shared" si="302"/>
        <v>2610</v>
      </c>
      <c r="P985" s="34" t="str">
        <f>CONCATENATE(M985," ",VLOOKUP(M985,'heading tables'!$A:$C,2,FALSE))</f>
        <v>2 Non-current Assets</v>
      </c>
      <c r="Q985" s="34" t="str">
        <f>CONCATENATE(N985," ",VLOOKUP(N985,'heading tables'!$A:$C,2,FALSE))</f>
        <v>26 Accumulated Amortization of Intangible Assets</v>
      </c>
      <c r="R985" s="34" t="str">
        <f>CONCATENATE(O985," ",VLOOKUP(ABS(O985),'heading tables'!$A:$C,2,FALSE))</f>
        <v>2610 Accumulated amortization - License</v>
      </c>
      <c r="S985" s="20">
        <v>25</v>
      </c>
      <c r="T985" s="21">
        <v>2510</v>
      </c>
      <c r="U985" s="34" t="e">
        <f>CONCATENATE(S985," ",VLOOKUP(S985,'heading tables'!$A:$C,2,FALSE))</f>
        <v>#N/A</v>
      </c>
      <c r="V985" s="34" t="str">
        <f>CONCATENATE(T985," ",VLOOKUP(ABS(T985),'heading tables'!$A:$C,2,FALSE))</f>
        <v>2510 Licenses</v>
      </c>
      <c r="W985" s="34" t="str">
        <f t="shared" si="315"/>
        <v>2610.1</v>
      </c>
      <c r="X985" s="34" t="str">
        <f t="shared" si="316"/>
        <v>2610.12</v>
      </c>
      <c r="Y985" s="34" t="str">
        <f t="shared" si="316"/>
        <v>" "</v>
      </c>
      <c r="Z985" s="34" t="str">
        <f t="shared" si="316"/>
        <v>" "</v>
      </c>
      <c r="AA985" s="34" t="str">
        <f t="shared" si="316"/>
        <v>" "</v>
      </c>
      <c r="AB985" s="34" t="str">
        <f t="shared" si="306"/>
        <v>2610.1 Accumulated amortization of Licenses: Electricity Regulated Activity</v>
      </c>
      <c r="AC985" s="34" t="str">
        <f t="shared" si="307"/>
        <v>2610.12 Accumulated amortization of Licenses: Electricity Regulated Activity, Transmission</v>
      </c>
      <c r="AD985" s="34" t="str">
        <f t="shared" si="308"/>
        <v>" "</v>
      </c>
      <c r="AE985" s="34" t="str">
        <f t="shared" si="309"/>
        <v>" "</v>
      </c>
      <c r="AF985" s="34" t="str">
        <f t="shared" si="310"/>
        <v>" "</v>
      </c>
      <c r="AI985" t="s">
        <v>2005</v>
      </c>
      <c r="AJ985" s="14" t="s">
        <v>11</v>
      </c>
      <c r="AK985" t="s">
        <v>918</v>
      </c>
      <c r="AL985" s="34" t="e">
        <f>VLOOKUP(A985,#REF!,2,FALSE)</f>
        <v>#REF!</v>
      </c>
      <c r="AM985"/>
      <c r="AN985"/>
      <c r="AO985"/>
      <c r="AP985"/>
      <c r="AQ985"/>
      <c r="AR985"/>
      <c r="AS985"/>
      <c r="AV985" t="s">
        <v>2005</v>
      </c>
      <c r="AW985">
        <f t="shared" si="311"/>
        <v>82</v>
      </c>
    </row>
    <row r="986" spans="1:49" ht="11.25" customHeight="1" x14ac:dyDescent="0.2">
      <c r="A986" s="14">
        <v>2610.13</v>
      </c>
      <c r="B986" t="s">
        <v>2006</v>
      </c>
      <c r="C986" s="33" t="str">
        <f t="shared" si="303"/>
        <v>2610.13 Accumulated amortization of Licenses: Electricity Regulated Activity, Distribution (Network)</v>
      </c>
      <c r="D986" s="6" t="s">
        <v>874</v>
      </c>
      <c r="E986" s="6" t="s">
        <v>858</v>
      </c>
      <c r="F986" s="6" t="s">
        <v>849</v>
      </c>
      <c r="G986" s="6" t="s">
        <v>907</v>
      </c>
      <c r="H986" s="34" t="str">
        <f>VLOOKUP(I986,'heading tables'!$G$3:$H$9,2,FALSE)</f>
        <v>L2</v>
      </c>
      <c r="I986" s="34">
        <f t="shared" si="312"/>
        <v>7</v>
      </c>
      <c r="J986" s="34" t="str">
        <f t="shared" si="313"/>
        <v>Balance Sheet</v>
      </c>
      <c r="K986" s="34">
        <f t="shared" si="304"/>
        <v>9</v>
      </c>
      <c r="L986" s="34" t="str">
        <f t="shared" si="314"/>
        <v>13</v>
      </c>
      <c r="M986" s="34" t="str">
        <f t="shared" si="300"/>
        <v>2</v>
      </c>
      <c r="N986" s="34" t="str">
        <f t="shared" si="301"/>
        <v>26</v>
      </c>
      <c r="O986" s="34" t="str">
        <f t="shared" si="302"/>
        <v>2610</v>
      </c>
      <c r="P986" s="34" t="str">
        <f>CONCATENATE(M986," ",VLOOKUP(M986,'heading tables'!$A:$C,2,FALSE))</f>
        <v>2 Non-current Assets</v>
      </c>
      <c r="Q986" s="34" t="str">
        <f>CONCATENATE(N986," ",VLOOKUP(N986,'heading tables'!$A:$C,2,FALSE))</f>
        <v>26 Accumulated Amortization of Intangible Assets</v>
      </c>
      <c r="R986" s="34" t="str">
        <f>CONCATENATE(O986," ",VLOOKUP(ABS(O986),'heading tables'!$A:$C,2,FALSE))</f>
        <v>2610 Accumulated amortization - License</v>
      </c>
      <c r="S986" s="20">
        <v>25</v>
      </c>
      <c r="T986" s="21">
        <v>2510</v>
      </c>
      <c r="U986" s="34" t="e">
        <f>CONCATENATE(S986," ",VLOOKUP(S986,'heading tables'!$A:$C,2,FALSE))</f>
        <v>#N/A</v>
      </c>
      <c r="V986" s="34" t="str">
        <f>CONCATENATE(T986," ",VLOOKUP(ABS(T986),'heading tables'!$A:$C,2,FALSE))</f>
        <v>2510 Licenses</v>
      </c>
      <c r="W986" s="34" t="str">
        <f t="shared" si="315"/>
        <v>2610.1</v>
      </c>
      <c r="X986" s="34" t="str">
        <f t="shared" si="316"/>
        <v>2610.13</v>
      </c>
      <c r="Y986" s="34" t="str">
        <f t="shared" si="316"/>
        <v>" "</v>
      </c>
      <c r="Z986" s="34" t="str">
        <f t="shared" si="316"/>
        <v>" "</v>
      </c>
      <c r="AA986" s="34" t="str">
        <f t="shared" si="316"/>
        <v>" "</v>
      </c>
      <c r="AB986" s="34" t="str">
        <f t="shared" si="306"/>
        <v>2610.1 Accumulated amortization of Licenses: Electricity Regulated Activity</v>
      </c>
      <c r="AC986" s="34" t="str">
        <f t="shared" si="307"/>
        <v>2610.13 Accumulated amortization of Licenses: Electricity Regulated Activity, Distribution (Network)</v>
      </c>
      <c r="AD986" s="34" t="str">
        <f t="shared" si="308"/>
        <v>" "</v>
      </c>
      <c r="AE986" s="34" t="str">
        <f t="shared" si="309"/>
        <v>" "</v>
      </c>
      <c r="AF986" s="34" t="str">
        <f t="shared" si="310"/>
        <v>" "</v>
      </c>
      <c r="AI986" t="s">
        <v>2006</v>
      </c>
      <c r="AJ986" s="14" t="s">
        <v>11</v>
      </c>
      <c r="AK986" t="s">
        <v>918</v>
      </c>
      <c r="AL986" s="34" t="e">
        <f>VLOOKUP(A986,#REF!,2,FALSE)</f>
        <v>#REF!</v>
      </c>
      <c r="AM986"/>
      <c r="AN986"/>
      <c r="AO986"/>
      <c r="AP986"/>
      <c r="AQ986"/>
      <c r="AR986"/>
      <c r="AS986"/>
      <c r="AV986" t="s">
        <v>2006</v>
      </c>
      <c r="AW986">
        <f t="shared" si="311"/>
        <v>92</v>
      </c>
    </row>
    <row r="987" spans="1:49" ht="11.25" customHeight="1" x14ac:dyDescent="0.2">
      <c r="A987" s="14">
        <v>2610.14</v>
      </c>
      <c r="B987" t="s">
        <v>2007</v>
      </c>
      <c r="C987" s="33" t="str">
        <f t="shared" si="303"/>
        <v>2610.14 Accumulated amortization of Licenses: Electricity Regulated Activity, Distribution (Supply)</v>
      </c>
      <c r="D987" s="6" t="s">
        <v>875</v>
      </c>
      <c r="E987" s="6" t="s">
        <v>858</v>
      </c>
      <c r="F987" s="6" t="s">
        <v>849</v>
      </c>
      <c r="G987" s="6" t="s">
        <v>907</v>
      </c>
      <c r="H987" s="34" t="str">
        <f>VLOOKUP(I987,'heading tables'!$G$3:$H$9,2,FALSE)</f>
        <v>L2</v>
      </c>
      <c r="I987" s="34">
        <f t="shared" si="312"/>
        <v>7</v>
      </c>
      <c r="J987" s="34" t="str">
        <f t="shared" si="313"/>
        <v>Balance Sheet</v>
      </c>
      <c r="K987" s="34">
        <f t="shared" si="304"/>
        <v>9</v>
      </c>
      <c r="L987" s="34" t="str">
        <f t="shared" si="314"/>
        <v>14</v>
      </c>
      <c r="M987" s="34" t="str">
        <f t="shared" si="300"/>
        <v>2</v>
      </c>
      <c r="N987" s="34" t="str">
        <f t="shared" si="301"/>
        <v>26</v>
      </c>
      <c r="O987" s="34" t="str">
        <f t="shared" si="302"/>
        <v>2610</v>
      </c>
      <c r="P987" s="34" t="str">
        <f>CONCATENATE(M987," ",VLOOKUP(M987,'heading tables'!$A:$C,2,FALSE))</f>
        <v>2 Non-current Assets</v>
      </c>
      <c r="Q987" s="34" t="str">
        <f>CONCATENATE(N987," ",VLOOKUP(N987,'heading tables'!$A:$C,2,FALSE))</f>
        <v>26 Accumulated Amortization of Intangible Assets</v>
      </c>
      <c r="R987" s="34" t="str">
        <f>CONCATENATE(O987," ",VLOOKUP(ABS(O987),'heading tables'!$A:$C,2,FALSE))</f>
        <v>2610 Accumulated amortization - License</v>
      </c>
      <c r="S987" s="20">
        <v>25</v>
      </c>
      <c r="T987" s="21">
        <v>2510</v>
      </c>
      <c r="U987" s="34" t="e">
        <f>CONCATENATE(S987," ",VLOOKUP(S987,'heading tables'!$A:$C,2,FALSE))</f>
        <v>#N/A</v>
      </c>
      <c r="V987" s="34" t="str">
        <f>CONCATENATE(T987," ",VLOOKUP(ABS(T987),'heading tables'!$A:$C,2,FALSE))</f>
        <v>2510 Licenses</v>
      </c>
      <c r="W987" s="34" t="str">
        <f t="shared" si="315"/>
        <v>2610.1</v>
      </c>
      <c r="X987" s="34" t="str">
        <f t="shared" si="316"/>
        <v>2610.14</v>
      </c>
      <c r="Y987" s="34" t="str">
        <f t="shared" si="316"/>
        <v>" "</v>
      </c>
      <c r="Z987" s="34" t="str">
        <f t="shared" si="316"/>
        <v>" "</v>
      </c>
      <c r="AA987" s="34" t="str">
        <f t="shared" si="316"/>
        <v>" "</v>
      </c>
      <c r="AB987" s="34" t="str">
        <f t="shared" si="306"/>
        <v>2610.1 Accumulated amortization of Licenses: Electricity Regulated Activity</v>
      </c>
      <c r="AC987" s="34" t="str">
        <f t="shared" si="307"/>
        <v>2610.14 Accumulated amortization of Licenses: Electricity Regulated Activity, Distribution (Supply)</v>
      </c>
      <c r="AD987" s="34" t="str">
        <f t="shared" si="308"/>
        <v>" "</v>
      </c>
      <c r="AE987" s="34" t="str">
        <f t="shared" si="309"/>
        <v>" "</v>
      </c>
      <c r="AF987" s="34" t="str">
        <f t="shared" si="310"/>
        <v>" "</v>
      </c>
      <c r="AI987" t="s">
        <v>2007</v>
      </c>
      <c r="AJ987" s="14" t="s">
        <v>11</v>
      </c>
      <c r="AK987" t="s">
        <v>918</v>
      </c>
      <c r="AL987" s="34" t="e">
        <f>VLOOKUP(A987,#REF!,2,FALSE)</f>
        <v>#REF!</v>
      </c>
      <c r="AM987"/>
      <c r="AN987"/>
      <c r="AO987"/>
      <c r="AP987"/>
      <c r="AQ987"/>
      <c r="AR987"/>
      <c r="AS987"/>
      <c r="AV987" t="s">
        <v>2007</v>
      </c>
      <c r="AW987">
        <f t="shared" si="311"/>
        <v>91</v>
      </c>
    </row>
    <row r="988" spans="1:49" ht="11.25" customHeight="1" x14ac:dyDescent="0.2">
      <c r="A988" s="14">
        <v>2610.15</v>
      </c>
      <c r="B988" t="s">
        <v>2008</v>
      </c>
      <c r="C988" s="33" t="str">
        <f t="shared" si="303"/>
        <v>2610.15 Accumulated amortization of Licenses: Electricity Regulated Activity, Generation</v>
      </c>
      <c r="D988" s="6" t="s">
        <v>870</v>
      </c>
      <c r="E988" s="6" t="s">
        <v>858</v>
      </c>
      <c r="F988" s="6" t="s">
        <v>849</v>
      </c>
      <c r="G988" s="6" t="s">
        <v>907</v>
      </c>
      <c r="H988" s="34" t="str">
        <f>VLOOKUP(I988,'heading tables'!$G$3:$H$9,2,FALSE)</f>
        <v>L2</v>
      </c>
      <c r="I988" s="34">
        <f t="shared" si="312"/>
        <v>7</v>
      </c>
      <c r="J988" s="34" t="str">
        <f t="shared" si="313"/>
        <v>Balance Sheet</v>
      </c>
      <c r="K988" s="34">
        <f t="shared" si="304"/>
        <v>9</v>
      </c>
      <c r="L988" s="34" t="str">
        <f t="shared" si="314"/>
        <v>15</v>
      </c>
      <c r="M988" s="34" t="str">
        <f t="shared" si="300"/>
        <v>2</v>
      </c>
      <c r="N988" s="34" t="str">
        <f t="shared" si="301"/>
        <v>26</v>
      </c>
      <c r="O988" s="34" t="str">
        <f t="shared" si="302"/>
        <v>2610</v>
      </c>
      <c r="P988" s="34" t="str">
        <f>CONCATENATE(M988," ",VLOOKUP(M988,'heading tables'!$A:$C,2,FALSE))</f>
        <v>2 Non-current Assets</v>
      </c>
      <c r="Q988" s="34" t="str">
        <f>CONCATENATE(N988," ",VLOOKUP(N988,'heading tables'!$A:$C,2,FALSE))</f>
        <v>26 Accumulated Amortization of Intangible Assets</v>
      </c>
      <c r="R988" s="34" t="str">
        <f>CONCATENATE(O988," ",VLOOKUP(ABS(O988),'heading tables'!$A:$C,2,FALSE))</f>
        <v>2610 Accumulated amortization - License</v>
      </c>
      <c r="S988" s="20">
        <v>25</v>
      </c>
      <c r="T988" s="21">
        <v>2510</v>
      </c>
      <c r="U988" s="34" t="e">
        <f>CONCATENATE(S988," ",VLOOKUP(S988,'heading tables'!$A:$C,2,FALSE))</f>
        <v>#N/A</v>
      </c>
      <c r="V988" s="34" t="str">
        <f>CONCATENATE(T988," ",VLOOKUP(ABS(T988),'heading tables'!$A:$C,2,FALSE))</f>
        <v>2510 Licenses</v>
      </c>
      <c r="W988" s="34" t="str">
        <f t="shared" si="315"/>
        <v>2610.1</v>
      </c>
      <c r="X988" s="34" t="str">
        <f t="shared" si="316"/>
        <v>2610.15</v>
      </c>
      <c r="Y988" s="34" t="str">
        <f t="shared" si="316"/>
        <v>" "</v>
      </c>
      <c r="Z988" s="34" t="str">
        <f t="shared" si="316"/>
        <v>" "</v>
      </c>
      <c r="AA988" s="34" t="str">
        <f t="shared" si="316"/>
        <v>" "</v>
      </c>
      <c r="AB988" s="34" t="str">
        <f t="shared" si="306"/>
        <v>2610.1 Accumulated amortization of Licenses: Electricity Regulated Activity</v>
      </c>
      <c r="AC988" s="34" t="str">
        <f t="shared" si="307"/>
        <v>2610.15 Accumulated amortization of Licenses: Electricity Regulated Activity, Generation</v>
      </c>
      <c r="AD988" s="34" t="str">
        <f t="shared" si="308"/>
        <v>" "</v>
      </c>
      <c r="AE988" s="34" t="str">
        <f t="shared" si="309"/>
        <v>" "</v>
      </c>
      <c r="AF988" s="34" t="str">
        <f t="shared" si="310"/>
        <v>" "</v>
      </c>
      <c r="AI988" t="s">
        <v>2008</v>
      </c>
      <c r="AJ988" s="14" t="s">
        <v>11</v>
      </c>
      <c r="AK988" t="s">
        <v>918</v>
      </c>
      <c r="AL988" s="34" t="e">
        <f>VLOOKUP(A988,#REF!,2,FALSE)</f>
        <v>#REF!</v>
      </c>
      <c r="AM988"/>
      <c r="AN988"/>
      <c r="AO988"/>
      <c r="AP988"/>
      <c r="AQ988"/>
      <c r="AR988"/>
      <c r="AS988"/>
      <c r="AV988" t="s">
        <v>2008</v>
      </c>
      <c r="AW988">
        <f t="shared" si="311"/>
        <v>80</v>
      </c>
    </row>
    <row r="989" spans="1:49" ht="11.25" customHeight="1" x14ac:dyDescent="0.2">
      <c r="A989" s="14">
        <v>2610.19</v>
      </c>
      <c r="B989" t="s">
        <v>2009</v>
      </c>
      <c r="C989" s="33" t="str">
        <f t="shared" si="303"/>
        <v>2610.19 Accumulated amortization of Licenses: Electricity Regulated Activity, Other</v>
      </c>
      <c r="D989" s="6" t="s">
        <v>29</v>
      </c>
      <c r="E989" s="6" t="s">
        <v>1</v>
      </c>
      <c r="F989" s="6" t="s">
        <v>1</v>
      </c>
      <c r="G989" s="6" t="s">
        <v>907</v>
      </c>
      <c r="H989" s="34" t="str">
        <f>VLOOKUP(I989,'heading tables'!$G$3:$H$9,2,FALSE)</f>
        <v>L2</v>
      </c>
      <c r="I989" s="34">
        <f t="shared" si="312"/>
        <v>7</v>
      </c>
      <c r="J989" s="34" t="str">
        <f t="shared" si="313"/>
        <v>Balance Sheet</v>
      </c>
      <c r="K989" s="34">
        <f t="shared" si="304"/>
        <v>9</v>
      </c>
      <c r="L989" s="34" t="str">
        <f t="shared" si="314"/>
        <v>19</v>
      </c>
      <c r="M989" s="34" t="str">
        <f t="shared" si="300"/>
        <v>2</v>
      </c>
      <c r="N989" s="34" t="str">
        <f t="shared" si="301"/>
        <v>26</v>
      </c>
      <c r="O989" s="34" t="str">
        <f t="shared" si="302"/>
        <v>2610</v>
      </c>
      <c r="P989" s="34" t="str">
        <f>CONCATENATE(M989," ",VLOOKUP(M989,'heading tables'!$A:$C,2,FALSE))</f>
        <v>2 Non-current Assets</v>
      </c>
      <c r="Q989" s="34" t="str">
        <f>CONCATENATE(N989," ",VLOOKUP(N989,'heading tables'!$A:$C,2,FALSE))</f>
        <v>26 Accumulated Amortization of Intangible Assets</v>
      </c>
      <c r="R989" s="34" t="str">
        <f>CONCATENATE(O989," ",VLOOKUP(ABS(O989),'heading tables'!$A:$C,2,FALSE))</f>
        <v>2610 Accumulated amortization - License</v>
      </c>
      <c r="S989" s="20">
        <v>25</v>
      </c>
      <c r="T989" s="21">
        <v>2510</v>
      </c>
      <c r="U989" s="34" t="e">
        <f>CONCATENATE(S989," ",VLOOKUP(S989,'heading tables'!$A:$C,2,FALSE))</f>
        <v>#N/A</v>
      </c>
      <c r="V989" s="34" t="str">
        <f>CONCATENATE(T989," ",VLOOKUP(ABS(T989),'heading tables'!$A:$C,2,FALSE))</f>
        <v>2510 Licenses</v>
      </c>
      <c r="W989" s="34" t="str">
        <f t="shared" si="315"/>
        <v>2610.1</v>
      </c>
      <c r="X989" s="34" t="str">
        <f t="shared" si="316"/>
        <v>2610.19</v>
      </c>
      <c r="Y989" s="34" t="str">
        <f t="shared" si="316"/>
        <v>" "</v>
      </c>
      <c r="Z989" s="34" t="str">
        <f t="shared" si="316"/>
        <v>" "</v>
      </c>
      <c r="AA989" s="34" t="str">
        <f t="shared" si="316"/>
        <v>" "</v>
      </c>
      <c r="AB989" s="34" t="str">
        <f t="shared" si="306"/>
        <v>2610.1 Accumulated amortization of Licenses: Electricity Regulated Activity</v>
      </c>
      <c r="AC989" s="34" t="str">
        <f t="shared" si="307"/>
        <v>2610.19 Accumulated amortization of Licenses: Electricity Regulated Activity, Other</v>
      </c>
      <c r="AD989" s="34" t="str">
        <f t="shared" si="308"/>
        <v>" "</v>
      </c>
      <c r="AE989" s="34" t="str">
        <f t="shared" si="309"/>
        <v>" "</v>
      </c>
      <c r="AF989" s="34" t="str">
        <f t="shared" si="310"/>
        <v>" "</v>
      </c>
      <c r="AI989" t="s">
        <v>2009</v>
      </c>
      <c r="AJ989" s="14" t="s">
        <v>11</v>
      </c>
      <c r="AK989" t="s">
        <v>918</v>
      </c>
      <c r="AL989" s="34" t="e">
        <f>VLOOKUP(A989,#REF!,2,FALSE)</f>
        <v>#REF!</v>
      </c>
      <c r="AM989"/>
      <c r="AN989"/>
      <c r="AO989"/>
      <c r="AP989"/>
      <c r="AQ989"/>
      <c r="AR989"/>
      <c r="AS989"/>
      <c r="AV989" t="s">
        <v>2009</v>
      </c>
      <c r="AW989">
        <f t="shared" si="311"/>
        <v>75</v>
      </c>
    </row>
    <row r="990" spans="1:49" ht="11.25" customHeight="1" x14ac:dyDescent="0.2">
      <c r="A990" s="14">
        <v>2610.9</v>
      </c>
      <c r="B990" t="s">
        <v>2010</v>
      </c>
      <c r="C990" s="33" t="str">
        <f t="shared" si="303"/>
        <v>2610.9 Accumulated amortization of Licenses: Non-Regulated Activity</v>
      </c>
      <c r="D990" s="6" t="s">
        <v>854</v>
      </c>
      <c r="E990" s="6" t="s">
        <v>1</v>
      </c>
      <c r="F990" s="6" t="s">
        <v>1</v>
      </c>
      <c r="G990" s="6" t="s">
        <v>908</v>
      </c>
      <c r="H990" s="34" t="str">
        <f>VLOOKUP(I990,'heading tables'!$G$3:$H$9,2,FALSE)</f>
        <v>L1</v>
      </c>
      <c r="I990" s="34">
        <f t="shared" si="312"/>
        <v>6</v>
      </c>
      <c r="J990" s="34" t="str">
        <f t="shared" si="313"/>
        <v>Balance Sheet</v>
      </c>
      <c r="K990" s="34">
        <f t="shared" si="304"/>
        <v>9</v>
      </c>
      <c r="L990" s="34" t="str">
        <f t="shared" si="314"/>
        <v>.9</v>
      </c>
      <c r="M990" s="34" t="str">
        <f t="shared" si="300"/>
        <v>2</v>
      </c>
      <c r="N990" s="34" t="str">
        <f t="shared" si="301"/>
        <v>26</v>
      </c>
      <c r="O990" s="34" t="str">
        <f t="shared" si="302"/>
        <v>2610</v>
      </c>
      <c r="P990" s="34" t="str">
        <f>CONCATENATE(M990," ",VLOOKUP(M990,'heading tables'!$A:$C,2,FALSE))</f>
        <v>2 Non-current Assets</v>
      </c>
      <c r="Q990" s="34" t="str">
        <f>CONCATENATE(N990," ",VLOOKUP(N990,'heading tables'!$A:$C,2,FALSE))</f>
        <v>26 Accumulated Amortization of Intangible Assets</v>
      </c>
      <c r="R990" s="34" t="str">
        <f>CONCATENATE(O990," ",VLOOKUP(ABS(O990),'heading tables'!$A:$C,2,FALSE))</f>
        <v>2610 Accumulated amortization - License</v>
      </c>
      <c r="S990" s="20">
        <v>25</v>
      </c>
      <c r="T990" s="21">
        <v>2510</v>
      </c>
      <c r="U990" s="34" t="e">
        <f>CONCATENATE(S990," ",VLOOKUP(S990,'heading tables'!$A:$C,2,FALSE))</f>
        <v>#N/A</v>
      </c>
      <c r="V990" s="34" t="str">
        <f>CONCATENATE(T990," ",VLOOKUP(ABS(T990),'heading tables'!$A:$C,2,FALSE))</f>
        <v>2510 Licenses</v>
      </c>
      <c r="W990" s="34" t="str">
        <f t="shared" si="315"/>
        <v>2610.9</v>
      </c>
      <c r="X990" s="34" t="str">
        <f t="shared" si="316"/>
        <v>" "</v>
      </c>
      <c r="Y990" s="34" t="str">
        <f t="shared" si="316"/>
        <v>" "</v>
      </c>
      <c r="Z990" s="34" t="str">
        <f t="shared" si="316"/>
        <v>" "</v>
      </c>
      <c r="AA990" s="34" t="str">
        <f t="shared" si="316"/>
        <v>" "</v>
      </c>
      <c r="AB990" s="34" t="str">
        <f t="shared" si="306"/>
        <v>2610.9 Accumulated amortization of Licenses: Non-Regulated Activity</v>
      </c>
      <c r="AC990" s="34" t="str">
        <f t="shared" si="307"/>
        <v>" "</v>
      </c>
      <c r="AD990" s="34" t="str">
        <f t="shared" si="308"/>
        <v>" "</v>
      </c>
      <c r="AE990" s="34" t="str">
        <f t="shared" si="309"/>
        <v>" "</v>
      </c>
      <c r="AF990" s="34" t="str">
        <f t="shared" si="310"/>
        <v>" "</v>
      </c>
      <c r="AI990" t="s">
        <v>2010</v>
      </c>
      <c r="AJ990" s="14" t="s">
        <v>11</v>
      </c>
      <c r="AK990" t="s">
        <v>918</v>
      </c>
      <c r="AL990" s="34" t="e">
        <f>VLOOKUP(A990,#REF!,2,FALSE)</f>
        <v>#REF!</v>
      </c>
      <c r="AM990"/>
      <c r="AN990"/>
      <c r="AO990"/>
      <c r="AP990"/>
      <c r="AQ990"/>
      <c r="AR990"/>
      <c r="AS990"/>
      <c r="AV990" t="s">
        <v>2010</v>
      </c>
      <c r="AW990">
        <f t="shared" si="311"/>
        <v>60</v>
      </c>
    </row>
    <row r="991" spans="1:49" ht="11.25" customHeight="1" x14ac:dyDescent="0.2">
      <c r="A991" s="14">
        <v>2620</v>
      </c>
      <c r="B991" t="s">
        <v>117</v>
      </c>
      <c r="C991" s="33" t="str">
        <f t="shared" si="303"/>
        <v>2620 Accumulated amortization - Franchise</v>
      </c>
      <c r="D991" s="6" t="s">
        <v>2</v>
      </c>
      <c r="E991" s="6" t="s">
        <v>858</v>
      </c>
      <c r="F991" s="6" t="s">
        <v>850</v>
      </c>
      <c r="G991" s="6" t="s">
        <v>25</v>
      </c>
      <c r="H991" s="34" t="str">
        <f>VLOOKUP(I991,'heading tables'!$G$3:$H$9,2,FALSE)</f>
        <v>M</v>
      </c>
      <c r="I991" s="34">
        <f t="shared" si="312"/>
        <v>4</v>
      </c>
      <c r="J991" s="34" t="str">
        <f t="shared" si="313"/>
        <v>Balance Sheet</v>
      </c>
      <c r="K991" s="34">
        <f t="shared" si="304"/>
        <v>9</v>
      </c>
      <c r="L991" s="34" t="str">
        <f t="shared" si="314"/>
        <v>20</v>
      </c>
      <c r="M991" s="34" t="str">
        <f t="shared" si="300"/>
        <v>2</v>
      </c>
      <c r="N991" s="34" t="str">
        <f t="shared" si="301"/>
        <v>26</v>
      </c>
      <c r="O991" s="34" t="str">
        <f t="shared" si="302"/>
        <v>2620</v>
      </c>
      <c r="P991" s="34" t="str">
        <f>CONCATENATE(M991," ",VLOOKUP(M991,'heading tables'!$A:$C,2,FALSE))</f>
        <v>2 Non-current Assets</v>
      </c>
      <c r="Q991" s="34" t="str">
        <f>CONCATENATE(N991," ",VLOOKUP(N991,'heading tables'!$A:$C,2,FALSE))</f>
        <v>26 Accumulated Amortization of Intangible Assets</v>
      </c>
      <c r="R991" s="34" t="str">
        <f>CONCATENATE(O991," ",VLOOKUP(ABS(O991),'heading tables'!$A:$C,2,FALSE))</f>
        <v>2620 Accumulated amortization - Franchise</v>
      </c>
      <c r="S991" s="20">
        <v>25</v>
      </c>
      <c r="T991" s="21">
        <v>2520</v>
      </c>
      <c r="U991" s="34" t="e">
        <f>CONCATENATE(S991," ",VLOOKUP(S991,'heading tables'!$A:$C,2,FALSE))</f>
        <v>#N/A</v>
      </c>
      <c r="V991" s="34" t="str">
        <f>CONCATENATE(T991," ",VLOOKUP(ABS(T991),'heading tables'!$A:$C,2,FALSE))</f>
        <v>2520 Franchise</v>
      </c>
      <c r="W991" s="34" t="str">
        <f t="shared" si="315"/>
        <v>" "</v>
      </c>
      <c r="X991" s="34" t="str">
        <f t="shared" si="316"/>
        <v>" "</v>
      </c>
      <c r="Y991" s="34" t="str">
        <f t="shared" si="316"/>
        <v>" "</v>
      </c>
      <c r="Z991" s="34" t="str">
        <f t="shared" si="316"/>
        <v>" "</v>
      </c>
      <c r="AA991" s="34" t="str">
        <f t="shared" si="316"/>
        <v>" "</v>
      </c>
      <c r="AB991" s="34" t="str">
        <f t="shared" si="306"/>
        <v>" "</v>
      </c>
      <c r="AC991" s="34" t="str">
        <f t="shared" si="307"/>
        <v>" "</v>
      </c>
      <c r="AD991" s="34" t="str">
        <f t="shared" si="308"/>
        <v>" "</v>
      </c>
      <c r="AE991" s="34" t="str">
        <f t="shared" si="309"/>
        <v>" "</v>
      </c>
      <c r="AF991" s="34" t="str">
        <f t="shared" si="310"/>
        <v>" "</v>
      </c>
      <c r="AI991" t="s">
        <v>117</v>
      </c>
      <c r="AJ991" s="14" t="s">
        <v>913</v>
      </c>
      <c r="AK991" t="s">
        <v>918</v>
      </c>
      <c r="AL991" s="34" t="e">
        <f>VLOOKUP(A991,#REF!,2,FALSE)</f>
        <v>#REF!</v>
      </c>
      <c r="AM991"/>
      <c r="AN991"/>
      <c r="AO991"/>
      <c r="AP991"/>
      <c r="AQ991"/>
      <c r="AR991"/>
      <c r="AS991"/>
      <c r="AV991" t="s">
        <v>117</v>
      </c>
      <c r="AW991">
        <f t="shared" si="311"/>
        <v>36</v>
      </c>
    </row>
    <row r="992" spans="1:49" ht="11.25" customHeight="1" x14ac:dyDescent="0.2">
      <c r="A992" s="14">
        <v>2620.1</v>
      </c>
      <c r="B992" t="s">
        <v>2011</v>
      </c>
      <c r="C992" s="33" t="str">
        <f t="shared" si="303"/>
        <v>2620.1 Accumulated amortization of Franchise: Electricity Regulated Activity</v>
      </c>
      <c r="D992" s="6" t="s">
        <v>855</v>
      </c>
      <c r="E992" s="6" t="s">
        <v>858</v>
      </c>
      <c r="F992" s="6">
        <v>0</v>
      </c>
      <c r="G992" s="6" t="s">
        <v>26</v>
      </c>
      <c r="H992" s="34" t="str">
        <f>VLOOKUP(I992,'heading tables'!$G$3:$H$9,2,FALSE)</f>
        <v>L1</v>
      </c>
      <c r="I992" s="34">
        <f t="shared" si="312"/>
        <v>6</v>
      </c>
      <c r="J992" s="34" t="str">
        <f t="shared" si="313"/>
        <v>Balance Sheet</v>
      </c>
      <c r="K992" s="34">
        <f t="shared" si="304"/>
        <v>9</v>
      </c>
      <c r="L992" s="34" t="str">
        <f t="shared" si="314"/>
        <v>.1</v>
      </c>
      <c r="M992" s="34" t="str">
        <f t="shared" si="300"/>
        <v>2</v>
      </c>
      <c r="N992" s="34" t="str">
        <f t="shared" si="301"/>
        <v>26</v>
      </c>
      <c r="O992" s="34" t="str">
        <f t="shared" si="302"/>
        <v>2620</v>
      </c>
      <c r="P992" s="34" t="str">
        <f>CONCATENATE(M992," ",VLOOKUP(M992,'heading tables'!$A:$C,2,FALSE))</f>
        <v>2 Non-current Assets</v>
      </c>
      <c r="Q992" s="34" t="str">
        <f>CONCATENATE(N992," ",VLOOKUP(N992,'heading tables'!$A:$C,2,FALSE))</f>
        <v>26 Accumulated Amortization of Intangible Assets</v>
      </c>
      <c r="R992" s="34" t="str">
        <f>CONCATENATE(O992," ",VLOOKUP(ABS(O992),'heading tables'!$A:$C,2,FALSE))</f>
        <v>2620 Accumulated amortization - Franchise</v>
      </c>
      <c r="S992" s="20">
        <v>25</v>
      </c>
      <c r="T992" s="21">
        <v>2520</v>
      </c>
      <c r="U992" s="34" t="e">
        <f>CONCATENATE(S992," ",VLOOKUP(S992,'heading tables'!$A:$C,2,FALSE))</f>
        <v>#N/A</v>
      </c>
      <c r="V992" s="34" t="str">
        <f>CONCATENATE(T992," ",VLOOKUP(ABS(T992),'heading tables'!$A:$C,2,FALSE))</f>
        <v>2520 Franchise</v>
      </c>
      <c r="W992" s="34" t="str">
        <f t="shared" si="315"/>
        <v>2620.1</v>
      </c>
      <c r="X992" s="34" t="str">
        <f t="shared" si="316"/>
        <v>" "</v>
      </c>
      <c r="Y992" s="34" t="str">
        <f t="shared" si="316"/>
        <v>" "</v>
      </c>
      <c r="Z992" s="34" t="str">
        <f t="shared" si="316"/>
        <v>" "</v>
      </c>
      <c r="AA992" s="34" t="str">
        <f t="shared" si="316"/>
        <v>" "</v>
      </c>
      <c r="AB992" s="34" t="str">
        <f t="shared" si="306"/>
        <v>2620.1 Accumulated amortization of Franchise: Electricity Regulated Activity</v>
      </c>
      <c r="AC992" s="34" t="str">
        <f t="shared" si="307"/>
        <v>" "</v>
      </c>
      <c r="AD992" s="34" t="str">
        <f t="shared" si="308"/>
        <v>" "</v>
      </c>
      <c r="AE992" s="34" t="str">
        <f t="shared" si="309"/>
        <v>" "</v>
      </c>
      <c r="AF992" s="34" t="str">
        <f t="shared" si="310"/>
        <v>" "</v>
      </c>
      <c r="AI992" t="s">
        <v>2011</v>
      </c>
      <c r="AJ992" s="14" t="s">
        <v>1064</v>
      </c>
      <c r="AK992" t="s">
        <v>918</v>
      </c>
      <c r="AL992" s="34" t="e">
        <f>VLOOKUP(A992,#REF!,2,FALSE)</f>
        <v>#REF!</v>
      </c>
      <c r="AM992"/>
      <c r="AN992"/>
      <c r="AO992"/>
      <c r="AP992"/>
      <c r="AQ992"/>
      <c r="AR992"/>
      <c r="AS992"/>
      <c r="AV992" t="s">
        <v>2011</v>
      </c>
      <c r="AW992">
        <f t="shared" si="311"/>
        <v>69</v>
      </c>
    </row>
    <row r="993" spans="1:49" ht="11.25" customHeight="1" x14ac:dyDescent="0.2">
      <c r="A993" s="14">
        <v>2620.11</v>
      </c>
      <c r="B993" t="s">
        <v>2012</v>
      </c>
      <c r="C993" s="33" t="str">
        <f t="shared" si="303"/>
        <v>2620.11 Accumulated amortization of Franchise: Electricity Regulated Activity, Dispatch</v>
      </c>
      <c r="D993" s="6" t="s">
        <v>27</v>
      </c>
      <c r="E993" s="6" t="s">
        <v>858</v>
      </c>
      <c r="F993" s="6" t="s">
        <v>850</v>
      </c>
      <c r="G993" s="6" t="s">
        <v>907</v>
      </c>
      <c r="H993" s="34" t="str">
        <f>VLOOKUP(I993,'heading tables'!$G$3:$H$9,2,FALSE)</f>
        <v>L2</v>
      </c>
      <c r="I993" s="34">
        <f t="shared" si="312"/>
        <v>7</v>
      </c>
      <c r="J993" s="34" t="str">
        <f t="shared" si="313"/>
        <v>Balance Sheet</v>
      </c>
      <c r="K993" s="34">
        <f t="shared" si="304"/>
        <v>9</v>
      </c>
      <c r="L993" s="34" t="str">
        <f t="shared" si="314"/>
        <v>11</v>
      </c>
      <c r="M993" s="34" t="str">
        <f t="shared" si="300"/>
        <v>2</v>
      </c>
      <c r="N993" s="34" t="str">
        <f t="shared" si="301"/>
        <v>26</v>
      </c>
      <c r="O993" s="34" t="str">
        <f t="shared" si="302"/>
        <v>2620</v>
      </c>
      <c r="P993" s="34" t="str">
        <f>CONCATENATE(M993," ",VLOOKUP(M993,'heading tables'!$A:$C,2,FALSE))</f>
        <v>2 Non-current Assets</v>
      </c>
      <c r="Q993" s="34" t="str">
        <f>CONCATENATE(N993," ",VLOOKUP(N993,'heading tables'!$A:$C,2,FALSE))</f>
        <v>26 Accumulated Amortization of Intangible Assets</v>
      </c>
      <c r="R993" s="34" t="str">
        <f>CONCATENATE(O993," ",VLOOKUP(ABS(O993),'heading tables'!$A:$C,2,FALSE))</f>
        <v>2620 Accumulated amortization - Franchise</v>
      </c>
      <c r="S993" s="20">
        <v>25</v>
      </c>
      <c r="T993" s="21">
        <v>2520</v>
      </c>
      <c r="U993" s="34" t="e">
        <f>CONCATENATE(S993," ",VLOOKUP(S993,'heading tables'!$A:$C,2,FALSE))</f>
        <v>#N/A</v>
      </c>
      <c r="V993" s="34" t="str">
        <f>CONCATENATE(T993," ",VLOOKUP(ABS(T993),'heading tables'!$A:$C,2,FALSE))</f>
        <v>2520 Franchise</v>
      </c>
      <c r="W993" s="34" t="str">
        <f t="shared" si="315"/>
        <v>2620.1</v>
      </c>
      <c r="X993" s="34" t="str">
        <f t="shared" si="316"/>
        <v>2620.11</v>
      </c>
      <c r="Y993" s="34" t="str">
        <f t="shared" si="316"/>
        <v>" "</v>
      </c>
      <c r="Z993" s="34" t="str">
        <f t="shared" si="316"/>
        <v>" "</v>
      </c>
      <c r="AA993" s="34" t="str">
        <f t="shared" si="316"/>
        <v>" "</v>
      </c>
      <c r="AB993" s="34" t="str">
        <f t="shared" si="306"/>
        <v>2620.1 Accumulated amortization of Franchise: Electricity Regulated Activity</v>
      </c>
      <c r="AC993" s="34" t="str">
        <f t="shared" si="307"/>
        <v>2620.11 Accumulated amortization of Franchise: Electricity Regulated Activity, Dispatch</v>
      </c>
      <c r="AD993" s="34" t="str">
        <f t="shared" si="308"/>
        <v>" "</v>
      </c>
      <c r="AE993" s="34" t="str">
        <f t="shared" si="309"/>
        <v>" "</v>
      </c>
      <c r="AF993" s="34" t="str">
        <f t="shared" si="310"/>
        <v>" "</v>
      </c>
      <c r="AI993" t="s">
        <v>2012</v>
      </c>
      <c r="AJ993" s="14" t="s">
        <v>11</v>
      </c>
      <c r="AK993" t="s">
        <v>918</v>
      </c>
      <c r="AL993" s="34" t="e">
        <f>VLOOKUP(A993,#REF!,2,FALSE)</f>
        <v>#REF!</v>
      </c>
      <c r="AM993"/>
      <c r="AN993"/>
      <c r="AO993"/>
      <c r="AP993"/>
      <c r="AQ993"/>
      <c r="AR993"/>
      <c r="AS993"/>
      <c r="AV993" t="s">
        <v>2012</v>
      </c>
      <c r="AW993">
        <f t="shared" si="311"/>
        <v>79</v>
      </c>
    </row>
    <row r="994" spans="1:49" ht="11.25" customHeight="1" x14ac:dyDescent="0.2">
      <c r="A994" s="14">
        <v>2620.12</v>
      </c>
      <c r="B994" t="s">
        <v>2013</v>
      </c>
      <c r="C994" s="33" t="str">
        <f t="shared" si="303"/>
        <v>2620.12 Accumulated amortization of Franchise: Electricity Regulated Activity, Transmission</v>
      </c>
      <c r="D994" s="6" t="s">
        <v>859</v>
      </c>
      <c r="E994" s="6" t="s">
        <v>858</v>
      </c>
      <c r="F994" s="6" t="s">
        <v>850</v>
      </c>
      <c r="G994" s="6" t="s">
        <v>907</v>
      </c>
      <c r="H994" s="34" t="str">
        <f>VLOOKUP(I994,'heading tables'!$G$3:$H$9,2,FALSE)</f>
        <v>L2</v>
      </c>
      <c r="I994" s="34">
        <f t="shared" si="312"/>
        <v>7</v>
      </c>
      <c r="J994" s="34" t="str">
        <f t="shared" si="313"/>
        <v>Balance Sheet</v>
      </c>
      <c r="K994" s="34">
        <f t="shared" si="304"/>
        <v>9</v>
      </c>
      <c r="L994" s="34" t="str">
        <f t="shared" si="314"/>
        <v>12</v>
      </c>
      <c r="M994" s="34" t="str">
        <f t="shared" si="300"/>
        <v>2</v>
      </c>
      <c r="N994" s="34" t="str">
        <f t="shared" si="301"/>
        <v>26</v>
      </c>
      <c r="O994" s="34" t="str">
        <f t="shared" si="302"/>
        <v>2620</v>
      </c>
      <c r="P994" s="34" t="str">
        <f>CONCATENATE(M994," ",VLOOKUP(M994,'heading tables'!$A:$C,2,FALSE))</f>
        <v>2 Non-current Assets</v>
      </c>
      <c r="Q994" s="34" t="str">
        <f>CONCATENATE(N994," ",VLOOKUP(N994,'heading tables'!$A:$C,2,FALSE))</f>
        <v>26 Accumulated Amortization of Intangible Assets</v>
      </c>
      <c r="R994" s="34" t="str">
        <f>CONCATENATE(O994," ",VLOOKUP(ABS(O994),'heading tables'!$A:$C,2,FALSE))</f>
        <v>2620 Accumulated amortization - Franchise</v>
      </c>
      <c r="S994" s="20">
        <v>25</v>
      </c>
      <c r="T994" s="21">
        <v>2520</v>
      </c>
      <c r="U994" s="34" t="e">
        <f>CONCATENATE(S994," ",VLOOKUP(S994,'heading tables'!$A:$C,2,FALSE))</f>
        <v>#N/A</v>
      </c>
      <c r="V994" s="34" t="str">
        <f>CONCATENATE(T994," ",VLOOKUP(ABS(T994),'heading tables'!$A:$C,2,FALSE))</f>
        <v>2520 Franchise</v>
      </c>
      <c r="W994" s="34" t="str">
        <f t="shared" si="315"/>
        <v>2620.1</v>
      </c>
      <c r="X994" s="34" t="str">
        <f t="shared" si="316"/>
        <v>2620.12</v>
      </c>
      <c r="Y994" s="34" t="str">
        <f t="shared" si="316"/>
        <v>" "</v>
      </c>
      <c r="Z994" s="34" t="str">
        <f t="shared" si="316"/>
        <v>" "</v>
      </c>
      <c r="AA994" s="34" t="str">
        <f t="shared" si="316"/>
        <v>" "</v>
      </c>
      <c r="AB994" s="34" t="str">
        <f t="shared" si="306"/>
        <v>2620.1 Accumulated amortization of Franchise: Electricity Regulated Activity</v>
      </c>
      <c r="AC994" s="34" t="str">
        <f t="shared" si="307"/>
        <v>2620.12 Accumulated amortization of Franchise: Electricity Regulated Activity, Transmission</v>
      </c>
      <c r="AD994" s="34" t="str">
        <f t="shared" si="308"/>
        <v>" "</v>
      </c>
      <c r="AE994" s="34" t="str">
        <f t="shared" si="309"/>
        <v>" "</v>
      </c>
      <c r="AF994" s="34" t="str">
        <f t="shared" si="310"/>
        <v>" "</v>
      </c>
      <c r="AI994" t="s">
        <v>2013</v>
      </c>
      <c r="AJ994" s="14" t="s">
        <v>11</v>
      </c>
      <c r="AK994" t="s">
        <v>918</v>
      </c>
      <c r="AL994" s="34" t="e">
        <f>VLOOKUP(A994,#REF!,2,FALSE)</f>
        <v>#REF!</v>
      </c>
      <c r="AM994"/>
      <c r="AN994"/>
      <c r="AO994"/>
      <c r="AP994"/>
      <c r="AQ994"/>
      <c r="AR994"/>
      <c r="AS994"/>
      <c r="AV994" t="s">
        <v>2013</v>
      </c>
      <c r="AW994">
        <f t="shared" si="311"/>
        <v>83</v>
      </c>
    </row>
    <row r="995" spans="1:49" ht="11.25" customHeight="1" x14ac:dyDescent="0.2">
      <c r="A995" s="14">
        <v>2620.13</v>
      </c>
      <c r="B995" t="s">
        <v>2014</v>
      </c>
      <c r="C995" s="33" t="str">
        <f t="shared" si="303"/>
        <v>2620.13 Accumulated amortization of Franchise: Electricity Regulated Activity, Distribution (Network)</v>
      </c>
      <c r="D995" s="6" t="s">
        <v>874</v>
      </c>
      <c r="E995" s="6" t="s">
        <v>858</v>
      </c>
      <c r="F995" s="6" t="s">
        <v>850</v>
      </c>
      <c r="G995" s="6" t="s">
        <v>907</v>
      </c>
      <c r="H995" s="34" t="str">
        <f>VLOOKUP(I995,'heading tables'!$G$3:$H$9,2,FALSE)</f>
        <v>L2</v>
      </c>
      <c r="I995" s="34">
        <f t="shared" si="312"/>
        <v>7</v>
      </c>
      <c r="J995" s="34" t="str">
        <f t="shared" si="313"/>
        <v>Balance Sheet</v>
      </c>
      <c r="K995" s="34">
        <f t="shared" si="304"/>
        <v>9</v>
      </c>
      <c r="L995" s="34" t="str">
        <f t="shared" si="314"/>
        <v>13</v>
      </c>
      <c r="M995" s="34" t="str">
        <f t="shared" si="300"/>
        <v>2</v>
      </c>
      <c r="N995" s="34" t="str">
        <f t="shared" si="301"/>
        <v>26</v>
      </c>
      <c r="O995" s="34" t="str">
        <f t="shared" si="302"/>
        <v>2620</v>
      </c>
      <c r="P995" s="34" t="str">
        <f>CONCATENATE(M995," ",VLOOKUP(M995,'heading tables'!$A:$C,2,FALSE))</f>
        <v>2 Non-current Assets</v>
      </c>
      <c r="Q995" s="34" t="str">
        <f>CONCATENATE(N995," ",VLOOKUP(N995,'heading tables'!$A:$C,2,FALSE))</f>
        <v>26 Accumulated Amortization of Intangible Assets</v>
      </c>
      <c r="R995" s="34" t="str">
        <f>CONCATENATE(O995," ",VLOOKUP(ABS(O995),'heading tables'!$A:$C,2,FALSE))</f>
        <v>2620 Accumulated amortization - Franchise</v>
      </c>
      <c r="S995" s="20">
        <v>25</v>
      </c>
      <c r="T995" s="21">
        <v>2520</v>
      </c>
      <c r="U995" s="34" t="e">
        <f>CONCATENATE(S995," ",VLOOKUP(S995,'heading tables'!$A:$C,2,FALSE))</f>
        <v>#N/A</v>
      </c>
      <c r="V995" s="34" t="str">
        <f>CONCATENATE(T995," ",VLOOKUP(ABS(T995),'heading tables'!$A:$C,2,FALSE))</f>
        <v>2520 Franchise</v>
      </c>
      <c r="W995" s="34" t="str">
        <f t="shared" si="315"/>
        <v>2620.1</v>
      </c>
      <c r="X995" s="34" t="str">
        <f t="shared" si="316"/>
        <v>2620.13</v>
      </c>
      <c r="Y995" s="34" t="str">
        <f t="shared" si="316"/>
        <v>" "</v>
      </c>
      <c r="Z995" s="34" t="str">
        <f t="shared" si="316"/>
        <v>" "</v>
      </c>
      <c r="AA995" s="34" t="str">
        <f t="shared" si="316"/>
        <v>" "</v>
      </c>
      <c r="AB995" s="34" t="str">
        <f t="shared" si="306"/>
        <v>2620.1 Accumulated amortization of Franchise: Electricity Regulated Activity</v>
      </c>
      <c r="AC995" s="34" t="str">
        <f t="shared" si="307"/>
        <v>2620.13 Accumulated amortization of Franchise: Electricity Regulated Activity, Distribution (Network)</v>
      </c>
      <c r="AD995" s="34" t="str">
        <f t="shared" si="308"/>
        <v>" "</v>
      </c>
      <c r="AE995" s="34" t="str">
        <f t="shared" si="309"/>
        <v>" "</v>
      </c>
      <c r="AF995" s="34" t="str">
        <f t="shared" si="310"/>
        <v>" "</v>
      </c>
      <c r="AI995" t="s">
        <v>2014</v>
      </c>
      <c r="AJ995" s="14" t="s">
        <v>11</v>
      </c>
      <c r="AK995" t="s">
        <v>918</v>
      </c>
      <c r="AL995" s="34" t="e">
        <f>VLOOKUP(A995,#REF!,2,FALSE)</f>
        <v>#REF!</v>
      </c>
      <c r="AM995"/>
      <c r="AN995"/>
      <c r="AO995"/>
      <c r="AP995"/>
      <c r="AQ995"/>
      <c r="AR995"/>
      <c r="AS995"/>
      <c r="AV995" t="s">
        <v>2014</v>
      </c>
      <c r="AW995">
        <f t="shared" si="311"/>
        <v>93</v>
      </c>
    </row>
    <row r="996" spans="1:49" ht="11.25" customHeight="1" x14ac:dyDescent="0.2">
      <c r="A996" s="14">
        <v>2620.14</v>
      </c>
      <c r="B996" t="s">
        <v>2015</v>
      </c>
      <c r="C996" s="33" t="str">
        <f t="shared" si="303"/>
        <v>2620.14 Accumulated amortization of Franchise: Electricity Regulated Activity, Distribution (Supply)</v>
      </c>
      <c r="D996" s="6" t="s">
        <v>875</v>
      </c>
      <c r="E996" s="6" t="s">
        <v>858</v>
      </c>
      <c r="F996" s="6" t="s">
        <v>850</v>
      </c>
      <c r="G996" s="6" t="s">
        <v>907</v>
      </c>
      <c r="H996" s="34" t="str">
        <f>VLOOKUP(I996,'heading tables'!$G$3:$H$9,2,FALSE)</f>
        <v>L2</v>
      </c>
      <c r="I996" s="34">
        <f t="shared" si="312"/>
        <v>7</v>
      </c>
      <c r="J996" s="34" t="str">
        <f t="shared" si="313"/>
        <v>Balance Sheet</v>
      </c>
      <c r="K996" s="34">
        <f t="shared" si="304"/>
        <v>9</v>
      </c>
      <c r="L996" s="34" t="str">
        <f t="shared" si="314"/>
        <v>14</v>
      </c>
      <c r="M996" s="34" t="str">
        <f t="shared" si="300"/>
        <v>2</v>
      </c>
      <c r="N996" s="34" t="str">
        <f t="shared" si="301"/>
        <v>26</v>
      </c>
      <c r="O996" s="34" t="str">
        <f t="shared" si="302"/>
        <v>2620</v>
      </c>
      <c r="P996" s="34" t="str">
        <f>CONCATENATE(M996," ",VLOOKUP(M996,'heading tables'!$A:$C,2,FALSE))</f>
        <v>2 Non-current Assets</v>
      </c>
      <c r="Q996" s="34" t="str">
        <f>CONCATENATE(N996," ",VLOOKUP(N996,'heading tables'!$A:$C,2,FALSE))</f>
        <v>26 Accumulated Amortization of Intangible Assets</v>
      </c>
      <c r="R996" s="34" t="str">
        <f>CONCATENATE(O996," ",VLOOKUP(ABS(O996),'heading tables'!$A:$C,2,FALSE))</f>
        <v>2620 Accumulated amortization - Franchise</v>
      </c>
      <c r="S996" s="20">
        <v>25</v>
      </c>
      <c r="T996" s="21">
        <v>2520</v>
      </c>
      <c r="U996" s="34" t="e">
        <f>CONCATENATE(S996," ",VLOOKUP(S996,'heading tables'!$A:$C,2,FALSE))</f>
        <v>#N/A</v>
      </c>
      <c r="V996" s="34" t="str">
        <f>CONCATENATE(T996," ",VLOOKUP(ABS(T996),'heading tables'!$A:$C,2,FALSE))</f>
        <v>2520 Franchise</v>
      </c>
      <c r="W996" s="34" t="str">
        <f t="shared" si="315"/>
        <v>2620.1</v>
      </c>
      <c r="X996" s="34" t="str">
        <f t="shared" si="316"/>
        <v>2620.14</v>
      </c>
      <c r="Y996" s="34" t="str">
        <f t="shared" si="316"/>
        <v>" "</v>
      </c>
      <c r="Z996" s="34" t="str">
        <f t="shared" si="316"/>
        <v>" "</v>
      </c>
      <c r="AA996" s="34" t="str">
        <f t="shared" si="316"/>
        <v>" "</v>
      </c>
      <c r="AB996" s="34" t="str">
        <f t="shared" si="306"/>
        <v>2620.1 Accumulated amortization of Franchise: Electricity Regulated Activity</v>
      </c>
      <c r="AC996" s="34" t="str">
        <f t="shared" si="307"/>
        <v>2620.14 Accumulated amortization of Franchise: Electricity Regulated Activity, Distribution (Supply)</v>
      </c>
      <c r="AD996" s="34" t="str">
        <f t="shared" si="308"/>
        <v>" "</v>
      </c>
      <c r="AE996" s="34" t="str">
        <f t="shared" si="309"/>
        <v>" "</v>
      </c>
      <c r="AF996" s="34" t="str">
        <f t="shared" si="310"/>
        <v>" "</v>
      </c>
      <c r="AI996" t="s">
        <v>2015</v>
      </c>
      <c r="AJ996" s="14" t="s">
        <v>11</v>
      </c>
      <c r="AK996" t="s">
        <v>918</v>
      </c>
      <c r="AL996" s="34" t="e">
        <f>VLOOKUP(A996,#REF!,2,FALSE)</f>
        <v>#REF!</v>
      </c>
      <c r="AM996"/>
      <c r="AN996"/>
      <c r="AO996"/>
      <c r="AP996"/>
      <c r="AQ996"/>
      <c r="AR996"/>
      <c r="AS996"/>
      <c r="AV996" t="s">
        <v>2015</v>
      </c>
      <c r="AW996">
        <f t="shared" si="311"/>
        <v>92</v>
      </c>
    </row>
    <row r="997" spans="1:49" ht="11.25" customHeight="1" x14ac:dyDescent="0.2">
      <c r="A997" s="14">
        <v>2620.15</v>
      </c>
      <c r="B997" t="s">
        <v>2016</v>
      </c>
      <c r="C997" s="33" t="str">
        <f t="shared" si="303"/>
        <v>2620.15 Accumulated amortization of Franchise: Electricity Regulated Activity, Generation</v>
      </c>
      <c r="D997" s="6" t="s">
        <v>870</v>
      </c>
      <c r="E997" s="6" t="s">
        <v>858</v>
      </c>
      <c r="F997" s="6" t="s">
        <v>850</v>
      </c>
      <c r="G997" s="6" t="s">
        <v>907</v>
      </c>
      <c r="H997" s="34" t="str">
        <f>VLOOKUP(I997,'heading tables'!$G$3:$H$9,2,FALSE)</f>
        <v>L2</v>
      </c>
      <c r="I997" s="34">
        <f t="shared" si="312"/>
        <v>7</v>
      </c>
      <c r="J997" s="34" t="str">
        <f t="shared" si="313"/>
        <v>Balance Sheet</v>
      </c>
      <c r="K997" s="34">
        <f t="shared" si="304"/>
        <v>9</v>
      </c>
      <c r="L997" s="34" t="str">
        <f t="shared" si="314"/>
        <v>15</v>
      </c>
      <c r="M997" s="34" t="str">
        <f t="shared" si="300"/>
        <v>2</v>
      </c>
      <c r="N997" s="34" t="str">
        <f t="shared" si="301"/>
        <v>26</v>
      </c>
      <c r="O997" s="34" t="str">
        <f t="shared" si="302"/>
        <v>2620</v>
      </c>
      <c r="P997" s="34" t="str">
        <f>CONCATENATE(M997," ",VLOOKUP(M997,'heading tables'!$A:$C,2,FALSE))</f>
        <v>2 Non-current Assets</v>
      </c>
      <c r="Q997" s="34" t="str">
        <f>CONCATENATE(N997," ",VLOOKUP(N997,'heading tables'!$A:$C,2,FALSE))</f>
        <v>26 Accumulated Amortization of Intangible Assets</v>
      </c>
      <c r="R997" s="34" t="str">
        <f>CONCATENATE(O997," ",VLOOKUP(ABS(O997),'heading tables'!$A:$C,2,FALSE))</f>
        <v>2620 Accumulated amortization - Franchise</v>
      </c>
      <c r="S997" s="20">
        <v>25</v>
      </c>
      <c r="T997" s="21">
        <v>2520</v>
      </c>
      <c r="U997" s="34" t="e">
        <f>CONCATENATE(S997," ",VLOOKUP(S997,'heading tables'!$A:$C,2,FALSE))</f>
        <v>#N/A</v>
      </c>
      <c r="V997" s="34" t="str">
        <f>CONCATENATE(T997," ",VLOOKUP(ABS(T997),'heading tables'!$A:$C,2,FALSE))</f>
        <v>2520 Franchise</v>
      </c>
      <c r="W997" s="34" t="str">
        <f t="shared" si="315"/>
        <v>2620.1</v>
      </c>
      <c r="X997" s="34" t="str">
        <f t="shared" si="316"/>
        <v>2620.15</v>
      </c>
      <c r="Y997" s="34" t="str">
        <f t="shared" si="316"/>
        <v>" "</v>
      </c>
      <c r="Z997" s="34" t="str">
        <f t="shared" si="316"/>
        <v>" "</v>
      </c>
      <c r="AA997" s="34" t="str">
        <f t="shared" si="316"/>
        <v>" "</v>
      </c>
      <c r="AB997" s="34" t="str">
        <f t="shared" si="306"/>
        <v>2620.1 Accumulated amortization of Franchise: Electricity Regulated Activity</v>
      </c>
      <c r="AC997" s="34" t="str">
        <f t="shared" si="307"/>
        <v>2620.15 Accumulated amortization of Franchise: Electricity Regulated Activity, Generation</v>
      </c>
      <c r="AD997" s="34" t="str">
        <f t="shared" si="308"/>
        <v>" "</v>
      </c>
      <c r="AE997" s="34" t="str">
        <f t="shared" si="309"/>
        <v>" "</v>
      </c>
      <c r="AF997" s="34" t="str">
        <f t="shared" si="310"/>
        <v>" "</v>
      </c>
      <c r="AI997" t="s">
        <v>2016</v>
      </c>
      <c r="AJ997" s="14" t="s">
        <v>11</v>
      </c>
      <c r="AK997" t="s">
        <v>918</v>
      </c>
      <c r="AL997" s="34" t="e">
        <f>VLOOKUP(A997,#REF!,2,FALSE)</f>
        <v>#REF!</v>
      </c>
      <c r="AM997"/>
      <c r="AN997"/>
      <c r="AO997"/>
      <c r="AP997"/>
      <c r="AQ997"/>
      <c r="AR997"/>
      <c r="AS997"/>
      <c r="AV997" t="s">
        <v>2016</v>
      </c>
      <c r="AW997">
        <f t="shared" si="311"/>
        <v>81</v>
      </c>
    </row>
    <row r="998" spans="1:49" ht="11.25" customHeight="1" x14ac:dyDescent="0.2">
      <c r="A998" s="14">
        <v>2620.19</v>
      </c>
      <c r="B998" t="s">
        <v>2017</v>
      </c>
      <c r="C998" s="33" t="str">
        <f t="shared" si="303"/>
        <v>2620.19 Accumulated amortization of Franchise: Electricity Regulated Activity, Other</v>
      </c>
      <c r="D998" s="6" t="s">
        <v>29</v>
      </c>
      <c r="E998" s="6" t="s">
        <v>1</v>
      </c>
      <c r="F998" s="6" t="s">
        <v>1</v>
      </c>
      <c r="G998" s="6" t="s">
        <v>907</v>
      </c>
      <c r="H998" s="34" t="str">
        <f>VLOOKUP(I998,'heading tables'!$G$3:$H$9,2,FALSE)</f>
        <v>L2</v>
      </c>
      <c r="I998" s="34">
        <f t="shared" si="312"/>
        <v>7</v>
      </c>
      <c r="J998" s="34" t="str">
        <f t="shared" si="313"/>
        <v>Balance Sheet</v>
      </c>
      <c r="K998" s="34">
        <f t="shared" si="304"/>
        <v>9</v>
      </c>
      <c r="L998" s="34" t="str">
        <f t="shared" si="314"/>
        <v>19</v>
      </c>
      <c r="M998" s="34" t="str">
        <f t="shared" si="300"/>
        <v>2</v>
      </c>
      <c r="N998" s="34" t="str">
        <f t="shared" si="301"/>
        <v>26</v>
      </c>
      <c r="O998" s="34" t="str">
        <f t="shared" si="302"/>
        <v>2620</v>
      </c>
      <c r="P998" s="34" t="str">
        <f>CONCATENATE(M998," ",VLOOKUP(M998,'heading tables'!$A:$C,2,FALSE))</f>
        <v>2 Non-current Assets</v>
      </c>
      <c r="Q998" s="34" t="str">
        <f>CONCATENATE(N998," ",VLOOKUP(N998,'heading tables'!$A:$C,2,FALSE))</f>
        <v>26 Accumulated Amortization of Intangible Assets</v>
      </c>
      <c r="R998" s="34" t="str">
        <f>CONCATENATE(O998," ",VLOOKUP(ABS(O998),'heading tables'!$A:$C,2,FALSE))</f>
        <v>2620 Accumulated amortization - Franchise</v>
      </c>
      <c r="S998" s="20">
        <v>25</v>
      </c>
      <c r="T998" s="21">
        <v>2520</v>
      </c>
      <c r="U998" s="34" t="e">
        <f>CONCATENATE(S998," ",VLOOKUP(S998,'heading tables'!$A:$C,2,FALSE))</f>
        <v>#N/A</v>
      </c>
      <c r="V998" s="34" t="str">
        <f>CONCATENATE(T998," ",VLOOKUP(ABS(T998),'heading tables'!$A:$C,2,FALSE))</f>
        <v>2520 Franchise</v>
      </c>
      <c r="W998" s="34" t="str">
        <f t="shared" si="315"/>
        <v>2620.1</v>
      </c>
      <c r="X998" s="34" t="str">
        <f t="shared" si="316"/>
        <v>2620.19</v>
      </c>
      <c r="Y998" s="34" t="str">
        <f t="shared" si="316"/>
        <v>" "</v>
      </c>
      <c r="Z998" s="34" t="str">
        <f t="shared" si="316"/>
        <v>" "</v>
      </c>
      <c r="AA998" s="34" t="str">
        <f t="shared" si="316"/>
        <v>" "</v>
      </c>
      <c r="AB998" s="34" t="str">
        <f t="shared" si="306"/>
        <v>2620.1 Accumulated amortization of Franchise: Electricity Regulated Activity</v>
      </c>
      <c r="AC998" s="34" t="str">
        <f t="shared" si="307"/>
        <v>2620.19 Accumulated amortization of Franchise: Electricity Regulated Activity, Other</v>
      </c>
      <c r="AD998" s="34" t="str">
        <f t="shared" si="308"/>
        <v>" "</v>
      </c>
      <c r="AE998" s="34" t="str">
        <f t="shared" si="309"/>
        <v>" "</v>
      </c>
      <c r="AF998" s="34" t="str">
        <f t="shared" si="310"/>
        <v>" "</v>
      </c>
      <c r="AI998" t="s">
        <v>2017</v>
      </c>
      <c r="AJ998" s="14" t="s">
        <v>11</v>
      </c>
      <c r="AK998" t="s">
        <v>918</v>
      </c>
      <c r="AL998" s="34" t="e">
        <f>VLOOKUP(A998,#REF!,2,FALSE)</f>
        <v>#REF!</v>
      </c>
      <c r="AM998"/>
      <c r="AN998"/>
      <c r="AO998"/>
      <c r="AP998"/>
      <c r="AQ998"/>
      <c r="AR998"/>
      <c r="AS998"/>
      <c r="AV998" t="s">
        <v>2017</v>
      </c>
      <c r="AW998">
        <f t="shared" si="311"/>
        <v>76</v>
      </c>
    </row>
    <row r="999" spans="1:49" ht="11.25" customHeight="1" x14ac:dyDescent="0.2">
      <c r="A999" s="14">
        <v>2620.9</v>
      </c>
      <c r="B999" t="s">
        <v>2018</v>
      </c>
      <c r="C999" s="33" t="str">
        <f t="shared" si="303"/>
        <v>2620.9 Accumulated amortization of Franchise: Non-Regulated Activity</v>
      </c>
      <c r="D999" s="6" t="s">
        <v>854</v>
      </c>
      <c r="E999" s="6" t="s">
        <v>1</v>
      </c>
      <c r="F999" s="6" t="s">
        <v>1</v>
      </c>
      <c r="G999" s="6" t="s">
        <v>908</v>
      </c>
      <c r="H999" s="34" t="str">
        <f>VLOOKUP(I999,'heading tables'!$G$3:$H$9,2,FALSE)</f>
        <v>L1</v>
      </c>
      <c r="I999" s="34">
        <f t="shared" si="312"/>
        <v>6</v>
      </c>
      <c r="J999" s="34" t="str">
        <f t="shared" si="313"/>
        <v>Balance Sheet</v>
      </c>
      <c r="K999" s="34">
        <f t="shared" si="304"/>
        <v>9</v>
      </c>
      <c r="L999" s="34" t="str">
        <f t="shared" si="314"/>
        <v>.9</v>
      </c>
      <c r="M999" s="34" t="str">
        <f t="shared" si="300"/>
        <v>2</v>
      </c>
      <c r="N999" s="34" t="str">
        <f t="shared" si="301"/>
        <v>26</v>
      </c>
      <c r="O999" s="34" t="str">
        <f t="shared" si="302"/>
        <v>2620</v>
      </c>
      <c r="P999" s="34" t="str">
        <f>CONCATENATE(M999," ",VLOOKUP(M999,'heading tables'!$A:$C,2,FALSE))</f>
        <v>2 Non-current Assets</v>
      </c>
      <c r="Q999" s="34" t="str">
        <f>CONCATENATE(N999," ",VLOOKUP(N999,'heading tables'!$A:$C,2,FALSE))</f>
        <v>26 Accumulated Amortization of Intangible Assets</v>
      </c>
      <c r="R999" s="34" t="str">
        <f>CONCATENATE(O999," ",VLOOKUP(ABS(O999),'heading tables'!$A:$C,2,FALSE))</f>
        <v>2620 Accumulated amortization - Franchise</v>
      </c>
      <c r="S999" s="20">
        <v>25</v>
      </c>
      <c r="T999" s="21">
        <v>2520</v>
      </c>
      <c r="U999" s="34" t="e">
        <f>CONCATENATE(S999," ",VLOOKUP(S999,'heading tables'!$A:$C,2,FALSE))</f>
        <v>#N/A</v>
      </c>
      <c r="V999" s="34" t="str">
        <f>CONCATENATE(T999," ",VLOOKUP(ABS(T999),'heading tables'!$A:$C,2,FALSE))</f>
        <v>2520 Franchise</v>
      </c>
      <c r="W999" s="34" t="str">
        <f t="shared" si="315"/>
        <v>2620.9</v>
      </c>
      <c r="X999" s="34" t="str">
        <f t="shared" si="316"/>
        <v>" "</v>
      </c>
      <c r="Y999" s="34" t="str">
        <f t="shared" si="316"/>
        <v>" "</v>
      </c>
      <c r="Z999" s="34" t="str">
        <f t="shared" si="316"/>
        <v>" "</v>
      </c>
      <c r="AA999" s="34" t="str">
        <f t="shared" si="316"/>
        <v>" "</v>
      </c>
      <c r="AB999" s="34" t="str">
        <f t="shared" si="306"/>
        <v>2620.9 Accumulated amortization of Franchise: Non-Regulated Activity</v>
      </c>
      <c r="AC999" s="34" t="str">
        <f t="shared" si="307"/>
        <v>" "</v>
      </c>
      <c r="AD999" s="34" t="str">
        <f t="shared" si="308"/>
        <v>" "</v>
      </c>
      <c r="AE999" s="34" t="str">
        <f t="shared" si="309"/>
        <v>" "</v>
      </c>
      <c r="AF999" s="34" t="str">
        <f t="shared" si="310"/>
        <v>" "</v>
      </c>
      <c r="AI999" t="s">
        <v>2018</v>
      </c>
      <c r="AJ999" s="14" t="s">
        <v>11</v>
      </c>
      <c r="AK999" t="s">
        <v>918</v>
      </c>
      <c r="AL999" s="34" t="e">
        <f>VLOOKUP(A999,#REF!,2,FALSE)</f>
        <v>#REF!</v>
      </c>
      <c r="AM999"/>
      <c r="AN999"/>
      <c r="AO999"/>
      <c r="AP999"/>
      <c r="AQ999"/>
      <c r="AR999"/>
      <c r="AS999"/>
      <c r="AV999" t="s">
        <v>2018</v>
      </c>
      <c r="AW999">
        <f t="shared" si="311"/>
        <v>61</v>
      </c>
    </row>
    <row r="1000" spans="1:49" ht="11.25" customHeight="1" x14ac:dyDescent="0.2">
      <c r="A1000" s="14">
        <v>2630</v>
      </c>
      <c r="B1000" t="s">
        <v>118</v>
      </c>
      <c r="C1000" s="33" t="str">
        <f t="shared" si="303"/>
        <v>2630 Accumulated amortization - Patents</v>
      </c>
      <c r="D1000" s="6" t="s">
        <v>2</v>
      </c>
      <c r="E1000" s="6" t="s">
        <v>858</v>
      </c>
      <c r="F1000" s="6" t="s">
        <v>851</v>
      </c>
      <c r="G1000" s="6" t="s">
        <v>25</v>
      </c>
      <c r="H1000" s="34" t="str">
        <f>VLOOKUP(I1000,'heading tables'!$G$3:$H$9,2,FALSE)</f>
        <v>M</v>
      </c>
      <c r="I1000" s="34">
        <f t="shared" si="312"/>
        <v>4</v>
      </c>
      <c r="J1000" s="34" t="str">
        <f t="shared" si="313"/>
        <v>Balance Sheet</v>
      </c>
      <c r="K1000" s="34">
        <f t="shared" si="304"/>
        <v>9</v>
      </c>
      <c r="L1000" s="34" t="str">
        <f t="shared" si="314"/>
        <v>30</v>
      </c>
      <c r="M1000" s="34" t="str">
        <f t="shared" si="300"/>
        <v>2</v>
      </c>
      <c r="N1000" s="34" t="str">
        <f t="shared" si="301"/>
        <v>26</v>
      </c>
      <c r="O1000" s="34" t="str">
        <f t="shared" si="302"/>
        <v>2630</v>
      </c>
      <c r="P1000" s="34" t="str">
        <f>CONCATENATE(M1000," ",VLOOKUP(M1000,'heading tables'!$A:$C,2,FALSE))</f>
        <v>2 Non-current Assets</v>
      </c>
      <c r="Q1000" s="34" t="str">
        <f>CONCATENATE(N1000," ",VLOOKUP(N1000,'heading tables'!$A:$C,2,FALSE))</f>
        <v>26 Accumulated Amortization of Intangible Assets</v>
      </c>
      <c r="R1000" s="34" t="str">
        <f>CONCATENATE(O1000," ",VLOOKUP(ABS(O1000),'heading tables'!$A:$C,2,FALSE))</f>
        <v>2630 Accumulated amortization - Patents</v>
      </c>
      <c r="S1000" s="20">
        <v>25</v>
      </c>
      <c r="T1000" s="21">
        <v>2530</v>
      </c>
      <c r="U1000" s="34" t="e">
        <f>CONCATENATE(S1000," ",VLOOKUP(S1000,'heading tables'!$A:$C,2,FALSE))</f>
        <v>#N/A</v>
      </c>
      <c r="V1000" s="34" t="str">
        <f>CONCATENATE(T1000," ",VLOOKUP(ABS(T1000),'heading tables'!$A:$C,2,FALSE))</f>
        <v>2530 Patents</v>
      </c>
      <c r="W1000" s="34" t="str">
        <f t="shared" si="315"/>
        <v>" "</v>
      </c>
      <c r="X1000" s="34" t="str">
        <f t="shared" si="316"/>
        <v>" "</v>
      </c>
      <c r="Y1000" s="34" t="str">
        <f t="shared" si="316"/>
        <v>" "</v>
      </c>
      <c r="Z1000" s="34" t="str">
        <f t="shared" si="316"/>
        <v>" "</v>
      </c>
      <c r="AA1000" s="34" t="str">
        <f t="shared" si="316"/>
        <v>" "</v>
      </c>
      <c r="AB1000" s="34" t="str">
        <f t="shared" si="306"/>
        <v>" "</v>
      </c>
      <c r="AC1000" s="34" t="str">
        <f t="shared" si="307"/>
        <v>" "</v>
      </c>
      <c r="AD1000" s="34" t="str">
        <f t="shared" si="308"/>
        <v>" "</v>
      </c>
      <c r="AE1000" s="34" t="str">
        <f t="shared" si="309"/>
        <v>" "</v>
      </c>
      <c r="AF1000" s="34" t="str">
        <f t="shared" si="310"/>
        <v>" "</v>
      </c>
      <c r="AI1000" t="s">
        <v>118</v>
      </c>
      <c r="AJ1000" s="14" t="s">
        <v>913</v>
      </c>
      <c r="AK1000" t="s">
        <v>918</v>
      </c>
      <c r="AL1000" s="34" t="e">
        <f>VLOOKUP(A1000,#REF!,2,FALSE)</f>
        <v>#REF!</v>
      </c>
      <c r="AM1000"/>
      <c r="AN1000"/>
      <c r="AO1000"/>
      <c r="AP1000"/>
      <c r="AQ1000"/>
      <c r="AR1000"/>
      <c r="AS1000"/>
      <c r="AV1000" t="s">
        <v>118</v>
      </c>
      <c r="AW1000">
        <f t="shared" si="311"/>
        <v>34</v>
      </c>
    </row>
    <row r="1001" spans="1:49" ht="11.25" customHeight="1" x14ac:dyDescent="0.2">
      <c r="A1001" s="14">
        <v>2630.1</v>
      </c>
      <c r="B1001" t="s">
        <v>2019</v>
      </c>
      <c r="C1001" s="33" t="str">
        <f t="shared" si="303"/>
        <v>2630.1 Accumulated amortization of Patents: Electricity Regulated Activity</v>
      </c>
      <c r="D1001" s="6" t="s">
        <v>855</v>
      </c>
      <c r="E1001" s="6" t="s">
        <v>858</v>
      </c>
      <c r="F1001" s="6">
        <v>0</v>
      </c>
      <c r="G1001" s="6" t="s">
        <v>26</v>
      </c>
      <c r="H1001" s="34" t="str">
        <f>VLOOKUP(I1001,'heading tables'!$G$3:$H$9,2,FALSE)</f>
        <v>L1</v>
      </c>
      <c r="I1001" s="34">
        <f t="shared" si="312"/>
        <v>6</v>
      </c>
      <c r="J1001" s="34" t="str">
        <f t="shared" si="313"/>
        <v>Balance Sheet</v>
      </c>
      <c r="K1001" s="34">
        <f t="shared" si="304"/>
        <v>9</v>
      </c>
      <c r="L1001" s="34" t="str">
        <f t="shared" si="314"/>
        <v>.1</v>
      </c>
      <c r="M1001" s="34" t="str">
        <f t="shared" si="300"/>
        <v>2</v>
      </c>
      <c r="N1001" s="34" t="str">
        <f t="shared" si="301"/>
        <v>26</v>
      </c>
      <c r="O1001" s="34" t="str">
        <f t="shared" si="302"/>
        <v>2630</v>
      </c>
      <c r="P1001" s="34" t="str">
        <f>CONCATENATE(M1001," ",VLOOKUP(M1001,'heading tables'!$A:$C,2,FALSE))</f>
        <v>2 Non-current Assets</v>
      </c>
      <c r="Q1001" s="34" t="str">
        <f>CONCATENATE(N1001," ",VLOOKUP(N1001,'heading tables'!$A:$C,2,FALSE))</f>
        <v>26 Accumulated Amortization of Intangible Assets</v>
      </c>
      <c r="R1001" s="34" t="str">
        <f>CONCATENATE(O1001," ",VLOOKUP(ABS(O1001),'heading tables'!$A:$C,2,FALSE))</f>
        <v>2630 Accumulated amortization - Patents</v>
      </c>
      <c r="S1001" s="20">
        <v>25</v>
      </c>
      <c r="T1001" s="21">
        <v>2530</v>
      </c>
      <c r="U1001" s="34" t="e">
        <f>CONCATENATE(S1001," ",VLOOKUP(S1001,'heading tables'!$A:$C,2,FALSE))</f>
        <v>#N/A</v>
      </c>
      <c r="V1001" s="34" t="str">
        <f>CONCATENATE(T1001," ",VLOOKUP(ABS(T1001),'heading tables'!$A:$C,2,FALSE))</f>
        <v>2530 Patents</v>
      </c>
      <c r="W1001" s="34" t="str">
        <f t="shared" si="315"/>
        <v>2630.1</v>
      </c>
      <c r="X1001" s="34" t="str">
        <f t="shared" si="316"/>
        <v>" "</v>
      </c>
      <c r="Y1001" s="34" t="str">
        <f t="shared" si="316"/>
        <v>" "</v>
      </c>
      <c r="Z1001" s="34" t="str">
        <f t="shared" si="316"/>
        <v>" "</v>
      </c>
      <c r="AA1001" s="34" t="str">
        <f t="shared" si="316"/>
        <v>" "</v>
      </c>
      <c r="AB1001" s="34" t="str">
        <f t="shared" si="306"/>
        <v>2630.1 Accumulated amortization of Patents: Electricity Regulated Activity</v>
      </c>
      <c r="AC1001" s="34" t="str">
        <f t="shared" si="307"/>
        <v>" "</v>
      </c>
      <c r="AD1001" s="34" t="str">
        <f t="shared" si="308"/>
        <v>" "</v>
      </c>
      <c r="AE1001" s="34" t="str">
        <f t="shared" si="309"/>
        <v>" "</v>
      </c>
      <c r="AF1001" s="34" t="str">
        <f t="shared" si="310"/>
        <v>" "</v>
      </c>
      <c r="AI1001" t="s">
        <v>2019</v>
      </c>
      <c r="AJ1001" s="14" t="s">
        <v>1064</v>
      </c>
      <c r="AK1001" t="s">
        <v>918</v>
      </c>
      <c r="AL1001" s="34" t="e">
        <f>VLOOKUP(A1001,#REF!,2,FALSE)</f>
        <v>#REF!</v>
      </c>
      <c r="AM1001"/>
      <c r="AN1001"/>
      <c r="AO1001"/>
      <c r="AP1001"/>
      <c r="AQ1001"/>
      <c r="AR1001"/>
      <c r="AS1001"/>
      <c r="AV1001" t="s">
        <v>2019</v>
      </c>
      <c r="AW1001">
        <f t="shared" si="311"/>
        <v>67</v>
      </c>
    </row>
    <row r="1002" spans="1:49" ht="11.25" customHeight="1" x14ac:dyDescent="0.2">
      <c r="A1002" s="14">
        <v>2630.11</v>
      </c>
      <c r="B1002" t="s">
        <v>2020</v>
      </c>
      <c r="C1002" s="33" t="str">
        <f t="shared" si="303"/>
        <v>2630.11 Accumulated amortization of Patents: Electricity Regulated Activity, Dispatch</v>
      </c>
      <c r="D1002" s="6" t="s">
        <v>27</v>
      </c>
      <c r="E1002" s="6" t="s">
        <v>858</v>
      </c>
      <c r="F1002" s="6" t="s">
        <v>851</v>
      </c>
      <c r="G1002" s="6" t="s">
        <v>907</v>
      </c>
      <c r="H1002" s="34" t="str">
        <f>VLOOKUP(I1002,'heading tables'!$G$3:$H$9,2,FALSE)</f>
        <v>L2</v>
      </c>
      <c r="I1002" s="34">
        <f t="shared" si="312"/>
        <v>7</v>
      </c>
      <c r="J1002" s="34" t="str">
        <f t="shared" si="313"/>
        <v>Balance Sheet</v>
      </c>
      <c r="K1002" s="34">
        <f t="shared" si="304"/>
        <v>9</v>
      </c>
      <c r="L1002" s="34" t="str">
        <f t="shared" si="314"/>
        <v>11</v>
      </c>
      <c r="M1002" s="34" t="str">
        <f t="shared" si="300"/>
        <v>2</v>
      </c>
      <c r="N1002" s="34" t="str">
        <f t="shared" si="301"/>
        <v>26</v>
      </c>
      <c r="O1002" s="34" t="str">
        <f t="shared" si="302"/>
        <v>2630</v>
      </c>
      <c r="P1002" s="34" t="str">
        <f>CONCATENATE(M1002," ",VLOOKUP(M1002,'heading tables'!$A:$C,2,FALSE))</f>
        <v>2 Non-current Assets</v>
      </c>
      <c r="Q1002" s="34" t="str">
        <f>CONCATENATE(N1002," ",VLOOKUP(N1002,'heading tables'!$A:$C,2,FALSE))</f>
        <v>26 Accumulated Amortization of Intangible Assets</v>
      </c>
      <c r="R1002" s="34" t="str">
        <f>CONCATENATE(O1002," ",VLOOKUP(ABS(O1002),'heading tables'!$A:$C,2,FALSE))</f>
        <v>2630 Accumulated amortization - Patents</v>
      </c>
      <c r="S1002" s="20">
        <v>25</v>
      </c>
      <c r="T1002" s="21">
        <v>2530</v>
      </c>
      <c r="U1002" s="34" t="e">
        <f>CONCATENATE(S1002," ",VLOOKUP(S1002,'heading tables'!$A:$C,2,FALSE))</f>
        <v>#N/A</v>
      </c>
      <c r="V1002" s="34" t="str">
        <f>CONCATENATE(T1002," ",VLOOKUP(ABS(T1002),'heading tables'!$A:$C,2,FALSE))</f>
        <v>2530 Patents</v>
      </c>
      <c r="W1002" s="34" t="str">
        <f t="shared" si="315"/>
        <v>2630.1</v>
      </c>
      <c r="X1002" s="34" t="str">
        <f t="shared" ref="X1002:AA1021" si="317">IF(OR(LEFT($A1002,X$1)=W1002,W1002=$AZ$1),$AZ$1,LEFT($A1002,X$1))</f>
        <v>2630.11</v>
      </c>
      <c r="Y1002" s="34" t="str">
        <f t="shared" si="317"/>
        <v>" "</v>
      </c>
      <c r="Z1002" s="34" t="str">
        <f t="shared" si="317"/>
        <v>" "</v>
      </c>
      <c r="AA1002" s="34" t="str">
        <f t="shared" si="317"/>
        <v>" "</v>
      </c>
      <c r="AB1002" s="34" t="str">
        <f t="shared" si="306"/>
        <v>2630.1 Accumulated amortization of Patents: Electricity Regulated Activity</v>
      </c>
      <c r="AC1002" s="34" t="str">
        <f t="shared" si="307"/>
        <v>2630.11 Accumulated amortization of Patents: Electricity Regulated Activity, Dispatch</v>
      </c>
      <c r="AD1002" s="34" t="str">
        <f t="shared" si="308"/>
        <v>" "</v>
      </c>
      <c r="AE1002" s="34" t="str">
        <f t="shared" si="309"/>
        <v>" "</v>
      </c>
      <c r="AF1002" s="34" t="str">
        <f t="shared" si="310"/>
        <v>" "</v>
      </c>
      <c r="AI1002" t="s">
        <v>2020</v>
      </c>
      <c r="AJ1002" s="14" t="s">
        <v>11</v>
      </c>
      <c r="AK1002" t="s">
        <v>918</v>
      </c>
      <c r="AL1002" s="34" t="e">
        <f>VLOOKUP(A1002,#REF!,2,FALSE)</f>
        <v>#REF!</v>
      </c>
      <c r="AM1002"/>
      <c r="AN1002"/>
      <c r="AO1002"/>
      <c r="AP1002"/>
      <c r="AQ1002"/>
      <c r="AR1002"/>
      <c r="AS1002"/>
      <c r="AV1002" t="s">
        <v>2020</v>
      </c>
      <c r="AW1002">
        <f t="shared" si="311"/>
        <v>77</v>
      </c>
    </row>
    <row r="1003" spans="1:49" ht="11.25" customHeight="1" x14ac:dyDescent="0.2">
      <c r="A1003" s="14">
        <v>2630.12</v>
      </c>
      <c r="B1003" t="s">
        <v>2021</v>
      </c>
      <c r="C1003" s="33" t="str">
        <f t="shared" si="303"/>
        <v>2630.12 Accumulated amortization of Patents: Electricity Regulated Activity, Transmission</v>
      </c>
      <c r="D1003" s="6" t="s">
        <v>859</v>
      </c>
      <c r="E1003" s="6" t="s">
        <v>858</v>
      </c>
      <c r="F1003" s="6" t="s">
        <v>851</v>
      </c>
      <c r="G1003" s="6" t="s">
        <v>907</v>
      </c>
      <c r="H1003" s="34" t="str">
        <f>VLOOKUP(I1003,'heading tables'!$G$3:$H$9,2,FALSE)</f>
        <v>L2</v>
      </c>
      <c r="I1003" s="34">
        <f t="shared" si="312"/>
        <v>7</v>
      </c>
      <c r="J1003" s="34" t="str">
        <f t="shared" si="313"/>
        <v>Balance Sheet</v>
      </c>
      <c r="K1003" s="34">
        <f t="shared" si="304"/>
        <v>9</v>
      </c>
      <c r="L1003" s="34" t="str">
        <f t="shared" si="314"/>
        <v>12</v>
      </c>
      <c r="M1003" s="34" t="str">
        <f t="shared" si="300"/>
        <v>2</v>
      </c>
      <c r="N1003" s="34" t="str">
        <f t="shared" si="301"/>
        <v>26</v>
      </c>
      <c r="O1003" s="34" t="str">
        <f t="shared" si="302"/>
        <v>2630</v>
      </c>
      <c r="P1003" s="34" t="str">
        <f>CONCATENATE(M1003," ",VLOOKUP(M1003,'heading tables'!$A:$C,2,FALSE))</f>
        <v>2 Non-current Assets</v>
      </c>
      <c r="Q1003" s="34" t="str">
        <f>CONCATENATE(N1003," ",VLOOKUP(N1003,'heading tables'!$A:$C,2,FALSE))</f>
        <v>26 Accumulated Amortization of Intangible Assets</v>
      </c>
      <c r="R1003" s="34" t="str">
        <f>CONCATENATE(O1003," ",VLOOKUP(ABS(O1003),'heading tables'!$A:$C,2,FALSE))</f>
        <v>2630 Accumulated amortization - Patents</v>
      </c>
      <c r="S1003" s="20">
        <v>25</v>
      </c>
      <c r="T1003" s="21">
        <v>2530</v>
      </c>
      <c r="U1003" s="34" t="e">
        <f>CONCATENATE(S1003," ",VLOOKUP(S1003,'heading tables'!$A:$C,2,FALSE))</f>
        <v>#N/A</v>
      </c>
      <c r="V1003" s="34" t="str">
        <f>CONCATENATE(T1003," ",VLOOKUP(ABS(T1003),'heading tables'!$A:$C,2,FALSE))</f>
        <v>2530 Patents</v>
      </c>
      <c r="W1003" s="34" t="str">
        <f t="shared" si="315"/>
        <v>2630.1</v>
      </c>
      <c r="X1003" s="34" t="str">
        <f t="shared" si="317"/>
        <v>2630.12</v>
      </c>
      <c r="Y1003" s="34" t="str">
        <f t="shared" si="317"/>
        <v>" "</v>
      </c>
      <c r="Z1003" s="34" t="str">
        <f t="shared" si="317"/>
        <v>" "</v>
      </c>
      <c r="AA1003" s="34" t="str">
        <f t="shared" si="317"/>
        <v>" "</v>
      </c>
      <c r="AB1003" s="34" t="str">
        <f t="shared" si="306"/>
        <v>2630.1 Accumulated amortization of Patents: Electricity Regulated Activity</v>
      </c>
      <c r="AC1003" s="34" t="str">
        <f t="shared" si="307"/>
        <v>2630.12 Accumulated amortization of Patents: Electricity Regulated Activity, Transmission</v>
      </c>
      <c r="AD1003" s="34" t="str">
        <f t="shared" si="308"/>
        <v>" "</v>
      </c>
      <c r="AE1003" s="34" t="str">
        <f t="shared" si="309"/>
        <v>" "</v>
      </c>
      <c r="AF1003" s="34" t="str">
        <f t="shared" si="310"/>
        <v>" "</v>
      </c>
      <c r="AI1003" t="s">
        <v>2021</v>
      </c>
      <c r="AJ1003" s="14" t="s">
        <v>11</v>
      </c>
      <c r="AK1003" t="s">
        <v>918</v>
      </c>
      <c r="AL1003" s="34" t="e">
        <f>VLOOKUP(A1003,#REF!,2,FALSE)</f>
        <v>#REF!</v>
      </c>
      <c r="AM1003"/>
      <c r="AN1003"/>
      <c r="AO1003"/>
      <c r="AP1003"/>
      <c r="AQ1003"/>
      <c r="AR1003"/>
      <c r="AS1003"/>
      <c r="AV1003" t="s">
        <v>2021</v>
      </c>
      <c r="AW1003">
        <f t="shared" si="311"/>
        <v>81</v>
      </c>
    </row>
    <row r="1004" spans="1:49" ht="11.25" customHeight="1" x14ac:dyDescent="0.2">
      <c r="A1004" s="14">
        <v>2630.13</v>
      </c>
      <c r="B1004" t="s">
        <v>2022</v>
      </c>
      <c r="C1004" s="33" t="str">
        <f t="shared" si="303"/>
        <v>2630.13 Accumulated amortization of Patents: Electricity Regulated Activity, Distribution (Network)</v>
      </c>
      <c r="D1004" s="6" t="s">
        <v>874</v>
      </c>
      <c r="E1004" s="6" t="s">
        <v>858</v>
      </c>
      <c r="F1004" s="6" t="s">
        <v>851</v>
      </c>
      <c r="G1004" s="6" t="s">
        <v>907</v>
      </c>
      <c r="H1004" s="34" t="str">
        <f>VLOOKUP(I1004,'heading tables'!$G$3:$H$9,2,FALSE)</f>
        <v>L2</v>
      </c>
      <c r="I1004" s="34">
        <f t="shared" si="312"/>
        <v>7</v>
      </c>
      <c r="J1004" s="34" t="str">
        <f t="shared" si="313"/>
        <v>Balance Sheet</v>
      </c>
      <c r="K1004" s="34">
        <f t="shared" si="304"/>
        <v>9</v>
      </c>
      <c r="L1004" s="34" t="str">
        <f t="shared" si="314"/>
        <v>13</v>
      </c>
      <c r="M1004" s="34" t="str">
        <f t="shared" si="300"/>
        <v>2</v>
      </c>
      <c r="N1004" s="34" t="str">
        <f t="shared" si="301"/>
        <v>26</v>
      </c>
      <c r="O1004" s="34" t="str">
        <f t="shared" si="302"/>
        <v>2630</v>
      </c>
      <c r="P1004" s="34" t="str">
        <f>CONCATENATE(M1004," ",VLOOKUP(M1004,'heading tables'!$A:$C,2,FALSE))</f>
        <v>2 Non-current Assets</v>
      </c>
      <c r="Q1004" s="34" t="str">
        <f>CONCATENATE(N1004," ",VLOOKUP(N1004,'heading tables'!$A:$C,2,FALSE))</f>
        <v>26 Accumulated Amortization of Intangible Assets</v>
      </c>
      <c r="R1004" s="34" t="str">
        <f>CONCATENATE(O1004," ",VLOOKUP(ABS(O1004),'heading tables'!$A:$C,2,FALSE))</f>
        <v>2630 Accumulated amortization - Patents</v>
      </c>
      <c r="S1004" s="20">
        <v>25</v>
      </c>
      <c r="T1004" s="21">
        <v>2530</v>
      </c>
      <c r="U1004" s="34" t="e">
        <f>CONCATENATE(S1004," ",VLOOKUP(S1004,'heading tables'!$A:$C,2,FALSE))</f>
        <v>#N/A</v>
      </c>
      <c r="V1004" s="34" t="str">
        <f>CONCATENATE(T1004," ",VLOOKUP(ABS(T1004),'heading tables'!$A:$C,2,FALSE))</f>
        <v>2530 Patents</v>
      </c>
      <c r="W1004" s="34" t="str">
        <f t="shared" si="315"/>
        <v>2630.1</v>
      </c>
      <c r="X1004" s="34" t="str">
        <f t="shared" si="317"/>
        <v>2630.13</v>
      </c>
      <c r="Y1004" s="34" t="str">
        <f t="shared" si="317"/>
        <v>" "</v>
      </c>
      <c r="Z1004" s="34" t="str">
        <f t="shared" si="317"/>
        <v>" "</v>
      </c>
      <c r="AA1004" s="34" t="str">
        <f t="shared" si="317"/>
        <v>" "</v>
      </c>
      <c r="AB1004" s="34" t="str">
        <f t="shared" si="306"/>
        <v>2630.1 Accumulated amortization of Patents: Electricity Regulated Activity</v>
      </c>
      <c r="AC1004" s="34" t="str">
        <f t="shared" si="307"/>
        <v>2630.13 Accumulated amortization of Patents: Electricity Regulated Activity, Distribution (Network)</v>
      </c>
      <c r="AD1004" s="34" t="str">
        <f t="shared" si="308"/>
        <v>" "</v>
      </c>
      <c r="AE1004" s="34" t="str">
        <f t="shared" si="309"/>
        <v>" "</v>
      </c>
      <c r="AF1004" s="34" t="str">
        <f t="shared" si="310"/>
        <v>" "</v>
      </c>
      <c r="AI1004" t="s">
        <v>2022</v>
      </c>
      <c r="AJ1004" s="14" t="s">
        <v>11</v>
      </c>
      <c r="AK1004" t="s">
        <v>918</v>
      </c>
      <c r="AL1004" s="34" t="e">
        <f>VLOOKUP(A1004,#REF!,2,FALSE)</f>
        <v>#REF!</v>
      </c>
      <c r="AM1004"/>
      <c r="AN1004"/>
      <c r="AO1004"/>
      <c r="AP1004"/>
      <c r="AQ1004"/>
      <c r="AR1004"/>
      <c r="AS1004"/>
      <c r="AV1004" t="s">
        <v>2022</v>
      </c>
      <c r="AW1004">
        <f t="shared" si="311"/>
        <v>91</v>
      </c>
    </row>
    <row r="1005" spans="1:49" ht="11.25" customHeight="1" x14ac:dyDescent="0.2">
      <c r="A1005" s="14">
        <v>2630.14</v>
      </c>
      <c r="B1005" t="s">
        <v>2023</v>
      </c>
      <c r="C1005" s="33" t="str">
        <f t="shared" si="303"/>
        <v>2630.14 Accumulated amortization of Patents: Electricity Regulated Activity, Distribution (Supply)</v>
      </c>
      <c r="D1005" s="6" t="s">
        <v>875</v>
      </c>
      <c r="E1005" s="6" t="s">
        <v>858</v>
      </c>
      <c r="F1005" s="6" t="s">
        <v>851</v>
      </c>
      <c r="G1005" s="6" t="s">
        <v>907</v>
      </c>
      <c r="H1005" s="34" t="str">
        <f>VLOOKUP(I1005,'heading tables'!$G$3:$H$9,2,FALSE)</f>
        <v>L2</v>
      </c>
      <c r="I1005" s="34">
        <f t="shared" si="312"/>
        <v>7</v>
      </c>
      <c r="J1005" s="34" t="str">
        <f t="shared" si="313"/>
        <v>Balance Sheet</v>
      </c>
      <c r="K1005" s="34">
        <f t="shared" si="304"/>
        <v>9</v>
      </c>
      <c r="L1005" s="34" t="str">
        <f t="shared" si="314"/>
        <v>14</v>
      </c>
      <c r="M1005" s="34" t="str">
        <f t="shared" si="300"/>
        <v>2</v>
      </c>
      <c r="N1005" s="34" t="str">
        <f t="shared" si="301"/>
        <v>26</v>
      </c>
      <c r="O1005" s="34" t="str">
        <f t="shared" si="302"/>
        <v>2630</v>
      </c>
      <c r="P1005" s="34" t="str">
        <f>CONCATENATE(M1005," ",VLOOKUP(M1005,'heading tables'!$A:$C,2,FALSE))</f>
        <v>2 Non-current Assets</v>
      </c>
      <c r="Q1005" s="34" t="str">
        <f>CONCATENATE(N1005," ",VLOOKUP(N1005,'heading tables'!$A:$C,2,FALSE))</f>
        <v>26 Accumulated Amortization of Intangible Assets</v>
      </c>
      <c r="R1005" s="34" t="str">
        <f>CONCATENATE(O1005," ",VLOOKUP(ABS(O1005),'heading tables'!$A:$C,2,FALSE))</f>
        <v>2630 Accumulated amortization - Patents</v>
      </c>
      <c r="S1005" s="20">
        <v>25</v>
      </c>
      <c r="T1005" s="21">
        <v>2530</v>
      </c>
      <c r="U1005" s="34" t="e">
        <f>CONCATENATE(S1005," ",VLOOKUP(S1005,'heading tables'!$A:$C,2,FALSE))</f>
        <v>#N/A</v>
      </c>
      <c r="V1005" s="34" t="str">
        <f>CONCATENATE(T1005," ",VLOOKUP(ABS(T1005),'heading tables'!$A:$C,2,FALSE))</f>
        <v>2530 Patents</v>
      </c>
      <c r="W1005" s="34" t="str">
        <f t="shared" si="315"/>
        <v>2630.1</v>
      </c>
      <c r="X1005" s="34" t="str">
        <f t="shared" si="317"/>
        <v>2630.14</v>
      </c>
      <c r="Y1005" s="34" t="str">
        <f t="shared" si="317"/>
        <v>" "</v>
      </c>
      <c r="Z1005" s="34" t="str">
        <f t="shared" si="317"/>
        <v>" "</v>
      </c>
      <c r="AA1005" s="34" t="str">
        <f t="shared" si="317"/>
        <v>" "</v>
      </c>
      <c r="AB1005" s="34" t="str">
        <f t="shared" si="306"/>
        <v>2630.1 Accumulated amortization of Patents: Electricity Regulated Activity</v>
      </c>
      <c r="AC1005" s="34" t="str">
        <f t="shared" si="307"/>
        <v>2630.14 Accumulated amortization of Patents: Electricity Regulated Activity, Distribution (Supply)</v>
      </c>
      <c r="AD1005" s="34" t="str">
        <f t="shared" si="308"/>
        <v>" "</v>
      </c>
      <c r="AE1005" s="34" t="str">
        <f t="shared" si="309"/>
        <v>" "</v>
      </c>
      <c r="AF1005" s="34" t="str">
        <f t="shared" si="310"/>
        <v>" "</v>
      </c>
      <c r="AI1005" t="s">
        <v>2023</v>
      </c>
      <c r="AJ1005" s="14" t="s">
        <v>11</v>
      </c>
      <c r="AK1005" t="s">
        <v>918</v>
      </c>
      <c r="AL1005" s="34" t="e">
        <f>VLOOKUP(A1005,#REF!,2,FALSE)</f>
        <v>#REF!</v>
      </c>
      <c r="AM1005"/>
      <c r="AN1005"/>
      <c r="AO1005"/>
      <c r="AP1005"/>
      <c r="AQ1005"/>
      <c r="AR1005"/>
      <c r="AS1005"/>
      <c r="AV1005" t="s">
        <v>2023</v>
      </c>
      <c r="AW1005">
        <f t="shared" si="311"/>
        <v>90</v>
      </c>
    </row>
    <row r="1006" spans="1:49" ht="11.25" customHeight="1" x14ac:dyDescent="0.2">
      <c r="A1006" s="14">
        <v>2630.15</v>
      </c>
      <c r="B1006" t="s">
        <v>2024</v>
      </c>
      <c r="C1006" s="33" t="str">
        <f t="shared" si="303"/>
        <v>2630.15 Accumulated amortization of Patents: Electricity Regulated Activity, Generation</v>
      </c>
      <c r="D1006" s="6" t="s">
        <v>870</v>
      </c>
      <c r="E1006" s="6" t="s">
        <v>858</v>
      </c>
      <c r="F1006" s="6" t="s">
        <v>851</v>
      </c>
      <c r="G1006" s="6" t="s">
        <v>907</v>
      </c>
      <c r="H1006" s="34" t="str">
        <f>VLOOKUP(I1006,'heading tables'!$G$3:$H$9,2,FALSE)</f>
        <v>L2</v>
      </c>
      <c r="I1006" s="34">
        <f t="shared" si="312"/>
        <v>7</v>
      </c>
      <c r="J1006" s="34" t="str">
        <f t="shared" si="313"/>
        <v>Balance Sheet</v>
      </c>
      <c r="K1006" s="34">
        <f t="shared" si="304"/>
        <v>9</v>
      </c>
      <c r="L1006" s="34" t="str">
        <f t="shared" si="314"/>
        <v>15</v>
      </c>
      <c r="M1006" s="34" t="str">
        <f t="shared" si="300"/>
        <v>2</v>
      </c>
      <c r="N1006" s="34" t="str">
        <f t="shared" si="301"/>
        <v>26</v>
      </c>
      <c r="O1006" s="34" t="str">
        <f t="shared" si="302"/>
        <v>2630</v>
      </c>
      <c r="P1006" s="34" t="str">
        <f>CONCATENATE(M1006," ",VLOOKUP(M1006,'heading tables'!$A:$C,2,FALSE))</f>
        <v>2 Non-current Assets</v>
      </c>
      <c r="Q1006" s="34" t="str">
        <f>CONCATENATE(N1006," ",VLOOKUP(N1006,'heading tables'!$A:$C,2,FALSE))</f>
        <v>26 Accumulated Amortization of Intangible Assets</v>
      </c>
      <c r="R1006" s="34" t="str">
        <f>CONCATENATE(O1006," ",VLOOKUP(ABS(O1006),'heading tables'!$A:$C,2,FALSE))</f>
        <v>2630 Accumulated amortization - Patents</v>
      </c>
      <c r="S1006" s="20">
        <v>25</v>
      </c>
      <c r="T1006" s="21">
        <v>2530</v>
      </c>
      <c r="U1006" s="34" t="e">
        <f>CONCATENATE(S1006," ",VLOOKUP(S1006,'heading tables'!$A:$C,2,FALSE))</f>
        <v>#N/A</v>
      </c>
      <c r="V1006" s="34" t="str">
        <f>CONCATENATE(T1006," ",VLOOKUP(ABS(T1006),'heading tables'!$A:$C,2,FALSE))</f>
        <v>2530 Patents</v>
      </c>
      <c r="W1006" s="34" t="str">
        <f t="shared" si="315"/>
        <v>2630.1</v>
      </c>
      <c r="X1006" s="34" t="str">
        <f t="shared" si="317"/>
        <v>2630.15</v>
      </c>
      <c r="Y1006" s="34" t="str">
        <f t="shared" si="317"/>
        <v>" "</v>
      </c>
      <c r="Z1006" s="34" t="str">
        <f t="shared" si="317"/>
        <v>" "</v>
      </c>
      <c r="AA1006" s="34" t="str">
        <f t="shared" si="317"/>
        <v>" "</v>
      </c>
      <c r="AB1006" s="34" t="str">
        <f t="shared" si="306"/>
        <v>2630.1 Accumulated amortization of Patents: Electricity Regulated Activity</v>
      </c>
      <c r="AC1006" s="34" t="str">
        <f t="shared" si="307"/>
        <v>2630.15 Accumulated amortization of Patents: Electricity Regulated Activity, Generation</v>
      </c>
      <c r="AD1006" s="34" t="str">
        <f t="shared" si="308"/>
        <v>" "</v>
      </c>
      <c r="AE1006" s="34" t="str">
        <f t="shared" si="309"/>
        <v>" "</v>
      </c>
      <c r="AF1006" s="34" t="str">
        <f t="shared" si="310"/>
        <v>" "</v>
      </c>
      <c r="AI1006" t="s">
        <v>2024</v>
      </c>
      <c r="AJ1006" s="14" t="s">
        <v>11</v>
      </c>
      <c r="AK1006" t="s">
        <v>918</v>
      </c>
      <c r="AL1006" s="34" t="e">
        <f>VLOOKUP(A1006,#REF!,2,FALSE)</f>
        <v>#REF!</v>
      </c>
      <c r="AM1006"/>
      <c r="AN1006"/>
      <c r="AO1006"/>
      <c r="AP1006"/>
      <c r="AQ1006"/>
      <c r="AR1006"/>
      <c r="AS1006"/>
      <c r="AV1006" t="s">
        <v>2024</v>
      </c>
      <c r="AW1006">
        <f t="shared" si="311"/>
        <v>79</v>
      </c>
    </row>
    <row r="1007" spans="1:49" ht="11.25" customHeight="1" x14ac:dyDescent="0.2">
      <c r="A1007" s="14">
        <v>2630.19</v>
      </c>
      <c r="B1007" t="s">
        <v>2025</v>
      </c>
      <c r="C1007" s="33" t="str">
        <f t="shared" si="303"/>
        <v>2630.19 Accumulated amortization of Patents: Electricity Regulated Activity, Other</v>
      </c>
      <c r="D1007" s="6" t="s">
        <v>29</v>
      </c>
      <c r="E1007" s="6" t="s">
        <v>1</v>
      </c>
      <c r="F1007" s="6" t="s">
        <v>1</v>
      </c>
      <c r="G1007" s="6" t="s">
        <v>907</v>
      </c>
      <c r="H1007" s="34" t="str">
        <f>VLOOKUP(I1007,'heading tables'!$G$3:$H$9,2,FALSE)</f>
        <v>L2</v>
      </c>
      <c r="I1007" s="34">
        <f t="shared" si="312"/>
        <v>7</v>
      </c>
      <c r="J1007" s="34" t="str">
        <f t="shared" si="313"/>
        <v>Balance Sheet</v>
      </c>
      <c r="K1007" s="34">
        <f t="shared" si="304"/>
        <v>9</v>
      </c>
      <c r="L1007" s="34" t="str">
        <f t="shared" si="314"/>
        <v>19</v>
      </c>
      <c r="M1007" s="34" t="str">
        <f t="shared" si="300"/>
        <v>2</v>
      </c>
      <c r="N1007" s="34" t="str">
        <f t="shared" si="301"/>
        <v>26</v>
      </c>
      <c r="O1007" s="34" t="str">
        <f t="shared" si="302"/>
        <v>2630</v>
      </c>
      <c r="P1007" s="34" t="str">
        <f>CONCATENATE(M1007," ",VLOOKUP(M1007,'heading tables'!$A:$C,2,FALSE))</f>
        <v>2 Non-current Assets</v>
      </c>
      <c r="Q1007" s="34" t="str">
        <f>CONCATENATE(N1007," ",VLOOKUP(N1007,'heading tables'!$A:$C,2,FALSE))</f>
        <v>26 Accumulated Amortization of Intangible Assets</v>
      </c>
      <c r="R1007" s="34" t="str">
        <f>CONCATENATE(O1007," ",VLOOKUP(ABS(O1007),'heading tables'!$A:$C,2,FALSE))</f>
        <v>2630 Accumulated amortization - Patents</v>
      </c>
      <c r="S1007" s="20">
        <v>25</v>
      </c>
      <c r="T1007" s="21">
        <v>2530</v>
      </c>
      <c r="U1007" s="34" t="e">
        <f>CONCATENATE(S1007," ",VLOOKUP(S1007,'heading tables'!$A:$C,2,FALSE))</f>
        <v>#N/A</v>
      </c>
      <c r="V1007" s="34" t="str">
        <f>CONCATENATE(T1007," ",VLOOKUP(ABS(T1007),'heading tables'!$A:$C,2,FALSE))</f>
        <v>2530 Patents</v>
      </c>
      <c r="W1007" s="34" t="str">
        <f t="shared" si="315"/>
        <v>2630.1</v>
      </c>
      <c r="X1007" s="34" t="str">
        <f t="shared" si="317"/>
        <v>2630.19</v>
      </c>
      <c r="Y1007" s="34" t="str">
        <f t="shared" si="317"/>
        <v>" "</v>
      </c>
      <c r="Z1007" s="34" t="str">
        <f t="shared" si="317"/>
        <v>" "</v>
      </c>
      <c r="AA1007" s="34" t="str">
        <f t="shared" si="317"/>
        <v>" "</v>
      </c>
      <c r="AB1007" s="34" t="str">
        <f t="shared" si="306"/>
        <v>2630.1 Accumulated amortization of Patents: Electricity Regulated Activity</v>
      </c>
      <c r="AC1007" s="34" t="str">
        <f t="shared" si="307"/>
        <v>2630.19 Accumulated amortization of Patents: Electricity Regulated Activity, Other</v>
      </c>
      <c r="AD1007" s="34" t="str">
        <f t="shared" si="308"/>
        <v>" "</v>
      </c>
      <c r="AE1007" s="34" t="str">
        <f t="shared" si="309"/>
        <v>" "</v>
      </c>
      <c r="AF1007" s="34" t="str">
        <f t="shared" si="310"/>
        <v>" "</v>
      </c>
      <c r="AI1007" t="s">
        <v>2025</v>
      </c>
      <c r="AJ1007" s="14" t="s">
        <v>11</v>
      </c>
      <c r="AK1007" t="s">
        <v>918</v>
      </c>
      <c r="AL1007" s="34" t="e">
        <f>VLOOKUP(A1007,#REF!,2,FALSE)</f>
        <v>#REF!</v>
      </c>
      <c r="AM1007"/>
      <c r="AN1007"/>
      <c r="AO1007"/>
      <c r="AP1007"/>
      <c r="AQ1007"/>
      <c r="AR1007"/>
      <c r="AS1007"/>
      <c r="AV1007" t="s">
        <v>2025</v>
      </c>
      <c r="AW1007">
        <f t="shared" si="311"/>
        <v>74</v>
      </c>
    </row>
    <row r="1008" spans="1:49" ht="11.25" customHeight="1" x14ac:dyDescent="0.2">
      <c r="A1008" s="14">
        <v>2630.9</v>
      </c>
      <c r="B1008" t="s">
        <v>2026</v>
      </c>
      <c r="C1008" s="33" t="str">
        <f t="shared" si="303"/>
        <v>2630.9 Accumulated amortization of Patents: Non-Regulated Activity</v>
      </c>
      <c r="D1008" s="6" t="s">
        <v>854</v>
      </c>
      <c r="E1008" s="6" t="s">
        <v>1</v>
      </c>
      <c r="F1008" s="6" t="s">
        <v>1</v>
      </c>
      <c r="G1008" s="6" t="s">
        <v>908</v>
      </c>
      <c r="H1008" s="34" t="str">
        <f>VLOOKUP(I1008,'heading tables'!$G$3:$H$9,2,FALSE)</f>
        <v>L1</v>
      </c>
      <c r="I1008" s="34">
        <f t="shared" si="312"/>
        <v>6</v>
      </c>
      <c r="J1008" s="34" t="str">
        <f t="shared" si="313"/>
        <v>Balance Sheet</v>
      </c>
      <c r="K1008" s="34">
        <f t="shared" si="304"/>
        <v>9</v>
      </c>
      <c r="L1008" s="34" t="str">
        <f t="shared" si="314"/>
        <v>.9</v>
      </c>
      <c r="M1008" s="34" t="str">
        <f t="shared" si="300"/>
        <v>2</v>
      </c>
      <c r="N1008" s="34" t="str">
        <f t="shared" si="301"/>
        <v>26</v>
      </c>
      <c r="O1008" s="34" t="str">
        <f t="shared" si="302"/>
        <v>2630</v>
      </c>
      <c r="P1008" s="34" t="str">
        <f>CONCATENATE(M1008," ",VLOOKUP(M1008,'heading tables'!$A:$C,2,FALSE))</f>
        <v>2 Non-current Assets</v>
      </c>
      <c r="Q1008" s="34" t="str">
        <f>CONCATENATE(N1008," ",VLOOKUP(N1008,'heading tables'!$A:$C,2,FALSE))</f>
        <v>26 Accumulated Amortization of Intangible Assets</v>
      </c>
      <c r="R1008" s="34" t="str">
        <f>CONCATENATE(O1008," ",VLOOKUP(ABS(O1008),'heading tables'!$A:$C,2,FALSE))</f>
        <v>2630 Accumulated amortization - Patents</v>
      </c>
      <c r="S1008" s="20">
        <v>25</v>
      </c>
      <c r="T1008" s="21">
        <v>2530</v>
      </c>
      <c r="U1008" s="34" t="e">
        <f>CONCATENATE(S1008," ",VLOOKUP(S1008,'heading tables'!$A:$C,2,FALSE))</f>
        <v>#N/A</v>
      </c>
      <c r="V1008" s="34" t="str">
        <f>CONCATENATE(T1008," ",VLOOKUP(ABS(T1008),'heading tables'!$A:$C,2,FALSE))</f>
        <v>2530 Patents</v>
      </c>
      <c r="W1008" s="34" t="str">
        <f t="shared" si="315"/>
        <v>2630.9</v>
      </c>
      <c r="X1008" s="34" t="str">
        <f t="shared" si="317"/>
        <v>" "</v>
      </c>
      <c r="Y1008" s="34" t="str">
        <f t="shared" si="317"/>
        <v>" "</v>
      </c>
      <c r="Z1008" s="34" t="str">
        <f t="shared" si="317"/>
        <v>" "</v>
      </c>
      <c r="AA1008" s="34" t="str">
        <f t="shared" si="317"/>
        <v>" "</v>
      </c>
      <c r="AB1008" s="34" t="str">
        <f t="shared" si="306"/>
        <v>2630.9 Accumulated amortization of Patents: Non-Regulated Activity</v>
      </c>
      <c r="AC1008" s="34" t="str">
        <f t="shared" si="307"/>
        <v>" "</v>
      </c>
      <c r="AD1008" s="34" t="str">
        <f t="shared" si="308"/>
        <v>" "</v>
      </c>
      <c r="AE1008" s="34" t="str">
        <f t="shared" si="309"/>
        <v>" "</v>
      </c>
      <c r="AF1008" s="34" t="str">
        <f t="shared" si="310"/>
        <v>" "</v>
      </c>
      <c r="AI1008" t="s">
        <v>2026</v>
      </c>
      <c r="AJ1008" s="14" t="s">
        <v>11</v>
      </c>
      <c r="AK1008" t="s">
        <v>918</v>
      </c>
      <c r="AL1008" s="34" t="e">
        <f>VLOOKUP(A1008,#REF!,2,FALSE)</f>
        <v>#REF!</v>
      </c>
      <c r="AM1008"/>
      <c r="AN1008"/>
      <c r="AO1008"/>
      <c r="AP1008"/>
      <c r="AQ1008"/>
      <c r="AR1008"/>
      <c r="AS1008"/>
      <c r="AV1008" t="s">
        <v>2026</v>
      </c>
      <c r="AW1008">
        <f t="shared" si="311"/>
        <v>59</v>
      </c>
    </row>
    <row r="1009" spans="1:49" ht="11.25" customHeight="1" x14ac:dyDescent="0.2">
      <c r="A1009" s="14">
        <v>2640</v>
      </c>
      <c r="B1009" t="s">
        <v>119</v>
      </c>
      <c r="C1009" s="33" t="str">
        <f t="shared" si="303"/>
        <v>2640 Accumulated amortization - Goodwill</v>
      </c>
      <c r="D1009" s="6" t="s">
        <v>2</v>
      </c>
      <c r="E1009" s="6" t="s">
        <v>858</v>
      </c>
      <c r="F1009" s="6" t="s">
        <v>852</v>
      </c>
      <c r="G1009" s="6" t="s">
        <v>813</v>
      </c>
      <c r="H1009" s="34" t="str">
        <f>VLOOKUP(I1009,'heading tables'!$G$3:$H$9,2,FALSE)</f>
        <v>M</v>
      </c>
      <c r="I1009" s="34">
        <f t="shared" si="312"/>
        <v>4</v>
      </c>
      <c r="J1009" s="34" t="str">
        <f t="shared" si="313"/>
        <v>Balance Sheet</v>
      </c>
      <c r="K1009" s="34">
        <f t="shared" si="304"/>
        <v>1</v>
      </c>
      <c r="L1009" s="34" t="str">
        <f t="shared" si="314"/>
        <v>40</v>
      </c>
      <c r="M1009" s="34" t="str">
        <f t="shared" si="300"/>
        <v>2</v>
      </c>
      <c r="N1009" s="34" t="str">
        <f t="shared" si="301"/>
        <v>26</v>
      </c>
      <c r="O1009" s="34" t="str">
        <f t="shared" si="302"/>
        <v>2640</v>
      </c>
      <c r="P1009" s="34" t="str">
        <f>CONCATENATE(M1009," ",VLOOKUP(M1009,'heading tables'!$A:$C,2,FALSE))</f>
        <v>2 Non-current Assets</v>
      </c>
      <c r="Q1009" s="34" t="str">
        <f>CONCATENATE(N1009," ",VLOOKUP(N1009,'heading tables'!$A:$C,2,FALSE))</f>
        <v>26 Accumulated Amortization of Intangible Assets</v>
      </c>
      <c r="R1009" s="34" t="str">
        <f>CONCATENATE(O1009," ",VLOOKUP(ABS(O1009),'heading tables'!$A:$C,2,FALSE))</f>
        <v>2640 Accumulated amortization - Goodwill</v>
      </c>
      <c r="S1009" s="20">
        <v>25</v>
      </c>
      <c r="T1009" s="21">
        <v>2540</v>
      </c>
      <c r="U1009" s="34" t="e">
        <f>CONCATENATE(S1009," ",VLOOKUP(S1009,'heading tables'!$A:$C,2,FALSE))</f>
        <v>#N/A</v>
      </c>
      <c r="V1009" s="34" t="str">
        <f>CONCATENATE(T1009," ",VLOOKUP(ABS(T1009),'heading tables'!$A:$C,2,FALSE))</f>
        <v>2540 Goodwill</v>
      </c>
      <c r="W1009" s="34" t="str">
        <f t="shared" si="315"/>
        <v>" "</v>
      </c>
      <c r="X1009" s="34" t="str">
        <f t="shared" si="317"/>
        <v>" "</v>
      </c>
      <c r="Y1009" s="34" t="str">
        <f t="shared" si="317"/>
        <v>" "</v>
      </c>
      <c r="Z1009" s="34" t="str">
        <f t="shared" si="317"/>
        <v>" "</v>
      </c>
      <c r="AA1009" s="34" t="str">
        <f t="shared" si="317"/>
        <v>" "</v>
      </c>
      <c r="AB1009" s="34" t="str">
        <f t="shared" si="306"/>
        <v>" "</v>
      </c>
      <c r="AC1009" s="34" t="str">
        <f t="shared" si="307"/>
        <v>" "</v>
      </c>
      <c r="AD1009" s="34" t="str">
        <f t="shared" si="308"/>
        <v>" "</v>
      </c>
      <c r="AE1009" s="34" t="str">
        <f t="shared" si="309"/>
        <v>" "</v>
      </c>
      <c r="AF1009" s="34" t="str">
        <f t="shared" si="310"/>
        <v>" "</v>
      </c>
      <c r="AI1009" t="s">
        <v>119</v>
      </c>
      <c r="AJ1009" s="14" t="s">
        <v>11</v>
      </c>
      <c r="AK1009" t="s">
        <v>918</v>
      </c>
      <c r="AL1009" s="34" t="e">
        <f>VLOOKUP(A1009,#REF!,2,FALSE)</f>
        <v>#REF!</v>
      </c>
      <c r="AM1009"/>
      <c r="AN1009"/>
      <c r="AO1009"/>
      <c r="AP1009"/>
      <c r="AQ1009"/>
      <c r="AR1009"/>
      <c r="AS1009"/>
      <c r="AV1009" t="s">
        <v>119</v>
      </c>
      <c r="AW1009">
        <f t="shared" si="311"/>
        <v>35</v>
      </c>
    </row>
    <row r="1010" spans="1:49" ht="11.25" customHeight="1" x14ac:dyDescent="0.2">
      <c r="A1010" s="14">
        <v>2690</v>
      </c>
      <c r="B1010" t="s">
        <v>120</v>
      </c>
      <c r="C1010" s="33" t="str">
        <f t="shared" si="303"/>
        <v>2690 Accumulated amortization - other intangible Assets</v>
      </c>
      <c r="D1010" s="6" t="s">
        <v>2</v>
      </c>
      <c r="E1010" s="6" t="s">
        <v>858</v>
      </c>
      <c r="F1010" s="6" t="s">
        <v>853</v>
      </c>
      <c r="G1010" s="6" t="s">
        <v>25</v>
      </c>
      <c r="H1010" s="34" t="str">
        <f>VLOOKUP(I1010,'heading tables'!$G$3:$H$9,2,FALSE)</f>
        <v>M</v>
      </c>
      <c r="I1010" s="34">
        <f t="shared" si="312"/>
        <v>4</v>
      </c>
      <c r="J1010" s="34" t="str">
        <f t="shared" si="313"/>
        <v>Balance Sheet</v>
      </c>
      <c r="K1010" s="34">
        <f t="shared" si="304"/>
        <v>9</v>
      </c>
      <c r="L1010" s="34" t="str">
        <f t="shared" si="314"/>
        <v>90</v>
      </c>
      <c r="M1010" s="34" t="str">
        <f t="shared" si="300"/>
        <v>2</v>
      </c>
      <c r="N1010" s="34" t="str">
        <f t="shared" si="301"/>
        <v>26</v>
      </c>
      <c r="O1010" s="34" t="str">
        <f t="shared" si="302"/>
        <v>2690</v>
      </c>
      <c r="P1010" s="34" t="str">
        <f>CONCATENATE(M1010," ",VLOOKUP(M1010,'heading tables'!$A:$C,2,FALSE))</f>
        <v>2 Non-current Assets</v>
      </c>
      <c r="Q1010" s="34" t="str">
        <f>CONCATENATE(N1010," ",VLOOKUP(N1010,'heading tables'!$A:$C,2,FALSE))</f>
        <v>26 Accumulated Amortization of Intangible Assets</v>
      </c>
      <c r="R1010" s="34" t="str">
        <f>CONCATENATE(O1010," ",VLOOKUP(ABS(O1010),'heading tables'!$A:$C,2,FALSE))</f>
        <v>2690 Accumulated amortization - other intangible Assets</v>
      </c>
      <c r="S1010" s="20">
        <v>25</v>
      </c>
      <c r="T1010" s="22">
        <v>2590</v>
      </c>
      <c r="U1010" s="34" t="e">
        <f>CONCATENATE(S1010," ",VLOOKUP(S1010,'heading tables'!$A:$C,2,FALSE))</f>
        <v>#N/A</v>
      </c>
      <c r="V1010" s="34" t="str">
        <f>CONCATENATE(T1010," ",VLOOKUP(ABS(T1010),'heading tables'!$A:$C,2,FALSE))</f>
        <v>2590 Other intangible assets</v>
      </c>
      <c r="W1010" s="34" t="str">
        <f t="shared" si="315"/>
        <v>" "</v>
      </c>
      <c r="X1010" s="34" t="str">
        <f t="shared" si="317"/>
        <v>" "</v>
      </c>
      <c r="Y1010" s="34" t="str">
        <f t="shared" si="317"/>
        <v>" "</v>
      </c>
      <c r="Z1010" s="34" t="str">
        <f t="shared" si="317"/>
        <v>" "</v>
      </c>
      <c r="AA1010" s="34" t="str">
        <f t="shared" si="317"/>
        <v>" "</v>
      </c>
      <c r="AB1010" s="34" t="str">
        <f t="shared" si="306"/>
        <v>" "</v>
      </c>
      <c r="AC1010" s="34" t="str">
        <f t="shared" si="307"/>
        <v>" "</v>
      </c>
      <c r="AD1010" s="34" t="str">
        <f t="shared" si="308"/>
        <v>" "</v>
      </c>
      <c r="AE1010" s="34" t="str">
        <f t="shared" si="309"/>
        <v>" "</v>
      </c>
      <c r="AF1010" s="34" t="str">
        <f t="shared" si="310"/>
        <v>" "</v>
      </c>
      <c r="AI1010" t="s">
        <v>120</v>
      </c>
      <c r="AJ1010" s="14" t="s">
        <v>913</v>
      </c>
      <c r="AK1010" t="s">
        <v>918</v>
      </c>
      <c r="AL1010" s="34" t="e">
        <f>VLOOKUP(A1010,#REF!,2,FALSE)</f>
        <v>#REF!</v>
      </c>
      <c r="AM1010"/>
      <c r="AN1010"/>
      <c r="AO1010"/>
      <c r="AP1010"/>
      <c r="AQ1010"/>
      <c r="AR1010"/>
      <c r="AS1010"/>
      <c r="AV1010" t="s">
        <v>120</v>
      </c>
      <c r="AW1010">
        <f t="shared" si="311"/>
        <v>50</v>
      </c>
    </row>
    <row r="1011" spans="1:49" ht="11.25" customHeight="1" x14ac:dyDescent="0.2">
      <c r="A1011" s="14">
        <v>2690.1</v>
      </c>
      <c r="B1011" t="s">
        <v>2027</v>
      </c>
      <c r="C1011" s="33" t="str">
        <f t="shared" si="303"/>
        <v>2690.1 Accumulated amortization of Other intangible assets: Electricity Regulated Activity</v>
      </c>
      <c r="D1011" s="6" t="s">
        <v>855</v>
      </c>
      <c r="E1011" s="6" t="s">
        <v>858</v>
      </c>
      <c r="F1011" s="6">
        <v>0</v>
      </c>
      <c r="G1011" s="6" t="s">
        <v>26</v>
      </c>
      <c r="H1011" s="34" t="str">
        <f>VLOOKUP(I1011,'heading tables'!$G$3:$H$9,2,FALSE)</f>
        <v>L1</v>
      </c>
      <c r="I1011" s="34">
        <f t="shared" si="312"/>
        <v>6</v>
      </c>
      <c r="J1011" s="34" t="str">
        <f t="shared" si="313"/>
        <v>Balance Sheet</v>
      </c>
      <c r="K1011" s="34">
        <f t="shared" si="304"/>
        <v>9</v>
      </c>
      <c r="L1011" s="34" t="str">
        <f t="shared" si="314"/>
        <v>.1</v>
      </c>
      <c r="M1011" s="34" t="str">
        <f t="shared" si="300"/>
        <v>2</v>
      </c>
      <c r="N1011" s="34" t="str">
        <f t="shared" si="301"/>
        <v>26</v>
      </c>
      <c r="O1011" s="34" t="str">
        <f t="shared" si="302"/>
        <v>2690</v>
      </c>
      <c r="P1011" s="34" t="str">
        <f>CONCATENATE(M1011," ",VLOOKUP(M1011,'heading tables'!$A:$C,2,FALSE))</f>
        <v>2 Non-current Assets</v>
      </c>
      <c r="Q1011" s="34" t="str">
        <f>CONCATENATE(N1011," ",VLOOKUP(N1011,'heading tables'!$A:$C,2,FALSE))</f>
        <v>26 Accumulated Amortization of Intangible Assets</v>
      </c>
      <c r="R1011" s="34" t="str">
        <f>CONCATENATE(O1011," ",VLOOKUP(ABS(O1011),'heading tables'!$A:$C,2,FALSE))</f>
        <v>2690 Accumulated amortization - other intangible Assets</v>
      </c>
      <c r="S1011" s="20">
        <v>25</v>
      </c>
      <c r="T1011" s="22">
        <v>2590</v>
      </c>
      <c r="U1011" s="34" t="e">
        <f>CONCATENATE(S1011," ",VLOOKUP(S1011,'heading tables'!$A:$C,2,FALSE))</f>
        <v>#N/A</v>
      </c>
      <c r="V1011" s="34" t="str">
        <f>CONCATENATE(T1011," ",VLOOKUP(ABS(T1011),'heading tables'!$A:$C,2,FALSE))</f>
        <v>2590 Other intangible assets</v>
      </c>
      <c r="W1011" s="34" t="str">
        <f t="shared" si="315"/>
        <v>2690.1</v>
      </c>
      <c r="X1011" s="34" t="str">
        <f t="shared" si="317"/>
        <v>" "</v>
      </c>
      <c r="Y1011" s="34" t="str">
        <f t="shared" si="317"/>
        <v>" "</v>
      </c>
      <c r="Z1011" s="34" t="str">
        <f t="shared" si="317"/>
        <v>" "</v>
      </c>
      <c r="AA1011" s="34" t="str">
        <f t="shared" si="317"/>
        <v>" "</v>
      </c>
      <c r="AB1011" s="34" t="str">
        <f t="shared" si="306"/>
        <v>2690.1 Accumulated amortization of Other intangible assets: Electricity Regulated Activity</v>
      </c>
      <c r="AC1011" s="34" t="str">
        <f t="shared" si="307"/>
        <v>" "</v>
      </c>
      <c r="AD1011" s="34" t="str">
        <f t="shared" si="308"/>
        <v>" "</v>
      </c>
      <c r="AE1011" s="34" t="str">
        <f t="shared" si="309"/>
        <v>" "</v>
      </c>
      <c r="AF1011" s="34" t="str">
        <f t="shared" si="310"/>
        <v>" "</v>
      </c>
      <c r="AI1011" t="s">
        <v>2027</v>
      </c>
      <c r="AJ1011" s="14" t="s">
        <v>1064</v>
      </c>
      <c r="AK1011" t="s">
        <v>918</v>
      </c>
      <c r="AL1011" s="34" t="e">
        <f>VLOOKUP(A1011,#REF!,2,FALSE)</f>
        <v>#REF!</v>
      </c>
      <c r="AM1011"/>
      <c r="AN1011"/>
      <c r="AO1011"/>
      <c r="AP1011"/>
      <c r="AQ1011"/>
      <c r="AR1011"/>
      <c r="AS1011"/>
      <c r="AV1011" t="s">
        <v>2027</v>
      </c>
      <c r="AW1011">
        <f t="shared" si="311"/>
        <v>83</v>
      </c>
    </row>
    <row r="1012" spans="1:49" ht="11.25" customHeight="1" x14ac:dyDescent="0.2">
      <c r="A1012" s="14">
        <v>2690.11</v>
      </c>
      <c r="B1012" t="s">
        <v>2028</v>
      </c>
      <c r="C1012" s="33" t="str">
        <f t="shared" si="303"/>
        <v>2690.11 Accumulated amortization of Other intangible assets: Electricity Regulated Activity, Dispatch</v>
      </c>
      <c r="D1012" s="6" t="s">
        <v>27</v>
      </c>
      <c r="E1012" s="6" t="s">
        <v>858</v>
      </c>
      <c r="F1012" s="6" t="s">
        <v>853</v>
      </c>
      <c r="G1012" s="6" t="s">
        <v>907</v>
      </c>
      <c r="H1012" s="34" t="str">
        <f>VLOOKUP(I1012,'heading tables'!$G$3:$H$9,2,FALSE)</f>
        <v>L2</v>
      </c>
      <c r="I1012" s="34">
        <f t="shared" si="312"/>
        <v>7</v>
      </c>
      <c r="J1012" s="34" t="str">
        <f t="shared" si="313"/>
        <v>Balance Sheet</v>
      </c>
      <c r="K1012" s="34">
        <f t="shared" si="304"/>
        <v>9</v>
      </c>
      <c r="L1012" s="34" t="str">
        <f t="shared" si="314"/>
        <v>11</v>
      </c>
      <c r="M1012" s="34" t="str">
        <f t="shared" si="300"/>
        <v>2</v>
      </c>
      <c r="N1012" s="34" t="str">
        <f t="shared" si="301"/>
        <v>26</v>
      </c>
      <c r="O1012" s="34" t="str">
        <f t="shared" si="302"/>
        <v>2690</v>
      </c>
      <c r="P1012" s="34" t="str">
        <f>CONCATENATE(M1012," ",VLOOKUP(M1012,'heading tables'!$A:$C,2,FALSE))</f>
        <v>2 Non-current Assets</v>
      </c>
      <c r="Q1012" s="34" t="str">
        <f>CONCATENATE(N1012," ",VLOOKUP(N1012,'heading tables'!$A:$C,2,FALSE))</f>
        <v>26 Accumulated Amortization of Intangible Assets</v>
      </c>
      <c r="R1012" s="34" t="str">
        <f>CONCATENATE(O1012," ",VLOOKUP(ABS(O1012),'heading tables'!$A:$C,2,FALSE))</f>
        <v>2690 Accumulated amortization - other intangible Assets</v>
      </c>
      <c r="S1012" s="20">
        <v>25</v>
      </c>
      <c r="T1012" s="22">
        <v>2590</v>
      </c>
      <c r="U1012" s="34" t="e">
        <f>CONCATENATE(S1012," ",VLOOKUP(S1012,'heading tables'!$A:$C,2,FALSE))</f>
        <v>#N/A</v>
      </c>
      <c r="V1012" s="34" t="str">
        <f>CONCATENATE(T1012," ",VLOOKUP(ABS(T1012),'heading tables'!$A:$C,2,FALSE))</f>
        <v>2590 Other intangible assets</v>
      </c>
      <c r="W1012" s="34" t="str">
        <f t="shared" si="315"/>
        <v>2690.1</v>
      </c>
      <c r="X1012" s="34" t="str">
        <f t="shared" si="317"/>
        <v>2690.11</v>
      </c>
      <c r="Y1012" s="34" t="str">
        <f t="shared" si="317"/>
        <v>" "</v>
      </c>
      <c r="Z1012" s="34" t="str">
        <f t="shared" si="317"/>
        <v>" "</v>
      </c>
      <c r="AA1012" s="34" t="str">
        <f t="shared" si="317"/>
        <v>" "</v>
      </c>
      <c r="AB1012" s="34" t="str">
        <f t="shared" si="306"/>
        <v>2690.1 Accumulated amortization of Other intangible assets: Electricity Regulated Activity</v>
      </c>
      <c r="AC1012" s="34" t="str">
        <f t="shared" si="307"/>
        <v>2690.11 Accumulated amortization of Other intangible assets: Electricity Regulated Activity, Dispatch</v>
      </c>
      <c r="AD1012" s="34" t="str">
        <f t="shared" si="308"/>
        <v>" "</v>
      </c>
      <c r="AE1012" s="34" t="str">
        <f t="shared" si="309"/>
        <v>" "</v>
      </c>
      <c r="AF1012" s="34" t="str">
        <f t="shared" si="310"/>
        <v>" "</v>
      </c>
      <c r="AI1012" t="s">
        <v>2028</v>
      </c>
      <c r="AJ1012" s="14" t="s">
        <v>11</v>
      </c>
      <c r="AK1012" t="s">
        <v>918</v>
      </c>
      <c r="AL1012" s="34" t="e">
        <f>VLOOKUP(A1012,#REF!,2,FALSE)</f>
        <v>#REF!</v>
      </c>
      <c r="AM1012"/>
      <c r="AN1012"/>
      <c r="AO1012"/>
      <c r="AP1012"/>
      <c r="AQ1012"/>
      <c r="AR1012"/>
      <c r="AS1012"/>
      <c r="AV1012" t="s">
        <v>2028</v>
      </c>
      <c r="AW1012">
        <f t="shared" si="311"/>
        <v>93</v>
      </c>
    </row>
    <row r="1013" spans="1:49" ht="11.25" customHeight="1" x14ac:dyDescent="0.2">
      <c r="A1013" s="14">
        <v>2690.12</v>
      </c>
      <c r="B1013" t="s">
        <v>2029</v>
      </c>
      <c r="C1013" s="33" t="str">
        <f t="shared" si="303"/>
        <v>2690.12 Accumulated amortization of Other intangible assets: Electricity Regulated Activity, Transmission</v>
      </c>
      <c r="D1013" s="6" t="s">
        <v>859</v>
      </c>
      <c r="E1013" s="6" t="s">
        <v>858</v>
      </c>
      <c r="F1013" s="6" t="s">
        <v>853</v>
      </c>
      <c r="G1013" s="6" t="s">
        <v>907</v>
      </c>
      <c r="H1013" s="34" t="str">
        <f>VLOOKUP(I1013,'heading tables'!$G$3:$H$9,2,FALSE)</f>
        <v>L2</v>
      </c>
      <c r="I1013" s="34">
        <f t="shared" si="312"/>
        <v>7</v>
      </c>
      <c r="J1013" s="34" t="str">
        <f t="shared" si="313"/>
        <v>Balance Sheet</v>
      </c>
      <c r="K1013" s="34">
        <f t="shared" si="304"/>
        <v>9</v>
      </c>
      <c r="L1013" s="34" t="str">
        <f t="shared" si="314"/>
        <v>12</v>
      </c>
      <c r="M1013" s="34" t="str">
        <f t="shared" si="300"/>
        <v>2</v>
      </c>
      <c r="N1013" s="34" t="str">
        <f t="shared" si="301"/>
        <v>26</v>
      </c>
      <c r="O1013" s="34" t="str">
        <f t="shared" si="302"/>
        <v>2690</v>
      </c>
      <c r="P1013" s="34" t="str">
        <f>CONCATENATE(M1013," ",VLOOKUP(M1013,'heading tables'!$A:$C,2,FALSE))</f>
        <v>2 Non-current Assets</v>
      </c>
      <c r="Q1013" s="34" t="str">
        <f>CONCATENATE(N1013," ",VLOOKUP(N1013,'heading tables'!$A:$C,2,FALSE))</f>
        <v>26 Accumulated Amortization of Intangible Assets</v>
      </c>
      <c r="R1013" s="34" t="str">
        <f>CONCATENATE(O1013," ",VLOOKUP(ABS(O1013),'heading tables'!$A:$C,2,FALSE))</f>
        <v>2690 Accumulated amortization - other intangible Assets</v>
      </c>
      <c r="S1013" s="20">
        <v>25</v>
      </c>
      <c r="T1013" s="22">
        <v>2590</v>
      </c>
      <c r="U1013" s="34" t="e">
        <f>CONCATENATE(S1013," ",VLOOKUP(S1013,'heading tables'!$A:$C,2,FALSE))</f>
        <v>#N/A</v>
      </c>
      <c r="V1013" s="34" t="str">
        <f>CONCATENATE(T1013," ",VLOOKUP(ABS(T1013),'heading tables'!$A:$C,2,FALSE))</f>
        <v>2590 Other intangible assets</v>
      </c>
      <c r="W1013" s="34" t="str">
        <f t="shared" si="315"/>
        <v>2690.1</v>
      </c>
      <c r="X1013" s="34" t="str">
        <f t="shared" si="317"/>
        <v>2690.12</v>
      </c>
      <c r="Y1013" s="34" t="str">
        <f t="shared" si="317"/>
        <v>" "</v>
      </c>
      <c r="Z1013" s="34" t="str">
        <f t="shared" si="317"/>
        <v>" "</v>
      </c>
      <c r="AA1013" s="34" t="str">
        <f t="shared" si="317"/>
        <v>" "</v>
      </c>
      <c r="AB1013" s="34" t="str">
        <f t="shared" si="306"/>
        <v>2690.1 Accumulated amortization of Other intangible assets: Electricity Regulated Activity</v>
      </c>
      <c r="AC1013" s="34" t="str">
        <f t="shared" si="307"/>
        <v>2690.12 Accumulated amortization of Other intangible assets: Electricity Regulated Activity, Transmission</v>
      </c>
      <c r="AD1013" s="34" t="str">
        <f t="shared" si="308"/>
        <v>" "</v>
      </c>
      <c r="AE1013" s="34" t="str">
        <f t="shared" si="309"/>
        <v>" "</v>
      </c>
      <c r="AF1013" s="34" t="str">
        <f t="shared" si="310"/>
        <v>" "</v>
      </c>
      <c r="AI1013" t="s">
        <v>2029</v>
      </c>
      <c r="AJ1013" s="14" t="s">
        <v>11</v>
      </c>
      <c r="AK1013" t="s">
        <v>918</v>
      </c>
      <c r="AL1013" s="34" t="e">
        <f>VLOOKUP(A1013,#REF!,2,FALSE)</f>
        <v>#REF!</v>
      </c>
      <c r="AM1013"/>
      <c r="AN1013"/>
      <c r="AO1013"/>
      <c r="AP1013"/>
      <c r="AQ1013"/>
      <c r="AR1013"/>
      <c r="AS1013"/>
      <c r="AV1013" t="s">
        <v>2029</v>
      </c>
      <c r="AW1013">
        <f t="shared" si="311"/>
        <v>97</v>
      </c>
    </row>
    <row r="1014" spans="1:49" ht="11.25" customHeight="1" x14ac:dyDescent="0.2">
      <c r="A1014" s="14">
        <v>2690.13</v>
      </c>
      <c r="B1014" t="s">
        <v>2030</v>
      </c>
      <c r="C1014" s="33" t="str">
        <f t="shared" si="303"/>
        <v>2690.13 Accumulated amortization of Other intangible assets: Electricity Regulated Activity, Distribution (Network)</v>
      </c>
      <c r="D1014" s="6" t="s">
        <v>874</v>
      </c>
      <c r="E1014" s="6" t="s">
        <v>858</v>
      </c>
      <c r="F1014" s="6" t="s">
        <v>853</v>
      </c>
      <c r="G1014" s="6" t="s">
        <v>907</v>
      </c>
      <c r="H1014" s="34" t="str">
        <f>VLOOKUP(I1014,'heading tables'!$G$3:$H$9,2,FALSE)</f>
        <v>L2</v>
      </c>
      <c r="I1014" s="34">
        <f t="shared" si="312"/>
        <v>7</v>
      </c>
      <c r="J1014" s="34" t="str">
        <f t="shared" si="313"/>
        <v>Balance Sheet</v>
      </c>
      <c r="K1014" s="34">
        <f t="shared" si="304"/>
        <v>9</v>
      </c>
      <c r="L1014" s="34" t="str">
        <f t="shared" si="314"/>
        <v>13</v>
      </c>
      <c r="M1014" s="34" t="str">
        <f t="shared" si="300"/>
        <v>2</v>
      </c>
      <c r="N1014" s="34" t="str">
        <f t="shared" si="301"/>
        <v>26</v>
      </c>
      <c r="O1014" s="34" t="str">
        <f t="shared" si="302"/>
        <v>2690</v>
      </c>
      <c r="P1014" s="34" t="str">
        <f>CONCATENATE(M1014," ",VLOOKUP(M1014,'heading tables'!$A:$C,2,FALSE))</f>
        <v>2 Non-current Assets</v>
      </c>
      <c r="Q1014" s="34" t="str">
        <f>CONCATENATE(N1014," ",VLOOKUP(N1014,'heading tables'!$A:$C,2,FALSE))</f>
        <v>26 Accumulated Amortization of Intangible Assets</v>
      </c>
      <c r="R1014" s="34" t="str">
        <f>CONCATENATE(O1014," ",VLOOKUP(ABS(O1014),'heading tables'!$A:$C,2,FALSE))</f>
        <v>2690 Accumulated amortization - other intangible Assets</v>
      </c>
      <c r="S1014" s="20">
        <v>25</v>
      </c>
      <c r="T1014" s="22">
        <v>2590</v>
      </c>
      <c r="U1014" s="34" t="e">
        <f>CONCATENATE(S1014," ",VLOOKUP(S1014,'heading tables'!$A:$C,2,FALSE))</f>
        <v>#N/A</v>
      </c>
      <c r="V1014" s="34" t="str">
        <f>CONCATENATE(T1014," ",VLOOKUP(ABS(T1014),'heading tables'!$A:$C,2,FALSE))</f>
        <v>2590 Other intangible assets</v>
      </c>
      <c r="W1014" s="34" t="str">
        <f t="shared" si="315"/>
        <v>2690.1</v>
      </c>
      <c r="X1014" s="34" t="str">
        <f t="shared" si="317"/>
        <v>2690.13</v>
      </c>
      <c r="Y1014" s="34" t="str">
        <f t="shared" si="317"/>
        <v>" "</v>
      </c>
      <c r="Z1014" s="34" t="str">
        <f t="shared" si="317"/>
        <v>" "</v>
      </c>
      <c r="AA1014" s="34" t="str">
        <f t="shared" si="317"/>
        <v>" "</v>
      </c>
      <c r="AB1014" s="34" t="str">
        <f t="shared" si="306"/>
        <v>2690.1 Accumulated amortization of Other intangible assets: Electricity Regulated Activity</v>
      </c>
      <c r="AC1014" s="34" t="str">
        <f t="shared" si="307"/>
        <v>2690.13 Accumulated amortization of Other intangible assets: Electricity Regulated Activity, Distribution (Network)</v>
      </c>
      <c r="AD1014" s="34" t="str">
        <f t="shared" si="308"/>
        <v>" "</v>
      </c>
      <c r="AE1014" s="34" t="str">
        <f t="shared" si="309"/>
        <v>" "</v>
      </c>
      <c r="AF1014" s="34" t="str">
        <f t="shared" si="310"/>
        <v>" "</v>
      </c>
      <c r="AI1014" t="s">
        <v>2030</v>
      </c>
      <c r="AJ1014" s="14" t="s">
        <v>11</v>
      </c>
      <c r="AK1014" t="s">
        <v>918</v>
      </c>
      <c r="AL1014" s="34" t="e">
        <f>VLOOKUP(A1014,#REF!,2,FALSE)</f>
        <v>#REF!</v>
      </c>
      <c r="AM1014"/>
      <c r="AN1014"/>
      <c r="AO1014"/>
      <c r="AP1014"/>
      <c r="AQ1014"/>
      <c r="AR1014"/>
      <c r="AS1014"/>
      <c r="AV1014" t="s">
        <v>2030</v>
      </c>
      <c r="AW1014">
        <f t="shared" si="311"/>
        <v>107</v>
      </c>
    </row>
    <row r="1015" spans="1:49" ht="11.25" customHeight="1" x14ac:dyDescent="0.2">
      <c r="A1015" s="14">
        <v>2690.14</v>
      </c>
      <c r="B1015" t="s">
        <v>2031</v>
      </c>
      <c r="C1015" s="33" t="str">
        <f t="shared" si="303"/>
        <v>2690.14 Accumulated amortization of Other intangible assets: Electricity Regulated Activity, Distribution (Supply)</v>
      </c>
      <c r="D1015" s="6" t="s">
        <v>875</v>
      </c>
      <c r="E1015" s="6" t="s">
        <v>858</v>
      </c>
      <c r="F1015" s="6" t="s">
        <v>852</v>
      </c>
      <c r="G1015" s="6" t="s">
        <v>907</v>
      </c>
      <c r="H1015" s="34" t="str">
        <f>VLOOKUP(I1015,'heading tables'!$G$3:$H$9,2,FALSE)</f>
        <v>L2</v>
      </c>
      <c r="I1015" s="34">
        <f t="shared" si="312"/>
        <v>7</v>
      </c>
      <c r="J1015" s="34" t="str">
        <f t="shared" si="313"/>
        <v>Balance Sheet</v>
      </c>
      <c r="K1015" s="34">
        <f t="shared" si="304"/>
        <v>9</v>
      </c>
      <c r="L1015" s="34" t="str">
        <f t="shared" si="314"/>
        <v>14</v>
      </c>
      <c r="M1015" s="34" t="str">
        <f t="shared" si="300"/>
        <v>2</v>
      </c>
      <c r="N1015" s="34" t="str">
        <f t="shared" si="301"/>
        <v>26</v>
      </c>
      <c r="O1015" s="34" t="str">
        <f t="shared" si="302"/>
        <v>2690</v>
      </c>
      <c r="P1015" s="34" t="str">
        <f>CONCATENATE(M1015," ",VLOOKUP(M1015,'heading tables'!$A:$C,2,FALSE))</f>
        <v>2 Non-current Assets</v>
      </c>
      <c r="Q1015" s="34" t="str">
        <f>CONCATENATE(N1015," ",VLOOKUP(N1015,'heading tables'!$A:$C,2,FALSE))</f>
        <v>26 Accumulated Amortization of Intangible Assets</v>
      </c>
      <c r="R1015" s="34" t="str">
        <f>CONCATENATE(O1015," ",VLOOKUP(ABS(O1015),'heading tables'!$A:$C,2,FALSE))</f>
        <v>2690 Accumulated amortization - other intangible Assets</v>
      </c>
      <c r="S1015" s="20">
        <v>25</v>
      </c>
      <c r="T1015" s="22">
        <v>2590</v>
      </c>
      <c r="U1015" s="34" t="e">
        <f>CONCATENATE(S1015," ",VLOOKUP(S1015,'heading tables'!$A:$C,2,FALSE))</f>
        <v>#N/A</v>
      </c>
      <c r="V1015" s="34" t="str">
        <f>CONCATENATE(T1015," ",VLOOKUP(ABS(T1015),'heading tables'!$A:$C,2,FALSE))</f>
        <v>2590 Other intangible assets</v>
      </c>
      <c r="W1015" s="34" t="str">
        <f t="shared" si="315"/>
        <v>2690.1</v>
      </c>
      <c r="X1015" s="34" t="str">
        <f t="shared" si="317"/>
        <v>2690.14</v>
      </c>
      <c r="Y1015" s="34" t="str">
        <f t="shared" si="317"/>
        <v>" "</v>
      </c>
      <c r="Z1015" s="34" t="str">
        <f t="shared" si="317"/>
        <v>" "</v>
      </c>
      <c r="AA1015" s="34" t="str">
        <f t="shared" si="317"/>
        <v>" "</v>
      </c>
      <c r="AB1015" s="34" t="str">
        <f t="shared" si="306"/>
        <v>2690.1 Accumulated amortization of Other intangible assets: Electricity Regulated Activity</v>
      </c>
      <c r="AC1015" s="34" t="str">
        <f t="shared" si="307"/>
        <v>2690.14 Accumulated amortization of Other intangible assets: Electricity Regulated Activity, Distribution (Supply)</v>
      </c>
      <c r="AD1015" s="34" t="str">
        <f t="shared" si="308"/>
        <v>" "</v>
      </c>
      <c r="AE1015" s="34" t="str">
        <f t="shared" si="309"/>
        <v>" "</v>
      </c>
      <c r="AF1015" s="34" t="str">
        <f t="shared" si="310"/>
        <v>" "</v>
      </c>
      <c r="AI1015" t="s">
        <v>2031</v>
      </c>
      <c r="AJ1015" s="14" t="s">
        <v>11</v>
      </c>
      <c r="AK1015" t="s">
        <v>918</v>
      </c>
      <c r="AL1015" s="34" t="e">
        <f>VLOOKUP(A1015,#REF!,2,FALSE)</f>
        <v>#REF!</v>
      </c>
      <c r="AM1015"/>
      <c r="AN1015"/>
      <c r="AO1015"/>
      <c r="AP1015"/>
      <c r="AQ1015"/>
      <c r="AR1015"/>
      <c r="AS1015"/>
      <c r="AV1015" t="s">
        <v>2031</v>
      </c>
      <c r="AW1015">
        <f t="shared" si="311"/>
        <v>106</v>
      </c>
    </row>
    <row r="1016" spans="1:49" ht="11.25" customHeight="1" x14ac:dyDescent="0.2">
      <c r="A1016" s="14">
        <v>2690.15</v>
      </c>
      <c r="B1016" t="s">
        <v>2032</v>
      </c>
      <c r="C1016" s="33" t="str">
        <f t="shared" si="303"/>
        <v>2690.15 Accumulated amortization of Other intangible assets: Electricity Regulated Activity, Generation</v>
      </c>
      <c r="D1016" s="6" t="s">
        <v>870</v>
      </c>
      <c r="E1016" s="6" t="s">
        <v>858</v>
      </c>
      <c r="F1016" s="6" t="s">
        <v>853</v>
      </c>
      <c r="G1016" s="6" t="s">
        <v>907</v>
      </c>
      <c r="H1016" s="34" t="str">
        <f>VLOOKUP(I1016,'heading tables'!$G$3:$H$9,2,FALSE)</f>
        <v>L2</v>
      </c>
      <c r="I1016" s="34">
        <f t="shared" si="312"/>
        <v>7</v>
      </c>
      <c r="J1016" s="34" t="str">
        <f t="shared" si="313"/>
        <v>Balance Sheet</v>
      </c>
      <c r="K1016" s="34">
        <f t="shared" si="304"/>
        <v>9</v>
      </c>
      <c r="L1016" s="34" t="str">
        <f t="shared" si="314"/>
        <v>15</v>
      </c>
      <c r="M1016" s="34" t="str">
        <f t="shared" si="300"/>
        <v>2</v>
      </c>
      <c r="N1016" s="34" t="str">
        <f t="shared" si="301"/>
        <v>26</v>
      </c>
      <c r="O1016" s="34" t="str">
        <f t="shared" si="302"/>
        <v>2690</v>
      </c>
      <c r="P1016" s="34" t="str">
        <f>CONCATENATE(M1016," ",VLOOKUP(M1016,'heading tables'!$A:$C,2,FALSE))</f>
        <v>2 Non-current Assets</v>
      </c>
      <c r="Q1016" s="34" t="str">
        <f>CONCATENATE(N1016," ",VLOOKUP(N1016,'heading tables'!$A:$C,2,FALSE))</f>
        <v>26 Accumulated Amortization of Intangible Assets</v>
      </c>
      <c r="R1016" s="34" t="str">
        <f>CONCATENATE(O1016," ",VLOOKUP(ABS(O1016),'heading tables'!$A:$C,2,FALSE))</f>
        <v>2690 Accumulated amortization - other intangible Assets</v>
      </c>
      <c r="S1016" s="20">
        <v>25</v>
      </c>
      <c r="T1016" s="22">
        <v>2590</v>
      </c>
      <c r="U1016" s="34" t="e">
        <f>CONCATENATE(S1016," ",VLOOKUP(S1016,'heading tables'!$A:$C,2,FALSE))</f>
        <v>#N/A</v>
      </c>
      <c r="V1016" s="34" t="str">
        <f>CONCATENATE(T1016," ",VLOOKUP(ABS(T1016),'heading tables'!$A:$C,2,FALSE))</f>
        <v>2590 Other intangible assets</v>
      </c>
      <c r="W1016" s="34" t="str">
        <f t="shared" si="315"/>
        <v>2690.1</v>
      </c>
      <c r="X1016" s="34" t="str">
        <f t="shared" si="317"/>
        <v>2690.15</v>
      </c>
      <c r="Y1016" s="34" t="str">
        <f t="shared" si="317"/>
        <v>" "</v>
      </c>
      <c r="Z1016" s="34" t="str">
        <f t="shared" si="317"/>
        <v>" "</v>
      </c>
      <c r="AA1016" s="34" t="str">
        <f t="shared" si="317"/>
        <v>" "</v>
      </c>
      <c r="AB1016" s="34" t="str">
        <f t="shared" si="306"/>
        <v>2690.1 Accumulated amortization of Other intangible assets: Electricity Regulated Activity</v>
      </c>
      <c r="AC1016" s="34" t="str">
        <f t="shared" si="307"/>
        <v>2690.15 Accumulated amortization of Other intangible assets: Electricity Regulated Activity, Generation</v>
      </c>
      <c r="AD1016" s="34" t="str">
        <f t="shared" si="308"/>
        <v>" "</v>
      </c>
      <c r="AE1016" s="34" t="str">
        <f t="shared" si="309"/>
        <v>" "</v>
      </c>
      <c r="AF1016" s="34" t="str">
        <f t="shared" si="310"/>
        <v>" "</v>
      </c>
      <c r="AI1016" t="s">
        <v>2032</v>
      </c>
      <c r="AJ1016" s="14" t="s">
        <v>11</v>
      </c>
      <c r="AK1016" t="s">
        <v>918</v>
      </c>
      <c r="AL1016" s="34" t="e">
        <f>VLOOKUP(A1016,#REF!,2,FALSE)</f>
        <v>#REF!</v>
      </c>
      <c r="AM1016"/>
      <c r="AN1016"/>
      <c r="AO1016"/>
      <c r="AP1016"/>
      <c r="AQ1016"/>
      <c r="AR1016"/>
      <c r="AS1016"/>
      <c r="AV1016" t="s">
        <v>2032</v>
      </c>
      <c r="AW1016">
        <f t="shared" si="311"/>
        <v>95</v>
      </c>
    </row>
    <row r="1017" spans="1:49" ht="11.25" customHeight="1" x14ac:dyDescent="0.2">
      <c r="A1017" s="14">
        <v>2690.19</v>
      </c>
      <c r="B1017" t="s">
        <v>2033</v>
      </c>
      <c r="C1017" s="33" t="str">
        <f t="shared" si="303"/>
        <v>2690.19 Accumulated amortization of Other intangible assets: Electricity Regulated Activity, Other</v>
      </c>
      <c r="D1017" s="6" t="s">
        <v>29</v>
      </c>
      <c r="E1017" s="6" t="s">
        <v>1</v>
      </c>
      <c r="F1017" s="6" t="s">
        <v>1</v>
      </c>
      <c r="G1017" s="6" t="s">
        <v>907</v>
      </c>
      <c r="H1017" s="34" t="str">
        <f>VLOOKUP(I1017,'heading tables'!$G$3:$H$9,2,FALSE)</f>
        <v>L2</v>
      </c>
      <c r="I1017" s="34">
        <f t="shared" si="312"/>
        <v>7</v>
      </c>
      <c r="J1017" s="34" t="str">
        <f t="shared" si="313"/>
        <v>Balance Sheet</v>
      </c>
      <c r="K1017" s="34">
        <f t="shared" si="304"/>
        <v>9</v>
      </c>
      <c r="L1017" s="34" t="str">
        <f t="shared" si="314"/>
        <v>19</v>
      </c>
      <c r="M1017" s="34" t="str">
        <f t="shared" si="300"/>
        <v>2</v>
      </c>
      <c r="N1017" s="34" t="str">
        <f t="shared" si="301"/>
        <v>26</v>
      </c>
      <c r="O1017" s="34" t="str">
        <f t="shared" si="302"/>
        <v>2690</v>
      </c>
      <c r="P1017" s="34" t="str">
        <f>CONCATENATE(M1017," ",VLOOKUP(M1017,'heading tables'!$A:$C,2,FALSE))</f>
        <v>2 Non-current Assets</v>
      </c>
      <c r="Q1017" s="34" t="str">
        <f>CONCATENATE(N1017," ",VLOOKUP(N1017,'heading tables'!$A:$C,2,FALSE))</f>
        <v>26 Accumulated Amortization of Intangible Assets</v>
      </c>
      <c r="R1017" s="34" t="str">
        <f>CONCATENATE(O1017," ",VLOOKUP(ABS(O1017),'heading tables'!$A:$C,2,FALSE))</f>
        <v>2690 Accumulated amortization - other intangible Assets</v>
      </c>
      <c r="S1017" s="20">
        <v>25</v>
      </c>
      <c r="T1017" s="22">
        <v>2590</v>
      </c>
      <c r="U1017" s="34" t="e">
        <f>CONCATENATE(S1017," ",VLOOKUP(S1017,'heading tables'!$A:$C,2,FALSE))</f>
        <v>#N/A</v>
      </c>
      <c r="V1017" s="34" t="str">
        <f>CONCATENATE(T1017," ",VLOOKUP(ABS(T1017),'heading tables'!$A:$C,2,FALSE))</f>
        <v>2590 Other intangible assets</v>
      </c>
      <c r="W1017" s="34" t="str">
        <f t="shared" si="315"/>
        <v>2690.1</v>
      </c>
      <c r="X1017" s="34" t="str">
        <f t="shared" si="317"/>
        <v>2690.19</v>
      </c>
      <c r="Y1017" s="34" t="str">
        <f t="shared" si="317"/>
        <v>" "</v>
      </c>
      <c r="Z1017" s="34" t="str">
        <f t="shared" si="317"/>
        <v>" "</v>
      </c>
      <c r="AA1017" s="34" t="str">
        <f t="shared" si="317"/>
        <v>" "</v>
      </c>
      <c r="AB1017" s="34" t="str">
        <f t="shared" si="306"/>
        <v>2690.1 Accumulated amortization of Other intangible assets: Electricity Regulated Activity</v>
      </c>
      <c r="AC1017" s="34" t="str">
        <f t="shared" si="307"/>
        <v>2690.19 Accumulated amortization of Other intangible assets: Electricity Regulated Activity, Other</v>
      </c>
      <c r="AD1017" s="34" t="str">
        <f t="shared" si="308"/>
        <v>" "</v>
      </c>
      <c r="AE1017" s="34" t="str">
        <f t="shared" si="309"/>
        <v>" "</v>
      </c>
      <c r="AF1017" s="34" t="str">
        <f t="shared" si="310"/>
        <v>" "</v>
      </c>
      <c r="AI1017" t="s">
        <v>2033</v>
      </c>
      <c r="AJ1017" s="14" t="s">
        <v>11</v>
      </c>
      <c r="AK1017" t="s">
        <v>918</v>
      </c>
      <c r="AL1017" s="34" t="e">
        <f>VLOOKUP(A1017,#REF!,2,FALSE)</f>
        <v>#REF!</v>
      </c>
      <c r="AM1017"/>
      <c r="AN1017"/>
      <c r="AO1017"/>
      <c r="AP1017"/>
      <c r="AQ1017"/>
      <c r="AR1017"/>
      <c r="AS1017"/>
      <c r="AV1017" t="s">
        <v>2033</v>
      </c>
      <c r="AW1017">
        <f t="shared" si="311"/>
        <v>90</v>
      </c>
    </row>
    <row r="1018" spans="1:49" ht="11.25" customHeight="1" x14ac:dyDescent="0.2">
      <c r="A1018" s="14">
        <v>2690.9</v>
      </c>
      <c r="B1018" t="s">
        <v>2034</v>
      </c>
      <c r="C1018" s="33" t="str">
        <f t="shared" si="303"/>
        <v>2690.9 Accumulated amortization of Other intangible assets: Non-Regulated Activity</v>
      </c>
      <c r="D1018" s="6" t="s">
        <v>854</v>
      </c>
      <c r="E1018" s="6" t="s">
        <v>1</v>
      </c>
      <c r="F1018" s="6" t="s">
        <v>1</v>
      </c>
      <c r="G1018" s="6" t="s">
        <v>908</v>
      </c>
      <c r="H1018" s="34" t="str">
        <f>VLOOKUP(I1018,'heading tables'!$G$3:$H$9,2,FALSE)</f>
        <v>L1</v>
      </c>
      <c r="I1018" s="34">
        <f t="shared" si="312"/>
        <v>6</v>
      </c>
      <c r="J1018" s="34" t="str">
        <f t="shared" si="313"/>
        <v>Balance Sheet</v>
      </c>
      <c r="K1018" s="34">
        <f t="shared" si="304"/>
        <v>9</v>
      </c>
      <c r="L1018" s="34" t="str">
        <f t="shared" si="314"/>
        <v>.9</v>
      </c>
      <c r="M1018" s="34" t="str">
        <f t="shared" si="300"/>
        <v>2</v>
      </c>
      <c r="N1018" s="34" t="str">
        <f t="shared" si="301"/>
        <v>26</v>
      </c>
      <c r="O1018" s="34" t="str">
        <f t="shared" si="302"/>
        <v>2690</v>
      </c>
      <c r="P1018" s="34" t="str">
        <f>CONCATENATE(M1018," ",VLOOKUP(M1018,'heading tables'!$A:$C,2,FALSE))</f>
        <v>2 Non-current Assets</v>
      </c>
      <c r="Q1018" s="34" t="str">
        <f>CONCATENATE(N1018," ",VLOOKUP(N1018,'heading tables'!$A:$C,2,FALSE))</f>
        <v>26 Accumulated Amortization of Intangible Assets</v>
      </c>
      <c r="R1018" s="34" t="str">
        <f>CONCATENATE(O1018," ",VLOOKUP(ABS(O1018),'heading tables'!$A:$C,2,FALSE))</f>
        <v>2690 Accumulated amortization - other intangible Assets</v>
      </c>
      <c r="S1018" s="20">
        <v>25</v>
      </c>
      <c r="T1018" s="22">
        <v>2590</v>
      </c>
      <c r="U1018" s="34" t="e">
        <f>CONCATENATE(S1018," ",VLOOKUP(S1018,'heading tables'!$A:$C,2,FALSE))</f>
        <v>#N/A</v>
      </c>
      <c r="V1018" s="34" t="str">
        <f>CONCATENATE(T1018," ",VLOOKUP(ABS(T1018),'heading tables'!$A:$C,2,FALSE))</f>
        <v>2590 Other intangible assets</v>
      </c>
      <c r="W1018" s="34" t="str">
        <f t="shared" si="315"/>
        <v>2690.9</v>
      </c>
      <c r="X1018" s="34" t="str">
        <f t="shared" si="317"/>
        <v>" "</v>
      </c>
      <c r="Y1018" s="34" t="str">
        <f t="shared" si="317"/>
        <v>" "</v>
      </c>
      <c r="Z1018" s="34" t="str">
        <f t="shared" si="317"/>
        <v>" "</v>
      </c>
      <c r="AA1018" s="34" t="str">
        <f t="shared" si="317"/>
        <v>" "</v>
      </c>
      <c r="AB1018" s="34" t="str">
        <f t="shared" si="306"/>
        <v>2690.9 Accumulated amortization of Other intangible assets: Non-Regulated Activity</v>
      </c>
      <c r="AC1018" s="34" t="str">
        <f t="shared" si="307"/>
        <v>" "</v>
      </c>
      <c r="AD1018" s="34" t="str">
        <f t="shared" si="308"/>
        <v>" "</v>
      </c>
      <c r="AE1018" s="34" t="str">
        <f t="shared" si="309"/>
        <v>" "</v>
      </c>
      <c r="AF1018" s="34" t="str">
        <f t="shared" si="310"/>
        <v>" "</v>
      </c>
      <c r="AI1018" t="s">
        <v>2034</v>
      </c>
      <c r="AJ1018" s="14" t="s">
        <v>11</v>
      </c>
      <c r="AK1018" t="s">
        <v>918</v>
      </c>
      <c r="AL1018" s="34" t="e">
        <f>VLOOKUP(A1018,#REF!,2,FALSE)</f>
        <v>#REF!</v>
      </c>
      <c r="AM1018"/>
      <c r="AN1018"/>
      <c r="AO1018"/>
      <c r="AP1018"/>
      <c r="AQ1018"/>
      <c r="AR1018"/>
      <c r="AS1018"/>
      <c r="AV1018" t="s">
        <v>2034</v>
      </c>
      <c r="AW1018">
        <f t="shared" si="311"/>
        <v>75</v>
      </c>
    </row>
    <row r="1019" spans="1:49" x14ac:dyDescent="0.2">
      <c r="A1019" s="14">
        <v>3000</v>
      </c>
      <c r="B1019" t="s">
        <v>121</v>
      </c>
      <c r="C1019" s="33" t="str">
        <f t="shared" si="303"/>
        <v>3000 Current Liabilities</v>
      </c>
      <c r="D1019" s="6" t="s">
        <v>2</v>
      </c>
      <c r="E1019" s="6" t="s">
        <v>790</v>
      </c>
      <c r="F1019" s="6">
        <v>0</v>
      </c>
      <c r="G1019" s="6" t="s">
        <v>816</v>
      </c>
      <c r="H1019" s="34" t="str">
        <f>VLOOKUP(I1019,'heading tables'!$G$3:$H$9,2,FALSE)</f>
        <v>M</v>
      </c>
      <c r="I1019" s="34">
        <f t="shared" si="312"/>
        <v>4</v>
      </c>
      <c r="J1019" s="34" t="str">
        <f t="shared" si="313"/>
        <v>Balance Sheet</v>
      </c>
      <c r="K1019" s="34">
        <f t="shared" si="304"/>
        <v>42</v>
      </c>
      <c r="L1019" s="34" t="str">
        <f t="shared" si="314"/>
        <v>00</v>
      </c>
      <c r="M1019" s="34" t="str">
        <f t="shared" si="300"/>
        <v>3</v>
      </c>
      <c r="N1019" s="34" t="str">
        <f t="shared" si="301"/>
        <v>30</v>
      </c>
      <c r="O1019" s="6" t="s">
        <v>1122</v>
      </c>
      <c r="P1019" s="34" t="str">
        <f>CONCATENATE(M1019," ",VLOOKUP(M1019,'heading tables'!$A:$C,2,FALSE))</f>
        <v>3 Current Liabilities</v>
      </c>
      <c r="Q1019" s="6" t="s">
        <v>1123</v>
      </c>
      <c r="R1019" s="6" t="s">
        <v>1122</v>
      </c>
      <c r="S1019" s="34" t="str">
        <f t="shared" ref="S1019:S1080" si="318">N1019</f>
        <v>30</v>
      </c>
      <c r="T1019" s="34" t="str">
        <f t="shared" ref="T1019:T1080" si="319">O1019</f>
        <v>Not include</v>
      </c>
      <c r="U1019" s="6" t="s">
        <v>1131</v>
      </c>
      <c r="V1019" s="6" t="s">
        <v>1131</v>
      </c>
      <c r="W1019" s="34" t="str">
        <f t="shared" si="315"/>
        <v>3000</v>
      </c>
      <c r="X1019" s="34" t="str">
        <f t="shared" si="317"/>
        <v>" "</v>
      </c>
      <c r="Y1019" s="34" t="str">
        <f t="shared" si="317"/>
        <v>" "</v>
      </c>
      <c r="Z1019" s="34" t="str">
        <f t="shared" si="317"/>
        <v>" "</v>
      </c>
      <c r="AA1019" s="34" t="str">
        <f t="shared" si="317"/>
        <v>" "</v>
      </c>
      <c r="AB1019" s="34" t="str">
        <f t="shared" si="306"/>
        <v>3000 Current Liabilities</v>
      </c>
      <c r="AC1019" s="34" t="str">
        <f t="shared" si="307"/>
        <v>" "</v>
      </c>
      <c r="AD1019" s="34" t="str">
        <f t="shared" si="308"/>
        <v>" "</v>
      </c>
      <c r="AE1019" s="34" t="str">
        <f t="shared" si="309"/>
        <v>" "</v>
      </c>
      <c r="AF1019" s="34" t="str">
        <f t="shared" si="310"/>
        <v>" "</v>
      </c>
      <c r="AI1019" t="s">
        <v>121</v>
      </c>
      <c r="AJ1019" s="14" t="s">
        <v>913</v>
      </c>
      <c r="AL1019"/>
      <c r="AM1019"/>
      <c r="AN1019"/>
      <c r="AO1019"/>
      <c r="AP1019"/>
      <c r="AQ1019"/>
      <c r="AR1019"/>
      <c r="AS1019"/>
      <c r="AV1019" t="s">
        <v>121</v>
      </c>
      <c r="AW1019">
        <f t="shared" si="311"/>
        <v>19</v>
      </c>
    </row>
    <row r="1020" spans="1:49" ht="11.25" customHeight="1" x14ac:dyDescent="0.2">
      <c r="A1020" s="14">
        <v>3100</v>
      </c>
      <c r="B1020" t="s">
        <v>122</v>
      </c>
      <c r="C1020" s="33" t="str">
        <f t="shared" si="303"/>
        <v>3100 Short term Payables</v>
      </c>
      <c r="D1020" s="6" t="s">
        <v>2</v>
      </c>
      <c r="E1020" s="6" t="s">
        <v>791</v>
      </c>
      <c r="F1020" s="6">
        <v>0</v>
      </c>
      <c r="G1020" s="6" t="s">
        <v>815</v>
      </c>
      <c r="H1020" s="34" t="str">
        <f>VLOOKUP(I1020,'heading tables'!$G$3:$H$9,2,FALSE)</f>
        <v>M</v>
      </c>
      <c r="I1020" s="34">
        <f t="shared" si="312"/>
        <v>4</v>
      </c>
      <c r="J1020" s="34" t="str">
        <f t="shared" si="313"/>
        <v>Balance Sheet</v>
      </c>
      <c r="K1020" s="34">
        <f t="shared" si="304"/>
        <v>42</v>
      </c>
      <c r="L1020" s="34" t="str">
        <f t="shared" si="314"/>
        <v>00</v>
      </c>
      <c r="M1020" s="34" t="str">
        <f t="shared" si="300"/>
        <v>3</v>
      </c>
      <c r="N1020" s="34" t="str">
        <f t="shared" si="301"/>
        <v>31</v>
      </c>
      <c r="O1020" s="6" t="s">
        <v>1122</v>
      </c>
      <c r="P1020" s="34" t="str">
        <f>CONCATENATE(M1020," ",VLOOKUP(M1020,'heading tables'!$A:$C,2,FALSE))</f>
        <v>3 Current Liabilities</v>
      </c>
      <c r="Q1020" s="34" t="str">
        <f>CONCATENATE(N1020," ",VLOOKUP(N1020,'heading tables'!$A:$C,2,FALSE))</f>
        <v>31 Short term Payables</v>
      </c>
      <c r="R1020" s="6" t="s">
        <v>1122</v>
      </c>
      <c r="S1020" s="34" t="str">
        <f t="shared" si="318"/>
        <v>31</v>
      </c>
      <c r="T1020" s="34" t="str">
        <f t="shared" si="319"/>
        <v>Not include</v>
      </c>
      <c r="U1020" s="34" t="str">
        <f>CONCATENATE(S1020," ",VLOOKUP(S1020,'heading tables'!$A:$C,2,FALSE))</f>
        <v>31 Short term Payables</v>
      </c>
      <c r="V1020" s="6" t="s">
        <v>1131</v>
      </c>
      <c r="W1020" s="34" t="str">
        <f t="shared" si="315"/>
        <v>3100</v>
      </c>
      <c r="X1020" s="34" t="str">
        <f t="shared" si="317"/>
        <v>" "</v>
      </c>
      <c r="Y1020" s="34" t="str">
        <f t="shared" si="317"/>
        <v>" "</v>
      </c>
      <c r="Z1020" s="34" t="str">
        <f t="shared" si="317"/>
        <v>" "</v>
      </c>
      <c r="AA1020" s="34" t="str">
        <f t="shared" si="317"/>
        <v>" "</v>
      </c>
      <c r="AB1020" s="34" t="str">
        <f t="shared" si="306"/>
        <v>3100 Short term Payables</v>
      </c>
      <c r="AC1020" s="34" t="str">
        <f t="shared" si="307"/>
        <v>" "</v>
      </c>
      <c r="AD1020" s="34" t="str">
        <f t="shared" si="308"/>
        <v>" "</v>
      </c>
      <c r="AE1020" s="34" t="str">
        <f t="shared" si="309"/>
        <v>" "</v>
      </c>
      <c r="AF1020" s="34" t="str">
        <f t="shared" si="310"/>
        <v>" "</v>
      </c>
      <c r="AI1020" t="s">
        <v>122</v>
      </c>
      <c r="AJ1020" s="14" t="s">
        <v>913</v>
      </c>
      <c r="AL1020"/>
      <c r="AM1020"/>
      <c r="AN1020"/>
      <c r="AO1020"/>
      <c r="AP1020"/>
      <c r="AQ1020"/>
      <c r="AR1020"/>
      <c r="AS1020"/>
      <c r="AV1020" t="s">
        <v>122</v>
      </c>
      <c r="AW1020">
        <f t="shared" si="311"/>
        <v>19</v>
      </c>
    </row>
    <row r="1021" spans="1:49" ht="11.25" customHeight="1" x14ac:dyDescent="0.2">
      <c r="A1021" s="14">
        <v>3110</v>
      </c>
      <c r="B1021" t="s">
        <v>123</v>
      </c>
      <c r="C1021" s="33" t="str">
        <f t="shared" si="303"/>
        <v>3110 Accounts payable - trade</v>
      </c>
      <c r="D1021" s="6" t="s">
        <v>2</v>
      </c>
      <c r="E1021" s="6" t="s">
        <v>791</v>
      </c>
      <c r="F1021" s="6" t="s">
        <v>697</v>
      </c>
      <c r="G1021" s="6" t="s">
        <v>813</v>
      </c>
      <c r="H1021" s="34" t="str">
        <f>VLOOKUP(I1021,'heading tables'!$G$3:$H$9,2,FALSE)</f>
        <v>M</v>
      </c>
      <c r="I1021" s="34">
        <f t="shared" si="312"/>
        <v>4</v>
      </c>
      <c r="J1021" s="34" t="str">
        <f t="shared" si="313"/>
        <v>Balance Sheet</v>
      </c>
      <c r="K1021" s="34">
        <f t="shared" si="304"/>
        <v>1</v>
      </c>
      <c r="L1021" s="34" t="str">
        <f t="shared" si="314"/>
        <v>10</v>
      </c>
      <c r="M1021" s="34" t="str">
        <f t="shared" si="300"/>
        <v>3</v>
      </c>
      <c r="N1021" s="34" t="str">
        <f t="shared" si="301"/>
        <v>31</v>
      </c>
      <c r="O1021" s="34" t="str">
        <f t="shared" si="302"/>
        <v>3110</v>
      </c>
      <c r="P1021" s="34" t="str">
        <f>CONCATENATE(M1021," ",VLOOKUP(M1021,'heading tables'!$A:$C,2,FALSE))</f>
        <v>3 Current Liabilities</v>
      </c>
      <c r="Q1021" s="34" t="str">
        <f>CONCATENATE(N1021," ",VLOOKUP(N1021,'heading tables'!$A:$C,2,FALSE))</f>
        <v>31 Short term Payables</v>
      </c>
      <c r="R1021" s="34" t="str">
        <f>CONCATENATE(O1021," ",VLOOKUP(ABS(O1021),'heading tables'!$A:$C,2,FALSE))</f>
        <v>3110 Accounts payable - trade</v>
      </c>
      <c r="S1021" s="34" t="str">
        <f t="shared" si="318"/>
        <v>31</v>
      </c>
      <c r="T1021" s="34" t="str">
        <f t="shared" si="319"/>
        <v>3110</v>
      </c>
      <c r="U1021" s="34" t="str">
        <f>CONCATENATE(S1021," ",VLOOKUP(S1021,'heading tables'!$A:$C,2,FALSE))</f>
        <v>31 Short term Payables</v>
      </c>
      <c r="V1021" s="34" t="str">
        <f>CONCATENATE(T1021," ",VLOOKUP(ABS(T1021),'heading tables'!$A:$C,2,FALSE))</f>
        <v>3110 Accounts payable - trade</v>
      </c>
      <c r="W1021" s="34" t="str">
        <f t="shared" si="315"/>
        <v>" "</v>
      </c>
      <c r="X1021" s="34" t="str">
        <f t="shared" si="317"/>
        <v>" "</v>
      </c>
      <c r="Y1021" s="34" t="str">
        <f t="shared" si="317"/>
        <v>" "</v>
      </c>
      <c r="Z1021" s="34" t="str">
        <f t="shared" si="317"/>
        <v>" "</v>
      </c>
      <c r="AA1021" s="34" t="str">
        <f t="shared" si="317"/>
        <v>" "</v>
      </c>
      <c r="AB1021" s="34" t="str">
        <f t="shared" si="306"/>
        <v>" "</v>
      </c>
      <c r="AC1021" s="34" t="str">
        <f t="shared" si="307"/>
        <v>" "</v>
      </c>
      <c r="AD1021" s="34" t="str">
        <f t="shared" si="308"/>
        <v>" "</v>
      </c>
      <c r="AE1021" s="34" t="str">
        <f t="shared" si="309"/>
        <v>" "</v>
      </c>
      <c r="AF1021" s="34" t="str">
        <f t="shared" si="310"/>
        <v>" "</v>
      </c>
      <c r="AI1021" t="s">
        <v>123</v>
      </c>
      <c r="AJ1021" s="14" t="s">
        <v>11</v>
      </c>
      <c r="AL1021"/>
      <c r="AM1021"/>
      <c r="AN1021"/>
      <c r="AO1021"/>
      <c r="AP1021"/>
      <c r="AQ1021"/>
      <c r="AR1021"/>
      <c r="AS1021"/>
      <c r="AV1021" t="s">
        <v>123</v>
      </c>
      <c r="AW1021">
        <f t="shared" si="311"/>
        <v>24</v>
      </c>
    </row>
    <row r="1022" spans="1:49" ht="11.25" customHeight="1" x14ac:dyDescent="0.2">
      <c r="A1022" s="14">
        <v>3120</v>
      </c>
      <c r="B1022" t="s">
        <v>124</v>
      </c>
      <c r="C1022" s="33" t="str">
        <f t="shared" si="303"/>
        <v>3120 Advances received</v>
      </c>
      <c r="D1022" s="6" t="s">
        <v>2</v>
      </c>
      <c r="E1022" s="6" t="s">
        <v>791</v>
      </c>
      <c r="F1022" s="6" t="s">
        <v>698</v>
      </c>
      <c r="G1022" s="6" t="s">
        <v>813</v>
      </c>
      <c r="H1022" s="34" t="str">
        <f>VLOOKUP(I1022,'heading tables'!$G$3:$H$9,2,FALSE)</f>
        <v>M</v>
      </c>
      <c r="I1022" s="34">
        <f t="shared" si="312"/>
        <v>4</v>
      </c>
      <c r="J1022" s="34" t="str">
        <f t="shared" si="313"/>
        <v>Balance Sheet</v>
      </c>
      <c r="K1022" s="34">
        <f t="shared" si="304"/>
        <v>1</v>
      </c>
      <c r="L1022" s="34" t="str">
        <f t="shared" si="314"/>
        <v>20</v>
      </c>
      <c r="M1022" s="34" t="str">
        <f t="shared" si="300"/>
        <v>3</v>
      </c>
      <c r="N1022" s="34" t="str">
        <f t="shared" si="301"/>
        <v>31</v>
      </c>
      <c r="O1022" s="34" t="str">
        <f t="shared" si="302"/>
        <v>3120</v>
      </c>
      <c r="P1022" s="34" t="str">
        <f>CONCATENATE(M1022," ",VLOOKUP(M1022,'heading tables'!$A:$C,2,FALSE))</f>
        <v>3 Current Liabilities</v>
      </c>
      <c r="Q1022" s="34" t="str">
        <f>CONCATENATE(N1022," ",VLOOKUP(N1022,'heading tables'!$A:$C,2,FALSE))</f>
        <v>31 Short term Payables</v>
      </c>
      <c r="R1022" s="34" t="str">
        <f>CONCATENATE(O1022," ",VLOOKUP(ABS(O1022),'heading tables'!$A:$C,2,FALSE))</f>
        <v>3120 Advances received</v>
      </c>
      <c r="S1022" s="34" t="str">
        <f t="shared" si="318"/>
        <v>31</v>
      </c>
      <c r="T1022" s="34" t="str">
        <f t="shared" si="319"/>
        <v>3120</v>
      </c>
      <c r="U1022" s="34" t="str">
        <f>CONCATENATE(S1022," ",VLOOKUP(S1022,'heading tables'!$A:$C,2,FALSE))</f>
        <v>31 Short term Payables</v>
      </c>
      <c r="V1022" s="34" t="str">
        <f>CONCATENATE(T1022," ",VLOOKUP(ABS(T1022),'heading tables'!$A:$C,2,FALSE))</f>
        <v>3120 Advances received</v>
      </c>
      <c r="W1022" s="34" t="str">
        <f t="shared" si="315"/>
        <v>" "</v>
      </c>
      <c r="X1022" s="34" t="str">
        <f t="shared" ref="X1022:AA1041" si="320">IF(OR(LEFT($A1022,X$1)=W1022,W1022=$AZ$1),$AZ$1,LEFT($A1022,X$1))</f>
        <v>" "</v>
      </c>
      <c r="Y1022" s="34" t="str">
        <f t="shared" si="320"/>
        <v>" "</v>
      </c>
      <c r="Z1022" s="34" t="str">
        <f t="shared" si="320"/>
        <v>" "</v>
      </c>
      <c r="AA1022" s="34" t="str">
        <f t="shared" si="320"/>
        <v>" "</v>
      </c>
      <c r="AB1022" s="34" t="str">
        <f t="shared" si="306"/>
        <v>" "</v>
      </c>
      <c r="AC1022" s="34" t="str">
        <f t="shared" si="307"/>
        <v>" "</v>
      </c>
      <c r="AD1022" s="34" t="str">
        <f t="shared" si="308"/>
        <v>" "</v>
      </c>
      <c r="AE1022" s="34" t="str">
        <f t="shared" si="309"/>
        <v>" "</v>
      </c>
      <c r="AF1022" s="34" t="str">
        <f t="shared" si="310"/>
        <v>" "</v>
      </c>
      <c r="AI1022" t="s">
        <v>124</v>
      </c>
      <c r="AJ1022" s="14" t="s">
        <v>11</v>
      </c>
      <c r="AL1022"/>
      <c r="AM1022"/>
      <c r="AN1022"/>
      <c r="AO1022"/>
      <c r="AP1022"/>
      <c r="AQ1022"/>
      <c r="AR1022"/>
      <c r="AS1022"/>
      <c r="AV1022" t="s">
        <v>124</v>
      </c>
      <c r="AW1022">
        <f t="shared" si="311"/>
        <v>17</v>
      </c>
    </row>
    <row r="1023" spans="1:49" ht="11.25" customHeight="1" x14ac:dyDescent="0.2">
      <c r="A1023" s="14">
        <v>3130</v>
      </c>
      <c r="B1023" t="s">
        <v>125</v>
      </c>
      <c r="C1023" s="33" t="str">
        <f t="shared" si="303"/>
        <v>3130 Wages and salaries payable</v>
      </c>
      <c r="D1023" s="6" t="s">
        <v>2</v>
      </c>
      <c r="E1023" s="6" t="s">
        <v>791</v>
      </c>
      <c r="F1023" s="6" t="s">
        <v>699</v>
      </c>
      <c r="G1023" s="6" t="s">
        <v>813</v>
      </c>
      <c r="H1023" s="34" t="str">
        <f>VLOOKUP(I1023,'heading tables'!$G$3:$H$9,2,FALSE)</f>
        <v>M</v>
      </c>
      <c r="I1023" s="34">
        <f t="shared" si="312"/>
        <v>4</v>
      </c>
      <c r="J1023" s="34" t="str">
        <f t="shared" si="313"/>
        <v>Balance Sheet</v>
      </c>
      <c r="K1023" s="34">
        <f t="shared" si="304"/>
        <v>1</v>
      </c>
      <c r="L1023" s="34" t="str">
        <f t="shared" si="314"/>
        <v>30</v>
      </c>
      <c r="M1023" s="34" t="str">
        <f t="shared" si="300"/>
        <v>3</v>
      </c>
      <c r="N1023" s="34" t="str">
        <f t="shared" si="301"/>
        <v>31</v>
      </c>
      <c r="O1023" s="34" t="str">
        <f t="shared" si="302"/>
        <v>3130</v>
      </c>
      <c r="P1023" s="34" t="str">
        <f>CONCATENATE(M1023," ",VLOOKUP(M1023,'heading tables'!$A:$C,2,FALSE))</f>
        <v>3 Current Liabilities</v>
      </c>
      <c r="Q1023" s="34" t="str">
        <f>CONCATENATE(N1023," ",VLOOKUP(N1023,'heading tables'!$A:$C,2,FALSE))</f>
        <v>31 Short term Payables</v>
      </c>
      <c r="R1023" s="34" t="str">
        <f>CONCATENATE(O1023," ",VLOOKUP(ABS(O1023),'heading tables'!$A:$C,2,FALSE))</f>
        <v>3130 Wages and salaries payable</v>
      </c>
      <c r="S1023" s="34" t="str">
        <f t="shared" si="318"/>
        <v>31</v>
      </c>
      <c r="T1023" s="34" t="str">
        <f t="shared" si="319"/>
        <v>3130</v>
      </c>
      <c r="U1023" s="34" t="str">
        <f>CONCATENATE(S1023," ",VLOOKUP(S1023,'heading tables'!$A:$C,2,FALSE))</f>
        <v>31 Short term Payables</v>
      </c>
      <c r="V1023" s="34" t="str">
        <f>CONCATENATE(T1023," ",VLOOKUP(ABS(T1023),'heading tables'!$A:$C,2,FALSE))</f>
        <v>3130 Wages and salaries payable</v>
      </c>
      <c r="W1023" s="34" t="str">
        <f t="shared" si="315"/>
        <v>" "</v>
      </c>
      <c r="X1023" s="34" t="str">
        <f t="shared" si="320"/>
        <v>" "</v>
      </c>
      <c r="Y1023" s="34" t="str">
        <f t="shared" si="320"/>
        <v>" "</v>
      </c>
      <c r="Z1023" s="34" t="str">
        <f t="shared" si="320"/>
        <v>" "</v>
      </c>
      <c r="AA1023" s="34" t="str">
        <f t="shared" si="320"/>
        <v>" "</v>
      </c>
      <c r="AB1023" s="34" t="str">
        <f t="shared" si="306"/>
        <v>" "</v>
      </c>
      <c r="AC1023" s="34" t="str">
        <f t="shared" si="307"/>
        <v>" "</v>
      </c>
      <c r="AD1023" s="34" t="str">
        <f t="shared" si="308"/>
        <v>" "</v>
      </c>
      <c r="AE1023" s="34" t="str">
        <f t="shared" si="309"/>
        <v>" "</v>
      </c>
      <c r="AF1023" s="34" t="str">
        <f t="shared" si="310"/>
        <v>" "</v>
      </c>
      <c r="AI1023" t="s">
        <v>125</v>
      </c>
      <c r="AJ1023" s="14" t="s">
        <v>11</v>
      </c>
      <c r="AL1023"/>
      <c r="AM1023"/>
      <c r="AN1023"/>
      <c r="AO1023"/>
      <c r="AP1023"/>
      <c r="AQ1023"/>
      <c r="AR1023"/>
      <c r="AS1023"/>
      <c r="AV1023" t="s">
        <v>125</v>
      </c>
      <c r="AW1023">
        <f t="shared" si="311"/>
        <v>26</v>
      </c>
    </row>
    <row r="1024" spans="1:49" ht="11.25" customHeight="1" x14ac:dyDescent="0.2">
      <c r="A1024" s="14">
        <v>3140</v>
      </c>
      <c r="B1024" t="s">
        <v>126</v>
      </c>
      <c r="C1024" s="33" t="str">
        <f t="shared" si="303"/>
        <v>3140 Royalties</v>
      </c>
      <c r="D1024" s="6" t="s">
        <v>2</v>
      </c>
      <c r="E1024" s="6" t="s">
        <v>791</v>
      </c>
      <c r="F1024" s="6" t="s">
        <v>700</v>
      </c>
      <c r="G1024" s="6" t="s">
        <v>813</v>
      </c>
      <c r="H1024" s="34" t="str">
        <f>VLOOKUP(I1024,'heading tables'!$G$3:$H$9,2,FALSE)</f>
        <v>M</v>
      </c>
      <c r="I1024" s="34">
        <f t="shared" si="312"/>
        <v>4</v>
      </c>
      <c r="J1024" s="34" t="str">
        <f t="shared" si="313"/>
        <v>Balance Sheet</v>
      </c>
      <c r="K1024" s="34">
        <f t="shared" si="304"/>
        <v>1</v>
      </c>
      <c r="L1024" s="34" t="str">
        <f t="shared" si="314"/>
        <v>40</v>
      </c>
      <c r="M1024" s="34" t="str">
        <f t="shared" ref="M1024:M1085" si="321">LEFT($A1024,1)</f>
        <v>3</v>
      </c>
      <c r="N1024" s="34" t="str">
        <f t="shared" ref="N1024:N1085" si="322">LEFT($A1024,2)</f>
        <v>31</v>
      </c>
      <c r="O1024" s="34" t="str">
        <f t="shared" ref="O1024:O1085" si="323">LEFT($A1024,4)</f>
        <v>3140</v>
      </c>
      <c r="P1024" s="34" t="str">
        <f>CONCATENATE(M1024," ",VLOOKUP(M1024,'heading tables'!$A:$C,2,FALSE))</f>
        <v>3 Current Liabilities</v>
      </c>
      <c r="Q1024" s="34" t="str">
        <f>CONCATENATE(N1024," ",VLOOKUP(N1024,'heading tables'!$A:$C,2,FALSE))</f>
        <v>31 Short term Payables</v>
      </c>
      <c r="R1024" s="34" t="str">
        <f>CONCATENATE(O1024," ",VLOOKUP(ABS(O1024),'heading tables'!$A:$C,2,FALSE))</f>
        <v>3140 Royalties</v>
      </c>
      <c r="S1024" s="34" t="str">
        <f t="shared" si="318"/>
        <v>31</v>
      </c>
      <c r="T1024" s="34" t="str">
        <f t="shared" si="319"/>
        <v>3140</v>
      </c>
      <c r="U1024" s="34" t="str">
        <f>CONCATENATE(S1024," ",VLOOKUP(S1024,'heading tables'!$A:$C,2,FALSE))</f>
        <v>31 Short term Payables</v>
      </c>
      <c r="V1024" s="34" t="str">
        <f>CONCATENATE(T1024," ",VLOOKUP(ABS(T1024),'heading tables'!$A:$C,2,FALSE))</f>
        <v>3140 Royalties</v>
      </c>
      <c r="W1024" s="34" t="str">
        <f t="shared" si="315"/>
        <v>" "</v>
      </c>
      <c r="X1024" s="34" t="str">
        <f t="shared" si="320"/>
        <v>" "</v>
      </c>
      <c r="Y1024" s="34" t="str">
        <f t="shared" si="320"/>
        <v>" "</v>
      </c>
      <c r="Z1024" s="34" t="str">
        <f t="shared" si="320"/>
        <v>" "</v>
      </c>
      <c r="AA1024" s="34" t="str">
        <f t="shared" si="320"/>
        <v>" "</v>
      </c>
      <c r="AB1024" s="34" t="str">
        <f t="shared" si="306"/>
        <v>" "</v>
      </c>
      <c r="AC1024" s="34" t="str">
        <f t="shared" si="307"/>
        <v>" "</v>
      </c>
      <c r="AD1024" s="34" t="str">
        <f t="shared" si="308"/>
        <v>" "</v>
      </c>
      <c r="AE1024" s="34" t="str">
        <f t="shared" si="309"/>
        <v>" "</v>
      </c>
      <c r="AF1024" s="34" t="str">
        <f t="shared" si="310"/>
        <v>" "</v>
      </c>
      <c r="AI1024" t="s">
        <v>126</v>
      </c>
      <c r="AJ1024" s="14" t="s">
        <v>11</v>
      </c>
      <c r="AL1024"/>
      <c r="AM1024"/>
      <c r="AN1024"/>
      <c r="AO1024"/>
      <c r="AP1024"/>
      <c r="AQ1024"/>
      <c r="AR1024"/>
      <c r="AS1024"/>
      <c r="AV1024" t="s">
        <v>126</v>
      </c>
      <c r="AW1024">
        <f t="shared" si="311"/>
        <v>9</v>
      </c>
    </row>
    <row r="1025" spans="1:49" ht="11.25" customHeight="1" x14ac:dyDescent="0.2">
      <c r="A1025" s="14">
        <v>3150</v>
      </c>
      <c r="B1025" t="s">
        <v>127</v>
      </c>
      <c r="C1025" s="33" t="str">
        <f t="shared" si="303"/>
        <v>3150 Liability for fees, commissions</v>
      </c>
      <c r="D1025" s="6" t="s">
        <v>2</v>
      </c>
      <c r="E1025" s="6" t="s">
        <v>791</v>
      </c>
      <c r="F1025" s="6" t="s">
        <v>701</v>
      </c>
      <c r="G1025" s="6" t="s">
        <v>813</v>
      </c>
      <c r="H1025" s="34" t="str">
        <f>VLOOKUP(I1025,'heading tables'!$G$3:$H$9,2,FALSE)</f>
        <v>M</v>
      </c>
      <c r="I1025" s="34">
        <f t="shared" si="312"/>
        <v>4</v>
      </c>
      <c r="J1025" s="34" t="str">
        <f t="shared" si="313"/>
        <v>Balance Sheet</v>
      </c>
      <c r="K1025" s="34">
        <f t="shared" si="304"/>
        <v>1</v>
      </c>
      <c r="L1025" s="34" t="str">
        <f t="shared" si="314"/>
        <v>50</v>
      </c>
      <c r="M1025" s="34" t="str">
        <f t="shared" si="321"/>
        <v>3</v>
      </c>
      <c r="N1025" s="34" t="str">
        <f t="shared" si="322"/>
        <v>31</v>
      </c>
      <c r="O1025" s="34" t="str">
        <f t="shared" si="323"/>
        <v>3150</v>
      </c>
      <c r="P1025" s="34" t="str">
        <f>CONCATENATE(M1025," ",VLOOKUP(M1025,'heading tables'!$A:$C,2,FALSE))</f>
        <v>3 Current Liabilities</v>
      </c>
      <c r="Q1025" s="34" t="str">
        <f>CONCATENATE(N1025," ",VLOOKUP(N1025,'heading tables'!$A:$C,2,FALSE))</f>
        <v>31 Short term Payables</v>
      </c>
      <c r="R1025" s="34" t="str">
        <f>CONCATENATE(O1025," ",VLOOKUP(ABS(O1025),'heading tables'!$A:$C,2,FALSE))</f>
        <v>3150 Liability for fees, commissions</v>
      </c>
      <c r="S1025" s="34" t="str">
        <f t="shared" si="318"/>
        <v>31</v>
      </c>
      <c r="T1025" s="34" t="str">
        <f t="shared" si="319"/>
        <v>3150</v>
      </c>
      <c r="U1025" s="34" t="str">
        <f>CONCATENATE(S1025," ",VLOOKUP(S1025,'heading tables'!$A:$C,2,FALSE))</f>
        <v>31 Short term Payables</v>
      </c>
      <c r="V1025" s="34" t="str">
        <f>CONCATENATE(T1025," ",VLOOKUP(ABS(T1025),'heading tables'!$A:$C,2,FALSE))</f>
        <v>3150 Liability for fees, commissions</v>
      </c>
      <c r="W1025" s="34" t="str">
        <f t="shared" si="315"/>
        <v>" "</v>
      </c>
      <c r="X1025" s="34" t="str">
        <f t="shared" si="320"/>
        <v>" "</v>
      </c>
      <c r="Y1025" s="34" t="str">
        <f t="shared" si="320"/>
        <v>" "</v>
      </c>
      <c r="Z1025" s="34" t="str">
        <f t="shared" si="320"/>
        <v>" "</v>
      </c>
      <c r="AA1025" s="34" t="str">
        <f t="shared" si="320"/>
        <v>" "</v>
      </c>
      <c r="AB1025" s="34" t="str">
        <f t="shared" si="306"/>
        <v>" "</v>
      </c>
      <c r="AC1025" s="34" t="str">
        <f t="shared" si="307"/>
        <v>" "</v>
      </c>
      <c r="AD1025" s="34" t="str">
        <f t="shared" si="308"/>
        <v>" "</v>
      </c>
      <c r="AE1025" s="34" t="str">
        <f t="shared" si="309"/>
        <v>" "</v>
      </c>
      <c r="AF1025" s="34" t="str">
        <f t="shared" si="310"/>
        <v>" "</v>
      </c>
      <c r="AI1025" t="s">
        <v>127</v>
      </c>
      <c r="AJ1025" s="14" t="s">
        <v>11</v>
      </c>
      <c r="AL1025"/>
      <c r="AM1025"/>
      <c r="AN1025"/>
      <c r="AO1025"/>
      <c r="AP1025"/>
      <c r="AQ1025"/>
      <c r="AR1025"/>
      <c r="AS1025"/>
      <c r="AV1025" t="s">
        <v>127</v>
      </c>
      <c r="AW1025">
        <f t="shared" si="311"/>
        <v>31</v>
      </c>
    </row>
    <row r="1026" spans="1:49" ht="11.25" customHeight="1" x14ac:dyDescent="0.2">
      <c r="A1026" s="14">
        <v>3160</v>
      </c>
      <c r="B1026" t="s">
        <v>128</v>
      </c>
      <c r="C1026" s="33" t="str">
        <f t="shared" ref="C1026:C1086" si="324">CONCATENATE(A1026," ",B1026)</f>
        <v>3160 Non-wage payables to company personnel</v>
      </c>
      <c r="D1026" s="6" t="s">
        <v>2</v>
      </c>
      <c r="E1026" s="6" t="s">
        <v>791</v>
      </c>
      <c r="F1026" s="6" t="s">
        <v>1048</v>
      </c>
      <c r="G1026" s="6" t="s">
        <v>813</v>
      </c>
      <c r="H1026" s="34" t="str">
        <f>VLOOKUP(I1026,'heading tables'!$G$3:$H$9,2,FALSE)</f>
        <v>M</v>
      </c>
      <c r="I1026" s="34">
        <f t="shared" si="312"/>
        <v>4</v>
      </c>
      <c r="J1026" s="34" t="str">
        <f t="shared" si="313"/>
        <v>Balance Sheet</v>
      </c>
      <c r="K1026" s="34">
        <f t="shared" ref="K1026:K1089" si="325">COUNTIF(O:O,O1026)</f>
        <v>1</v>
      </c>
      <c r="L1026" s="34" t="str">
        <f t="shared" si="314"/>
        <v>60</v>
      </c>
      <c r="M1026" s="34" t="str">
        <f t="shared" si="321"/>
        <v>3</v>
      </c>
      <c r="N1026" s="34" t="str">
        <f t="shared" si="322"/>
        <v>31</v>
      </c>
      <c r="O1026" s="34" t="str">
        <f t="shared" si="323"/>
        <v>3160</v>
      </c>
      <c r="P1026" s="34" t="str">
        <f>CONCATENATE(M1026," ",VLOOKUP(M1026,'heading tables'!$A:$C,2,FALSE))</f>
        <v>3 Current Liabilities</v>
      </c>
      <c r="Q1026" s="34" t="str">
        <f>CONCATENATE(N1026," ",VLOOKUP(N1026,'heading tables'!$A:$C,2,FALSE))</f>
        <v>31 Short term Payables</v>
      </c>
      <c r="R1026" s="34" t="str">
        <f>CONCATENATE(O1026," ",VLOOKUP(ABS(O1026),'heading tables'!$A:$C,2,FALSE))</f>
        <v>3160 Non-wage payables to company personnel</v>
      </c>
      <c r="S1026" s="34" t="str">
        <f t="shared" si="318"/>
        <v>31</v>
      </c>
      <c r="T1026" s="34" t="str">
        <f t="shared" si="319"/>
        <v>3160</v>
      </c>
      <c r="U1026" s="34" t="str">
        <f>CONCATENATE(S1026," ",VLOOKUP(S1026,'heading tables'!$A:$C,2,FALSE))</f>
        <v>31 Short term Payables</v>
      </c>
      <c r="V1026" s="34" t="str">
        <f>CONCATENATE(T1026," ",VLOOKUP(ABS(T1026),'heading tables'!$A:$C,2,FALSE))</f>
        <v>3160 Non-wage payables to company personnel</v>
      </c>
      <c r="W1026" s="34" t="str">
        <f t="shared" si="315"/>
        <v>" "</v>
      </c>
      <c r="X1026" s="34" t="str">
        <f t="shared" si="320"/>
        <v>" "</v>
      </c>
      <c r="Y1026" s="34" t="str">
        <f t="shared" si="320"/>
        <v>" "</v>
      </c>
      <c r="Z1026" s="34" t="str">
        <f t="shared" si="320"/>
        <v>" "</v>
      </c>
      <c r="AA1026" s="34" t="str">
        <f t="shared" si="320"/>
        <v>" "</v>
      </c>
      <c r="AB1026" s="34" t="str">
        <f t="shared" ref="AB1026:AB1089" si="326">IFERROR(VLOOKUP(ABS(W1026),$A:$C,3,FALSE),$AZ$1)</f>
        <v>" "</v>
      </c>
      <c r="AC1026" s="34" t="str">
        <f t="shared" ref="AC1026:AC1089" si="327">IFERROR(VLOOKUP(ABS(X1026),$A:$C,3,FALSE),$AZ$1)</f>
        <v>" "</v>
      </c>
      <c r="AD1026" s="34" t="str">
        <f t="shared" ref="AD1026:AD1089" si="328">IFERROR(VLOOKUP(ABS(Y1026),$A:$C,3,FALSE),$AZ$1)</f>
        <v>" "</v>
      </c>
      <c r="AE1026" s="34" t="str">
        <f t="shared" ref="AE1026:AE1089" si="329">IFERROR(VLOOKUP(ABS(Z1026),$A:$C,3,FALSE),$AZ$1)</f>
        <v>" "</v>
      </c>
      <c r="AF1026" s="34" t="str">
        <f t="shared" ref="AF1026:AF1089" si="330">IFERROR(VLOOKUP(ABS(AA1026),$A:$C,3,FALSE),$AZ$1)</f>
        <v>" "</v>
      </c>
      <c r="AI1026" t="s">
        <v>128</v>
      </c>
      <c r="AJ1026" s="14" t="s">
        <v>11</v>
      </c>
      <c r="AL1026"/>
      <c r="AM1026"/>
      <c r="AN1026"/>
      <c r="AO1026"/>
      <c r="AP1026"/>
      <c r="AQ1026"/>
      <c r="AR1026"/>
      <c r="AS1026"/>
      <c r="AV1026" t="s">
        <v>128</v>
      </c>
      <c r="AW1026">
        <f t="shared" si="311"/>
        <v>38</v>
      </c>
    </row>
    <row r="1027" spans="1:49" ht="11.25" customHeight="1" x14ac:dyDescent="0.2">
      <c r="A1027" s="14">
        <v>3170</v>
      </c>
      <c r="B1027" t="s">
        <v>129</v>
      </c>
      <c r="C1027" s="33" t="str">
        <f t="shared" si="324"/>
        <v>3170 Payables to subsidiaries</v>
      </c>
      <c r="D1027" s="6" t="s">
        <v>2</v>
      </c>
      <c r="E1027" s="6" t="s">
        <v>791</v>
      </c>
      <c r="F1027" s="6" t="s">
        <v>702</v>
      </c>
      <c r="G1027" s="6" t="s">
        <v>813</v>
      </c>
      <c r="H1027" s="34" t="str">
        <f>VLOOKUP(I1027,'heading tables'!$G$3:$H$9,2,FALSE)</f>
        <v>M</v>
      </c>
      <c r="I1027" s="34">
        <f t="shared" si="312"/>
        <v>4</v>
      </c>
      <c r="J1027" s="34" t="str">
        <f t="shared" si="313"/>
        <v>Balance Sheet</v>
      </c>
      <c r="K1027" s="34">
        <f t="shared" si="325"/>
        <v>1</v>
      </c>
      <c r="L1027" s="34" t="str">
        <f t="shared" si="314"/>
        <v>70</v>
      </c>
      <c r="M1027" s="34" t="str">
        <f t="shared" si="321"/>
        <v>3</v>
      </c>
      <c r="N1027" s="34" t="str">
        <f t="shared" si="322"/>
        <v>31</v>
      </c>
      <c r="O1027" s="34" t="str">
        <f t="shared" si="323"/>
        <v>3170</v>
      </c>
      <c r="P1027" s="34" t="str">
        <f>CONCATENATE(M1027," ",VLOOKUP(M1027,'heading tables'!$A:$C,2,FALSE))</f>
        <v>3 Current Liabilities</v>
      </c>
      <c r="Q1027" s="34" t="str">
        <f>CONCATENATE(N1027," ",VLOOKUP(N1027,'heading tables'!$A:$C,2,FALSE))</f>
        <v>31 Short term Payables</v>
      </c>
      <c r="R1027" s="34" t="str">
        <f>CONCATENATE(O1027," ",VLOOKUP(ABS(O1027),'heading tables'!$A:$C,2,FALSE))</f>
        <v>3170 Payables to subsidiaries</v>
      </c>
      <c r="S1027" s="34" t="str">
        <f t="shared" si="318"/>
        <v>31</v>
      </c>
      <c r="T1027" s="34" t="str">
        <f t="shared" si="319"/>
        <v>3170</v>
      </c>
      <c r="U1027" s="34" t="str">
        <f>CONCATENATE(S1027," ",VLOOKUP(S1027,'heading tables'!$A:$C,2,FALSE))</f>
        <v>31 Short term Payables</v>
      </c>
      <c r="V1027" s="34" t="str">
        <f>CONCATENATE(T1027," ",VLOOKUP(ABS(T1027),'heading tables'!$A:$C,2,FALSE))</f>
        <v>3170 Payables to subsidiaries</v>
      </c>
      <c r="W1027" s="34" t="str">
        <f t="shared" si="315"/>
        <v>" "</v>
      </c>
      <c r="X1027" s="34" t="str">
        <f t="shared" si="320"/>
        <v>" "</v>
      </c>
      <c r="Y1027" s="34" t="str">
        <f t="shared" si="320"/>
        <v>" "</v>
      </c>
      <c r="Z1027" s="34" t="str">
        <f t="shared" si="320"/>
        <v>" "</v>
      </c>
      <c r="AA1027" s="34" t="str">
        <f t="shared" si="320"/>
        <v>" "</v>
      </c>
      <c r="AB1027" s="34" t="str">
        <f t="shared" si="326"/>
        <v>" "</v>
      </c>
      <c r="AC1027" s="34" t="str">
        <f t="shared" si="327"/>
        <v>" "</v>
      </c>
      <c r="AD1027" s="34" t="str">
        <f t="shared" si="328"/>
        <v>" "</v>
      </c>
      <c r="AE1027" s="34" t="str">
        <f t="shared" si="329"/>
        <v>" "</v>
      </c>
      <c r="AF1027" s="34" t="str">
        <f t="shared" si="330"/>
        <v>" "</v>
      </c>
      <c r="AI1027" t="s">
        <v>129</v>
      </c>
      <c r="AJ1027" s="14" t="s">
        <v>11</v>
      </c>
      <c r="AL1027"/>
      <c r="AM1027"/>
      <c r="AN1027"/>
      <c r="AO1027"/>
      <c r="AP1027"/>
      <c r="AQ1027"/>
      <c r="AR1027"/>
      <c r="AS1027"/>
      <c r="AV1027" t="s">
        <v>129</v>
      </c>
      <c r="AW1027">
        <f t="shared" ref="AW1027:AW1090" si="331">LEN(AV1027)</f>
        <v>24</v>
      </c>
    </row>
    <row r="1028" spans="1:49" ht="11.25" customHeight="1" x14ac:dyDescent="0.2">
      <c r="A1028" s="14">
        <v>3190</v>
      </c>
      <c r="B1028" t="s">
        <v>130</v>
      </c>
      <c r="C1028" s="33" t="str">
        <f t="shared" si="324"/>
        <v>3190 Other short-term payables</v>
      </c>
      <c r="D1028" s="6" t="s">
        <v>2</v>
      </c>
      <c r="E1028" s="6" t="s">
        <v>791</v>
      </c>
      <c r="F1028" s="6" t="s">
        <v>703</v>
      </c>
      <c r="G1028" s="6" t="s">
        <v>813</v>
      </c>
      <c r="H1028" s="34" t="str">
        <f>VLOOKUP(I1028,'heading tables'!$G$3:$H$9,2,FALSE)</f>
        <v>M</v>
      </c>
      <c r="I1028" s="34">
        <f t="shared" si="312"/>
        <v>4</v>
      </c>
      <c r="J1028" s="34" t="str">
        <f t="shared" si="313"/>
        <v>Balance Sheet</v>
      </c>
      <c r="K1028" s="34">
        <f t="shared" si="325"/>
        <v>1</v>
      </c>
      <c r="L1028" s="34" t="str">
        <f t="shared" si="314"/>
        <v>90</v>
      </c>
      <c r="M1028" s="34" t="str">
        <f t="shared" si="321"/>
        <v>3</v>
      </c>
      <c r="N1028" s="34" t="str">
        <f t="shared" si="322"/>
        <v>31</v>
      </c>
      <c r="O1028" s="34" t="str">
        <f t="shared" si="323"/>
        <v>3190</v>
      </c>
      <c r="P1028" s="34" t="str">
        <f>CONCATENATE(M1028," ",VLOOKUP(M1028,'heading tables'!$A:$C,2,FALSE))</f>
        <v>3 Current Liabilities</v>
      </c>
      <c r="Q1028" s="34" t="str">
        <f>CONCATENATE(N1028," ",VLOOKUP(N1028,'heading tables'!$A:$C,2,FALSE))</f>
        <v>31 Short term Payables</v>
      </c>
      <c r="R1028" s="34" t="str">
        <f>CONCATENATE(O1028," ",VLOOKUP(ABS(O1028),'heading tables'!$A:$C,2,FALSE))</f>
        <v>3190 Other short-term payables</v>
      </c>
      <c r="S1028" s="34" t="str">
        <f t="shared" si="318"/>
        <v>31</v>
      </c>
      <c r="T1028" s="34" t="str">
        <f t="shared" si="319"/>
        <v>3190</v>
      </c>
      <c r="U1028" s="34" t="str">
        <f>CONCATENATE(S1028," ",VLOOKUP(S1028,'heading tables'!$A:$C,2,FALSE))</f>
        <v>31 Short term Payables</v>
      </c>
      <c r="V1028" s="34" t="str">
        <f>CONCATENATE(T1028," ",VLOOKUP(ABS(T1028),'heading tables'!$A:$C,2,FALSE))</f>
        <v>3190 Other short-term payables</v>
      </c>
      <c r="W1028" s="34" t="str">
        <f t="shared" si="315"/>
        <v>" "</v>
      </c>
      <c r="X1028" s="34" t="str">
        <f t="shared" si="320"/>
        <v>" "</v>
      </c>
      <c r="Y1028" s="34" t="str">
        <f t="shared" si="320"/>
        <v>" "</v>
      </c>
      <c r="Z1028" s="34" t="str">
        <f t="shared" si="320"/>
        <v>" "</v>
      </c>
      <c r="AA1028" s="34" t="str">
        <f t="shared" si="320"/>
        <v>" "</v>
      </c>
      <c r="AB1028" s="34" t="str">
        <f t="shared" si="326"/>
        <v>" "</v>
      </c>
      <c r="AC1028" s="34" t="str">
        <f t="shared" si="327"/>
        <v>" "</v>
      </c>
      <c r="AD1028" s="34" t="str">
        <f t="shared" si="328"/>
        <v>" "</v>
      </c>
      <c r="AE1028" s="34" t="str">
        <f t="shared" si="329"/>
        <v>" "</v>
      </c>
      <c r="AF1028" s="34" t="str">
        <f t="shared" si="330"/>
        <v>" "</v>
      </c>
      <c r="AI1028" t="s">
        <v>130</v>
      </c>
      <c r="AJ1028" s="14" t="s">
        <v>11</v>
      </c>
      <c r="AL1028"/>
      <c r="AM1028"/>
      <c r="AN1028"/>
      <c r="AO1028"/>
      <c r="AP1028"/>
      <c r="AQ1028"/>
      <c r="AR1028"/>
      <c r="AS1028"/>
      <c r="AV1028" t="s">
        <v>130</v>
      </c>
      <c r="AW1028">
        <f t="shared" si="331"/>
        <v>25</v>
      </c>
    </row>
    <row r="1029" spans="1:49" ht="11.25" customHeight="1" x14ac:dyDescent="0.2">
      <c r="A1029" s="14">
        <v>3200</v>
      </c>
      <c r="B1029" t="s">
        <v>131</v>
      </c>
      <c r="C1029" s="33" t="str">
        <f t="shared" si="324"/>
        <v>3200 ST Short-Term Debt</v>
      </c>
      <c r="D1029" s="6" t="s">
        <v>2</v>
      </c>
      <c r="E1029" s="6" t="s">
        <v>792</v>
      </c>
      <c r="F1029" s="6">
        <v>0</v>
      </c>
      <c r="G1029" s="6" t="s">
        <v>815</v>
      </c>
      <c r="H1029" s="34" t="str">
        <f>VLOOKUP(I1029,'heading tables'!$G$3:$H$9,2,FALSE)</f>
        <v>M</v>
      </c>
      <c r="I1029" s="34">
        <f t="shared" si="312"/>
        <v>4</v>
      </c>
      <c r="J1029" s="34" t="str">
        <f t="shared" si="313"/>
        <v>Balance Sheet</v>
      </c>
      <c r="K1029" s="34">
        <f t="shared" si="325"/>
        <v>42</v>
      </c>
      <c r="L1029" s="34" t="str">
        <f t="shared" si="314"/>
        <v>00</v>
      </c>
      <c r="M1029" s="34" t="str">
        <f t="shared" si="321"/>
        <v>3</v>
      </c>
      <c r="N1029" s="34" t="str">
        <f t="shared" si="322"/>
        <v>32</v>
      </c>
      <c r="O1029" s="6" t="s">
        <v>1122</v>
      </c>
      <c r="P1029" s="34" t="str">
        <f>CONCATENATE(M1029," ",VLOOKUP(M1029,'heading tables'!$A:$C,2,FALSE))</f>
        <v>3 Current Liabilities</v>
      </c>
      <c r="Q1029" s="34" t="str">
        <f>CONCATENATE(N1029," ",VLOOKUP(N1029,'heading tables'!$A:$C,2,FALSE))</f>
        <v>32 ST Short-Term Debt</v>
      </c>
      <c r="R1029" s="6" t="s">
        <v>1122</v>
      </c>
      <c r="S1029" s="34" t="str">
        <f t="shared" si="318"/>
        <v>32</v>
      </c>
      <c r="T1029" s="34" t="str">
        <f t="shared" si="319"/>
        <v>Not include</v>
      </c>
      <c r="U1029" s="34" t="str">
        <f>CONCATENATE(S1029," ",VLOOKUP(S1029,'heading tables'!$A:$C,2,FALSE))</f>
        <v>32 ST Short-Term Debt</v>
      </c>
      <c r="V1029" s="6" t="s">
        <v>1131</v>
      </c>
      <c r="W1029" s="34" t="str">
        <f t="shared" si="315"/>
        <v>3200</v>
      </c>
      <c r="X1029" s="34" t="str">
        <f t="shared" si="320"/>
        <v>" "</v>
      </c>
      <c r="Y1029" s="34" t="str">
        <f t="shared" si="320"/>
        <v>" "</v>
      </c>
      <c r="Z1029" s="34" t="str">
        <f t="shared" si="320"/>
        <v>" "</v>
      </c>
      <c r="AA1029" s="34" t="str">
        <f t="shared" si="320"/>
        <v>" "</v>
      </c>
      <c r="AB1029" s="34" t="str">
        <f t="shared" si="326"/>
        <v>3200 ST Short-Term Debt</v>
      </c>
      <c r="AC1029" s="34" t="str">
        <f t="shared" si="327"/>
        <v>" "</v>
      </c>
      <c r="AD1029" s="34" t="str">
        <f t="shared" si="328"/>
        <v>" "</v>
      </c>
      <c r="AE1029" s="34" t="str">
        <f t="shared" si="329"/>
        <v>" "</v>
      </c>
      <c r="AF1029" s="34" t="str">
        <f t="shared" si="330"/>
        <v>" "</v>
      </c>
      <c r="AI1029" t="s">
        <v>131</v>
      </c>
      <c r="AJ1029" s="14" t="s">
        <v>913</v>
      </c>
      <c r="AL1029"/>
      <c r="AM1029"/>
      <c r="AN1029"/>
      <c r="AO1029"/>
      <c r="AP1029"/>
      <c r="AQ1029"/>
      <c r="AR1029"/>
      <c r="AS1029"/>
      <c r="AV1029" t="s">
        <v>131</v>
      </c>
      <c r="AW1029">
        <f t="shared" si="331"/>
        <v>18</v>
      </c>
    </row>
    <row r="1030" spans="1:49" ht="11.25" customHeight="1" x14ac:dyDescent="0.2">
      <c r="A1030" s="14">
        <v>3210</v>
      </c>
      <c r="B1030" t="s">
        <v>132</v>
      </c>
      <c r="C1030" s="33" t="str">
        <f t="shared" si="324"/>
        <v>3210 Short-term Loans</v>
      </c>
      <c r="D1030" s="6" t="s">
        <v>2</v>
      </c>
      <c r="E1030" s="6" t="s">
        <v>792</v>
      </c>
      <c r="F1030" s="6" t="s">
        <v>704</v>
      </c>
      <c r="G1030" s="6" t="s">
        <v>813</v>
      </c>
      <c r="H1030" s="34" t="str">
        <f>VLOOKUP(I1030,'heading tables'!$G$3:$H$9,2,FALSE)</f>
        <v>M</v>
      </c>
      <c r="I1030" s="34">
        <f t="shared" si="312"/>
        <v>4</v>
      </c>
      <c r="J1030" s="34" t="str">
        <f t="shared" si="313"/>
        <v>Balance Sheet</v>
      </c>
      <c r="K1030" s="34">
        <f t="shared" si="325"/>
        <v>1</v>
      </c>
      <c r="L1030" s="34" t="str">
        <f t="shared" si="314"/>
        <v>10</v>
      </c>
      <c r="M1030" s="34" t="str">
        <f t="shared" si="321"/>
        <v>3</v>
      </c>
      <c r="N1030" s="34" t="str">
        <f t="shared" si="322"/>
        <v>32</v>
      </c>
      <c r="O1030" s="34" t="str">
        <f t="shared" si="323"/>
        <v>3210</v>
      </c>
      <c r="P1030" s="34" t="str">
        <f>CONCATENATE(M1030," ",VLOOKUP(M1030,'heading tables'!$A:$C,2,FALSE))</f>
        <v>3 Current Liabilities</v>
      </c>
      <c r="Q1030" s="34" t="str">
        <f>CONCATENATE(N1030," ",VLOOKUP(N1030,'heading tables'!$A:$C,2,FALSE))</f>
        <v>32 ST Short-Term Debt</v>
      </c>
      <c r="R1030" s="34" t="str">
        <f>CONCATENATE(O1030," ",VLOOKUP(ABS(O1030),'heading tables'!$A:$C,2,FALSE))</f>
        <v>3210 Short-term Loans</v>
      </c>
      <c r="S1030" s="34" t="str">
        <f t="shared" si="318"/>
        <v>32</v>
      </c>
      <c r="T1030" s="34" t="str">
        <f t="shared" si="319"/>
        <v>3210</v>
      </c>
      <c r="U1030" s="34" t="str">
        <f>CONCATENATE(S1030," ",VLOOKUP(S1030,'heading tables'!$A:$C,2,FALSE))</f>
        <v>32 ST Short-Term Debt</v>
      </c>
      <c r="V1030" s="34" t="str">
        <f>CONCATENATE(T1030," ",VLOOKUP(ABS(T1030),'heading tables'!$A:$C,2,FALSE))</f>
        <v>3210 Short-term Loans</v>
      </c>
      <c r="W1030" s="34" t="str">
        <f t="shared" si="315"/>
        <v>" "</v>
      </c>
      <c r="X1030" s="34" t="str">
        <f t="shared" si="320"/>
        <v>" "</v>
      </c>
      <c r="Y1030" s="34" t="str">
        <f t="shared" si="320"/>
        <v>" "</v>
      </c>
      <c r="Z1030" s="34" t="str">
        <f t="shared" si="320"/>
        <v>" "</v>
      </c>
      <c r="AA1030" s="34" t="str">
        <f t="shared" si="320"/>
        <v>" "</v>
      </c>
      <c r="AB1030" s="34" t="str">
        <f t="shared" si="326"/>
        <v>" "</v>
      </c>
      <c r="AC1030" s="34" t="str">
        <f t="shared" si="327"/>
        <v>" "</v>
      </c>
      <c r="AD1030" s="34" t="str">
        <f t="shared" si="328"/>
        <v>" "</v>
      </c>
      <c r="AE1030" s="34" t="str">
        <f t="shared" si="329"/>
        <v>" "</v>
      </c>
      <c r="AF1030" s="34" t="str">
        <f t="shared" si="330"/>
        <v>" "</v>
      </c>
      <c r="AI1030" t="s">
        <v>132</v>
      </c>
      <c r="AJ1030" s="14" t="s">
        <v>11</v>
      </c>
      <c r="AL1030"/>
      <c r="AM1030"/>
      <c r="AN1030"/>
      <c r="AO1030"/>
      <c r="AP1030"/>
      <c r="AQ1030"/>
      <c r="AR1030"/>
      <c r="AS1030"/>
      <c r="AV1030" t="s">
        <v>132</v>
      </c>
      <c r="AW1030">
        <f t="shared" si="331"/>
        <v>16</v>
      </c>
    </row>
    <row r="1031" spans="1:49" ht="11.25" customHeight="1" x14ac:dyDescent="0.2">
      <c r="A1031" s="14">
        <v>3220</v>
      </c>
      <c r="B1031" t="s">
        <v>133</v>
      </c>
      <c r="C1031" s="33" t="str">
        <f t="shared" si="324"/>
        <v>3220 Shareholders (partners) loans</v>
      </c>
      <c r="D1031" s="6" t="s">
        <v>2</v>
      </c>
      <c r="E1031" s="6" t="s">
        <v>792</v>
      </c>
      <c r="F1031" s="6" t="s">
        <v>705</v>
      </c>
      <c r="G1031" s="6" t="s">
        <v>813</v>
      </c>
      <c r="H1031" s="34" t="str">
        <f>VLOOKUP(I1031,'heading tables'!$G$3:$H$9,2,FALSE)</f>
        <v>M</v>
      </c>
      <c r="I1031" s="34">
        <f t="shared" si="312"/>
        <v>4</v>
      </c>
      <c r="J1031" s="34" t="str">
        <f t="shared" si="313"/>
        <v>Balance Sheet</v>
      </c>
      <c r="K1031" s="34">
        <f t="shared" si="325"/>
        <v>1</v>
      </c>
      <c r="L1031" s="34" t="str">
        <f t="shared" si="314"/>
        <v>20</v>
      </c>
      <c r="M1031" s="34" t="str">
        <f t="shared" si="321"/>
        <v>3</v>
      </c>
      <c r="N1031" s="34" t="str">
        <f t="shared" si="322"/>
        <v>32</v>
      </c>
      <c r="O1031" s="34" t="str">
        <f t="shared" si="323"/>
        <v>3220</v>
      </c>
      <c r="P1031" s="34" t="str">
        <f>CONCATENATE(M1031," ",VLOOKUP(M1031,'heading tables'!$A:$C,2,FALSE))</f>
        <v>3 Current Liabilities</v>
      </c>
      <c r="Q1031" s="34" t="str">
        <f>CONCATENATE(N1031," ",VLOOKUP(N1031,'heading tables'!$A:$C,2,FALSE))</f>
        <v>32 ST Short-Term Debt</v>
      </c>
      <c r="R1031" s="34" t="str">
        <f>CONCATENATE(O1031," ",VLOOKUP(ABS(O1031),'heading tables'!$A:$C,2,FALSE))</f>
        <v>3220 Shareholders (partners) loans</v>
      </c>
      <c r="S1031" s="34" t="str">
        <f t="shared" si="318"/>
        <v>32</v>
      </c>
      <c r="T1031" s="34" t="str">
        <f t="shared" si="319"/>
        <v>3220</v>
      </c>
      <c r="U1031" s="34" t="str">
        <f>CONCATENATE(S1031," ",VLOOKUP(S1031,'heading tables'!$A:$C,2,FALSE))</f>
        <v>32 ST Short-Term Debt</v>
      </c>
      <c r="V1031" s="34" t="str">
        <f>CONCATENATE(T1031," ",VLOOKUP(ABS(T1031),'heading tables'!$A:$C,2,FALSE))</f>
        <v>3220 Shareholders (partners) loans</v>
      </c>
      <c r="W1031" s="34" t="str">
        <f t="shared" si="315"/>
        <v>" "</v>
      </c>
      <c r="X1031" s="34" t="str">
        <f t="shared" si="320"/>
        <v>" "</v>
      </c>
      <c r="Y1031" s="34" t="str">
        <f t="shared" si="320"/>
        <v>" "</v>
      </c>
      <c r="Z1031" s="34" t="str">
        <f t="shared" si="320"/>
        <v>" "</v>
      </c>
      <c r="AA1031" s="34" t="str">
        <f t="shared" si="320"/>
        <v>" "</v>
      </c>
      <c r="AB1031" s="34" t="str">
        <f t="shared" si="326"/>
        <v>" "</v>
      </c>
      <c r="AC1031" s="34" t="str">
        <f t="shared" si="327"/>
        <v>" "</v>
      </c>
      <c r="AD1031" s="34" t="str">
        <f t="shared" si="328"/>
        <v>" "</v>
      </c>
      <c r="AE1031" s="34" t="str">
        <f t="shared" si="329"/>
        <v>" "</v>
      </c>
      <c r="AF1031" s="34" t="str">
        <f t="shared" si="330"/>
        <v>" "</v>
      </c>
      <c r="AI1031" t="s">
        <v>133</v>
      </c>
      <c r="AJ1031" s="14" t="s">
        <v>11</v>
      </c>
      <c r="AL1031"/>
      <c r="AM1031"/>
      <c r="AN1031"/>
      <c r="AO1031"/>
      <c r="AP1031"/>
      <c r="AQ1031"/>
      <c r="AR1031"/>
      <c r="AS1031"/>
      <c r="AV1031" t="s">
        <v>133</v>
      </c>
      <c r="AW1031">
        <f t="shared" si="331"/>
        <v>29</v>
      </c>
    </row>
    <row r="1032" spans="1:49" ht="11.25" customHeight="1" x14ac:dyDescent="0.2">
      <c r="A1032" s="14">
        <v>3230</v>
      </c>
      <c r="B1032" t="s">
        <v>134</v>
      </c>
      <c r="C1032" s="33" t="str">
        <f t="shared" si="324"/>
        <v>3230 Current portion of long-term debt</v>
      </c>
      <c r="D1032" s="6" t="s">
        <v>2</v>
      </c>
      <c r="E1032" s="6" t="s">
        <v>792</v>
      </c>
      <c r="F1032" s="6" t="s">
        <v>910</v>
      </c>
      <c r="G1032" s="6" t="s">
        <v>813</v>
      </c>
      <c r="H1032" s="34" t="str">
        <f>VLOOKUP(I1032,'heading tables'!$G$3:$H$9,2,FALSE)</f>
        <v>M</v>
      </c>
      <c r="I1032" s="34">
        <f t="shared" si="312"/>
        <v>4</v>
      </c>
      <c r="J1032" s="34" t="str">
        <f t="shared" si="313"/>
        <v>Balance Sheet</v>
      </c>
      <c r="K1032" s="34">
        <f t="shared" si="325"/>
        <v>1</v>
      </c>
      <c r="L1032" s="34" t="str">
        <f t="shared" si="314"/>
        <v>30</v>
      </c>
      <c r="M1032" s="34" t="str">
        <f t="shared" si="321"/>
        <v>3</v>
      </c>
      <c r="N1032" s="34" t="str">
        <f t="shared" si="322"/>
        <v>32</v>
      </c>
      <c r="O1032" s="34" t="str">
        <f t="shared" si="323"/>
        <v>3230</v>
      </c>
      <c r="P1032" s="34" t="str">
        <f>CONCATENATE(M1032," ",VLOOKUP(M1032,'heading tables'!$A:$C,2,FALSE))</f>
        <v>3 Current Liabilities</v>
      </c>
      <c r="Q1032" s="34" t="str">
        <f>CONCATENATE(N1032," ",VLOOKUP(N1032,'heading tables'!$A:$C,2,FALSE))</f>
        <v>32 ST Short-Term Debt</v>
      </c>
      <c r="R1032" s="34" t="str">
        <f>CONCATENATE(O1032," ",VLOOKUP(ABS(O1032),'heading tables'!$A:$C,2,FALSE))</f>
        <v>3230 Current portion of long-term debt</v>
      </c>
      <c r="S1032" s="34" t="str">
        <f t="shared" si="318"/>
        <v>32</v>
      </c>
      <c r="T1032" s="34" t="str">
        <f t="shared" si="319"/>
        <v>3230</v>
      </c>
      <c r="U1032" s="34" t="str">
        <f>CONCATENATE(S1032," ",VLOOKUP(S1032,'heading tables'!$A:$C,2,FALSE))</f>
        <v>32 ST Short-Term Debt</v>
      </c>
      <c r="V1032" s="34" t="str">
        <f>CONCATENATE(T1032," ",VLOOKUP(ABS(T1032),'heading tables'!$A:$C,2,FALSE))</f>
        <v>3230 Current portion of long-term debt</v>
      </c>
      <c r="W1032" s="34" t="str">
        <f t="shared" si="315"/>
        <v>" "</v>
      </c>
      <c r="X1032" s="34" t="str">
        <f t="shared" si="320"/>
        <v>" "</v>
      </c>
      <c r="Y1032" s="34" t="str">
        <f t="shared" si="320"/>
        <v>" "</v>
      </c>
      <c r="Z1032" s="34" t="str">
        <f t="shared" si="320"/>
        <v>" "</v>
      </c>
      <c r="AA1032" s="34" t="str">
        <f t="shared" si="320"/>
        <v>" "</v>
      </c>
      <c r="AB1032" s="34" t="str">
        <f t="shared" si="326"/>
        <v>" "</v>
      </c>
      <c r="AC1032" s="34" t="str">
        <f t="shared" si="327"/>
        <v>" "</v>
      </c>
      <c r="AD1032" s="34" t="str">
        <f t="shared" si="328"/>
        <v>" "</v>
      </c>
      <c r="AE1032" s="34" t="str">
        <f t="shared" si="329"/>
        <v>" "</v>
      </c>
      <c r="AF1032" s="34" t="str">
        <f t="shared" si="330"/>
        <v>" "</v>
      </c>
      <c r="AI1032" t="s">
        <v>134</v>
      </c>
      <c r="AJ1032" s="14" t="s">
        <v>11</v>
      </c>
      <c r="AL1032"/>
      <c r="AM1032"/>
      <c r="AN1032"/>
      <c r="AO1032"/>
      <c r="AP1032"/>
      <c r="AQ1032"/>
      <c r="AR1032"/>
      <c r="AS1032"/>
      <c r="AV1032" t="s">
        <v>134</v>
      </c>
      <c r="AW1032">
        <f t="shared" si="331"/>
        <v>33</v>
      </c>
    </row>
    <row r="1033" spans="1:49" ht="11.25" customHeight="1" x14ac:dyDescent="0.2">
      <c r="A1033" s="14">
        <v>3300</v>
      </c>
      <c r="B1033" t="s">
        <v>135</v>
      </c>
      <c r="C1033" s="33" t="str">
        <f t="shared" si="324"/>
        <v>3300 Taxes Payable</v>
      </c>
      <c r="D1033" s="6" t="s">
        <v>2</v>
      </c>
      <c r="E1033" s="6" t="s">
        <v>793</v>
      </c>
      <c r="F1033" s="6">
        <v>0</v>
      </c>
      <c r="G1033" s="6" t="s">
        <v>815</v>
      </c>
      <c r="H1033" s="34" t="str">
        <f>VLOOKUP(I1033,'heading tables'!$G$3:$H$9,2,FALSE)</f>
        <v>M</v>
      </c>
      <c r="I1033" s="34">
        <f t="shared" si="312"/>
        <v>4</v>
      </c>
      <c r="J1033" s="34" t="str">
        <f t="shared" si="313"/>
        <v>Balance Sheet</v>
      </c>
      <c r="K1033" s="34">
        <f t="shared" si="325"/>
        <v>42</v>
      </c>
      <c r="L1033" s="34" t="str">
        <f t="shared" si="314"/>
        <v>00</v>
      </c>
      <c r="M1033" s="34" t="str">
        <f t="shared" si="321"/>
        <v>3</v>
      </c>
      <c r="N1033" s="34" t="str">
        <f t="shared" si="322"/>
        <v>33</v>
      </c>
      <c r="O1033" s="6" t="s">
        <v>1122</v>
      </c>
      <c r="P1033" s="34" t="str">
        <f>CONCATENATE(M1033," ",VLOOKUP(M1033,'heading tables'!$A:$C,2,FALSE))</f>
        <v>3 Current Liabilities</v>
      </c>
      <c r="Q1033" s="34" t="str">
        <f>CONCATENATE(N1033," ",VLOOKUP(N1033,'heading tables'!$A:$C,2,FALSE))</f>
        <v>33 Taxes Payable</v>
      </c>
      <c r="R1033" s="6" t="s">
        <v>1122</v>
      </c>
      <c r="S1033" s="34" t="str">
        <f t="shared" si="318"/>
        <v>33</v>
      </c>
      <c r="T1033" s="34" t="str">
        <f t="shared" si="319"/>
        <v>Not include</v>
      </c>
      <c r="U1033" s="34" t="str">
        <f>CONCATENATE(S1033," ",VLOOKUP(S1033,'heading tables'!$A:$C,2,FALSE))</f>
        <v>33 Taxes Payable</v>
      </c>
      <c r="V1033" s="6" t="s">
        <v>1131</v>
      </c>
      <c r="W1033" s="34" t="str">
        <f t="shared" si="315"/>
        <v>3300</v>
      </c>
      <c r="X1033" s="34" t="str">
        <f t="shared" si="320"/>
        <v>" "</v>
      </c>
      <c r="Y1033" s="34" t="str">
        <f t="shared" si="320"/>
        <v>" "</v>
      </c>
      <c r="Z1033" s="34" t="str">
        <f t="shared" si="320"/>
        <v>" "</v>
      </c>
      <c r="AA1033" s="34" t="str">
        <f t="shared" si="320"/>
        <v>" "</v>
      </c>
      <c r="AB1033" s="34" t="str">
        <f t="shared" si="326"/>
        <v>3300 Taxes Payable</v>
      </c>
      <c r="AC1033" s="34" t="str">
        <f t="shared" si="327"/>
        <v>" "</v>
      </c>
      <c r="AD1033" s="34" t="str">
        <f t="shared" si="328"/>
        <v>" "</v>
      </c>
      <c r="AE1033" s="34" t="str">
        <f t="shared" si="329"/>
        <v>" "</v>
      </c>
      <c r="AF1033" s="34" t="str">
        <f t="shared" si="330"/>
        <v>" "</v>
      </c>
      <c r="AI1033" t="s">
        <v>135</v>
      </c>
      <c r="AJ1033" s="14" t="s">
        <v>913</v>
      </c>
      <c r="AL1033"/>
      <c r="AM1033"/>
      <c r="AN1033"/>
      <c r="AO1033"/>
      <c r="AP1033"/>
      <c r="AQ1033"/>
      <c r="AR1033"/>
      <c r="AS1033"/>
      <c r="AV1033" t="s">
        <v>135</v>
      </c>
      <c r="AW1033">
        <f t="shared" si="331"/>
        <v>13</v>
      </c>
    </row>
    <row r="1034" spans="1:49" ht="11.25" customHeight="1" x14ac:dyDescent="0.2">
      <c r="A1034" s="14">
        <v>3310</v>
      </c>
      <c r="B1034" t="s">
        <v>136</v>
      </c>
      <c r="C1034" s="33" t="str">
        <f t="shared" si="324"/>
        <v>3310 Profit tax payable</v>
      </c>
      <c r="D1034" s="6" t="s">
        <v>2</v>
      </c>
      <c r="E1034" s="6" t="s">
        <v>793</v>
      </c>
      <c r="F1034" s="6" t="s">
        <v>706</v>
      </c>
      <c r="G1034" s="6" t="s">
        <v>813</v>
      </c>
      <c r="H1034" s="34" t="str">
        <f>VLOOKUP(I1034,'heading tables'!$G$3:$H$9,2,FALSE)</f>
        <v>M</v>
      </c>
      <c r="I1034" s="34">
        <f t="shared" ref="I1034:I1086" si="332">LEN(A1034)</f>
        <v>4</v>
      </c>
      <c r="J1034" s="34" t="str">
        <f t="shared" ref="J1034:J1086" si="333">IF(ABS(M1034)&gt;5,"Income statement","Balance Sheet")</f>
        <v>Balance Sheet</v>
      </c>
      <c r="K1034" s="34">
        <f t="shared" si="325"/>
        <v>1</v>
      </c>
      <c r="L1034" s="34" t="str">
        <f t="shared" ref="L1034:L1086" si="334">RIGHT(A1034,2)</f>
        <v>10</v>
      </c>
      <c r="M1034" s="34" t="str">
        <f t="shared" si="321"/>
        <v>3</v>
      </c>
      <c r="N1034" s="34" t="str">
        <f t="shared" si="322"/>
        <v>33</v>
      </c>
      <c r="O1034" s="34" t="str">
        <f t="shared" si="323"/>
        <v>3310</v>
      </c>
      <c r="P1034" s="34" t="str">
        <f>CONCATENATE(M1034," ",VLOOKUP(M1034,'heading tables'!$A:$C,2,FALSE))</f>
        <v>3 Current Liabilities</v>
      </c>
      <c r="Q1034" s="34" t="str">
        <f>CONCATENATE(N1034," ",VLOOKUP(N1034,'heading tables'!$A:$C,2,FALSE))</f>
        <v>33 Taxes Payable</v>
      </c>
      <c r="R1034" s="34" t="str">
        <f>CONCATENATE(O1034," ",VLOOKUP(ABS(O1034),'heading tables'!$A:$C,2,FALSE))</f>
        <v>3310 Profit tax payable</v>
      </c>
      <c r="S1034" s="34" t="str">
        <f t="shared" si="318"/>
        <v>33</v>
      </c>
      <c r="T1034" s="34" t="str">
        <f t="shared" si="319"/>
        <v>3310</v>
      </c>
      <c r="U1034" s="34" t="str">
        <f>CONCATENATE(S1034," ",VLOOKUP(S1034,'heading tables'!$A:$C,2,FALSE))</f>
        <v>33 Taxes Payable</v>
      </c>
      <c r="V1034" s="34" t="str">
        <f>CONCATENATE(T1034," ",VLOOKUP(ABS(T1034),'heading tables'!$A:$C,2,FALSE))</f>
        <v>3310 Profit tax payable</v>
      </c>
      <c r="W1034" s="34" t="str">
        <f t="shared" ref="W1034:W1086" si="335">IF(LEFT($A1034,W$1)=O1034,$AZ$1,LEFT($A1034,W$1))</f>
        <v>" "</v>
      </c>
      <c r="X1034" s="34" t="str">
        <f t="shared" si="320"/>
        <v>" "</v>
      </c>
      <c r="Y1034" s="34" t="str">
        <f t="shared" si="320"/>
        <v>" "</v>
      </c>
      <c r="Z1034" s="34" t="str">
        <f t="shared" si="320"/>
        <v>" "</v>
      </c>
      <c r="AA1034" s="34" t="str">
        <f t="shared" si="320"/>
        <v>" "</v>
      </c>
      <c r="AB1034" s="34" t="str">
        <f t="shared" si="326"/>
        <v>" "</v>
      </c>
      <c r="AC1034" s="34" t="str">
        <f t="shared" si="327"/>
        <v>" "</v>
      </c>
      <c r="AD1034" s="34" t="str">
        <f t="shared" si="328"/>
        <v>" "</v>
      </c>
      <c r="AE1034" s="34" t="str">
        <f t="shared" si="329"/>
        <v>" "</v>
      </c>
      <c r="AF1034" s="34" t="str">
        <f t="shared" si="330"/>
        <v>" "</v>
      </c>
      <c r="AI1034" t="s">
        <v>136</v>
      </c>
      <c r="AJ1034" s="14" t="s">
        <v>11</v>
      </c>
      <c r="AL1034"/>
      <c r="AM1034"/>
      <c r="AN1034"/>
      <c r="AO1034"/>
      <c r="AP1034"/>
      <c r="AQ1034"/>
      <c r="AR1034"/>
      <c r="AS1034"/>
      <c r="AV1034" t="s">
        <v>136</v>
      </c>
      <c r="AW1034">
        <f t="shared" si="331"/>
        <v>18</v>
      </c>
    </row>
    <row r="1035" spans="1:49" ht="11.25" customHeight="1" x14ac:dyDescent="0.2">
      <c r="A1035" s="14">
        <v>3320</v>
      </c>
      <c r="B1035" t="s">
        <v>137</v>
      </c>
      <c r="C1035" s="33" t="str">
        <f t="shared" si="324"/>
        <v>3320 Payroll taxes payable</v>
      </c>
      <c r="D1035" s="6" t="s">
        <v>2</v>
      </c>
      <c r="E1035" s="6" t="s">
        <v>793</v>
      </c>
      <c r="F1035" s="6" t="s">
        <v>707</v>
      </c>
      <c r="G1035" s="6" t="s">
        <v>813</v>
      </c>
      <c r="H1035" s="34" t="str">
        <f>VLOOKUP(I1035,'heading tables'!$G$3:$H$9,2,FALSE)</f>
        <v>M</v>
      </c>
      <c r="I1035" s="34">
        <f t="shared" si="332"/>
        <v>4</v>
      </c>
      <c r="J1035" s="34" t="str">
        <f t="shared" si="333"/>
        <v>Balance Sheet</v>
      </c>
      <c r="K1035" s="34">
        <f t="shared" si="325"/>
        <v>1</v>
      </c>
      <c r="L1035" s="34" t="str">
        <f t="shared" si="334"/>
        <v>20</v>
      </c>
      <c r="M1035" s="34" t="str">
        <f t="shared" si="321"/>
        <v>3</v>
      </c>
      <c r="N1035" s="34" t="str">
        <f t="shared" si="322"/>
        <v>33</v>
      </c>
      <c r="O1035" s="34" t="str">
        <f t="shared" si="323"/>
        <v>3320</v>
      </c>
      <c r="P1035" s="34" t="str">
        <f>CONCATENATE(M1035," ",VLOOKUP(M1035,'heading tables'!$A:$C,2,FALSE))</f>
        <v>3 Current Liabilities</v>
      </c>
      <c r="Q1035" s="34" t="str">
        <f>CONCATENATE(N1035," ",VLOOKUP(N1035,'heading tables'!$A:$C,2,FALSE))</f>
        <v>33 Taxes Payable</v>
      </c>
      <c r="R1035" s="34" t="str">
        <f>CONCATENATE(O1035," ",VLOOKUP(ABS(O1035),'heading tables'!$A:$C,2,FALSE))</f>
        <v>3320 Payroll taxes payable</v>
      </c>
      <c r="S1035" s="34" t="str">
        <f t="shared" si="318"/>
        <v>33</v>
      </c>
      <c r="T1035" s="34" t="str">
        <f t="shared" si="319"/>
        <v>3320</v>
      </c>
      <c r="U1035" s="34" t="str">
        <f>CONCATENATE(S1035," ",VLOOKUP(S1035,'heading tables'!$A:$C,2,FALSE))</f>
        <v>33 Taxes Payable</v>
      </c>
      <c r="V1035" s="34" t="str">
        <f>CONCATENATE(T1035," ",VLOOKUP(ABS(T1035),'heading tables'!$A:$C,2,FALSE))</f>
        <v>3320 Payroll taxes payable</v>
      </c>
      <c r="W1035" s="34" t="str">
        <f t="shared" si="335"/>
        <v>" "</v>
      </c>
      <c r="X1035" s="34" t="str">
        <f t="shared" si="320"/>
        <v>" "</v>
      </c>
      <c r="Y1035" s="34" t="str">
        <f t="shared" si="320"/>
        <v>" "</v>
      </c>
      <c r="Z1035" s="34" t="str">
        <f t="shared" si="320"/>
        <v>" "</v>
      </c>
      <c r="AA1035" s="34" t="str">
        <f t="shared" si="320"/>
        <v>" "</v>
      </c>
      <c r="AB1035" s="34" t="str">
        <f t="shared" si="326"/>
        <v>" "</v>
      </c>
      <c r="AC1035" s="34" t="str">
        <f t="shared" si="327"/>
        <v>" "</v>
      </c>
      <c r="AD1035" s="34" t="str">
        <f t="shared" si="328"/>
        <v>" "</v>
      </c>
      <c r="AE1035" s="34" t="str">
        <f t="shared" si="329"/>
        <v>" "</v>
      </c>
      <c r="AF1035" s="34" t="str">
        <f t="shared" si="330"/>
        <v>" "</v>
      </c>
      <c r="AI1035" t="s">
        <v>137</v>
      </c>
      <c r="AJ1035" s="14" t="s">
        <v>11</v>
      </c>
      <c r="AL1035"/>
      <c r="AM1035"/>
      <c r="AN1035"/>
      <c r="AO1035"/>
      <c r="AP1035"/>
      <c r="AQ1035"/>
      <c r="AR1035"/>
      <c r="AS1035"/>
      <c r="AV1035" t="s">
        <v>137</v>
      </c>
      <c r="AW1035">
        <f t="shared" si="331"/>
        <v>21</v>
      </c>
    </row>
    <row r="1036" spans="1:49" ht="11.25" customHeight="1" x14ac:dyDescent="0.2">
      <c r="A1036" s="14">
        <v>3330</v>
      </c>
      <c r="B1036" t="s">
        <v>138</v>
      </c>
      <c r="C1036" s="33" t="str">
        <f t="shared" si="324"/>
        <v>3330 Added Tax (VAT) payable</v>
      </c>
      <c r="D1036" s="6" t="s">
        <v>2</v>
      </c>
      <c r="E1036" s="6" t="s">
        <v>793</v>
      </c>
      <c r="F1036" s="6" t="s">
        <v>708</v>
      </c>
      <c r="G1036" s="6" t="s">
        <v>813</v>
      </c>
      <c r="H1036" s="34" t="str">
        <f>VLOOKUP(I1036,'heading tables'!$G$3:$H$9,2,FALSE)</f>
        <v>M</v>
      </c>
      <c r="I1036" s="34">
        <f t="shared" si="332"/>
        <v>4</v>
      </c>
      <c r="J1036" s="34" t="str">
        <f t="shared" si="333"/>
        <v>Balance Sheet</v>
      </c>
      <c r="K1036" s="34">
        <f t="shared" si="325"/>
        <v>1</v>
      </c>
      <c r="L1036" s="34" t="str">
        <f t="shared" si="334"/>
        <v>30</v>
      </c>
      <c r="M1036" s="34" t="str">
        <f t="shared" si="321"/>
        <v>3</v>
      </c>
      <c r="N1036" s="34" t="str">
        <f t="shared" si="322"/>
        <v>33</v>
      </c>
      <c r="O1036" s="34" t="str">
        <f t="shared" si="323"/>
        <v>3330</v>
      </c>
      <c r="P1036" s="34" t="str">
        <f>CONCATENATE(M1036," ",VLOOKUP(M1036,'heading tables'!$A:$C,2,FALSE))</f>
        <v>3 Current Liabilities</v>
      </c>
      <c r="Q1036" s="34" t="str">
        <f>CONCATENATE(N1036," ",VLOOKUP(N1036,'heading tables'!$A:$C,2,FALSE))</f>
        <v>33 Taxes Payable</v>
      </c>
      <c r="R1036" s="34" t="str">
        <f>CONCATENATE(O1036," ",VLOOKUP(ABS(O1036),'heading tables'!$A:$C,2,FALSE))</f>
        <v>3330 Added Tax (VAT) payable</v>
      </c>
      <c r="S1036" s="34" t="str">
        <f t="shared" si="318"/>
        <v>33</v>
      </c>
      <c r="T1036" s="34" t="str">
        <f t="shared" si="319"/>
        <v>3330</v>
      </c>
      <c r="U1036" s="34" t="str">
        <f>CONCATENATE(S1036," ",VLOOKUP(S1036,'heading tables'!$A:$C,2,FALSE))</f>
        <v>33 Taxes Payable</v>
      </c>
      <c r="V1036" s="34" t="str">
        <f>CONCATENATE(T1036," ",VLOOKUP(ABS(T1036),'heading tables'!$A:$C,2,FALSE))</f>
        <v>3330 Added Tax (VAT) payable</v>
      </c>
      <c r="W1036" s="34" t="str">
        <f t="shared" si="335"/>
        <v>" "</v>
      </c>
      <c r="X1036" s="34" t="str">
        <f t="shared" si="320"/>
        <v>" "</v>
      </c>
      <c r="Y1036" s="34" t="str">
        <f t="shared" si="320"/>
        <v>" "</v>
      </c>
      <c r="Z1036" s="34" t="str">
        <f t="shared" si="320"/>
        <v>" "</v>
      </c>
      <c r="AA1036" s="34" t="str">
        <f t="shared" si="320"/>
        <v>" "</v>
      </c>
      <c r="AB1036" s="34" t="str">
        <f t="shared" si="326"/>
        <v>" "</v>
      </c>
      <c r="AC1036" s="34" t="str">
        <f t="shared" si="327"/>
        <v>" "</v>
      </c>
      <c r="AD1036" s="34" t="str">
        <f t="shared" si="328"/>
        <v>" "</v>
      </c>
      <c r="AE1036" s="34" t="str">
        <f t="shared" si="329"/>
        <v>" "</v>
      </c>
      <c r="AF1036" s="34" t="str">
        <f t="shared" si="330"/>
        <v>" "</v>
      </c>
      <c r="AI1036" t="s">
        <v>138</v>
      </c>
      <c r="AJ1036" s="14" t="s">
        <v>11</v>
      </c>
      <c r="AL1036"/>
      <c r="AM1036"/>
      <c r="AN1036"/>
      <c r="AO1036"/>
      <c r="AP1036"/>
      <c r="AQ1036"/>
      <c r="AR1036"/>
      <c r="AS1036"/>
      <c r="AV1036" t="s">
        <v>138</v>
      </c>
      <c r="AW1036">
        <f t="shared" si="331"/>
        <v>23</v>
      </c>
    </row>
    <row r="1037" spans="1:49" ht="11.25" customHeight="1" x14ac:dyDescent="0.2">
      <c r="A1037" s="14">
        <v>3340</v>
      </c>
      <c r="B1037" t="s">
        <v>139</v>
      </c>
      <c r="C1037" s="33" t="str">
        <f t="shared" si="324"/>
        <v>3340 VAT recoverable (paid)</v>
      </c>
      <c r="D1037" s="6" t="s">
        <v>2</v>
      </c>
      <c r="E1037" s="6" t="s">
        <v>793</v>
      </c>
      <c r="F1037" s="6" t="s">
        <v>709</v>
      </c>
      <c r="G1037" s="6" t="s">
        <v>813</v>
      </c>
      <c r="H1037" s="34" t="str">
        <f>VLOOKUP(I1037,'heading tables'!$G$3:$H$9,2,FALSE)</f>
        <v>M</v>
      </c>
      <c r="I1037" s="34">
        <f t="shared" si="332"/>
        <v>4</v>
      </c>
      <c r="J1037" s="34" t="str">
        <f t="shared" si="333"/>
        <v>Balance Sheet</v>
      </c>
      <c r="K1037" s="34">
        <f t="shared" si="325"/>
        <v>1</v>
      </c>
      <c r="L1037" s="34" t="str">
        <f t="shared" si="334"/>
        <v>40</v>
      </c>
      <c r="M1037" s="34" t="str">
        <f t="shared" si="321"/>
        <v>3</v>
      </c>
      <c r="N1037" s="34" t="str">
        <f t="shared" si="322"/>
        <v>33</v>
      </c>
      <c r="O1037" s="34" t="str">
        <f t="shared" si="323"/>
        <v>3340</v>
      </c>
      <c r="P1037" s="34" t="str">
        <f>CONCATENATE(M1037," ",VLOOKUP(M1037,'heading tables'!$A:$C,2,FALSE))</f>
        <v>3 Current Liabilities</v>
      </c>
      <c r="Q1037" s="34" t="str">
        <f>CONCATENATE(N1037," ",VLOOKUP(N1037,'heading tables'!$A:$C,2,FALSE))</f>
        <v>33 Taxes Payable</v>
      </c>
      <c r="R1037" s="34" t="str">
        <f>CONCATENATE(O1037," ",VLOOKUP(ABS(O1037),'heading tables'!$A:$C,2,FALSE))</f>
        <v>3340 VAT recoverable (paid)</v>
      </c>
      <c r="S1037" s="34" t="str">
        <f t="shared" si="318"/>
        <v>33</v>
      </c>
      <c r="T1037" s="34" t="str">
        <f t="shared" si="319"/>
        <v>3340</v>
      </c>
      <c r="U1037" s="34" t="str">
        <f>CONCATENATE(S1037," ",VLOOKUP(S1037,'heading tables'!$A:$C,2,FALSE))</f>
        <v>33 Taxes Payable</v>
      </c>
      <c r="V1037" s="34" t="str">
        <f>CONCATENATE(T1037," ",VLOOKUP(ABS(T1037),'heading tables'!$A:$C,2,FALSE))</f>
        <v>3340 VAT recoverable (paid)</v>
      </c>
      <c r="W1037" s="34" t="str">
        <f t="shared" si="335"/>
        <v>" "</v>
      </c>
      <c r="X1037" s="34" t="str">
        <f t="shared" si="320"/>
        <v>" "</v>
      </c>
      <c r="Y1037" s="34" t="str">
        <f t="shared" si="320"/>
        <v>" "</v>
      </c>
      <c r="Z1037" s="34" t="str">
        <f t="shared" si="320"/>
        <v>" "</v>
      </c>
      <c r="AA1037" s="34" t="str">
        <f t="shared" si="320"/>
        <v>" "</v>
      </c>
      <c r="AB1037" s="34" t="str">
        <f t="shared" si="326"/>
        <v>" "</v>
      </c>
      <c r="AC1037" s="34" t="str">
        <f t="shared" si="327"/>
        <v>" "</v>
      </c>
      <c r="AD1037" s="34" t="str">
        <f t="shared" si="328"/>
        <v>" "</v>
      </c>
      <c r="AE1037" s="34" t="str">
        <f t="shared" si="329"/>
        <v>" "</v>
      </c>
      <c r="AF1037" s="34" t="str">
        <f t="shared" si="330"/>
        <v>" "</v>
      </c>
      <c r="AI1037" t="s">
        <v>139</v>
      </c>
      <c r="AJ1037" s="14" t="s">
        <v>11</v>
      </c>
      <c r="AL1037"/>
      <c r="AM1037"/>
      <c r="AN1037"/>
      <c r="AO1037"/>
      <c r="AP1037"/>
      <c r="AQ1037"/>
      <c r="AR1037"/>
      <c r="AS1037"/>
      <c r="AV1037" t="s">
        <v>139</v>
      </c>
      <c r="AW1037">
        <f t="shared" si="331"/>
        <v>22</v>
      </c>
    </row>
    <row r="1038" spans="1:49" ht="11.25" customHeight="1" x14ac:dyDescent="0.2">
      <c r="A1038" s="14">
        <v>3350</v>
      </c>
      <c r="B1038" t="s">
        <v>1049</v>
      </c>
      <c r="C1038" s="33" t="str">
        <f t="shared" si="324"/>
        <v>3350 Excise Tax payable</v>
      </c>
      <c r="D1038" s="6" t="s">
        <v>2</v>
      </c>
      <c r="E1038" s="6" t="s">
        <v>793</v>
      </c>
      <c r="F1038" s="6" t="s">
        <v>710</v>
      </c>
      <c r="G1038" s="6" t="s">
        <v>813</v>
      </c>
      <c r="H1038" s="34" t="str">
        <f>VLOOKUP(I1038,'heading tables'!$G$3:$H$9,2,FALSE)</f>
        <v>M</v>
      </c>
      <c r="I1038" s="34">
        <f t="shared" si="332"/>
        <v>4</v>
      </c>
      <c r="J1038" s="34" t="str">
        <f t="shared" si="333"/>
        <v>Balance Sheet</v>
      </c>
      <c r="K1038" s="34">
        <f t="shared" si="325"/>
        <v>1</v>
      </c>
      <c r="L1038" s="34" t="str">
        <f t="shared" si="334"/>
        <v>50</v>
      </c>
      <c r="M1038" s="34" t="str">
        <f t="shared" si="321"/>
        <v>3</v>
      </c>
      <c r="N1038" s="34" t="str">
        <f t="shared" si="322"/>
        <v>33</v>
      </c>
      <c r="O1038" s="34" t="str">
        <f t="shared" si="323"/>
        <v>3350</v>
      </c>
      <c r="P1038" s="34" t="str">
        <f>CONCATENATE(M1038," ",VLOOKUP(M1038,'heading tables'!$A:$C,2,FALSE))</f>
        <v>3 Current Liabilities</v>
      </c>
      <c r="Q1038" s="34" t="str">
        <f>CONCATENATE(N1038," ",VLOOKUP(N1038,'heading tables'!$A:$C,2,FALSE))</f>
        <v>33 Taxes Payable</v>
      </c>
      <c r="R1038" s="34" t="str">
        <f>CONCATENATE(O1038," ",VLOOKUP(ABS(O1038),'heading tables'!$A:$C,2,FALSE))</f>
        <v>3350 Excise Taxe payable</v>
      </c>
      <c r="S1038" s="34" t="str">
        <f t="shared" si="318"/>
        <v>33</v>
      </c>
      <c r="T1038" s="34" t="str">
        <f t="shared" si="319"/>
        <v>3350</v>
      </c>
      <c r="U1038" s="34" t="str">
        <f>CONCATENATE(S1038," ",VLOOKUP(S1038,'heading tables'!$A:$C,2,FALSE))</f>
        <v>33 Taxes Payable</v>
      </c>
      <c r="V1038" s="34" t="str">
        <f>CONCATENATE(T1038," ",VLOOKUP(ABS(T1038),'heading tables'!$A:$C,2,FALSE))</f>
        <v>3350 Excise Taxe payable</v>
      </c>
      <c r="W1038" s="34" t="str">
        <f t="shared" si="335"/>
        <v>" "</v>
      </c>
      <c r="X1038" s="34" t="str">
        <f t="shared" si="320"/>
        <v>" "</v>
      </c>
      <c r="Y1038" s="34" t="str">
        <f t="shared" si="320"/>
        <v>" "</v>
      </c>
      <c r="Z1038" s="34" t="str">
        <f t="shared" si="320"/>
        <v>" "</v>
      </c>
      <c r="AA1038" s="34" t="str">
        <f t="shared" si="320"/>
        <v>" "</v>
      </c>
      <c r="AB1038" s="34" t="str">
        <f t="shared" si="326"/>
        <v>" "</v>
      </c>
      <c r="AC1038" s="34" t="str">
        <f t="shared" si="327"/>
        <v>" "</v>
      </c>
      <c r="AD1038" s="34" t="str">
        <f t="shared" si="328"/>
        <v>" "</v>
      </c>
      <c r="AE1038" s="34" t="str">
        <f t="shared" si="329"/>
        <v>" "</v>
      </c>
      <c r="AF1038" s="34" t="str">
        <f t="shared" si="330"/>
        <v>" "</v>
      </c>
      <c r="AI1038" t="s">
        <v>1049</v>
      </c>
      <c r="AJ1038" s="14" t="s">
        <v>11</v>
      </c>
      <c r="AL1038"/>
      <c r="AM1038"/>
      <c r="AN1038"/>
      <c r="AO1038"/>
      <c r="AP1038"/>
      <c r="AQ1038"/>
      <c r="AR1038"/>
      <c r="AS1038"/>
      <c r="AV1038" t="s">
        <v>1049</v>
      </c>
      <c r="AW1038">
        <f t="shared" si="331"/>
        <v>18</v>
      </c>
    </row>
    <row r="1039" spans="1:49" ht="11.25" customHeight="1" x14ac:dyDescent="0.2">
      <c r="A1039" s="14">
        <v>3360</v>
      </c>
      <c r="B1039" t="s">
        <v>141</v>
      </c>
      <c r="C1039" s="33" t="str">
        <f t="shared" si="324"/>
        <v>3360 Excise Tax paid</v>
      </c>
      <c r="D1039" s="6" t="s">
        <v>2</v>
      </c>
      <c r="E1039" s="6" t="s">
        <v>793</v>
      </c>
      <c r="F1039" s="6" t="s">
        <v>711</v>
      </c>
      <c r="G1039" s="6" t="s">
        <v>813</v>
      </c>
      <c r="H1039" s="34" t="str">
        <f>VLOOKUP(I1039,'heading tables'!$G$3:$H$9,2,FALSE)</f>
        <v>M</v>
      </c>
      <c r="I1039" s="34">
        <f t="shared" si="332"/>
        <v>4</v>
      </c>
      <c r="J1039" s="34" t="str">
        <f t="shared" si="333"/>
        <v>Balance Sheet</v>
      </c>
      <c r="K1039" s="34">
        <f t="shared" si="325"/>
        <v>1</v>
      </c>
      <c r="L1039" s="34" t="str">
        <f t="shared" si="334"/>
        <v>60</v>
      </c>
      <c r="M1039" s="34" t="str">
        <f t="shared" si="321"/>
        <v>3</v>
      </c>
      <c r="N1039" s="34" t="str">
        <f t="shared" si="322"/>
        <v>33</v>
      </c>
      <c r="O1039" s="34" t="str">
        <f t="shared" si="323"/>
        <v>3360</v>
      </c>
      <c r="P1039" s="34" t="str">
        <f>CONCATENATE(M1039," ",VLOOKUP(M1039,'heading tables'!$A:$C,2,FALSE))</f>
        <v>3 Current Liabilities</v>
      </c>
      <c r="Q1039" s="34" t="str">
        <f>CONCATENATE(N1039," ",VLOOKUP(N1039,'heading tables'!$A:$C,2,FALSE))</f>
        <v>33 Taxes Payable</v>
      </c>
      <c r="R1039" s="34" t="str">
        <f>CONCATENATE(O1039," ",VLOOKUP(ABS(O1039),'heading tables'!$A:$C,2,FALSE))</f>
        <v>3360 Excise Tax paid</v>
      </c>
      <c r="S1039" s="34" t="str">
        <f t="shared" si="318"/>
        <v>33</v>
      </c>
      <c r="T1039" s="34" t="str">
        <f t="shared" si="319"/>
        <v>3360</v>
      </c>
      <c r="U1039" s="34" t="str">
        <f>CONCATENATE(S1039," ",VLOOKUP(S1039,'heading tables'!$A:$C,2,FALSE))</f>
        <v>33 Taxes Payable</v>
      </c>
      <c r="V1039" s="34" t="str">
        <f>CONCATENATE(T1039," ",VLOOKUP(ABS(T1039),'heading tables'!$A:$C,2,FALSE))</f>
        <v>3360 Excise Tax paid</v>
      </c>
      <c r="W1039" s="34" t="str">
        <f t="shared" si="335"/>
        <v>" "</v>
      </c>
      <c r="X1039" s="34" t="str">
        <f t="shared" si="320"/>
        <v>" "</v>
      </c>
      <c r="Y1039" s="34" t="str">
        <f t="shared" si="320"/>
        <v>" "</v>
      </c>
      <c r="Z1039" s="34" t="str">
        <f t="shared" si="320"/>
        <v>" "</v>
      </c>
      <c r="AA1039" s="34" t="str">
        <f t="shared" si="320"/>
        <v>" "</v>
      </c>
      <c r="AB1039" s="34" t="str">
        <f t="shared" si="326"/>
        <v>" "</v>
      </c>
      <c r="AC1039" s="34" t="str">
        <f t="shared" si="327"/>
        <v>" "</v>
      </c>
      <c r="AD1039" s="34" t="str">
        <f t="shared" si="328"/>
        <v>" "</v>
      </c>
      <c r="AE1039" s="34" t="str">
        <f t="shared" si="329"/>
        <v>" "</v>
      </c>
      <c r="AF1039" s="34" t="str">
        <f t="shared" si="330"/>
        <v>" "</v>
      </c>
      <c r="AI1039" t="s">
        <v>141</v>
      </c>
      <c r="AJ1039" s="14" t="s">
        <v>11</v>
      </c>
      <c r="AL1039"/>
      <c r="AM1039"/>
      <c r="AN1039"/>
      <c r="AO1039"/>
      <c r="AP1039"/>
      <c r="AQ1039"/>
      <c r="AR1039"/>
      <c r="AS1039"/>
      <c r="AV1039" t="s">
        <v>141</v>
      </c>
      <c r="AW1039">
        <f t="shared" si="331"/>
        <v>15</v>
      </c>
    </row>
    <row r="1040" spans="1:49" ht="11.25" customHeight="1" x14ac:dyDescent="0.2">
      <c r="A1040" s="14">
        <v>3370</v>
      </c>
      <c r="B1040" t="s">
        <v>142</v>
      </c>
      <c r="C1040" s="33" t="str">
        <f t="shared" si="324"/>
        <v>3370 Social insurance payable</v>
      </c>
      <c r="D1040" s="6" t="s">
        <v>2</v>
      </c>
      <c r="E1040" s="6" t="s">
        <v>1</v>
      </c>
      <c r="F1040" s="6" t="s">
        <v>1</v>
      </c>
      <c r="G1040" s="6" t="s">
        <v>813</v>
      </c>
      <c r="H1040" s="34" t="str">
        <f>VLOOKUP(I1040,'heading tables'!$G$3:$H$9,2,FALSE)</f>
        <v>M</v>
      </c>
      <c r="I1040" s="34">
        <f t="shared" si="332"/>
        <v>4</v>
      </c>
      <c r="J1040" s="34" t="str">
        <f t="shared" si="333"/>
        <v>Balance Sheet</v>
      </c>
      <c r="K1040" s="34">
        <f t="shared" si="325"/>
        <v>1</v>
      </c>
      <c r="L1040" s="34" t="str">
        <f t="shared" si="334"/>
        <v>70</v>
      </c>
      <c r="M1040" s="34" t="str">
        <f t="shared" si="321"/>
        <v>3</v>
      </c>
      <c r="N1040" s="34" t="str">
        <f t="shared" si="322"/>
        <v>33</v>
      </c>
      <c r="O1040" s="34" t="str">
        <f t="shared" si="323"/>
        <v>3370</v>
      </c>
      <c r="P1040" s="34" t="str">
        <f>CONCATENATE(M1040," ",VLOOKUP(M1040,'heading tables'!$A:$C,2,FALSE))</f>
        <v>3 Current Liabilities</v>
      </c>
      <c r="Q1040" s="34" t="str">
        <f>CONCATENATE(N1040," ",VLOOKUP(N1040,'heading tables'!$A:$C,2,FALSE))</f>
        <v>33 Taxes Payable</v>
      </c>
      <c r="R1040" s="34" t="str">
        <f>CONCATENATE(O1040," ",VLOOKUP(ABS(O1040),'heading tables'!$A:$C,2,FALSE))</f>
        <v>3370 Social insurance payable</v>
      </c>
      <c r="S1040" s="34" t="str">
        <f t="shared" si="318"/>
        <v>33</v>
      </c>
      <c r="T1040" s="34" t="str">
        <f t="shared" si="319"/>
        <v>3370</v>
      </c>
      <c r="U1040" s="34" t="str">
        <f>CONCATENATE(S1040," ",VLOOKUP(S1040,'heading tables'!$A:$C,2,FALSE))</f>
        <v>33 Taxes Payable</v>
      </c>
      <c r="V1040" s="34" t="str">
        <f>CONCATENATE(T1040," ",VLOOKUP(ABS(T1040),'heading tables'!$A:$C,2,FALSE))</f>
        <v>3370 Social insurance payable</v>
      </c>
      <c r="W1040" s="34" t="str">
        <f t="shared" si="335"/>
        <v>" "</v>
      </c>
      <c r="X1040" s="34" t="str">
        <f t="shared" si="320"/>
        <v>" "</v>
      </c>
      <c r="Y1040" s="34" t="str">
        <f t="shared" si="320"/>
        <v>" "</v>
      </c>
      <c r="Z1040" s="34" t="str">
        <f t="shared" si="320"/>
        <v>" "</v>
      </c>
      <c r="AA1040" s="34" t="str">
        <f t="shared" si="320"/>
        <v>" "</v>
      </c>
      <c r="AB1040" s="34" t="str">
        <f t="shared" si="326"/>
        <v>" "</v>
      </c>
      <c r="AC1040" s="34" t="str">
        <f t="shared" si="327"/>
        <v>" "</v>
      </c>
      <c r="AD1040" s="34" t="str">
        <f t="shared" si="328"/>
        <v>" "</v>
      </c>
      <c r="AE1040" s="34" t="str">
        <f t="shared" si="329"/>
        <v>" "</v>
      </c>
      <c r="AF1040" s="34" t="str">
        <f t="shared" si="330"/>
        <v>" "</v>
      </c>
      <c r="AI1040" t="s">
        <v>142</v>
      </c>
      <c r="AJ1040" s="14" t="s">
        <v>11</v>
      </c>
      <c r="AL1040"/>
      <c r="AM1040"/>
      <c r="AN1040"/>
      <c r="AO1040"/>
      <c r="AP1040"/>
      <c r="AQ1040"/>
      <c r="AR1040"/>
      <c r="AS1040"/>
      <c r="AV1040" t="s">
        <v>142</v>
      </c>
      <c r="AW1040">
        <f t="shared" si="331"/>
        <v>24</v>
      </c>
    </row>
    <row r="1041" spans="1:49" ht="11.25" customHeight="1" x14ac:dyDescent="0.2">
      <c r="A1041" s="14">
        <v>3390</v>
      </c>
      <c r="B1041" t="s">
        <v>145</v>
      </c>
      <c r="C1041" s="33" t="str">
        <f t="shared" si="324"/>
        <v>3390 Other tax payables</v>
      </c>
      <c r="D1041" s="6" t="s">
        <v>2</v>
      </c>
      <c r="E1041" s="6" t="s">
        <v>793</v>
      </c>
      <c r="F1041" s="6" t="s">
        <v>712</v>
      </c>
      <c r="G1041" s="6" t="s">
        <v>813</v>
      </c>
      <c r="H1041" s="34" t="str">
        <f>VLOOKUP(I1041,'heading tables'!$G$3:$H$9,2,FALSE)</f>
        <v>M</v>
      </c>
      <c r="I1041" s="34">
        <f t="shared" si="332"/>
        <v>4</v>
      </c>
      <c r="J1041" s="34" t="str">
        <f t="shared" si="333"/>
        <v>Balance Sheet</v>
      </c>
      <c r="K1041" s="34">
        <f t="shared" si="325"/>
        <v>1</v>
      </c>
      <c r="L1041" s="34" t="str">
        <f t="shared" si="334"/>
        <v>90</v>
      </c>
      <c r="M1041" s="34" t="str">
        <f t="shared" si="321"/>
        <v>3</v>
      </c>
      <c r="N1041" s="34" t="str">
        <f t="shared" si="322"/>
        <v>33</v>
      </c>
      <c r="O1041" s="34" t="str">
        <f t="shared" si="323"/>
        <v>3390</v>
      </c>
      <c r="P1041" s="34" t="str">
        <f>CONCATENATE(M1041," ",VLOOKUP(M1041,'heading tables'!$A:$C,2,FALSE))</f>
        <v>3 Current Liabilities</v>
      </c>
      <c r="Q1041" s="34" t="str">
        <f>CONCATENATE(N1041," ",VLOOKUP(N1041,'heading tables'!$A:$C,2,FALSE))</f>
        <v>33 Taxes Payable</v>
      </c>
      <c r="R1041" s="34" t="str">
        <f>CONCATENATE(O1041," ",VLOOKUP(ABS(O1041),'heading tables'!$A:$C,2,FALSE))</f>
        <v>3390 Other tax payables</v>
      </c>
      <c r="S1041" s="34" t="str">
        <f t="shared" si="318"/>
        <v>33</v>
      </c>
      <c r="T1041" s="34" t="str">
        <f t="shared" si="319"/>
        <v>3390</v>
      </c>
      <c r="U1041" s="34" t="str">
        <f>CONCATENATE(S1041," ",VLOOKUP(S1041,'heading tables'!$A:$C,2,FALSE))</f>
        <v>33 Taxes Payable</v>
      </c>
      <c r="V1041" s="34" t="str">
        <f>CONCATENATE(T1041," ",VLOOKUP(ABS(T1041),'heading tables'!$A:$C,2,FALSE))</f>
        <v>3390 Other tax payables</v>
      </c>
      <c r="W1041" s="34" t="str">
        <f t="shared" si="335"/>
        <v>" "</v>
      </c>
      <c r="X1041" s="34" t="str">
        <f t="shared" si="320"/>
        <v>" "</v>
      </c>
      <c r="Y1041" s="34" t="str">
        <f t="shared" si="320"/>
        <v>" "</v>
      </c>
      <c r="Z1041" s="34" t="str">
        <f t="shared" si="320"/>
        <v>" "</v>
      </c>
      <c r="AA1041" s="34" t="str">
        <f t="shared" si="320"/>
        <v>" "</v>
      </c>
      <c r="AB1041" s="34" t="str">
        <f t="shared" si="326"/>
        <v>" "</v>
      </c>
      <c r="AC1041" s="34" t="str">
        <f t="shared" si="327"/>
        <v>" "</v>
      </c>
      <c r="AD1041" s="34" t="str">
        <f t="shared" si="328"/>
        <v>" "</v>
      </c>
      <c r="AE1041" s="34" t="str">
        <f t="shared" si="329"/>
        <v>" "</v>
      </c>
      <c r="AF1041" s="34" t="str">
        <f t="shared" si="330"/>
        <v>" "</v>
      </c>
      <c r="AI1041" t="s">
        <v>145</v>
      </c>
      <c r="AJ1041" s="14" t="s">
        <v>11</v>
      </c>
      <c r="AL1041"/>
      <c r="AM1041"/>
      <c r="AN1041"/>
      <c r="AO1041"/>
      <c r="AP1041"/>
      <c r="AQ1041"/>
      <c r="AR1041"/>
      <c r="AS1041"/>
      <c r="AV1041" t="s">
        <v>145</v>
      </c>
      <c r="AW1041">
        <f t="shared" si="331"/>
        <v>18</v>
      </c>
    </row>
    <row r="1042" spans="1:49" ht="11.25" customHeight="1" x14ac:dyDescent="0.2">
      <c r="A1042" s="14">
        <v>3400</v>
      </c>
      <c r="B1042" t="s">
        <v>146</v>
      </c>
      <c r="C1042" s="33" t="str">
        <f t="shared" si="324"/>
        <v>3400 Accrued Liabilities</v>
      </c>
      <c r="D1042" s="6" t="s">
        <v>2</v>
      </c>
      <c r="E1042" s="6" t="s">
        <v>794</v>
      </c>
      <c r="F1042" s="6">
        <v>0</v>
      </c>
      <c r="G1042" s="6" t="s">
        <v>815</v>
      </c>
      <c r="H1042" s="34" t="str">
        <f>VLOOKUP(I1042,'heading tables'!$G$3:$H$9,2,FALSE)</f>
        <v>M</v>
      </c>
      <c r="I1042" s="34">
        <f t="shared" si="332"/>
        <v>4</v>
      </c>
      <c r="J1042" s="34" t="str">
        <f t="shared" si="333"/>
        <v>Balance Sheet</v>
      </c>
      <c r="K1042" s="34">
        <f t="shared" si="325"/>
        <v>42</v>
      </c>
      <c r="L1042" s="34" t="str">
        <f t="shared" si="334"/>
        <v>00</v>
      </c>
      <c r="M1042" s="34" t="str">
        <f t="shared" si="321"/>
        <v>3</v>
      </c>
      <c r="N1042" s="34" t="str">
        <f t="shared" si="322"/>
        <v>34</v>
      </c>
      <c r="O1042" s="6" t="s">
        <v>1122</v>
      </c>
      <c r="P1042" s="34" t="str">
        <f>CONCATENATE(M1042," ",VLOOKUP(M1042,'heading tables'!$A:$C,2,FALSE))</f>
        <v>3 Current Liabilities</v>
      </c>
      <c r="Q1042" s="34" t="str">
        <f>CONCATENATE(N1042," ",VLOOKUP(N1042,'heading tables'!$A:$C,2,FALSE))</f>
        <v>34 Accrued Liabilities</v>
      </c>
      <c r="R1042" s="6" t="s">
        <v>1122</v>
      </c>
      <c r="S1042" s="34" t="str">
        <f t="shared" si="318"/>
        <v>34</v>
      </c>
      <c r="T1042" s="34" t="str">
        <f t="shared" si="319"/>
        <v>Not include</v>
      </c>
      <c r="U1042" s="34" t="str">
        <f>CONCATENATE(S1042," ",VLOOKUP(S1042,'heading tables'!$A:$C,2,FALSE))</f>
        <v>34 Accrued Liabilities</v>
      </c>
      <c r="V1042" s="6" t="s">
        <v>1131</v>
      </c>
      <c r="W1042" s="34" t="str">
        <f t="shared" si="335"/>
        <v>3400</v>
      </c>
      <c r="X1042" s="34" t="str">
        <f t="shared" ref="X1042:AA1061" si="336">IF(OR(LEFT($A1042,X$1)=W1042,W1042=$AZ$1),$AZ$1,LEFT($A1042,X$1))</f>
        <v>" "</v>
      </c>
      <c r="Y1042" s="34" t="str">
        <f t="shared" si="336"/>
        <v>" "</v>
      </c>
      <c r="Z1042" s="34" t="str">
        <f t="shared" si="336"/>
        <v>" "</v>
      </c>
      <c r="AA1042" s="34" t="str">
        <f t="shared" si="336"/>
        <v>" "</v>
      </c>
      <c r="AB1042" s="34" t="str">
        <f t="shared" si="326"/>
        <v>3400 Accrued Liabilities</v>
      </c>
      <c r="AC1042" s="34" t="str">
        <f t="shared" si="327"/>
        <v>" "</v>
      </c>
      <c r="AD1042" s="34" t="str">
        <f t="shared" si="328"/>
        <v>" "</v>
      </c>
      <c r="AE1042" s="34" t="str">
        <f t="shared" si="329"/>
        <v>" "</v>
      </c>
      <c r="AF1042" s="34" t="str">
        <f t="shared" si="330"/>
        <v>" "</v>
      </c>
      <c r="AI1042" t="s">
        <v>146</v>
      </c>
      <c r="AJ1042" s="14" t="s">
        <v>913</v>
      </c>
      <c r="AL1042"/>
      <c r="AM1042"/>
      <c r="AN1042"/>
      <c r="AO1042"/>
      <c r="AP1042"/>
      <c r="AQ1042"/>
      <c r="AR1042"/>
      <c r="AS1042"/>
      <c r="AV1042" t="s">
        <v>146</v>
      </c>
      <c r="AW1042">
        <f t="shared" si="331"/>
        <v>19</v>
      </c>
    </row>
    <row r="1043" spans="1:49" ht="11.25" customHeight="1" x14ac:dyDescent="0.2">
      <c r="A1043" s="14">
        <v>3410</v>
      </c>
      <c r="B1043" t="s">
        <v>147</v>
      </c>
      <c r="C1043" s="33" t="str">
        <f t="shared" si="324"/>
        <v>3410 Accrued interest payable</v>
      </c>
      <c r="D1043" s="6" t="s">
        <v>2</v>
      </c>
      <c r="E1043" s="6" t="s">
        <v>794</v>
      </c>
      <c r="F1043" s="6" t="s">
        <v>713</v>
      </c>
      <c r="G1043" s="6" t="s">
        <v>813</v>
      </c>
      <c r="H1043" s="34" t="str">
        <f>VLOOKUP(I1043,'heading tables'!$G$3:$H$9,2,FALSE)</f>
        <v>M</v>
      </c>
      <c r="I1043" s="34">
        <f t="shared" si="332"/>
        <v>4</v>
      </c>
      <c r="J1043" s="34" t="str">
        <f t="shared" si="333"/>
        <v>Balance Sheet</v>
      </c>
      <c r="K1043" s="34">
        <f t="shared" si="325"/>
        <v>1</v>
      </c>
      <c r="L1043" s="34" t="str">
        <f t="shared" si="334"/>
        <v>10</v>
      </c>
      <c r="M1043" s="34" t="str">
        <f t="shared" si="321"/>
        <v>3</v>
      </c>
      <c r="N1043" s="34" t="str">
        <f t="shared" si="322"/>
        <v>34</v>
      </c>
      <c r="O1043" s="34" t="str">
        <f t="shared" si="323"/>
        <v>3410</v>
      </c>
      <c r="P1043" s="34" t="str">
        <f>CONCATENATE(M1043," ",VLOOKUP(M1043,'heading tables'!$A:$C,2,FALSE))</f>
        <v>3 Current Liabilities</v>
      </c>
      <c r="Q1043" s="34" t="str">
        <f>CONCATENATE(N1043," ",VLOOKUP(N1043,'heading tables'!$A:$C,2,FALSE))</f>
        <v>34 Accrued Liabilities</v>
      </c>
      <c r="R1043" s="34" t="str">
        <f>CONCATENATE(O1043," ",VLOOKUP(ABS(O1043),'heading tables'!$A:$C,2,FALSE))</f>
        <v>3410 Accrued interest payable</v>
      </c>
      <c r="S1043" s="34" t="str">
        <f t="shared" si="318"/>
        <v>34</v>
      </c>
      <c r="T1043" s="34" t="str">
        <f t="shared" si="319"/>
        <v>3410</v>
      </c>
      <c r="U1043" s="34" t="str">
        <f>CONCATENATE(S1043," ",VLOOKUP(S1043,'heading tables'!$A:$C,2,FALSE))</f>
        <v>34 Accrued Liabilities</v>
      </c>
      <c r="V1043" s="34" t="str">
        <f>CONCATENATE(T1043," ",VLOOKUP(ABS(T1043),'heading tables'!$A:$C,2,FALSE))</f>
        <v>3410 Accrued interest payable</v>
      </c>
      <c r="W1043" s="34" t="str">
        <f t="shared" si="335"/>
        <v>" "</v>
      </c>
      <c r="X1043" s="34" t="str">
        <f t="shared" si="336"/>
        <v>" "</v>
      </c>
      <c r="Y1043" s="34" t="str">
        <f t="shared" si="336"/>
        <v>" "</v>
      </c>
      <c r="Z1043" s="34" t="str">
        <f t="shared" si="336"/>
        <v>" "</v>
      </c>
      <c r="AA1043" s="34" t="str">
        <f t="shared" si="336"/>
        <v>" "</v>
      </c>
      <c r="AB1043" s="34" t="str">
        <f t="shared" si="326"/>
        <v>" "</v>
      </c>
      <c r="AC1043" s="34" t="str">
        <f t="shared" si="327"/>
        <v>" "</v>
      </c>
      <c r="AD1043" s="34" t="str">
        <f t="shared" si="328"/>
        <v>" "</v>
      </c>
      <c r="AE1043" s="34" t="str">
        <f t="shared" si="329"/>
        <v>" "</v>
      </c>
      <c r="AF1043" s="34" t="str">
        <f t="shared" si="330"/>
        <v>" "</v>
      </c>
      <c r="AI1043" t="s">
        <v>147</v>
      </c>
      <c r="AJ1043" s="14" t="s">
        <v>11</v>
      </c>
      <c r="AL1043"/>
      <c r="AM1043"/>
      <c r="AN1043"/>
      <c r="AO1043"/>
      <c r="AP1043"/>
      <c r="AQ1043"/>
      <c r="AR1043"/>
      <c r="AS1043"/>
      <c r="AV1043" t="s">
        <v>147</v>
      </c>
      <c r="AW1043">
        <f t="shared" si="331"/>
        <v>24</v>
      </c>
    </row>
    <row r="1044" spans="1:49" ht="11.25" customHeight="1" x14ac:dyDescent="0.2">
      <c r="A1044" s="14">
        <v>3420</v>
      </c>
      <c r="B1044" t="s">
        <v>148</v>
      </c>
      <c r="C1044" s="33" t="str">
        <f t="shared" si="324"/>
        <v>3420 Dividends payable</v>
      </c>
      <c r="D1044" s="6" t="s">
        <v>2</v>
      </c>
      <c r="E1044" s="6" t="s">
        <v>794</v>
      </c>
      <c r="F1044" s="6" t="s">
        <v>714</v>
      </c>
      <c r="G1044" s="6" t="s">
        <v>813</v>
      </c>
      <c r="H1044" s="34" t="str">
        <f>VLOOKUP(I1044,'heading tables'!$G$3:$H$9,2,FALSE)</f>
        <v>M</v>
      </c>
      <c r="I1044" s="34">
        <f t="shared" si="332"/>
        <v>4</v>
      </c>
      <c r="J1044" s="34" t="str">
        <f t="shared" si="333"/>
        <v>Balance Sheet</v>
      </c>
      <c r="K1044" s="34">
        <f t="shared" si="325"/>
        <v>1</v>
      </c>
      <c r="L1044" s="34" t="str">
        <f t="shared" si="334"/>
        <v>20</v>
      </c>
      <c r="M1044" s="34" t="str">
        <f t="shared" si="321"/>
        <v>3</v>
      </c>
      <c r="N1044" s="34" t="str">
        <f t="shared" si="322"/>
        <v>34</v>
      </c>
      <c r="O1044" s="34" t="str">
        <f t="shared" si="323"/>
        <v>3420</v>
      </c>
      <c r="P1044" s="34" t="str">
        <f>CONCATENATE(M1044," ",VLOOKUP(M1044,'heading tables'!$A:$C,2,FALSE))</f>
        <v>3 Current Liabilities</v>
      </c>
      <c r="Q1044" s="34" t="str">
        <f>CONCATENATE(N1044," ",VLOOKUP(N1044,'heading tables'!$A:$C,2,FALSE))</f>
        <v>34 Accrued Liabilities</v>
      </c>
      <c r="R1044" s="34" t="str">
        <f>CONCATENATE(O1044," ",VLOOKUP(ABS(O1044),'heading tables'!$A:$C,2,FALSE))</f>
        <v>3420 Dividends payable</v>
      </c>
      <c r="S1044" s="34" t="str">
        <f t="shared" si="318"/>
        <v>34</v>
      </c>
      <c r="T1044" s="34" t="str">
        <f t="shared" si="319"/>
        <v>3420</v>
      </c>
      <c r="U1044" s="34" t="str">
        <f>CONCATENATE(S1044," ",VLOOKUP(S1044,'heading tables'!$A:$C,2,FALSE))</f>
        <v>34 Accrued Liabilities</v>
      </c>
      <c r="V1044" s="34" t="str">
        <f>CONCATENATE(T1044," ",VLOOKUP(ABS(T1044),'heading tables'!$A:$C,2,FALSE))</f>
        <v>3420 Dividends payable</v>
      </c>
      <c r="W1044" s="34" t="str">
        <f t="shared" si="335"/>
        <v>" "</v>
      </c>
      <c r="X1044" s="34" t="str">
        <f t="shared" si="336"/>
        <v>" "</v>
      </c>
      <c r="Y1044" s="34" t="str">
        <f t="shared" si="336"/>
        <v>" "</v>
      </c>
      <c r="Z1044" s="34" t="str">
        <f t="shared" si="336"/>
        <v>" "</v>
      </c>
      <c r="AA1044" s="34" t="str">
        <f t="shared" si="336"/>
        <v>" "</v>
      </c>
      <c r="AB1044" s="34" t="str">
        <f t="shared" si="326"/>
        <v>" "</v>
      </c>
      <c r="AC1044" s="34" t="str">
        <f t="shared" si="327"/>
        <v>" "</v>
      </c>
      <c r="AD1044" s="34" t="str">
        <f t="shared" si="328"/>
        <v>" "</v>
      </c>
      <c r="AE1044" s="34" t="str">
        <f t="shared" si="329"/>
        <v>" "</v>
      </c>
      <c r="AF1044" s="34" t="str">
        <f t="shared" si="330"/>
        <v>" "</v>
      </c>
      <c r="AI1044" t="s">
        <v>148</v>
      </c>
      <c r="AJ1044" s="14" t="s">
        <v>11</v>
      </c>
      <c r="AL1044"/>
      <c r="AM1044"/>
      <c r="AN1044"/>
      <c r="AO1044"/>
      <c r="AP1044"/>
      <c r="AQ1044"/>
      <c r="AR1044"/>
      <c r="AS1044"/>
      <c r="AV1044" t="s">
        <v>148</v>
      </c>
      <c r="AW1044">
        <f t="shared" si="331"/>
        <v>17</v>
      </c>
    </row>
    <row r="1045" spans="1:49" ht="11.25" customHeight="1" x14ac:dyDescent="0.2">
      <c r="A1045" s="14">
        <v>3430</v>
      </c>
      <c r="B1045" t="s">
        <v>149</v>
      </c>
      <c r="C1045" s="33" t="str">
        <f t="shared" si="324"/>
        <v>3430 Warranties payable</v>
      </c>
      <c r="D1045" s="6" t="s">
        <v>2</v>
      </c>
      <c r="E1045" s="6" t="s">
        <v>794</v>
      </c>
      <c r="F1045" s="6" t="s">
        <v>715</v>
      </c>
      <c r="G1045" s="6" t="s">
        <v>813</v>
      </c>
      <c r="H1045" s="34" t="str">
        <f>VLOOKUP(I1045,'heading tables'!$G$3:$H$9,2,FALSE)</f>
        <v>M</v>
      </c>
      <c r="I1045" s="34">
        <f t="shared" si="332"/>
        <v>4</v>
      </c>
      <c r="J1045" s="34" t="str">
        <f t="shared" si="333"/>
        <v>Balance Sheet</v>
      </c>
      <c r="K1045" s="34">
        <f t="shared" si="325"/>
        <v>1</v>
      </c>
      <c r="L1045" s="34" t="str">
        <f t="shared" si="334"/>
        <v>30</v>
      </c>
      <c r="M1045" s="34" t="str">
        <f t="shared" si="321"/>
        <v>3</v>
      </c>
      <c r="N1045" s="34" t="str">
        <f t="shared" si="322"/>
        <v>34</v>
      </c>
      <c r="O1045" s="34" t="str">
        <f t="shared" si="323"/>
        <v>3430</v>
      </c>
      <c r="P1045" s="34" t="str">
        <f>CONCATENATE(M1045," ",VLOOKUP(M1045,'heading tables'!$A:$C,2,FALSE))</f>
        <v>3 Current Liabilities</v>
      </c>
      <c r="Q1045" s="34" t="str">
        <f>CONCATENATE(N1045," ",VLOOKUP(N1045,'heading tables'!$A:$C,2,FALSE))</f>
        <v>34 Accrued Liabilities</v>
      </c>
      <c r="R1045" s="34" t="str">
        <f>CONCATENATE(O1045," ",VLOOKUP(ABS(O1045),'heading tables'!$A:$C,2,FALSE))</f>
        <v>3430 Warranties payable</v>
      </c>
      <c r="S1045" s="34" t="str">
        <f t="shared" si="318"/>
        <v>34</v>
      </c>
      <c r="T1045" s="34" t="str">
        <f t="shared" si="319"/>
        <v>3430</v>
      </c>
      <c r="U1045" s="34" t="str">
        <f>CONCATENATE(S1045," ",VLOOKUP(S1045,'heading tables'!$A:$C,2,FALSE))</f>
        <v>34 Accrued Liabilities</v>
      </c>
      <c r="V1045" s="34" t="str">
        <f>CONCATENATE(T1045," ",VLOOKUP(ABS(T1045),'heading tables'!$A:$C,2,FALSE))</f>
        <v>3430 Warranties payable</v>
      </c>
      <c r="W1045" s="34" t="str">
        <f t="shared" si="335"/>
        <v>" "</v>
      </c>
      <c r="X1045" s="34" t="str">
        <f t="shared" si="336"/>
        <v>" "</v>
      </c>
      <c r="Y1045" s="34" t="str">
        <f t="shared" si="336"/>
        <v>" "</v>
      </c>
      <c r="Z1045" s="34" t="str">
        <f t="shared" si="336"/>
        <v>" "</v>
      </c>
      <c r="AA1045" s="34" t="str">
        <f t="shared" si="336"/>
        <v>" "</v>
      </c>
      <c r="AB1045" s="34" t="str">
        <f t="shared" si="326"/>
        <v>" "</v>
      </c>
      <c r="AC1045" s="34" t="str">
        <f t="shared" si="327"/>
        <v>" "</v>
      </c>
      <c r="AD1045" s="34" t="str">
        <f t="shared" si="328"/>
        <v>" "</v>
      </c>
      <c r="AE1045" s="34" t="str">
        <f t="shared" si="329"/>
        <v>" "</v>
      </c>
      <c r="AF1045" s="34" t="str">
        <f t="shared" si="330"/>
        <v>" "</v>
      </c>
      <c r="AI1045" t="s">
        <v>149</v>
      </c>
      <c r="AJ1045" s="14" t="s">
        <v>11</v>
      </c>
      <c r="AL1045"/>
      <c r="AM1045"/>
      <c r="AN1045"/>
      <c r="AO1045"/>
      <c r="AP1045"/>
      <c r="AQ1045"/>
      <c r="AR1045"/>
      <c r="AS1045"/>
      <c r="AV1045" t="s">
        <v>149</v>
      </c>
      <c r="AW1045">
        <f t="shared" si="331"/>
        <v>18</v>
      </c>
    </row>
    <row r="1046" spans="1:49" ht="11.25" customHeight="1" x14ac:dyDescent="0.2">
      <c r="A1046" s="14">
        <v>3490</v>
      </c>
      <c r="B1046" t="s">
        <v>150</v>
      </c>
      <c r="C1046" s="33" t="str">
        <f t="shared" si="324"/>
        <v>3490 Other accrued expenses</v>
      </c>
      <c r="D1046" s="6" t="s">
        <v>2</v>
      </c>
      <c r="E1046" s="6" t="s">
        <v>794</v>
      </c>
      <c r="F1046" s="6" t="s">
        <v>716</v>
      </c>
      <c r="G1046" s="6" t="s">
        <v>813</v>
      </c>
      <c r="H1046" s="34" t="str">
        <f>VLOOKUP(I1046,'heading tables'!$G$3:$H$9,2,FALSE)</f>
        <v>M</v>
      </c>
      <c r="I1046" s="34">
        <f t="shared" si="332"/>
        <v>4</v>
      </c>
      <c r="J1046" s="34" t="str">
        <f t="shared" si="333"/>
        <v>Balance Sheet</v>
      </c>
      <c r="K1046" s="34">
        <f t="shared" si="325"/>
        <v>1</v>
      </c>
      <c r="L1046" s="34" t="str">
        <f t="shared" si="334"/>
        <v>90</v>
      </c>
      <c r="M1046" s="34" t="str">
        <f t="shared" si="321"/>
        <v>3</v>
      </c>
      <c r="N1046" s="34" t="str">
        <f t="shared" si="322"/>
        <v>34</v>
      </c>
      <c r="O1046" s="34" t="str">
        <f t="shared" si="323"/>
        <v>3490</v>
      </c>
      <c r="P1046" s="34" t="str">
        <f>CONCATENATE(M1046," ",VLOOKUP(M1046,'heading tables'!$A:$C,2,FALSE))</f>
        <v>3 Current Liabilities</v>
      </c>
      <c r="Q1046" s="34" t="str">
        <f>CONCATENATE(N1046," ",VLOOKUP(N1046,'heading tables'!$A:$C,2,FALSE))</f>
        <v>34 Accrued Liabilities</v>
      </c>
      <c r="R1046" s="34" t="str">
        <f>CONCATENATE(O1046," ",VLOOKUP(ABS(O1046),'heading tables'!$A:$C,2,FALSE))</f>
        <v>3490 Other accrued expenses</v>
      </c>
      <c r="S1046" s="34" t="str">
        <f t="shared" si="318"/>
        <v>34</v>
      </c>
      <c r="T1046" s="34" t="str">
        <f t="shared" si="319"/>
        <v>3490</v>
      </c>
      <c r="U1046" s="34" t="str">
        <f>CONCATENATE(S1046," ",VLOOKUP(S1046,'heading tables'!$A:$C,2,FALSE))</f>
        <v>34 Accrued Liabilities</v>
      </c>
      <c r="V1046" s="34" t="str">
        <f>CONCATENATE(T1046," ",VLOOKUP(ABS(T1046),'heading tables'!$A:$C,2,FALSE))</f>
        <v>3490 Other accrued expenses</v>
      </c>
      <c r="W1046" s="34" t="str">
        <f t="shared" si="335"/>
        <v>" "</v>
      </c>
      <c r="X1046" s="34" t="str">
        <f t="shared" si="336"/>
        <v>" "</v>
      </c>
      <c r="Y1046" s="34" t="str">
        <f t="shared" si="336"/>
        <v>" "</v>
      </c>
      <c r="Z1046" s="34" t="str">
        <f t="shared" si="336"/>
        <v>" "</v>
      </c>
      <c r="AA1046" s="34" t="str">
        <f t="shared" si="336"/>
        <v>" "</v>
      </c>
      <c r="AB1046" s="34" t="str">
        <f t="shared" si="326"/>
        <v>" "</v>
      </c>
      <c r="AC1046" s="34" t="str">
        <f t="shared" si="327"/>
        <v>" "</v>
      </c>
      <c r="AD1046" s="34" t="str">
        <f t="shared" si="328"/>
        <v>" "</v>
      </c>
      <c r="AE1046" s="34" t="str">
        <f t="shared" si="329"/>
        <v>" "</v>
      </c>
      <c r="AF1046" s="34" t="str">
        <f t="shared" si="330"/>
        <v>" "</v>
      </c>
      <c r="AI1046" t="s">
        <v>150</v>
      </c>
      <c r="AJ1046" s="14" t="s">
        <v>11</v>
      </c>
      <c r="AL1046"/>
      <c r="AM1046"/>
      <c r="AN1046"/>
      <c r="AO1046"/>
      <c r="AP1046"/>
      <c r="AQ1046"/>
      <c r="AR1046"/>
      <c r="AS1046"/>
      <c r="AV1046" t="s">
        <v>150</v>
      </c>
      <c r="AW1046">
        <f t="shared" si="331"/>
        <v>22</v>
      </c>
    </row>
    <row r="1047" spans="1:49" x14ac:dyDescent="0.2">
      <c r="A1047" s="14">
        <v>4000</v>
      </c>
      <c r="B1047" t="s">
        <v>151</v>
      </c>
      <c r="C1047" s="33" t="str">
        <f t="shared" si="324"/>
        <v>4000 LT Liabilities</v>
      </c>
      <c r="D1047" s="6" t="s">
        <v>2</v>
      </c>
      <c r="E1047" s="6" t="s">
        <v>790</v>
      </c>
      <c r="F1047" s="6">
        <v>0</v>
      </c>
      <c r="G1047" s="6" t="s">
        <v>816</v>
      </c>
      <c r="H1047" s="34" t="str">
        <f>VLOOKUP(I1047,'heading tables'!$G$3:$H$9,2,FALSE)</f>
        <v>M</v>
      </c>
      <c r="I1047" s="34">
        <f t="shared" si="332"/>
        <v>4</v>
      </c>
      <c r="J1047" s="34" t="str">
        <f t="shared" si="333"/>
        <v>Balance Sheet</v>
      </c>
      <c r="K1047" s="34">
        <f t="shared" si="325"/>
        <v>42</v>
      </c>
      <c r="L1047" s="34" t="str">
        <f t="shared" si="334"/>
        <v>00</v>
      </c>
      <c r="M1047" s="34" t="str">
        <f t="shared" si="321"/>
        <v>4</v>
      </c>
      <c r="N1047" s="34" t="str">
        <f t="shared" si="322"/>
        <v>40</v>
      </c>
      <c r="O1047" s="6" t="s">
        <v>1122</v>
      </c>
      <c r="P1047" s="34" t="str">
        <f>CONCATENATE(M1047," ",VLOOKUP(M1047,'heading tables'!$A:$C,2,FALSE))</f>
        <v>4 Non-current Liabilities</v>
      </c>
      <c r="Q1047" s="6" t="s">
        <v>1123</v>
      </c>
      <c r="R1047" s="6" t="s">
        <v>1122</v>
      </c>
      <c r="S1047" s="34" t="str">
        <f t="shared" si="318"/>
        <v>40</v>
      </c>
      <c r="T1047" s="34" t="str">
        <f t="shared" si="319"/>
        <v>Not include</v>
      </c>
      <c r="U1047" s="6" t="s">
        <v>1131</v>
      </c>
      <c r="V1047" s="6" t="s">
        <v>1131</v>
      </c>
      <c r="W1047" s="34" t="str">
        <f t="shared" si="335"/>
        <v>4000</v>
      </c>
      <c r="X1047" s="34" t="str">
        <f t="shared" si="336"/>
        <v>" "</v>
      </c>
      <c r="Y1047" s="34" t="str">
        <f t="shared" si="336"/>
        <v>" "</v>
      </c>
      <c r="Z1047" s="34" t="str">
        <f t="shared" si="336"/>
        <v>" "</v>
      </c>
      <c r="AA1047" s="34" t="str">
        <f t="shared" si="336"/>
        <v>" "</v>
      </c>
      <c r="AB1047" s="34" t="str">
        <f t="shared" si="326"/>
        <v>4000 LT Liabilities</v>
      </c>
      <c r="AC1047" s="34" t="str">
        <f t="shared" si="327"/>
        <v>" "</v>
      </c>
      <c r="AD1047" s="34" t="str">
        <f t="shared" si="328"/>
        <v>" "</v>
      </c>
      <c r="AE1047" s="34" t="str">
        <f t="shared" si="329"/>
        <v>" "</v>
      </c>
      <c r="AF1047" s="34" t="str">
        <f t="shared" si="330"/>
        <v>" "</v>
      </c>
      <c r="AI1047" t="s">
        <v>151</v>
      </c>
      <c r="AJ1047" s="14" t="s">
        <v>913</v>
      </c>
      <c r="AL1047"/>
      <c r="AM1047"/>
      <c r="AN1047"/>
      <c r="AO1047"/>
      <c r="AP1047"/>
      <c r="AQ1047"/>
      <c r="AR1047"/>
      <c r="AS1047"/>
      <c r="AV1047" t="s">
        <v>151</v>
      </c>
      <c r="AW1047">
        <f t="shared" si="331"/>
        <v>14</v>
      </c>
    </row>
    <row r="1048" spans="1:49" ht="11.25" customHeight="1" x14ac:dyDescent="0.2">
      <c r="A1048" s="14">
        <v>4100</v>
      </c>
      <c r="B1048" t="s">
        <v>152</v>
      </c>
      <c r="C1048" s="33" t="str">
        <f t="shared" si="324"/>
        <v>4100 LT Debt</v>
      </c>
      <c r="D1048" s="6" t="s">
        <v>2</v>
      </c>
      <c r="E1048" s="6" t="s">
        <v>795</v>
      </c>
      <c r="F1048" s="6">
        <v>0</v>
      </c>
      <c r="G1048" s="6" t="s">
        <v>815</v>
      </c>
      <c r="H1048" s="34" t="str">
        <f>VLOOKUP(I1048,'heading tables'!$G$3:$H$9,2,FALSE)</f>
        <v>M</v>
      </c>
      <c r="I1048" s="34">
        <f t="shared" si="332"/>
        <v>4</v>
      </c>
      <c r="J1048" s="34" t="str">
        <f t="shared" si="333"/>
        <v>Balance Sheet</v>
      </c>
      <c r="K1048" s="34">
        <f t="shared" si="325"/>
        <v>42</v>
      </c>
      <c r="L1048" s="34" t="str">
        <f t="shared" si="334"/>
        <v>00</v>
      </c>
      <c r="M1048" s="34" t="str">
        <f t="shared" si="321"/>
        <v>4</v>
      </c>
      <c r="N1048" s="34" t="str">
        <f t="shared" si="322"/>
        <v>41</v>
      </c>
      <c r="O1048" s="6" t="s">
        <v>1122</v>
      </c>
      <c r="P1048" s="34" t="str">
        <f>CONCATENATE(M1048," ",VLOOKUP(M1048,'heading tables'!$A:$C,2,FALSE))</f>
        <v>4 Non-current Liabilities</v>
      </c>
      <c r="Q1048" s="34" t="str">
        <f>CONCATENATE(N1048," ",VLOOKUP(N1048,'heading tables'!$A:$C,2,FALSE))</f>
        <v>41 LT Debt</v>
      </c>
      <c r="R1048" s="6" t="s">
        <v>1122</v>
      </c>
      <c r="S1048" s="34" t="str">
        <f t="shared" si="318"/>
        <v>41</v>
      </c>
      <c r="T1048" s="34" t="str">
        <f t="shared" si="319"/>
        <v>Not include</v>
      </c>
      <c r="U1048" s="34" t="str">
        <f>CONCATENATE(S1048," ",VLOOKUP(S1048,'heading tables'!$A:$C,2,FALSE))</f>
        <v>41 LT Debt</v>
      </c>
      <c r="V1048" s="6" t="s">
        <v>1131</v>
      </c>
      <c r="W1048" s="34" t="str">
        <f t="shared" si="335"/>
        <v>4100</v>
      </c>
      <c r="X1048" s="34" t="str">
        <f t="shared" si="336"/>
        <v>" "</v>
      </c>
      <c r="Y1048" s="34" t="str">
        <f t="shared" si="336"/>
        <v>" "</v>
      </c>
      <c r="Z1048" s="34" t="str">
        <f t="shared" si="336"/>
        <v>" "</v>
      </c>
      <c r="AA1048" s="34" t="str">
        <f t="shared" si="336"/>
        <v>" "</v>
      </c>
      <c r="AB1048" s="34" t="str">
        <f t="shared" si="326"/>
        <v>4100 LT Debt</v>
      </c>
      <c r="AC1048" s="34" t="str">
        <f t="shared" si="327"/>
        <v>" "</v>
      </c>
      <c r="AD1048" s="34" t="str">
        <f t="shared" si="328"/>
        <v>" "</v>
      </c>
      <c r="AE1048" s="34" t="str">
        <f t="shared" si="329"/>
        <v>" "</v>
      </c>
      <c r="AF1048" s="34" t="str">
        <f t="shared" si="330"/>
        <v>" "</v>
      </c>
      <c r="AI1048" t="s">
        <v>152</v>
      </c>
      <c r="AJ1048" s="14" t="s">
        <v>913</v>
      </c>
      <c r="AL1048"/>
      <c r="AM1048"/>
      <c r="AN1048"/>
      <c r="AO1048"/>
      <c r="AP1048"/>
      <c r="AQ1048"/>
      <c r="AR1048"/>
      <c r="AS1048"/>
      <c r="AV1048" t="s">
        <v>152</v>
      </c>
      <c r="AW1048">
        <f t="shared" si="331"/>
        <v>7</v>
      </c>
    </row>
    <row r="1049" spans="1:49" ht="11.25" customHeight="1" x14ac:dyDescent="0.2">
      <c r="A1049" s="14">
        <v>4110</v>
      </c>
      <c r="B1049" t="s">
        <v>153</v>
      </c>
      <c r="C1049" s="33" t="str">
        <f t="shared" si="324"/>
        <v>4110 Bonds payable</v>
      </c>
      <c r="D1049" s="6" t="s">
        <v>2</v>
      </c>
      <c r="E1049" s="6" t="s">
        <v>795</v>
      </c>
      <c r="F1049" s="6" t="s">
        <v>717</v>
      </c>
      <c r="G1049" s="6" t="s">
        <v>813</v>
      </c>
      <c r="H1049" s="34" t="str">
        <f>VLOOKUP(I1049,'heading tables'!$G$3:$H$9,2,FALSE)</f>
        <v>M</v>
      </c>
      <c r="I1049" s="34">
        <f t="shared" si="332"/>
        <v>4</v>
      </c>
      <c r="J1049" s="34" t="str">
        <f t="shared" si="333"/>
        <v>Balance Sheet</v>
      </c>
      <c r="K1049" s="34">
        <f t="shared" si="325"/>
        <v>1</v>
      </c>
      <c r="L1049" s="34" t="str">
        <f t="shared" si="334"/>
        <v>10</v>
      </c>
      <c r="M1049" s="34" t="str">
        <f t="shared" si="321"/>
        <v>4</v>
      </c>
      <c r="N1049" s="34" t="str">
        <f t="shared" si="322"/>
        <v>41</v>
      </c>
      <c r="O1049" s="34" t="str">
        <f t="shared" si="323"/>
        <v>4110</v>
      </c>
      <c r="P1049" s="34" t="str">
        <f>CONCATENATE(M1049," ",VLOOKUP(M1049,'heading tables'!$A:$C,2,FALSE))</f>
        <v>4 Non-current Liabilities</v>
      </c>
      <c r="Q1049" s="34" t="str">
        <f>CONCATENATE(N1049," ",VLOOKUP(N1049,'heading tables'!$A:$C,2,FALSE))</f>
        <v>41 LT Debt</v>
      </c>
      <c r="R1049" s="34" t="str">
        <f>CONCATENATE(O1049," ",VLOOKUP(ABS(O1049),'heading tables'!$A:$C,2,FALSE))</f>
        <v>4110 Bonds payable</v>
      </c>
      <c r="S1049" s="34" t="str">
        <f t="shared" si="318"/>
        <v>41</v>
      </c>
      <c r="T1049" s="34" t="str">
        <f t="shared" si="319"/>
        <v>4110</v>
      </c>
      <c r="U1049" s="34" t="str">
        <f>CONCATENATE(S1049," ",VLOOKUP(S1049,'heading tables'!$A:$C,2,FALSE))</f>
        <v>41 LT Debt</v>
      </c>
      <c r="V1049" s="34" t="str">
        <f>CONCATENATE(T1049," ",VLOOKUP(ABS(T1049),'heading tables'!$A:$C,2,FALSE))</f>
        <v>4110 Bonds payable</v>
      </c>
      <c r="W1049" s="34" t="str">
        <f t="shared" si="335"/>
        <v>" "</v>
      </c>
      <c r="X1049" s="34" t="str">
        <f t="shared" si="336"/>
        <v>" "</v>
      </c>
      <c r="Y1049" s="34" t="str">
        <f t="shared" si="336"/>
        <v>" "</v>
      </c>
      <c r="Z1049" s="34" t="str">
        <f t="shared" si="336"/>
        <v>" "</v>
      </c>
      <c r="AA1049" s="34" t="str">
        <f t="shared" si="336"/>
        <v>" "</v>
      </c>
      <c r="AB1049" s="34" t="str">
        <f t="shared" si="326"/>
        <v>" "</v>
      </c>
      <c r="AC1049" s="34" t="str">
        <f t="shared" si="327"/>
        <v>" "</v>
      </c>
      <c r="AD1049" s="34" t="str">
        <f t="shared" si="328"/>
        <v>" "</v>
      </c>
      <c r="AE1049" s="34" t="str">
        <f t="shared" si="329"/>
        <v>" "</v>
      </c>
      <c r="AF1049" s="34" t="str">
        <f t="shared" si="330"/>
        <v>" "</v>
      </c>
      <c r="AI1049" t="s">
        <v>153</v>
      </c>
      <c r="AJ1049" s="14" t="s">
        <v>11</v>
      </c>
      <c r="AL1049"/>
      <c r="AM1049"/>
      <c r="AN1049"/>
      <c r="AO1049"/>
      <c r="AP1049"/>
      <c r="AQ1049"/>
      <c r="AR1049"/>
      <c r="AS1049"/>
      <c r="AV1049" t="s">
        <v>153</v>
      </c>
      <c r="AW1049">
        <f t="shared" si="331"/>
        <v>13</v>
      </c>
    </row>
    <row r="1050" spans="1:49" ht="11.25" customHeight="1" x14ac:dyDescent="0.2">
      <c r="A1050" s="14">
        <v>4120</v>
      </c>
      <c r="B1050" t="s">
        <v>154</v>
      </c>
      <c r="C1050" s="33" t="str">
        <f t="shared" si="324"/>
        <v>4120 Notes payable</v>
      </c>
      <c r="D1050" s="6" t="s">
        <v>2</v>
      </c>
      <c r="E1050" s="6" t="s">
        <v>795</v>
      </c>
      <c r="F1050" s="6" t="s">
        <v>718</v>
      </c>
      <c r="G1050" s="6" t="s">
        <v>813</v>
      </c>
      <c r="H1050" s="34" t="str">
        <f>VLOOKUP(I1050,'heading tables'!$G$3:$H$9,2,FALSE)</f>
        <v>M</v>
      </c>
      <c r="I1050" s="34">
        <f t="shared" si="332"/>
        <v>4</v>
      </c>
      <c r="J1050" s="34" t="str">
        <f t="shared" si="333"/>
        <v>Balance Sheet</v>
      </c>
      <c r="K1050" s="34">
        <f t="shared" si="325"/>
        <v>1</v>
      </c>
      <c r="L1050" s="34" t="str">
        <f t="shared" si="334"/>
        <v>20</v>
      </c>
      <c r="M1050" s="34" t="str">
        <f t="shared" si="321"/>
        <v>4</v>
      </c>
      <c r="N1050" s="34" t="str">
        <f t="shared" si="322"/>
        <v>41</v>
      </c>
      <c r="O1050" s="34" t="str">
        <f t="shared" si="323"/>
        <v>4120</v>
      </c>
      <c r="P1050" s="34" t="str">
        <f>CONCATENATE(M1050," ",VLOOKUP(M1050,'heading tables'!$A:$C,2,FALSE))</f>
        <v>4 Non-current Liabilities</v>
      </c>
      <c r="Q1050" s="34" t="str">
        <f>CONCATENATE(N1050," ",VLOOKUP(N1050,'heading tables'!$A:$C,2,FALSE))</f>
        <v>41 LT Debt</v>
      </c>
      <c r="R1050" s="34" t="str">
        <f>CONCATENATE(O1050," ",VLOOKUP(ABS(O1050),'heading tables'!$A:$C,2,FALSE))</f>
        <v>4120 Notes payable</v>
      </c>
      <c r="S1050" s="34" t="str">
        <f t="shared" si="318"/>
        <v>41</v>
      </c>
      <c r="T1050" s="34" t="str">
        <f t="shared" si="319"/>
        <v>4120</v>
      </c>
      <c r="U1050" s="34" t="str">
        <f>CONCATENATE(S1050," ",VLOOKUP(S1050,'heading tables'!$A:$C,2,FALSE))</f>
        <v>41 LT Debt</v>
      </c>
      <c r="V1050" s="34" t="str">
        <f>CONCATENATE(T1050," ",VLOOKUP(ABS(T1050),'heading tables'!$A:$C,2,FALSE))</f>
        <v>4120 Notes payable</v>
      </c>
      <c r="W1050" s="34" t="str">
        <f t="shared" si="335"/>
        <v>" "</v>
      </c>
      <c r="X1050" s="34" t="str">
        <f t="shared" si="336"/>
        <v>" "</v>
      </c>
      <c r="Y1050" s="34" t="str">
        <f t="shared" si="336"/>
        <v>" "</v>
      </c>
      <c r="Z1050" s="34" t="str">
        <f t="shared" si="336"/>
        <v>" "</v>
      </c>
      <c r="AA1050" s="34" t="str">
        <f t="shared" si="336"/>
        <v>" "</v>
      </c>
      <c r="AB1050" s="34" t="str">
        <f t="shared" si="326"/>
        <v>" "</v>
      </c>
      <c r="AC1050" s="34" t="str">
        <f t="shared" si="327"/>
        <v>" "</v>
      </c>
      <c r="AD1050" s="34" t="str">
        <f t="shared" si="328"/>
        <v>" "</v>
      </c>
      <c r="AE1050" s="34" t="str">
        <f t="shared" si="329"/>
        <v>" "</v>
      </c>
      <c r="AF1050" s="34" t="str">
        <f t="shared" si="330"/>
        <v>" "</v>
      </c>
      <c r="AI1050" t="s">
        <v>154</v>
      </c>
      <c r="AJ1050" s="14" t="s">
        <v>11</v>
      </c>
      <c r="AL1050"/>
      <c r="AM1050"/>
      <c r="AN1050"/>
      <c r="AO1050"/>
      <c r="AP1050"/>
      <c r="AQ1050"/>
      <c r="AR1050"/>
      <c r="AS1050"/>
      <c r="AV1050" t="s">
        <v>154</v>
      </c>
      <c r="AW1050">
        <f t="shared" si="331"/>
        <v>13</v>
      </c>
    </row>
    <row r="1051" spans="1:49" ht="11.25" customHeight="1" x14ac:dyDescent="0.2">
      <c r="A1051" s="14">
        <v>4130</v>
      </c>
      <c r="B1051" t="s">
        <v>155</v>
      </c>
      <c r="C1051" s="33" t="str">
        <f t="shared" si="324"/>
        <v>4130 Obligations under finance leases</v>
      </c>
      <c r="D1051" s="6" t="s">
        <v>2</v>
      </c>
      <c r="E1051" s="6" t="s">
        <v>795</v>
      </c>
      <c r="F1051" s="6" t="s">
        <v>719</v>
      </c>
      <c r="G1051" s="6" t="s">
        <v>813</v>
      </c>
      <c r="H1051" s="34" t="str">
        <f>VLOOKUP(I1051,'heading tables'!$G$3:$H$9,2,FALSE)</f>
        <v>M</v>
      </c>
      <c r="I1051" s="34">
        <f t="shared" si="332"/>
        <v>4</v>
      </c>
      <c r="J1051" s="34" t="str">
        <f t="shared" si="333"/>
        <v>Balance Sheet</v>
      </c>
      <c r="K1051" s="34">
        <f t="shared" si="325"/>
        <v>1</v>
      </c>
      <c r="L1051" s="34" t="str">
        <f t="shared" si="334"/>
        <v>30</v>
      </c>
      <c r="M1051" s="34" t="str">
        <f t="shared" si="321"/>
        <v>4</v>
      </c>
      <c r="N1051" s="34" t="str">
        <f t="shared" si="322"/>
        <v>41</v>
      </c>
      <c r="O1051" s="34" t="str">
        <f t="shared" si="323"/>
        <v>4130</v>
      </c>
      <c r="P1051" s="34" t="str">
        <f>CONCATENATE(M1051," ",VLOOKUP(M1051,'heading tables'!$A:$C,2,FALSE))</f>
        <v>4 Non-current Liabilities</v>
      </c>
      <c r="Q1051" s="34" t="str">
        <f>CONCATENATE(N1051," ",VLOOKUP(N1051,'heading tables'!$A:$C,2,FALSE))</f>
        <v>41 LT Debt</v>
      </c>
      <c r="R1051" s="34" t="str">
        <f>CONCATENATE(O1051," ",VLOOKUP(ABS(O1051),'heading tables'!$A:$C,2,FALSE))</f>
        <v>4130 Obligations under finance leases</v>
      </c>
      <c r="S1051" s="34" t="str">
        <f t="shared" si="318"/>
        <v>41</v>
      </c>
      <c r="T1051" s="34" t="str">
        <f t="shared" si="319"/>
        <v>4130</v>
      </c>
      <c r="U1051" s="34" t="str">
        <f>CONCATENATE(S1051," ",VLOOKUP(S1051,'heading tables'!$A:$C,2,FALSE))</f>
        <v>41 LT Debt</v>
      </c>
      <c r="V1051" s="34" t="str">
        <f>CONCATENATE(T1051," ",VLOOKUP(ABS(T1051),'heading tables'!$A:$C,2,FALSE))</f>
        <v>4130 Obligations under finance leases</v>
      </c>
      <c r="W1051" s="34" t="str">
        <f t="shared" si="335"/>
        <v>" "</v>
      </c>
      <c r="X1051" s="34" t="str">
        <f t="shared" si="336"/>
        <v>" "</v>
      </c>
      <c r="Y1051" s="34" t="str">
        <f t="shared" si="336"/>
        <v>" "</v>
      </c>
      <c r="Z1051" s="34" t="str">
        <f t="shared" si="336"/>
        <v>" "</v>
      </c>
      <c r="AA1051" s="34" t="str">
        <f t="shared" si="336"/>
        <v>" "</v>
      </c>
      <c r="AB1051" s="34" t="str">
        <f t="shared" si="326"/>
        <v>" "</v>
      </c>
      <c r="AC1051" s="34" t="str">
        <f t="shared" si="327"/>
        <v>" "</v>
      </c>
      <c r="AD1051" s="34" t="str">
        <f t="shared" si="328"/>
        <v>" "</v>
      </c>
      <c r="AE1051" s="34" t="str">
        <f t="shared" si="329"/>
        <v>" "</v>
      </c>
      <c r="AF1051" s="34" t="str">
        <f t="shared" si="330"/>
        <v>" "</v>
      </c>
      <c r="AI1051" t="s">
        <v>155</v>
      </c>
      <c r="AJ1051" s="14" t="s">
        <v>11</v>
      </c>
      <c r="AL1051"/>
      <c r="AM1051"/>
      <c r="AN1051"/>
      <c r="AO1051"/>
      <c r="AP1051"/>
      <c r="AQ1051"/>
      <c r="AR1051"/>
      <c r="AS1051"/>
      <c r="AV1051" t="s">
        <v>155</v>
      </c>
      <c r="AW1051">
        <f t="shared" si="331"/>
        <v>32</v>
      </c>
    </row>
    <row r="1052" spans="1:49" ht="11.25" customHeight="1" x14ac:dyDescent="0.2">
      <c r="A1052" s="14">
        <v>4140</v>
      </c>
      <c r="B1052" t="s">
        <v>156</v>
      </c>
      <c r="C1052" s="33" t="str">
        <f t="shared" si="324"/>
        <v>4140 Long-term loans</v>
      </c>
      <c r="D1052" s="6" t="s">
        <v>2</v>
      </c>
      <c r="E1052" s="6" t="s">
        <v>795</v>
      </c>
      <c r="F1052" s="6" t="s">
        <v>720</v>
      </c>
      <c r="G1052" s="6" t="s">
        <v>813</v>
      </c>
      <c r="H1052" s="34" t="str">
        <f>VLOOKUP(I1052,'heading tables'!$G$3:$H$9,2,FALSE)</f>
        <v>M</v>
      </c>
      <c r="I1052" s="34">
        <f t="shared" si="332"/>
        <v>4</v>
      </c>
      <c r="J1052" s="34" t="str">
        <f t="shared" si="333"/>
        <v>Balance Sheet</v>
      </c>
      <c r="K1052" s="34">
        <f t="shared" si="325"/>
        <v>1</v>
      </c>
      <c r="L1052" s="34" t="str">
        <f t="shared" si="334"/>
        <v>40</v>
      </c>
      <c r="M1052" s="34" t="str">
        <f t="shared" si="321"/>
        <v>4</v>
      </c>
      <c r="N1052" s="34" t="str">
        <f t="shared" si="322"/>
        <v>41</v>
      </c>
      <c r="O1052" s="34" t="str">
        <f t="shared" si="323"/>
        <v>4140</v>
      </c>
      <c r="P1052" s="34" t="str">
        <f>CONCATENATE(M1052," ",VLOOKUP(M1052,'heading tables'!$A:$C,2,FALSE))</f>
        <v>4 Non-current Liabilities</v>
      </c>
      <c r="Q1052" s="34" t="str">
        <f>CONCATENATE(N1052," ",VLOOKUP(N1052,'heading tables'!$A:$C,2,FALSE))</f>
        <v>41 LT Debt</v>
      </c>
      <c r="R1052" s="34" t="str">
        <f>CONCATENATE(O1052," ",VLOOKUP(ABS(O1052),'heading tables'!$A:$C,2,FALSE))</f>
        <v>4140 Long-term loans</v>
      </c>
      <c r="S1052" s="34" t="str">
        <f t="shared" si="318"/>
        <v>41</v>
      </c>
      <c r="T1052" s="34" t="str">
        <f t="shared" si="319"/>
        <v>4140</v>
      </c>
      <c r="U1052" s="34" t="str">
        <f>CONCATENATE(S1052," ",VLOOKUP(S1052,'heading tables'!$A:$C,2,FALSE))</f>
        <v>41 LT Debt</v>
      </c>
      <c r="V1052" s="34" t="str">
        <f>CONCATENATE(T1052," ",VLOOKUP(ABS(T1052),'heading tables'!$A:$C,2,FALSE))</f>
        <v>4140 Long-term loans</v>
      </c>
      <c r="W1052" s="34" t="str">
        <f t="shared" si="335"/>
        <v>" "</v>
      </c>
      <c r="X1052" s="34" t="str">
        <f t="shared" si="336"/>
        <v>" "</v>
      </c>
      <c r="Y1052" s="34" t="str">
        <f t="shared" si="336"/>
        <v>" "</v>
      </c>
      <c r="Z1052" s="34" t="str">
        <f t="shared" si="336"/>
        <v>" "</v>
      </c>
      <c r="AA1052" s="34" t="str">
        <f t="shared" si="336"/>
        <v>" "</v>
      </c>
      <c r="AB1052" s="34" t="str">
        <f t="shared" si="326"/>
        <v>" "</v>
      </c>
      <c r="AC1052" s="34" t="str">
        <f t="shared" si="327"/>
        <v>" "</v>
      </c>
      <c r="AD1052" s="34" t="str">
        <f t="shared" si="328"/>
        <v>" "</v>
      </c>
      <c r="AE1052" s="34" t="str">
        <f t="shared" si="329"/>
        <v>" "</v>
      </c>
      <c r="AF1052" s="34" t="str">
        <f t="shared" si="330"/>
        <v>" "</v>
      </c>
      <c r="AI1052" t="s">
        <v>156</v>
      </c>
      <c r="AJ1052" s="14" t="s">
        <v>11</v>
      </c>
      <c r="AL1052"/>
      <c r="AM1052"/>
      <c r="AN1052"/>
      <c r="AO1052"/>
      <c r="AP1052"/>
      <c r="AQ1052"/>
      <c r="AR1052"/>
      <c r="AS1052"/>
      <c r="AV1052" t="s">
        <v>156</v>
      </c>
      <c r="AW1052">
        <f t="shared" si="331"/>
        <v>15</v>
      </c>
    </row>
    <row r="1053" spans="1:49" ht="11.25" customHeight="1" x14ac:dyDescent="0.2">
      <c r="A1053" s="14">
        <v>4190</v>
      </c>
      <c r="B1053" t="s">
        <v>157</v>
      </c>
      <c r="C1053" s="33" t="str">
        <f t="shared" si="324"/>
        <v>4190 Other LT debt</v>
      </c>
      <c r="D1053" s="6" t="s">
        <v>2</v>
      </c>
      <c r="E1053" s="6" t="s">
        <v>795</v>
      </c>
      <c r="F1053" s="6" t="s">
        <v>721</v>
      </c>
      <c r="G1053" s="6" t="s">
        <v>813</v>
      </c>
      <c r="H1053" s="34" t="str">
        <f>VLOOKUP(I1053,'heading tables'!$G$3:$H$9,2,FALSE)</f>
        <v>M</v>
      </c>
      <c r="I1053" s="34">
        <f t="shared" si="332"/>
        <v>4</v>
      </c>
      <c r="J1053" s="34" t="str">
        <f t="shared" si="333"/>
        <v>Balance Sheet</v>
      </c>
      <c r="K1053" s="34">
        <f t="shared" si="325"/>
        <v>1</v>
      </c>
      <c r="L1053" s="34" t="str">
        <f t="shared" si="334"/>
        <v>90</v>
      </c>
      <c r="M1053" s="34" t="str">
        <f t="shared" si="321"/>
        <v>4</v>
      </c>
      <c r="N1053" s="34" t="str">
        <f t="shared" si="322"/>
        <v>41</v>
      </c>
      <c r="O1053" s="34" t="str">
        <f t="shared" si="323"/>
        <v>4190</v>
      </c>
      <c r="P1053" s="34" t="str">
        <f>CONCATENATE(M1053," ",VLOOKUP(M1053,'heading tables'!$A:$C,2,FALSE))</f>
        <v>4 Non-current Liabilities</v>
      </c>
      <c r="Q1053" s="34" t="str">
        <f>CONCATENATE(N1053," ",VLOOKUP(N1053,'heading tables'!$A:$C,2,FALSE))</f>
        <v>41 LT Debt</v>
      </c>
      <c r="R1053" s="34" t="str">
        <f>CONCATENATE(O1053," ",VLOOKUP(ABS(O1053),'heading tables'!$A:$C,2,FALSE))</f>
        <v>4190 Other LT debt</v>
      </c>
      <c r="S1053" s="34" t="str">
        <f t="shared" si="318"/>
        <v>41</v>
      </c>
      <c r="T1053" s="34" t="str">
        <f t="shared" si="319"/>
        <v>4190</v>
      </c>
      <c r="U1053" s="34" t="str">
        <f>CONCATENATE(S1053," ",VLOOKUP(S1053,'heading tables'!$A:$C,2,FALSE))</f>
        <v>41 LT Debt</v>
      </c>
      <c r="V1053" s="34" t="str">
        <f>CONCATENATE(T1053," ",VLOOKUP(ABS(T1053),'heading tables'!$A:$C,2,FALSE))</f>
        <v>4190 Other LT debt</v>
      </c>
      <c r="W1053" s="34" t="str">
        <f t="shared" si="335"/>
        <v>" "</v>
      </c>
      <c r="X1053" s="34" t="str">
        <f t="shared" si="336"/>
        <v>" "</v>
      </c>
      <c r="Y1053" s="34" t="str">
        <f t="shared" si="336"/>
        <v>" "</v>
      </c>
      <c r="Z1053" s="34" t="str">
        <f t="shared" si="336"/>
        <v>" "</v>
      </c>
      <c r="AA1053" s="34" t="str">
        <f t="shared" si="336"/>
        <v>" "</v>
      </c>
      <c r="AB1053" s="34" t="str">
        <f t="shared" si="326"/>
        <v>" "</v>
      </c>
      <c r="AC1053" s="34" t="str">
        <f t="shared" si="327"/>
        <v>" "</v>
      </c>
      <c r="AD1053" s="34" t="str">
        <f t="shared" si="328"/>
        <v>" "</v>
      </c>
      <c r="AE1053" s="34" t="str">
        <f t="shared" si="329"/>
        <v>" "</v>
      </c>
      <c r="AF1053" s="34" t="str">
        <f t="shared" si="330"/>
        <v>" "</v>
      </c>
      <c r="AI1053" t="s">
        <v>157</v>
      </c>
      <c r="AJ1053" s="14" t="s">
        <v>11</v>
      </c>
      <c r="AL1053"/>
      <c r="AM1053"/>
      <c r="AN1053"/>
      <c r="AO1053"/>
      <c r="AP1053"/>
      <c r="AQ1053"/>
      <c r="AR1053"/>
      <c r="AS1053"/>
      <c r="AV1053" t="s">
        <v>157</v>
      </c>
      <c r="AW1053">
        <f t="shared" si="331"/>
        <v>13</v>
      </c>
    </row>
    <row r="1054" spans="1:49" ht="11.25" customHeight="1" x14ac:dyDescent="0.2">
      <c r="A1054" s="14">
        <v>4200</v>
      </c>
      <c r="B1054" t="s">
        <v>158</v>
      </c>
      <c r="C1054" s="33" t="str">
        <f t="shared" si="324"/>
        <v>4200 Deferred taxes and other LT Liabilities</v>
      </c>
      <c r="D1054" s="6" t="s">
        <v>2</v>
      </c>
      <c r="E1054" s="6" t="s">
        <v>796</v>
      </c>
      <c r="F1054" s="6">
        <v>0</v>
      </c>
      <c r="G1054" s="6" t="s">
        <v>815</v>
      </c>
      <c r="H1054" s="34" t="str">
        <f>VLOOKUP(I1054,'heading tables'!$G$3:$H$9,2,FALSE)</f>
        <v>M</v>
      </c>
      <c r="I1054" s="34">
        <f t="shared" si="332"/>
        <v>4</v>
      </c>
      <c r="J1054" s="34" t="str">
        <f t="shared" si="333"/>
        <v>Balance Sheet</v>
      </c>
      <c r="K1054" s="34">
        <f t="shared" si="325"/>
        <v>42</v>
      </c>
      <c r="L1054" s="34" t="str">
        <f t="shared" si="334"/>
        <v>00</v>
      </c>
      <c r="M1054" s="34" t="str">
        <f t="shared" si="321"/>
        <v>4</v>
      </c>
      <c r="N1054" s="34" t="str">
        <f t="shared" si="322"/>
        <v>42</v>
      </c>
      <c r="O1054" s="6" t="s">
        <v>1122</v>
      </c>
      <c r="P1054" s="34" t="str">
        <f>CONCATENATE(M1054," ",VLOOKUP(M1054,'heading tables'!$A:$C,2,FALSE))</f>
        <v>4 Non-current Liabilities</v>
      </c>
      <c r="Q1054" s="34" t="str">
        <f>CONCATENATE(N1054," ",VLOOKUP(N1054,'heading tables'!$A:$C,2,FALSE))</f>
        <v>42 Deferred taxes and other LT Liabilities</v>
      </c>
      <c r="R1054" s="6" t="s">
        <v>1122</v>
      </c>
      <c r="S1054" s="34" t="str">
        <f t="shared" si="318"/>
        <v>42</v>
      </c>
      <c r="T1054" s="34" t="str">
        <f t="shared" si="319"/>
        <v>Not include</v>
      </c>
      <c r="U1054" s="34" t="str">
        <f>CONCATENATE(S1054," ",VLOOKUP(S1054,'heading tables'!$A:$C,2,FALSE))</f>
        <v>42 Deferred taxes and other LT Liabilities</v>
      </c>
      <c r="V1054" s="6" t="s">
        <v>1131</v>
      </c>
      <c r="W1054" s="34" t="str">
        <f t="shared" si="335"/>
        <v>4200</v>
      </c>
      <c r="X1054" s="34" t="str">
        <f t="shared" si="336"/>
        <v>" "</v>
      </c>
      <c r="Y1054" s="34" t="str">
        <f t="shared" si="336"/>
        <v>" "</v>
      </c>
      <c r="Z1054" s="34" t="str">
        <f t="shared" si="336"/>
        <v>" "</v>
      </c>
      <c r="AA1054" s="34" t="str">
        <f t="shared" si="336"/>
        <v>" "</v>
      </c>
      <c r="AB1054" s="34" t="str">
        <f t="shared" si="326"/>
        <v>4200 Deferred taxes and other LT Liabilities</v>
      </c>
      <c r="AC1054" s="34" t="str">
        <f t="shared" si="327"/>
        <v>" "</v>
      </c>
      <c r="AD1054" s="34" t="str">
        <f t="shared" si="328"/>
        <v>" "</v>
      </c>
      <c r="AE1054" s="34" t="str">
        <f t="shared" si="329"/>
        <v>" "</v>
      </c>
      <c r="AF1054" s="34" t="str">
        <f t="shared" si="330"/>
        <v>" "</v>
      </c>
      <c r="AI1054" t="s">
        <v>158</v>
      </c>
      <c r="AJ1054" s="14" t="s">
        <v>913</v>
      </c>
      <c r="AL1054"/>
      <c r="AM1054"/>
      <c r="AN1054"/>
      <c r="AO1054"/>
      <c r="AP1054"/>
      <c r="AQ1054"/>
      <c r="AR1054"/>
      <c r="AS1054"/>
      <c r="AV1054" t="s">
        <v>158</v>
      </c>
      <c r="AW1054">
        <f t="shared" si="331"/>
        <v>39</v>
      </c>
    </row>
    <row r="1055" spans="1:49" ht="11.25" customHeight="1" x14ac:dyDescent="0.2">
      <c r="A1055" s="14">
        <v>4210</v>
      </c>
      <c r="B1055" t="s">
        <v>159</v>
      </c>
      <c r="C1055" s="33" t="str">
        <f t="shared" si="324"/>
        <v>4210 Deferred profit tax</v>
      </c>
      <c r="D1055" s="6" t="s">
        <v>2</v>
      </c>
      <c r="E1055" s="6" t="s">
        <v>796</v>
      </c>
      <c r="F1055" s="6" t="s">
        <v>722</v>
      </c>
      <c r="G1055" s="6" t="s">
        <v>813</v>
      </c>
      <c r="H1055" s="34" t="str">
        <f>VLOOKUP(I1055,'heading tables'!$G$3:$H$9,2,FALSE)</f>
        <v>M</v>
      </c>
      <c r="I1055" s="34">
        <f t="shared" si="332"/>
        <v>4</v>
      </c>
      <c r="J1055" s="34" t="str">
        <f t="shared" si="333"/>
        <v>Balance Sheet</v>
      </c>
      <c r="K1055" s="34">
        <f t="shared" si="325"/>
        <v>1</v>
      </c>
      <c r="L1055" s="34" t="str">
        <f t="shared" si="334"/>
        <v>10</v>
      </c>
      <c r="M1055" s="34" t="str">
        <f t="shared" si="321"/>
        <v>4</v>
      </c>
      <c r="N1055" s="34" t="str">
        <f t="shared" si="322"/>
        <v>42</v>
      </c>
      <c r="O1055" s="34" t="str">
        <f t="shared" si="323"/>
        <v>4210</v>
      </c>
      <c r="P1055" s="34" t="str">
        <f>CONCATENATE(M1055," ",VLOOKUP(M1055,'heading tables'!$A:$C,2,FALSE))</f>
        <v>4 Non-current Liabilities</v>
      </c>
      <c r="Q1055" s="34" t="str">
        <f>CONCATENATE(N1055," ",VLOOKUP(N1055,'heading tables'!$A:$C,2,FALSE))</f>
        <v>42 Deferred taxes and other LT Liabilities</v>
      </c>
      <c r="R1055" s="34" t="str">
        <f>CONCATENATE(O1055," ",VLOOKUP(ABS(O1055),'heading tables'!$A:$C,2,FALSE))</f>
        <v>4210 Deferred profit tax</v>
      </c>
      <c r="S1055" s="34" t="str">
        <f t="shared" si="318"/>
        <v>42</v>
      </c>
      <c r="T1055" s="34" t="str">
        <f t="shared" si="319"/>
        <v>4210</v>
      </c>
      <c r="U1055" s="34" t="str">
        <f>CONCATENATE(S1055," ",VLOOKUP(S1055,'heading tables'!$A:$C,2,FALSE))</f>
        <v>42 Deferred taxes and other LT Liabilities</v>
      </c>
      <c r="V1055" s="34" t="str">
        <f>CONCATENATE(T1055," ",VLOOKUP(ABS(T1055),'heading tables'!$A:$C,2,FALSE))</f>
        <v>4210 Deferred profit tax</v>
      </c>
      <c r="W1055" s="34" t="str">
        <f t="shared" si="335"/>
        <v>" "</v>
      </c>
      <c r="X1055" s="34" t="str">
        <f t="shared" si="336"/>
        <v>" "</v>
      </c>
      <c r="Y1055" s="34" t="str">
        <f t="shared" si="336"/>
        <v>" "</v>
      </c>
      <c r="Z1055" s="34" t="str">
        <f t="shared" si="336"/>
        <v>" "</v>
      </c>
      <c r="AA1055" s="34" t="str">
        <f t="shared" si="336"/>
        <v>" "</v>
      </c>
      <c r="AB1055" s="34" t="str">
        <f t="shared" si="326"/>
        <v>" "</v>
      </c>
      <c r="AC1055" s="34" t="str">
        <f t="shared" si="327"/>
        <v>" "</v>
      </c>
      <c r="AD1055" s="34" t="str">
        <f t="shared" si="328"/>
        <v>" "</v>
      </c>
      <c r="AE1055" s="34" t="str">
        <f t="shared" si="329"/>
        <v>" "</v>
      </c>
      <c r="AF1055" s="34" t="str">
        <f t="shared" si="330"/>
        <v>" "</v>
      </c>
      <c r="AI1055" t="s">
        <v>159</v>
      </c>
      <c r="AJ1055" s="14" t="s">
        <v>11</v>
      </c>
      <c r="AL1055"/>
      <c r="AM1055"/>
      <c r="AN1055"/>
      <c r="AO1055"/>
      <c r="AP1055"/>
      <c r="AQ1055"/>
      <c r="AR1055"/>
      <c r="AS1055"/>
      <c r="AV1055" t="s">
        <v>159</v>
      </c>
      <c r="AW1055">
        <f t="shared" si="331"/>
        <v>19</v>
      </c>
    </row>
    <row r="1056" spans="1:49" ht="11.25" customHeight="1" x14ac:dyDescent="0.2">
      <c r="A1056" s="14">
        <v>4220</v>
      </c>
      <c r="B1056" t="s">
        <v>160</v>
      </c>
      <c r="C1056" s="33" t="str">
        <f t="shared" si="324"/>
        <v>4220 Other long-term liabilities</v>
      </c>
      <c r="D1056" s="6" t="s">
        <v>2</v>
      </c>
      <c r="E1056" s="6" t="s">
        <v>796</v>
      </c>
      <c r="F1056" s="6" t="s">
        <v>723</v>
      </c>
      <c r="G1056" s="6" t="s">
        <v>813</v>
      </c>
      <c r="H1056" s="34" t="str">
        <f>VLOOKUP(I1056,'heading tables'!$G$3:$H$9,2,FALSE)</f>
        <v>M</v>
      </c>
      <c r="I1056" s="34">
        <f t="shared" si="332"/>
        <v>4</v>
      </c>
      <c r="J1056" s="34" t="str">
        <f t="shared" si="333"/>
        <v>Balance Sheet</v>
      </c>
      <c r="K1056" s="34">
        <f t="shared" si="325"/>
        <v>1</v>
      </c>
      <c r="L1056" s="34" t="str">
        <f t="shared" si="334"/>
        <v>20</v>
      </c>
      <c r="M1056" s="34" t="str">
        <f t="shared" si="321"/>
        <v>4</v>
      </c>
      <c r="N1056" s="34" t="str">
        <f t="shared" si="322"/>
        <v>42</v>
      </c>
      <c r="O1056" s="34" t="str">
        <f t="shared" si="323"/>
        <v>4220</v>
      </c>
      <c r="P1056" s="34" t="str">
        <f>CONCATENATE(M1056," ",VLOOKUP(M1056,'heading tables'!$A:$C,2,FALSE))</f>
        <v>4 Non-current Liabilities</v>
      </c>
      <c r="Q1056" s="34" t="str">
        <f>CONCATENATE(N1056," ",VLOOKUP(N1056,'heading tables'!$A:$C,2,FALSE))</f>
        <v>42 Deferred taxes and other LT Liabilities</v>
      </c>
      <c r="R1056" s="34" t="str">
        <f>CONCATENATE(O1056," ",VLOOKUP(ABS(O1056),'heading tables'!$A:$C,2,FALSE))</f>
        <v>4220 Other long-term liabilities</v>
      </c>
      <c r="S1056" s="34" t="str">
        <f t="shared" si="318"/>
        <v>42</v>
      </c>
      <c r="T1056" s="34" t="str">
        <f t="shared" si="319"/>
        <v>4220</v>
      </c>
      <c r="U1056" s="34" t="str">
        <f>CONCATENATE(S1056," ",VLOOKUP(S1056,'heading tables'!$A:$C,2,FALSE))</f>
        <v>42 Deferred taxes and other LT Liabilities</v>
      </c>
      <c r="V1056" s="34" t="str">
        <f>CONCATENATE(T1056," ",VLOOKUP(ABS(T1056),'heading tables'!$A:$C,2,FALSE))</f>
        <v>4220 Other long-term liabilities</v>
      </c>
      <c r="W1056" s="34" t="str">
        <f t="shared" si="335"/>
        <v>" "</v>
      </c>
      <c r="X1056" s="34" t="str">
        <f t="shared" si="336"/>
        <v>" "</v>
      </c>
      <c r="Y1056" s="34" t="str">
        <f t="shared" si="336"/>
        <v>" "</v>
      </c>
      <c r="Z1056" s="34" t="str">
        <f t="shared" si="336"/>
        <v>" "</v>
      </c>
      <c r="AA1056" s="34" t="str">
        <f t="shared" si="336"/>
        <v>" "</v>
      </c>
      <c r="AB1056" s="34" t="str">
        <f t="shared" si="326"/>
        <v>" "</v>
      </c>
      <c r="AC1056" s="34" t="str">
        <f t="shared" si="327"/>
        <v>" "</v>
      </c>
      <c r="AD1056" s="34" t="str">
        <f t="shared" si="328"/>
        <v>" "</v>
      </c>
      <c r="AE1056" s="34" t="str">
        <f t="shared" si="329"/>
        <v>" "</v>
      </c>
      <c r="AF1056" s="34" t="str">
        <f t="shared" si="330"/>
        <v>" "</v>
      </c>
      <c r="AI1056" t="s">
        <v>160</v>
      </c>
      <c r="AJ1056" s="14" t="s">
        <v>11</v>
      </c>
      <c r="AL1056"/>
      <c r="AM1056"/>
      <c r="AN1056"/>
      <c r="AO1056"/>
      <c r="AP1056"/>
      <c r="AQ1056"/>
      <c r="AR1056"/>
      <c r="AS1056"/>
      <c r="AV1056" t="s">
        <v>160</v>
      </c>
      <c r="AW1056">
        <f t="shared" si="331"/>
        <v>27</v>
      </c>
    </row>
    <row r="1057" spans="1:49" ht="11.25" customHeight="1" x14ac:dyDescent="0.2">
      <c r="A1057" s="14">
        <v>4300</v>
      </c>
      <c r="B1057" t="s">
        <v>161</v>
      </c>
      <c r="C1057" s="33" t="str">
        <f t="shared" si="324"/>
        <v>4300 Provisions</v>
      </c>
      <c r="D1057" s="6" t="s">
        <v>2</v>
      </c>
      <c r="E1057" s="6" t="s">
        <v>797</v>
      </c>
      <c r="F1057" s="6">
        <v>0</v>
      </c>
      <c r="G1057" s="6" t="s">
        <v>815</v>
      </c>
      <c r="H1057" s="34" t="str">
        <f>VLOOKUP(I1057,'heading tables'!$G$3:$H$9,2,FALSE)</f>
        <v>M</v>
      </c>
      <c r="I1057" s="34">
        <f t="shared" si="332"/>
        <v>4</v>
      </c>
      <c r="J1057" s="34" t="str">
        <f t="shared" si="333"/>
        <v>Balance Sheet</v>
      </c>
      <c r="K1057" s="34">
        <f t="shared" si="325"/>
        <v>42</v>
      </c>
      <c r="L1057" s="34" t="str">
        <f t="shared" si="334"/>
        <v>00</v>
      </c>
      <c r="M1057" s="34" t="str">
        <f t="shared" si="321"/>
        <v>4</v>
      </c>
      <c r="N1057" s="34" t="str">
        <f t="shared" si="322"/>
        <v>43</v>
      </c>
      <c r="O1057" s="6" t="s">
        <v>1122</v>
      </c>
      <c r="P1057" s="34" t="str">
        <f>CONCATENATE(M1057," ",VLOOKUP(M1057,'heading tables'!$A:$C,2,FALSE))</f>
        <v>4 Non-current Liabilities</v>
      </c>
      <c r="Q1057" s="34" t="str">
        <f>CONCATENATE(N1057," ",VLOOKUP(N1057,'heading tables'!$A:$C,2,FALSE))</f>
        <v>43 Provisions</v>
      </c>
      <c r="R1057" s="6" t="s">
        <v>1122</v>
      </c>
      <c r="S1057" s="34" t="str">
        <f t="shared" si="318"/>
        <v>43</v>
      </c>
      <c r="T1057" s="34" t="str">
        <f t="shared" si="319"/>
        <v>Not include</v>
      </c>
      <c r="U1057" s="34" t="str">
        <f>CONCATENATE(S1057," ",VLOOKUP(S1057,'heading tables'!$A:$C,2,FALSE))</f>
        <v>43 Provisions</v>
      </c>
      <c r="V1057" s="6" t="s">
        <v>1131</v>
      </c>
      <c r="W1057" s="34" t="str">
        <f t="shared" si="335"/>
        <v>4300</v>
      </c>
      <c r="X1057" s="34" t="str">
        <f t="shared" si="336"/>
        <v>" "</v>
      </c>
      <c r="Y1057" s="34" t="str">
        <f t="shared" si="336"/>
        <v>" "</v>
      </c>
      <c r="Z1057" s="34" t="str">
        <f t="shared" si="336"/>
        <v>" "</v>
      </c>
      <c r="AA1057" s="34" t="str">
        <f t="shared" si="336"/>
        <v>" "</v>
      </c>
      <c r="AB1057" s="34" t="str">
        <f t="shared" si="326"/>
        <v>4300 Provisions</v>
      </c>
      <c r="AC1057" s="34" t="str">
        <f t="shared" si="327"/>
        <v>" "</v>
      </c>
      <c r="AD1057" s="34" t="str">
        <f t="shared" si="328"/>
        <v>" "</v>
      </c>
      <c r="AE1057" s="34" t="str">
        <f t="shared" si="329"/>
        <v>" "</v>
      </c>
      <c r="AF1057" s="34" t="str">
        <f t="shared" si="330"/>
        <v>" "</v>
      </c>
      <c r="AI1057" t="s">
        <v>161</v>
      </c>
      <c r="AJ1057" s="14" t="s">
        <v>913</v>
      </c>
      <c r="AL1057"/>
      <c r="AM1057"/>
      <c r="AN1057"/>
      <c r="AO1057"/>
      <c r="AP1057"/>
      <c r="AQ1057"/>
      <c r="AR1057"/>
      <c r="AS1057"/>
      <c r="AV1057" t="s">
        <v>161</v>
      </c>
      <c r="AW1057">
        <f t="shared" si="331"/>
        <v>10</v>
      </c>
    </row>
    <row r="1058" spans="1:49" ht="11.25" customHeight="1" x14ac:dyDescent="0.2">
      <c r="A1058" s="14">
        <v>4310</v>
      </c>
      <c r="B1058" t="s">
        <v>1050</v>
      </c>
      <c r="C1058" s="33" t="str">
        <f t="shared" si="324"/>
        <v>4310 Provisions for the retired benefits</v>
      </c>
      <c r="D1058" s="6" t="s">
        <v>2</v>
      </c>
      <c r="E1058" s="6" t="s">
        <v>1</v>
      </c>
      <c r="F1058" s="6" t="s">
        <v>1</v>
      </c>
      <c r="G1058" s="6" t="s">
        <v>813</v>
      </c>
      <c r="H1058" s="34" t="str">
        <f>VLOOKUP(I1058,'heading tables'!$G$3:$H$9,2,FALSE)</f>
        <v>M</v>
      </c>
      <c r="I1058" s="34">
        <f t="shared" si="332"/>
        <v>4</v>
      </c>
      <c r="J1058" s="34" t="str">
        <f t="shared" si="333"/>
        <v>Balance Sheet</v>
      </c>
      <c r="K1058" s="34">
        <f t="shared" si="325"/>
        <v>1</v>
      </c>
      <c r="L1058" s="34" t="str">
        <f t="shared" si="334"/>
        <v>10</v>
      </c>
      <c r="M1058" s="34" t="str">
        <f t="shared" si="321"/>
        <v>4</v>
      </c>
      <c r="N1058" s="34" t="str">
        <f t="shared" si="322"/>
        <v>43</v>
      </c>
      <c r="O1058" s="34" t="str">
        <f t="shared" si="323"/>
        <v>4310</v>
      </c>
      <c r="P1058" s="34" t="str">
        <f>CONCATENATE(M1058," ",VLOOKUP(M1058,'heading tables'!$A:$C,2,FALSE))</f>
        <v>4 Non-current Liabilities</v>
      </c>
      <c r="Q1058" s="34" t="str">
        <f>CONCATENATE(N1058," ",VLOOKUP(N1058,'heading tables'!$A:$C,2,FALSE))</f>
        <v>43 Provisions</v>
      </c>
      <c r="R1058" s="34" t="str">
        <f>CONCATENATE(O1058," ",VLOOKUP(ABS(O1058),'heading tables'!$A:$C,2,FALSE))</f>
        <v>4310 Provisions for the retaired benefites</v>
      </c>
      <c r="S1058" s="34" t="str">
        <f t="shared" si="318"/>
        <v>43</v>
      </c>
      <c r="T1058" s="34" t="str">
        <f t="shared" si="319"/>
        <v>4310</v>
      </c>
      <c r="U1058" s="34" t="str">
        <f>CONCATENATE(S1058," ",VLOOKUP(S1058,'heading tables'!$A:$C,2,FALSE))</f>
        <v>43 Provisions</v>
      </c>
      <c r="V1058" s="34" t="str">
        <f>CONCATENATE(T1058," ",VLOOKUP(ABS(T1058),'heading tables'!$A:$C,2,FALSE))</f>
        <v>4310 Provisions for the retaired benefites</v>
      </c>
      <c r="W1058" s="34" t="str">
        <f t="shared" si="335"/>
        <v>" "</v>
      </c>
      <c r="X1058" s="34" t="str">
        <f t="shared" si="336"/>
        <v>" "</v>
      </c>
      <c r="Y1058" s="34" t="str">
        <f t="shared" si="336"/>
        <v>" "</v>
      </c>
      <c r="Z1058" s="34" t="str">
        <f t="shared" si="336"/>
        <v>" "</v>
      </c>
      <c r="AA1058" s="34" t="str">
        <f t="shared" si="336"/>
        <v>" "</v>
      </c>
      <c r="AB1058" s="34" t="str">
        <f t="shared" si="326"/>
        <v>" "</v>
      </c>
      <c r="AC1058" s="34" t="str">
        <f t="shared" si="327"/>
        <v>" "</v>
      </c>
      <c r="AD1058" s="34" t="str">
        <f t="shared" si="328"/>
        <v>" "</v>
      </c>
      <c r="AE1058" s="34" t="str">
        <f t="shared" si="329"/>
        <v>" "</v>
      </c>
      <c r="AF1058" s="34" t="str">
        <f t="shared" si="330"/>
        <v>" "</v>
      </c>
      <c r="AI1058" t="s">
        <v>1050</v>
      </c>
      <c r="AJ1058" s="14" t="s">
        <v>11</v>
      </c>
      <c r="AL1058"/>
      <c r="AM1058"/>
      <c r="AN1058"/>
      <c r="AO1058"/>
      <c r="AP1058"/>
      <c r="AQ1058"/>
      <c r="AR1058"/>
      <c r="AS1058"/>
      <c r="AV1058" t="s">
        <v>1050</v>
      </c>
      <c r="AW1058">
        <f t="shared" si="331"/>
        <v>35</v>
      </c>
    </row>
    <row r="1059" spans="1:49" ht="11.25" customHeight="1" x14ac:dyDescent="0.2">
      <c r="A1059" s="14">
        <v>4320</v>
      </c>
      <c r="B1059" t="s">
        <v>163</v>
      </c>
      <c r="C1059" s="33" t="str">
        <f t="shared" si="324"/>
        <v>4320 Other Provisions</v>
      </c>
      <c r="D1059" s="6" t="s">
        <v>2</v>
      </c>
      <c r="E1059" s="6" t="s">
        <v>1</v>
      </c>
      <c r="F1059" s="6" t="s">
        <v>1</v>
      </c>
      <c r="G1059" s="6" t="s">
        <v>813</v>
      </c>
      <c r="H1059" s="34" t="str">
        <f>VLOOKUP(I1059,'heading tables'!$G$3:$H$9,2,FALSE)</f>
        <v>M</v>
      </c>
      <c r="I1059" s="34">
        <f t="shared" si="332"/>
        <v>4</v>
      </c>
      <c r="J1059" s="34" t="str">
        <f t="shared" si="333"/>
        <v>Balance Sheet</v>
      </c>
      <c r="K1059" s="34">
        <f t="shared" si="325"/>
        <v>1</v>
      </c>
      <c r="L1059" s="34" t="str">
        <f t="shared" si="334"/>
        <v>20</v>
      </c>
      <c r="M1059" s="34" t="str">
        <f t="shared" si="321"/>
        <v>4</v>
      </c>
      <c r="N1059" s="34" t="str">
        <f t="shared" si="322"/>
        <v>43</v>
      </c>
      <c r="O1059" s="34" t="str">
        <f t="shared" si="323"/>
        <v>4320</v>
      </c>
      <c r="P1059" s="34" t="str">
        <f>CONCATENATE(M1059," ",VLOOKUP(M1059,'heading tables'!$A:$C,2,FALSE))</f>
        <v>4 Non-current Liabilities</v>
      </c>
      <c r="Q1059" s="34" t="str">
        <f>CONCATENATE(N1059," ",VLOOKUP(N1059,'heading tables'!$A:$C,2,FALSE))</f>
        <v>43 Provisions</v>
      </c>
      <c r="R1059" s="34" t="str">
        <f>CONCATENATE(O1059," ",VLOOKUP(ABS(O1059),'heading tables'!$A:$C,2,FALSE))</f>
        <v>4320 Other Provisions</v>
      </c>
      <c r="S1059" s="34" t="str">
        <f t="shared" si="318"/>
        <v>43</v>
      </c>
      <c r="T1059" s="34" t="str">
        <f t="shared" si="319"/>
        <v>4320</v>
      </c>
      <c r="U1059" s="34" t="str">
        <f>CONCATENATE(S1059," ",VLOOKUP(S1059,'heading tables'!$A:$C,2,FALSE))</f>
        <v>43 Provisions</v>
      </c>
      <c r="V1059" s="34" t="str">
        <f>CONCATENATE(T1059," ",VLOOKUP(ABS(T1059),'heading tables'!$A:$C,2,FALSE))</f>
        <v>4320 Other Provisions</v>
      </c>
      <c r="W1059" s="34" t="str">
        <f t="shared" si="335"/>
        <v>" "</v>
      </c>
      <c r="X1059" s="34" t="str">
        <f t="shared" si="336"/>
        <v>" "</v>
      </c>
      <c r="Y1059" s="34" t="str">
        <f t="shared" si="336"/>
        <v>" "</v>
      </c>
      <c r="Z1059" s="34" t="str">
        <f t="shared" si="336"/>
        <v>" "</v>
      </c>
      <c r="AA1059" s="34" t="str">
        <f t="shared" si="336"/>
        <v>" "</v>
      </c>
      <c r="AB1059" s="34" t="str">
        <f t="shared" si="326"/>
        <v>" "</v>
      </c>
      <c r="AC1059" s="34" t="str">
        <f t="shared" si="327"/>
        <v>" "</v>
      </c>
      <c r="AD1059" s="34" t="str">
        <f t="shared" si="328"/>
        <v>" "</v>
      </c>
      <c r="AE1059" s="34" t="str">
        <f t="shared" si="329"/>
        <v>" "</v>
      </c>
      <c r="AF1059" s="34" t="str">
        <f t="shared" si="330"/>
        <v>" "</v>
      </c>
      <c r="AI1059" t="s">
        <v>163</v>
      </c>
      <c r="AJ1059" s="14" t="s">
        <v>11</v>
      </c>
      <c r="AL1059"/>
      <c r="AM1059"/>
      <c r="AN1059"/>
      <c r="AO1059"/>
      <c r="AP1059"/>
      <c r="AQ1059"/>
      <c r="AR1059"/>
      <c r="AS1059"/>
      <c r="AV1059" t="s">
        <v>163</v>
      </c>
      <c r="AW1059">
        <f t="shared" si="331"/>
        <v>16</v>
      </c>
    </row>
    <row r="1060" spans="1:49" ht="11.25" customHeight="1" x14ac:dyDescent="0.2">
      <c r="A1060" s="14">
        <v>4400</v>
      </c>
      <c r="B1060" t="s">
        <v>164</v>
      </c>
      <c r="C1060" s="33" t="str">
        <f t="shared" si="324"/>
        <v>4400 Deferred Income</v>
      </c>
      <c r="D1060" s="6" t="s">
        <v>2</v>
      </c>
      <c r="E1060" s="6" t="s">
        <v>798</v>
      </c>
      <c r="F1060" s="6">
        <v>0</v>
      </c>
      <c r="G1060" s="6" t="s">
        <v>815</v>
      </c>
      <c r="H1060" s="34" t="str">
        <f>VLOOKUP(I1060,'heading tables'!$G$3:$H$9,2,FALSE)</f>
        <v>M</v>
      </c>
      <c r="I1060" s="34">
        <f t="shared" si="332"/>
        <v>4</v>
      </c>
      <c r="J1060" s="34" t="str">
        <f t="shared" si="333"/>
        <v>Balance Sheet</v>
      </c>
      <c r="K1060" s="34">
        <f t="shared" si="325"/>
        <v>42</v>
      </c>
      <c r="L1060" s="34" t="str">
        <f t="shared" si="334"/>
        <v>00</v>
      </c>
      <c r="M1060" s="34" t="str">
        <f t="shared" si="321"/>
        <v>4</v>
      </c>
      <c r="N1060" s="34" t="str">
        <f t="shared" si="322"/>
        <v>44</v>
      </c>
      <c r="O1060" s="6" t="s">
        <v>1122</v>
      </c>
      <c r="P1060" s="34" t="str">
        <f>CONCATENATE(M1060," ",VLOOKUP(M1060,'heading tables'!$A:$C,2,FALSE))</f>
        <v>4 Non-current Liabilities</v>
      </c>
      <c r="Q1060" s="34" t="str">
        <f>CONCATENATE(N1060," ",VLOOKUP(N1060,'heading tables'!$A:$C,2,FALSE))</f>
        <v>44 Deferred Income</v>
      </c>
      <c r="R1060" s="6" t="s">
        <v>1122</v>
      </c>
      <c r="S1060" s="34" t="str">
        <f t="shared" si="318"/>
        <v>44</v>
      </c>
      <c r="T1060" s="34" t="str">
        <f t="shared" si="319"/>
        <v>Not include</v>
      </c>
      <c r="U1060" s="34" t="str">
        <f>CONCATENATE(S1060," ",VLOOKUP(S1060,'heading tables'!$A:$C,2,FALSE))</f>
        <v>44 Deferred Income</v>
      </c>
      <c r="V1060" s="6" t="s">
        <v>1131</v>
      </c>
      <c r="W1060" s="34" t="str">
        <f t="shared" si="335"/>
        <v>4400</v>
      </c>
      <c r="X1060" s="34" t="str">
        <f t="shared" si="336"/>
        <v>" "</v>
      </c>
      <c r="Y1060" s="34" t="str">
        <f t="shared" si="336"/>
        <v>" "</v>
      </c>
      <c r="Z1060" s="34" t="str">
        <f t="shared" si="336"/>
        <v>" "</v>
      </c>
      <c r="AA1060" s="34" t="str">
        <f t="shared" si="336"/>
        <v>" "</v>
      </c>
      <c r="AB1060" s="34" t="str">
        <f t="shared" si="326"/>
        <v>4400 Deferred Income</v>
      </c>
      <c r="AC1060" s="34" t="str">
        <f t="shared" si="327"/>
        <v>" "</v>
      </c>
      <c r="AD1060" s="34" t="str">
        <f t="shared" si="328"/>
        <v>" "</v>
      </c>
      <c r="AE1060" s="34" t="str">
        <f t="shared" si="329"/>
        <v>" "</v>
      </c>
      <c r="AF1060" s="34" t="str">
        <f t="shared" si="330"/>
        <v>" "</v>
      </c>
      <c r="AI1060" t="s">
        <v>164</v>
      </c>
      <c r="AJ1060" s="14" t="s">
        <v>913</v>
      </c>
      <c r="AL1060"/>
      <c r="AM1060"/>
      <c r="AN1060"/>
      <c r="AO1060"/>
      <c r="AP1060"/>
      <c r="AQ1060"/>
      <c r="AR1060"/>
      <c r="AS1060"/>
      <c r="AV1060" t="s">
        <v>164</v>
      </c>
      <c r="AW1060">
        <f t="shared" si="331"/>
        <v>15</v>
      </c>
    </row>
    <row r="1061" spans="1:49" ht="11.25" customHeight="1" x14ac:dyDescent="0.2">
      <c r="A1061" s="14">
        <v>4410</v>
      </c>
      <c r="B1061" t="s">
        <v>164</v>
      </c>
      <c r="C1061" s="33" t="str">
        <f t="shared" si="324"/>
        <v>4410 Deferred Income</v>
      </c>
      <c r="D1061" s="6" t="s">
        <v>2</v>
      </c>
      <c r="E1061" s="6" t="s">
        <v>798</v>
      </c>
      <c r="F1061" s="6" t="s">
        <v>724</v>
      </c>
      <c r="G1061" s="6" t="s">
        <v>813</v>
      </c>
      <c r="H1061" s="34" t="str">
        <f>VLOOKUP(I1061,'heading tables'!$G$3:$H$9,2,FALSE)</f>
        <v>M</v>
      </c>
      <c r="I1061" s="34">
        <f t="shared" si="332"/>
        <v>4</v>
      </c>
      <c r="J1061" s="34" t="str">
        <f t="shared" si="333"/>
        <v>Balance Sheet</v>
      </c>
      <c r="K1061" s="34">
        <f t="shared" si="325"/>
        <v>1</v>
      </c>
      <c r="L1061" s="34" t="str">
        <f t="shared" si="334"/>
        <v>10</v>
      </c>
      <c r="M1061" s="34" t="str">
        <f t="shared" si="321"/>
        <v>4</v>
      </c>
      <c r="N1061" s="34" t="str">
        <f t="shared" si="322"/>
        <v>44</v>
      </c>
      <c r="O1061" s="34" t="str">
        <f t="shared" si="323"/>
        <v>4410</v>
      </c>
      <c r="P1061" s="34" t="str">
        <f>CONCATENATE(M1061," ",VLOOKUP(M1061,'heading tables'!$A:$C,2,FALSE))</f>
        <v>4 Non-current Liabilities</v>
      </c>
      <c r="Q1061" s="34" t="str">
        <f>CONCATENATE(N1061," ",VLOOKUP(N1061,'heading tables'!$A:$C,2,FALSE))</f>
        <v>44 Deferred Income</v>
      </c>
      <c r="R1061" s="34" t="str">
        <f>CONCATENATE(O1061," ",VLOOKUP(ABS(O1061),'heading tables'!$A:$C,2,FALSE))</f>
        <v>4410 Deferred Income</v>
      </c>
      <c r="S1061" s="34" t="str">
        <f t="shared" si="318"/>
        <v>44</v>
      </c>
      <c r="T1061" s="34" t="str">
        <f t="shared" si="319"/>
        <v>4410</v>
      </c>
      <c r="U1061" s="34" t="str">
        <f>CONCATENATE(S1061," ",VLOOKUP(S1061,'heading tables'!$A:$C,2,FALSE))</f>
        <v>44 Deferred Income</v>
      </c>
      <c r="V1061" s="34" t="str">
        <f>CONCATENATE(T1061," ",VLOOKUP(ABS(T1061),'heading tables'!$A:$C,2,FALSE))</f>
        <v>4410 Deferred Income</v>
      </c>
      <c r="W1061" s="34" t="str">
        <f t="shared" si="335"/>
        <v>" "</v>
      </c>
      <c r="X1061" s="34" t="str">
        <f t="shared" si="336"/>
        <v>" "</v>
      </c>
      <c r="Y1061" s="34" t="str">
        <f t="shared" si="336"/>
        <v>" "</v>
      </c>
      <c r="Z1061" s="34" t="str">
        <f t="shared" si="336"/>
        <v>" "</v>
      </c>
      <c r="AA1061" s="34" t="str">
        <f t="shared" si="336"/>
        <v>" "</v>
      </c>
      <c r="AB1061" s="34" t="str">
        <f t="shared" si="326"/>
        <v>" "</v>
      </c>
      <c r="AC1061" s="34" t="str">
        <f t="shared" si="327"/>
        <v>" "</v>
      </c>
      <c r="AD1061" s="34" t="str">
        <f t="shared" si="328"/>
        <v>" "</v>
      </c>
      <c r="AE1061" s="34" t="str">
        <f t="shared" si="329"/>
        <v>" "</v>
      </c>
      <c r="AF1061" s="34" t="str">
        <f t="shared" si="330"/>
        <v>" "</v>
      </c>
      <c r="AI1061" t="s">
        <v>164</v>
      </c>
      <c r="AJ1061" s="14" t="s">
        <v>11</v>
      </c>
      <c r="AL1061"/>
      <c r="AM1061"/>
      <c r="AN1061"/>
      <c r="AO1061"/>
      <c r="AP1061"/>
      <c r="AQ1061"/>
      <c r="AR1061"/>
      <c r="AS1061"/>
      <c r="AV1061" t="s">
        <v>164</v>
      </c>
      <c r="AW1061">
        <f t="shared" si="331"/>
        <v>15</v>
      </c>
    </row>
    <row r="1062" spans="1:49" x14ac:dyDescent="0.2">
      <c r="A1062" s="14">
        <v>5000</v>
      </c>
      <c r="B1062" t="s">
        <v>165</v>
      </c>
      <c r="C1062" s="33" t="str">
        <f t="shared" si="324"/>
        <v>5000 Equity</v>
      </c>
      <c r="D1062" s="6" t="s">
        <v>2</v>
      </c>
      <c r="E1062" s="6" t="s">
        <v>790</v>
      </c>
      <c r="F1062" s="6">
        <v>0</v>
      </c>
      <c r="G1062" s="6" t="s">
        <v>816</v>
      </c>
      <c r="H1062" s="34" t="str">
        <f>VLOOKUP(I1062,'heading tables'!$G$3:$H$9,2,FALSE)</f>
        <v>M</v>
      </c>
      <c r="I1062" s="34">
        <f t="shared" si="332"/>
        <v>4</v>
      </c>
      <c r="J1062" s="34" t="str">
        <f t="shared" si="333"/>
        <v>Balance Sheet</v>
      </c>
      <c r="K1062" s="34">
        <f t="shared" si="325"/>
        <v>42</v>
      </c>
      <c r="L1062" s="34" t="str">
        <f t="shared" si="334"/>
        <v>00</v>
      </c>
      <c r="M1062" s="34" t="str">
        <f t="shared" si="321"/>
        <v>5</v>
      </c>
      <c r="N1062" s="34" t="str">
        <f t="shared" si="322"/>
        <v>50</v>
      </c>
      <c r="O1062" s="6" t="s">
        <v>1122</v>
      </c>
      <c r="P1062" s="34" t="str">
        <f>CONCATENATE(M1062," ",VLOOKUP(M1062,'heading tables'!$A:$C,2,FALSE))</f>
        <v>5 Equity</v>
      </c>
      <c r="Q1062" s="6" t="s">
        <v>1123</v>
      </c>
      <c r="R1062" s="6" t="s">
        <v>1122</v>
      </c>
      <c r="S1062" s="34" t="str">
        <f t="shared" si="318"/>
        <v>50</v>
      </c>
      <c r="T1062" s="34" t="str">
        <f t="shared" si="319"/>
        <v>Not include</v>
      </c>
      <c r="U1062" s="6" t="s">
        <v>1131</v>
      </c>
      <c r="V1062" s="6" t="s">
        <v>1131</v>
      </c>
      <c r="W1062" s="34" t="str">
        <f t="shared" si="335"/>
        <v>5000</v>
      </c>
      <c r="X1062" s="34" t="str">
        <f t="shared" ref="X1062:AA1081" si="337">IF(OR(LEFT($A1062,X$1)=W1062,W1062=$AZ$1),$AZ$1,LEFT($A1062,X$1))</f>
        <v>" "</v>
      </c>
      <c r="Y1062" s="34" t="str">
        <f t="shared" si="337"/>
        <v>" "</v>
      </c>
      <c r="Z1062" s="34" t="str">
        <f t="shared" si="337"/>
        <v>" "</v>
      </c>
      <c r="AA1062" s="34" t="str">
        <f t="shared" si="337"/>
        <v>" "</v>
      </c>
      <c r="AB1062" s="34" t="str">
        <f t="shared" si="326"/>
        <v>5000 Equity</v>
      </c>
      <c r="AC1062" s="34" t="str">
        <f t="shared" si="327"/>
        <v>" "</v>
      </c>
      <c r="AD1062" s="34" t="str">
        <f t="shared" si="328"/>
        <v>" "</v>
      </c>
      <c r="AE1062" s="34" t="str">
        <f t="shared" si="329"/>
        <v>" "</v>
      </c>
      <c r="AF1062" s="34" t="str">
        <f t="shared" si="330"/>
        <v>" "</v>
      </c>
      <c r="AI1062" t="s">
        <v>165</v>
      </c>
      <c r="AJ1062" s="14" t="s">
        <v>913</v>
      </c>
      <c r="AL1062"/>
      <c r="AM1062"/>
      <c r="AN1062"/>
      <c r="AO1062"/>
      <c r="AP1062"/>
      <c r="AQ1062"/>
      <c r="AR1062"/>
      <c r="AS1062"/>
      <c r="AV1062" t="s">
        <v>165</v>
      </c>
      <c r="AW1062">
        <f t="shared" si="331"/>
        <v>6</v>
      </c>
    </row>
    <row r="1063" spans="1:49" ht="11.25" customHeight="1" x14ac:dyDescent="0.2">
      <c r="A1063" s="14">
        <v>5100</v>
      </c>
      <c r="B1063" t="s">
        <v>166</v>
      </c>
      <c r="C1063" s="33" t="str">
        <f t="shared" si="324"/>
        <v>5100 Share (Chartered) Capital, Capital Stock</v>
      </c>
      <c r="D1063" s="6" t="s">
        <v>2</v>
      </c>
      <c r="E1063" s="6" t="s">
        <v>799</v>
      </c>
      <c r="F1063" s="6">
        <v>0</v>
      </c>
      <c r="G1063" s="6" t="s">
        <v>815</v>
      </c>
      <c r="H1063" s="34" t="str">
        <f>VLOOKUP(I1063,'heading tables'!$G$3:$H$9,2,FALSE)</f>
        <v>M</v>
      </c>
      <c r="I1063" s="34">
        <f t="shared" si="332"/>
        <v>4</v>
      </c>
      <c r="J1063" s="34" t="str">
        <f t="shared" si="333"/>
        <v>Balance Sheet</v>
      </c>
      <c r="K1063" s="34">
        <f t="shared" si="325"/>
        <v>42</v>
      </c>
      <c r="L1063" s="34" t="str">
        <f t="shared" si="334"/>
        <v>00</v>
      </c>
      <c r="M1063" s="34" t="str">
        <f t="shared" si="321"/>
        <v>5</v>
      </c>
      <c r="N1063" s="34" t="str">
        <f t="shared" si="322"/>
        <v>51</v>
      </c>
      <c r="O1063" s="6" t="s">
        <v>1122</v>
      </c>
      <c r="P1063" s="34" t="str">
        <f>CONCATENATE(M1063," ",VLOOKUP(M1063,'heading tables'!$A:$C,2,FALSE))</f>
        <v>5 Equity</v>
      </c>
      <c r="Q1063" s="34" t="str">
        <f>CONCATENATE(N1063," ",VLOOKUP(N1063,'heading tables'!$A:$C,2,FALSE))</f>
        <v>51 Share (Chartered) Capital, Capital Stock</v>
      </c>
      <c r="R1063" s="6" t="s">
        <v>1122</v>
      </c>
      <c r="S1063" s="34" t="str">
        <f t="shared" si="318"/>
        <v>51</v>
      </c>
      <c r="T1063" s="34" t="str">
        <f t="shared" si="319"/>
        <v>Not include</v>
      </c>
      <c r="U1063" s="34" t="str">
        <f>CONCATENATE(S1063," ",VLOOKUP(S1063,'heading tables'!$A:$C,2,FALSE))</f>
        <v>51 Share (Chartered) Capital, Capital Stock</v>
      </c>
      <c r="V1063" s="6" t="s">
        <v>1131</v>
      </c>
      <c r="W1063" s="34" t="str">
        <f t="shared" si="335"/>
        <v>5100</v>
      </c>
      <c r="X1063" s="34" t="str">
        <f t="shared" si="337"/>
        <v>" "</v>
      </c>
      <c r="Y1063" s="34" t="str">
        <f t="shared" si="337"/>
        <v>" "</v>
      </c>
      <c r="Z1063" s="34" t="str">
        <f t="shared" si="337"/>
        <v>" "</v>
      </c>
      <c r="AA1063" s="34" t="str">
        <f t="shared" si="337"/>
        <v>" "</v>
      </c>
      <c r="AB1063" s="34" t="str">
        <f t="shared" si="326"/>
        <v>5100 Share (Chartered) Capital, Capital Stock</v>
      </c>
      <c r="AC1063" s="34" t="str">
        <f t="shared" si="327"/>
        <v>" "</v>
      </c>
      <c r="AD1063" s="34" t="str">
        <f t="shared" si="328"/>
        <v>" "</v>
      </c>
      <c r="AE1063" s="34" t="str">
        <f t="shared" si="329"/>
        <v>" "</v>
      </c>
      <c r="AF1063" s="34" t="str">
        <f t="shared" si="330"/>
        <v>" "</v>
      </c>
      <c r="AI1063" t="s">
        <v>166</v>
      </c>
      <c r="AJ1063" s="14" t="s">
        <v>913</v>
      </c>
      <c r="AL1063"/>
      <c r="AM1063"/>
      <c r="AN1063"/>
      <c r="AO1063"/>
      <c r="AP1063"/>
      <c r="AQ1063"/>
      <c r="AR1063"/>
      <c r="AS1063"/>
      <c r="AV1063" t="s">
        <v>166</v>
      </c>
      <c r="AW1063">
        <f t="shared" si="331"/>
        <v>40</v>
      </c>
    </row>
    <row r="1064" spans="1:49" ht="11.25" customHeight="1" x14ac:dyDescent="0.2">
      <c r="A1064" s="14">
        <v>5110</v>
      </c>
      <c r="B1064" t="s">
        <v>167</v>
      </c>
      <c r="C1064" s="33" t="str">
        <f t="shared" si="324"/>
        <v>5110 Ordinary shares, Capital Stock</v>
      </c>
      <c r="D1064" s="6" t="s">
        <v>2</v>
      </c>
      <c r="E1064" s="6" t="s">
        <v>799</v>
      </c>
      <c r="F1064" s="6" t="s">
        <v>725</v>
      </c>
      <c r="G1064" s="6" t="s">
        <v>813</v>
      </c>
      <c r="H1064" s="34" t="str">
        <f>VLOOKUP(I1064,'heading tables'!$G$3:$H$9,2,FALSE)</f>
        <v>M</v>
      </c>
      <c r="I1064" s="34">
        <f t="shared" si="332"/>
        <v>4</v>
      </c>
      <c r="J1064" s="34" t="str">
        <f t="shared" si="333"/>
        <v>Balance Sheet</v>
      </c>
      <c r="K1064" s="34">
        <f t="shared" si="325"/>
        <v>1</v>
      </c>
      <c r="L1064" s="34" t="str">
        <f t="shared" si="334"/>
        <v>10</v>
      </c>
      <c r="M1064" s="34" t="str">
        <f t="shared" si="321"/>
        <v>5</v>
      </c>
      <c r="N1064" s="34" t="str">
        <f t="shared" si="322"/>
        <v>51</v>
      </c>
      <c r="O1064" s="34" t="str">
        <f t="shared" si="323"/>
        <v>5110</v>
      </c>
      <c r="P1064" s="34" t="str">
        <f>CONCATENATE(M1064," ",VLOOKUP(M1064,'heading tables'!$A:$C,2,FALSE))</f>
        <v>5 Equity</v>
      </c>
      <c r="Q1064" s="34" t="str">
        <f>CONCATENATE(N1064," ",VLOOKUP(N1064,'heading tables'!$A:$C,2,FALSE))</f>
        <v>51 Share (Chartered) Capital, Capital Stock</v>
      </c>
      <c r="R1064" s="34" t="str">
        <f>CONCATENATE(O1064," ",VLOOKUP(ABS(O1064),'heading tables'!$A:$C,2,FALSE))</f>
        <v>5110 Ordinary shares, Capital Stock</v>
      </c>
      <c r="S1064" s="34" t="str">
        <f t="shared" si="318"/>
        <v>51</v>
      </c>
      <c r="T1064" s="34" t="str">
        <f t="shared" si="319"/>
        <v>5110</v>
      </c>
      <c r="U1064" s="34" t="str">
        <f>CONCATENATE(S1064," ",VLOOKUP(S1064,'heading tables'!$A:$C,2,FALSE))</f>
        <v>51 Share (Chartered) Capital, Capital Stock</v>
      </c>
      <c r="V1064" s="34" t="str">
        <f>CONCATENATE(T1064," ",VLOOKUP(ABS(T1064),'heading tables'!$A:$C,2,FALSE))</f>
        <v>5110 Ordinary shares, Capital Stock</v>
      </c>
      <c r="W1064" s="34" t="str">
        <f t="shared" si="335"/>
        <v>" "</v>
      </c>
      <c r="X1064" s="34" t="str">
        <f t="shared" si="337"/>
        <v>" "</v>
      </c>
      <c r="Y1064" s="34" t="str">
        <f t="shared" si="337"/>
        <v>" "</v>
      </c>
      <c r="Z1064" s="34" t="str">
        <f t="shared" si="337"/>
        <v>" "</v>
      </c>
      <c r="AA1064" s="34" t="str">
        <f t="shared" si="337"/>
        <v>" "</v>
      </c>
      <c r="AB1064" s="34" t="str">
        <f t="shared" si="326"/>
        <v>" "</v>
      </c>
      <c r="AC1064" s="34" t="str">
        <f t="shared" si="327"/>
        <v>" "</v>
      </c>
      <c r="AD1064" s="34" t="str">
        <f t="shared" si="328"/>
        <v>" "</v>
      </c>
      <c r="AE1064" s="34" t="str">
        <f t="shared" si="329"/>
        <v>" "</v>
      </c>
      <c r="AF1064" s="34" t="str">
        <f t="shared" si="330"/>
        <v>" "</v>
      </c>
      <c r="AI1064" t="s">
        <v>167</v>
      </c>
      <c r="AJ1064" s="14" t="s">
        <v>11</v>
      </c>
      <c r="AL1064"/>
      <c r="AM1064"/>
      <c r="AN1064"/>
      <c r="AO1064"/>
      <c r="AP1064"/>
      <c r="AQ1064"/>
      <c r="AR1064"/>
      <c r="AS1064"/>
      <c r="AV1064" t="s">
        <v>167</v>
      </c>
      <c r="AW1064">
        <f t="shared" si="331"/>
        <v>30</v>
      </c>
    </row>
    <row r="1065" spans="1:49" ht="11.25" customHeight="1" x14ac:dyDescent="0.2">
      <c r="A1065" s="14">
        <v>5120</v>
      </c>
      <c r="B1065" t="s">
        <v>168</v>
      </c>
      <c r="C1065" s="33" t="str">
        <f t="shared" si="324"/>
        <v>5120 Privileged shares, Preferred Stock</v>
      </c>
      <c r="D1065" s="6" t="s">
        <v>2</v>
      </c>
      <c r="E1065" s="6" t="s">
        <v>799</v>
      </c>
      <c r="F1065" s="6" t="s">
        <v>726</v>
      </c>
      <c r="G1065" s="6" t="s">
        <v>813</v>
      </c>
      <c r="H1065" s="34" t="str">
        <f>VLOOKUP(I1065,'heading tables'!$G$3:$H$9,2,FALSE)</f>
        <v>M</v>
      </c>
      <c r="I1065" s="34">
        <f t="shared" si="332"/>
        <v>4</v>
      </c>
      <c r="J1065" s="34" t="str">
        <f t="shared" si="333"/>
        <v>Balance Sheet</v>
      </c>
      <c r="K1065" s="34">
        <f t="shared" si="325"/>
        <v>1</v>
      </c>
      <c r="L1065" s="34" t="str">
        <f t="shared" si="334"/>
        <v>20</v>
      </c>
      <c r="M1065" s="34" t="str">
        <f t="shared" si="321"/>
        <v>5</v>
      </c>
      <c r="N1065" s="34" t="str">
        <f t="shared" si="322"/>
        <v>51</v>
      </c>
      <c r="O1065" s="34" t="str">
        <f t="shared" si="323"/>
        <v>5120</v>
      </c>
      <c r="P1065" s="34" t="str">
        <f>CONCATENATE(M1065," ",VLOOKUP(M1065,'heading tables'!$A:$C,2,FALSE))</f>
        <v>5 Equity</v>
      </c>
      <c r="Q1065" s="34" t="str">
        <f>CONCATENATE(N1065," ",VLOOKUP(N1065,'heading tables'!$A:$C,2,FALSE))</f>
        <v>51 Share (Chartered) Capital, Capital Stock</v>
      </c>
      <c r="R1065" s="34" t="str">
        <f>CONCATENATE(O1065," ",VLOOKUP(ABS(O1065),'heading tables'!$A:$C,2,FALSE))</f>
        <v>5120 Privileged shares, Preferred Stock</v>
      </c>
      <c r="S1065" s="34" t="str">
        <f t="shared" si="318"/>
        <v>51</v>
      </c>
      <c r="T1065" s="34" t="str">
        <f t="shared" si="319"/>
        <v>5120</v>
      </c>
      <c r="U1065" s="34" t="str">
        <f>CONCATENATE(S1065," ",VLOOKUP(S1065,'heading tables'!$A:$C,2,FALSE))</f>
        <v>51 Share (Chartered) Capital, Capital Stock</v>
      </c>
      <c r="V1065" s="34" t="str">
        <f>CONCATENATE(T1065," ",VLOOKUP(ABS(T1065),'heading tables'!$A:$C,2,FALSE))</f>
        <v>5120 Privileged shares, Preferred Stock</v>
      </c>
      <c r="W1065" s="34" t="str">
        <f t="shared" si="335"/>
        <v>" "</v>
      </c>
      <c r="X1065" s="34" t="str">
        <f t="shared" si="337"/>
        <v>" "</v>
      </c>
      <c r="Y1065" s="34" t="str">
        <f t="shared" si="337"/>
        <v>" "</v>
      </c>
      <c r="Z1065" s="34" t="str">
        <f t="shared" si="337"/>
        <v>" "</v>
      </c>
      <c r="AA1065" s="34" t="str">
        <f t="shared" si="337"/>
        <v>" "</v>
      </c>
      <c r="AB1065" s="34" t="str">
        <f t="shared" si="326"/>
        <v>" "</v>
      </c>
      <c r="AC1065" s="34" t="str">
        <f t="shared" si="327"/>
        <v>" "</v>
      </c>
      <c r="AD1065" s="34" t="str">
        <f t="shared" si="328"/>
        <v>" "</v>
      </c>
      <c r="AE1065" s="34" t="str">
        <f t="shared" si="329"/>
        <v>" "</v>
      </c>
      <c r="AF1065" s="34" t="str">
        <f t="shared" si="330"/>
        <v>" "</v>
      </c>
      <c r="AI1065" t="s">
        <v>168</v>
      </c>
      <c r="AJ1065" s="14" t="s">
        <v>11</v>
      </c>
      <c r="AL1065"/>
      <c r="AM1065"/>
      <c r="AN1065"/>
      <c r="AO1065"/>
      <c r="AP1065"/>
      <c r="AQ1065"/>
      <c r="AR1065"/>
      <c r="AS1065"/>
      <c r="AV1065" t="s">
        <v>168</v>
      </c>
      <c r="AW1065">
        <f t="shared" si="331"/>
        <v>34</v>
      </c>
    </row>
    <row r="1066" spans="1:49" ht="11.25" customHeight="1" x14ac:dyDescent="0.2">
      <c r="A1066" s="14">
        <v>5130</v>
      </c>
      <c r="B1066" t="s">
        <v>169</v>
      </c>
      <c r="C1066" s="33" t="str">
        <f t="shared" si="324"/>
        <v>5130 Treasury stock</v>
      </c>
      <c r="D1066" s="6" t="s">
        <v>2</v>
      </c>
      <c r="E1066" s="6" t="s">
        <v>799</v>
      </c>
      <c r="F1066" s="6" t="s">
        <v>727</v>
      </c>
      <c r="G1066" s="6" t="s">
        <v>813</v>
      </c>
      <c r="H1066" s="34" t="str">
        <f>VLOOKUP(I1066,'heading tables'!$G$3:$H$9,2,FALSE)</f>
        <v>M</v>
      </c>
      <c r="I1066" s="34">
        <f t="shared" si="332"/>
        <v>4</v>
      </c>
      <c r="J1066" s="34" t="str">
        <f t="shared" si="333"/>
        <v>Balance Sheet</v>
      </c>
      <c r="K1066" s="34">
        <f t="shared" si="325"/>
        <v>1</v>
      </c>
      <c r="L1066" s="34" t="str">
        <f t="shared" si="334"/>
        <v>30</v>
      </c>
      <c r="M1066" s="34" t="str">
        <f t="shared" si="321"/>
        <v>5</v>
      </c>
      <c r="N1066" s="34" t="str">
        <f t="shared" si="322"/>
        <v>51</v>
      </c>
      <c r="O1066" s="34" t="str">
        <f t="shared" si="323"/>
        <v>5130</v>
      </c>
      <c r="P1066" s="34" t="str">
        <f>CONCATENATE(M1066," ",VLOOKUP(M1066,'heading tables'!$A:$C,2,FALSE))</f>
        <v>5 Equity</v>
      </c>
      <c r="Q1066" s="34" t="str">
        <f>CONCATENATE(N1066," ",VLOOKUP(N1066,'heading tables'!$A:$C,2,FALSE))</f>
        <v>51 Share (Chartered) Capital, Capital Stock</v>
      </c>
      <c r="R1066" s="34" t="str">
        <f>CONCATENATE(O1066," ",VLOOKUP(ABS(O1066),'heading tables'!$A:$C,2,FALSE))</f>
        <v>5130 Treasury stock</v>
      </c>
      <c r="S1066" s="34" t="str">
        <f t="shared" si="318"/>
        <v>51</v>
      </c>
      <c r="T1066" s="34" t="str">
        <f t="shared" si="319"/>
        <v>5130</v>
      </c>
      <c r="U1066" s="34" t="str">
        <f>CONCATENATE(S1066," ",VLOOKUP(S1066,'heading tables'!$A:$C,2,FALSE))</f>
        <v>51 Share (Chartered) Capital, Capital Stock</v>
      </c>
      <c r="V1066" s="34" t="str">
        <f>CONCATENATE(T1066," ",VLOOKUP(ABS(T1066),'heading tables'!$A:$C,2,FALSE))</f>
        <v>5130 Treasury stock</v>
      </c>
      <c r="W1066" s="34" t="str">
        <f t="shared" si="335"/>
        <v>" "</v>
      </c>
      <c r="X1066" s="34" t="str">
        <f t="shared" si="337"/>
        <v>" "</v>
      </c>
      <c r="Y1066" s="34" t="str">
        <f t="shared" si="337"/>
        <v>" "</v>
      </c>
      <c r="Z1066" s="34" t="str">
        <f t="shared" si="337"/>
        <v>" "</v>
      </c>
      <c r="AA1066" s="34" t="str">
        <f t="shared" si="337"/>
        <v>" "</v>
      </c>
      <c r="AB1066" s="34" t="str">
        <f t="shared" si="326"/>
        <v>" "</v>
      </c>
      <c r="AC1066" s="34" t="str">
        <f t="shared" si="327"/>
        <v>" "</v>
      </c>
      <c r="AD1066" s="34" t="str">
        <f t="shared" si="328"/>
        <v>" "</v>
      </c>
      <c r="AE1066" s="34" t="str">
        <f t="shared" si="329"/>
        <v>" "</v>
      </c>
      <c r="AF1066" s="34" t="str">
        <f t="shared" si="330"/>
        <v>" "</v>
      </c>
      <c r="AI1066" t="s">
        <v>169</v>
      </c>
      <c r="AJ1066" s="14" t="s">
        <v>11</v>
      </c>
      <c r="AL1066"/>
      <c r="AM1066"/>
      <c r="AN1066"/>
      <c r="AO1066"/>
      <c r="AP1066"/>
      <c r="AQ1066"/>
      <c r="AR1066"/>
      <c r="AS1066"/>
      <c r="AV1066" t="s">
        <v>169</v>
      </c>
      <c r="AW1066">
        <f t="shared" si="331"/>
        <v>14</v>
      </c>
    </row>
    <row r="1067" spans="1:49" ht="11.25" customHeight="1" x14ac:dyDescent="0.2">
      <c r="A1067" s="14">
        <v>5140</v>
      </c>
      <c r="B1067" t="s">
        <v>2035</v>
      </c>
      <c r="C1067" s="33" t="str">
        <f t="shared" si="324"/>
        <v>5140 Additional Paid in Capital (issued capital) - Emission</v>
      </c>
      <c r="D1067" s="6" t="s">
        <v>2</v>
      </c>
      <c r="E1067" s="6" t="s">
        <v>799</v>
      </c>
      <c r="F1067" s="6" t="s">
        <v>728</v>
      </c>
      <c r="G1067" s="6" t="s">
        <v>813</v>
      </c>
      <c r="H1067" s="34" t="str">
        <f>VLOOKUP(I1067,'heading tables'!$G$3:$H$9,2,FALSE)</f>
        <v>M</v>
      </c>
      <c r="I1067" s="34">
        <f t="shared" si="332"/>
        <v>4</v>
      </c>
      <c r="J1067" s="34" t="str">
        <f t="shared" si="333"/>
        <v>Balance Sheet</v>
      </c>
      <c r="K1067" s="34">
        <f t="shared" si="325"/>
        <v>1</v>
      </c>
      <c r="L1067" s="34" t="str">
        <f t="shared" si="334"/>
        <v>40</v>
      </c>
      <c r="M1067" s="34" t="str">
        <f t="shared" si="321"/>
        <v>5</v>
      </c>
      <c r="N1067" s="34" t="str">
        <f t="shared" si="322"/>
        <v>51</v>
      </c>
      <c r="O1067" s="34" t="str">
        <f t="shared" si="323"/>
        <v>5140</v>
      </c>
      <c r="P1067" s="34" t="str">
        <f>CONCATENATE(M1067," ",VLOOKUP(M1067,'heading tables'!$A:$C,2,FALSE))</f>
        <v>5 Equity</v>
      </c>
      <c r="Q1067" s="34" t="str">
        <f>CONCATENATE(N1067," ",VLOOKUP(N1067,'heading tables'!$A:$C,2,FALSE))</f>
        <v>51 Share (Chartered) Capital, Capital Stock</v>
      </c>
      <c r="R1067" s="34" t="str">
        <f>CONCATENATE(O1067," ",VLOOKUP(ABS(O1067),'heading tables'!$A:$C,2,FALSE))</f>
        <v>5140 Additional Paid in Capital (issued capital)</v>
      </c>
      <c r="S1067" s="34" t="str">
        <f t="shared" si="318"/>
        <v>51</v>
      </c>
      <c r="T1067" s="34" t="str">
        <f t="shared" si="319"/>
        <v>5140</v>
      </c>
      <c r="U1067" s="34" t="str">
        <f>CONCATENATE(S1067," ",VLOOKUP(S1067,'heading tables'!$A:$C,2,FALSE))</f>
        <v>51 Share (Chartered) Capital, Capital Stock</v>
      </c>
      <c r="V1067" s="34" t="str">
        <f>CONCATENATE(T1067," ",VLOOKUP(ABS(T1067),'heading tables'!$A:$C,2,FALSE))</f>
        <v>5140 Additional Paid in Capital (issued capital)</v>
      </c>
      <c r="W1067" s="34" t="str">
        <f t="shared" si="335"/>
        <v>" "</v>
      </c>
      <c r="X1067" s="34" t="str">
        <f t="shared" si="337"/>
        <v>" "</v>
      </c>
      <c r="Y1067" s="34" t="str">
        <f t="shared" si="337"/>
        <v>" "</v>
      </c>
      <c r="Z1067" s="34" t="str">
        <f t="shared" si="337"/>
        <v>" "</v>
      </c>
      <c r="AA1067" s="34" t="str">
        <f t="shared" si="337"/>
        <v>" "</v>
      </c>
      <c r="AB1067" s="34" t="str">
        <f t="shared" si="326"/>
        <v>" "</v>
      </c>
      <c r="AC1067" s="34" t="str">
        <f t="shared" si="327"/>
        <v>" "</v>
      </c>
      <c r="AD1067" s="34" t="str">
        <f t="shared" si="328"/>
        <v>" "</v>
      </c>
      <c r="AE1067" s="34" t="str">
        <f t="shared" si="329"/>
        <v>" "</v>
      </c>
      <c r="AF1067" s="34" t="str">
        <f t="shared" si="330"/>
        <v>" "</v>
      </c>
      <c r="AI1067" t="s">
        <v>2035</v>
      </c>
      <c r="AJ1067" s="14" t="s">
        <v>11</v>
      </c>
      <c r="AL1067"/>
      <c r="AM1067"/>
      <c r="AN1067"/>
      <c r="AO1067"/>
      <c r="AP1067"/>
      <c r="AQ1067"/>
      <c r="AR1067"/>
      <c r="AS1067"/>
      <c r="AV1067" t="s">
        <v>2035</v>
      </c>
      <c r="AW1067">
        <f t="shared" si="331"/>
        <v>54</v>
      </c>
    </row>
    <row r="1068" spans="1:49" ht="11.25" customHeight="1" x14ac:dyDescent="0.2">
      <c r="A1068" s="14">
        <v>5150</v>
      </c>
      <c r="B1068" t="s">
        <v>170</v>
      </c>
      <c r="C1068" s="33" t="str">
        <f t="shared" si="324"/>
        <v>5150 Subscription to stock (shares)</v>
      </c>
      <c r="D1068" s="6" t="s">
        <v>2</v>
      </c>
      <c r="E1068" s="6" t="s">
        <v>799</v>
      </c>
      <c r="F1068" s="6" t="s">
        <v>729</v>
      </c>
      <c r="G1068" s="6" t="s">
        <v>813</v>
      </c>
      <c r="H1068" s="34" t="str">
        <f>VLOOKUP(I1068,'heading tables'!$G$3:$H$9,2,FALSE)</f>
        <v>M</v>
      </c>
      <c r="I1068" s="34">
        <f t="shared" si="332"/>
        <v>4</v>
      </c>
      <c r="J1068" s="34" t="str">
        <f t="shared" si="333"/>
        <v>Balance Sheet</v>
      </c>
      <c r="K1068" s="34">
        <f t="shared" si="325"/>
        <v>1</v>
      </c>
      <c r="L1068" s="34" t="str">
        <f t="shared" si="334"/>
        <v>50</v>
      </c>
      <c r="M1068" s="34" t="str">
        <f t="shared" si="321"/>
        <v>5</v>
      </c>
      <c r="N1068" s="34" t="str">
        <f t="shared" si="322"/>
        <v>51</v>
      </c>
      <c r="O1068" s="34" t="str">
        <f t="shared" si="323"/>
        <v>5150</v>
      </c>
      <c r="P1068" s="34" t="str">
        <f>CONCATENATE(M1068," ",VLOOKUP(M1068,'heading tables'!$A:$C,2,FALSE))</f>
        <v>5 Equity</v>
      </c>
      <c r="Q1068" s="34" t="str">
        <f>CONCATENATE(N1068," ",VLOOKUP(N1068,'heading tables'!$A:$C,2,FALSE))</f>
        <v>51 Share (Chartered) Capital, Capital Stock</v>
      </c>
      <c r="R1068" s="34" t="str">
        <f>CONCATENATE(O1068," ",VLOOKUP(ABS(O1068),'heading tables'!$A:$C,2,FALSE))</f>
        <v>5150 Subscription to stock (shares)</v>
      </c>
      <c r="S1068" s="34" t="str">
        <f t="shared" si="318"/>
        <v>51</v>
      </c>
      <c r="T1068" s="34" t="str">
        <f t="shared" si="319"/>
        <v>5150</v>
      </c>
      <c r="U1068" s="34" t="str">
        <f>CONCATENATE(S1068," ",VLOOKUP(S1068,'heading tables'!$A:$C,2,FALSE))</f>
        <v>51 Share (Chartered) Capital, Capital Stock</v>
      </c>
      <c r="V1068" s="34" t="str">
        <f>CONCATENATE(T1068," ",VLOOKUP(ABS(T1068),'heading tables'!$A:$C,2,FALSE))</f>
        <v>5150 Subscription to stock (shares)</v>
      </c>
      <c r="W1068" s="34" t="str">
        <f t="shared" si="335"/>
        <v>" "</v>
      </c>
      <c r="X1068" s="34" t="str">
        <f t="shared" si="337"/>
        <v>" "</v>
      </c>
      <c r="Y1068" s="34" t="str">
        <f t="shared" si="337"/>
        <v>" "</v>
      </c>
      <c r="Z1068" s="34" t="str">
        <f t="shared" si="337"/>
        <v>" "</v>
      </c>
      <c r="AA1068" s="34" t="str">
        <f t="shared" si="337"/>
        <v>" "</v>
      </c>
      <c r="AB1068" s="34" t="str">
        <f t="shared" si="326"/>
        <v>" "</v>
      </c>
      <c r="AC1068" s="34" t="str">
        <f t="shared" si="327"/>
        <v>" "</v>
      </c>
      <c r="AD1068" s="34" t="str">
        <f t="shared" si="328"/>
        <v>" "</v>
      </c>
      <c r="AE1068" s="34" t="str">
        <f t="shared" si="329"/>
        <v>" "</v>
      </c>
      <c r="AF1068" s="34" t="str">
        <f t="shared" si="330"/>
        <v>" "</v>
      </c>
      <c r="AI1068" t="s">
        <v>170</v>
      </c>
      <c r="AJ1068" s="14" t="s">
        <v>11</v>
      </c>
      <c r="AL1068"/>
      <c r="AM1068"/>
      <c r="AN1068"/>
      <c r="AO1068"/>
      <c r="AP1068"/>
      <c r="AQ1068"/>
      <c r="AR1068"/>
      <c r="AS1068"/>
      <c r="AV1068" t="s">
        <v>170</v>
      </c>
      <c r="AW1068">
        <f t="shared" si="331"/>
        <v>30</v>
      </c>
    </row>
    <row r="1069" spans="1:49" ht="11.25" customHeight="1" x14ac:dyDescent="0.2">
      <c r="A1069" s="14">
        <v>5200</v>
      </c>
      <c r="B1069" t="s">
        <v>171</v>
      </c>
      <c r="C1069" s="33" t="str">
        <f t="shared" si="324"/>
        <v>5200 Owners Equity (stateless societies with limited financial liability)</v>
      </c>
      <c r="D1069" s="6" t="s">
        <v>2</v>
      </c>
      <c r="E1069" s="6" t="s">
        <v>800</v>
      </c>
      <c r="F1069" s="6">
        <v>0</v>
      </c>
      <c r="G1069" s="6" t="s">
        <v>815</v>
      </c>
      <c r="H1069" s="34" t="str">
        <f>VLOOKUP(I1069,'heading tables'!$G$3:$H$9,2,FALSE)</f>
        <v>M</v>
      </c>
      <c r="I1069" s="34">
        <f t="shared" si="332"/>
        <v>4</v>
      </c>
      <c r="J1069" s="34" t="str">
        <f t="shared" si="333"/>
        <v>Balance Sheet</v>
      </c>
      <c r="K1069" s="34">
        <f t="shared" si="325"/>
        <v>42</v>
      </c>
      <c r="L1069" s="34" t="str">
        <f t="shared" si="334"/>
        <v>00</v>
      </c>
      <c r="M1069" s="34" t="str">
        <f t="shared" si="321"/>
        <v>5</v>
      </c>
      <c r="N1069" s="34" t="str">
        <f t="shared" si="322"/>
        <v>52</v>
      </c>
      <c r="O1069" s="6" t="s">
        <v>1122</v>
      </c>
      <c r="P1069" s="34" t="str">
        <f>CONCATENATE(M1069," ",VLOOKUP(M1069,'heading tables'!$A:$C,2,FALSE))</f>
        <v>5 Equity</v>
      </c>
      <c r="Q1069" s="34" t="str">
        <f>CONCATENATE(N1069," ",VLOOKUP(N1069,'heading tables'!$A:$C,2,FALSE))</f>
        <v>52 Owners Equity (stateless societies with limited financial liability)</v>
      </c>
      <c r="R1069" s="6" t="s">
        <v>1122</v>
      </c>
      <c r="S1069" s="34" t="str">
        <f t="shared" si="318"/>
        <v>52</v>
      </c>
      <c r="T1069" s="34" t="str">
        <f t="shared" si="319"/>
        <v>Not include</v>
      </c>
      <c r="U1069" s="34" t="str">
        <f>CONCATENATE(S1069," ",VLOOKUP(S1069,'heading tables'!$A:$C,2,FALSE))</f>
        <v>52 Owners Equity (stateless societies with limited financial liability)</v>
      </c>
      <c r="V1069" s="6" t="s">
        <v>1131</v>
      </c>
      <c r="W1069" s="34" t="str">
        <f t="shared" si="335"/>
        <v>5200</v>
      </c>
      <c r="X1069" s="34" t="str">
        <f t="shared" si="337"/>
        <v>" "</v>
      </c>
      <c r="Y1069" s="34" t="str">
        <f t="shared" si="337"/>
        <v>" "</v>
      </c>
      <c r="Z1069" s="34" t="str">
        <f t="shared" si="337"/>
        <v>" "</v>
      </c>
      <c r="AA1069" s="34" t="str">
        <f t="shared" si="337"/>
        <v>" "</v>
      </c>
      <c r="AB1069" s="34" t="str">
        <f t="shared" si="326"/>
        <v>5200 Owners Equity (stateless societies with limited financial liability)</v>
      </c>
      <c r="AC1069" s="34" t="str">
        <f t="shared" si="327"/>
        <v>" "</v>
      </c>
      <c r="AD1069" s="34" t="str">
        <f t="shared" si="328"/>
        <v>" "</v>
      </c>
      <c r="AE1069" s="34" t="str">
        <f t="shared" si="329"/>
        <v>" "</v>
      </c>
      <c r="AF1069" s="34" t="str">
        <f t="shared" si="330"/>
        <v>" "</v>
      </c>
      <c r="AI1069" t="s">
        <v>171</v>
      </c>
      <c r="AJ1069" s="14" t="s">
        <v>913</v>
      </c>
      <c r="AL1069"/>
      <c r="AM1069"/>
      <c r="AN1069"/>
      <c r="AO1069"/>
      <c r="AP1069"/>
      <c r="AQ1069"/>
      <c r="AR1069"/>
      <c r="AS1069"/>
      <c r="AV1069" t="s">
        <v>171</v>
      </c>
      <c r="AW1069">
        <f t="shared" si="331"/>
        <v>68</v>
      </c>
    </row>
    <row r="1070" spans="1:49" ht="11.25" customHeight="1" x14ac:dyDescent="0.2">
      <c r="A1070" s="14">
        <v>5210</v>
      </c>
      <c r="B1070" t="s">
        <v>172</v>
      </c>
      <c r="C1070" s="33" t="str">
        <f t="shared" si="324"/>
        <v>5210 Owners Equity</v>
      </c>
      <c r="D1070" s="6" t="s">
        <v>2</v>
      </c>
      <c r="E1070" s="6" t="s">
        <v>800</v>
      </c>
      <c r="F1070" s="6" t="s">
        <v>730</v>
      </c>
      <c r="G1070" s="6" t="s">
        <v>813</v>
      </c>
      <c r="H1070" s="34" t="str">
        <f>VLOOKUP(I1070,'heading tables'!$G$3:$H$9,2,FALSE)</f>
        <v>M</v>
      </c>
      <c r="I1070" s="34">
        <f t="shared" si="332"/>
        <v>4</v>
      </c>
      <c r="J1070" s="34" t="str">
        <f t="shared" si="333"/>
        <v>Balance Sheet</v>
      </c>
      <c r="K1070" s="34">
        <f t="shared" si="325"/>
        <v>1</v>
      </c>
      <c r="L1070" s="34" t="str">
        <f t="shared" si="334"/>
        <v>10</v>
      </c>
      <c r="M1070" s="34" t="str">
        <f t="shared" si="321"/>
        <v>5</v>
      </c>
      <c r="N1070" s="34" t="str">
        <f t="shared" si="322"/>
        <v>52</v>
      </c>
      <c r="O1070" s="34" t="str">
        <f t="shared" si="323"/>
        <v>5210</v>
      </c>
      <c r="P1070" s="34" t="str">
        <f>CONCATENATE(M1070," ",VLOOKUP(M1070,'heading tables'!$A:$C,2,FALSE))</f>
        <v>5 Equity</v>
      </c>
      <c r="Q1070" s="34" t="str">
        <f>CONCATENATE(N1070," ",VLOOKUP(N1070,'heading tables'!$A:$C,2,FALSE))</f>
        <v>52 Owners Equity (stateless societies with limited financial liability)</v>
      </c>
      <c r="R1070" s="34" t="str">
        <f>CONCATENATE(O1070," ",VLOOKUP(ABS(O1070),'heading tables'!$A:$C,2,FALSE))</f>
        <v>5210 Owners Equity</v>
      </c>
      <c r="S1070" s="34" t="str">
        <f t="shared" si="318"/>
        <v>52</v>
      </c>
      <c r="T1070" s="34" t="str">
        <f t="shared" si="319"/>
        <v>5210</v>
      </c>
      <c r="U1070" s="34" t="str">
        <f>CONCATENATE(S1070," ",VLOOKUP(S1070,'heading tables'!$A:$C,2,FALSE))</f>
        <v>52 Owners Equity (stateless societies with limited financial liability)</v>
      </c>
      <c r="V1070" s="34" t="str">
        <f>CONCATENATE(T1070," ",VLOOKUP(ABS(T1070),'heading tables'!$A:$C,2,FALSE))</f>
        <v>5210 Owners Equity</v>
      </c>
      <c r="W1070" s="34" t="str">
        <f t="shared" si="335"/>
        <v>" "</v>
      </c>
      <c r="X1070" s="34" t="str">
        <f t="shared" si="337"/>
        <v>" "</v>
      </c>
      <c r="Y1070" s="34" t="str">
        <f t="shared" si="337"/>
        <v>" "</v>
      </c>
      <c r="Z1070" s="34" t="str">
        <f t="shared" si="337"/>
        <v>" "</v>
      </c>
      <c r="AA1070" s="34" t="str">
        <f t="shared" si="337"/>
        <v>" "</v>
      </c>
      <c r="AB1070" s="34" t="str">
        <f t="shared" si="326"/>
        <v>" "</v>
      </c>
      <c r="AC1070" s="34" t="str">
        <f t="shared" si="327"/>
        <v>" "</v>
      </c>
      <c r="AD1070" s="34" t="str">
        <f t="shared" si="328"/>
        <v>" "</v>
      </c>
      <c r="AE1070" s="34" t="str">
        <f t="shared" si="329"/>
        <v>" "</v>
      </c>
      <c r="AF1070" s="34" t="str">
        <f t="shared" si="330"/>
        <v>" "</v>
      </c>
      <c r="AI1070" t="s">
        <v>172</v>
      </c>
      <c r="AJ1070" s="14" t="s">
        <v>11</v>
      </c>
      <c r="AL1070"/>
      <c r="AM1070"/>
      <c r="AN1070"/>
      <c r="AO1070"/>
      <c r="AP1070"/>
      <c r="AQ1070"/>
      <c r="AR1070"/>
      <c r="AS1070"/>
      <c r="AV1070" t="s">
        <v>172</v>
      </c>
      <c r="AW1070">
        <f t="shared" si="331"/>
        <v>13</v>
      </c>
    </row>
    <row r="1071" spans="1:49" ht="11.25" customHeight="1" x14ac:dyDescent="0.2">
      <c r="A1071" s="14">
        <v>5300</v>
      </c>
      <c r="B1071" t="s">
        <v>173</v>
      </c>
      <c r="C1071" s="33" t="str">
        <f t="shared" si="324"/>
        <v>5300 Profit/Losses</v>
      </c>
      <c r="D1071" s="6" t="s">
        <v>2</v>
      </c>
      <c r="E1071" s="6" t="s">
        <v>801</v>
      </c>
      <c r="F1071" s="6">
        <v>0</v>
      </c>
      <c r="G1071" s="6" t="s">
        <v>815</v>
      </c>
      <c r="H1071" s="34" t="str">
        <f>VLOOKUP(I1071,'heading tables'!$G$3:$H$9,2,FALSE)</f>
        <v>M</v>
      </c>
      <c r="I1071" s="34">
        <f t="shared" si="332"/>
        <v>4</v>
      </c>
      <c r="J1071" s="34" t="str">
        <f t="shared" si="333"/>
        <v>Balance Sheet</v>
      </c>
      <c r="K1071" s="34">
        <f t="shared" si="325"/>
        <v>42</v>
      </c>
      <c r="L1071" s="34" t="str">
        <f t="shared" si="334"/>
        <v>00</v>
      </c>
      <c r="M1071" s="34" t="str">
        <f t="shared" si="321"/>
        <v>5</v>
      </c>
      <c r="N1071" s="34" t="str">
        <f t="shared" si="322"/>
        <v>53</v>
      </c>
      <c r="O1071" s="6" t="s">
        <v>1122</v>
      </c>
      <c r="P1071" s="34" t="str">
        <f>CONCATENATE(M1071," ",VLOOKUP(M1071,'heading tables'!$A:$C,2,FALSE))</f>
        <v>5 Equity</v>
      </c>
      <c r="Q1071" s="34" t="str">
        <f>CONCATENATE(N1071," ",VLOOKUP(N1071,'heading tables'!$A:$C,2,FALSE))</f>
        <v>53 Profit/Losses</v>
      </c>
      <c r="R1071" s="6" t="s">
        <v>1122</v>
      </c>
      <c r="S1071" s="34" t="str">
        <f t="shared" si="318"/>
        <v>53</v>
      </c>
      <c r="T1071" s="34" t="str">
        <f t="shared" si="319"/>
        <v>Not include</v>
      </c>
      <c r="U1071" s="34" t="str">
        <f>CONCATENATE(S1071," ",VLOOKUP(S1071,'heading tables'!$A:$C,2,FALSE))</f>
        <v>53 Profit/Losses</v>
      </c>
      <c r="V1071" s="6" t="s">
        <v>1131</v>
      </c>
      <c r="W1071" s="34" t="str">
        <f t="shared" si="335"/>
        <v>5300</v>
      </c>
      <c r="X1071" s="34" t="str">
        <f t="shared" si="337"/>
        <v>" "</v>
      </c>
      <c r="Y1071" s="34" t="str">
        <f t="shared" si="337"/>
        <v>" "</v>
      </c>
      <c r="Z1071" s="34" t="str">
        <f t="shared" si="337"/>
        <v>" "</v>
      </c>
      <c r="AA1071" s="34" t="str">
        <f t="shared" si="337"/>
        <v>" "</v>
      </c>
      <c r="AB1071" s="34" t="str">
        <f t="shared" si="326"/>
        <v>5300 Profit/Losses</v>
      </c>
      <c r="AC1071" s="34" t="str">
        <f t="shared" si="327"/>
        <v>" "</v>
      </c>
      <c r="AD1071" s="34" t="str">
        <f t="shared" si="328"/>
        <v>" "</v>
      </c>
      <c r="AE1071" s="34" t="str">
        <f t="shared" si="329"/>
        <v>" "</v>
      </c>
      <c r="AF1071" s="34" t="str">
        <f t="shared" si="330"/>
        <v>" "</v>
      </c>
      <c r="AI1071" t="s">
        <v>173</v>
      </c>
      <c r="AJ1071" s="14" t="s">
        <v>913</v>
      </c>
      <c r="AL1071"/>
      <c r="AM1071"/>
      <c r="AN1071"/>
      <c r="AO1071"/>
      <c r="AP1071"/>
      <c r="AQ1071"/>
      <c r="AR1071"/>
      <c r="AS1071"/>
      <c r="AV1071" t="s">
        <v>173</v>
      </c>
      <c r="AW1071">
        <f t="shared" si="331"/>
        <v>13</v>
      </c>
    </row>
    <row r="1072" spans="1:49" ht="11.25" customHeight="1" x14ac:dyDescent="0.2">
      <c r="A1072" s="14">
        <v>5310</v>
      </c>
      <c r="B1072" t="s">
        <v>174</v>
      </c>
      <c r="C1072" s="33" t="str">
        <f t="shared" si="324"/>
        <v>5310 Undistributed retained earnings</v>
      </c>
      <c r="D1072" s="6" t="s">
        <v>2</v>
      </c>
      <c r="E1072" s="6" t="s">
        <v>801</v>
      </c>
      <c r="F1072" s="6" t="s">
        <v>731</v>
      </c>
      <c r="G1072" s="6" t="s">
        <v>813</v>
      </c>
      <c r="H1072" s="34" t="str">
        <f>VLOOKUP(I1072,'heading tables'!$G$3:$H$9,2,FALSE)</f>
        <v>M</v>
      </c>
      <c r="I1072" s="34">
        <f t="shared" si="332"/>
        <v>4</v>
      </c>
      <c r="J1072" s="34" t="str">
        <f t="shared" si="333"/>
        <v>Balance Sheet</v>
      </c>
      <c r="K1072" s="34">
        <f t="shared" si="325"/>
        <v>1</v>
      </c>
      <c r="L1072" s="34" t="str">
        <f t="shared" si="334"/>
        <v>10</v>
      </c>
      <c r="M1072" s="34" t="str">
        <f t="shared" si="321"/>
        <v>5</v>
      </c>
      <c r="N1072" s="34" t="str">
        <f t="shared" si="322"/>
        <v>53</v>
      </c>
      <c r="O1072" s="34" t="str">
        <f t="shared" si="323"/>
        <v>5310</v>
      </c>
      <c r="P1072" s="34" t="str">
        <f>CONCATENATE(M1072," ",VLOOKUP(M1072,'heading tables'!$A:$C,2,FALSE))</f>
        <v>5 Equity</v>
      </c>
      <c r="Q1072" s="34" t="str">
        <f>CONCATENATE(N1072," ",VLOOKUP(N1072,'heading tables'!$A:$C,2,FALSE))</f>
        <v>53 Profit/Losses</v>
      </c>
      <c r="R1072" s="34" t="str">
        <f>CONCATENATE(O1072," ",VLOOKUP(ABS(O1072),'heading tables'!$A:$C,2,FALSE))</f>
        <v>5310 Undistributed retained earnings</v>
      </c>
      <c r="S1072" s="34" t="str">
        <f t="shared" si="318"/>
        <v>53</v>
      </c>
      <c r="T1072" s="34" t="str">
        <f t="shared" si="319"/>
        <v>5310</v>
      </c>
      <c r="U1072" s="34" t="str">
        <f>CONCATENATE(S1072," ",VLOOKUP(S1072,'heading tables'!$A:$C,2,FALSE))</f>
        <v>53 Profit/Losses</v>
      </c>
      <c r="V1072" s="34" t="str">
        <f>CONCATENATE(T1072," ",VLOOKUP(ABS(T1072),'heading tables'!$A:$C,2,FALSE))</f>
        <v>5310 Undistributed retained earnings</v>
      </c>
      <c r="W1072" s="34" t="str">
        <f t="shared" si="335"/>
        <v>" "</v>
      </c>
      <c r="X1072" s="34" t="str">
        <f t="shared" si="337"/>
        <v>" "</v>
      </c>
      <c r="Y1072" s="34" t="str">
        <f t="shared" si="337"/>
        <v>" "</v>
      </c>
      <c r="Z1072" s="34" t="str">
        <f t="shared" si="337"/>
        <v>" "</v>
      </c>
      <c r="AA1072" s="34" t="str">
        <f t="shared" si="337"/>
        <v>" "</v>
      </c>
      <c r="AB1072" s="34" t="str">
        <f t="shared" si="326"/>
        <v>" "</v>
      </c>
      <c r="AC1072" s="34" t="str">
        <f t="shared" si="327"/>
        <v>" "</v>
      </c>
      <c r="AD1072" s="34" t="str">
        <f t="shared" si="328"/>
        <v>" "</v>
      </c>
      <c r="AE1072" s="34" t="str">
        <f t="shared" si="329"/>
        <v>" "</v>
      </c>
      <c r="AF1072" s="34" t="str">
        <f t="shared" si="330"/>
        <v>" "</v>
      </c>
      <c r="AI1072" t="s">
        <v>174</v>
      </c>
      <c r="AJ1072" s="14" t="s">
        <v>11</v>
      </c>
      <c r="AL1072"/>
      <c r="AM1072"/>
      <c r="AN1072"/>
      <c r="AO1072"/>
      <c r="AP1072"/>
      <c r="AQ1072"/>
      <c r="AR1072"/>
      <c r="AS1072"/>
      <c r="AV1072" t="s">
        <v>174</v>
      </c>
      <c r="AW1072">
        <f t="shared" si="331"/>
        <v>31</v>
      </c>
    </row>
    <row r="1073" spans="1:49" ht="11.25" customHeight="1" x14ac:dyDescent="0.2">
      <c r="A1073" s="14">
        <v>5320</v>
      </c>
      <c r="B1073" t="s">
        <v>175</v>
      </c>
      <c r="C1073" s="33" t="str">
        <f t="shared" si="324"/>
        <v>5320 Periods Accumulated Losses</v>
      </c>
      <c r="D1073" s="6" t="s">
        <v>2</v>
      </c>
      <c r="E1073" s="6" t="s">
        <v>801</v>
      </c>
      <c r="F1073" s="6" t="s">
        <v>732</v>
      </c>
      <c r="G1073" s="6" t="s">
        <v>813</v>
      </c>
      <c r="H1073" s="34" t="str">
        <f>VLOOKUP(I1073,'heading tables'!$G$3:$H$9,2,FALSE)</f>
        <v>M</v>
      </c>
      <c r="I1073" s="34">
        <f t="shared" si="332"/>
        <v>4</v>
      </c>
      <c r="J1073" s="34" t="str">
        <f t="shared" si="333"/>
        <v>Balance Sheet</v>
      </c>
      <c r="K1073" s="34">
        <f t="shared" si="325"/>
        <v>1</v>
      </c>
      <c r="L1073" s="34" t="str">
        <f t="shared" si="334"/>
        <v>20</v>
      </c>
      <c r="M1073" s="34" t="str">
        <f t="shared" si="321"/>
        <v>5</v>
      </c>
      <c r="N1073" s="34" t="str">
        <f t="shared" si="322"/>
        <v>53</v>
      </c>
      <c r="O1073" s="34" t="str">
        <f t="shared" si="323"/>
        <v>5320</v>
      </c>
      <c r="P1073" s="34" t="str">
        <f>CONCATENATE(M1073," ",VLOOKUP(M1073,'heading tables'!$A:$C,2,FALSE))</f>
        <v>5 Equity</v>
      </c>
      <c r="Q1073" s="34" t="str">
        <f>CONCATENATE(N1073," ",VLOOKUP(N1073,'heading tables'!$A:$C,2,FALSE))</f>
        <v>53 Profit/Losses</v>
      </c>
      <c r="R1073" s="34" t="str">
        <f>CONCATENATE(O1073," ",VLOOKUP(ABS(O1073),'heading tables'!$A:$C,2,FALSE))</f>
        <v>5320 Periods Accumulated Losses</v>
      </c>
      <c r="S1073" s="34" t="str">
        <f t="shared" si="318"/>
        <v>53</v>
      </c>
      <c r="T1073" s="34" t="str">
        <f t="shared" si="319"/>
        <v>5320</v>
      </c>
      <c r="U1073" s="34" t="str">
        <f>CONCATENATE(S1073," ",VLOOKUP(S1073,'heading tables'!$A:$C,2,FALSE))</f>
        <v>53 Profit/Losses</v>
      </c>
      <c r="V1073" s="34" t="str">
        <f>CONCATENATE(T1073," ",VLOOKUP(ABS(T1073),'heading tables'!$A:$C,2,FALSE))</f>
        <v>5320 Periods Accumulated Losses</v>
      </c>
      <c r="W1073" s="34" t="str">
        <f t="shared" si="335"/>
        <v>" "</v>
      </c>
      <c r="X1073" s="34" t="str">
        <f t="shared" si="337"/>
        <v>" "</v>
      </c>
      <c r="Y1073" s="34" t="str">
        <f t="shared" si="337"/>
        <v>" "</v>
      </c>
      <c r="Z1073" s="34" t="str">
        <f t="shared" si="337"/>
        <v>" "</v>
      </c>
      <c r="AA1073" s="34" t="str">
        <f t="shared" si="337"/>
        <v>" "</v>
      </c>
      <c r="AB1073" s="34" t="str">
        <f t="shared" si="326"/>
        <v>" "</v>
      </c>
      <c r="AC1073" s="34" t="str">
        <f t="shared" si="327"/>
        <v>" "</v>
      </c>
      <c r="AD1073" s="34" t="str">
        <f t="shared" si="328"/>
        <v>" "</v>
      </c>
      <c r="AE1073" s="34" t="str">
        <f t="shared" si="329"/>
        <v>" "</v>
      </c>
      <c r="AF1073" s="34" t="str">
        <f t="shared" si="330"/>
        <v>" "</v>
      </c>
      <c r="AI1073" t="s">
        <v>175</v>
      </c>
      <c r="AJ1073" s="14" t="s">
        <v>11</v>
      </c>
      <c r="AL1073"/>
      <c r="AM1073"/>
      <c r="AN1073"/>
      <c r="AO1073"/>
      <c r="AP1073"/>
      <c r="AQ1073"/>
      <c r="AR1073"/>
      <c r="AS1073"/>
      <c r="AV1073" t="s">
        <v>175</v>
      </c>
      <c r="AW1073">
        <f t="shared" si="331"/>
        <v>26</v>
      </c>
    </row>
    <row r="1074" spans="1:49" ht="11.25" customHeight="1" x14ac:dyDescent="0.2">
      <c r="A1074" s="14">
        <v>5330</v>
      </c>
      <c r="B1074" t="s">
        <v>176</v>
      </c>
      <c r="C1074" s="33" t="str">
        <f t="shared" si="324"/>
        <v>5330 Current period profit &amp; loss</v>
      </c>
      <c r="D1074" s="6" t="s">
        <v>2</v>
      </c>
      <c r="E1074" s="6" t="s">
        <v>801</v>
      </c>
      <c r="F1074" s="6" t="s">
        <v>733</v>
      </c>
      <c r="G1074" s="6" t="s">
        <v>813</v>
      </c>
      <c r="H1074" s="34" t="str">
        <f>VLOOKUP(I1074,'heading tables'!$G$3:$H$9,2,FALSE)</f>
        <v>M</v>
      </c>
      <c r="I1074" s="34">
        <f t="shared" si="332"/>
        <v>4</v>
      </c>
      <c r="J1074" s="34" t="str">
        <f t="shared" si="333"/>
        <v>Balance Sheet</v>
      </c>
      <c r="K1074" s="34">
        <f t="shared" si="325"/>
        <v>1</v>
      </c>
      <c r="L1074" s="34" t="str">
        <f t="shared" si="334"/>
        <v>30</v>
      </c>
      <c r="M1074" s="34" t="str">
        <f t="shared" si="321"/>
        <v>5</v>
      </c>
      <c r="N1074" s="34" t="str">
        <f t="shared" si="322"/>
        <v>53</v>
      </c>
      <c r="O1074" s="34" t="str">
        <f t="shared" si="323"/>
        <v>5330</v>
      </c>
      <c r="P1074" s="34" t="str">
        <f>CONCATENATE(M1074," ",VLOOKUP(M1074,'heading tables'!$A:$C,2,FALSE))</f>
        <v>5 Equity</v>
      </c>
      <c r="Q1074" s="34" t="str">
        <f>CONCATENATE(N1074," ",VLOOKUP(N1074,'heading tables'!$A:$C,2,FALSE))</f>
        <v>53 Profit/Losses</v>
      </c>
      <c r="R1074" s="34" t="str">
        <f>CONCATENATE(O1074," ",VLOOKUP(ABS(O1074),'heading tables'!$A:$C,2,FALSE))</f>
        <v>5330 Current period profit &amp; loss</v>
      </c>
      <c r="S1074" s="34" t="str">
        <f t="shared" si="318"/>
        <v>53</v>
      </c>
      <c r="T1074" s="34" t="str">
        <f t="shared" si="319"/>
        <v>5330</v>
      </c>
      <c r="U1074" s="34" t="str">
        <f>CONCATENATE(S1074," ",VLOOKUP(S1074,'heading tables'!$A:$C,2,FALSE))</f>
        <v>53 Profit/Losses</v>
      </c>
      <c r="V1074" s="34" t="str">
        <f>CONCATENATE(T1074," ",VLOOKUP(ABS(T1074),'heading tables'!$A:$C,2,FALSE))</f>
        <v>5330 Current period profit &amp; loss</v>
      </c>
      <c r="W1074" s="34" t="str">
        <f t="shared" si="335"/>
        <v>" "</v>
      </c>
      <c r="X1074" s="34" t="str">
        <f t="shared" si="337"/>
        <v>" "</v>
      </c>
      <c r="Y1074" s="34" t="str">
        <f t="shared" si="337"/>
        <v>" "</v>
      </c>
      <c r="Z1074" s="34" t="str">
        <f t="shared" si="337"/>
        <v>" "</v>
      </c>
      <c r="AA1074" s="34" t="str">
        <f t="shared" si="337"/>
        <v>" "</v>
      </c>
      <c r="AB1074" s="34" t="str">
        <f t="shared" si="326"/>
        <v>" "</v>
      </c>
      <c r="AC1074" s="34" t="str">
        <f t="shared" si="327"/>
        <v>" "</v>
      </c>
      <c r="AD1074" s="34" t="str">
        <f t="shared" si="328"/>
        <v>" "</v>
      </c>
      <c r="AE1074" s="34" t="str">
        <f t="shared" si="329"/>
        <v>" "</v>
      </c>
      <c r="AF1074" s="34" t="str">
        <f t="shared" si="330"/>
        <v>" "</v>
      </c>
      <c r="AI1074" t="s">
        <v>176</v>
      </c>
      <c r="AJ1074" s="14" t="s">
        <v>11</v>
      </c>
      <c r="AL1074"/>
      <c r="AM1074"/>
      <c r="AN1074"/>
      <c r="AO1074"/>
      <c r="AP1074"/>
      <c r="AQ1074"/>
      <c r="AR1074"/>
      <c r="AS1074"/>
      <c r="AV1074" t="s">
        <v>176</v>
      </c>
      <c r="AW1074">
        <f t="shared" si="331"/>
        <v>28</v>
      </c>
    </row>
    <row r="1075" spans="1:49" ht="11.25" customHeight="1" x14ac:dyDescent="0.2">
      <c r="A1075" s="14">
        <v>5400</v>
      </c>
      <c r="B1075" t="s">
        <v>177</v>
      </c>
      <c r="C1075" s="33" t="str">
        <f t="shared" si="324"/>
        <v>5400 Reserves and Financing</v>
      </c>
      <c r="D1075" s="6" t="s">
        <v>2</v>
      </c>
      <c r="E1075" s="6" t="s">
        <v>802</v>
      </c>
      <c r="F1075" s="6">
        <v>0</v>
      </c>
      <c r="G1075" s="6" t="s">
        <v>815</v>
      </c>
      <c r="H1075" s="34" t="str">
        <f>VLOOKUP(I1075,'heading tables'!$G$3:$H$9,2,FALSE)</f>
        <v>M</v>
      </c>
      <c r="I1075" s="34">
        <f t="shared" si="332"/>
        <v>4</v>
      </c>
      <c r="J1075" s="34" t="str">
        <f t="shared" si="333"/>
        <v>Balance Sheet</v>
      </c>
      <c r="K1075" s="34">
        <f t="shared" si="325"/>
        <v>42</v>
      </c>
      <c r="L1075" s="34" t="str">
        <f t="shared" si="334"/>
        <v>00</v>
      </c>
      <c r="M1075" s="34" t="str">
        <f t="shared" si="321"/>
        <v>5</v>
      </c>
      <c r="N1075" s="34" t="str">
        <f t="shared" si="322"/>
        <v>54</v>
      </c>
      <c r="O1075" s="6" t="s">
        <v>1122</v>
      </c>
      <c r="P1075" s="34" t="str">
        <f>CONCATENATE(M1075," ",VLOOKUP(M1075,'heading tables'!$A:$C,2,FALSE))</f>
        <v>5 Equity</v>
      </c>
      <c r="Q1075" s="34" t="str">
        <f>CONCATENATE(N1075," ",VLOOKUP(N1075,'heading tables'!$A:$C,2,FALSE))</f>
        <v>54 Reserves and Financing</v>
      </c>
      <c r="R1075" s="6" t="s">
        <v>1122</v>
      </c>
      <c r="S1075" s="34" t="str">
        <f t="shared" si="318"/>
        <v>54</v>
      </c>
      <c r="T1075" s="34" t="str">
        <f t="shared" si="319"/>
        <v>Not include</v>
      </c>
      <c r="U1075" s="34" t="str">
        <f>CONCATENATE(S1075," ",VLOOKUP(S1075,'heading tables'!$A:$C,2,FALSE))</f>
        <v>54 Reserves and Financing</v>
      </c>
      <c r="V1075" s="6" t="s">
        <v>1131</v>
      </c>
      <c r="W1075" s="34" t="str">
        <f t="shared" si="335"/>
        <v>5400</v>
      </c>
      <c r="X1075" s="34" t="str">
        <f t="shared" si="337"/>
        <v>" "</v>
      </c>
      <c r="Y1075" s="34" t="str">
        <f t="shared" si="337"/>
        <v>" "</v>
      </c>
      <c r="Z1075" s="34" t="str">
        <f t="shared" si="337"/>
        <v>" "</v>
      </c>
      <c r="AA1075" s="34" t="str">
        <f t="shared" si="337"/>
        <v>" "</v>
      </c>
      <c r="AB1075" s="34" t="str">
        <f t="shared" si="326"/>
        <v>5400 Reserves and Financing</v>
      </c>
      <c r="AC1075" s="34" t="str">
        <f t="shared" si="327"/>
        <v>" "</v>
      </c>
      <c r="AD1075" s="34" t="str">
        <f t="shared" si="328"/>
        <v>" "</v>
      </c>
      <c r="AE1075" s="34" t="str">
        <f t="shared" si="329"/>
        <v>" "</v>
      </c>
      <c r="AF1075" s="34" t="str">
        <f t="shared" si="330"/>
        <v>" "</v>
      </c>
      <c r="AI1075" t="s">
        <v>177</v>
      </c>
      <c r="AJ1075" s="14" t="s">
        <v>913</v>
      </c>
      <c r="AL1075"/>
      <c r="AM1075"/>
      <c r="AN1075"/>
      <c r="AO1075"/>
      <c r="AP1075"/>
      <c r="AQ1075"/>
      <c r="AR1075"/>
      <c r="AS1075"/>
      <c r="AV1075" t="s">
        <v>177</v>
      </c>
      <c r="AW1075">
        <f t="shared" si="331"/>
        <v>22</v>
      </c>
    </row>
    <row r="1076" spans="1:49" ht="11.25" customHeight="1" x14ac:dyDescent="0.2">
      <c r="A1076" s="14">
        <v>5410</v>
      </c>
      <c r="B1076" t="s">
        <v>178</v>
      </c>
      <c r="C1076" s="33" t="str">
        <f t="shared" si="324"/>
        <v>5410 Restricted Appropriations</v>
      </c>
      <c r="D1076" s="6" t="s">
        <v>2</v>
      </c>
      <c r="E1076" s="6" t="s">
        <v>802</v>
      </c>
      <c r="F1076" s="6" t="s">
        <v>734</v>
      </c>
      <c r="G1076" s="6" t="s">
        <v>813</v>
      </c>
      <c r="H1076" s="34" t="str">
        <f>VLOOKUP(I1076,'heading tables'!$G$3:$H$9,2,FALSE)</f>
        <v>M</v>
      </c>
      <c r="I1076" s="34">
        <f t="shared" si="332"/>
        <v>4</v>
      </c>
      <c r="J1076" s="34" t="str">
        <f t="shared" si="333"/>
        <v>Balance Sheet</v>
      </c>
      <c r="K1076" s="34">
        <f t="shared" si="325"/>
        <v>1</v>
      </c>
      <c r="L1076" s="34" t="str">
        <f t="shared" si="334"/>
        <v>10</v>
      </c>
      <c r="M1076" s="34" t="str">
        <f t="shared" si="321"/>
        <v>5</v>
      </c>
      <c r="N1076" s="34" t="str">
        <f t="shared" si="322"/>
        <v>54</v>
      </c>
      <c r="O1076" s="34" t="str">
        <f t="shared" si="323"/>
        <v>5410</v>
      </c>
      <c r="P1076" s="34" t="str">
        <f>CONCATENATE(M1076," ",VLOOKUP(M1076,'heading tables'!$A:$C,2,FALSE))</f>
        <v>5 Equity</v>
      </c>
      <c r="Q1076" s="34" t="str">
        <f>CONCATENATE(N1076," ",VLOOKUP(N1076,'heading tables'!$A:$C,2,FALSE))</f>
        <v>54 Reserves and Financing</v>
      </c>
      <c r="R1076" s="34" t="str">
        <f>CONCATENATE(O1076," ",VLOOKUP(ABS(O1076),'heading tables'!$A:$C,2,FALSE))</f>
        <v>5410 Restricted Appropriations</v>
      </c>
      <c r="S1076" s="34" t="str">
        <f t="shared" si="318"/>
        <v>54</v>
      </c>
      <c r="T1076" s="34" t="str">
        <f t="shared" si="319"/>
        <v>5410</v>
      </c>
      <c r="U1076" s="34" t="str">
        <f>CONCATENATE(S1076," ",VLOOKUP(S1076,'heading tables'!$A:$C,2,FALSE))</f>
        <v>54 Reserves and Financing</v>
      </c>
      <c r="V1076" s="34" t="str">
        <f>CONCATENATE(T1076," ",VLOOKUP(ABS(T1076),'heading tables'!$A:$C,2,FALSE))</f>
        <v>5410 Restricted Appropriations</v>
      </c>
      <c r="W1076" s="34" t="str">
        <f t="shared" si="335"/>
        <v>" "</v>
      </c>
      <c r="X1076" s="34" t="str">
        <f t="shared" si="337"/>
        <v>" "</v>
      </c>
      <c r="Y1076" s="34" t="str">
        <f t="shared" si="337"/>
        <v>" "</v>
      </c>
      <c r="Z1076" s="34" t="str">
        <f t="shared" si="337"/>
        <v>" "</v>
      </c>
      <c r="AA1076" s="34" t="str">
        <f t="shared" si="337"/>
        <v>" "</v>
      </c>
      <c r="AB1076" s="34" t="str">
        <f t="shared" si="326"/>
        <v>" "</v>
      </c>
      <c r="AC1076" s="34" t="str">
        <f t="shared" si="327"/>
        <v>" "</v>
      </c>
      <c r="AD1076" s="34" t="str">
        <f t="shared" si="328"/>
        <v>" "</v>
      </c>
      <c r="AE1076" s="34" t="str">
        <f t="shared" si="329"/>
        <v>" "</v>
      </c>
      <c r="AF1076" s="34" t="str">
        <f t="shared" si="330"/>
        <v>" "</v>
      </c>
      <c r="AI1076" t="s">
        <v>178</v>
      </c>
      <c r="AJ1076" s="14" t="s">
        <v>11</v>
      </c>
      <c r="AL1076"/>
      <c r="AM1076"/>
      <c r="AN1076"/>
      <c r="AO1076"/>
      <c r="AP1076"/>
      <c r="AQ1076"/>
      <c r="AR1076"/>
      <c r="AS1076"/>
      <c r="AV1076" t="s">
        <v>178</v>
      </c>
      <c r="AW1076">
        <f t="shared" si="331"/>
        <v>25</v>
      </c>
    </row>
    <row r="1077" spans="1:49" ht="11.25" customHeight="1" x14ac:dyDescent="0.2">
      <c r="A1077" s="14">
        <v>5420</v>
      </c>
      <c r="B1077" t="s">
        <v>179</v>
      </c>
      <c r="C1077" s="33" t="str">
        <f t="shared" si="324"/>
        <v>5420 Asset Revaluation Adjustments</v>
      </c>
      <c r="D1077" s="6" t="s">
        <v>2</v>
      </c>
      <c r="E1077" s="6" t="s">
        <v>802</v>
      </c>
      <c r="F1077" s="6" t="s">
        <v>735</v>
      </c>
      <c r="G1077" s="6" t="s">
        <v>813</v>
      </c>
      <c r="H1077" s="34" t="str">
        <f>VLOOKUP(I1077,'heading tables'!$G$3:$H$9,2,FALSE)</f>
        <v>M</v>
      </c>
      <c r="I1077" s="34">
        <f t="shared" si="332"/>
        <v>4</v>
      </c>
      <c r="J1077" s="34" t="str">
        <f t="shared" si="333"/>
        <v>Balance Sheet</v>
      </c>
      <c r="K1077" s="34">
        <f t="shared" si="325"/>
        <v>1</v>
      </c>
      <c r="L1077" s="34" t="str">
        <f t="shared" si="334"/>
        <v>20</v>
      </c>
      <c r="M1077" s="34" t="str">
        <f t="shared" si="321"/>
        <v>5</v>
      </c>
      <c r="N1077" s="34" t="str">
        <f t="shared" si="322"/>
        <v>54</v>
      </c>
      <c r="O1077" s="34" t="str">
        <f t="shared" si="323"/>
        <v>5420</v>
      </c>
      <c r="P1077" s="34" t="str">
        <f>CONCATENATE(M1077," ",VLOOKUP(M1077,'heading tables'!$A:$C,2,FALSE))</f>
        <v>5 Equity</v>
      </c>
      <c r="Q1077" s="34" t="str">
        <f>CONCATENATE(N1077," ",VLOOKUP(N1077,'heading tables'!$A:$C,2,FALSE))</f>
        <v>54 Reserves and Financing</v>
      </c>
      <c r="R1077" s="34" t="str">
        <f>CONCATENATE(O1077," ",VLOOKUP(ABS(O1077),'heading tables'!$A:$C,2,FALSE))</f>
        <v>5420 Asset Revaluation Adjustments</v>
      </c>
      <c r="S1077" s="34" t="str">
        <f t="shared" si="318"/>
        <v>54</v>
      </c>
      <c r="T1077" s="34" t="str">
        <f t="shared" si="319"/>
        <v>5420</v>
      </c>
      <c r="U1077" s="34" t="str">
        <f>CONCATENATE(S1077," ",VLOOKUP(S1077,'heading tables'!$A:$C,2,FALSE))</f>
        <v>54 Reserves and Financing</v>
      </c>
      <c r="V1077" s="34" t="str">
        <f>CONCATENATE(T1077," ",VLOOKUP(ABS(T1077),'heading tables'!$A:$C,2,FALSE))</f>
        <v>5420 Asset Revaluation Adjustments</v>
      </c>
      <c r="W1077" s="34" t="str">
        <f t="shared" si="335"/>
        <v>" "</v>
      </c>
      <c r="X1077" s="34" t="str">
        <f t="shared" si="337"/>
        <v>" "</v>
      </c>
      <c r="Y1077" s="34" t="str">
        <f t="shared" si="337"/>
        <v>" "</v>
      </c>
      <c r="Z1077" s="34" t="str">
        <f t="shared" si="337"/>
        <v>" "</v>
      </c>
      <c r="AA1077" s="34" t="str">
        <f t="shared" si="337"/>
        <v>" "</v>
      </c>
      <c r="AB1077" s="34" t="str">
        <f t="shared" si="326"/>
        <v>" "</v>
      </c>
      <c r="AC1077" s="34" t="str">
        <f t="shared" si="327"/>
        <v>" "</v>
      </c>
      <c r="AD1077" s="34" t="str">
        <f t="shared" si="328"/>
        <v>" "</v>
      </c>
      <c r="AE1077" s="34" t="str">
        <f t="shared" si="329"/>
        <v>" "</v>
      </c>
      <c r="AF1077" s="34" t="str">
        <f t="shared" si="330"/>
        <v>" "</v>
      </c>
      <c r="AI1077" t="s">
        <v>179</v>
      </c>
      <c r="AJ1077" s="14" t="s">
        <v>11</v>
      </c>
      <c r="AL1077"/>
      <c r="AM1077"/>
      <c r="AN1077"/>
      <c r="AO1077"/>
      <c r="AP1077"/>
      <c r="AQ1077"/>
      <c r="AR1077"/>
      <c r="AS1077"/>
      <c r="AV1077" t="s">
        <v>179</v>
      </c>
      <c r="AW1077">
        <f t="shared" si="331"/>
        <v>29</v>
      </c>
    </row>
    <row r="1078" spans="1:49" ht="11.25" customHeight="1" x14ac:dyDescent="0.2">
      <c r="A1078" s="14">
        <v>5430</v>
      </c>
      <c r="B1078" t="s">
        <v>180</v>
      </c>
      <c r="C1078" s="33" t="str">
        <f t="shared" si="324"/>
        <v>5430 Long-Term Investments Revaluation Adjustment</v>
      </c>
      <c r="D1078" s="6" t="s">
        <v>2</v>
      </c>
      <c r="E1078" s="6" t="s">
        <v>802</v>
      </c>
      <c r="F1078" s="6" t="s">
        <v>736</v>
      </c>
      <c r="G1078" s="6" t="s">
        <v>813</v>
      </c>
      <c r="H1078" s="34" t="str">
        <f>VLOOKUP(I1078,'heading tables'!$G$3:$H$9,2,FALSE)</f>
        <v>M</v>
      </c>
      <c r="I1078" s="34">
        <f t="shared" si="332"/>
        <v>4</v>
      </c>
      <c r="J1078" s="34" t="str">
        <f t="shared" si="333"/>
        <v>Balance Sheet</v>
      </c>
      <c r="K1078" s="34">
        <f t="shared" si="325"/>
        <v>1</v>
      </c>
      <c r="L1078" s="34" t="str">
        <f t="shared" si="334"/>
        <v>30</v>
      </c>
      <c r="M1078" s="34" t="str">
        <f t="shared" si="321"/>
        <v>5</v>
      </c>
      <c r="N1078" s="34" t="str">
        <f t="shared" si="322"/>
        <v>54</v>
      </c>
      <c r="O1078" s="34" t="str">
        <f t="shared" si="323"/>
        <v>5430</v>
      </c>
      <c r="P1078" s="34" t="str">
        <f>CONCATENATE(M1078," ",VLOOKUP(M1078,'heading tables'!$A:$C,2,FALSE))</f>
        <v>5 Equity</v>
      </c>
      <c r="Q1078" s="34" t="str">
        <f>CONCATENATE(N1078," ",VLOOKUP(N1078,'heading tables'!$A:$C,2,FALSE))</f>
        <v>54 Reserves and Financing</v>
      </c>
      <c r="R1078" s="34" t="str">
        <f>CONCATENATE(O1078," ",VLOOKUP(ABS(O1078),'heading tables'!$A:$C,2,FALSE))</f>
        <v>5430 Long-Term Investments Revaluation Adjustment</v>
      </c>
      <c r="S1078" s="34" t="str">
        <f t="shared" si="318"/>
        <v>54</v>
      </c>
      <c r="T1078" s="34" t="str">
        <f t="shared" si="319"/>
        <v>5430</v>
      </c>
      <c r="U1078" s="34" t="str">
        <f>CONCATENATE(S1078," ",VLOOKUP(S1078,'heading tables'!$A:$C,2,FALSE))</f>
        <v>54 Reserves and Financing</v>
      </c>
      <c r="V1078" s="34" t="str">
        <f>CONCATENATE(T1078," ",VLOOKUP(ABS(T1078),'heading tables'!$A:$C,2,FALSE))</f>
        <v>5430 Long-Term Investments Revaluation Adjustment</v>
      </c>
      <c r="W1078" s="34" t="str">
        <f t="shared" si="335"/>
        <v>" "</v>
      </c>
      <c r="X1078" s="34" t="str">
        <f t="shared" si="337"/>
        <v>" "</v>
      </c>
      <c r="Y1078" s="34" t="str">
        <f t="shared" si="337"/>
        <v>" "</v>
      </c>
      <c r="Z1078" s="34" t="str">
        <f t="shared" si="337"/>
        <v>" "</v>
      </c>
      <c r="AA1078" s="34" t="str">
        <f t="shared" si="337"/>
        <v>" "</v>
      </c>
      <c r="AB1078" s="34" t="str">
        <f t="shared" si="326"/>
        <v>" "</v>
      </c>
      <c r="AC1078" s="34" t="str">
        <f t="shared" si="327"/>
        <v>" "</v>
      </c>
      <c r="AD1078" s="34" t="str">
        <f t="shared" si="328"/>
        <v>" "</v>
      </c>
      <c r="AE1078" s="34" t="str">
        <f t="shared" si="329"/>
        <v>" "</v>
      </c>
      <c r="AF1078" s="34" t="str">
        <f t="shared" si="330"/>
        <v>" "</v>
      </c>
      <c r="AI1078" t="s">
        <v>180</v>
      </c>
      <c r="AJ1078" s="14" t="s">
        <v>11</v>
      </c>
      <c r="AL1078"/>
      <c r="AM1078"/>
      <c r="AN1078"/>
      <c r="AO1078"/>
      <c r="AP1078"/>
      <c r="AQ1078"/>
      <c r="AR1078"/>
      <c r="AS1078"/>
      <c r="AV1078" t="s">
        <v>180</v>
      </c>
      <c r="AW1078">
        <f t="shared" si="331"/>
        <v>44</v>
      </c>
    </row>
    <row r="1079" spans="1:49" ht="11.25" customHeight="1" x14ac:dyDescent="0.2">
      <c r="A1079" s="14">
        <v>5490</v>
      </c>
      <c r="B1079" t="s">
        <v>181</v>
      </c>
      <c r="C1079" s="33" t="str">
        <f t="shared" si="324"/>
        <v>5490 Other reserves and financing</v>
      </c>
      <c r="D1079" s="6" t="s">
        <v>2</v>
      </c>
      <c r="E1079" s="6" t="s">
        <v>802</v>
      </c>
      <c r="F1079" s="6" t="s">
        <v>737</v>
      </c>
      <c r="G1079" s="6" t="s">
        <v>813</v>
      </c>
      <c r="H1079" s="34" t="str">
        <f>VLOOKUP(I1079,'heading tables'!$G$3:$H$9,2,FALSE)</f>
        <v>M</v>
      </c>
      <c r="I1079" s="34">
        <f t="shared" si="332"/>
        <v>4</v>
      </c>
      <c r="J1079" s="34" t="str">
        <f t="shared" si="333"/>
        <v>Balance Sheet</v>
      </c>
      <c r="K1079" s="34">
        <f t="shared" si="325"/>
        <v>1</v>
      </c>
      <c r="L1079" s="34" t="str">
        <f t="shared" si="334"/>
        <v>90</v>
      </c>
      <c r="M1079" s="34" t="str">
        <f t="shared" si="321"/>
        <v>5</v>
      </c>
      <c r="N1079" s="34" t="str">
        <f t="shared" si="322"/>
        <v>54</v>
      </c>
      <c r="O1079" s="34" t="str">
        <f t="shared" si="323"/>
        <v>5490</v>
      </c>
      <c r="P1079" s="34" t="str">
        <f>CONCATENATE(M1079," ",VLOOKUP(M1079,'heading tables'!$A:$C,2,FALSE))</f>
        <v>5 Equity</v>
      </c>
      <c r="Q1079" s="34" t="str">
        <f>CONCATENATE(N1079," ",VLOOKUP(N1079,'heading tables'!$A:$C,2,FALSE))</f>
        <v>54 Reserves and Financing</v>
      </c>
      <c r="R1079" s="34" t="str">
        <f>CONCATENATE(O1079," ",VLOOKUP(ABS(O1079),'heading tables'!$A:$C,2,FALSE))</f>
        <v>5490 Other reserves and financing</v>
      </c>
      <c r="S1079" s="34" t="str">
        <f t="shared" si="318"/>
        <v>54</v>
      </c>
      <c r="T1079" s="34" t="str">
        <f t="shared" si="319"/>
        <v>5490</v>
      </c>
      <c r="U1079" s="34" t="str">
        <f>CONCATENATE(S1079," ",VLOOKUP(S1079,'heading tables'!$A:$C,2,FALSE))</f>
        <v>54 Reserves and Financing</v>
      </c>
      <c r="V1079" s="34" t="str">
        <f>CONCATENATE(T1079," ",VLOOKUP(ABS(T1079),'heading tables'!$A:$C,2,FALSE))</f>
        <v>5490 Other reserves and financing</v>
      </c>
      <c r="W1079" s="34" t="str">
        <f t="shared" si="335"/>
        <v>" "</v>
      </c>
      <c r="X1079" s="34" t="str">
        <f t="shared" si="337"/>
        <v>" "</v>
      </c>
      <c r="Y1079" s="34" t="str">
        <f t="shared" si="337"/>
        <v>" "</v>
      </c>
      <c r="Z1079" s="34" t="str">
        <f t="shared" si="337"/>
        <v>" "</v>
      </c>
      <c r="AA1079" s="34" t="str">
        <f t="shared" si="337"/>
        <v>" "</v>
      </c>
      <c r="AB1079" s="34" t="str">
        <f t="shared" si="326"/>
        <v>" "</v>
      </c>
      <c r="AC1079" s="34" t="str">
        <f t="shared" si="327"/>
        <v>" "</v>
      </c>
      <c r="AD1079" s="34" t="str">
        <f t="shared" si="328"/>
        <v>" "</v>
      </c>
      <c r="AE1079" s="34" t="str">
        <f t="shared" si="329"/>
        <v>" "</v>
      </c>
      <c r="AF1079" s="34" t="str">
        <f t="shared" si="330"/>
        <v>" "</v>
      </c>
      <c r="AI1079" t="s">
        <v>181</v>
      </c>
      <c r="AJ1079" s="14" t="s">
        <v>11</v>
      </c>
      <c r="AL1079"/>
      <c r="AM1079"/>
      <c r="AN1079"/>
      <c r="AO1079"/>
      <c r="AP1079"/>
      <c r="AQ1079"/>
      <c r="AR1079"/>
      <c r="AS1079"/>
      <c r="AV1079" t="s">
        <v>181</v>
      </c>
      <c r="AW1079">
        <f t="shared" si="331"/>
        <v>28</v>
      </c>
    </row>
    <row r="1080" spans="1:49" ht="11.25" customHeight="1" x14ac:dyDescent="0.2">
      <c r="A1080" s="14">
        <v>6000</v>
      </c>
      <c r="B1080" t="s">
        <v>182</v>
      </c>
      <c r="C1080" s="33" t="str">
        <f t="shared" si="324"/>
        <v>6000 Operating Income</v>
      </c>
      <c r="D1080" s="6" t="s">
        <v>2</v>
      </c>
      <c r="E1080" s="6" t="s">
        <v>803</v>
      </c>
      <c r="F1080" s="6">
        <v>0</v>
      </c>
      <c r="G1080" s="6" t="s">
        <v>816</v>
      </c>
      <c r="H1080" s="34" t="str">
        <f>VLOOKUP(I1080,'heading tables'!$G$3:$H$9,2,FALSE)</f>
        <v>M</v>
      </c>
      <c r="I1080" s="34">
        <f t="shared" si="332"/>
        <v>4</v>
      </c>
      <c r="J1080" s="34" t="str">
        <f t="shared" si="333"/>
        <v>Income statement</v>
      </c>
      <c r="K1080" s="34">
        <f t="shared" si="325"/>
        <v>42</v>
      </c>
      <c r="L1080" s="34" t="str">
        <f t="shared" si="334"/>
        <v>00</v>
      </c>
      <c r="M1080" s="34" t="str">
        <f t="shared" si="321"/>
        <v>6</v>
      </c>
      <c r="N1080" s="34" t="str">
        <f t="shared" si="322"/>
        <v>60</v>
      </c>
      <c r="O1080" s="6" t="s">
        <v>1122</v>
      </c>
      <c r="P1080" s="34" t="str">
        <f>CONCATENATE(M1080," ",VLOOKUP(M1080,'heading tables'!$A:$C,2,FALSE))</f>
        <v>6 Operating Income</v>
      </c>
      <c r="Q1080" s="6" t="s">
        <v>1123</v>
      </c>
      <c r="R1080" s="6" t="s">
        <v>1122</v>
      </c>
      <c r="S1080" s="34" t="str">
        <f t="shared" si="318"/>
        <v>60</v>
      </c>
      <c r="T1080" s="34" t="str">
        <f t="shared" si="319"/>
        <v>Not include</v>
      </c>
      <c r="U1080" s="6" t="s">
        <v>1131</v>
      </c>
      <c r="V1080" s="6" t="s">
        <v>1131</v>
      </c>
      <c r="W1080" s="34" t="str">
        <f t="shared" si="335"/>
        <v>6000</v>
      </c>
      <c r="X1080" s="34" t="str">
        <f t="shared" si="337"/>
        <v>" "</v>
      </c>
      <c r="Y1080" s="34" t="str">
        <f t="shared" si="337"/>
        <v>" "</v>
      </c>
      <c r="Z1080" s="34" t="str">
        <f t="shared" si="337"/>
        <v>" "</v>
      </c>
      <c r="AA1080" s="34" t="str">
        <f t="shared" si="337"/>
        <v>" "</v>
      </c>
      <c r="AB1080" s="34" t="str">
        <f t="shared" si="326"/>
        <v>6000 Operating Income</v>
      </c>
      <c r="AC1080" s="34" t="str">
        <f t="shared" si="327"/>
        <v>" "</v>
      </c>
      <c r="AD1080" s="34" t="str">
        <f t="shared" si="328"/>
        <v>" "</v>
      </c>
      <c r="AE1080" s="34" t="str">
        <f t="shared" si="329"/>
        <v>" "</v>
      </c>
      <c r="AF1080" s="34" t="str">
        <f t="shared" si="330"/>
        <v>" "</v>
      </c>
      <c r="AI1080" t="s">
        <v>182</v>
      </c>
      <c r="AJ1080" s="14" t="s">
        <v>913</v>
      </c>
      <c r="AL1080"/>
      <c r="AM1080"/>
      <c r="AN1080"/>
      <c r="AO1080"/>
      <c r="AP1080"/>
      <c r="AQ1080"/>
      <c r="AR1080"/>
      <c r="AS1080"/>
      <c r="AV1080" t="s">
        <v>182</v>
      </c>
      <c r="AW1080">
        <f t="shared" si="331"/>
        <v>16</v>
      </c>
    </row>
    <row r="1081" spans="1:49" ht="11.25" customHeight="1" x14ac:dyDescent="0.2">
      <c r="A1081" s="14">
        <v>6100</v>
      </c>
      <c r="B1081" t="s">
        <v>182</v>
      </c>
      <c r="C1081" s="33" t="str">
        <f t="shared" si="324"/>
        <v>6100 Operating Income</v>
      </c>
      <c r="D1081" s="6" t="s">
        <v>855</v>
      </c>
      <c r="E1081" s="6" t="s">
        <v>803</v>
      </c>
      <c r="F1081" s="6">
        <v>0</v>
      </c>
      <c r="G1081" s="6" t="s">
        <v>821</v>
      </c>
      <c r="H1081" s="34" t="str">
        <f>VLOOKUP(I1081,'heading tables'!$G$3:$H$9,2,FALSE)</f>
        <v>M</v>
      </c>
      <c r="I1081" s="34">
        <f t="shared" si="332"/>
        <v>4</v>
      </c>
      <c r="J1081" s="34" t="str">
        <f t="shared" si="333"/>
        <v>Income statement</v>
      </c>
      <c r="K1081" s="34">
        <f t="shared" si="325"/>
        <v>26</v>
      </c>
      <c r="L1081" s="34" t="str">
        <f t="shared" si="334"/>
        <v>00</v>
      </c>
      <c r="M1081" s="34" t="str">
        <f t="shared" si="321"/>
        <v>6</v>
      </c>
      <c r="N1081" s="34" t="str">
        <f t="shared" si="322"/>
        <v>61</v>
      </c>
      <c r="O1081" s="34" t="str">
        <f t="shared" si="323"/>
        <v>6100</v>
      </c>
      <c r="P1081" s="34" t="str">
        <f>CONCATENATE(M1081," ",VLOOKUP(M1081,'heading tables'!$A:$C,2,FALSE))</f>
        <v>6 Operating Income</v>
      </c>
      <c r="Q1081" s="34" t="str">
        <f>CONCATENATE(N1081," ",VLOOKUP(N1081,'heading tables'!$A:$C,2,FALSE))</f>
        <v>61 Operating Income</v>
      </c>
      <c r="R1081" s="34" t="str">
        <f>CONCATENATE(O1081," ",VLOOKUP(ABS(O1081),'heading tables'!$A:$C,2,FALSE))</f>
        <v>6100 Operating Income</v>
      </c>
      <c r="S1081" s="34" t="str">
        <f t="shared" ref="S1081:S1143" si="338">N1081</f>
        <v>61</v>
      </c>
      <c r="T1081" s="34" t="str">
        <f t="shared" ref="T1081:T1143" si="339">O1081</f>
        <v>6100</v>
      </c>
      <c r="U1081" s="34" t="str">
        <f>CONCATENATE(S1081," ",VLOOKUP(S1081,'heading tables'!$A:$C,2,FALSE))</f>
        <v>61 Operating Income</v>
      </c>
      <c r="V1081" s="34" t="str">
        <f>CONCATENATE(T1081," ",VLOOKUP(ABS(T1081),'heading tables'!$A:$C,2,FALSE))</f>
        <v>6100 Operating Income</v>
      </c>
      <c r="W1081" s="34" t="str">
        <f t="shared" si="335"/>
        <v>" "</v>
      </c>
      <c r="X1081" s="34" t="str">
        <f t="shared" si="337"/>
        <v>" "</v>
      </c>
      <c r="Y1081" s="34" t="str">
        <f t="shared" si="337"/>
        <v>" "</v>
      </c>
      <c r="Z1081" s="34" t="str">
        <f t="shared" si="337"/>
        <v>" "</v>
      </c>
      <c r="AA1081" s="34" t="str">
        <f t="shared" si="337"/>
        <v>" "</v>
      </c>
      <c r="AB1081" s="34" t="str">
        <f t="shared" si="326"/>
        <v>" "</v>
      </c>
      <c r="AC1081" s="34" t="str">
        <f t="shared" si="327"/>
        <v>" "</v>
      </c>
      <c r="AD1081" s="34" t="str">
        <f t="shared" si="328"/>
        <v>" "</v>
      </c>
      <c r="AE1081" s="34" t="str">
        <f t="shared" si="329"/>
        <v>" "</v>
      </c>
      <c r="AF1081" s="34" t="str">
        <f t="shared" si="330"/>
        <v>" "</v>
      </c>
      <c r="AI1081" t="s">
        <v>182</v>
      </c>
      <c r="AJ1081" s="14" t="s">
        <v>1064</v>
      </c>
      <c r="AL1081"/>
      <c r="AM1081"/>
      <c r="AN1081"/>
      <c r="AO1081"/>
      <c r="AP1081"/>
      <c r="AQ1081"/>
      <c r="AR1081"/>
      <c r="AS1081"/>
      <c r="AV1081" t="s">
        <v>182</v>
      </c>
      <c r="AW1081">
        <f t="shared" si="331"/>
        <v>16</v>
      </c>
    </row>
    <row r="1082" spans="1:49" ht="11.25" customHeight="1" x14ac:dyDescent="0.2">
      <c r="A1082" s="14">
        <v>6100.1</v>
      </c>
      <c r="B1082" t="s">
        <v>2036</v>
      </c>
      <c r="C1082" s="33" t="str">
        <f t="shared" si="324"/>
        <v>6100.1 Income: Electricity Regulated Activity</v>
      </c>
      <c r="D1082" s="6" t="s">
        <v>855</v>
      </c>
      <c r="E1082" s="6" t="s">
        <v>803</v>
      </c>
      <c r="F1082" s="6">
        <v>0</v>
      </c>
      <c r="G1082" s="6" t="s">
        <v>26</v>
      </c>
      <c r="H1082" s="34" t="str">
        <f>VLOOKUP(I1082,'heading tables'!$G$3:$H$9,2,FALSE)</f>
        <v>L1</v>
      </c>
      <c r="I1082" s="34">
        <f t="shared" si="332"/>
        <v>6</v>
      </c>
      <c r="J1082" s="34" t="str">
        <f t="shared" si="333"/>
        <v>Income statement</v>
      </c>
      <c r="K1082" s="34">
        <f t="shared" si="325"/>
        <v>26</v>
      </c>
      <c r="L1082" s="34" t="str">
        <f t="shared" si="334"/>
        <v>.1</v>
      </c>
      <c r="M1082" s="34" t="str">
        <f t="shared" si="321"/>
        <v>6</v>
      </c>
      <c r="N1082" s="34" t="str">
        <f t="shared" si="322"/>
        <v>61</v>
      </c>
      <c r="O1082" s="34" t="str">
        <f t="shared" si="323"/>
        <v>6100</v>
      </c>
      <c r="P1082" s="34" t="str">
        <f>CONCATENATE(M1082," ",VLOOKUP(M1082,'heading tables'!$A:$C,2,FALSE))</f>
        <v>6 Operating Income</v>
      </c>
      <c r="Q1082" s="34" t="str">
        <f>CONCATENATE(N1082," ",VLOOKUP(N1082,'heading tables'!$A:$C,2,FALSE))</f>
        <v>61 Operating Income</v>
      </c>
      <c r="R1082" s="34" t="str">
        <f>CONCATENATE(O1082," ",VLOOKUP(ABS(O1082),'heading tables'!$A:$C,2,FALSE))</f>
        <v>6100 Operating Income</v>
      </c>
      <c r="S1082" s="34" t="str">
        <f t="shared" si="338"/>
        <v>61</v>
      </c>
      <c r="T1082" s="34" t="str">
        <f t="shared" si="339"/>
        <v>6100</v>
      </c>
      <c r="U1082" s="34" t="str">
        <f>CONCATENATE(S1082," ",VLOOKUP(S1082,'heading tables'!$A:$C,2,FALSE))</f>
        <v>61 Operating Income</v>
      </c>
      <c r="V1082" s="34" t="str">
        <f>CONCATENATE(T1082," ",VLOOKUP(ABS(T1082),'heading tables'!$A:$C,2,FALSE))</f>
        <v>6100 Operating Income</v>
      </c>
      <c r="W1082" s="34" t="str">
        <f t="shared" si="335"/>
        <v>6100.1</v>
      </c>
      <c r="X1082" s="34" t="str">
        <f t="shared" ref="X1082:AA1094" si="340">IF(OR(LEFT($A1082,X$1)=W1082,W1082=$AZ$1),$AZ$1,LEFT($A1082,X$1))</f>
        <v>" "</v>
      </c>
      <c r="Y1082" s="34" t="str">
        <f t="shared" si="340"/>
        <v>" "</v>
      </c>
      <c r="Z1082" s="34" t="str">
        <f t="shared" si="340"/>
        <v>" "</v>
      </c>
      <c r="AA1082" s="34" t="str">
        <f t="shared" si="340"/>
        <v>" "</v>
      </c>
      <c r="AB1082" s="34" t="str">
        <f t="shared" si="326"/>
        <v>6100.1 Income: Electricity Regulated Activity</v>
      </c>
      <c r="AC1082" s="34" t="str">
        <f t="shared" si="327"/>
        <v>" "</v>
      </c>
      <c r="AD1082" s="34" t="str">
        <f t="shared" si="328"/>
        <v>" "</v>
      </c>
      <c r="AE1082" s="34" t="str">
        <f t="shared" si="329"/>
        <v>" "</v>
      </c>
      <c r="AF1082" s="34" t="str">
        <f t="shared" si="330"/>
        <v>" "</v>
      </c>
      <c r="AI1082" t="s">
        <v>2036</v>
      </c>
      <c r="AJ1082" s="14" t="s">
        <v>1064</v>
      </c>
      <c r="AL1082"/>
      <c r="AM1082"/>
      <c r="AN1082"/>
      <c r="AO1082"/>
      <c r="AP1082"/>
      <c r="AQ1082"/>
      <c r="AR1082"/>
      <c r="AS1082"/>
      <c r="AV1082" t="s">
        <v>2036</v>
      </c>
      <c r="AW1082">
        <f t="shared" si="331"/>
        <v>38</v>
      </c>
    </row>
    <row r="1083" spans="1:49" ht="11.25" customHeight="1" x14ac:dyDescent="0.2">
      <c r="A1083" s="14">
        <v>6100.11</v>
      </c>
      <c r="B1083" t="s">
        <v>2037</v>
      </c>
      <c r="C1083" s="33" t="str">
        <f t="shared" si="324"/>
        <v>6100.11 Income: Electricity Regulated Activity, Dispatch</v>
      </c>
      <c r="D1083" s="6" t="s">
        <v>27</v>
      </c>
      <c r="E1083" s="6" t="s">
        <v>803</v>
      </c>
      <c r="F1083" s="6" t="s">
        <v>738</v>
      </c>
      <c r="G1083" s="6" t="s">
        <v>64</v>
      </c>
      <c r="H1083" s="34" t="str">
        <f>VLOOKUP(I1083,'heading tables'!$G$3:$H$9,2,FALSE)</f>
        <v>L2</v>
      </c>
      <c r="I1083" s="34">
        <f t="shared" si="332"/>
        <v>7</v>
      </c>
      <c r="J1083" s="34" t="str">
        <f t="shared" si="333"/>
        <v>Income statement</v>
      </c>
      <c r="K1083" s="34">
        <f t="shared" si="325"/>
        <v>26</v>
      </c>
      <c r="L1083" s="34" t="str">
        <f t="shared" si="334"/>
        <v>11</v>
      </c>
      <c r="M1083" s="34" t="str">
        <f t="shared" si="321"/>
        <v>6</v>
      </c>
      <c r="N1083" s="34" t="str">
        <f t="shared" si="322"/>
        <v>61</v>
      </c>
      <c r="O1083" s="34" t="str">
        <f t="shared" si="323"/>
        <v>6100</v>
      </c>
      <c r="P1083" s="34" t="str">
        <f>CONCATENATE(M1083," ",VLOOKUP(M1083,'heading tables'!$A:$C,2,FALSE))</f>
        <v>6 Operating Income</v>
      </c>
      <c r="Q1083" s="34" t="str">
        <f>CONCATENATE(N1083," ",VLOOKUP(N1083,'heading tables'!$A:$C,2,FALSE))</f>
        <v>61 Operating Income</v>
      </c>
      <c r="R1083" s="34" t="str">
        <f>CONCATENATE(O1083," ",VLOOKUP(ABS(O1083),'heading tables'!$A:$C,2,FALSE))</f>
        <v>6100 Operating Income</v>
      </c>
      <c r="S1083" s="34" t="str">
        <f t="shared" si="338"/>
        <v>61</v>
      </c>
      <c r="T1083" s="34" t="str">
        <f t="shared" si="339"/>
        <v>6100</v>
      </c>
      <c r="U1083" s="34" t="str">
        <f>CONCATENATE(S1083," ",VLOOKUP(S1083,'heading tables'!$A:$C,2,FALSE))</f>
        <v>61 Operating Income</v>
      </c>
      <c r="V1083" s="34" t="str">
        <f>CONCATENATE(T1083," ",VLOOKUP(ABS(T1083),'heading tables'!$A:$C,2,FALSE))</f>
        <v>6100 Operating Income</v>
      </c>
      <c r="W1083" s="34" t="str">
        <f t="shared" si="335"/>
        <v>6100.1</v>
      </c>
      <c r="X1083" s="34" t="str">
        <f t="shared" si="340"/>
        <v>6100.11</v>
      </c>
      <c r="Y1083" s="34" t="str">
        <f t="shared" si="340"/>
        <v>" "</v>
      </c>
      <c r="Z1083" s="34" t="str">
        <f t="shared" si="340"/>
        <v>" "</v>
      </c>
      <c r="AA1083" s="34" t="str">
        <f t="shared" si="340"/>
        <v>" "</v>
      </c>
      <c r="AB1083" s="34" t="str">
        <f t="shared" si="326"/>
        <v>6100.1 Income: Electricity Regulated Activity</v>
      </c>
      <c r="AC1083" s="34" t="str">
        <f t="shared" si="327"/>
        <v>6100.11 Income: Electricity Regulated Activity, Dispatch</v>
      </c>
      <c r="AD1083" s="34" t="str">
        <f t="shared" si="328"/>
        <v>" "</v>
      </c>
      <c r="AE1083" s="34" t="str">
        <f t="shared" si="329"/>
        <v>" "</v>
      </c>
      <c r="AF1083" s="34" t="str">
        <f t="shared" si="330"/>
        <v>" "</v>
      </c>
      <c r="AI1083" t="s">
        <v>2037</v>
      </c>
      <c r="AJ1083" s="14" t="s">
        <v>1064</v>
      </c>
      <c r="AL1083"/>
      <c r="AM1083"/>
      <c r="AN1083"/>
      <c r="AO1083"/>
      <c r="AP1083"/>
      <c r="AQ1083"/>
      <c r="AR1083"/>
      <c r="AS1083"/>
      <c r="AV1083" t="s">
        <v>2037</v>
      </c>
      <c r="AW1083">
        <f t="shared" si="331"/>
        <v>48</v>
      </c>
    </row>
    <row r="1084" spans="1:49" ht="11.25" customHeight="1" x14ac:dyDescent="0.2">
      <c r="A1084" s="14">
        <v>6100.1109999999999</v>
      </c>
      <c r="B1084" t="s">
        <v>183</v>
      </c>
      <c r="C1084" s="33" t="str">
        <f t="shared" si="324"/>
        <v>6100.111 Tariff Type 1 (t/kWh)</v>
      </c>
      <c r="D1084" s="6" t="s">
        <v>27</v>
      </c>
      <c r="E1084" s="6" t="s">
        <v>803</v>
      </c>
      <c r="F1084" s="6" t="s">
        <v>738</v>
      </c>
      <c r="G1084" s="6" t="s">
        <v>72</v>
      </c>
      <c r="H1084" s="34" t="str">
        <f>VLOOKUP(I1084,'heading tables'!$G$3:$H$9,2,FALSE)</f>
        <v>L3</v>
      </c>
      <c r="I1084" s="34">
        <f t="shared" si="332"/>
        <v>8</v>
      </c>
      <c r="J1084" s="34" t="str">
        <f t="shared" si="333"/>
        <v>Income statement</v>
      </c>
      <c r="K1084" s="34">
        <f t="shared" si="325"/>
        <v>26</v>
      </c>
      <c r="L1084" s="34" t="str">
        <f t="shared" si="334"/>
        <v>11</v>
      </c>
      <c r="M1084" s="34" t="str">
        <f t="shared" si="321"/>
        <v>6</v>
      </c>
      <c r="N1084" s="34" t="str">
        <f t="shared" si="322"/>
        <v>61</v>
      </c>
      <c r="O1084" s="34" t="str">
        <f t="shared" si="323"/>
        <v>6100</v>
      </c>
      <c r="P1084" s="34" t="str">
        <f>CONCATENATE(M1084," ",VLOOKUP(M1084,'heading tables'!$A:$C,2,FALSE))</f>
        <v>6 Operating Income</v>
      </c>
      <c r="Q1084" s="34" t="str">
        <f>CONCATENATE(N1084," ",VLOOKUP(N1084,'heading tables'!$A:$C,2,FALSE))</f>
        <v>61 Operating Income</v>
      </c>
      <c r="R1084" s="34" t="str">
        <f>CONCATENATE(O1084," ",VLOOKUP(ABS(O1084),'heading tables'!$A:$C,2,FALSE))</f>
        <v>6100 Operating Income</v>
      </c>
      <c r="S1084" s="34" t="str">
        <f t="shared" si="338"/>
        <v>61</v>
      </c>
      <c r="T1084" s="34" t="str">
        <f t="shared" si="339"/>
        <v>6100</v>
      </c>
      <c r="U1084" s="34" t="str">
        <f>CONCATENATE(S1084," ",VLOOKUP(S1084,'heading tables'!$A:$C,2,FALSE))</f>
        <v>61 Operating Income</v>
      </c>
      <c r="V1084" s="34" t="str">
        <f>CONCATENATE(T1084," ",VLOOKUP(ABS(T1084),'heading tables'!$A:$C,2,FALSE))</f>
        <v>6100 Operating Income</v>
      </c>
      <c r="W1084" s="34" t="str">
        <f t="shared" si="335"/>
        <v>6100.1</v>
      </c>
      <c r="X1084" s="34" t="str">
        <f t="shared" si="340"/>
        <v>6100.11</v>
      </c>
      <c r="Y1084" s="34" t="str">
        <f t="shared" si="340"/>
        <v>6100.111</v>
      </c>
      <c r="Z1084" s="34" t="str">
        <f t="shared" si="340"/>
        <v>" "</v>
      </c>
      <c r="AA1084" s="34" t="str">
        <f t="shared" si="340"/>
        <v>" "</v>
      </c>
      <c r="AB1084" s="34" t="str">
        <f t="shared" si="326"/>
        <v>6100.1 Income: Electricity Regulated Activity</v>
      </c>
      <c r="AC1084" s="34" t="str">
        <f t="shared" si="327"/>
        <v>6100.11 Income: Electricity Regulated Activity, Dispatch</v>
      </c>
      <c r="AD1084" s="34" t="str">
        <f t="shared" si="328"/>
        <v>6100.111 Tariff Type 1 (t/kWh)</v>
      </c>
      <c r="AE1084" s="34" t="str">
        <f t="shared" si="329"/>
        <v>" "</v>
      </c>
      <c r="AF1084" s="34" t="str">
        <f t="shared" si="330"/>
        <v>" "</v>
      </c>
      <c r="AI1084" t="s">
        <v>183</v>
      </c>
      <c r="AJ1084" s="14" t="s">
        <v>1064</v>
      </c>
      <c r="AL1084"/>
      <c r="AM1084"/>
      <c r="AN1084"/>
      <c r="AO1084"/>
      <c r="AP1084"/>
      <c r="AQ1084"/>
      <c r="AR1084"/>
      <c r="AS1084"/>
      <c r="AV1084" t="s">
        <v>183</v>
      </c>
      <c r="AW1084">
        <f t="shared" si="331"/>
        <v>21</v>
      </c>
    </row>
    <row r="1085" spans="1:49" ht="11.25" customHeight="1" x14ac:dyDescent="0.2">
      <c r="A1085" s="14">
        <v>6100.1111000000001</v>
      </c>
      <c r="B1085" t="s">
        <v>184</v>
      </c>
      <c r="C1085" s="33" t="str">
        <f t="shared" si="324"/>
        <v>6100.1111 Revenue</v>
      </c>
      <c r="D1085" s="6" t="s">
        <v>27</v>
      </c>
      <c r="E1085" s="6" t="s">
        <v>803</v>
      </c>
      <c r="F1085" s="6" t="s">
        <v>738</v>
      </c>
      <c r="G1085" s="6" t="s">
        <v>824</v>
      </c>
      <c r="H1085" s="34" t="str">
        <f>VLOOKUP(I1085,'heading tables'!$G$3:$H$9,2,FALSE)</f>
        <v>L4</v>
      </c>
      <c r="I1085" s="34">
        <f t="shared" si="332"/>
        <v>9</v>
      </c>
      <c r="J1085" s="34" t="str">
        <f t="shared" si="333"/>
        <v>Income statement</v>
      </c>
      <c r="K1085" s="34">
        <f t="shared" si="325"/>
        <v>26</v>
      </c>
      <c r="L1085" s="34" t="str">
        <f t="shared" si="334"/>
        <v>11</v>
      </c>
      <c r="M1085" s="34" t="str">
        <f t="shared" si="321"/>
        <v>6</v>
      </c>
      <c r="N1085" s="34" t="str">
        <f t="shared" si="322"/>
        <v>61</v>
      </c>
      <c r="O1085" s="34" t="str">
        <f t="shared" si="323"/>
        <v>6100</v>
      </c>
      <c r="P1085" s="34" t="str">
        <f>CONCATENATE(M1085," ",VLOOKUP(M1085,'heading tables'!$A:$C,2,FALSE))</f>
        <v>6 Operating Income</v>
      </c>
      <c r="Q1085" s="34" t="str">
        <f>CONCATENATE(N1085," ",VLOOKUP(N1085,'heading tables'!$A:$C,2,FALSE))</f>
        <v>61 Operating Income</v>
      </c>
      <c r="R1085" s="34" t="str">
        <f>CONCATENATE(O1085," ",VLOOKUP(ABS(O1085),'heading tables'!$A:$C,2,FALSE))</f>
        <v>6100 Operating Income</v>
      </c>
      <c r="S1085" s="34" t="str">
        <f t="shared" si="338"/>
        <v>61</v>
      </c>
      <c r="T1085" s="34" t="str">
        <f t="shared" si="339"/>
        <v>6100</v>
      </c>
      <c r="U1085" s="34" t="str">
        <f>CONCATENATE(S1085," ",VLOOKUP(S1085,'heading tables'!$A:$C,2,FALSE))</f>
        <v>61 Operating Income</v>
      </c>
      <c r="V1085" s="34" t="str">
        <f>CONCATENATE(T1085," ",VLOOKUP(ABS(T1085),'heading tables'!$A:$C,2,FALSE))</f>
        <v>6100 Operating Income</v>
      </c>
      <c r="W1085" s="34" t="str">
        <f t="shared" si="335"/>
        <v>6100.1</v>
      </c>
      <c r="X1085" s="34" t="str">
        <f t="shared" si="340"/>
        <v>6100.11</v>
      </c>
      <c r="Y1085" s="34" t="str">
        <f t="shared" si="340"/>
        <v>6100.111</v>
      </c>
      <c r="Z1085" s="34" t="str">
        <f t="shared" si="340"/>
        <v>6100.1111</v>
      </c>
      <c r="AA1085" s="34" t="str">
        <f t="shared" si="340"/>
        <v>" "</v>
      </c>
      <c r="AB1085" s="34" t="str">
        <f t="shared" si="326"/>
        <v>6100.1 Income: Electricity Regulated Activity</v>
      </c>
      <c r="AC1085" s="34" t="str">
        <f t="shared" si="327"/>
        <v>6100.11 Income: Electricity Regulated Activity, Dispatch</v>
      </c>
      <c r="AD1085" s="34" t="str">
        <f t="shared" si="328"/>
        <v>6100.111 Tariff Type 1 (t/kWh)</v>
      </c>
      <c r="AE1085" s="34" t="str">
        <f t="shared" si="329"/>
        <v>6100.1111 Revenue</v>
      </c>
      <c r="AF1085" s="34" t="str">
        <f t="shared" si="330"/>
        <v>" "</v>
      </c>
      <c r="AI1085" t="s">
        <v>184</v>
      </c>
      <c r="AJ1085" s="14" t="s">
        <v>11</v>
      </c>
      <c r="AL1085"/>
      <c r="AM1085"/>
      <c r="AN1085"/>
      <c r="AO1085"/>
      <c r="AP1085"/>
      <c r="AQ1085"/>
      <c r="AR1085"/>
      <c r="AS1085"/>
      <c r="AV1085" t="s">
        <v>184</v>
      </c>
      <c r="AW1085">
        <f t="shared" si="331"/>
        <v>7</v>
      </c>
    </row>
    <row r="1086" spans="1:49" ht="11.25" customHeight="1" x14ac:dyDescent="0.2">
      <c r="A1086" s="14">
        <v>6100.1112000000003</v>
      </c>
      <c r="B1086" t="s">
        <v>185</v>
      </c>
      <c r="C1086" s="33" t="str">
        <f t="shared" si="324"/>
        <v>6100.1112 Adjustment</v>
      </c>
      <c r="D1086" s="6" t="s">
        <v>27</v>
      </c>
      <c r="E1086" s="6" t="s">
        <v>803</v>
      </c>
      <c r="F1086" s="6" t="s">
        <v>738</v>
      </c>
      <c r="G1086" s="6" t="s">
        <v>824</v>
      </c>
      <c r="H1086" s="34" t="str">
        <f>VLOOKUP(I1086,'heading tables'!$G$3:$H$9,2,FALSE)</f>
        <v>L4</v>
      </c>
      <c r="I1086" s="34">
        <f t="shared" si="332"/>
        <v>9</v>
      </c>
      <c r="J1086" s="34" t="str">
        <f t="shared" si="333"/>
        <v>Income statement</v>
      </c>
      <c r="K1086" s="34">
        <f t="shared" si="325"/>
        <v>26</v>
      </c>
      <c r="L1086" s="34" t="str">
        <f t="shared" si="334"/>
        <v>12</v>
      </c>
      <c r="M1086" s="34" t="str">
        <f t="shared" ref="M1086:M1101" si="341">LEFT($A1086,1)</f>
        <v>6</v>
      </c>
      <c r="N1086" s="34" t="str">
        <f t="shared" ref="N1086:N1101" si="342">LEFT($A1086,2)</f>
        <v>61</v>
      </c>
      <c r="O1086" s="34" t="str">
        <f t="shared" ref="O1086:O1101" si="343">LEFT($A1086,4)</f>
        <v>6100</v>
      </c>
      <c r="P1086" s="34" t="str">
        <f>CONCATENATE(M1086," ",VLOOKUP(M1086,'heading tables'!$A:$C,2,FALSE))</f>
        <v>6 Operating Income</v>
      </c>
      <c r="Q1086" s="34" t="str">
        <f>CONCATENATE(N1086," ",VLOOKUP(N1086,'heading tables'!$A:$C,2,FALSE))</f>
        <v>61 Operating Income</v>
      </c>
      <c r="R1086" s="34" t="str">
        <f>CONCATENATE(O1086," ",VLOOKUP(ABS(O1086),'heading tables'!$A:$C,2,FALSE))</f>
        <v>6100 Operating Income</v>
      </c>
      <c r="S1086" s="34" t="str">
        <f t="shared" si="338"/>
        <v>61</v>
      </c>
      <c r="T1086" s="34" t="str">
        <f t="shared" si="339"/>
        <v>6100</v>
      </c>
      <c r="U1086" s="34" t="str">
        <f>CONCATENATE(S1086," ",VLOOKUP(S1086,'heading tables'!$A:$C,2,FALSE))</f>
        <v>61 Operating Income</v>
      </c>
      <c r="V1086" s="34" t="str">
        <f>CONCATENATE(T1086," ",VLOOKUP(ABS(T1086),'heading tables'!$A:$C,2,FALSE))</f>
        <v>6100 Operating Income</v>
      </c>
      <c r="W1086" s="34" t="str">
        <f t="shared" si="335"/>
        <v>6100.1</v>
      </c>
      <c r="X1086" s="34" t="str">
        <f t="shared" si="340"/>
        <v>6100.11</v>
      </c>
      <c r="Y1086" s="34" t="str">
        <f t="shared" si="340"/>
        <v>6100.111</v>
      </c>
      <c r="Z1086" s="34" t="str">
        <f t="shared" si="340"/>
        <v>6100.1112</v>
      </c>
      <c r="AA1086" s="34" t="str">
        <f t="shared" si="340"/>
        <v>" "</v>
      </c>
      <c r="AB1086" s="34" t="str">
        <f t="shared" si="326"/>
        <v>6100.1 Income: Electricity Regulated Activity</v>
      </c>
      <c r="AC1086" s="34" t="str">
        <f t="shared" si="327"/>
        <v>6100.11 Income: Electricity Regulated Activity, Dispatch</v>
      </c>
      <c r="AD1086" s="34" t="str">
        <f t="shared" si="328"/>
        <v>6100.111 Tariff Type 1 (t/kWh)</v>
      </c>
      <c r="AE1086" s="34" t="str">
        <f t="shared" si="329"/>
        <v>6100.1112 Adjustment</v>
      </c>
      <c r="AF1086" s="34" t="str">
        <f t="shared" si="330"/>
        <v>" "</v>
      </c>
      <c r="AI1086" t="s">
        <v>185</v>
      </c>
      <c r="AJ1086" s="14" t="s">
        <v>11</v>
      </c>
      <c r="AL1086"/>
      <c r="AM1086"/>
      <c r="AN1086"/>
      <c r="AO1086"/>
      <c r="AP1086"/>
      <c r="AQ1086"/>
      <c r="AR1086"/>
      <c r="AS1086"/>
      <c r="AV1086" t="s">
        <v>185</v>
      </c>
      <c r="AW1086">
        <f t="shared" si="331"/>
        <v>10</v>
      </c>
    </row>
    <row r="1087" spans="1:49" ht="11.25" customHeight="1" x14ac:dyDescent="0.2">
      <c r="A1087" s="14">
        <v>6100.12</v>
      </c>
      <c r="B1087" t="s">
        <v>2038</v>
      </c>
      <c r="C1087" s="33" t="str">
        <f t="shared" ref="C1087:C1116" si="344">CONCATENATE(A1087," ",B1087)</f>
        <v>6100.12 Income: Electricity Regulated Activity, Transmission</v>
      </c>
      <c r="D1087" s="6" t="s">
        <v>859</v>
      </c>
      <c r="E1087" s="6" t="s">
        <v>803</v>
      </c>
      <c r="F1087" s="6" t="s">
        <v>738</v>
      </c>
      <c r="G1087" s="6" t="s">
        <v>64</v>
      </c>
      <c r="H1087" s="34" t="str">
        <f>VLOOKUP(I1087,'heading tables'!$G$3:$H$9,2,FALSE)</f>
        <v>L2</v>
      </c>
      <c r="I1087" s="34">
        <f t="shared" ref="I1087:I1101" si="345">LEN(A1087)</f>
        <v>7</v>
      </c>
      <c r="J1087" s="34" t="str">
        <f t="shared" ref="J1087:J1101" si="346">IF(ABS(M1087)&gt;5,"Income statement","Balance Sheet")</f>
        <v>Income statement</v>
      </c>
      <c r="K1087" s="34">
        <f t="shared" si="325"/>
        <v>26</v>
      </c>
      <c r="L1087" s="34" t="str">
        <f t="shared" ref="L1087:L1101" si="347">RIGHT(A1087,2)</f>
        <v>12</v>
      </c>
      <c r="M1087" s="34" t="str">
        <f t="shared" si="341"/>
        <v>6</v>
      </c>
      <c r="N1087" s="34" t="str">
        <f t="shared" si="342"/>
        <v>61</v>
      </c>
      <c r="O1087" s="34" t="str">
        <f t="shared" si="343"/>
        <v>6100</v>
      </c>
      <c r="P1087" s="34" t="str">
        <f>CONCATENATE(M1087," ",VLOOKUP(M1087,'heading tables'!$A:$C,2,FALSE))</f>
        <v>6 Operating Income</v>
      </c>
      <c r="Q1087" s="34" t="str">
        <f>CONCATENATE(N1087," ",VLOOKUP(N1087,'heading tables'!$A:$C,2,FALSE))</f>
        <v>61 Operating Income</v>
      </c>
      <c r="R1087" s="34" t="str">
        <f>CONCATENATE(O1087," ",VLOOKUP(ABS(O1087),'heading tables'!$A:$C,2,FALSE))</f>
        <v>6100 Operating Income</v>
      </c>
      <c r="S1087" s="34" t="str">
        <f t="shared" si="338"/>
        <v>61</v>
      </c>
      <c r="T1087" s="34" t="str">
        <f t="shared" si="339"/>
        <v>6100</v>
      </c>
      <c r="U1087" s="34" t="str">
        <f>CONCATENATE(S1087," ",VLOOKUP(S1087,'heading tables'!$A:$C,2,FALSE))</f>
        <v>61 Operating Income</v>
      </c>
      <c r="V1087" s="34" t="str">
        <f>CONCATENATE(T1087," ",VLOOKUP(ABS(T1087),'heading tables'!$A:$C,2,FALSE))</f>
        <v>6100 Operating Income</v>
      </c>
      <c r="W1087" s="34" t="str">
        <f t="shared" ref="W1087:W1101" si="348">IF(LEFT($A1087,W$1)=O1087,$AZ$1,LEFT($A1087,W$1))</f>
        <v>6100.1</v>
      </c>
      <c r="X1087" s="34" t="str">
        <f t="shared" si="340"/>
        <v>6100.12</v>
      </c>
      <c r="Y1087" s="34" t="str">
        <f t="shared" si="340"/>
        <v>" "</v>
      </c>
      <c r="Z1087" s="34" t="str">
        <f t="shared" si="340"/>
        <v>" "</v>
      </c>
      <c r="AA1087" s="34" t="str">
        <f t="shared" si="340"/>
        <v>" "</v>
      </c>
      <c r="AB1087" s="34" t="str">
        <f t="shared" si="326"/>
        <v>6100.1 Income: Electricity Regulated Activity</v>
      </c>
      <c r="AC1087" s="34" t="str">
        <f t="shared" si="327"/>
        <v>6100.12 Income: Electricity Regulated Activity, Transmission</v>
      </c>
      <c r="AD1087" s="34" t="str">
        <f t="shared" si="328"/>
        <v>" "</v>
      </c>
      <c r="AE1087" s="34" t="str">
        <f t="shared" si="329"/>
        <v>" "</v>
      </c>
      <c r="AF1087" s="34" t="str">
        <f t="shared" si="330"/>
        <v>" "</v>
      </c>
      <c r="AI1087" t="s">
        <v>2038</v>
      </c>
      <c r="AJ1087" s="14" t="s">
        <v>1064</v>
      </c>
      <c r="AL1087"/>
      <c r="AM1087"/>
      <c r="AN1087"/>
      <c r="AO1087"/>
      <c r="AP1087"/>
      <c r="AQ1087"/>
      <c r="AR1087"/>
      <c r="AS1087"/>
      <c r="AV1087" t="s">
        <v>2038</v>
      </c>
      <c r="AW1087">
        <f t="shared" si="331"/>
        <v>52</v>
      </c>
    </row>
    <row r="1088" spans="1:49" ht="11.25" customHeight="1" x14ac:dyDescent="0.2">
      <c r="A1088" s="14">
        <v>6100.1210000000001</v>
      </c>
      <c r="B1088" t="s">
        <v>183</v>
      </c>
      <c r="C1088" s="33" t="str">
        <f t="shared" si="344"/>
        <v>6100.121 Tariff Type 1 (t/kWh)</v>
      </c>
      <c r="D1088" s="6" t="s">
        <v>859</v>
      </c>
      <c r="E1088" s="6" t="s">
        <v>803</v>
      </c>
      <c r="F1088" s="6" t="s">
        <v>738</v>
      </c>
      <c r="G1088" s="6" t="s">
        <v>72</v>
      </c>
      <c r="H1088" s="34" t="str">
        <f>VLOOKUP(I1088,'heading tables'!$G$3:$H$9,2,FALSE)</f>
        <v>L3</v>
      </c>
      <c r="I1088" s="34">
        <f t="shared" si="345"/>
        <v>8</v>
      </c>
      <c r="J1088" s="34" t="str">
        <f t="shared" si="346"/>
        <v>Income statement</v>
      </c>
      <c r="K1088" s="34">
        <f t="shared" si="325"/>
        <v>26</v>
      </c>
      <c r="L1088" s="34" t="str">
        <f t="shared" si="347"/>
        <v>21</v>
      </c>
      <c r="M1088" s="34" t="str">
        <f t="shared" si="341"/>
        <v>6</v>
      </c>
      <c r="N1088" s="34" t="str">
        <f t="shared" si="342"/>
        <v>61</v>
      </c>
      <c r="O1088" s="34" t="str">
        <f t="shared" si="343"/>
        <v>6100</v>
      </c>
      <c r="P1088" s="34" t="str">
        <f>CONCATENATE(M1088," ",VLOOKUP(M1088,'heading tables'!$A:$C,2,FALSE))</f>
        <v>6 Operating Income</v>
      </c>
      <c r="Q1088" s="34" t="str">
        <f>CONCATENATE(N1088," ",VLOOKUP(N1088,'heading tables'!$A:$C,2,FALSE))</f>
        <v>61 Operating Income</v>
      </c>
      <c r="R1088" s="34" t="str">
        <f>CONCATENATE(O1088," ",VLOOKUP(ABS(O1088),'heading tables'!$A:$C,2,FALSE))</f>
        <v>6100 Operating Income</v>
      </c>
      <c r="S1088" s="34" t="str">
        <f t="shared" si="338"/>
        <v>61</v>
      </c>
      <c r="T1088" s="34" t="str">
        <f t="shared" si="339"/>
        <v>6100</v>
      </c>
      <c r="U1088" s="34" t="str">
        <f>CONCATENATE(S1088," ",VLOOKUP(S1088,'heading tables'!$A:$C,2,FALSE))</f>
        <v>61 Operating Income</v>
      </c>
      <c r="V1088" s="34" t="str">
        <f>CONCATENATE(T1088," ",VLOOKUP(ABS(T1088),'heading tables'!$A:$C,2,FALSE))</f>
        <v>6100 Operating Income</v>
      </c>
      <c r="W1088" s="34" t="str">
        <f t="shared" si="348"/>
        <v>6100.1</v>
      </c>
      <c r="X1088" s="34" t="str">
        <f t="shared" si="340"/>
        <v>6100.12</v>
      </c>
      <c r="Y1088" s="34" t="str">
        <f t="shared" si="340"/>
        <v>6100.121</v>
      </c>
      <c r="Z1088" s="34" t="str">
        <f t="shared" si="340"/>
        <v>" "</v>
      </c>
      <c r="AA1088" s="34" t="str">
        <f t="shared" si="340"/>
        <v>" "</v>
      </c>
      <c r="AB1088" s="34" t="str">
        <f t="shared" si="326"/>
        <v>6100.1 Income: Electricity Regulated Activity</v>
      </c>
      <c r="AC1088" s="34" t="str">
        <f t="shared" si="327"/>
        <v>6100.12 Income: Electricity Regulated Activity, Transmission</v>
      </c>
      <c r="AD1088" s="34" t="str">
        <f t="shared" si="328"/>
        <v>6100.121 Tariff Type 1 (t/kWh)</v>
      </c>
      <c r="AE1088" s="34" t="str">
        <f t="shared" si="329"/>
        <v>" "</v>
      </c>
      <c r="AF1088" s="34" t="str">
        <f t="shared" si="330"/>
        <v>" "</v>
      </c>
      <c r="AI1088" t="s">
        <v>183</v>
      </c>
      <c r="AJ1088" s="14" t="s">
        <v>1064</v>
      </c>
      <c r="AL1088"/>
      <c r="AM1088"/>
      <c r="AN1088"/>
      <c r="AO1088"/>
      <c r="AP1088"/>
      <c r="AQ1088"/>
      <c r="AR1088"/>
      <c r="AS1088"/>
      <c r="AV1088" t="s">
        <v>183</v>
      </c>
      <c r="AW1088">
        <f t="shared" si="331"/>
        <v>21</v>
      </c>
    </row>
    <row r="1089" spans="1:49" ht="11.25" customHeight="1" x14ac:dyDescent="0.2">
      <c r="A1089" s="14">
        <v>6100.1211000000003</v>
      </c>
      <c r="B1089" t="s">
        <v>184</v>
      </c>
      <c r="C1089" s="33" t="str">
        <f t="shared" si="344"/>
        <v>6100.1211 Revenue</v>
      </c>
      <c r="D1089" s="6" t="s">
        <v>859</v>
      </c>
      <c r="E1089" s="6" t="s">
        <v>803</v>
      </c>
      <c r="F1089" s="6" t="s">
        <v>738</v>
      </c>
      <c r="G1089" s="6" t="s">
        <v>824</v>
      </c>
      <c r="H1089" s="34" t="str">
        <f>VLOOKUP(I1089,'heading tables'!$G$3:$H$9,2,FALSE)</f>
        <v>L4</v>
      </c>
      <c r="I1089" s="34">
        <f t="shared" si="345"/>
        <v>9</v>
      </c>
      <c r="J1089" s="34" t="str">
        <f t="shared" si="346"/>
        <v>Income statement</v>
      </c>
      <c r="K1089" s="34">
        <f t="shared" si="325"/>
        <v>26</v>
      </c>
      <c r="L1089" s="34" t="str">
        <f t="shared" si="347"/>
        <v>11</v>
      </c>
      <c r="M1089" s="34" t="str">
        <f t="shared" si="341"/>
        <v>6</v>
      </c>
      <c r="N1089" s="34" t="str">
        <f t="shared" si="342"/>
        <v>61</v>
      </c>
      <c r="O1089" s="34" t="str">
        <f t="shared" si="343"/>
        <v>6100</v>
      </c>
      <c r="P1089" s="34" t="str">
        <f>CONCATENATE(M1089," ",VLOOKUP(M1089,'heading tables'!$A:$C,2,FALSE))</f>
        <v>6 Operating Income</v>
      </c>
      <c r="Q1089" s="34" t="str">
        <f>CONCATENATE(N1089," ",VLOOKUP(N1089,'heading tables'!$A:$C,2,FALSE))</f>
        <v>61 Operating Income</v>
      </c>
      <c r="R1089" s="34" t="str">
        <f>CONCATENATE(O1089," ",VLOOKUP(ABS(O1089),'heading tables'!$A:$C,2,FALSE))</f>
        <v>6100 Operating Income</v>
      </c>
      <c r="S1089" s="34" t="str">
        <f t="shared" si="338"/>
        <v>61</v>
      </c>
      <c r="T1089" s="34" t="str">
        <f t="shared" si="339"/>
        <v>6100</v>
      </c>
      <c r="U1089" s="34" t="str">
        <f>CONCATENATE(S1089," ",VLOOKUP(S1089,'heading tables'!$A:$C,2,FALSE))</f>
        <v>61 Operating Income</v>
      </c>
      <c r="V1089" s="34" t="str">
        <f>CONCATENATE(T1089," ",VLOOKUP(ABS(T1089),'heading tables'!$A:$C,2,FALSE))</f>
        <v>6100 Operating Income</v>
      </c>
      <c r="W1089" s="34" t="str">
        <f t="shared" si="348"/>
        <v>6100.1</v>
      </c>
      <c r="X1089" s="34" t="str">
        <f t="shared" si="340"/>
        <v>6100.12</v>
      </c>
      <c r="Y1089" s="34" t="str">
        <f t="shared" si="340"/>
        <v>6100.121</v>
      </c>
      <c r="Z1089" s="34" t="str">
        <f t="shared" si="340"/>
        <v>6100.1211</v>
      </c>
      <c r="AA1089" s="34" t="str">
        <f t="shared" si="340"/>
        <v>" "</v>
      </c>
      <c r="AB1089" s="34" t="str">
        <f t="shared" si="326"/>
        <v>6100.1 Income: Electricity Regulated Activity</v>
      </c>
      <c r="AC1089" s="34" t="str">
        <f t="shared" si="327"/>
        <v>6100.12 Income: Electricity Regulated Activity, Transmission</v>
      </c>
      <c r="AD1089" s="34" t="str">
        <f t="shared" si="328"/>
        <v>6100.121 Tariff Type 1 (t/kWh)</v>
      </c>
      <c r="AE1089" s="34" t="str">
        <f t="shared" si="329"/>
        <v>6100.1211 Revenue</v>
      </c>
      <c r="AF1089" s="34" t="str">
        <f t="shared" si="330"/>
        <v>" "</v>
      </c>
      <c r="AI1089" t="s">
        <v>184</v>
      </c>
      <c r="AJ1089" s="14" t="s">
        <v>11</v>
      </c>
      <c r="AL1089"/>
      <c r="AM1089"/>
      <c r="AN1089"/>
      <c r="AO1089"/>
      <c r="AP1089"/>
      <c r="AQ1089"/>
      <c r="AR1089"/>
      <c r="AS1089"/>
      <c r="AV1089" t="s">
        <v>184</v>
      </c>
      <c r="AW1089">
        <f t="shared" si="331"/>
        <v>7</v>
      </c>
    </row>
    <row r="1090" spans="1:49" ht="11.25" customHeight="1" x14ac:dyDescent="0.2">
      <c r="A1090" s="14">
        <v>6100.1211999999996</v>
      </c>
      <c r="B1090" t="s">
        <v>185</v>
      </c>
      <c r="C1090" s="33" t="str">
        <f t="shared" si="344"/>
        <v>6100.1212 Adjustment</v>
      </c>
      <c r="D1090" s="6" t="s">
        <v>859</v>
      </c>
      <c r="E1090" s="6" t="s">
        <v>803</v>
      </c>
      <c r="F1090" s="6" t="s">
        <v>738</v>
      </c>
      <c r="G1090" s="6" t="s">
        <v>824</v>
      </c>
      <c r="H1090" s="34" t="str">
        <f>VLOOKUP(I1090,'heading tables'!$G$3:$H$9,2,FALSE)</f>
        <v>L4</v>
      </c>
      <c r="I1090" s="34">
        <f t="shared" si="345"/>
        <v>9</v>
      </c>
      <c r="J1090" s="34" t="str">
        <f t="shared" si="346"/>
        <v>Income statement</v>
      </c>
      <c r="K1090" s="34">
        <f t="shared" ref="K1090:K1153" si="349">COUNTIF(O:O,O1090)</f>
        <v>26</v>
      </c>
      <c r="L1090" s="34" t="str">
        <f t="shared" si="347"/>
        <v>12</v>
      </c>
      <c r="M1090" s="34" t="str">
        <f t="shared" si="341"/>
        <v>6</v>
      </c>
      <c r="N1090" s="34" t="str">
        <f t="shared" si="342"/>
        <v>61</v>
      </c>
      <c r="O1090" s="34" t="str">
        <f t="shared" si="343"/>
        <v>6100</v>
      </c>
      <c r="P1090" s="34" t="str">
        <f>CONCATENATE(M1090," ",VLOOKUP(M1090,'heading tables'!$A:$C,2,FALSE))</f>
        <v>6 Operating Income</v>
      </c>
      <c r="Q1090" s="34" t="str">
        <f>CONCATENATE(N1090," ",VLOOKUP(N1090,'heading tables'!$A:$C,2,FALSE))</f>
        <v>61 Operating Income</v>
      </c>
      <c r="R1090" s="34" t="str">
        <f>CONCATENATE(O1090," ",VLOOKUP(ABS(O1090),'heading tables'!$A:$C,2,FALSE))</f>
        <v>6100 Operating Income</v>
      </c>
      <c r="S1090" s="34" t="str">
        <f t="shared" si="338"/>
        <v>61</v>
      </c>
      <c r="T1090" s="34" t="str">
        <f t="shared" si="339"/>
        <v>6100</v>
      </c>
      <c r="U1090" s="34" t="str">
        <f>CONCATENATE(S1090," ",VLOOKUP(S1090,'heading tables'!$A:$C,2,FALSE))</f>
        <v>61 Operating Income</v>
      </c>
      <c r="V1090" s="34" t="str">
        <f>CONCATENATE(T1090," ",VLOOKUP(ABS(T1090),'heading tables'!$A:$C,2,FALSE))</f>
        <v>6100 Operating Income</v>
      </c>
      <c r="W1090" s="34" t="str">
        <f t="shared" si="348"/>
        <v>6100.1</v>
      </c>
      <c r="X1090" s="34" t="str">
        <f t="shared" si="340"/>
        <v>6100.12</v>
      </c>
      <c r="Y1090" s="34" t="str">
        <f t="shared" si="340"/>
        <v>6100.121</v>
      </c>
      <c r="Z1090" s="34" t="str">
        <f t="shared" si="340"/>
        <v>6100.1212</v>
      </c>
      <c r="AA1090" s="34" t="str">
        <f t="shared" si="340"/>
        <v>" "</v>
      </c>
      <c r="AB1090" s="34" t="str">
        <f t="shared" ref="AB1090:AB1153" si="350">IFERROR(VLOOKUP(ABS(W1090),$A:$C,3,FALSE),$AZ$1)</f>
        <v>6100.1 Income: Electricity Regulated Activity</v>
      </c>
      <c r="AC1090" s="34" t="str">
        <f t="shared" ref="AC1090:AC1153" si="351">IFERROR(VLOOKUP(ABS(X1090),$A:$C,3,FALSE),$AZ$1)</f>
        <v>6100.12 Income: Electricity Regulated Activity, Transmission</v>
      </c>
      <c r="AD1090" s="34" t="str">
        <f t="shared" ref="AD1090:AD1153" si="352">IFERROR(VLOOKUP(ABS(Y1090),$A:$C,3,FALSE),$AZ$1)</f>
        <v>6100.121 Tariff Type 1 (t/kWh)</v>
      </c>
      <c r="AE1090" s="34" t="str">
        <f t="shared" ref="AE1090:AE1153" si="353">IFERROR(VLOOKUP(ABS(Z1090),$A:$C,3,FALSE),$AZ$1)</f>
        <v>6100.1212 Adjustment</v>
      </c>
      <c r="AF1090" s="34" t="str">
        <f t="shared" ref="AF1090:AF1153" si="354">IFERROR(VLOOKUP(ABS(AA1090),$A:$C,3,FALSE),$AZ$1)</f>
        <v>" "</v>
      </c>
      <c r="AI1090" t="s">
        <v>185</v>
      </c>
      <c r="AJ1090" s="14" t="s">
        <v>11</v>
      </c>
      <c r="AL1090"/>
      <c r="AM1090"/>
      <c r="AN1090"/>
      <c r="AO1090"/>
      <c r="AP1090"/>
      <c r="AQ1090"/>
      <c r="AR1090"/>
      <c r="AS1090"/>
      <c r="AV1090" t="s">
        <v>185</v>
      </c>
      <c r="AW1090">
        <f t="shared" si="331"/>
        <v>10</v>
      </c>
    </row>
    <row r="1091" spans="1:49" ht="11.25" customHeight="1" x14ac:dyDescent="0.2">
      <c r="A1091" s="14">
        <v>6100.13</v>
      </c>
      <c r="B1091" t="s">
        <v>2039</v>
      </c>
      <c r="C1091" s="33" t="str">
        <f t="shared" si="344"/>
        <v>6100.13 Income: Electricity Regulated Activity, Distribution (Network) Activities</v>
      </c>
      <c r="D1091" s="6" t="s">
        <v>874</v>
      </c>
      <c r="E1091" s="6" t="s">
        <v>803</v>
      </c>
      <c r="F1091" s="6" t="s">
        <v>738</v>
      </c>
      <c r="G1091" s="6" t="s">
        <v>64</v>
      </c>
      <c r="H1091" s="34" t="str">
        <f>VLOOKUP(I1091,'heading tables'!$G$3:$H$9,2,FALSE)</f>
        <v>L2</v>
      </c>
      <c r="I1091" s="34">
        <f t="shared" si="345"/>
        <v>7</v>
      </c>
      <c r="J1091" s="34" t="str">
        <f t="shared" si="346"/>
        <v>Income statement</v>
      </c>
      <c r="K1091" s="34">
        <f t="shared" si="349"/>
        <v>26</v>
      </c>
      <c r="L1091" s="34" t="str">
        <f t="shared" si="347"/>
        <v>13</v>
      </c>
      <c r="M1091" s="34" t="str">
        <f t="shared" si="341"/>
        <v>6</v>
      </c>
      <c r="N1091" s="34" t="str">
        <f t="shared" si="342"/>
        <v>61</v>
      </c>
      <c r="O1091" s="34" t="str">
        <f t="shared" si="343"/>
        <v>6100</v>
      </c>
      <c r="P1091" s="34" t="str">
        <f>CONCATENATE(M1091," ",VLOOKUP(M1091,'heading tables'!$A:$C,2,FALSE))</f>
        <v>6 Operating Income</v>
      </c>
      <c r="Q1091" s="34" t="str">
        <f>CONCATENATE(N1091," ",VLOOKUP(N1091,'heading tables'!$A:$C,2,FALSE))</f>
        <v>61 Operating Income</v>
      </c>
      <c r="R1091" s="34" t="str">
        <f>CONCATENATE(O1091," ",VLOOKUP(ABS(O1091),'heading tables'!$A:$C,2,FALSE))</f>
        <v>6100 Operating Income</v>
      </c>
      <c r="S1091" s="34" t="str">
        <f t="shared" si="338"/>
        <v>61</v>
      </c>
      <c r="T1091" s="34" t="str">
        <f t="shared" si="339"/>
        <v>6100</v>
      </c>
      <c r="U1091" s="34" t="str">
        <f>CONCATENATE(S1091," ",VLOOKUP(S1091,'heading tables'!$A:$C,2,FALSE))</f>
        <v>61 Operating Income</v>
      </c>
      <c r="V1091" s="34" t="str">
        <f>CONCATENATE(T1091," ",VLOOKUP(ABS(T1091),'heading tables'!$A:$C,2,FALSE))</f>
        <v>6100 Operating Income</v>
      </c>
      <c r="W1091" s="34" t="str">
        <f t="shared" si="348"/>
        <v>6100.1</v>
      </c>
      <c r="X1091" s="34" t="str">
        <f t="shared" si="340"/>
        <v>6100.13</v>
      </c>
      <c r="Y1091" s="34" t="str">
        <f t="shared" si="340"/>
        <v>" "</v>
      </c>
      <c r="Z1091" s="34" t="str">
        <f t="shared" si="340"/>
        <v>" "</v>
      </c>
      <c r="AA1091" s="34" t="str">
        <f t="shared" si="340"/>
        <v>" "</v>
      </c>
      <c r="AB1091" s="34" t="str">
        <f t="shared" si="350"/>
        <v>6100.1 Income: Electricity Regulated Activity</v>
      </c>
      <c r="AC1091" s="34" t="str">
        <f t="shared" si="351"/>
        <v>6100.13 Income: Electricity Regulated Activity, Distribution (Network) Activities</v>
      </c>
      <c r="AD1091" s="34" t="str">
        <f t="shared" si="352"/>
        <v>" "</v>
      </c>
      <c r="AE1091" s="34" t="str">
        <f t="shared" si="353"/>
        <v>" "</v>
      </c>
      <c r="AF1091" s="34" t="str">
        <f t="shared" si="354"/>
        <v>" "</v>
      </c>
      <c r="AI1091" t="s">
        <v>2039</v>
      </c>
      <c r="AJ1091" s="14" t="s">
        <v>1064</v>
      </c>
      <c r="AL1091"/>
      <c r="AM1091"/>
      <c r="AN1091"/>
      <c r="AO1091"/>
      <c r="AP1091"/>
      <c r="AQ1091"/>
      <c r="AR1091"/>
      <c r="AS1091"/>
      <c r="AV1091" t="s">
        <v>2039</v>
      </c>
      <c r="AW1091">
        <f t="shared" ref="AW1091:AW1154" si="355">LEN(AV1091)</f>
        <v>73</v>
      </c>
    </row>
    <row r="1092" spans="1:49" ht="11.25" customHeight="1" x14ac:dyDescent="0.2">
      <c r="A1092" s="14">
        <v>6100.1310000000003</v>
      </c>
      <c r="B1092" t="s">
        <v>186</v>
      </c>
      <c r="C1092" s="33" t="str">
        <f t="shared" si="344"/>
        <v>6100.131 Tariff Type 1, Delivery of Energy (t/kWh)</v>
      </c>
      <c r="D1092" s="6" t="s">
        <v>874</v>
      </c>
      <c r="E1092" s="6" t="s">
        <v>803</v>
      </c>
      <c r="F1092" s="6" t="s">
        <v>738</v>
      </c>
      <c r="G1092" s="6" t="s">
        <v>72</v>
      </c>
      <c r="H1092" s="34" t="str">
        <f>VLOOKUP(I1092,'heading tables'!$G$3:$H$9,2,FALSE)</f>
        <v>L3</v>
      </c>
      <c r="I1092" s="34">
        <f t="shared" si="345"/>
        <v>8</v>
      </c>
      <c r="J1092" s="34" t="str">
        <f t="shared" si="346"/>
        <v>Income statement</v>
      </c>
      <c r="K1092" s="34">
        <f t="shared" si="349"/>
        <v>26</v>
      </c>
      <c r="L1092" s="34" t="str">
        <f t="shared" si="347"/>
        <v>31</v>
      </c>
      <c r="M1092" s="34" t="str">
        <f t="shared" si="341"/>
        <v>6</v>
      </c>
      <c r="N1092" s="34" t="str">
        <f t="shared" si="342"/>
        <v>61</v>
      </c>
      <c r="O1092" s="34" t="str">
        <f t="shared" si="343"/>
        <v>6100</v>
      </c>
      <c r="P1092" s="34" t="str">
        <f>CONCATENATE(M1092," ",VLOOKUP(M1092,'heading tables'!$A:$C,2,FALSE))</f>
        <v>6 Operating Income</v>
      </c>
      <c r="Q1092" s="34" t="str">
        <f>CONCATENATE(N1092," ",VLOOKUP(N1092,'heading tables'!$A:$C,2,FALSE))</f>
        <v>61 Operating Income</v>
      </c>
      <c r="R1092" s="34" t="str">
        <f>CONCATENATE(O1092," ",VLOOKUP(ABS(O1092),'heading tables'!$A:$C,2,FALSE))</f>
        <v>6100 Operating Income</v>
      </c>
      <c r="S1092" s="34" t="str">
        <f t="shared" si="338"/>
        <v>61</v>
      </c>
      <c r="T1092" s="34" t="str">
        <f t="shared" si="339"/>
        <v>6100</v>
      </c>
      <c r="U1092" s="34" t="str">
        <f>CONCATENATE(S1092," ",VLOOKUP(S1092,'heading tables'!$A:$C,2,FALSE))</f>
        <v>61 Operating Income</v>
      </c>
      <c r="V1092" s="34" t="str">
        <f>CONCATENATE(T1092," ",VLOOKUP(ABS(T1092),'heading tables'!$A:$C,2,FALSE))</f>
        <v>6100 Operating Income</v>
      </c>
      <c r="W1092" s="34" t="str">
        <f t="shared" si="348"/>
        <v>6100.1</v>
      </c>
      <c r="X1092" s="34" t="str">
        <f t="shared" si="340"/>
        <v>6100.13</v>
      </c>
      <c r="Y1092" s="34" t="str">
        <f t="shared" si="340"/>
        <v>6100.131</v>
      </c>
      <c r="Z1092" s="34" t="str">
        <f t="shared" si="340"/>
        <v>" "</v>
      </c>
      <c r="AA1092" s="34" t="str">
        <f t="shared" si="340"/>
        <v>" "</v>
      </c>
      <c r="AB1092" s="34" t="str">
        <f t="shared" si="350"/>
        <v>6100.1 Income: Electricity Regulated Activity</v>
      </c>
      <c r="AC1092" s="34" t="str">
        <f t="shared" si="351"/>
        <v>6100.13 Income: Electricity Regulated Activity, Distribution (Network) Activities</v>
      </c>
      <c r="AD1092" s="34" t="str">
        <f t="shared" si="352"/>
        <v>6100.131 Tariff Type 1, Delivery of Energy (t/kWh)</v>
      </c>
      <c r="AE1092" s="34" t="str">
        <f t="shared" si="353"/>
        <v>" "</v>
      </c>
      <c r="AF1092" s="34" t="str">
        <f t="shared" si="354"/>
        <v>" "</v>
      </c>
      <c r="AI1092" t="s">
        <v>186</v>
      </c>
      <c r="AJ1092" s="14" t="s">
        <v>1064</v>
      </c>
      <c r="AL1092"/>
      <c r="AM1092"/>
      <c r="AN1092"/>
      <c r="AO1092"/>
      <c r="AP1092"/>
      <c r="AQ1092"/>
      <c r="AR1092"/>
      <c r="AS1092"/>
      <c r="AV1092" t="s">
        <v>186</v>
      </c>
      <c r="AW1092">
        <f t="shared" si="355"/>
        <v>41</v>
      </c>
    </row>
    <row r="1093" spans="1:49" ht="11.25" customHeight="1" x14ac:dyDescent="0.2">
      <c r="A1093" s="14">
        <v>6100.1310999999996</v>
      </c>
      <c r="B1093" t="s">
        <v>184</v>
      </c>
      <c r="C1093" s="33" t="str">
        <f t="shared" si="344"/>
        <v>6100.1311 Revenue</v>
      </c>
      <c r="D1093" s="6" t="s">
        <v>874</v>
      </c>
      <c r="E1093" s="6" t="s">
        <v>803</v>
      </c>
      <c r="F1093" s="6" t="s">
        <v>739</v>
      </c>
      <c r="G1093" s="6" t="s">
        <v>824</v>
      </c>
      <c r="H1093" s="34" t="str">
        <f>VLOOKUP(I1093,'heading tables'!$G$3:$H$9,2,FALSE)</f>
        <v>L4</v>
      </c>
      <c r="I1093" s="34">
        <f t="shared" si="345"/>
        <v>9</v>
      </c>
      <c r="J1093" s="34" t="str">
        <f t="shared" si="346"/>
        <v>Income statement</v>
      </c>
      <c r="K1093" s="34">
        <f t="shared" si="349"/>
        <v>26</v>
      </c>
      <c r="L1093" s="34" t="str">
        <f t="shared" si="347"/>
        <v>11</v>
      </c>
      <c r="M1093" s="34" t="str">
        <f t="shared" si="341"/>
        <v>6</v>
      </c>
      <c r="N1093" s="34" t="str">
        <f t="shared" si="342"/>
        <v>61</v>
      </c>
      <c r="O1093" s="34" t="str">
        <f t="shared" si="343"/>
        <v>6100</v>
      </c>
      <c r="P1093" s="34" t="str">
        <f>CONCATENATE(M1093," ",VLOOKUP(M1093,'heading tables'!$A:$C,2,FALSE))</f>
        <v>6 Operating Income</v>
      </c>
      <c r="Q1093" s="34" t="str">
        <f>CONCATENATE(N1093," ",VLOOKUP(N1093,'heading tables'!$A:$C,2,FALSE))</f>
        <v>61 Operating Income</v>
      </c>
      <c r="R1093" s="34" t="str">
        <f>CONCATENATE(O1093," ",VLOOKUP(ABS(O1093),'heading tables'!$A:$C,2,FALSE))</f>
        <v>6100 Operating Income</v>
      </c>
      <c r="S1093" s="34" t="str">
        <f t="shared" si="338"/>
        <v>61</v>
      </c>
      <c r="T1093" s="34" t="str">
        <f t="shared" si="339"/>
        <v>6100</v>
      </c>
      <c r="U1093" s="34" t="str">
        <f>CONCATENATE(S1093," ",VLOOKUP(S1093,'heading tables'!$A:$C,2,FALSE))</f>
        <v>61 Operating Income</v>
      </c>
      <c r="V1093" s="34" t="str">
        <f>CONCATENATE(T1093," ",VLOOKUP(ABS(T1093),'heading tables'!$A:$C,2,FALSE))</f>
        <v>6100 Operating Income</v>
      </c>
      <c r="W1093" s="34" t="str">
        <f t="shared" si="348"/>
        <v>6100.1</v>
      </c>
      <c r="X1093" s="34" t="str">
        <f t="shared" si="340"/>
        <v>6100.13</v>
      </c>
      <c r="Y1093" s="34" t="str">
        <f t="shared" si="340"/>
        <v>6100.131</v>
      </c>
      <c r="Z1093" s="34" t="str">
        <f t="shared" si="340"/>
        <v>6100.1311</v>
      </c>
      <c r="AA1093" s="34" t="str">
        <f t="shared" si="340"/>
        <v>" "</v>
      </c>
      <c r="AB1093" s="34" t="str">
        <f t="shared" si="350"/>
        <v>6100.1 Income: Electricity Regulated Activity</v>
      </c>
      <c r="AC1093" s="34" t="str">
        <f t="shared" si="351"/>
        <v>6100.13 Income: Electricity Regulated Activity, Distribution (Network) Activities</v>
      </c>
      <c r="AD1093" s="34" t="str">
        <f t="shared" si="352"/>
        <v>6100.131 Tariff Type 1, Delivery of Energy (t/kWh)</v>
      </c>
      <c r="AE1093" s="34" t="str">
        <f t="shared" si="353"/>
        <v>6100.1311 Revenue</v>
      </c>
      <c r="AF1093" s="34" t="str">
        <f t="shared" si="354"/>
        <v>" "</v>
      </c>
      <c r="AI1093" t="s">
        <v>184</v>
      </c>
      <c r="AJ1093" s="14" t="s">
        <v>11</v>
      </c>
      <c r="AL1093"/>
      <c r="AM1093"/>
      <c r="AN1093"/>
      <c r="AO1093"/>
      <c r="AP1093"/>
      <c r="AQ1093"/>
      <c r="AR1093"/>
      <c r="AS1093"/>
      <c r="AV1093" t="s">
        <v>184</v>
      </c>
      <c r="AW1093">
        <f t="shared" si="355"/>
        <v>7</v>
      </c>
    </row>
    <row r="1094" spans="1:49" ht="11.25" customHeight="1" x14ac:dyDescent="0.2">
      <c r="A1094" s="14">
        <v>6100.1311999999998</v>
      </c>
      <c r="B1094" t="s">
        <v>185</v>
      </c>
      <c r="C1094" s="33" t="str">
        <f t="shared" si="344"/>
        <v>6100.1312 Adjustment</v>
      </c>
      <c r="D1094" s="6" t="s">
        <v>874</v>
      </c>
      <c r="E1094" s="6" t="s">
        <v>803</v>
      </c>
      <c r="F1094" s="6" t="s">
        <v>740</v>
      </c>
      <c r="G1094" s="6" t="s">
        <v>824</v>
      </c>
      <c r="H1094" s="34" t="str">
        <f>VLOOKUP(I1094,'heading tables'!$G$3:$H$9,2,FALSE)</f>
        <v>L4</v>
      </c>
      <c r="I1094" s="34">
        <f t="shared" si="345"/>
        <v>9</v>
      </c>
      <c r="J1094" s="34" t="str">
        <f t="shared" si="346"/>
        <v>Income statement</v>
      </c>
      <c r="K1094" s="34">
        <f t="shared" si="349"/>
        <v>26</v>
      </c>
      <c r="L1094" s="34" t="str">
        <f t="shared" si="347"/>
        <v>12</v>
      </c>
      <c r="M1094" s="34" t="str">
        <f t="shared" si="341"/>
        <v>6</v>
      </c>
      <c r="N1094" s="34" t="str">
        <f t="shared" si="342"/>
        <v>61</v>
      </c>
      <c r="O1094" s="34" t="str">
        <f t="shared" si="343"/>
        <v>6100</v>
      </c>
      <c r="P1094" s="34" t="str">
        <f>CONCATENATE(M1094," ",VLOOKUP(M1094,'heading tables'!$A:$C,2,FALSE))</f>
        <v>6 Operating Income</v>
      </c>
      <c r="Q1094" s="34" t="str">
        <f>CONCATENATE(N1094," ",VLOOKUP(N1094,'heading tables'!$A:$C,2,FALSE))</f>
        <v>61 Operating Income</v>
      </c>
      <c r="R1094" s="34" t="str">
        <f>CONCATENATE(O1094," ",VLOOKUP(ABS(O1094),'heading tables'!$A:$C,2,FALSE))</f>
        <v>6100 Operating Income</v>
      </c>
      <c r="S1094" s="34" t="str">
        <f t="shared" si="338"/>
        <v>61</v>
      </c>
      <c r="T1094" s="34" t="str">
        <f t="shared" si="339"/>
        <v>6100</v>
      </c>
      <c r="U1094" s="34" t="str">
        <f>CONCATENATE(S1094," ",VLOOKUP(S1094,'heading tables'!$A:$C,2,FALSE))</f>
        <v>61 Operating Income</v>
      </c>
      <c r="V1094" s="34" t="str">
        <f>CONCATENATE(T1094," ",VLOOKUP(ABS(T1094),'heading tables'!$A:$C,2,FALSE))</f>
        <v>6100 Operating Income</v>
      </c>
      <c r="W1094" s="34" t="str">
        <f t="shared" si="348"/>
        <v>6100.1</v>
      </c>
      <c r="X1094" s="34" t="str">
        <f t="shared" si="340"/>
        <v>6100.13</v>
      </c>
      <c r="Y1094" s="34" t="str">
        <f t="shared" si="340"/>
        <v>6100.131</v>
      </c>
      <c r="Z1094" s="34" t="str">
        <f t="shared" si="340"/>
        <v>6100.1312</v>
      </c>
      <c r="AA1094" s="34" t="str">
        <f t="shared" si="340"/>
        <v>" "</v>
      </c>
      <c r="AB1094" s="34" t="str">
        <f t="shared" si="350"/>
        <v>6100.1 Income: Electricity Regulated Activity</v>
      </c>
      <c r="AC1094" s="34" t="str">
        <f t="shared" si="351"/>
        <v>6100.13 Income: Electricity Regulated Activity, Distribution (Network) Activities</v>
      </c>
      <c r="AD1094" s="34" t="str">
        <f t="shared" si="352"/>
        <v>6100.131 Tariff Type 1, Delivery of Energy (t/kWh)</v>
      </c>
      <c r="AE1094" s="34" t="str">
        <f t="shared" si="353"/>
        <v>6100.1312 Adjustment</v>
      </c>
      <c r="AF1094" s="34" t="str">
        <f t="shared" si="354"/>
        <v>" "</v>
      </c>
      <c r="AI1094" t="s">
        <v>185</v>
      </c>
      <c r="AJ1094" s="14" t="s">
        <v>11</v>
      </c>
      <c r="AL1094"/>
      <c r="AM1094"/>
      <c r="AN1094"/>
      <c r="AO1094"/>
      <c r="AP1094"/>
      <c r="AQ1094"/>
      <c r="AR1094"/>
      <c r="AS1094"/>
      <c r="AV1094" t="s">
        <v>185</v>
      </c>
      <c r="AW1094">
        <f t="shared" si="355"/>
        <v>10</v>
      </c>
    </row>
    <row r="1095" spans="1:49" ht="11.25" customHeight="1" x14ac:dyDescent="0.2">
      <c r="A1095" s="11">
        <v>6100.1390000000001</v>
      </c>
      <c r="B1095" t="s">
        <v>1124</v>
      </c>
      <c r="C1095" s="33" t="str">
        <f t="shared" si="344"/>
        <v>6100.139 Connection Fee</v>
      </c>
      <c r="D1095" s="6" t="s">
        <v>874</v>
      </c>
      <c r="E1095" s="6" t="s">
        <v>803</v>
      </c>
      <c r="F1095" s="6" t="s">
        <v>741</v>
      </c>
      <c r="G1095" s="6" t="s">
        <v>72</v>
      </c>
      <c r="H1095" s="34" t="str">
        <f>VLOOKUP(I1095,'heading tables'!$G$3:$H$9,2,FALSE)</f>
        <v>L3</v>
      </c>
      <c r="I1095" s="34">
        <f t="shared" ref="I1095:I1097" si="356">LEN(A1095)</f>
        <v>8</v>
      </c>
      <c r="J1095" s="34" t="str">
        <f t="shared" ref="J1095:J1097" si="357">IF(ABS(M1095)&gt;5,"Income statement","Balance Sheet")</f>
        <v>Income statement</v>
      </c>
      <c r="K1095" s="34">
        <f t="shared" si="349"/>
        <v>26</v>
      </c>
      <c r="L1095" s="34" t="str">
        <f t="shared" si="347"/>
        <v>39</v>
      </c>
      <c r="M1095" s="34" t="str">
        <f t="shared" si="341"/>
        <v>6</v>
      </c>
      <c r="N1095" s="34" t="str">
        <f t="shared" si="342"/>
        <v>61</v>
      </c>
      <c r="O1095" s="34" t="str">
        <f t="shared" si="343"/>
        <v>6100</v>
      </c>
      <c r="P1095" s="34" t="str">
        <f>CONCATENATE(M1095," ",VLOOKUP(M1095,'heading tables'!$A:$C,2,FALSE))</f>
        <v>6 Operating Income</v>
      </c>
      <c r="Q1095" s="34" t="str">
        <f>CONCATENATE(N1095," ",VLOOKUP(N1095,'heading tables'!$A:$C,2,FALSE))</f>
        <v>61 Operating Income</v>
      </c>
      <c r="R1095" s="34" t="str">
        <f>CONCATENATE(O1095," ",VLOOKUP(ABS(O1095),'heading tables'!$A:$C,2,FALSE))</f>
        <v>6100 Operating Income</v>
      </c>
      <c r="S1095" s="34" t="str">
        <f t="shared" si="338"/>
        <v>61</v>
      </c>
      <c r="T1095" s="34" t="str">
        <f t="shared" si="339"/>
        <v>6100</v>
      </c>
      <c r="U1095" s="34" t="str">
        <f>CONCATENATE(S1095," ",VLOOKUP(S1095,'heading tables'!$A:$C,2,FALSE))</f>
        <v>61 Operating Income</v>
      </c>
      <c r="V1095" s="34" t="str">
        <f>CONCATENATE(T1095," ",VLOOKUP(ABS(T1095),'heading tables'!$A:$C,2,FALSE))</f>
        <v>6100 Operating Income</v>
      </c>
      <c r="W1095" s="34" t="str">
        <f t="shared" ref="W1095:W1097" si="358">IF(LEFT($A1095,W$1)=O1095,$AZ$1,LEFT($A1095,W$1))</f>
        <v>6100.1</v>
      </c>
      <c r="X1095" s="34" t="str">
        <f t="shared" ref="X1095:X1097" si="359">IF(OR(LEFT($A1095,X$1)=W1095,W1095=$AZ$1),$AZ$1,LEFT($A1095,X$1))</f>
        <v>6100.13</v>
      </c>
      <c r="Y1095" s="34" t="str">
        <f t="shared" ref="Y1095:Y1097" si="360">IF(OR(LEFT($A1095,Y$1)=X1095,X1095=$AZ$1),$AZ$1,LEFT($A1095,Y$1))</f>
        <v>6100.139</v>
      </c>
      <c r="Z1095" s="34" t="str">
        <f t="shared" ref="Z1095:Z1097" si="361">IF(OR(LEFT($A1095,Z$1)=Y1095,Y1095=$AZ$1),$AZ$1,LEFT($A1095,Z$1))</f>
        <v>" "</v>
      </c>
      <c r="AA1095" s="34" t="str">
        <f t="shared" ref="AA1095:AA1097" si="362">IF(OR(LEFT($A1095,AA$1)=Z1095,Z1095=$AZ$1),$AZ$1,LEFT($A1095,AA$1))</f>
        <v>" "</v>
      </c>
      <c r="AB1095" s="34" t="str">
        <f t="shared" si="350"/>
        <v>6100.1 Income: Electricity Regulated Activity</v>
      </c>
      <c r="AC1095" s="34" t="str">
        <f t="shared" si="351"/>
        <v>6100.13 Income: Electricity Regulated Activity, Distribution (Network) Activities</v>
      </c>
      <c r="AD1095" s="34" t="str">
        <f t="shared" si="352"/>
        <v>6100.139 Connection Fee</v>
      </c>
      <c r="AE1095" s="34" t="str">
        <f t="shared" si="353"/>
        <v>" "</v>
      </c>
      <c r="AF1095" s="34" t="str">
        <f t="shared" si="354"/>
        <v>" "</v>
      </c>
      <c r="AI1095" t="s">
        <v>1124</v>
      </c>
      <c r="AJ1095" s="14" t="s">
        <v>1064</v>
      </c>
      <c r="AL1095"/>
      <c r="AM1095"/>
      <c r="AN1095"/>
      <c r="AO1095"/>
      <c r="AP1095"/>
      <c r="AQ1095"/>
      <c r="AR1095"/>
      <c r="AS1095"/>
      <c r="AV1095" t="s">
        <v>1124</v>
      </c>
      <c r="AW1095">
        <f t="shared" si="355"/>
        <v>14</v>
      </c>
    </row>
    <row r="1096" spans="1:49" ht="11.25" customHeight="1" x14ac:dyDescent="0.2">
      <c r="A1096" s="11">
        <v>6100.1391000000003</v>
      </c>
      <c r="B1096" t="s">
        <v>184</v>
      </c>
      <c r="C1096" s="33" t="str">
        <f t="shared" si="344"/>
        <v>6100.1391 Revenue</v>
      </c>
      <c r="D1096" s="6" t="s">
        <v>874</v>
      </c>
      <c r="E1096" s="6" t="s">
        <v>803</v>
      </c>
      <c r="F1096" s="6" t="s">
        <v>742</v>
      </c>
      <c r="G1096" s="6" t="s">
        <v>824</v>
      </c>
      <c r="H1096" s="34" t="str">
        <f>VLOOKUP(I1096,'heading tables'!$G$3:$H$9,2,FALSE)</f>
        <v>L4</v>
      </c>
      <c r="I1096" s="34">
        <f t="shared" si="356"/>
        <v>9</v>
      </c>
      <c r="J1096" s="34" t="str">
        <f t="shared" si="357"/>
        <v>Income statement</v>
      </c>
      <c r="K1096" s="34">
        <f t="shared" si="349"/>
        <v>26</v>
      </c>
      <c r="L1096" s="34" t="str">
        <f t="shared" si="347"/>
        <v>91</v>
      </c>
      <c r="M1096" s="34" t="str">
        <f t="shared" si="341"/>
        <v>6</v>
      </c>
      <c r="N1096" s="34" t="str">
        <f t="shared" si="342"/>
        <v>61</v>
      </c>
      <c r="O1096" s="34" t="str">
        <f t="shared" si="343"/>
        <v>6100</v>
      </c>
      <c r="P1096" s="34" t="str">
        <f>CONCATENATE(M1096," ",VLOOKUP(M1096,'heading tables'!$A:$C,2,FALSE))</f>
        <v>6 Operating Income</v>
      </c>
      <c r="Q1096" s="34" t="str">
        <f>CONCATENATE(N1096," ",VLOOKUP(N1096,'heading tables'!$A:$C,2,FALSE))</f>
        <v>61 Operating Income</v>
      </c>
      <c r="R1096" s="34" t="str">
        <f>CONCATENATE(O1096," ",VLOOKUP(ABS(O1096),'heading tables'!$A:$C,2,FALSE))</f>
        <v>6100 Operating Income</v>
      </c>
      <c r="S1096" s="34" t="str">
        <f t="shared" si="338"/>
        <v>61</v>
      </c>
      <c r="T1096" s="34" t="str">
        <f t="shared" si="339"/>
        <v>6100</v>
      </c>
      <c r="U1096" s="34" t="str">
        <f>CONCATENATE(S1096," ",VLOOKUP(S1096,'heading tables'!$A:$C,2,FALSE))</f>
        <v>61 Operating Income</v>
      </c>
      <c r="V1096" s="34" t="str">
        <f>CONCATENATE(T1096," ",VLOOKUP(ABS(T1096),'heading tables'!$A:$C,2,FALSE))</f>
        <v>6100 Operating Income</v>
      </c>
      <c r="W1096" s="34" t="str">
        <f t="shared" si="358"/>
        <v>6100.1</v>
      </c>
      <c r="X1096" s="34" t="str">
        <f t="shared" si="359"/>
        <v>6100.13</v>
      </c>
      <c r="Y1096" s="34" t="str">
        <f t="shared" si="360"/>
        <v>6100.139</v>
      </c>
      <c r="Z1096" s="34" t="str">
        <f t="shared" si="361"/>
        <v>6100.1391</v>
      </c>
      <c r="AA1096" s="34" t="str">
        <f t="shared" si="362"/>
        <v>" "</v>
      </c>
      <c r="AB1096" s="34" t="str">
        <f t="shared" si="350"/>
        <v>6100.1 Income: Electricity Regulated Activity</v>
      </c>
      <c r="AC1096" s="34" t="str">
        <f t="shared" si="351"/>
        <v>6100.13 Income: Electricity Regulated Activity, Distribution (Network) Activities</v>
      </c>
      <c r="AD1096" s="34" t="str">
        <f t="shared" si="352"/>
        <v>6100.139 Connection Fee</v>
      </c>
      <c r="AE1096" s="34" t="str">
        <f t="shared" si="353"/>
        <v>6100.1391 Revenue</v>
      </c>
      <c r="AF1096" s="34" t="str">
        <f t="shared" si="354"/>
        <v>" "</v>
      </c>
      <c r="AI1096" t="s">
        <v>184</v>
      </c>
      <c r="AJ1096" s="14" t="s">
        <v>11</v>
      </c>
      <c r="AL1096"/>
      <c r="AM1096"/>
      <c r="AN1096"/>
      <c r="AO1096"/>
      <c r="AP1096"/>
      <c r="AQ1096"/>
      <c r="AR1096"/>
      <c r="AS1096"/>
      <c r="AV1096" t="s">
        <v>184</v>
      </c>
      <c r="AW1096">
        <f t="shared" si="355"/>
        <v>7</v>
      </c>
    </row>
    <row r="1097" spans="1:49" ht="11.25" customHeight="1" x14ac:dyDescent="0.2">
      <c r="A1097" s="11">
        <v>6100.1391999999996</v>
      </c>
      <c r="B1097" t="s">
        <v>185</v>
      </c>
      <c r="C1097" s="33" t="str">
        <f t="shared" si="344"/>
        <v>6100.1392 Adjustment</v>
      </c>
      <c r="D1097" s="6" t="s">
        <v>874</v>
      </c>
      <c r="E1097" s="6" t="s">
        <v>803</v>
      </c>
      <c r="F1097" s="6" t="s">
        <v>742</v>
      </c>
      <c r="G1097" s="6" t="s">
        <v>824</v>
      </c>
      <c r="H1097" s="34" t="str">
        <f>VLOOKUP(I1097,'heading tables'!$G$3:$H$9,2,FALSE)</f>
        <v>L4</v>
      </c>
      <c r="I1097" s="34">
        <f t="shared" si="356"/>
        <v>9</v>
      </c>
      <c r="J1097" s="34" t="str">
        <f t="shared" si="357"/>
        <v>Income statement</v>
      </c>
      <c r="K1097" s="34">
        <f t="shared" si="349"/>
        <v>26</v>
      </c>
      <c r="L1097" s="34" t="str">
        <f t="shared" si="347"/>
        <v>92</v>
      </c>
      <c r="M1097" s="34" t="str">
        <f t="shared" si="341"/>
        <v>6</v>
      </c>
      <c r="N1097" s="34" t="str">
        <f t="shared" si="342"/>
        <v>61</v>
      </c>
      <c r="O1097" s="34" t="str">
        <f t="shared" si="343"/>
        <v>6100</v>
      </c>
      <c r="P1097" s="34" t="str">
        <f>CONCATENATE(M1097," ",VLOOKUP(M1097,'heading tables'!$A:$C,2,FALSE))</f>
        <v>6 Operating Income</v>
      </c>
      <c r="Q1097" s="34" t="str">
        <f>CONCATENATE(N1097," ",VLOOKUP(N1097,'heading tables'!$A:$C,2,FALSE))</f>
        <v>61 Operating Income</v>
      </c>
      <c r="R1097" s="34" t="str">
        <f>CONCATENATE(O1097," ",VLOOKUP(ABS(O1097),'heading tables'!$A:$C,2,FALSE))</f>
        <v>6100 Operating Income</v>
      </c>
      <c r="S1097" s="34" t="str">
        <f t="shared" si="338"/>
        <v>61</v>
      </c>
      <c r="T1097" s="34" t="str">
        <f t="shared" si="339"/>
        <v>6100</v>
      </c>
      <c r="U1097" s="34" t="str">
        <f>CONCATENATE(S1097," ",VLOOKUP(S1097,'heading tables'!$A:$C,2,FALSE))</f>
        <v>61 Operating Income</v>
      </c>
      <c r="V1097" s="34" t="str">
        <f>CONCATENATE(T1097," ",VLOOKUP(ABS(T1097),'heading tables'!$A:$C,2,FALSE))</f>
        <v>6100 Operating Income</v>
      </c>
      <c r="W1097" s="34" t="str">
        <f t="shared" si="358"/>
        <v>6100.1</v>
      </c>
      <c r="X1097" s="34" t="str">
        <f t="shared" si="359"/>
        <v>6100.13</v>
      </c>
      <c r="Y1097" s="34" t="str">
        <f t="shared" si="360"/>
        <v>6100.139</v>
      </c>
      <c r="Z1097" s="34" t="str">
        <f t="shared" si="361"/>
        <v>6100.1392</v>
      </c>
      <c r="AA1097" s="34" t="str">
        <f t="shared" si="362"/>
        <v>" "</v>
      </c>
      <c r="AB1097" s="34" t="str">
        <f t="shared" si="350"/>
        <v>6100.1 Income: Electricity Regulated Activity</v>
      </c>
      <c r="AC1097" s="34" t="str">
        <f t="shared" si="351"/>
        <v>6100.13 Income: Electricity Regulated Activity, Distribution (Network) Activities</v>
      </c>
      <c r="AD1097" s="34" t="str">
        <f t="shared" si="352"/>
        <v>6100.139 Connection Fee</v>
      </c>
      <c r="AE1097" s="34" t="str">
        <f t="shared" si="353"/>
        <v>6100.1392 Adjustment</v>
      </c>
      <c r="AF1097" s="34" t="str">
        <f t="shared" si="354"/>
        <v>" "</v>
      </c>
      <c r="AI1097" t="s">
        <v>185</v>
      </c>
      <c r="AJ1097" s="14" t="s">
        <v>11</v>
      </c>
      <c r="AL1097"/>
      <c r="AM1097"/>
      <c r="AN1097"/>
      <c r="AO1097"/>
      <c r="AP1097"/>
      <c r="AQ1097"/>
      <c r="AR1097"/>
      <c r="AS1097"/>
      <c r="AV1097" t="s">
        <v>185</v>
      </c>
      <c r="AW1097">
        <f t="shared" si="355"/>
        <v>10</v>
      </c>
    </row>
    <row r="1098" spans="1:49" ht="11.25" customHeight="1" x14ac:dyDescent="0.2">
      <c r="A1098" s="14">
        <v>6100.14</v>
      </c>
      <c r="B1098" t="s">
        <v>2040</v>
      </c>
      <c r="C1098" s="33" t="str">
        <f t="shared" si="344"/>
        <v>6100.14 Income: Electricity Regulated Activity, Distribution (Supply) Activities</v>
      </c>
      <c r="D1098" s="6" t="s">
        <v>875</v>
      </c>
      <c r="E1098" s="6" t="s">
        <v>803</v>
      </c>
      <c r="F1098" s="6" t="s">
        <v>738</v>
      </c>
      <c r="G1098" s="6" t="s">
        <v>64</v>
      </c>
      <c r="H1098" s="34" t="str">
        <f>VLOOKUP(I1098,'heading tables'!$G$3:$H$9,2,FALSE)</f>
        <v>L2</v>
      </c>
      <c r="I1098" s="34">
        <f t="shared" si="345"/>
        <v>7</v>
      </c>
      <c r="J1098" s="34" t="str">
        <f t="shared" si="346"/>
        <v>Income statement</v>
      </c>
      <c r="K1098" s="34">
        <f t="shared" si="349"/>
        <v>26</v>
      </c>
      <c r="L1098" s="34" t="str">
        <f t="shared" si="347"/>
        <v>14</v>
      </c>
      <c r="M1098" s="34" t="str">
        <f t="shared" si="341"/>
        <v>6</v>
      </c>
      <c r="N1098" s="34" t="str">
        <f t="shared" si="342"/>
        <v>61</v>
      </c>
      <c r="O1098" s="34" t="str">
        <f t="shared" si="343"/>
        <v>6100</v>
      </c>
      <c r="P1098" s="34" t="str">
        <f>CONCATENATE(M1098," ",VLOOKUP(M1098,'heading tables'!$A:$C,2,FALSE))</f>
        <v>6 Operating Income</v>
      </c>
      <c r="Q1098" s="34" t="str">
        <f>CONCATENATE(N1098," ",VLOOKUP(N1098,'heading tables'!$A:$C,2,FALSE))</f>
        <v>61 Operating Income</v>
      </c>
      <c r="R1098" s="34" t="str">
        <f>CONCATENATE(O1098," ",VLOOKUP(ABS(O1098),'heading tables'!$A:$C,2,FALSE))</f>
        <v>6100 Operating Income</v>
      </c>
      <c r="S1098" s="34" t="str">
        <f t="shared" si="338"/>
        <v>61</v>
      </c>
      <c r="T1098" s="34" t="str">
        <f t="shared" si="339"/>
        <v>6100</v>
      </c>
      <c r="U1098" s="34" t="str">
        <f>CONCATENATE(S1098," ",VLOOKUP(S1098,'heading tables'!$A:$C,2,FALSE))</f>
        <v>61 Operating Income</v>
      </c>
      <c r="V1098" s="34" t="str">
        <f>CONCATENATE(T1098," ",VLOOKUP(ABS(T1098),'heading tables'!$A:$C,2,FALSE))</f>
        <v>6100 Operating Income</v>
      </c>
      <c r="W1098" s="34" t="str">
        <f t="shared" si="348"/>
        <v>6100.1</v>
      </c>
      <c r="X1098" s="34" t="str">
        <f t="shared" ref="X1098:AA1117" si="363">IF(OR(LEFT($A1098,X$1)=W1098,W1098=$AZ$1),$AZ$1,LEFT($A1098,X$1))</f>
        <v>6100.14</v>
      </c>
      <c r="Y1098" s="34" t="str">
        <f t="shared" si="363"/>
        <v>" "</v>
      </c>
      <c r="Z1098" s="34" t="str">
        <f t="shared" si="363"/>
        <v>" "</v>
      </c>
      <c r="AA1098" s="34" t="str">
        <f t="shared" si="363"/>
        <v>" "</v>
      </c>
      <c r="AB1098" s="34" t="str">
        <f t="shared" si="350"/>
        <v>6100.1 Income: Electricity Regulated Activity</v>
      </c>
      <c r="AC1098" s="34" t="str">
        <f t="shared" si="351"/>
        <v>6100.14 Income: Electricity Regulated Activity, Distribution (Supply) Activities</v>
      </c>
      <c r="AD1098" s="34" t="str">
        <f t="shared" si="352"/>
        <v>" "</v>
      </c>
      <c r="AE1098" s="34" t="str">
        <f t="shared" si="353"/>
        <v>" "</v>
      </c>
      <c r="AF1098" s="34" t="str">
        <f t="shared" si="354"/>
        <v>" "</v>
      </c>
      <c r="AI1098" t="s">
        <v>2040</v>
      </c>
      <c r="AJ1098" s="14" t="s">
        <v>1064</v>
      </c>
      <c r="AL1098"/>
      <c r="AM1098"/>
      <c r="AN1098"/>
      <c r="AO1098"/>
      <c r="AP1098"/>
      <c r="AQ1098"/>
      <c r="AR1098"/>
      <c r="AS1098"/>
      <c r="AV1098" t="s">
        <v>2040</v>
      </c>
      <c r="AW1098">
        <f t="shared" si="355"/>
        <v>72</v>
      </c>
    </row>
    <row r="1099" spans="1:49" ht="11.25" customHeight="1" x14ac:dyDescent="0.2">
      <c r="A1099" s="14">
        <v>6100.1409999999996</v>
      </c>
      <c r="B1099" t="s">
        <v>183</v>
      </c>
      <c r="C1099" s="33" t="str">
        <f t="shared" si="344"/>
        <v>6100.141 Tariff Type 1 (t/kWh)</v>
      </c>
      <c r="D1099" s="6" t="s">
        <v>875</v>
      </c>
      <c r="E1099" s="6" t="s">
        <v>803</v>
      </c>
      <c r="F1099" s="6" t="s">
        <v>738</v>
      </c>
      <c r="G1099" s="6" t="s">
        <v>72</v>
      </c>
      <c r="H1099" s="34" t="str">
        <f>VLOOKUP(I1099,'heading tables'!$G$3:$H$9,2,FALSE)</f>
        <v>L3</v>
      </c>
      <c r="I1099" s="34">
        <f t="shared" si="345"/>
        <v>8</v>
      </c>
      <c r="J1099" s="34" t="str">
        <f t="shared" si="346"/>
        <v>Income statement</v>
      </c>
      <c r="K1099" s="34">
        <f t="shared" si="349"/>
        <v>26</v>
      </c>
      <c r="L1099" s="34" t="str">
        <f t="shared" si="347"/>
        <v>41</v>
      </c>
      <c r="M1099" s="34" t="str">
        <f t="shared" si="341"/>
        <v>6</v>
      </c>
      <c r="N1099" s="34" t="str">
        <f t="shared" si="342"/>
        <v>61</v>
      </c>
      <c r="O1099" s="34" t="str">
        <f t="shared" si="343"/>
        <v>6100</v>
      </c>
      <c r="P1099" s="34" t="str">
        <f>CONCATENATE(M1099," ",VLOOKUP(M1099,'heading tables'!$A:$C,2,FALSE))</f>
        <v>6 Operating Income</v>
      </c>
      <c r="Q1099" s="34" t="str">
        <f>CONCATENATE(N1099," ",VLOOKUP(N1099,'heading tables'!$A:$C,2,FALSE))</f>
        <v>61 Operating Income</v>
      </c>
      <c r="R1099" s="34" t="str">
        <f>CONCATENATE(O1099," ",VLOOKUP(ABS(O1099),'heading tables'!$A:$C,2,FALSE))</f>
        <v>6100 Operating Income</v>
      </c>
      <c r="S1099" s="34" t="str">
        <f t="shared" si="338"/>
        <v>61</v>
      </c>
      <c r="T1099" s="34" t="str">
        <f t="shared" si="339"/>
        <v>6100</v>
      </c>
      <c r="U1099" s="34" t="str">
        <f>CONCATENATE(S1099," ",VLOOKUP(S1099,'heading tables'!$A:$C,2,FALSE))</f>
        <v>61 Operating Income</v>
      </c>
      <c r="V1099" s="34" t="str">
        <f>CONCATENATE(T1099," ",VLOOKUP(ABS(T1099),'heading tables'!$A:$C,2,FALSE))</f>
        <v>6100 Operating Income</v>
      </c>
      <c r="W1099" s="34" t="str">
        <f t="shared" si="348"/>
        <v>6100.1</v>
      </c>
      <c r="X1099" s="34" t="str">
        <f t="shared" si="363"/>
        <v>6100.14</v>
      </c>
      <c r="Y1099" s="34" t="str">
        <f t="shared" si="363"/>
        <v>6100.141</v>
      </c>
      <c r="Z1099" s="34" t="str">
        <f t="shared" si="363"/>
        <v>" "</v>
      </c>
      <c r="AA1099" s="34" t="str">
        <f t="shared" si="363"/>
        <v>" "</v>
      </c>
      <c r="AB1099" s="34" t="str">
        <f t="shared" si="350"/>
        <v>6100.1 Income: Electricity Regulated Activity</v>
      </c>
      <c r="AC1099" s="34" t="str">
        <f t="shared" si="351"/>
        <v>6100.14 Income: Electricity Regulated Activity, Distribution (Supply) Activities</v>
      </c>
      <c r="AD1099" s="34" t="str">
        <f t="shared" si="352"/>
        <v>6100.141 Tariff Type 1 (t/kWh)</v>
      </c>
      <c r="AE1099" s="34" t="str">
        <f t="shared" si="353"/>
        <v>" "</v>
      </c>
      <c r="AF1099" s="34" t="str">
        <f t="shared" si="354"/>
        <v>" "</v>
      </c>
      <c r="AI1099" t="s">
        <v>183</v>
      </c>
      <c r="AJ1099" s="14" t="s">
        <v>1064</v>
      </c>
      <c r="AL1099"/>
      <c r="AM1099"/>
      <c r="AN1099"/>
      <c r="AO1099"/>
      <c r="AP1099"/>
      <c r="AQ1099"/>
      <c r="AR1099"/>
      <c r="AS1099"/>
      <c r="AV1099" t="s">
        <v>183</v>
      </c>
      <c r="AW1099">
        <f t="shared" si="355"/>
        <v>21</v>
      </c>
    </row>
    <row r="1100" spans="1:49" ht="11.25" customHeight="1" x14ac:dyDescent="0.2">
      <c r="A1100" s="14">
        <v>6100.1410999999998</v>
      </c>
      <c r="B1100" t="s">
        <v>184</v>
      </c>
      <c r="C1100" s="33" t="str">
        <f t="shared" si="344"/>
        <v>6100.1411 Revenue</v>
      </c>
      <c r="D1100" s="6" t="s">
        <v>875</v>
      </c>
      <c r="E1100" s="6" t="s">
        <v>803</v>
      </c>
      <c r="F1100" s="6" t="s">
        <v>739</v>
      </c>
      <c r="G1100" s="6" t="s">
        <v>824</v>
      </c>
      <c r="H1100" s="34" t="str">
        <f>VLOOKUP(I1100,'heading tables'!$G$3:$H$9,2,FALSE)</f>
        <v>L4</v>
      </c>
      <c r="I1100" s="34">
        <f t="shared" si="345"/>
        <v>9</v>
      </c>
      <c r="J1100" s="34" t="str">
        <f t="shared" si="346"/>
        <v>Income statement</v>
      </c>
      <c r="K1100" s="34">
        <f t="shared" si="349"/>
        <v>26</v>
      </c>
      <c r="L1100" s="34" t="str">
        <f t="shared" si="347"/>
        <v>11</v>
      </c>
      <c r="M1100" s="34" t="str">
        <f t="shared" si="341"/>
        <v>6</v>
      </c>
      <c r="N1100" s="34" t="str">
        <f t="shared" si="342"/>
        <v>61</v>
      </c>
      <c r="O1100" s="34" t="str">
        <f t="shared" si="343"/>
        <v>6100</v>
      </c>
      <c r="P1100" s="34" t="str">
        <f>CONCATENATE(M1100," ",VLOOKUP(M1100,'heading tables'!$A:$C,2,FALSE))</f>
        <v>6 Operating Income</v>
      </c>
      <c r="Q1100" s="34" t="str">
        <f>CONCATENATE(N1100," ",VLOOKUP(N1100,'heading tables'!$A:$C,2,FALSE))</f>
        <v>61 Operating Income</v>
      </c>
      <c r="R1100" s="34" t="str">
        <f>CONCATENATE(O1100," ",VLOOKUP(ABS(O1100),'heading tables'!$A:$C,2,FALSE))</f>
        <v>6100 Operating Income</v>
      </c>
      <c r="S1100" s="34" t="str">
        <f t="shared" si="338"/>
        <v>61</v>
      </c>
      <c r="T1100" s="34" t="str">
        <f t="shared" si="339"/>
        <v>6100</v>
      </c>
      <c r="U1100" s="34" t="str">
        <f>CONCATENATE(S1100," ",VLOOKUP(S1100,'heading tables'!$A:$C,2,FALSE))</f>
        <v>61 Operating Income</v>
      </c>
      <c r="V1100" s="34" t="str">
        <f>CONCATENATE(T1100," ",VLOOKUP(ABS(T1100),'heading tables'!$A:$C,2,FALSE))</f>
        <v>6100 Operating Income</v>
      </c>
      <c r="W1100" s="34" t="str">
        <f t="shared" si="348"/>
        <v>6100.1</v>
      </c>
      <c r="X1100" s="34" t="str">
        <f t="shared" si="363"/>
        <v>6100.14</v>
      </c>
      <c r="Y1100" s="34" t="str">
        <f t="shared" si="363"/>
        <v>6100.141</v>
      </c>
      <c r="Z1100" s="34" t="str">
        <f t="shared" si="363"/>
        <v>6100.1411</v>
      </c>
      <c r="AA1100" s="34" t="str">
        <f t="shared" si="363"/>
        <v>" "</v>
      </c>
      <c r="AB1100" s="34" t="str">
        <f t="shared" si="350"/>
        <v>6100.1 Income: Electricity Regulated Activity</v>
      </c>
      <c r="AC1100" s="34" t="str">
        <f t="shared" si="351"/>
        <v>6100.14 Income: Electricity Regulated Activity, Distribution (Supply) Activities</v>
      </c>
      <c r="AD1100" s="34" t="str">
        <f t="shared" si="352"/>
        <v>6100.141 Tariff Type 1 (t/kWh)</v>
      </c>
      <c r="AE1100" s="34" t="str">
        <f t="shared" si="353"/>
        <v>6100.1411 Revenue</v>
      </c>
      <c r="AF1100" s="34" t="str">
        <f t="shared" si="354"/>
        <v>" "</v>
      </c>
      <c r="AI1100" t="s">
        <v>184</v>
      </c>
      <c r="AJ1100" s="14" t="s">
        <v>11</v>
      </c>
      <c r="AL1100"/>
      <c r="AM1100"/>
      <c r="AN1100"/>
      <c r="AO1100"/>
      <c r="AP1100"/>
      <c r="AQ1100"/>
      <c r="AR1100"/>
      <c r="AS1100"/>
      <c r="AV1100" t="s">
        <v>184</v>
      </c>
      <c r="AW1100">
        <f t="shared" si="355"/>
        <v>7</v>
      </c>
    </row>
    <row r="1101" spans="1:49" ht="11.25" customHeight="1" x14ac:dyDescent="0.2">
      <c r="A1101" s="14">
        <v>6100.1412</v>
      </c>
      <c r="B1101" t="s">
        <v>185</v>
      </c>
      <c r="C1101" s="33" t="str">
        <f t="shared" si="344"/>
        <v>6100.1412 Adjustment</v>
      </c>
      <c r="D1101" s="6" t="s">
        <v>875</v>
      </c>
      <c r="E1101" s="6" t="s">
        <v>803</v>
      </c>
      <c r="F1101" s="6" t="s">
        <v>740</v>
      </c>
      <c r="G1101" s="6" t="s">
        <v>824</v>
      </c>
      <c r="H1101" s="34" t="str">
        <f>VLOOKUP(I1101,'heading tables'!$G$3:$H$9,2,FALSE)</f>
        <v>L4</v>
      </c>
      <c r="I1101" s="34">
        <f t="shared" si="345"/>
        <v>9</v>
      </c>
      <c r="J1101" s="34" t="str">
        <f t="shared" si="346"/>
        <v>Income statement</v>
      </c>
      <c r="K1101" s="34">
        <f t="shared" si="349"/>
        <v>26</v>
      </c>
      <c r="L1101" s="34" t="str">
        <f t="shared" si="347"/>
        <v>12</v>
      </c>
      <c r="M1101" s="34" t="str">
        <f t="shared" si="341"/>
        <v>6</v>
      </c>
      <c r="N1101" s="34" t="str">
        <f t="shared" si="342"/>
        <v>61</v>
      </c>
      <c r="O1101" s="34" t="str">
        <f t="shared" si="343"/>
        <v>6100</v>
      </c>
      <c r="P1101" s="34" t="str">
        <f>CONCATENATE(M1101," ",VLOOKUP(M1101,'heading tables'!$A:$C,2,FALSE))</f>
        <v>6 Operating Income</v>
      </c>
      <c r="Q1101" s="34" t="str">
        <f>CONCATENATE(N1101," ",VLOOKUP(N1101,'heading tables'!$A:$C,2,FALSE))</f>
        <v>61 Operating Income</v>
      </c>
      <c r="R1101" s="34" t="str">
        <f>CONCATENATE(O1101," ",VLOOKUP(ABS(O1101),'heading tables'!$A:$C,2,FALSE))</f>
        <v>6100 Operating Income</v>
      </c>
      <c r="S1101" s="34" t="str">
        <f t="shared" si="338"/>
        <v>61</v>
      </c>
      <c r="T1101" s="34" t="str">
        <f t="shared" si="339"/>
        <v>6100</v>
      </c>
      <c r="U1101" s="34" t="str">
        <f>CONCATENATE(S1101," ",VLOOKUP(S1101,'heading tables'!$A:$C,2,FALSE))</f>
        <v>61 Operating Income</v>
      </c>
      <c r="V1101" s="34" t="str">
        <f>CONCATENATE(T1101," ",VLOOKUP(ABS(T1101),'heading tables'!$A:$C,2,FALSE))</f>
        <v>6100 Operating Income</v>
      </c>
      <c r="W1101" s="34" t="str">
        <f t="shared" si="348"/>
        <v>6100.1</v>
      </c>
      <c r="X1101" s="34" t="str">
        <f t="shared" si="363"/>
        <v>6100.14</v>
      </c>
      <c r="Y1101" s="34" t="str">
        <f t="shared" si="363"/>
        <v>6100.141</v>
      </c>
      <c r="Z1101" s="34" t="str">
        <f t="shared" si="363"/>
        <v>6100.1412</v>
      </c>
      <c r="AA1101" s="34" t="str">
        <f t="shared" si="363"/>
        <v>" "</v>
      </c>
      <c r="AB1101" s="34" t="str">
        <f t="shared" si="350"/>
        <v>6100.1 Income: Electricity Regulated Activity</v>
      </c>
      <c r="AC1101" s="34" t="str">
        <f t="shared" si="351"/>
        <v>6100.14 Income: Electricity Regulated Activity, Distribution (Supply) Activities</v>
      </c>
      <c r="AD1101" s="34" t="str">
        <f t="shared" si="352"/>
        <v>6100.141 Tariff Type 1 (t/kWh)</v>
      </c>
      <c r="AE1101" s="34" t="str">
        <f t="shared" si="353"/>
        <v>6100.1412 Adjustment</v>
      </c>
      <c r="AF1101" s="34" t="str">
        <f t="shared" si="354"/>
        <v>" "</v>
      </c>
      <c r="AI1101" t="s">
        <v>185</v>
      </c>
      <c r="AJ1101" s="14" t="s">
        <v>11</v>
      </c>
      <c r="AL1101"/>
      <c r="AM1101"/>
      <c r="AN1101"/>
      <c r="AO1101"/>
      <c r="AP1101"/>
      <c r="AQ1101"/>
      <c r="AR1101"/>
      <c r="AS1101"/>
      <c r="AV1101" t="s">
        <v>185</v>
      </c>
      <c r="AW1101">
        <f t="shared" si="355"/>
        <v>10</v>
      </c>
    </row>
    <row r="1102" spans="1:49" ht="11.25" customHeight="1" x14ac:dyDescent="0.2">
      <c r="A1102" s="14">
        <v>6100.15</v>
      </c>
      <c r="B1102" t="s">
        <v>2041</v>
      </c>
      <c r="C1102" s="33" t="str">
        <f t="shared" si="344"/>
        <v>6100.15 Income: Electricity Regulated Activity, Generation</v>
      </c>
      <c r="D1102" s="6" t="s">
        <v>870</v>
      </c>
      <c r="E1102" s="6" t="s">
        <v>803</v>
      </c>
      <c r="F1102" s="6" t="s">
        <v>738</v>
      </c>
      <c r="G1102" s="6" t="s">
        <v>64</v>
      </c>
      <c r="H1102" s="34" t="str">
        <f>VLOOKUP(I1102,'heading tables'!$G$3:$H$9,2,FALSE)</f>
        <v>L2</v>
      </c>
      <c r="I1102" s="34">
        <f t="shared" ref="I1102:I1145" si="364">LEN(A1102)</f>
        <v>7</v>
      </c>
      <c r="J1102" s="34" t="str">
        <f t="shared" ref="J1102:J1110" si="365">IF(ABS(M1102)&gt;5,"Income statement","Balance Sheet")</f>
        <v>Income statement</v>
      </c>
      <c r="K1102" s="34">
        <f t="shared" si="349"/>
        <v>26</v>
      </c>
      <c r="L1102" s="34" t="str">
        <f t="shared" ref="L1102:L1145" si="366">RIGHT(A1102,2)</f>
        <v>15</v>
      </c>
      <c r="M1102" s="34" t="str">
        <f t="shared" ref="M1102:M1135" si="367">LEFT($A1102,1)</f>
        <v>6</v>
      </c>
      <c r="N1102" s="34" t="str">
        <f t="shared" ref="N1102:N1135" si="368">LEFT($A1102,2)</f>
        <v>61</v>
      </c>
      <c r="O1102" s="34" t="str">
        <f t="shared" ref="O1102:O1135" si="369">LEFT($A1102,4)</f>
        <v>6100</v>
      </c>
      <c r="P1102" s="34" t="str">
        <f>CONCATENATE(M1102," ",VLOOKUP(M1102,'heading tables'!$A:$C,2,FALSE))</f>
        <v>6 Operating Income</v>
      </c>
      <c r="Q1102" s="34" t="str">
        <f>CONCATENATE(N1102," ",VLOOKUP(N1102,'heading tables'!$A:$C,2,FALSE))</f>
        <v>61 Operating Income</v>
      </c>
      <c r="R1102" s="34" t="str">
        <f>CONCATENATE(O1102," ",VLOOKUP(ABS(O1102),'heading tables'!$A:$C,2,FALSE))</f>
        <v>6100 Operating Income</v>
      </c>
      <c r="S1102" s="34" t="str">
        <f t="shared" si="338"/>
        <v>61</v>
      </c>
      <c r="T1102" s="34" t="str">
        <f t="shared" si="339"/>
        <v>6100</v>
      </c>
      <c r="U1102" s="34" t="str">
        <f>CONCATENATE(S1102," ",VLOOKUP(S1102,'heading tables'!$A:$C,2,FALSE))</f>
        <v>61 Operating Income</v>
      </c>
      <c r="V1102" s="34" t="str">
        <f>CONCATENATE(T1102," ",VLOOKUP(ABS(T1102),'heading tables'!$A:$C,2,FALSE))</f>
        <v>6100 Operating Income</v>
      </c>
      <c r="W1102" s="34" t="str">
        <f t="shared" ref="W1102:W1145" si="370">IF(LEFT($A1102,W$1)=O1102,$AZ$1,LEFT($A1102,W$1))</f>
        <v>6100.1</v>
      </c>
      <c r="X1102" s="34" t="str">
        <f t="shared" si="363"/>
        <v>6100.15</v>
      </c>
      <c r="Y1102" s="34" t="str">
        <f t="shared" si="363"/>
        <v>" "</v>
      </c>
      <c r="Z1102" s="34" t="str">
        <f t="shared" si="363"/>
        <v>" "</v>
      </c>
      <c r="AA1102" s="34" t="str">
        <f t="shared" si="363"/>
        <v>" "</v>
      </c>
      <c r="AB1102" s="34" t="str">
        <f t="shared" si="350"/>
        <v>6100.1 Income: Electricity Regulated Activity</v>
      </c>
      <c r="AC1102" s="34" t="str">
        <f t="shared" si="351"/>
        <v>6100.15 Income: Electricity Regulated Activity, Generation</v>
      </c>
      <c r="AD1102" s="34" t="str">
        <f t="shared" si="352"/>
        <v>" "</v>
      </c>
      <c r="AE1102" s="34" t="str">
        <f t="shared" si="353"/>
        <v>" "</v>
      </c>
      <c r="AF1102" s="34" t="str">
        <f t="shared" si="354"/>
        <v>" "</v>
      </c>
      <c r="AI1102" t="s">
        <v>2041</v>
      </c>
      <c r="AJ1102" s="14" t="s">
        <v>1064</v>
      </c>
      <c r="AL1102"/>
      <c r="AM1102"/>
      <c r="AN1102"/>
      <c r="AO1102"/>
      <c r="AP1102"/>
      <c r="AQ1102"/>
      <c r="AR1102"/>
      <c r="AS1102"/>
      <c r="AV1102" t="s">
        <v>2041</v>
      </c>
      <c r="AW1102">
        <f t="shared" si="355"/>
        <v>50</v>
      </c>
    </row>
    <row r="1103" spans="1:49" ht="11.25" customHeight="1" x14ac:dyDescent="0.2">
      <c r="A1103" s="14">
        <v>6100.1509999999998</v>
      </c>
      <c r="B1103" t="s">
        <v>183</v>
      </c>
      <c r="C1103" s="33" t="str">
        <f t="shared" si="344"/>
        <v>6100.151 Tariff Type 1 (t/kWh)</v>
      </c>
      <c r="D1103" s="6" t="s">
        <v>870</v>
      </c>
      <c r="E1103" s="6" t="s">
        <v>803</v>
      </c>
      <c r="F1103" s="6" t="s">
        <v>738</v>
      </c>
      <c r="G1103" s="6" t="s">
        <v>72</v>
      </c>
      <c r="H1103" s="34" t="str">
        <f>VLOOKUP(I1103,'heading tables'!$G$3:$H$9,2,FALSE)</f>
        <v>L3</v>
      </c>
      <c r="I1103" s="34">
        <f t="shared" si="364"/>
        <v>8</v>
      </c>
      <c r="J1103" s="34" t="str">
        <f t="shared" si="365"/>
        <v>Income statement</v>
      </c>
      <c r="K1103" s="34">
        <f t="shared" si="349"/>
        <v>26</v>
      </c>
      <c r="L1103" s="34" t="str">
        <f t="shared" si="366"/>
        <v>51</v>
      </c>
      <c r="M1103" s="34" t="str">
        <f t="shared" si="367"/>
        <v>6</v>
      </c>
      <c r="N1103" s="34" t="str">
        <f t="shared" si="368"/>
        <v>61</v>
      </c>
      <c r="O1103" s="34" t="str">
        <f t="shared" si="369"/>
        <v>6100</v>
      </c>
      <c r="P1103" s="34" t="str">
        <f>CONCATENATE(M1103," ",VLOOKUP(M1103,'heading tables'!$A:$C,2,FALSE))</f>
        <v>6 Operating Income</v>
      </c>
      <c r="Q1103" s="34" t="str">
        <f>CONCATENATE(N1103," ",VLOOKUP(N1103,'heading tables'!$A:$C,2,FALSE))</f>
        <v>61 Operating Income</v>
      </c>
      <c r="R1103" s="34" t="str">
        <f>CONCATENATE(O1103," ",VLOOKUP(ABS(O1103),'heading tables'!$A:$C,2,FALSE))</f>
        <v>6100 Operating Income</v>
      </c>
      <c r="S1103" s="34" t="str">
        <f t="shared" si="338"/>
        <v>61</v>
      </c>
      <c r="T1103" s="34" t="str">
        <f t="shared" si="339"/>
        <v>6100</v>
      </c>
      <c r="U1103" s="34" t="str">
        <f>CONCATENATE(S1103," ",VLOOKUP(S1103,'heading tables'!$A:$C,2,FALSE))</f>
        <v>61 Operating Income</v>
      </c>
      <c r="V1103" s="34" t="str">
        <f>CONCATENATE(T1103," ",VLOOKUP(ABS(T1103),'heading tables'!$A:$C,2,FALSE))</f>
        <v>6100 Operating Income</v>
      </c>
      <c r="W1103" s="34" t="str">
        <f t="shared" si="370"/>
        <v>6100.1</v>
      </c>
      <c r="X1103" s="34" t="str">
        <f t="shared" si="363"/>
        <v>6100.15</v>
      </c>
      <c r="Y1103" s="34" t="str">
        <f t="shared" si="363"/>
        <v>6100.151</v>
      </c>
      <c r="Z1103" s="34" t="str">
        <f t="shared" si="363"/>
        <v>" "</v>
      </c>
      <c r="AA1103" s="34" t="str">
        <f t="shared" si="363"/>
        <v>" "</v>
      </c>
      <c r="AB1103" s="34" t="str">
        <f t="shared" si="350"/>
        <v>6100.1 Income: Electricity Regulated Activity</v>
      </c>
      <c r="AC1103" s="34" t="str">
        <f t="shared" si="351"/>
        <v>6100.15 Income: Electricity Regulated Activity, Generation</v>
      </c>
      <c r="AD1103" s="34" t="str">
        <f t="shared" si="352"/>
        <v>6100.151 Tariff Type 1 (t/kWh)</v>
      </c>
      <c r="AE1103" s="34" t="str">
        <f t="shared" si="353"/>
        <v>" "</v>
      </c>
      <c r="AF1103" s="34" t="str">
        <f t="shared" si="354"/>
        <v>" "</v>
      </c>
      <c r="AI1103" t="s">
        <v>183</v>
      </c>
      <c r="AJ1103" s="14" t="s">
        <v>1064</v>
      </c>
      <c r="AL1103"/>
      <c r="AM1103"/>
      <c r="AN1103"/>
      <c r="AO1103"/>
      <c r="AP1103"/>
      <c r="AQ1103"/>
      <c r="AR1103"/>
      <c r="AS1103"/>
      <c r="AV1103" t="s">
        <v>183</v>
      </c>
      <c r="AW1103">
        <f t="shared" si="355"/>
        <v>21</v>
      </c>
    </row>
    <row r="1104" spans="1:49" ht="11.25" customHeight="1" x14ac:dyDescent="0.2">
      <c r="A1104" s="14">
        <v>6100.1511</v>
      </c>
      <c r="B1104" t="s">
        <v>184</v>
      </c>
      <c r="C1104" s="33" t="str">
        <f t="shared" si="344"/>
        <v>6100.1511 Revenue</v>
      </c>
      <c r="D1104" s="6" t="s">
        <v>870</v>
      </c>
      <c r="E1104" s="6" t="s">
        <v>803</v>
      </c>
      <c r="F1104" s="6" t="s">
        <v>738</v>
      </c>
      <c r="G1104" s="6" t="s">
        <v>824</v>
      </c>
      <c r="H1104" s="34" t="str">
        <f>VLOOKUP(I1104,'heading tables'!$G$3:$H$9,2,FALSE)</f>
        <v>L4</v>
      </c>
      <c r="I1104" s="34">
        <f t="shared" si="364"/>
        <v>9</v>
      </c>
      <c r="J1104" s="34" t="str">
        <f t="shared" si="365"/>
        <v>Income statement</v>
      </c>
      <c r="K1104" s="34">
        <f t="shared" si="349"/>
        <v>26</v>
      </c>
      <c r="L1104" s="34" t="str">
        <f t="shared" si="366"/>
        <v>11</v>
      </c>
      <c r="M1104" s="34" t="str">
        <f t="shared" si="367"/>
        <v>6</v>
      </c>
      <c r="N1104" s="34" t="str">
        <f t="shared" si="368"/>
        <v>61</v>
      </c>
      <c r="O1104" s="34" t="str">
        <f t="shared" si="369"/>
        <v>6100</v>
      </c>
      <c r="P1104" s="34" t="str">
        <f>CONCATENATE(M1104," ",VLOOKUP(M1104,'heading tables'!$A:$C,2,FALSE))</f>
        <v>6 Operating Income</v>
      </c>
      <c r="Q1104" s="34" t="str">
        <f>CONCATENATE(N1104," ",VLOOKUP(N1104,'heading tables'!$A:$C,2,FALSE))</f>
        <v>61 Operating Income</v>
      </c>
      <c r="R1104" s="34" t="str">
        <f>CONCATENATE(O1104," ",VLOOKUP(ABS(O1104),'heading tables'!$A:$C,2,FALSE))</f>
        <v>6100 Operating Income</v>
      </c>
      <c r="S1104" s="34" t="str">
        <f t="shared" si="338"/>
        <v>61</v>
      </c>
      <c r="T1104" s="34" t="str">
        <f t="shared" si="339"/>
        <v>6100</v>
      </c>
      <c r="U1104" s="34" t="str">
        <f>CONCATENATE(S1104," ",VLOOKUP(S1104,'heading tables'!$A:$C,2,FALSE))</f>
        <v>61 Operating Income</v>
      </c>
      <c r="V1104" s="34" t="str">
        <f>CONCATENATE(T1104," ",VLOOKUP(ABS(T1104),'heading tables'!$A:$C,2,FALSE))</f>
        <v>6100 Operating Income</v>
      </c>
      <c r="W1104" s="34" t="str">
        <f t="shared" si="370"/>
        <v>6100.1</v>
      </c>
      <c r="X1104" s="34" t="str">
        <f t="shared" si="363"/>
        <v>6100.15</v>
      </c>
      <c r="Y1104" s="34" t="str">
        <f t="shared" si="363"/>
        <v>6100.151</v>
      </c>
      <c r="Z1104" s="34" t="str">
        <f t="shared" si="363"/>
        <v>6100.1511</v>
      </c>
      <c r="AA1104" s="34" t="str">
        <f t="shared" si="363"/>
        <v>" "</v>
      </c>
      <c r="AB1104" s="34" t="str">
        <f t="shared" si="350"/>
        <v>6100.1 Income: Electricity Regulated Activity</v>
      </c>
      <c r="AC1104" s="34" t="str">
        <f t="shared" si="351"/>
        <v>6100.15 Income: Electricity Regulated Activity, Generation</v>
      </c>
      <c r="AD1104" s="34" t="str">
        <f t="shared" si="352"/>
        <v>6100.151 Tariff Type 1 (t/kWh)</v>
      </c>
      <c r="AE1104" s="34" t="str">
        <f t="shared" si="353"/>
        <v>6100.1511 Revenue</v>
      </c>
      <c r="AF1104" s="34" t="str">
        <f t="shared" si="354"/>
        <v>" "</v>
      </c>
      <c r="AI1104" t="s">
        <v>184</v>
      </c>
      <c r="AJ1104" s="14" t="s">
        <v>11</v>
      </c>
      <c r="AL1104"/>
      <c r="AM1104"/>
      <c r="AN1104"/>
      <c r="AO1104"/>
      <c r="AP1104"/>
      <c r="AQ1104"/>
      <c r="AR1104"/>
      <c r="AS1104"/>
      <c r="AV1104" t="s">
        <v>184</v>
      </c>
      <c r="AW1104">
        <f t="shared" si="355"/>
        <v>7</v>
      </c>
    </row>
    <row r="1105" spans="1:49" ht="11.25" customHeight="1" x14ac:dyDescent="0.2">
      <c r="A1105" s="14">
        <v>6100.1512000000002</v>
      </c>
      <c r="B1105" t="s">
        <v>185</v>
      </c>
      <c r="C1105" s="33" t="str">
        <f t="shared" si="344"/>
        <v>6100.1512 Adjustment</v>
      </c>
      <c r="D1105" s="6" t="s">
        <v>870</v>
      </c>
      <c r="E1105" s="6" t="s">
        <v>803</v>
      </c>
      <c r="F1105" s="6" t="s">
        <v>738</v>
      </c>
      <c r="G1105" s="6" t="s">
        <v>824</v>
      </c>
      <c r="H1105" s="34" t="str">
        <f>VLOOKUP(I1105,'heading tables'!$G$3:$H$9,2,FALSE)</f>
        <v>L4</v>
      </c>
      <c r="I1105" s="34">
        <f t="shared" si="364"/>
        <v>9</v>
      </c>
      <c r="J1105" s="34" t="str">
        <f t="shared" si="365"/>
        <v>Income statement</v>
      </c>
      <c r="K1105" s="34">
        <f t="shared" si="349"/>
        <v>26</v>
      </c>
      <c r="L1105" s="34" t="str">
        <f t="shared" si="366"/>
        <v>12</v>
      </c>
      <c r="M1105" s="34" t="str">
        <f t="shared" si="367"/>
        <v>6</v>
      </c>
      <c r="N1105" s="34" t="str">
        <f t="shared" si="368"/>
        <v>61</v>
      </c>
      <c r="O1105" s="34" t="str">
        <f t="shared" si="369"/>
        <v>6100</v>
      </c>
      <c r="P1105" s="34" t="str">
        <f>CONCATENATE(M1105," ",VLOOKUP(M1105,'heading tables'!$A:$C,2,FALSE))</f>
        <v>6 Operating Income</v>
      </c>
      <c r="Q1105" s="34" t="str">
        <f>CONCATENATE(N1105," ",VLOOKUP(N1105,'heading tables'!$A:$C,2,FALSE))</f>
        <v>61 Operating Income</v>
      </c>
      <c r="R1105" s="34" t="str">
        <f>CONCATENATE(O1105," ",VLOOKUP(ABS(O1105),'heading tables'!$A:$C,2,FALSE))</f>
        <v>6100 Operating Income</v>
      </c>
      <c r="S1105" s="34" t="str">
        <f t="shared" si="338"/>
        <v>61</v>
      </c>
      <c r="T1105" s="34" t="str">
        <f t="shared" si="339"/>
        <v>6100</v>
      </c>
      <c r="U1105" s="34" t="str">
        <f>CONCATENATE(S1105," ",VLOOKUP(S1105,'heading tables'!$A:$C,2,FALSE))</f>
        <v>61 Operating Income</v>
      </c>
      <c r="V1105" s="34" t="str">
        <f>CONCATENATE(T1105," ",VLOOKUP(ABS(T1105),'heading tables'!$A:$C,2,FALSE))</f>
        <v>6100 Operating Income</v>
      </c>
      <c r="W1105" s="34" t="str">
        <f t="shared" si="370"/>
        <v>6100.1</v>
      </c>
      <c r="X1105" s="34" t="str">
        <f t="shared" si="363"/>
        <v>6100.15</v>
      </c>
      <c r="Y1105" s="34" t="str">
        <f t="shared" si="363"/>
        <v>6100.151</v>
      </c>
      <c r="Z1105" s="34" t="str">
        <f t="shared" si="363"/>
        <v>6100.1512</v>
      </c>
      <c r="AA1105" s="34" t="str">
        <f t="shared" si="363"/>
        <v>" "</v>
      </c>
      <c r="AB1105" s="34" t="str">
        <f t="shared" si="350"/>
        <v>6100.1 Income: Electricity Regulated Activity</v>
      </c>
      <c r="AC1105" s="34" t="str">
        <f t="shared" si="351"/>
        <v>6100.15 Income: Electricity Regulated Activity, Generation</v>
      </c>
      <c r="AD1105" s="34" t="str">
        <f t="shared" si="352"/>
        <v>6100.151 Tariff Type 1 (t/kWh)</v>
      </c>
      <c r="AE1105" s="34" t="str">
        <f t="shared" si="353"/>
        <v>6100.1512 Adjustment</v>
      </c>
      <c r="AF1105" s="34" t="str">
        <f t="shared" si="354"/>
        <v>" "</v>
      </c>
      <c r="AI1105" t="s">
        <v>185</v>
      </c>
      <c r="AJ1105" s="14" t="s">
        <v>11</v>
      </c>
      <c r="AL1105"/>
      <c r="AM1105"/>
      <c r="AN1105"/>
      <c r="AO1105"/>
      <c r="AP1105"/>
      <c r="AQ1105"/>
      <c r="AR1105"/>
      <c r="AS1105"/>
      <c r="AV1105" t="s">
        <v>185</v>
      </c>
      <c r="AW1105">
        <f t="shared" si="355"/>
        <v>10</v>
      </c>
    </row>
    <row r="1106" spans="1:49" ht="11.25" customHeight="1" x14ac:dyDescent="0.2">
      <c r="A1106" s="14">
        <v>6100.19</v>
      </c>
      <c r="B1106" t="s">
        <v>2042</v>
      </c>
      <c r="C1106" s="33" t="str">
        <f t="shared" si="344"/>
        <v>6100.19 Income: Electricity Regulated Activity, Other</v>
      </c>
      <c r="D1106" s="6" t="s">
        <v>29</v>
      </c>
      <c r="E1106" s="6" t="s">
        <v>803</v>
      </c>
      <c r="F1106" s="6" t="s">
        <v>743</v>
      </c>
      <c r="G1106" s="6" t="s">
        <v>907</v>
      </c>
      <c r="H1106" s="34" t="str">
        <f>VLOOKUP(I1106,'heading tables'!$G$3:$H$9,2,FALSE)</f>
        <v>L2</v>
      </c>
      <c r="I1106" s="34">
        <f t="shared" si="364"/>
        <v>7</v>
      </c>
      <c r="J1106" s="34" t="str">
        <f t="shared" si="365"/>
        <v>Income statement</v>
      </c>
      <c r="K1106" s="34">
        <f t="shared" si="349"/>
        <v>26</v>
      </c>
      <c r="L1106" s="34" t="str">
        <f t="shared" si="366"/>
        <v>19</v>
      </c>
      <c r="M1106" s="34" t="str">
        <f t="shared" si="367"/>
        <v>6</v>
      </c>
      <c r="N1106" s="34" t="str">
        <f t="shared" si="368"/>
        <v>61</v>
      </c>
      <c r="O1106" s="34" t="str">
        <f t="shared" si="369"/>
        <v>6100</v>
      </c>
      <c r="P1106" s="34" t="str">
        <f>CONCATENATE(M1106," ",VLOOKUP(M1106,'heading tables'!$A:$C,2,FALSE))</f>
        <v>6 Operating Income</v>
      </c>
      <c r="Q1106" s="34" t="str">
        <f>CONCATENATE(N1106," ",VLOOKUP(N1106,'heading tables'!$A:$C,2,FALSE))</f>
        <v>61 Operating Income</v>
      </c>
      <c r="R1106" s="34" t="str">
        <f>CONCATENATE(O1106," ",VLOOKUP(ABS(O1106),'heading tables'!$A:$C,2,FALSE))</f>
        <v>6100 Operating Income</v>
      </c>
      <c r="S1106" s="34" t="str">
        <f t="shared" si="338"/>
        <v>61</v>
      </c>
      <c r="T1106" s="34" t="str">
        <f t="shared" si="339"/>
        <v>6100</v>
      </c>
      <c r="U1106" s="34" t="str">
        <f>CONCATENATE(S1106," ",VLOOKUP(S1106,'heading tables'!$A:$C,2,FALSE))</f>
        <v>61 Operating Income</v>
      </c>
      <c r="V1106" s="34" t="str">
        <f>CONCATENATE(T1106," ",VLOOKUP(ABS(T1106),'heading tables'!$A:$C,2,FALSE))</f>
        <v>6100 Operating Income</v>
      </c>
      <c r="W1106" s="34" t="str">
        <f t="shared" si="370"/>
        <v>6100.1</v>
      </c>
      <c r="X1106" s="34" t="str">
        <f t="shared" si="363"/>
        <v>6100.19</v>
      </c>
      <c r="Y1106" s="34" t="str">
        <f t="shared" si="363"/>
        <v>" "</v>
      </c>
      <c r="Z1106" s="34" t="str">
        <f t="shared" si="363"/>
        <v>" "</v>
      </c>
      <c r="AA1106" s="34" t="str">
        <f t="shared" si="363"/>
        <v>" "</v>
      </c>
      <c r="AB1106" s="34" t="str">
        <f t="shared" si="350"/>
        <v>6100.1 Income: Electricity Regulated Activity</v>
      </c>
      <c r="AC1106" s="34" t="str">
        <f t="shared" si="351"/>
        <v>6100.19 Income: Electricity Regulated Activity, Other</v>
      </c>
      <c r="AD1106" s="34" t="str">
        <f t="shared" si="352"/>
        <v>" "</v>
      </c>
      <c r="AE1106" s="34" t="str">
        <f t="shared" si="353"/>
        <v>" "</v>
      </c>
      <c r="AF1106" s="34" t="str">
        <f t="shared" si="354"/>
        <v>" "</v>
      </c>
      <c r="AI1106" t="s">
        <v>2042</v>
      </c>
      <c r="AJ1106" s="14" t="s">
        <v>11</v>
      </c>
      <c r="AL1106"/>
      <c r="AM1106"/>
      <c r="AN1106"/>
      <c r="AO1106"/>
      <c r="AP1106"/>
      <c r="AQ1106"/>
      <c r="AR1106"/>
      <c r="AS1106"/>
      <c r="AV1106" t="s">
        <v>2042</v>
      </c>
      <c r="AW1106">
        <f t="shared" si="355"/>
        <v>45</v>
      </c>
    </row>
    <row r="1107" spans="1:49" ht="11.25" customHeight="1" x14ac:dyDescent="0.2">
      <c r="A1107" s="14">
        <v>6110</v>
      </c>
      <c r="B1107" t="s">
        <v>187</v>
      </c>
      <c r="C1107" s="33" t="str">
        <f t="shared" si="344"/>
        <v>6110 Income from Sales</v>
      </c>
      <c r="D1107" s="6" t="s">
        <v>2</v>
      </c>
      <c r="E1107" s="6" t="s">
        <v>803</v>
      </c>
      <c r="F1107" s="6" t="s">
        <v>738</v>
      </c>
      <c r="G1107" s="6" t="s">
        <v>813</v>
      </c>
      <c r="H1107" s="34" t="str">
        <f>VLOOKUP(I1107,'heading tables'!$G$3:$H$9,2,FALSE)</f>
        <v>M</v>
      </c>
      <c r="I1107" s="34">
        <f t="shared" si="364"/>
        <v>4</v>
      </c>
      <c r="J1107" s="34" t="str">
        <f t="shared" si="365"/>
        <v>Income statement</v>
      </c>
      <c r="K1107" s="34">
        <f t="shared" si="349"/>
        <v>1</v>
      </c>
      <c r="L1107" s="34" t="str">
        <f t="shared" si="366"/>
        <v>10</v>
      </c>
      <c r="M1107" s="34" t="str">
        <f t="shared" si="367"/>
        <v>6</v>
      </c>
      <c r="N1107" s="34" t="str">
        <f t="shared" si="368"/>
        <v>61</v>
      </c>
      <c r="O1107" s="34" t="str">
        <f t="shared" si="369"/>
        <v>6110</v>
      </c>
      <c r="P1107" s="34" t="str">
        <f>CONCATENATE(M1107," ",VLOOKUP(M1107,'heading tables'!$A:$C,2,FALSE))</f>
        <v>6 Operating Income</v>
      </c>
      <c r="Q1107" s="34" t="str">
        <f>CONCATENATE(N1107," ",VLOOKUP(N1107,'heading tables'!$A:$C,2,FALSE))</f>
        <v>61 Operating Income</v>
      </c>
      <c r="R1107" s="34" t="str">
        <f>CONCATENATE(O1107," ",VLOOKUP(ABS(O1107),'heading tables'!$A:$C,2,FALSE))</f>
        <v>6110 Income from Sales</v>
      </c>
      <c r="S1107" s="34" t="str">
        <f t="shared" si="338"/>
        <v>61</v>
      </c>
      <c r="T1107" s="34" t="str">
        <f t="shared" si="339"/>
        <v>6110</v>
      </c>
      <c r="U1107" s="34" t="str">
        <f>CONCATENATE(S1107," ",VLOOKUP(S1107,'heading tables'!$A:$C,2,FALSE))</f>
        <v>61 Operating Income</v>
      </c>
      <c r="V1107" s="34" t="str">
        <f>CONCATENATE(T1107," ",VLOOKUP(ABS(T1107),'heading tables'!$A:$C,2,FALSE))</f>
        <v>6110 Income from Sales</v>
      </c>
      <c r="W1107" s="34" t="str">
        <f t="shared" si="370"/>
        <v>" "</v>
      </c>
      <c r="X1107" s="34" t="str">
        <f t="shared" si="363"/>
        <v>" "</v>
      </c>
      <c r="Y1107" s="34" t="str">
        <f t="shared" si="363"/>
        <v>" "</v>
      </c>
      <c r="Z1107" s="34" t="str">
        <f t="shared" si="363"/>
        <v>" "</v>
      </c>
      <c r="AA1107" s="34" t="str">
        <f t="shared" si="363"/>
        <v>" "</v>
      </c>
      <c r="AB1107" s="34" t="str">
        <f t="shared" si="350"/>
        <v>" "</v>
      </c>
      <c r="AC1107" s="34" t="str">
        <f t="shared" si="351"/>
        <v>" "</v>
      </c>
      <c r="AD1107" s="34" t="str">
        <f t="shared" si="352"/>
        <v>" "</v>
      </c>
      <c r="AE1107" s="34" t="str">
        <f t="shared" si="353"/>
        <v>" "</v>
      </c>
      <c r="AF1107" s="34" t="str">
        <f t="shared" si="354"/>
        <v>" "</v>
      </c>
      <c r="AI1107" t="s">
        <v>187</v>
      </c>
      <c r="AJ1107" s="14" t="s">
        <v>11</v>
      </c>
      <c r="AL1107"/>
      <c r="AM1107"/>
      <c r="AN1107"/>
      <c r="AO1107"/>
      <c r="AP1107"/>
      <c r="AQ1107"/>
      <c r="AR1107"/>
      <c r="AS1107"/>
      <c r="AV1107" t="s">
        <v>187</v>
      </c>
      <c r="AW1107">
        <f t="shared" si="355"/>
        <v>17</v>
      </c>
    </row>
    <row r="1108" spans="1:49" ht="11.25" customHeight="1" x14ac:dyDescent="0.2">
      <c r="A1108" s="14">
        <v>6120</v>
      </c>
      <c r="B1108" t="s">
        <v>188</v>
      </c>
      <c r="C1108" s="33" t="str">
        <f t="shared" si="344"/>
        <v>6120 Returns and discounts</v>
      </c>
      <c r="D1108" s="6" t="s">
        <v>2</v>
      </c>
      <c r="E1108" s="6" t="s">
        <v>1</v>
      </c>
      <c r="F1108" s="6" t="s">
        <v>1</v>
      </c>
      <c r="G1108" s="6" t="s">
        <v>813</v>
      </c>
      <c r="H1108" s="34" t="str">
        <f>VLOOKUP(I1108,'heading tables'!$G$3:$H$9,2,FALSE)</f>
        <v>M</v>
      </c>
      <c r="I1108" s="34">
        <f t="shared" si="364"/>
        <v>4</v>
      </c>
      <c r="J1108" s="34" t="str">
        <f t="shared" si="365"/>
        <v>Income statement</v>
      </c>
      <c r="K1108" s="34">
        <f t="shared" si="349"/>
        <v>1</v>
      </c>
      <c r="L1108" s="34" t="str">
        <f t="shared" si="366"/>
        <v>20</v>
      </c>
      <c r="M1108" s="34" t="str">
        <f t="shared" si="367"/>
        <v>6</v>
      </c>
      <c r="N1108" s="34" t="str">
        <f t="shared" si="368"/>
        <v>61</v>
      </c>
      <c r="O1108" s="34" t="str">
        <f t="shared" si="369"/>
        <v>6120</v>
      </c>
      <c r="P1108" s="34" t="str">
        <f>CONCATENATE(M1108," ",VLOOKUP(M1108,'heading tables'!$A:$C,2,FALSE))</f>
        <v>6 Operating Income</v>
      </c>
      <c r="Q1108" s="34" t="str">
        <f>CONCATENATE(N1108," ",VLOOKUP(N1108,'heading tables'!$A:$C,2,FALSE))</f>
        <v>61 Operating Income</v>
      </c>
      <c r="R1108" s="34" t="str">
        <f>CONCATENATE(O1108," ",VLOOKUP(ABS(O1108),'heading tables'!$A:$C,2,FALSE))</f>
        <v>6120 Returns and discounts</v>
      </c>
      <c r="S1108" s="34" t="str">
        <f t="shared" si="338"/>
        <v>61</v>
      </c>
      <c r="T1108" s="34" t="str">
        <f t="shared" si="339"/>
        <v>6120</v>
      </c>
      <c r="U1108" s="34" t="str">
        <f>CONCATENATE(S1108," ",VLOOKUP(S1108,'heading tables'!$A:$C,2,FALSE))</f>
        <v>61 Operating Income</v>
      </c>
      <c r="V1108" s="34" t="str">
        <f>CONCATENATE(T1108," ",VLOOKUP(ABS(T1108),'heading tables'!$A:$C,2,FALSE))</f>
        <v>6120 Returns and discounts</v>
      </c>
      <c r="W1108" s="34" t="str">
        <f t="shared" si="370"/>
        <v>" "</v>
      </c>
      <c r="X1108" s="34" t="str">
        <f t="shared" si="363"/>
        <v>" "</v>
      </c>
      <c r="Y1108" s="34" t="str">
        <f t="shared" si="363"/>
        <v>" "</v>
      </c>
      <c r="Z1108" s="34" t="str">
        <f t="shared" si="363"/>
        <v>" "</v>
      </c>
      <c r="AA1108" s="34" t="str">
        <f t="shared" si="363"/>
        <v>" "</v>
      </c>
      <c r="AB1108" s="34" t="str">
        <f t="shared" si="350"/>
        <v>" "</v>
      </c>
      <c r="AC1108" s="34" t="str">
        <f t="shared" si="351"/>
        <v>" "</v>
      </c>
      <c r="AD1108" s="34" t="str">
        <f t="shared" si="352"/>
        <v>" "</v>
      </c>
      <c r="AE1108" s="34" t="str">
        <f t="shared" si="353"/>
        <v>" "</v>
      </c>
      <c r="AF1108" s="34" t="str">
        <f t="shared" si="354"/>
        <v>" "</v>
      </c>
      <c r="AI1108" t="s">
        <v>188</v>
      </c>
      <c r="AJ1108" s="14" t="s">
        <v>11</v>
      </c>
      <c r="AL1108"/>
      <c r="AM1108"/>
      <c r="AN1108"/>
      <c r="AO1108"/>
      <c r="AP1108"/>
      <c r="AQ1108"/>
      <c r="AR1108"/>
      <c r="AS1108"/>
      <c r="AV1108" t="s">
        <v>188</v>
      </c>
      <c r="AW1108">
        <f t="shared" si="355"/>
        <v>21</v>
      </c>
    </row>
    <row r="1109" spans="1:49" ht="11.25" customHeight="1" x14ac:dyDescent="0.2">
      <c r="A1109" s="14">
        <v>6190</v>
      </c>
      <c r="B1109" t="s">
        <v>189</v>
      </c>
      <c r="C1109" s="33" t="str">
        <f t="shared" si="344"/>
        <v>6190 Other operating income</v>
      </c>
      <c r="D1109" s="6" t="s">
        <v>2</v>
      </c>
      <c r="E1109" s="6" t="s">
        <v>803</v>
      </c>
      <c r="F1109" s="6" t="s">
        <v>744</v>
      </c>
      <c r="G1109" s="6" t="s">
        <v>813</v>
      </c>
      <c r="H1109" s="34" t="str">
        <f>VLOOKUP(I1109,'heading tables'!$G$3:$H$9,2,FALSE)</f>
        <v>M</v>
      </c>
      <c r="I1109" s="34">
        <f t="shared" si="364"/>
        <v>4</v>
      </c>
      <c r="J1109" s="34" t="str">
        <f t="shared" si="365"/>
        <v>Income statement</v>
      </c>
      <c r="K1109" s="34">
        <f t="shared" si="349"/>
        <v>1</v>
      </c>
      <c r="L1109" s="34" t="str">
        <f t="shared" si="366"/>
        <v>90</v>
      </c>
      <c r="M1109" s="34" t="str">
        <f t="shared" si="367"/>
        <v>6</v>
      </c>
      <c r="N1109" s="34" t="str">
        <f t="shared" si="368"/>
        <v>61</v>
      </c>
      <c r="O1109" s="34" t="str">
        <f t="shared" si="369"/>
        <v>6190</v>
      </c>
      <c r="P1109" s="34" t="str">
        <f>CONCATENATE(M1109," ",VLOOKUP(M1109,'heading tables'!$A:$C,2,FALSE))</f>
        <v>6 Operating Income</v>
      </c>
      <c r="Q1109" s="34" t="str">
        <f>CONCATENATE(N1109," ",VLOOKUP(N1109,'heading tables'!$A:$C,2,FALSE))</f>
        <v>61 Operating Income</v>
      </c>
      <c r="R1109" s="34" t="str">
        <f>CONCATENATE(O1109," ",VLOOKUP(ABS(O1109),'heading tables'!$A:$C,2,FALSE))</f>
        <v>6190 Other operating income</v>
      </c>
      <c r="S1109" s="34" t="str">
        <f t="shared" si="338"/>
        <v>61</v>
      </c>
      <c r="T1109" s="34" t="str">
        <f t="shared" si="339"/>
        <v>6190</v>
      </c>
      <c r="U1109" s="34" t="str">
        <f>CONCATENATE(S1109," ",VLOOKUP(S1109,'heading tables'!$A:$C,2,FALSE))</f>
        <v>61 Operating Income</v>
      </c>
      <c r="V1109" s="34" t="str">
        <f>CONCATENATE(T1109," ",VLOOKUP(ABS(T1109),'heading tables'!$A:$C,2,FALSE))</f>
        <v>6190 Other operating income</v>
      </c>
      <c r="W1109" s="34" t="str">
        <f t="shared" si="370"/>
        <v>" "</v>
      </c>
      <c r="X1109" s="34" t="str">
        <f t="shared" si="363"/>
        <v>" "</v>
      </c>
      <c r="Y1109" s="34" t="str">
        <f t="shared" si="363"/>
        <v>" "</v>
      </c>
      <c r="Z1109" s="34" t="str">
        <f t="shared" si="363"/>
        <v>" "</v>
      </c>
      <c r="AA1109" s="34" t="str">
        <f t="shared" si="363"/>
        <v>" "</v>
      </c>
      <c r="AB1109" s="34" t="str">
        <f t="shared" si="350"/>
        <v>" "</v>
      </c>
      <c r="AC1109" s="34" t="str">
        <f t="shared" si="351"/>
        <v>" "</v>
      </c>
      <c r="AD1109" s="34" t="str">
        <f t="shared" si="352"/>
        <v>" "</v>
      </c>
      <c r="AE1109" s="34" t="str">
        <f t="shared" si="353"/>
        <v>" "</v>
      </c>
      <c r="AF1109" s="34" t="str">
        <f t="shared" si="354"/>
        <v>" "</v>
      </c>
      <c r="AI1109" t="s">
        <v>189</v>
      </c>
      <c r="AJ1109" s="14" t="s">
        <v>11</v>
      </c>
      <c r="AL1109"/>
      <c r="AM1109"/>
      <c r="AN1109"/>
      <c r="AO1109"/>
      <c r="AP1109"/>
      <c r="AQ1109"/>
      <c r="AR1109"/>
      <c r="AS1109"/>
      <c r="AV1109" t="s">
        <v>189</v>
      </c>
      <c r="AW1109">
        <f t="shared" si="355"/>
        <v>22</v>
      </c>
    </row>
    <row r="1110" spans="1:49" ht="11.25" customHeight="1" x14ac:dyDescent="0.2">
      <c r="A1110" s="33">
        <v>7000</v>
      </c>
      <c r="B1110" t="s">
        <v>190</v>
      </c>
      <c r="C1110" s="33" t="str">
        <f t="shared" si="344"/>
        <v>7000 Operating Expenses</v>
      </c>
      <c r="D1110" s="34" t="s">
        <v>2</v>
      </c>
      <c r="E1110" s="34" t="s">
        <v>804</v>
      </c>
      <c r="F1110" s="34" t="s">
        <v>191</v>
      </c>
      <c r="G1110" s="34" t="s">
        <v>816</v>
      </c>
      <c r="H1110" s="34" t="str">
        <f>VLOOKUP(I1110,'heading tables'!$G$3:$H$9,2,FALSE)</f>
        <v>M</v>
      </c>
      <c r="I1110" s="34">
        <f t="shared" si="364"/>
        <v>4</v>
      </c>
      <c r="J1110" s="34" t="str">
        <f t="shared" si="365"/>
        <v>Income statement</v>
      </c>
      <c r="K1110" s="34">
        <f t="shared" si="349"/>
        <v>42</v>
      </c>
      <c r="L1110" s="34" t="str">
        <f t="shared" si="366"/>
        <v>00</v>
      </c>
      <c r="M1110" s="34" t="str">
        <f t="shared" si="367"/>
        <v>7</v>
      </c>
      <c r="N1110" s="34" t="str">
        <f t="shared" si="368"/>
        <v>70</v>
      </c>
      <c r="O1110" s="34" t="s">
        <v>1122</v>
      </c>
      <c r="P1110" s="34" t="str">
        <f>CONCATENATE(M1110," ",VLOOKUP(M1110,'heading tables'!$A:$C,2,FALSE))</f>
        <v>7 Operating Expenses</v>
      </c>
      <c r="Q1110" s="34" t="s">
        <v>1123</v>
      </c>
      <c r="R1110" s="34" t="s">
        <v>1122</v>
      </c>
      <c r="S1110" s="34" t="str">
        <f t="shared" si="338"/>
        <v>70</v>
      </c>
      <c r="T1110" s="34" t="str">
        <f t="shared" si="339"/>
        <v>Not include</v>
      </c>
      <c r="U1110" s="34" t="s">
        <v>1131</v>
      </c>
      <c r="V1110" s="34" t="s">
        <v>1131</v>
      </c>
      <c r="W1110" s="34" t="str">
        <f t="shared" si="370"/>
        <v>7000</v>
      </c>
      <c r="X1110" s="34" t="str">
        <f t="shared" si="363"/>
        <v>" "</v>
      </c>
      <c r="Y1110" s="34" t="str">
        <f t="shared" si="363"/>
        <v>" "</v>
      </c>
      <c r="Z1110" s="34" t="str">
        <f t="shared" si="363"/>
        <v>" "</v>
      </c>
      <c r="AA1110" s="34" t="str">
        <f t="shared" si="363"/>
        <v>" "</v>
      </c>
      <c r="AB1110" s="34" t="str">
        <f t="shared" si="350"/>
        <v>7000 Operating Expenses</v>
      </c>
      <c r="AC1110" s="34" t="str">
        <f t="shared" si="351"/>
        <v>" "</v>
      </c>
      <c r="AD1110" s="34" t="str">
        <f t="shared" si="352"/>
        <v>" "</v>
      </c>
      <c r="AE1110" s="34" t="str">
        <f t="shared" si="353"/>
        <v>" "</v>
      </c>
      <c r="AF1110" s="34" t="str">
        <f t="shared" si="354"/>
        <v>" "</v>
      </c>
      <c r="AG1110" s="34"/>
      <c r="AH1110" s="34"/>
      <c r="AI1110" t="s">
        <v>190</v>
      </c>
      <c r="AJ1110" s="33" t="s">
        <v>913</v>
      </c>
      <c r="AK1110" s="34" t="s">
        <v>909</v>
      </c>
      <c r="AL1110"/>
      <c r="AM1110"/>
      <c r="AN1110"/>
      <c r="AO1110"/>
      <c r="AP1110"/>
      <c r="AQ1110"/>
      <c r="AR1110"/>
      <c r="AS1110"/>
      <c r="AV1110" t="s">
        <v>190</v>
      </c>
      <c r="AW1110">
        <f t="shared" si="355"/>
        <v>18</v>
      </c>
    </row>
    <row r="1111" spans="1:49" ht="11.25" customHeight="1" x14ac:dyDescent="0.2">
      <c r="A1111" s="14">
        <v>7100</v>
      </c>
      <c r="B1111" t="s">
        <v>192</v>
      </c>
      <c r="C1111" s="33" t="str">
        <f t="shared" si="344"/>
        <v>7100 Cost of products sold (goods-producing and services industries)</v>
      </c>
      <c r="D1111" s="6" t="s">
        <v>855</v>
      </c>
      <c r="E1111" s="6" t="s">
        <v>804</v>
      </c>
      <c r="F1111" s="6" t="s">
        <v>3</v>
      </c>
      <c r="G1111" s="6" t="s">
        <v>821</v>
      </c>
      <c r="H1111" s="34" t="str">
        <f>VLOOKUP(I1111,'heading tables'!$G$3:$H$9,2,FALSE)</f>
        <v>M</v>
      </c>
      <c r="I1111" s="34">
        <f t="shared" si="364"/>
        <v>4</v>
      </c>
      <c r="J1111" s="6" t="s">
        <v>1069</v>
      </c>
      <c r="K1111" s="34">
        <f t="shared" si="349"/>
        <v>404</v>
      </c>
      <c r="L1111" s="34" t="str">
        <f t="shared" si="366"/>
        <v>00</v>
      </c>
      <c r="M1111" s="34" t="str">
        <f t="shared" si="367"/>
        <v>7</v>
      </c>
      <c r="N1111" s="34" t="str">
        <f t="shared" si="368"/>
        <v>71</v>
      </c>
      <c r="O1111" s="34" t="str">
        <f t="shared" si="369"/>
        <v>7100</v>
      </c>
      <c r="P1111" s="34" t="str">
        <f>CONCATENATE(M1111," ",VLOOKUP(M1111,'heading tables'!$A:$C,2,FALSE))</f>
        <v>7 Operating Expenses</v>
      </c>
      <c r="Q1111" s="34" t="str">
        <f>CONCATENATE(N1111," ",VLOOKUP(N1111,'heading tables'!$A:$C,2,FALSE))</f>
        <v>71 Cost of products sold (goods-producing and services industries)</v>
      </c>
      <c r="R1111" s="34" t="str">
        <f>CONCATENATE(O1111," ",VLOOKUP(ABS(O1111),'heading tables'!$A:$C,2,FALSE))</f>
        <v>7100 Cost of products sold (goods-producing and services industries)</v>
      </c>
      <c r="S1111" s="34" t="str">
        <f t="shared" si="338"/>
        <v>71</v>
      </c>
      <c r="T1111" s="34" t="str">
        <f t="shared" si="339"/>
        <v>7100</v>
      </c>
      <c r="U1111" s="34" t="str">
        <f>CONCATENATE(S1111," ",VLOOKUP(S1111,'heading tables'!$A:$C,2,FALSE))</f>
        <v>71 Cost of products sold (goods-producing and services industries)</v>
      </c>
      <c r="V1111" s="34" t="str">
        <f>CONCATENATE(T1111," ",VLOOKUP(ABS(T1111),'heading tables'!$A:$C,2,FALSE))</f>
        <v>7100 Cost of products sold (goods-producing and services industries)</v>
      </c>
      <c r="W1111" s="34" t="str">
        <f t="shared" si="370"/>
        <v>" "</v>
      </c>
      <c r="X1111" s="34" t="str">
        <f t="shared" si="363"/>
        <v>" "</v>
      </c>
      <c r="Y1111" s="34" t="str">
        <f t="shared" si="363"/>
        <v>" "</v>
      </c>
      <c r="Z1111" s="34" t="str">
        <f t="shared" si="363"/>
        <v>" "</v>
      </c>
      <c r="AA1111" s="34" t="str">
        <f t="shared" si="363"/>
        <v>" "</v>
      </c>
      <c r="AB1111" s="34" t="str">
        <f t="shared" si="350"/>
        <v>" "</v>
      </c>
      <c r="AC1111" s="34" t="str">
        <f t="shared" si="351"/>
        <v>" "</v>
      </c>
      <c r="AD1111" s="34" t="str">
        <f t="shared" si="352"/>
        <v>" "</v>
      </c>
      <c r="AE1111" s="34" t="str">
        <f t="shared" si="353"/>
        <v>" "</v>
      </c>
      <c r="AF1111" s="34" t="str">
        <f t="shared" si="354"/>
        <v>" "</v>
      </c>
      <c r="AI1111" t="s">
        <v>192</v>
      </c>
      <c r="AJ1111" s="14" t="s">
        <v>1064</v>
      </c>
      <c r="AK1111" t="s">
        <v>909</v>
      </c>
      <c r="AL1111"/>
      <c r="AM1111"/>
      <c r="AN1111"/>
      <c r="AO1111"/>
      <c r="AP1111"/>
      <c r="AQ1111"/>
      <c r="AR1111"/>
      <c r="AS1111"/>
      <c r="AV1111" t="s">
        <v>192</v>
      </c>
      <c r="AW1111">
        <f t="shared" si="355"/>
        <v>63</v>
      </c>
    </row>
    <row r="1112" spans="1:49" ht="11.25" customHeight="1" x14ac:dyDescent="0.2">
      <c r="A1112" s="14">
        <v>7100.1</v>
      </c>
      <c r="B1112" t="s">
        <v>193</v>
      </c>
      <c r="C1112" s="33" t="str">
        <f t="shared" si="344"/>
        <v>7100.1 Cost of Production (Services) of Electricity /Regulated Activities</v>
      </c>
      <c r="D1112" s="6" t="s">
        <v>855</v>
      </c>
      <c r="E1112" s="6" t="s">
        <v>804</v>
      </c>
      <c r="F1112" s="6" t="s">
        <v>3</v>
      </c>
      <c r="G1112" s="6" t="s">
        <v>26</v>
      </c>
      <c r="H1112" s="34" t="str">
        <f>VLOOKUP(I1112,'heading tables'!$G$3:$H$9,2,FALSE)</f>
        <v>L1</v>
      </c>
      <c r="I1112" s="34">
        <f t="shared" si="364"/>
        <v>6</v>
      </c>
      <c r="J1112" s="6" t="s">
        <v>1069</v>
      </c>
      <c r="K1112" s="34">
        <f t="shared" si="349"/>
        <v>404</v>
      </c>
      <c r="L1112" s="34" t="str">
        <f t="shared" si="366"/>
        <v>.1</v>
      </c>
      <c r="M1112" s="34" t="str">
        <f t="shared" si="367"/>
        <v>7</v>
      </c>
      <c r="N1112" s="34" t="str">
        <f t="shared" si="368"/>
        <v>71</v>
      </c>
      <c r="O1112" s="34" t="str">
        <f t="shared" si="369"/>
        <v>7100</v>
      </c>
      <c r="P1112" s="34" t="str">
        <f>CONCATENATE(M1112," ",VLOOKUP(M1112,'heading tables'!$A:$C,2,FALSE))</f>
        <v>7 Operating Expenses</v>
      </c>
      <c r="Q1112" s="34" t="str">
        <f>CONCATENATE(N1112," ",VLOOKUP(N1112,'heading tables'!$A:$C,2,FALSE))</f>
        <v>71 Cost of products sold (goods-producing and services industries)</v>
      </c>
      <c r="R1112" s="34" t="str">
        <f>CONCATENATE(O1112," ",VLOOKUP(ABS(O1112),'heading tables'!$A:$C,2,FALSE))</f>
        <v>7100 Cost of products sold (goods-producing and services industries)</v>
      </c>
      <c r="S1112" s="34" t="str">
        <f t="shared" si="338"/>
        <v>71</v>
      </c>
      <c r="T1112" s="34" t="str">
        <f t="shared" si="339"/>
        <v>7100</v>
      </c>
      <c r="U1112" s="34" t="str">
        <f>CONCATENATE(S1112," ",VLOOKUP(S1112,'heading tables'!$A:$C,2,FALSE))</f>
        <v>71 Cost of products sold (goods-producing and services industries)</v>
      </c>
      <c r="V1112" s="34" t="str">
        <f>CONCATENATE(T1112," ",VLOOKUP(ABS(T1112),'heading tables'!$A:$C,2,FALSE))</f>
        <v>7100 Cost of products sold (goods-producing and services industries)</v>
      </c>
      <c r="W1112" s="34" t="str">
        <f t="shared" si="370"/>
        <v>7100.1</v>
      </c>
      <c r="X1112" s="34" t="str">
        <f t="shared" si="363"/>
        <v>" "</v>
      </c>
      <c r="Y1112" s="34" t="str">
        <f t="shared" si="363"/>
        <v>" "</v>
      </c>
      <c r="Z1112" s="34" t="str">
        <f t="shared" si="363"/>
        <v>" "</v>
      </c>
      <c r="AA1112" s="34" t="str">
        <f t="shared" si="363"/>
        <v>" "</v>
      </c>
      <c r="AB1112" s="34" t="str">
        <f t="shared" si="350"/>
        <v>7100.1 Cost of Production (Services) of Electricity /Regulated Activities</v>
      </c>
      <c r="AC1112" s="34" t="str">
        <f t="shared" si="351"/>
        <v>" "</v>
      </c>
      <c r="AD1112" s="34" t="str">
        <f t="shared" si="352"/>
        <v>" "</v>
      </c>
      <c r="AE1112" s="34" t="str">
        <f t="shared" si="353"/>
        <v>" "</v>
      </c>
      <c r="AF1112" s="34" t="str">
        <f t="shared" si="354"/>
        <v>" "</v>
      </c>
      <c r="AI1112" t="s">
        <v>193</v>
      </c>
      <c r="AJ1112" s="14" t="s">
        <v>1064</v>
      </c>
      <c r="AK1112" t="s">
        <v>909</v>
      </c>
      <c r="AL1112"/>
      <c r="AM1112"/>
      <c r="AN1112"/>
      <c r="AO1112"/>
      <c r="AP1112"/>
      <c r="AQ1112"/>
      <c r="AR1112"/>
      <c r="AS1112"/>
      <c r="AV1112" t="s">
        <v>193</v>
      </c>
      <c r="AW1112">
        <f t="shared" si="355"/>
        <v>66</v>
      </c>
    </row>
    <row r="1113" spans="1:49" ht="11.25" customHeight="1" x14ac:dyDescent="0.2">
      <c r="A1113" s="14">
        <v>7100.11</v>
      </c>
      <c r="B1113" t="s">
        <v>194</v>
      </c>
      <c r="C1113" s="33" t="str">
        <f t="shared" si="344"/>
        <v>7100.11 Cost of Regulated Electricity Services, Dispatch Activities</v>
      </c>
      <c r="D1113" s="6" t="s">
        <v>27</v>
      </c>
      <c r="E1113" s="6" t="s">
        <v>804</v>
      </c>
      <c r="F1113" s="6" t="s">
        <v>3</v>
      </c>
      <c r="G1113" s="6" t="s">
        <v>64</v>
      </c>
      <c r="H1113" s="34" t="str">
        <f>VLOOKUP(I1113,'heading tables'!$G$3:$H$9,2,FALSE)</f>
        <v>L2</v>
      </c>
      <c r="I1113" s="34">
        <f t="shared" si="364"/>
        <v>7</v>
      </c>
      <c r="J1113" s="6" t="s">
        <v>1069</v>
      </c>
      <c r="K1113" s="34">
        <f t="shared" si="349"/>
        <v>404</v>
      </c>
      <c r="L1113" s="34" t="str">
        <f t="shared" si="366"/>
        <v>11</v>
      </c>
      <c r="M1113" s="34" t="str">
        <f t="shared" si="367"/>
        <v>7</v>
      </c>
      <c r="N1113" s="34" t="str">
        <f t="shared" si="368"/>
        <v>71</v>
      </c>
      <c r="O1113" s="34" t="str">
        <f t="shared" si="369"/>
        <v>7100</v>
      </c>
      <c r="P1113" s="34" t="str">
        <f>CONCATENATE(M1113," ",VLOOKUP(M1113,'heading tables'!$A:$C,2,FALSE))</f>
        <v>7 Operating Expenses</v>
      </c>
      <c r="Q1113" s="34" t="str">
        <f>CONCATENATE(N1113," ",VLOOKUP(N1113,'heading tables'!$A:$C,2,FALSE))</f>
        <v>71 Cost of products sold (goods-producing and services industries)</v>
      </c>
      <c r="R1113" s="34" t="str">
        <f>CONCATENATE(O1113," ",VLOOKUP(ABS(O1113),'heading tables'!$A:$C,2,FALSE))</f>
        <v>7100 Cost of products sold (goods-producing and services industries)</v>
      </c>
      <c r="S1113" s="34" t="str">
        <f t="shared" si="338"/>
        <v>71</v>
      </c>
      <c r="T1113" s="34" t="str">
        <f t="shared" si="339"/>
        <v>7100</v>
      </c>
      <c r="U1113" s="34" t="str">
        <f>CONCATENATE(S1113," ",VLOOKUP(S1113,'heading tables'!$A:$C,2,FALSE))</f>
        <v>71 Cost of products sold (goods-producing and services industries)</v>
      </c>
      <c r="V1113" s="34" t="str">
        <f>CONCATENATE(T1113," ",VLOOKUP(ABS(T1113),'heading tables'!$A:$C,2,FALSE))</f>
        <v>7100 Cost of products sold (goods-producing and services industries)</v>
      </c>
      <c r="W1113" s="34" t="str">
        <f t="shared" si="370"/>
        <v>7100.1</v>
      </c>
      <c r="X1113" s="34" t="str">
        <f t="shared" si="363"/>
        <v>7100.11</v>
      </c>
      <c r="Y1113" s="34" t="str">
        <f t="shared" si="363"/>
        <v>" "</v>
      </c>
      <c r="Z1113" s="34" t="str">
        <f t="shared" si="363"/>
        <v>" "</v>
      </c>
      <c r="AA1113" s="34" t="str">
        <f t="shared" si="363"/>
        <v>" "</v>
      </c>
      <c r="AB1113" s="34" t="str">
        <f t="shared" si="350"/>
        <v>7100.1 Cost of Production (Services) of Electricity /Regulated Activities</v>
      </c>
      <c r="AC1113" s="34" t="str">
        <f t="shared" si="351"/>
        <v>7100.11 Cost of Regulated Electricity Services, Dispatch Activities</v>
      </c>
      <c r="AD1113" s="34" t="str">
        <f t="shared" si="352"/>
        <v>" "</v>
      </c>
      <c r="AE1113" s="34" t="str">
        <f t="shared" si="353"/>
        <v>" "</v>
      </c>
      <c r="AF1113" s="34" t="str">
        <f t="shared" si="354"/>
        <v>" "</v>
      </c>
      <c r="AH1113" s="14" t="s">
        <v>902</v>
      </c>
      <c r="AI1113" t="s">
        <v>194</v>
      </c>
      <c r="AJ1113" s="14" t="s">
        <v>1064</v>
      </c>
      <c r="AK1113" t="s">
        <v>909</v>
      </c>
      <c r="AL1113"/>
      <c r="AM1113"/>
      <c r="AN1113"/>
      <c r="AO1113"/>
      <c r="AP1113"/>
      <c r="AQ1113"/>
      <c r="AR1113"/>
      <c r="AS1113"/>
      <c r="AV1113" t="s">
        <v>194</v>
      </c>
      <c r="AW1113">
        <f t="shared" si="355"/>
        <v>59</v>
      </c>
    </row>
    <row r="1114" spans="1:49" ht="11.25" customHeight="1" x14ac:dyDescent="0.2">
      <c r="A1114" s="9">
        <v>7100.1109999999999</v>
      </c>
      <c r="B1114" t="s">
        <v>999</v>
      </c>
      <c r="C1114" s="33" t="str">
        <f t="shared" si="344"/>
        <v>7100.111 Cost of Regulated Electricity Services, Dispatch Activities of Power System</v>
      </c>
      <c r="D1114" s="6" t="s">
        <v>27</v>
      </c>
      <c r="G1114" s="6" t="s">
        <v>72</v>
      </c>
      <c r="H1114" s="34" t="str">
        <f>VLOOKUP(I1114,'heading tables'!$G$3:$H$9,2,FALSE)</f>
        <v>L3</v>
      </c>
      <c r="I1114" s="34">
        <f t="shared" si="364"/>
        <v>8</v>
      </c>
      <c r="J1114" s="6" t="s">
        <v>1069</v>
      </c>
      <c r="K1114" s="34">
        <f t="shared" si="349"/>
        <v>404</v>
      </c>
      <c r="L1114" s="34" t="str">
        <f t="shared" si="366"/>
        <v>11</v>
      </c>
      <c r="M1114" s="34" t="str">
        <f t="shared" si="367"/>
        <v>7</v>
      </c>
      <c r="N1114" s="34" t="str">
        <f t="shared" si="368"/>
        <v>71</v>
      </c>
      <c r="O1114" s="34" t="str">
        <f t="shared" si="369"/>
        <v>7100</v>
      </c>
      <c r="P1114" s="34" t="str">
        <f>CONCATENATE(M1114," ",VLOOKUP(M1114,'heading tables'!$A:$C,2,FALSE))</f>
        <v>7 Operating Expenses</v>
      </c>
      <c r="Q1114" s="34" t="str">
        <f>CONCATENATE(N1114," ",VLOOKUP(N1114,'heading tables'!$A:$C,2,FALSE))</f>
        <v>71 Cost of products sold (goods-producing and services industries)</v>
      </c>
      <c r="R1114" s="34" t="str">
        <f>CONCATENATE(O1114," ",VLOOKUP(ABS(O1114),'heading tables'!$A:$C,2,FALSE))</f>
        <v>7100 Cost of products sold (goods-producing and services industries)</v>
      </c>
      <c r="S1114" s="34" t="str">
        <f t="shared" si="338"/>
        <v>71</v>
      </c>
      <c r="T1114" s="34" t="str">
        <f t="shared" si="339"/>
        <v>7100</v>
      </c>
      <c r="U1114" s="34" t="str">
        <f>CONCATENATE(S1114," ",VLOOKUP(S1114,'heading tables'!$A:$C,2,FALSE))</f>
        <v>71 Cost of products sold (goods-producing and services industries)</v>
      </c>
      <c r="V1114" s="34" t="str">
        <f>CONCATENATE(T1114," ",VLOOKUP(ABS(T1114),'heading tables'!$A:$C,2,FALSE))</f>
        <v>7100 Cost of products sold (goods-producing and services industries)</v>
      </c>
      <c r="W1114" s="34" t="str">
        <f t="shared" si="370"/>
        <v>7100.1</v>
      </c>
      <c r="X1114" s="34" t="str">
        <f t="shared" si="363"/>
        <v>7100.11</v>
      </c>
      <c r="Y1114" s="34" t="str">
        <f t="shared" si="363"/>
        <v>7100.111</v>
      </c>
      <c r="Z1114" s="34" t="str">
        <f t="shared" si="363"/>
        <v>" "</v>
      </c>
      <c r="AA1114" s="34" t="str">
        <f t="shared" si="363"/>
        <v>" "</v>
      </c>
      <c r="AB1114" s="34" t="str">
        <f t="shared" si="350"/>
        <v>7100.1 Cost of Production (Services) of Electricity /Regulated Activities</v>
      </c>
      <c r="AC1114" s="34" t="str">
        <f t="shared" si="351"/>
        <v>7100.11 Cost of Regulated Electricity Services, Dispatch Activities</v>
      </c>
      <c r="AD1114" s="34" t="str">
        <f t="shared" si="352"/>
        <v>7100.111 Cost of Regulated Electricity Services, Dispatch Activities of Power System</v>
      </c>
      <c r="AE1114" s="34" t="str">
        <f t="shared" si="353"/>
        <v>" "</v>
      </c>
      <c r="AF1114" s="34" t="str">
        <f t="shared" si="354"/>
        <v>" "</v>
      </c>
      <c r="AH1114" s="14"/>
      <c r="AI1114" t="s">
        <v>999</v>
      </c>
      <c r="AJ1114" s="14" t="s">
        <v>1064</v>
      </c>
      <c r="AL1114"/>
      <c r="AM1114"/>
      <c r="AN1114"/>
      <c r="AO1114"/>
      <c r="AP1114"/>
      <c r="AQ1114"/>
      <c r="AR1114"/>
      <c r="AS1114"/>
      <c r="AV1114" t="s">
        <v>999</v>
      </c>
      <c r="AW1114">
        <f t="shared" si="355"/>
        <v>75</v>
      </c>
    </row>
    <row r="1115" spans="1:49" ht="11.25" customHeight="1" x14ac:dyDescent="0.2">
      <c r="A1115" s="9">
        <v>7100.1111000000001</v>
      </c>
      <c r="B1115" t="s">
        <v>1000</v>
      </c>
      <c r="C1115" s="33" t="str">
        <f t="shared" si="344"/>
        <v>7100.1111 Operation and Maintenance Cost of Dispatch</v>
      </c>
      <c r="D1115" s="6" t="s">
        <v>27</v>
      </c>
      <c r="G1115" s="6" t="s">
        <v>822</v>
      </c>
      <c r="H1115" s="34" t="str">
        <f>VLOOKUP(I1115,'heading tables'!$G$3:$H$9,2,FALSE)</f>
        <v>L4</v>
      </c>
      <c r="I1115" s="34">
        <f t="shared" si="364"/>
        <v>9</v>
      </c>
      <c r="J1115" s="6" t="s">
        <v>1069</v>
      </c>
      <c r="K1115" s="34">
        <f t="shared" si="349"/>
        <v>404</v>
      </c>
      <c r="L1115" s="34" t="str">
        <f t="shared" si="366"/>
        <v>11</v>
      </c>
      <c r="M1115" s="34" t="str">
        <f t="shared" si="367"/>
        <v>7</v>
      </c>
      <c r="N1115" s="34" t="str">
        <f t="shared" si="368"/>
        <v>71</v>
      </c>
      <c r="O1115" s="34" t="str">
        <f t="shared" si="369"/>
        <v>7100</v>
      </c>
      <c r="P1115" s="34" t="str">
        <f>CONCATENATE(M1115," ",VLOOKUP(M1115,'heading tables'!$A:$C,2,FALSE))</f>
        <v>7 Operating Expenses</v>
      </c>
      <c r="Q1115" s="34" t="str">
        <f>CONCATENATE(N1115," ",VLOOKUP(N1115,'heading tables'!$A:$C,2,FALSE))</f>
        <v>71 Cost of products sold (goods-producing and services industries)</v>
      </c>
      <c r="R1115" s="34" t="str">
        <f>CONCATENATE(O1115," ",VLOOKUP(ABS(O1115),'heading tables'!$A:$C,2,FALSE))</f>
        <v>7100 Cost of products sold (goods-producing and services industries)</v>
      </c>
      <c r="S1115" s="34" t="str">
        <f t="shared" si="338"/>
        <v>71</v>
      </c>
      <c r="T1115" s="34" t="str">
        <f t="shared" si="339"/>
        <v>7100</v>
      </c>
      <c r="U1115" s="34" t="str">
        <f>CONCATENATE(S1115," ",VLOOKUP(S1115,'heading tables'!$A:$C,2,FALSE))</f>
        <v>71 Cost of products sold (goods-producing and services industries)</v>
      </c>
      <c r="V1115" s="34" t="str">
        <f>CONCATENATE(T1115," ",VLOOKUP(ABS(T1115),'heading tables'!$A:$C,2,FALSE))</f>
        <v>7100 Cost of products sold (goods-producing and services industries)</v>
      </c>
      <c r="W1115" s="34" t="str">
        <f t="shared" si="370"/>
        <v>7100.1</v>
      </c>
      <c r="X1115" s="34" t="str">
        <f t="shared" si="363"/>
        <v>7100.11</v>
      </c>
      <c r="Y1115" s="34" t="str">
        <f t="shared" si="363"/>
        <v>7100.111</v>
      </c>
      <c r="Z1115" s="34" t="str">
        <f t="shared" si="363"/>
        <v>7100.1111</v>
      </c>
      <c r="AA1115" s="34" t="str">
        <f t="shared" si="363"/>
        <v>" "</v>
      </c>
      <c r="AB1115" s="34" t="str">
        <f t="shared" si="350"/>
        <v>7100.1 Cost of Production (Services) of Electricity /Regulated Activities</v>
      </c>
      <c r="AC1115" s="34" t="str">
        <f t="shared" si="351"/>
        <v>7100.11 Cost of Regulated Electricity Services, Dispatch Activities</v>
      </c>
      <c r="AD1115" s="34" t="str">
        <f t="shared" si="352"/>
        <v>7100.111 Cost of Regulated Electricity Services, Dispatch Activities of Power System</v>
      </c>
      <c r="AE1115" s="34" t="str">
        <f t="shared" si="353"/>
        <v>7100.1111 Operation and Maintenance Cost of Dispatch</v>
      </c>
      <c r="AF1115" s="34" t="str">
        <f t="shared" si="354"/>
        <v>" "</v>
      </c>
      <c r="AH1115" s="14"/>
      <c r="AI1115" t="s">
        <v>1000</v>
      </c>
      <c r="AJ1115" s="14" t="s">
        <v>1064</v>
      </c>
      <c r="AL1115"/>
      <c r="AM1115"/>
      <c r="AN1115"/>
      <c r="AO1115"/>
      <c r="AP1115"/>
      <c r="AQ1115"/>
      <c r="AR1115"/>
      <c r="AS1115"/>
      <c r="AV1115" t="s">
        <v>1000</v>
      </c>
      <c r="AW1115">
        <f t="shared" si="355"/>
        <v>42</v>
      </c>
    </row>
    <row r="1116" spans="1:49" ht="11.25" customHeight="1" x14ac:dyDescent="0.2">
      <c r="A1116" s="9">
        <v>7100.1111099999998</v>
      </c>
      <c r="B1116" t="s">
        <v>2043</v>
      </c>
      <c r="C1116" s="33" t="str">
        <f t="shared" si="344"/>
        <v>7100.11111 Operation and Maintenance Cost of Dispatch on Personnel</v>
      </c>
      <c r="D1116" s="6" t="s">
        <v>27</v>
      </c>
      <c r="G1116" s="6" t="s">
        <v>823</v>
      </c>
      <c r="H1116" s="34" t="str">
        <f>VLOOKUP(I1116,'heading tables'!$G$3:$H$9,2,FALSE)</f>
        <v>L5</v>
      </c>
      <c r="I1116" s="34">
        <f t="shared" si="364"/>
        <v>10</v>
      </c>
      <c r="J1116" s="6" t="s">
        <v>1069</v>
      </c>
      <c r="K1116" s="34">
        <f t="shared" si="349"/>
        <v>404</v>
      </c>
      <c r="L1116" s="34" t="str">
        <f t="shared" si="366"/>
        <v>11</v>
      </c>
      <c r="M1116" s="34" t="str">
        <f t="shared" si="367"/>
        <v>7</v>
      </c>
      <c r="N1116" s="34" t="str">
        <f t="shared" si="368"/>
        <v>71</v>
      </c>
      <c r="O1116" s="34" t="str">
        <f t="shared" si="369"/>
        <v>7100</v>
      </c>
      <c r="P1116" s="34" t="str">
        <f>CONCATENATE(M1116," ",VLOOKUP(M1116,'heading tables'!$A:$C,2,FALSE))</f>
        <v>7 Operating Expenses</v>
      </c>
      <c r="Q1116" s="34" t="str">
        <f>CONCATENATE(N1116," ",VLOOKUP(N1116,'heading tables'!$A:$C,2,FALSE))</f>
        <v>71 Cost of products sold (goods-producing and services industries)</v>
      </c>
      <c r="R1116" s="34" t="str">
        <f>CONCATENATE(O1116," ",VLOOKUP(ABS(O1116),'heading tables'!$A:$C,2,FALSE))</f>
        <v>7100 Cost of products sold (goods-producing and services industries)</v>
      </c>
      <c r="S1116" s="34" t="str">
        <f t="shared" si="338"/>
        <v>71</v>
      </c>
      <c r="T1116" s="34" t="str">
        <f t="shared" si="339"/>
        <v>7100</v>
      </c>
      <c r="U1116" s="34" t="str">
        <f>CONCATENATE(S1116," ",VLOOKUP(S1116,'heading tables'!$A:$C,2,FALSE))</f>
        <v>71 Cost of products sold (goods-producing and services industries)</v>
      </c>
      <c r="V1116" s="34" t="str">
        <f>CONCATENATE(T1116," ",VLOOKUP(ABS(T1116),'heading tables'!$A:$C,2,FALSE))</f>
        <v>7100 Cost of products sold (goods-producing and services industries)</v>
      </c>
      <c r="W1116" s="34" t="str">
        <f t="shared" si="370"/>
        <v>7100.1</v>
      </c>
      <c r="X1116" s="34" t="str">
        <f t="shared" si="363"/>
        <v>7100.11</v>
      </c>
      <c r="Y1116" s="34" t="str">
        <f t="shared" si="363"/>
        <v>7100.111</v>
      </c>
      <c r="Z1116" s="34" t="str">
        <f t="shared" si="363"/>
        <v>7100.1111</v>
      </c>
      <c r="AA1116" s="34" t="str">
        <f t="shared" si="363"/>
        <v>7100.11111</v>
      </c>
      <c r="AB1116" s="34" t="str">
        <f t="shared" si="350"/>
        <v>7100.1 Cost of Production (Services) of Electricity /Regulated Activities</v>
      </c>
      <c r="AC1116" s="34" t="str">
        <f t="shared" si="351"/>
        <v>7100.11 Cost of Regulated Electricity Services, Dispatch Activities</v>
      </c>
      <c r="AD1116" s="34" t="str">
        <f t="shared" si="352"/>
        <v>7100.111 Cost of Regulated Electricity Services, Dispatch Activities of Power System</v>
      </c>
      <c r="AE1116" s="34" t="str">
        <f t="shared" si="353"/>
        <v>7100.1111 Operation and Maintenance Cost of Dispatch</v>
      </c>
      <c r="AF1116" s="34" t="str">
        <f t="shared" si="354"/>
        <v>7100.11111 Operation and Maintenance Cost of Dispatch on Personnel</v>
      </c>
      <c r="AH1116" s="14"/>
      <c r="AI1116" t="s">
        <v>2043</v>
      </c>
      <c r="AJ1116" s="14" t="s">
        <v>11</v>
      </c>
      <c r="AL1116"/>
      <c r="AM1116"/>
      <c r="AN1116"/>
      <c r="AO1116"/>
      <c r="AP1116"/>
      <c r="AQ1116"/>
      <c r="AR1116"/>
      <c r="AS1116"/>
      <c r="AV1116" t="s">
        <v>2043</v>
      </c>
      <c r="AW1116">
        <f t="shared" si="355"/>
        <v>55</v>
      </c>
    </row>
    <row r="1117" spans="1:49" ht="11.25" customHeight="1" x14ac:dyDescent="0.2">
      <c r="A1117" s="9">
        <v>7100.1111199999996</v>
      </c>
      <c r="B1117" t="s">
        <v>1051</v>
      </c>
      <c r="C1117" s="33" t="str">
        <f t="shared" ref="C1117:C1180" si="371">CONCATENATE(A1117," ",B1117)</f>
        <v>7100.11112 Operation  and Maintenance Cost of Dispatch on Materials</v>
      </c>
      <c r="D1117" s="6" t="s">
        <v>27</v>
      </c>
      <c r="G1117" s="6" t="s">
        <v>823</v>
      </c>
      <c r="H1117" s="34" t="str">
        <f>VLOOKUP(I1117,'heading tables'!$G$3:$H$9,2,FALSE)</f>
        <v>L5</v>
      </c>
      <c r="I1117" s="34">
        <f t="shared" si="364"/>
        <v>10</v>
      </c>
      <c r="J1117" s="6" t="s">
        <v>1069</v>
      </c>
      <c r="K1117" s="34">
        <f t="shared" si="349"/>
        <v>404</v>
      </c>
      <c r="L1117" s="34" t="str">
        <f t="shared" si="366"/>
        <v>12</v>
      </c>
      <c r="M1117" s="34" t="str">
        <f t="shared" si="367"/>
        <v>7</v>
      </c>
      <c r="N1117" s="34" t="str">
        <f t="shared" si="368"/>
        <v>71</v>
      </c>
      <c r="O1117" s="34" t="str">
        <f t="shared" si="369"/>
        <v>7100</v>
      </c>
      <c r="P1117" s="34" t="str">
        <f>CONCATENATE(M1117," ",VLOOKUP(M1117,'heading tables'!$A:$C,2,FALSE))</f>
        <v>7 Operating Expenses</v>
      </c>
      <c r="Q1117" s="34" t="str">
        <f>CONCATENATE(N1117," ",VLOOKUP(N1117,'heading tables'!$A:$C,2,FALSE))</f>
        <v>71 Cost of products sold (goods-producing and services industries)</v>
      </c>
      <c r="R1117" s="34" t="str">
        <f>CONCATENATE(O1117," ",VLOOKUP(ABS(O1117),'heading tables'!$A:$C,2,FALSE))</f>
        <v>7100 Cost of products sold (goods-producing and services industries)</v>
      </c>
      <c r="S1117" s="34" t="str">
        <f t="shared" si="338"/>
        <v>71</v>
      </c>
      <c r="T1117" s="34" t="str">
        <f t="shared" si="339"/>
        <v>7100</v>
      </c>
      <c r="U1117" s="34" t="str">
        <f>CONCATENATE(S1117," ",VLOOKUP(S1117,'heading tables'!$A:$C,2,FALSE))</f>
        <v>71 Cost of products sold (goods-producing and services industries)</v>
      </c>
      <c r="V1117" s="34" t="str">
        <f>CONCATENATE(T1117," ",VLOOKUP(ABS(T1117),'heading tables'!$A:$C,2,FALSE))</f>
        <v>7100 Cost of products sold (goods-producing and services industries)</v>
      </c>
      <c r="W1117" s="34" t="str">
        <f t="shared" si="370"/>
        <v>7100.1</v>
      </c>
      <c r="X1117" s="34" t="str">
        <f t="shared" si="363"/>
        <v>7100.11</v>
      </c>
      <c r="Y1117" s="34" t="str">
        <f t="shared" si="363"/>
        <v>7100.111</v>
      </c>
      <c r="Z1117" s="34" t="str">
        <f t="shared" si="363"/>
        <v>7100.1111</v>
      </c>
      <c r="AA1117" s="34" t="str">
        <f t="shared" si="363"/>
        <v>7100.11112</v>
      </c>
      <c r="AB1117" s="34" t="str">
        <f t="shared" si="350"/>
        <v>7100.1 Cost of Production (Services) of Electricity /Regulated Activities</v>
      </c>
      <c r="AC1117" s="34" t="str">
        <f t="shared" si="351"/>
        <v>7100.11 Cost of Regulated Electricity Services, Dispatch Activities</v>
      </c>
      <c r="AD1117" s="34" t="str">
        <f t="shared" si="352"/>
        <v>7100.111 Cost of Regulated Electricity Services, Dispatch Activities of Power System</v>
      </c>
      <c r="AE1117" s="34" t="str">
        <f t="shared" si="353"/>
        <v>7100.1111 Operation and Maintenance Cost of Dispatch</v>
      </c>
      <c r="AF1117" s="34" t="str">
        <f t="shared" si="354"/>
        <v>7100.11112 Operation  and Maintenance Cost of Dispatch on Materials</v>
      </c>
      <c r="AH1117" s="14"/>
      <c r="AI1117" t="s">
        <v>1051</v>
      </c>
      <c r="AJ1117" s="14" t="s">
        <v>11</v>
      </c>
      <c r="AL1117"/>
      <c r="AM1117"/>
      <c r="AN1117"/>
      <c r="AO1117"/>
      <c r="AP1117"/>
      <c r="AQ1117"/>
      <c r="AR1117"/>
      <c r="AS1117"/>
      <c r="AV1117" t="s">
        <v>1051</v>
      </c>
      <c r="AW1117">
        <f t="shared" si="355"/>
        <v>56</v>
      </c>
    </row>
    <row r="1118" spans="1:49" ht="11.25" customHeight="1" x14ac:dyDescent="0.2">
      <c r="A1118" s="9">
        <v>7100.1111300000002</v>
      </c>
      <c r="B1118" t="s">
        <v>1052</v>
      </c>
      <c r="C1118" s="33" t="str">
        <f t="shared" si="371"/>
        <v>7100.11113 Operation  and Maintenance Cost of Dispatch on Outsource</v>
      </c>
      <c r="D1118" s="6" t="s">
        <v>27</v>
      </c>
      <c r="G1118" s="6" t="s">
        <v>823</v>
      </c>
      <c r="H1118" s="34" t="str">
        <f>VLOOKUP(I1118,'heading tables'!$G$3:$H$9,2,FALSE)</f>
        <v>L5</v>
      </c>
      <c r="I1118" s="34">
        <f t="shared" si="364"/>
        <v>10</v>
      </c>
      <c r="J1118" s="6" t="s">
        <v>1069</v>
      </c>
      <c r="K1118" s="34">
        <f t="shared" si="349"/>
        <v>404</v>
      </c>
      <c r="L1118" s="34" t="str">
        <f t="shared" si="366"/>
        <v>13</v>
      </c>
      <c r="M1118" s="34" t="str">
        <f t="shared" si="367"/>
        <v>7</v>
      </c>
      <c r="N1118" s="34" t="str">
        <f t="shared" si="368"/>
        <v>71</v>
      </c>
      <c r="O1118" s="34" t="str">
        <f t="shared" si="369"/>
        <v>7100</v>
      </c>
      <c r="P1118" s="34" t="str">
        <f>CONCATENATE(M1118," ",VLOOKUP(M1118,'heading tables'!$A:$C,2,FALSE))</f>
        <v>7 Operating Expenses</v>
      </c>
      <c r="Q1118" s="34" t="str">
        <f>CONCATENATE(N1118," ",VLOOKUP(N1118,'heading tables'!$A:$C,2,FALSE))</f>
        <v>71 Cost of products sold (goods-producing and services industries)</v>
      </c>
      <c r="R1118" s="34" t="str">
        <f>CONCATENATE(O1118," ",VLOOKUP(ABS(O1118),'heading tables'!$A:$C,2,FALSE))</f>
        <v>7100 Cost of products sold (goods-producing and services industries)</v>
      </c>
      <c r="S1118" s="34" t="str">
        <f t="shared" si="338"/>
        <v>71</v>
      </c>
      <c r="T1118" s="34" t="str">
        <f t="shared" si="339"/>
        <v>7100</v>
      </c>
      <c r="U1118" s="34" t="str">
        <f>CONCATENATE(S1118," ",VLOOKUP(S1118,'heading tables'!$A:$C,2,FALSE))</f>
        <v>71 Cost of products sold (goods-producing and services industries)</v>
      </c>
      <c r="V1118" s="34" t="str">
        <f>CONCATENATE(T1118," ",VLOOKUP(ABS(T1118),'heading tables'!$A:$C,2,FALSE))</f>
        <v>7100 Cost of products sold (goods-producing and services industries)</v>
      </c>
      <c r="W1118" s="34" t="str">
        <f t="shared" si="370"/>
        <v>7100.1</v>
      </c>
      <c r="X1118" s="34" t="str">
        <f t="shared" ref="X1118:AA1137" si="372">IF(OR(LEFT($A1118,X$1)=W1118,W1118=$AZ$1),$AZ$1,LEFT($A1118,X$1))</f>
        <v>7100.11</v>
      </c>
      <c r="Y1118" s="34" t="str">
        <f t="shared" si="372"/>
        <v>7100.111</v>
      </c>
      <c r="Z1118" s="34" t="str">
        <f t="shared" si="372"/>
        <v>7100.1111</v>
      </c>
      <c r="AA1118" s="34" t="str">
        <f t="shared" si="372"/>
        <v>7100.11113</v>
      </c>
      <c r="AB1118" s="34" t="str">
        <f t="shared" si="350"/>
        <v>7100.1 Cost of Production (Services) of Electricity /Regulated Activities</v>
      </c>
      <c r="AC1118" s="34" t="str">
        <f t="shared" si="351"/>
        <v>7100.11 Cost of Regulated Electricity Services, Dispatch Activities</v>
      </c>
      <c r="AD1118" s="34" t="str">
        <f t="shared" si="352"/>
        <v>7100.111 Cost of Regulated Electricity Services, Dispatch Activities of Power System</v>
      </c>
      <c r="AE1118" s="34" t="str">
        <f t="shared" si="353"/>
        <v>7100.1111 Operation and Maintenance Cost of Dispatch</v>
      </c>
      <c r="AF1118" s="34" t="str">
        <f t="shared" si="354"/>
        <v>7100.11113 Operation  and Maintenance Cost of Dispatch on Outsource</v>
      </c>
      <c r="AH1118" s="14"/>
      <c r="AI1118" t="s">
        <v>1052</v>
      </c>
      <c r="AJ1118" s="14" t="s">
        <v>11</v>
      </c>
      <c r="AL1118"/>
      <c r="AM1118"/>
      <c r="AN1118"/>
      <c r="AO1118"/>
      <c r="AP1118"/>
      <c r="AQ1118"/>
      <c r="AR1118"/>
      <c r="AS1118"/>
      <c r="AV1118" t="s">
        <v>1052</v>
      </c>
      <c r="AW1118">
        <f t="shared" si="355"/>
        <v>56</v>
      </c>
    </row>
    <row r="1119" spans="1:49" ht="11.25" customHeight="1" x14ac:dyDescent="0.2">
      <c r="A1119" s="9">
        <v>7100.11114</v>
      </c>
      <c r="B1119" t="s">
        <v>1053</v>
      </c>
      <c r="C1119" s="33" t="str">
        <f t="shared" si="371"/>
        <v>7100.11114 Operation  and Maintenance Cost of Dispatch on Electricity Consumed and Other Utilities</v>
      </c>
      <c r="D1119" s="6" t="s">
        <v>27</v>
      </c>
      <c r="G1119" s="6" t="s">
        <v>823</v>
      </c>
      <c r="H1119" s="34" t="str">
        <f>VLOOKUP(I1119,'heading tables'!$G$3:$H$9,2,FALSE)</f>
        <v>L5</v>
      </c>
      <c r="I1119" s="34">
        <f t="shared" si="364"/>
        <v>10</v>
      </c>
      <c r="J1119" s="6" t="s">
        <v>1069</v>
      </c>
      <c r="K1119" s="34">
        <f t="shared" si="349"/>
        <v>404</v>
      </c>
      <c r="L1119" s="34" t="str">
        <f t="shared" si="366"/>
        <v>14</v>
      </c>
      <c r="M1119" s="34" t="str">
        <f t="shared" si="367"/>
        <v>7</v>
      </c>
      <c r="N1119" s="34" t="str">
        <f t="shared" si="368"/>
        <v>71</v>
      </c>
      <c r="O1119" s="34" t="str">
        <f t="shared" si="369"/>
        <v>7100</v>
      </c>
      <c r="P1119" s="34" t="str">
        <f>CONCATENATE(M1119," ",VLOOKUP(M1119,'heading tables'!$A:$C,2,FALSE))</f>
        <v>7 Operating Expenses</v>
      </c>
      <c r="Q1119" s="34" t="str">
        <f>CONCATENATE(N1119," ",VLOOKUP(N1119,'heading tables'!$A:$C,2,FALSE))</f>
        <v>71 Cost of products sold (goods-producing and services industries)</v>
      </c>
      <c r="R1119" s="34" t="str">
        <f>CONCATENATE(O1119," ",VLOOKUP(ABS(O1119),'heading tables'!$A:$C,2,FALSE))</f>
        <v>7100 Cost of products sold (goods-producing and services industries)</v>
      </c>
      <c r="S1119" s="34" t="str">
        <f t="shared" si="338"/>
        <v>71</v>
      </c>
      <c r="T1119" s="34" t="str">
        <f t="shared" si="339"/>
        <v>7100</v>
      </c>
      <c r="U1119" s="34" t="str">
        <f>CONCATENATE(S1119," ",VLOOKUP(S1119,'heading tables'!$A:$C,2,FALSE))</f>
        <v>71 Cost of products sold (goods-producing and services industries)</v>
      </c>
      <c r="V1119" s="34" t="str">
        <f>CONCATENATE(T1119," ",VLOOKUP(ABS(T1119),'heading tables'!$A:$C,2,FALSE))</f>
        <v>7100 Cost of products sold (goods-producing and services industries)</v>
      </c>
      <c r="W1119" s="34" t="str">
        <f t="shared" si="370"/>
        <v>7100.1</v>
      </c>
      <c r="X1119" s="34" t="str">
        <f t="shared" si="372"/>
        <v>7100.11</v>
      </c>
      <c r="Y1119" s="34" t="str">
        <f t="shared" si="372"/>
        <v>7100.111</v>
      </c>
      <c r="Z1119" s="34" t="str">
        <f t="shared" si="372"/>
        <v>7100.1111</v>
      </c>
      <c r="AA1119" s="34" t="str">
        <f t="shared" si="372"/>
        <v>7100.11114</v>
      </c>
      <c r="AB1119" s="34" t="str">
        <f t="shared" si="350"/>
        <v>7100.1 Cost of Production (Services) of Electricity /Regulated Activities</v>
      </c>
      <c r="AC1119" s="34" t="str">
        <f t="shared" si="351"/>
        <v>7100.11 Cost of Regulated Electricity Services, Dispatch Activities</v>
      </c>
      <c r="AD1119" s="34" t="str">
        <f t="shared" si="352"/>
        <v>7100.111 Cost of Regulated Electricity Services, Dispatch Activities of Power System</v>
      </c>
      <c r="AE1119" s="34" t="str">
        <f t="shared" si="353"/>
        <v>7100.1111 Operation and Maintenance Cost of Dispatch</v>
      </c>
      <c r="AF1119" s="34" t="str">
        <f t="shared" si="354"/>
        <v>7100.11114 Operation  and Maintenance Cost of Dispatch on Electricity Consumed and Other Utilities</v>
      </c>
      <c r="AH1119" s="14"/>
      <c r="AI1119" t="s">
        <v>1053</v>
      </c>
      <c r="AJ1119" s="14" t="s">
        <v>11</v>
      </c>
      <c r="AL1119"/>
      <c r="AM1119"/>
      <c r="AN1119"/>
      <c r="AO1119"/>
      <c r="AP1119"/>
      <c r="AQ1119"/>
      <c r="AR1119"/>
      <c r="AS1119"/>
      <c r="AV1119" t="s">
        <v>1053</v>
      </c>
      <c r="AW1119">
        <f t="shared" si="355"/>
        <v>87</v>
      </c>
    </row>
    <row r="1120" spans="1:49" ht="11.25" customHeight="1" x14ac:dyDescent="0.2">
      <c r="A1120" s="9">
        <v>7100.1111499999997</v>
      </c>
      <c r="B1120" t="s">
        <v>1054</v>
      </c>
      <c r="C1120" s="33" t="str">
        <f t="shared" si="371"/>
        <v>7100.11115 Operation  and Maintenance Cost of Dispatch on Operating Lease</v>
      </c>
      <c r="D1120" s="6" t="s">
        <v>27</v>
      </c>
      <c r="G1120" s="6" t="s">
        <v>823</v>
      </c>
      <c r="H1120" s="34" t="str">
        <f>VLOOKUP(I1120,'heading tables'!$G$3:$H$9,2,FALSE)</f>
        <v>L5</v>
      </c>
      <c r="I1120" s="34">
        <f t="shared" si="364"/>
        <v>10</v>
      </c>
      <c r="J1120" s="6" t="s">
        <v>1069</v>
      </c>
      <c r="K1120" s="34">
        <f t="shared" si="349"/>
        <v>404</v>
      </c>
      <c r="L1120" s="34" t="str">
        <f t="shared" si="366"/>
        <v>15</v>
      </c>
      <c r="M1120" s="34" t="str">
        <f t="shared" si="367"/>
        <v>7</v>
      </c>
      <c r="N1120" s="34" t="str">
        <f t="shared" si="368"/>
        <v>71</v>
      </c>
      <c r="O1120" s="34" t="str">
        <f t="shared" si="369"/>
        <v>7100</v>
      </c>
      <c r="P1120" s="34" t="str">
        <f>CONCATENATE(M1120," ",VLOOKUP(M1120,'heading tables'!$A:$C,2,FALSE))</f>
        <v>7 Operating Expenses</v>
      </c>
      <c r="Q1120" s="34" t="str">
        <f>CONCATENATE(N1120," ",VLOOKUP(N1120,'heading tables'!$A:$C,2,FALSE))</f>
        <v>71 Cost of products sold (goods-producing and services industries)</v>
      </c>
      <c r="R1120" s="34" t="str">
        <f>CONCATENATE(O1120," ",VLOOKUP(ABS(O1120),'heading tables'!$A:$C,2,FALSE))</f>
        <v>7100 Cost of products sold (goods-producing and services industries)</v>
      </c>
      <c r="S1120" s="34" t="str">
        <f t="shared" si="338"/>
        <v>71</v>
      </c>
      <c r="T1120" s="34" t="str">
        <f t="shared" si="339"/>
        <v>7100</v>
      </c>
      <c r="U1120" s="34" t="str">
        <f>CONCATENATE(S1120," ",VLOOKUP(S1120,'heading tables'!$A:$C,2,FALSE))</f>
        <v>71 Cost of products sold (goods-producing and services industries)</v>
      </c>
      <c r="V1120" s="34" t="str">
        <f>CONCATENATE(T1120," ",VLOOKUP(ABS(T1120),'heading tables'!$A:$C,2,FALSE))</f>
        <v>7100 Cost of products sold (goods-producing and services industries)</v>
      </c>
      <c r="W1120" s="34" t="str">
        <f t="shared" si="370"/>
        <v>7100.1</v>
      </c>
      <c r="X1120" s="34" t="str">
        <f t="shared" si="372"/>
        <v>7100.11</v>
      </c>
      <c r="Y1120" s="34" t="str">
        <f t="shared" si="372"/>
        <v>7100.111</v>
      </c>
      <c r="Z1120" s="34" t="str">
        <f t="shared" si="372"/>
        <v>7100.1111</v>
      </c>
      <c r="AA1120" s="34" t="str">
        <f t="shared" si="372"/>
        <v>7100.11115</v>
      </c>
      <c r="AB1120" s="34" t="str">
        <f t="shared" si="350"/>
        <v>7100.1 Cost of Production (Services) of Electricity /Regulated Activities</v>
      </c>
      <c r="AC1120" s="34" t="str">
        <f t="shared" si="351"/>
        <v>7100.11 Cost of Regulated Electricity Services, Dispatch Activities</v>
      </c>
      <c r="AD1120" s="34" t="str">
        <f t="shared" si="352"/>
        <v>7100.111 Cost of Regulated Electricity Services, Dispatch Activities of Power System</v>
      </c>
      <c r="AE1120" s="34" t="str">
        <f t="shared" si="353"/>
        <v>7100.1111 Operation and Maintenance Cost of Dispatch</v>
      </c>
      <c r="AF1120" s="34" t="str">
        <f t="shared" si="354"/>
        <v>7100.11115 Operation  and Maintenance Cost of Dispatch on Operating Lease</v>
      </c>
      <c r="AH1120" s="14"/>
      <c r="AI1120" t="s">
        <v>1054</v>
      </c>
      <c r="AJ1120" s="14" t="s">
        <v>11</v>
      </c>
      <c r="AL1120"/>
      <c r="AM1120"/>
      <c r="AN1120"/>
      <c r="AO1120"/>
      <c r="AP1120"/>
      <c r="AQ1120"/>
      <c r="AR1120"/>
      <c r="AS1120"/>
      <c r="AV1120" t="s">
        <v>1054</v>
      </c>
      <c r="AW1120">
        <f t="shared" si="355"/>
        <v>62</v>
      </c>
    </row>
    <row r="1121" spans="1:49" ht="11.25" customHeight="1" x14ac:dyDescent="0.2">
      <c r="A1121" s="9">
        <v>7100.1111799999999</v>
      </c>
      <c r="B1121" t="s">
        <v>1001</v>
      </c>
      <c r="C1121" s="33" t="str">
        <f t="shared" si="371"/>
        <v>7100.11118 Depreciation Cost of the Assets of Dispatch in Operation</v>
      </c>
      <c r="D1121" s="6" t="s">
        <v>27</v>
      </c>
      <c r="G1121" s="6" t="s">
        <v>823</v>
      </c>
      <c r="H1121" s="34" t="str">
        <f>VLOOKUP(I1121,'heading tables'!$G$3:$H$9,2,FALSE)</f>
        <v>L5</v>
      </c>
      <c r="I1121" s="34">
        <f t="shared" si="364"/>
        <v>10</v>
      </c>
      <c r="J1121" s="6" t="s">
        <v>1069</v>
      </c>
      <c r="K1121" s="34">
        <f t="shared" si="349"/>
        <v>404</v>
      </c>
      <c r="L1121" s="34" t="str">
        <f t="shared" si="366"/>
        <v>18</v>
      </c>
      <c r="M1121" s="34" t="str">
        <f t="shared" si="367"/>
        <v>7</v>
      </c>
      <c r="N1121" s="34" t="str">
        <f t="shared" si="368"/>
        <v>71</v>
      </c>
      <c r="O1121" s="34" t="str">
        <f t="shared" si="369"/>
        <v>7100</v>
      </c>
      <c r="P1121" s="34" t="str">
        <f>CONCATENATE(M1121," ",VLOOKUP(M1121,'heading tables'!$A:$C,2,FALSE))</f>
        <v>7 Operating Expenses</v>
      </c>
      <c r="Q1121" s="34" t="str">
        <f>CONCATENATE(N1121," ",VLOOKUP(N1121,'heading tables'!$A:$C,2,FALSE))</f>
        <v>71 Cost of products sold (goods-producing and services industries)</v>
      </c>
      <c r="R1121" s="34" t="str">
        <f>CONCATENATE(O1121," ",VLOOKUP(ABS(O1121),'heading tables'!$A:$C,2,FALSE))</f>
        <v>7100 Cost of products sold (goods-producing and services industries)</v>
      </c>
      <c r="S1121" s="34" t="str">
        <f t="shared" si="338"/>
        <v>71</v>
      </c>
      <c r="T1121" s="34" t="str">
        <f t="shared" si="339"/>
        <v>7100</v>
      </c>
      <c r="U1121" s="34" t="str">
        <f>CONCATENATE(S1121," ",VLOOKUP(S1121,'heading tables'!$A:$C,2,FALSE))</f>
        <v>71 Cost of products sold (goods-producing and services industries)</v>
      </c>
      <c r="V1121" s="34" t="str">
        <f>CONCATENATE(T1121," ",VLOOKUP(ABS(T1121),'heading tables'!$A:$C,2,FALSE))</f>
        <v>7100 Cost of products sold (goods-producing and services industries)</v>
      </c>
      <c r="W1121" s="34" t="str">
        <f t="shared" si="370"/>
        <v>7100.1</v>
      </c>
      <c r="X1121" s="34" t="str">
        <f t="shared" si="372"/>
        <v>7100.11</v>
      </c>
      <c r="Y1121" s="34" t="str">
        <f t="shared" si="372"/>
        <v>7100.111</v>
      </c>
      <c r="Z1121" s="34" t="str">
        <f t="shared" si="372"/>
        <v>7100.1111</v>
      </c>
      <c r="AA1121" s="34" t="str">
        <f t="shared" si="372"/>
        <v>7100.11118</v>
      </c>
      <c r="AB1121" s="34" t="str">
        <f t="shared" si="350"/>
        <v>7100.1 Cost of Production (Services) of Electricity /Regulated Activities</v>
      </c>
      <c r="AC1121" s="34" t="str">
        <f t="shared" si="351"/>
        <v>7100.11 Cost of Regulated Electricity Services, Dispatch Activities</v>
      </c>
      <c r="AD1121" s="34" t="str">
        <f t="shared" si="352"/>
        <v>7100.111 Cost of Regulated Electricity Services, Dispatch Activities of Power System</v>
      </c>
      <c r="AE1121" s="34" t="str">
        <f t="shared" si="353"/>
        <v>7100.1111 Operation and Maintenance Cost of Dispatch</v>
      </c>
      <c r="AF1121" s="34" t="str">
        <f t="shared" si="354"/>
        <v>7100.11118 Depreciation Cost of the Assets of Dispatch in Operation</v>
      </c>
      <c r="AH1121" s="14"/>
      <c r="AI1121" t="s">
        <v>1001</v>
      </c>
      <c r="AJ1121" s="14" t="s">
        <v>11</v>
      </c>
      <c r="AL1121"/>
      <c r="AM1121"/>
      <c r="AN1121"/>
      <c r="AO1121"/>
      <c r="AP1121"/>
      <c r="AQ1121"/>
      <c r="AR1121"/>
      <c r="AS1121"/>
      <c r="AV1121" t="s">
        <v>1001</v>
      </c>
      <c r="AW1121">
        <f t="shared" si="355"/>
        <v>56</v>
      </c>
    </row>
    <row r="1122" spans="1:49" ht="11.25" customHeight="1" x14ac:dyDescent="0.2">
      <c r="A1122" s="9">
        <v>7100.1111899999996</v>
      </c>
      <c r="B1122" t="s">
        <v>1002</v>
      </c>
      <c r="C1122" s="33" t="str">
        <f t="shared" si="371"/>
        <v>7100.11119 Other Operation and Maintenance Costs of Dispatch</v>
      </c>
      <c r="D1122" s="6" t="s">
        <v>27</v>
      </c>
      <c r="G1122" s="6" t="s">
        <v>823</v>
      </c>
      <c r="H1122" s="34" t="str">
        <f>VLOOKUP(I1122,'heading tables'!$G$3:$H$9,2,FALSE)</f>
        <v>L5</v>
      </c>
      <c r="I1122" s="34">
        <f t="shared" si="364"/>
        <v>10</v>
      </c>
      <c r="J1122" s="6" t="s">
        <v>1069</v>
      </c>
      <c r="K1122" s="34">
        <f t="shared" si="349"/>
        <v>404</v>
      </c>
      <c r="L1122" s="34" t="str">
        <f t="shared" si="366"/>
        <v>19</v>
      </c>
      <c r="M1122" s="34" t="str">
        <f t="shared" si="367"/>
        <v>7</v>
      </c>
      <c r="N1122" s="34" t="str">
        <f t="shared" si="368"/>
        <v>71</v>
      </c>
      <c r="O1122" s="34" t="str">
        <f t="shared" si="369"/>
        <v>7100</v>
      </c>
      <c r="P1122" s="34" t="str">
        <f>CONCATENATE(M1122," ",VLOOKUP(M1122,'heading tables'!$A:$C,2,FALSE))</f>
        <v>7 Operating Expenses</v>
      </c>
      <c r="Q1122" s="34" t="str">
        <f>CONCATENATE(N1122," ",VLOOKUP(N1122,'heading tables'!$A:$C,2,FALSE))</f>
        <v>71 Cost of products sold (goods-producing and services industries)</v>
      </c>
      <c r="R1122" s="34" t="str">
        <f>CONCATENATE(O1122," ",VLOOKUP(ABS(O1122),'heading tables'!$A:$C,2,FALSE))</f>
        <v>7100 Cost of products sold (goods-producing and services industries)</v>
      </c>
      <c r="S1122" s="34" t="str">
        <f t="shared" si="338"/>
        <v>71</v>
      </c>
      <c r="T1122" s="34" t="str">
        <f t="shared" si="339"/>
        <v>7100</v>
      </c>
      <c r="U1122" s="34" t="str">
        <f>CONCATENATE(S1122," ",VLOOKUP(S1122,'heading tables'!$A:$C,2,FALSE))</f>
        <v>71 Cost of products sold (goods-producing and services industries)</v>
      </c>
      <c r="V1122" s="34" t="str">
        <f>CONCATENATE(T1122," ",VLOOKUP(ABS(T1122),'heading tables'!$A:$C,2,FALSE))</f>
        <v>7100 Cost of products sold (goods-producing and services industries)</v>
      </c>
      <c r="W1122" s="34" t="str">
        <f t="shared" si="370"/>
        <v>7100.1</v>
      </c>
      <c r="X1122" s="34" t="str">
        <f t="shared" si="372"/>
        <v>7100.11</v>
      </c>
      <c r="Y1122" s="34" t="str">
        <f t="shared" si="372"/>
        <v>7100.111</v>
      </c>
      <c r="Z1122" s="34" t="str">
        <f t="shared" si="372"/>
        <v>7100.1111</v>
      </c>
      <c r="AA1122" s="34" t="str">
        <f t="shared" si="372"/>
        <v>7100.11119</v>
      </c>
      <c r="AB1122" s="34" t="str">
        <f t="shared" si="350"/>
        <v>7100.1 Cost of Production (Services) of Electricity /Regulated Activities</v>
      </c>
      <c r="AC1122" s="34" t="str">
        <f t="shared" si="351"/>
        <v>7100.11 Cost of Regulated Electricity Services, Dispatch Activities</v>
      </c>
      <c r="AD1122" s="34" t="str">
        <f t="shared" si="352"/>
        <v>7100.111 Cost of Regulated Electricity Services, Dispatch Activities of Power System</v>
      </c>
      <c r="AE1122" s="34" t="str">
        <f t="shared" si="353"/>
        <v>7100.1111 Operation and Maintenance Cost of Dispatch</v>
      </c>
      <c r="AF1122" s="34" t="str">
        <f t="shared" si="354"/>
        <v>7100.11119 Other Operation and Maintenance Costs of Dispatch</v>
      </c>
      <c r="AH1122" s="14"/>
      <c r="AI1122" t="s">
        <v>1002</v>
      </c>
      <c r="AJ1122" s="14" t="s">
        <v>11</v>
      </c>
      <c r="AL1122"/>
      <c r="AM1122"/>
      <c r="AN1122"/>
      <c r="AO1122"/>
      <c r="AP1122"/>
      <c r="AQ1122"/>
      <c r="AR1122"/>
      <c r="AS1122"/>
      <c r="AV1122" t="s">
        <v>1002</v>
      </c>
      <c r="AW1122">
        <f t="shared" si="355"/>
        <v>49</v>
      </c>
    </row>
    <row r="1123" spans="1:49" ht="11.25" customHeight="1" x14ac:dyDescent="0.2">
      <c r="A1123" s="9">
        <v>7100.1112000000003</v>
      </c>
      <c r="B1123" t="s">
        <v>1003</v>
      </c>
      <c r="C1123" s="33" t="str">
        <f t="shared" si="371"/>
        <v>7100.1112 Cost of Energy Losses covered by Dispatch</v>
      </c>
      <c r="D1123" s="6" t="s">
        <v>27</v>
      </c>
      <c r="G1123" s="6" t="s">
        <v>824</v>
      </c>
      <c r="H1123" s="34" t="str">
        <f>VLOOKUP(I1123,'heading tables'!$G$3:$H$9,2,FALSE)</f>
        <v>L4</v>
      </c>
      <c r="I1123" s="34">
        <f t="shared" si="364"/>
        <v>9</v>
      </c>
      <c r="J1123" s="6" t="s">
        <v>1069</v>
      </c>
      <c r="K1123" s="34">
        <f t="shared" si="349"/>
        <v>404</v>
      </c>
      <c r="L1123" s="34" t="str">
        <f t="shared" si="366"/>
        <v>12</v>
      </c>
      <c r="M1123" s="34" t="str">
        <f t="shared" si="367"/>
        <v>7</v>
      </c>
      <c r="N1123" s="34" t="str">
        <f t="shared" si="368"/>
        <v>71</v>
      </c>
      <c r="O1123" s="34" t="str">
        <f t="shared" si="369"/>
        <v>7100</v>
      </c>
      <c r="P1123" s="34" t="str">
        <f>CONCATENATE(M1123," ",VLOOKUP(M1123,'heading tables'!$A:$C,2,FALSE))</f>
        <v>7 Operating Expenses</v>
      </c>
      <c r="Q1123" s="34" t="str">
        <f>CONCATENATE(N1123," ",VLOOKUP(N1123,'heading tables'!$A:$C,2,FALSE))</f>
        <v>71 Cost of products sold (goods-producing and services industries)</v>
      </c>
      <c r="R1123" s="34" t="str">
        <f>CONCATENATE(O1123," ",VLOOKUP(ABS(O1123),'heading tables'!$A:$C,2,FALSE))</f>
        <v>7100 Cost of products sold (goods-producing and services industries)</v>
      </c>
      <c r="S1123" s="34" t="str">
        <f t="shared" si="338"/>
        <v>71</v>
      </c>
      <c r="T1123" s="34" t="str">
        <f t="shared" si="339"/>
        <v>7100</v>
      </c>
      <c r="U1123" s="34" t="str">
        <f>CONCATENATE(S1123," ",VLOOKUP(S1123,'heading tables'!$A:$C,2,FALSE))</f>
        <v>71 Cost of products sold (goods-producing and services industries)</v>
      </c>
      <c r="V1123" s="34" t="str">
        <f>CONCATENATE(T1123," ",VLOOKUP(ABS(T1123),'heading tables'!$A:$C,2,FALSE))</f>
        <v>7100 Cost of products sold (goods-producing and services industries)</v>
      </c>
      <c r="W1123" s="34" t="str">
        <f t="shared" si="370"/>
        <v>7100.1</v>
      </c>
      <c r="X1123" s="34" t="str">
        <f t="shared" si="372"/>
        <v>7100.11</v>
      </c>
      <c r="Y1123" s="34" t="str">
        <f t="shared" si="372"/>
        <v>7100.111</v>
      </c>
      <c r="Z1123" s="34" t="str">
        <f t="shared" si="372"/>
        <v>7100.1112</v>
      </c>
      <c r="AA1123" s="34" t="str">
        <f t="shared" si="372"/>
        <v>" "</v>
      </c>
      <c r="AB1123" s="34" t="str">
        <f t="shared" si="350"/>
        <v>7100.1 Cost of Production (Services) of Electricity /Regulated Activities</v>
      </c>
      <c r="AC1123" s="34" t="str">
        <f t="shared" si="351"/>
        <v>7100.11 Cost of Regulated Electricity Services, Dispatch Activities</v>
      </c>
      <c r="AD1123" s="34" t="str">
        <f t="shared" si="352"/>
        <v>7100.111 Cost of Regulated Electricity Services, Dispatch Activities of Power System</v>
      </c>
      <c r="AE1123" s="34" t="str">
        <f t="shared" si="353"/>
        <v>7100.1112 Cost of Energy Losses covered by Dispatch</v>
      </c>
      <c r="AF1123" s="34" t="str">
        <f t="shared" si="354"/>
        <v>" "</v>
      </c>
      <c r="AH1123" s="14"/>
      <c r="AI1123" t="s">
        <v>1003</v>
      </c>
      <c r="AJ1123" s="14" t="s">
        <v>11</v>
      </c>
      <c r="AL1123"/>
      <c r="AM1123"/>
      <c r="AN1123"/>
      <c r="AO1123"/>
      <c r="AP1123"/>
      <c r="AQ1123"/>
      <c r="AR1123"/>
      <c r="AS1123"/>
      <c r="AV1123" t="s">
        <v>1003</v>
      </c>
      <c r="AW1123">
        <f t="shared" si="355"/>
        <v>41</v>
      </c>
    </row>
    <row r="1124" spans="1:49" ht="11.25" customHeight="1" x14ac:dyDescent="0.2">
      <c r="A1124" s="9">
        <v>7100.1118999999999</v>
      </c>
      <c r="B1124" t="s">
        <v>1004</v>
      </c>
      <c r="C1124" s="33" t="str">
        <f t="shared" si="371"/>
        <v>7100.1119 Other Costs of Dispatch</v>
      </c>
      <c r="D1124" s="6" t="s">
        <v>27</v>
      </c>
      <c r="G1124" s="6" t="s">
        <v>824</v>
      </c>
      <c r="H1124" s="34" t="str">
        <f>VLOOKUP(I1124,'heading tables'!$G$3:$H$9,2,FALSE)</f>
        <v>L4</v>
      </c>
      <c r="I1124" s="34">
        <f t="shared" si="364"/>
        <v>9</v>
      </c>
      <c r="J1124" s="6" t="s">
        <v>1069</v>
      </c>
      <c r="K1124" s="34">
        <f t="shared" si="349"/>
        <v>404</v>
      </c>
      <c r="L1124" s="34" t="str">
        <f t="shared" si="366"/>
        <v>19</v>
      </c>
      <c r="M1124" s="34" t="str">
        <f t="shared" si="367"/>
        <v>7</v>
      </c>
      <c r="N1124" s="34" t="str">
        <f t="shared" si="368"/>
        <v>71</v>
      </c>
      <c r="O1124" s="34" t="str">
        <f t="shared" si="369"/>
        <v>7100</v>
      </c>
      <c r="P1124" s="34" t="str">
        <f>CONCATENATE(M1124," ",VLOOKUP(M1124,'heading tables'!$A:$C,2,FALSE))</f>
        <v>7 Operating Expenses</v>
      </c>
      <c r="Q1124" s="34" t="str">
        <f>CONCATENATE(N1124," ",VLOOKUP(N1124,'heading tables'!$A:$C,2,FALSE))</f>
        <v>71 Cost of products sold (goods-producing and services industries)</v>
      </c>
      <c r="R1124" s="34" t="str">
        <f>CONCATENATE(O1124," ",VLOOKUP(ABS(O1124),'heading tables'!$A:$C,2,FALSE))</f>
        <v>7100 Cost of products sold (goods-producing and services industries)</v>
      </c>
      <c r="S1124" s="34" t="str">
        <f t="shared" si="338"/>
        <v>71</v>
      </c>
      <c r="T1124" s="34" t="str">
        <f t="shared" si="339"/>
        <v>7100</v>
      </c>
      <c r="U1124" s="34" t="str">
        <f>CONCATENATE(S1124," ",VLOOKUP(S1124,'heading tables'!$A:$C,2,FALSE))</f>
        <v>71 Cost of products sold (goods-producing and services industries)</v>
      </c>
      <c r="V1124" s="34" t="str">
        <f>CONCATENATE(T1124," ",VLOOKUP(ABS(T1124),'heading tables'!$A:$C,2,FALSE))</f>
        <v>7100 Cost of products sold (goods-producing and services industries)</v>
      </c>
      <c r="W1124" s="34" t="str">
        <f t="shared" si="370"/>
        <v>7100.1</v>
      </c>
      <c r="X1124" s="34" t="str">
        <f t="shared" si="372"/>
        <v>7100.11</v>
      </c>
      <c r="Y1124" s="34" t="str">
        <f t="shared" si="372"/>
        <v>7100.111</v>
      </c>
      <c r="Z1124" s="34" t="str">
        <f t="shared" si="372"/>
        <v>7100.1119</v>
      </c>
      <c r="AA1124" s="34" t="str">
        <f t="shared" si="372"/>
        <v>" "</v>
      </c>
      <c r="AB1124" s="34" t="str">
        <f t="shared" si="350"/>
        <v>7100.1 Cost of Production (Services) of Electricity /Regulated Activities</v>
      </c>
      <c r="AC1124" s="34" t="str">
        <f t="shared" si="351"/>
        <v>7100.11 Cost of Regulated Electricity Services, Dispatch Activities</v>
      </c>
      <c r="AD1124" s="34" t="str">
        <f t="shared" si="352"/>
        <v>7100.111 Cost of Regulated Electricity Services, Dispatch Activities of Power System</v>
      </c>
      <c r="AE1124" s="34" t="str">
        <f t="shared" si="353"/>
        <v>7100.1119 Other Costs of Dispatch</v>
      </c>
      <c r="AF1124" s="34" t="str">
        <f t="shared" si="354"/>
        <v>" "</v>
      </c>
      <c r="AH1124" s="14"/>
      <c r="AI1124" t="s">
        <v>1004</v>
      </c>
      <c r="AJ1124" s="14" t="s">
        <v>11</v>
      </c>
      <c r="AL1124"/>
      <c r="AM1124"/>
      <c r="AN1124"/>
      <c r="AO1124"/>
      <c r="AP1124"/>
      <c r="AQ1124"/>
      <c r="AR1124"/>
      <c r="AS1124"/>
      <c r="AV1124" t="s">
        <v>1004</v>
      </c>
      <c r="AW1124">
        <f t="shared" si="355"/>
        <v>23</v>
      </c>
    </row>
    <row r="1125" spans="1:49" ht="11.25" customHeight="1" x14ac:dyDescent="0.2">
      <c r="A1125" s="14">
        <v>7100.12</v>
      </c>
      <c r="B1125" t="s">
        <v>195</v>
      </c>
      <c r="C1125" s="33" t="str">
        <f t="shared" si="371"/>
        <v>7100.12 Cost of Regulated Electricity Services, Transmission Activities</v>
      </c>
      <c r="D1125" s="6" t="s">
        <v>859</v>
      </c>
      <c r="E1125" s="6" t="s">
        <v>804</v>
      </c>
      <c r="F1125" s="6" t="s">
        <v>3</v>
      </c>
      <c r="G1125" s="6" t="s">
        <v>64</v>
      </c>
      <c r="H1125" s="34" t="str">
        <f>VLOOKUP(I1125,'heading tables'!$G$3:$H$9,2,FALSE)</f>
        <v>L2</v>
      </c>
      <c r="I1125" s="34">
        <f t="shared" si="364"/>
        <v>7</v>
      </c>
      <c r="J1125" s="6" t="s">
        <v>1069</v>
      </c>
      <c r="K1125" s="34">
        <f t="shared" si="349"/>
        <v>404</v>
      </c>
      <c r="L1125" s="34" t="str">
        <f t="shared" si="366"/>
        <v>12</v>
      </c>
      <c r="M1125" s="34" t="str">
        <f t="shared" si="367"/>
        <v>7</v>
      </c>
      <c r="N1125" s="34" t="str">
        <f t="shared" si="368"/>
        <v>71</v>
      </c>
      <c r="O1125" s="34" t="str">
        <f t="shared" si="369"/>
        <v>7100</v>
      </c>
      <c r="P1125" s="34" t="str">
        <f>CONCATENATE(M1125," ",VLOOKUP(M1125,'heading tables'!$A:$C,2,FALSE))</f>
        <v>7 Operating Expenses</v>
      </c>
      <c r="Q1125" s="34" t="str">
        <f>CONCATENATE(N1125," ",VLOOKUP(N1125,'heading tables'!$A:$C,2,FALSE))</f>
        <v>71 Cost of products sold (goods-producing and services industries)</v>
      </c>
      <c r="R1125" s="34" t="str">
        <f>CONCATENATE(O1125," ",VLOOKUP(ABS(O1125),'heading tables'!$A:$C,2,FALSE))</f>
        <v>7100 Cost of products sold (goods-producing and services industries)</v>
      </c>
      <c r="S1125" s="34" t="str">
        <f t="shared" si="338"/>
        <v>71</v>
      </c>
      <c r="T1125" s="34" t="str">
        <f t="shared" si="339"/>
        <v>7100</v>
      </c>
      <c r="U1125" s="34" t="str">
        <f>CONCATENATE(S1125," ",VLOOKUP(S1125,'heading tables'!$A:$C,2,FALSE))</f>
        <v>71 Cost of products sold (goods-producing and services industries)</v>
      </c>
      <c r="V1125" s="34" t="str">
        <f>CONCATENATE(T1125," ",VLOOKUP(ABS(T1125),'heading tables'!$A:$C,2,FALSE))</f>
        <v>7100 Cost of products sold (goods-producing and services industries)</v>
      </c>
      <c r="W1125" s="34" t="str">
        <f t="shared" si="370"/>
        <v>7100.1</v>
      </c>
      <c r="X1125" s="34" t="str">
        <f t="shared" si="372"/>
        <v>7100.12</v>
      </c>
      <c r="Y1125" s="34" t="str">
        <f t="shared" si="372"/>
        <v>" "</v>
      </c>
      <c r="Z1125" s="34" t="str">
        <f t="shared" si="372"/>
        <v>" "</v>
      </c>
      <c r="AA1125" s="34" t="str">
        <f t="shared" si="372"/>
        <v>" "</v>
      </c>
      <c r="AB1125" s="34" t="str">
        <f t="shared" si="350"/>
        <v>7100.1 Cost of Production (Services) of Electricity /Regulated Activities</v>
      </c>
      <c r="AC1125" s="34" t="str">
        <f t="shared" si="351"/>
        <v>7100.12 Cost of Regulated Electricity Services, Transmission Activities</v>
      </c>
      <c r="AD1125" s="34" t="str">
        <f t="shared" si="352"/>
        <v>" "</v>
      </c>
      <c r="AE1125" s="34" t="str">
        <f t="shared" si="353"/>
        <v>" "</v>
      </c>
      <c r="AF1125" s="34" t="str">
        <f t="shared" si="354"/>
        <v>" "</v>
      </c>
      <c r="AI1125" t="s">
        <v>195</v>
      </c>
      <c r="AJ1125" s="14" t="s">
        <v>1064</v>
      </c>
      <c r="AK1125" t="s">
        <v>909</v>
      </c>
      <c r="AL1125"/>
      <c r="AM1125"/>
      <c r="AN1125"/>
      <c r="AO1125"/>
      <c r="AP1125"/>
      <c r="AQ1125"/>
      <c r="AR1125"/>
      <c r="AS1125"/>
      <c r="AV1125" t="s">
        <v>195</v>
      </c>
      <c r="AW1125">
        <f t="shared" si="355"/>
        <v>63</v>
      </c>
    </row>
    <row r="1126" spans="1:49" ht="11.25" customHeight="1" x14ac:dyDescent="0.2">
      <c r="A1126" s="14">
        <v>7100.1210000000001</v>
      </c>
      <c r="B1126" t="s">
        <v>196</v>
      </c>
      <c r="C1126" s="33" t="str">
        <f t="shared" si="371"/>
        <v>7100.121 Cost of Regulated Electricity Services, Transmission Activities in 500 kV</v>
      </c>
      <c r="D1126" s="6" t="s">
        <v>859</v>
      </c>
      <c r="E1126" s="6" t="s">
        <v>804</v>
      </c>
      <c r="F1126" s="6" t="s">
        <v>3</v>
      </c>
      <c r="G1126" s="6" t="s">
        <v>72</v>
      </c>
      <c r="H1126" s="34" t="str">
        <f>VLOOKUP(I1126,'heading tables'!$G$3:$H$9,2,FALSE)</f>
        <v>L3</v>
      </c>
      <c r="I1126" s="34">
        <f t="shared" si="364"/>
        <v>8</v>
      </c>
      <c r="J1126" s="6" t="s">
        <v>1069</v>
      </c>
      <c r="K1126" s="34">
        <f t="shared" si="349"/>
        <v>404</v>
      </c>
      <c r="L1126" s="34" t="str">
        <f t="shared" si="366"/>
        <v>21</v>
      </c>
      <c r="M1126" s="34" t="str">
        <f t="shared" si="367"/>
        <v>7</v>
      </c>
      <c r="N1126" s="34" t="str">
        <f t="shared" si="368"/>
        <v>71</v>
      </c>
      <c r="O1126" s="34" t="str">
        <f t="shared" si="369"/>
        <v>7100</v>
      </c>
      <c r="P1126" s="34" t="str">
        <f>CONCATENATE(M1126," ",VLOOKUP(M1126,'heading tables'!$A:$C,2,FALSE))</f>
        <v>7 Operating Expenses</v>
      </c>
      <c r="Q1126" s="34" t="str">
        <f>CONCATENATE(N1126," ",VLOOKUP(N1126,'heading tables'!$A:$C,2,FALSE))</f>
        <v>71 Cost of products sold (goods-producing and services industries)</v>
      </c>
      <c r="R1126" s="34" t="str">
        <f>CONCATENATE(O1126," ",VLOOKUP(ABS(O1126),'heading tables'!$A:$C,2,FALSE))</f>
        <v>7100 Cost of products sold (goods-producing and services industries)</v>
      </c>
      <c r="S1126" s="34" t="str">
        <f t="shared" si="338"/>
        <v>71</v>
      </c>
      <c r="T1126" s="34" t="str">
        <f t="shared" si="339"/>
        <v>7100</v>
      </c>
      <c r="U1126" s="34" t="str">
        <f>CONCATENATE(S1126," ",VLOOKUP(S1126,'heading tables'!$A:$C,2,FALSE))</f>
        <v>71 Cost of products sold (goods-producing and services industries)</v>
      </c>
      <c r="V1126" s="34" t="str">
        <f>CONCATENATE(T1126," ",VLOOKUP(ABS(T1126),'heading tables'!$A:$C,2,FALSE))</f>
        <v>7100 Cost of products sold (goods-producing and services industries)</v>
      </c>
      <c r="W1126" s="34" t="str">
        <f t="shared" si="370"/>
        <v>7100.1</v>
      </c>
      <c r="X1126" s="34" t="str">
        <f t="shared" si="372"/>
        <v>7100.12</v>
      </c>
      <c r="Y1126" s="34" t="str">
        <f t="shared" si="372"/>
        <v>7100.121</v>
      </c>
      <c r="Z1126" s="34" t="str">
        <f t="shared" si="372"/>
        <v>" "</v>
      </c>
      <c r="AA1126" s="34" t="str">
        <f t="shared" si="372"/>
        <v>" "</v>
      </c>
      <c r="AB1126" s="34" t="str">
        <f t="shared" si="350"/>
        <v>7100.1 Cost of Production (Services) of Electricity /Regulated Activities</v>
      </c>
      <c r="AC1126" s="34" t="str">
        <f t="shared" si="351"/>
        <v>7100.12 Cost of Regulated Electricity Services, Transmission Activities</v>
      </c>
      <c r="AD1126" s="34" t="str">
        <f t="shared" si="352"/>
        <v>7100.121 Cost of Regulated Electricity Services, Transmission Activities in 500 kV</v>
      </c>
      <c r="AE1126" s="34" t="str">
        <f t="shared" si="353"/>
        <v>" "</v>
      </c>
      <c r="AF1126" s="34" t="str">
        <f t="shared" si="354"/>
        <v>" "</v>
      </c>
      <c r="AI1126" t="s">
        <v>196</v>
      </c>
      <c r="AJ1126" s="14" t="s">
        <v>1064</v>
      </c>
      <c r="AK1126">
        <v>500</v>
      </c>
      <c r="AL1126"/>
      <c r="AM1126"/>
      <c r="AN1126"/>
      <c r="AO1126"/>
      <c r="AP1126"/>
      <c r="AQ1126"/>
      <c r="AR1126"/>
      <c r="AS1126"/>
      <c r="AV1126" t="s">
        <v>196</v>
      </c>
      <c r="AW1126">
        <f t="shared" si="355"/>
        <v>73</v>
      </c>
    </row>
    <row r="1127" spans="1:49" ht="11.25" customHeight="1" x14ac:dyDescent="0.2">
      <c r="A1127" s="14">
        <v>7100.1211000000003</v>
      </c>
      <c r="B1127" t="s">
        <v>197</v>
      </c>
      <c r="C1127" s="33" t="str">
        <f t="shared" si="371"/>
        <v>7100.1211 Operation Cost, 500 kV</v>
      </c>
      <c r="D1127" s="6" t="s">
        <v>859</v>
      </c>
      <c r="E1127" s="6" t="s">
        <v>804</v>
      </c>
      <c r="F1127" s="6" t="s">
        <v>3</v>
      </c>
      <c r="G1127" s="6" t="s">
        <v>822</v>
      </c>
      <c r="H1127" s="34" t="str">
        <f>VLOOKUP(I1127,'heading tables'!$G$3:$H$9,2,FALSE)</f>
        <v>L4</v>
      </c>
      <c r="I1127" s="34">
        <f t="shared" si="364"/>
        <v>9</v>
      </c>
      <c r="J1127" s="6" t="s">
        <v>1069</v>
      </c>
      <c r="K1127" s="34">
        <f t="shared" si="349"/>
        <v>404</v>
      </c>
      <c r="L1127" s="34" t="str">
        <f t="shared" si="366"/>
        <v>11</v>
      </c>
      <c r="M1127" s="34" t="str">
        <f t="shared" si="367"/>
        <v>7</v>
      </c>
      <c r="N1127" s="34" t="str">
        <f t="shared" si="368"/>
        <v>71</v>
      </c>
      <c r="O1127" s="34" t="str">
        <f t="shared" si="369"/>
        <v>7100</v>
      </c>
      <c r="P1127" s="34" t="str">
        <f>CONCATENATE(M1127," ",VLOOKUP(M1127,'heading tables'!$A:$C,2,FALSE))</f>
        <v>7 Operating Expenses</v>
      </c>
      <c r="Q1127" s="34" t="str">
        <f>CONCATENATE(N1127," ",VLOOKUP(N1127,'heading tables'!$A:$C,2,FALSE))</f>
        <v>71 Cost of products sold (goods-producing and services industries)</v>
      </c>
      <c r="R1127" s="34" t="str">
        <f>CONCATENATE(O1127," ",VLOOKUP(ABS(O1127),'heading tables'!$A:$C,2,FALSE))</f>
        <v>7100 Cost of products sold (goods-producing and services industries)</v>
      </c>
      <c r="S1127" s="34" t="str">
        <f t="shared" si="338"/>
        <v>71</v>
      </c>
      <c r="T1127" s="34" t="str">
        <f t="shared" si="339"/>
        <v>7100</v>
      </c>
      <c r="U1127" s="34" t="str">
        <f>CONCATENATE(S1127," ",VLOOKUP(S1127,'heading tables'!$A:$C,2,FALSE))</f>
        <v>71 Cost of products sold (goods-producing and services industries)</v>
      </c>
      <c r="V1127" s="34" t="str">
        <f>CONCATENATE(T1127," ",VLOOKUP(ABS(T1127),'heading tables'!$A:$C,2,FALSE))</f>
        <v>7100 Cost of products sold (goods-producing and services industries)</v>
      </c>
      <c r="W1127" s="34" t="str">
        <f t="shared" si="370"/>
        <v>7100.1</v>
      </c>
      <c r="X1127" s="34" t="str">
        <f t="shared" si="372"/>
        <v>7100.12</v>
      </c>
      <c r="Y1127" s="34" t="str">
        <f t="shared" si="372"/>
        <v>7100.121</v>
      </c>
      <c r="Z1127" s="34" t="str">
        <f t="shared" si="372"/>
        <v>7100.1211</v>
      </c>
      <c r="AA1127" s="34" t="str">
        <f t="shared" si="372"/>
        <v>" "</v>
      </c>
      <c r="AB1127" s="34" t="str">
        <f t="shared" si="350"/>
        <v>7100.1 Cost of Production (Services) of Electricity /Regulated Activities</v>
      </c>
      <c r="AC1127" s="34" t="str">
        <f t="shared" si="351"/>
        <v>7100.12 Cost of Regulated Electricity Services, Transmission Activities</v>
      </c>
      <c r="AD1127" s="34" t="str">
        <f t="shared" si="352"/>
        <v>7100.121 Cost of Regulated Electricity Services, Transmission Activities in 500 kV</v>
      </c>
      <c r="AE1127" s="34" t="str">
        <f t="shared" si="353"/>
        <v>7100.1211 Operation Cost, 500 kV</v>
      </c>
      <c r="AF1127" s="34" t="str">
        <f t="shared" si="354"/>
        <v>" "</v>
      </c>
      <c r="AI1127" t="s">
        <v>197</v>
      </c>
      <c r="AJ1127" s="14" t="s">
        <v>1064</v>
      </c>
      <c r="AK1127">
        <v>500</v>
      </c>
      <c r="AL1127"/>
      <c r="AM1127"/>
      <c r="AN1127"/>
      <c r="AO1127"/>
      <c r="AP1127"/>
      <c r="AQ1127"/>
      <c r="AR1127"/>
      <c r="AS1127"/>
      <c r="AV1127" t="s">
        <v>197</v>
      </c>
      <c r="AW1127">
        <f t="shared" si="355"/>
        <v>22</v>
      </c>
    </row>
    <row r="1128" spans="1:49" ht="11.25" customHeight="1" x14ac:dyDescent="0.2">
      <c r="A1128" s="14">
        <v>7100.12111</v>
      </c>
      <c r="B1128" t="s">
        <v>198</v>
      </c>
      <c r="C1128" s="33" t="str">
        <f t="shared" si="371"/>
        <v>7100.12111 Operation Cost on Personnel, 500 kV</v>
      </c>
      <c r="D1128" s="6" t="s">
        <v>859</v>
      </c>
      <c r="E1128" s="6" t="s">
        <v>804</v>
      </c>
      <c r="F1128" s="6" t="s">
        <v>745</v>
      </c>
      <c r="G1128" s="6" t="s">
        <v>823</v>
      </c>
      <c r="H1128" s="34" t="str">
        <f>VLOOKUP(I1128,'heading tables'!$G$3:$H$9,2,FALSE)</f>
        <v>L5</v>
      </c>
      <c r="I1128" s="34">
        <f t="shared" si="364"/>
        <v>10</v>
      </c>
      <c r="J1128" s="6" t="s">
        <v>1069</v>
      </c>
      <c r="K1128" s="34">
        <f t="shared" si="349"/>
        <v>404</v>
      </c>
      <c r="L1128" s="34" t="str">
        <f t="shared" si="366"/>
        <v>11</v>
      </c>
      <c r="M1128" s="34" t="str">
        <f t="shared" si="367"/>
        <v>7</v>
      </c>
      <c r="N1128" s="34" t="str">
        <f t="shared" si="368"/>
        <v>71</v>
      </c>
      <c r="O1128" s="34" t="str">
        <f t="shared" si="369"/>
        <v>7100</v>
      </c>
      <c r="P1128" s="34" t="str">
        <f>CONCATENATE(M1128," ",VLOOKUP(M1128,'heading tables'!$A:$C,2,FALSE))</f>
        <v>7 Operating Expenses</v>
      </c>
      <c r="Q1128" s="34" t="str">
        <f>CONCATENATE(N1128," ",VLOOKUP(N1128,'heading tables'!$A:$C,2,FALSE))</f>
        <v>71 Cost of products sold (goods-producing and services industries)</v>
      </c>
      <c r="R1128" s="34" t="str">
        <f>CONCATENATE(O1128," ",VLOOKUP(ABS(O1128),'heading tables'!$A:$C,2,FALSE))</f>
        <v>7100 Cost of products sold (goods-producing and services industries)</v>
      </c>
      <c r="S1128" s="34" t="str">
        <f t="shared" si="338"/>
        <v>71</v>
      </c>
      <c r="T1128" s="34" t="str">
        <f t="shared" si="339"/>
        <v>7100</v>
      </c>
      <c r="U1128" s="34" t="str">
        <f>CONCATENATE(S1128," ",VLOOKUP(S1128,'heading tables'!$A:$C,2,FALSE))</f>
        <v>71 Cost of products sold (goods-producing and services industries)</v>
      </c>
      <c r="V1128" s="34" t="str">
        <f>CONCATENATE(T1128," ",VLOOKUP(ABS(T1128),'heading tables'!$A:$C,2,FALSE))</f>
        <v>7100 Cost of products sold (goods-producing and services industries)</v>
      </c>
      <c r="W1128" s="34" t="str">
        <f t="shared" si="370"/>
        <v>7100.1</v>
      </c>
      <c r="X1128" s="34" t="str">
        <f t="shared" si="372"/>
        <v>7100.12</v>
      </c>
      <c r="Y1128" s="34" t="str">
        <f t="shared" si="372"/>
        <v>7100.121</v>
      </c>
      <c r="Z1128" s="34" t="str">
        <f t="shared" si="372"/>
        <v>7100.1211</v>
      </c>
      <c r="AA1128" s="34" t="str">
        <f t="shared" si="372"/>
        <v>7100.12111</v>
      </c>
      <c r="AB1128" s="34" t="str">
        <f t="shared" si="350"/>
        <v>7100.1 Cost of Production (Services) of Electricity /Regulated Activities</v>
      </c>
      <c r="AC1128" s="34" t="str">
        <f t="shared" si="351"/>
        <v>7100.12 Cost of Regulated Electricity Services, Transmission Activities</v>
      </c>
      <c r="AD1128" s="34" t="str">
        <f t="shared" si="352"/>
        <v>7100.121 Cost of Regulated Electricity Services, Transmission Activities in 500 kV</v>
      </c>
      <c r="AE1128" s="34" t="str">
        <f t="shared" si="353"/>
        <v>7100.1211 Operation Cost, 500 kV</v>
      </c>
      <c r="AF1128" s="34" t="str">
        <f t="shared" si="354"/>
        <v>7100.12111 Operation Cost on Personnel, 500 kV</v>
      </c>
      <c r="AH1128" s="6" t="s">
        <v>406</v>
      </c>
      <c r="AI1128" t="s">
        <v>198</v>
      </c>
      <c r="AJ1128" s="14" t="s">
        <v>11</v>
      </c>
      <c r="AK1128">
        <v>500</v>
      </c>
      <c r="AL1128"/>
      <c r="AM1128"/>
      <c r="AN1128"/>
      <c r="AO1128"/>
      <c r="AP1128"/>
      <c r="AQ1128"/>
      <c r="AR1128"/>
      <c r="AS1128"/>
      <c r="AV1128" t="s">
        <v>198</v>
      </c>
      <c r="AW1128">
        <f t="shared" si="355"/>
        <v>35</v>
      </c>
    </row>
    <row r="1129" spans="1:49" ht="11.25" customHeight="1" x14ac:dyDescent="0.2">
      <c r="A1129" s="14">
        <v>7100.1211199999998</v>
      </c>
      <c r="B1129" t="s">
        <v>199</v>
      </c>
      <c r="C1129" s="33" t="str">
        <f t="shared" si="371"/>
        <v>7100.12112 Operation Cost on Materials, 500 kV</v>
      </c>
      <c r="D1129" s="6" t="s">
        <v>859</v>
      </c>
      <c r="E1129" s="6" t="s">
        <v>804</v>
      </c>
      <c r="F1129" s="6" t="s">
        <v>746</v>
      </c>
      <c r="G1129" s="6" t="s">
        <v>823</v>
      </c>
      <c r="H1129" s="34" t="str">
        <f>VLOOKUP(I1129,'heading tables'!$G$3:$H$9,2,FALSE)</f>
        <v>L5</v>
      </c>
      <c r="I1129" s="34">
        <f t="shared" si="364"/>
        <v>10</v>
      </c>
      <c r="J1129" s="6" t="s">
        <v>1069</v>
      </c>
      <c r="K1129" s="34">
        <f t="shared" si="349"/>
        <v>404</v>
      </c>
      <c r="L1129" s="34" t="str">
        <f t="shared" si="366"/>
        <v>12</v>
      </c>
      <c r="M1129" s="34" t="str">
        <f t="shared" si="367"/>
        <v>7</v>
      </c>
      <c r="N1129" s="34" t="str">
        <f t="shared" si="368"/>
        <v>71</v>
      </c>
      <c r="O1129" s="34" t="str">
        <f t="shared" si="369"/>
        <v>7100</v>
      </c>
      <c r="P1129" s="34" t="str">
        <f>CONCATENATE(M1129," ",VLOOKUP(M1129,'heading tables'!$A:$C,2,FALSE))</f>
        <v>7 Operating Expenses</v>
      </c>
      <c r="Q1129" s="34" t="str">
        <f>CONCATENATE(N1129," ",VLOOKUP(N1129,'heading tables'!$A:$C,2,FALSE))</f>
        <v>71 Cost of products sold (goods-producing and services industries)</v>
      </c>
      <c r="R1129" s="34" t="str">
        <f>CONCATENATE(O1129," ",VLOOKUP(ABS(O1129),'heading tables'!$A:$C,2,FALSE))</f>
        <v>7100 Cost of products sold (goods-producing and services industries)</v>
      </c>
      <c r="S1129" s="34" t="str">
        <f t="shared" si="338"/>
        <v>71</v>
      </c>
      <c r="T1129" s="34" t="str">
        <f t="shared" si="339"/>
        <v>7100</v>
      </c>
      <c r="U1129" s="34" t="str">
        <f>CONCATENATE(S1129," ",VLOOKUP(S1129,'heading tables'!$A:$C,2,FALSE))</f>
        <v>71 Cost of products sold (goods-producing and services industries)</v>
      </c>
      <c r="V1129" s="34" t="str">
        <f>CONCATENATE(T1129," ",VLOOKUP(ABS(T1129),'heading tables'!$A:$C,2,FALSE))</f>
        <v>7100 Cost of products sold (goods-producing and services industries)</v>
      </c>
      <c r="W1129" s="34" t="str">
        <f t="shared" si="370"/>
        <v>7100.1</v>
      </c>
      <c r="X1129" s="34" t="str">
        <f t="shared" si="372"/>
        <v>7100.12</v>
      </c>
      <c r="Y1129" s="34" t="str">
        <f t="shared" si="372"/>
        <v>7100.121</v>
      </c>
      <c r="Z1129" s="34" t="str">
        <f t="shared" si="372"/>
        <v>7100.1211</v>
      </c>
      <c r="AA1129" s="34" t="str">
        <f t="shared" si="372"/>
        <v>7100.12112</v>
      </c>
      <c r="AB1129" s="34" t="str">
        <f t="shared" si="350"/>
        <v>7100.1 Cost of Production (Services) of Electricity /Regulated Activities</v>
      </c>
      <c r="AC1129" s="34" t="str">
        <f t="shared" si="351"/>
        <v>7100.12 Cost of Regulated Electricity Services, Transmission Activities</v>
      </c>
      <c r="AD1129" s="34" t="str">
        <f t="shared" si="352"/>
        <v>7100.121 Cost of Regulated Electricity Services, Transmission Activities in 500 kV</v>
      </c>
      <c r="AE1129" s="34" t="str">
        <f t="shared" si="353"/>
        <v>7100.1211 Operation Cost, 500 kV</v>
      </c>
      <c r="AF1129" s="34" t="str">
        <f t="shared" si="354"/>
        <v>7100.12112 Operation Cost on Materials, 500 kV</v>
      </c>
      <c r="AH1129" s="6" t="s">
        <v>407</v>
      </c>
      <c r="AI1129" t="s">
        <v>199</v>
      </c>
      <c r="AJ1129" s="14" t="s">
        <v>11</v>
      </c>
      <c r="AK1129">
        <v>500</v>
      </c>
      <c r="AL1129"/>
      <c r="AM1129"/>
      <c r="AN1129"/>
      <c r="AO1129"/>
      <c r="AP1129"/>
      <c r="AQ1129"/>
      <c r="AR1129"/>
      <c r="AS1129"/>
      <c r="AV1129" t="s">
        <v>199</v>
      </c>
      <c r="AW1129">
        <f t="shared" si="355"/>
        <v>35</v>
      </c>
    </row>
    <row r="1130" spans="1:49" ht="11.25" customHeight="1" x14ac:dyDescent="0.2">
      <c r="A1130" s="14">
        <v>7100.1211300000004</v>
      </c>
      <c r="B1130" t="s">
        <v>200</v>
      </c>
      <c r="C1130" s="33" t="str">
        <f t="shared" si="371"/>
        <v>7100.12113 Operation Cost on Outsource, 500 kV</v>
      </c>
      <c r="D1130" s="6" t="s">
        <v>859</v>
      </c>
      <c r="E1130" s="6" t="s">
        <v>804</v>
      </c>
      <c r="F1130" s="6" t="s">
        <v>747</v>
      </c>
      <c r="G1130" s="6" t="s">
        <v>823</v>
      </c>
      <c r="H1130" s="34" t="str">
        <f>VLOOKUP(I1130,'heading tables'!$G$3:$H$9,2,FALSE)</f>
        <v>L5</v>
      </c>
      <c r="I1130" s="34">
        <f t="shared" si="364"/>
        <v>10</v>
      </c>
      <c r="J1130" s="6" t="s">
        <v>1069</v>
      </c>
      <c r="K1130" s="34">
        <f t="shared" si="349"/>
        <v>404</v>
      </c>
      <c r="L1130" s="34" t="str">
        <f t="shared" si="366"/>
        <v>13</v>
      </c>
      <c r="M1130" s="34" t="str">
        <f t="shared" si="367"/>
        <v>7</v>
      </c>
      <c r="N1130" s="34" t="str">
        <f t="shared" si="368"/>
        <v>71</v>
      </c>
      <c r="O1130" s="34" t="str">
        <f t="shared" si="369"/>
        <v>7100</v>
      </c>
      <c r="P1130" s="34" t="str">
        <f>CONCATENATE(M1130," ",VLOOKUP(M1130,'heading tables'!$A:$C,2,FALSE))</f>
        <v>7 Operating Expenses</v>
      </c>
      <c r="Q1130" s="34" t="str">
        <f>CONCATENATE(N1130," ",VLOOKUP(N1130,'heading tables'!$A:$C,2,FALSE))</f>
        <v>71 Cost of products sold (goods-producing and services industries)</v>
      </c>
      <c r="R1130" s="34" t="str">
        <f>CONCATENATE(O1130," ",VLOOKUP(ABS(O1130),'heading tables'!$A:$C,2,FALSE))</f>
        <v>7100 Cost of products sold (goods-producing and services industries)</v>
      </c>
      <c r="S1130" s="34" t="str">
        <f t="shared" si="338"/>
        <v>71</v>
      </c>
      <c r="T1130" s="34" t="str">
        <f t="shared" si="339"/>
        <v>7100</v>
      </c>
      <c r="U1130" s="34" t="str">
        <f>CONCATENATE(S1130," ",VLOOKUP(S1130,'heading tables'!$A:$C,2,FALSE))</f>
        <v>71 Cost of products sold (goods-producing and services industries)</v>
      </c>
      <c r="V1130" s="34" t="str">
        <f>CONCATENATE(T1130," ",VLOOKUP(ABS(T1130),'heading tables'!$A:$C,2,FALSE))</f>
        <v>7100 Cost of products sold (goods-producing and services industries)</v>
      </c>
      <c r="W1130" s="34" t="str">
        <f t="shared" si="370"/>
        <v>7100.1</v>
      </c>
      <c r="X1130" s="34" t="str">
        <f t="shared" si="372"/>
        <v>7100.12</v>
      </c>
      <c r="Y1130" s="34" t="str">
        <f t="shared" si="372"/>
        <v>7100.121</v>
      </c>
      <c r="Z1130" s="34" t="str">
        <f t="shared" si="372"/>
        <v>7100.1211</v>
      </c>
      <c r="AA1130" s="34" t="str">
        <f t="shared" si="372"/>
        <v>7100.12113</v>
      </c>
      <c r="AB1130" s="34" t="str">
        <f t="shared" si="350"/>
        <v>7100.1 Cost of Production (Services) of Electricity /Regulated Activities</v>
      </c>
      <c r="AC1130" s="34" t="str">
        <f t="shared" si="351"/>
        <v>7100.12 Cost of Regulated Electricity Services, Transmission Activities</v>
      </c>
      <c r="AD1130" s="34" t="str">
        <f t="shared" si="352"/>
        <v>7100.121 Cost of Regulated Electricity Services, Transmission Activities in 500 kV</v>
      </c>
      <c r="AE1130" s="34" t="str">
        <f t="shared" si="353"/>
        <v>7100.1211 Operation Cost, 500 kV</v>
      </c>
      <c r="AF1130" s="34" t="str">
        <f t="shared" si="354"/>
        <v>7100.12113 Operation Cost on Outsource, 500 kV</v>
      </c>
      <c r="AH1130" s="6" t="s">
        <v>897</v>
      </c>
      <c r="AI1130" t="s">
        <v>200</v>
      </c>
      <c r="AJ1130" s="14" t="s">
        <v>11</v>
      </c>
      <c r="AK1130">
        <v>500</v>
      </c>
      <c r="AL1130"/>
      <c r="AM1130"/>
      <c r="AN1130"/>
      <c r="AO1130"/>
      <c r="AP1130"/>
      <c r="AQ1130"/>
      <c r="AR1130"/>
      <c r="AS1130"/>
      <c r="AV1130" t="s">
        <v>200</v>
      </c>
      <c r="AW1130">
        <f t="shared" si="355"/>
        <v>35</v>
      </c>
    </row>
    <row r="1131" spans="1:49" ht="11.25" customHeight="1" x14ac:dyDescent="0.2">
      <c r="A1131" s="14">
        <v>7100.1211400000002</v>
      </c>
      <c r="B1131" t="s">
        <v>201</v>
      </c>
      <c r="C1131" s="33" t="str">
        <f t="shared" si="371"/>
        <v>7100.12114 Operation Cost on Electricity Consumed and Other Utilities, 500 kV</v>
      </c>
      <c r="D1131" s="6" t="s">
        <v>859</v>
      </c>
      <c r="E1131" s="6" t="s">
        <v>804</v>
      </c>
      <c r="F1131" s="6" t="s">
        <v>747</v>
      </c>
      <c r="G1131" s="6" t="s">
        <v>823</v>
      </c>
      <c r="H1131" s="34" t="str">
        <f>VLOOKUP(I1131,'heading tables'!$G$3:$H$9,2,FALSE)</f>
        <v>L5</v>
      </c>
      <c r="I1131" s="34">
        <f t="shared" si="364"/>
        <v>10</v>
      </c>
      <c r="J1131" s="6" t="s">
        <v>1069</v>
      </c>
      <c r="K1131" s="34">
        <f t="shared" si="349"/>
        <v>404</v>
      </c>
      <c r="L1131" s="34" t="str">
        <f t="shared" si="366"/>
        <v>14</v>
      </c>
      <c r="M1131" s="34" t="str">
        <f t="shared" si="367"/>
        <v>7</v>
      </c>
      <c r="N1131" s="34" t="str">
        <f t="shared" si="368"/>
        <v>71</v>
      </c>
      <c r="O1131" s="34" t="str">
        <f t="shared" si="369"/>
        <v>7100</v>
      </c>
      <c r="P1131" s="34" t="str">
        <f>CONCATENATE(M1131," ",VLOOKUP(M1131,'heading tables'!$A:$C,2,FALSE))</f>
        <v>7 Operating Expenses</v>
      </c>
      <c r="Q1131" s="34" t="str">
        <f>CONCATENATE(N1131," ",VLOOKUP(N1131,'heading tables'!$A:$C,2,FALSE))</f>
        <v>71 Cost of products sold (goods-producing and services industries)</v>
      </c>
      <c r="R1131" s="34" t="str">
        <f>CONCATENATE(O1131," ",VLOOKUP(ABS(O1131),'heading tables'!$A:$C,2,FALSE))</f>
        <v>7100 Cost of products sold (goods-producing and services industries)</v>
      </c>
      <c r="S1131" s="34" t="str">
        <f t="shared" si="338"/>
        <v>71</v>
      </c>
      <c r="T1131" s="34" t="str">
        <f t="shared" si="339"/>
        <v>7100</v>
      </c>
      <c r="U1131" s="34" t="str">
        <f>CONCATENATE(S1131," ",VLOOKUP(S1131,'heading tables'!$A:$C,2,FALSE))</f>
        <v>71 Cost of products sold (goods-producing and services industries)</v>
      </c>
      <c r="V1131" s="34" t="str">
        <f>CONCATENATE(T1131," ",VLOOKUP(ABS(T1131),'heading tables'!$A:$C,2,FALSE))</f>
        <v>7100 Cost of products sold (goods-producing and services industries)</v>
      </c>
      <c r="W1131" s="34" t="str">
        <f t="shared" si="370"/>
        <v>7100.1</v>
      </c>
      <c r="X1131" s="34" t="str">
        <f t="shared" si="372"/>
        <v>7100.12</v>
      </c>
      <c r="Y1131" s="34" t="str">
        <f t="shared" si="372"/>
        <v>7100.121</v>
      </c>
      <c r="Z1131" s="34" t="str">
        <f t="shared" si="372"/>
        <v>7100.1211</v>
      </c>
      <c r="AA1131" s="34" t="str">
        <f t="shared" si="372"/>
        <v>7100.12114</v>
      </c>
      <c r="AB1131" s="34" t="str">
        <f t="shared" si="350"/>
        <v>7100.1 Cost of Production (Services) of Electricity /Regulated Activities</v>
      </c>
      <c r="AC1131" s="34" t="str">
        <f t="shared" si="351"/>
        <v>7100.12 Cost of Regulated Electricity Services, Transmission Activities</v>
      </c>
      <c r="AD1131" s="34" t="str">
        <f t="shared" si="352"/>
        <v>7100.121 Cost of Regulated Electricity Services, Transmission Activities in 500 kV</v>
      </c>
      <c r="AE1131" s="34" t="str">
        <f t="shared" si="353"/>
        <v>7100.1211 Operation Cost, 500 kV</v>
      </c>
      <c r="AF1131" s="34" t="str">
        <f t="shared" si="354"/>
        <v>7100.12114 Operation Cost on Electricity Consumed and Other Utilities, 500 kV</v>
      </c>
      <c r="AH1131" s="14" t="s">
        <v>460</v>
      </c>
      <c r="AI1131" t="s">
        <v>201</v>
      </c>
      <c r="AJ1131" s="14" t="s">
        <v>11</v>
      </c>
      <c r="AK1131">
        <v>500</v>
      </c>
      <c r="AL1131"/>
      <c r="AM1131"/>
      <c r="AN1131"/>
      <c r="AO1131"/>
      <c r="AP1131"/>
      <c r="AQ1131"/>
      <c r="AR1131"/>
      <c r="AS1131"/>
      <c r="AV1131" t="s">
        <v>201</v>
      </c>
      <c r="AW1131">
        <f t="shared" si="355"/>
        <v>66</v>
      </c>
    </row>
    <row r="1132" spans="1:49" ht="11.25" customHeight="1" x14ac:dyDescent="0.2">
      <c r="A1132" s="14">
        <v>7100.1211499999999</v>
      </c>
      <c r="B1132" t="s">
        <v>202</v>
      </c>
      <c r="C1132" s="33" t="str">
        <f t="shared" si="371"/>
        <v>7100.12115 Operation Cost on Operating Lease, 500 kV</v>
      </c>
      <c r="D1132" s="6" t="s">
        <v>859</v>
      </c>
      <c r="E1132" s="6" t="s">
        <v>804</v>
      </c>
      <c r="F1132" s="6" t="s">
        <v>747</v>
      </c>
      <c r="G1132" s="6" t="s">
        <v>823</v>
      </c>
      <c r="H1132" s="34" t="str">
        <f>VLOOKUP(I1132,'heading tables'!$G$3:$H$9,2,FALSE)</f>
        <v>L5</v>
      </c>
      <c r="I1132" s="34">
        <f t="shared" si="364"/>
        <v>10</v>
      </c>
      <c r="J1132" s="6" t="s">
        <v>1069</v>
      </c>
      <c r="K1132" s="34">
        <f t="shared" si="349"/>
        <v>404</v>
      </c>
      <c r="L1132" s="34" t="str">
        <f t="shared" si="366"/>
        <v>15</v>
      </c>
      <c r="M1132" s="34" t="str">
        <f t="shared" si="367"/>
        <v>7</v>
      </c>
      <c r="N1132" s="34" t="str">
        <f t="shared" si="368"/>
        <v>71</v>
      </c>
      <c r="O1132" s="34" t="str">
        <f t="shared" si="369"/>
        <v>7100</v>
      </c>
      <c r="P1132" s="34" t="str">
        <f>CONCATENATE(M1132," ",VLOOKUP(M1132,'heading tables'!$A:$C,2,FALSE))</f>
        <v>7 Operating Expenses</v>
      </c>
      <c r="Q1132" s="34" t="str">
        <f>CONCATENATE(N1132," ",VLOOKUP(N1132,'heading tables'!$A:$C,2,FALSE))</f>
        <v>71 Cost of products sold (goods-producing and services industries)</v>
      </c>
      <c r="R1132" s="34" t="str">
        <f>CONCATENATE(O1132," ",VLOOKUP(ABS(O1132),'heading tables'!$A:$C,2,FALSE))</f>
        <v>7100 Cost of products sold (goods-producing and services industries)</v>
      </c>
      <c r="S1132" s="34" t="str">
        <f t="shared" si="338"/>
        <v>71</v>
      </c>
      <c r="T1132" s="34" t="str">
        <f t="shared" si="339"/>
        <v>7100</v>
      </c>
      <c r="U1132" s="34" t="str">
        <f>CONCATENATE(S1132," ",VLOOKUP(S1132,'heading tables'!$A:$C,2,FALSE))</f>
        <v>71 Cost of products sold (goods-producing and services industries)</v>
      </c>
      <c r="V1132" s="34" t="str">
        <f>CONCATENATE(T1132," ",VLOOKUP(ABS(T1132),'heading tables'!$A:$C,2,FALSE))</f>
        <v>7100 Cost of products sold (goods-producing and services industries)</v>
      </c>
      <c r="W1132" s="34" t="str">
        <f t="shared" si="370"/>
        <v>7100.1</v>
      </c>
      <c r="X1132" s="34" t="str">
        <f t="shared" si="372"/>
        <v>7100.12</v>
      </c>
      <c r="Y1132" s="34" t="str">
        <f t="shared" si="372"/>
        <v>7100.121</v>
      </c>
      <c r="Z1132" s="34" t="str">
        <f t="shared" si="372"/>
        <v>7100.1211</v>
      </c>
      <c r="AA1132" s="34" t="str">
        <f t="shared" si="372"/>
        <v>7100.12115</v>
      </c>
      <c r="AB1132" s="34" t="str">
        <f t="shared" si="350"/>
        <v>7100.1 Cost of Production (Services) of Electricity /Regulated Activities</v>
      </c>
      <c r="AC1132" s="34" t="str">
        <f t="shared" si="351"/>
        <v>7100.12 Cost of Regulated Electricity Services, Transmission Activities</v>
      </c>
      <c r="AD1132" s="34" t="str">
        <f t="shared" si="352"/>
        <v>7100.121 Cost of Regulated Electricity Services, Transmission Activities in 500 kV</v>
      </c>
      <c r="AE1132" s="34" t="str">
        <f t="shared" si="353"/>
        <v>7100.1211 Operation Cost, 500 kV</v>
      </c>
      <c r="AF1132" s="34" t="str">
        <f t="shared" si="354"/>
        <v>7100.12115 Operation Cost on Operating Lease, 500 kV</v>
      </c>
      <c r="AH1132" s="6" t="s">
        <v>886</v>
      </c>
      <c r="AI1132" t="s">
        <v>202</v>
      </c>
      <c r="AJ1132" s="14" t="s">
        <v>11</v>
      </c>
      <c r="AK1132">
        <v>500</v>
      </c>
      <c r="AL1132"/>
      <c r="AM1132"/>
      <c r="AN1132"/>
      <c r="AO1132"/>
      <c r="AP1132"/>
      <c r="AQ1132"/>
      <c r="AR1132"/>
      <c r="AS1132"/>
      <c r="AV1132" t="s">
        <v>202</v>
      </c>
      <c r="AW1132">
        <f t="shared" si="355"/>
        <v>41</v>
      </c>
    </row>
    <row r="1133" spans="1:49" ht="11.25" customHeight="1" x14ac:dyDescent="0.2">
      <c r="A1133" s="14">
        <v>7100.1211800000001</v>
      </c>
      <c r="B1133" t="s">
        <v>203</v>
      </c>
      <c r="C1133" s="33" t="str">
        <f t="shared" si="371"/>
        <v>7100.12118 Depreciation Cost of 500 kV</v>
      </c>
      <c r="D1133" s="6" t="s">
        <v>859</v>
      </c>
      <c r="E1133" s="6" t="s">
        <v>804</v>
      </c>
      <c r="F1133" s="6" t="s">
        <v>748</v>
      </c>
      <c r="G1133" s="6" t="s">
        <v>823</v>
      </c>
      <c r="H1133" s="34" t="str">
        <f>VLOOKUP(I1133,'heading tables'!$G$3:$H$9,2,FALSE)</f>
        <v>L5</v>
      </c>
      <c r="I1133" s="34">
        <f t="shared" si="364"/>
        <v>10</v>
      </c>
      <c r="J1133" s="6" t="s">
        <v>1069</v>
      </c>
      <c r="K1133" s="34">
        <f t="shared" si="349"/>
        <v>404</v>
      </c>
      <c r="L1133" s="34" t="str">
        <f t="shared" si="366"/>
        <v>18</v>
      </c>
      <c r="M1133" s="34" t="str">
        <f t="shared" si="367"/>
        <v>7</v>
      </c>
      <c r="N1133" s="34" t="str">
        <f t="shared" si="368"/>
        <v>71</v>
      </c>
      <c r="O1133" s="34" t="str">
        <f t="shared" si="369"/>
        <v>7100</v>
      </c>
      <c r="P1133" s="34" t="str">
        <f>CONCATENATE(M1133," ",VLOOKUP(M1133,'heading tables'!$A:$C,2,FALSE))</f>
        <v>7 Operating Expenses</v>
      </c>
      <c r="Q1133" s="34" t="str">
        <f>CONCATENATE(N1133," ",VLOOKUP(N1133,'heading tables'!$A:$C,2,FALSE))</f>
        <v>71 Cost of products sold (goods-producing and services industries)</v>
      </c>
      <c r="R1133" s="34" t="str">
        <f>CONCATENATE(O1133," ",VLOOKUP(ABS(O1133),'heading tables'!$A:$C,2,FALSE))</f>
        <v>7100 Cost of products sold (goods-producing and services industries)</v>
      </c>
      <c r="S1133" s="34" t="str">
        <f t="shared" si="338"/>
        <v>71</v>
      </c>
      <c r="T1133" s="34" t="str">
        <f t="shared" si="339"/>
        <v>7100</v>
      </c>
      <c r="U1133" s="34" t="str">
        <f>CONCATENATE(S1133," ",VLOOKUP(S1133,'heading tables'!$A:$C,2,FALSE))</f>
        <v>71 Cost of products sold (goods-producing and services industries)</v>
      </c>
      <c r="V1133" s="34" t="str">
        <f>CONCATENATE(T1133," ",VLOOKUP(ABS(T1133),'heading tables'!$A:$C,2,FALSE))</f>
        <v>7100 Cost of products sold (goods-producing and services industries)</v>
      </c>
      <c r="W1133" s="34" t="str">
        <f t="shared" si="370"/>
        <v>7100.1</v>
      </c>
      <c r="X1133" s="34" t="str">
        <f t="shared" si="372"/>
        <v>7100.12</v>
      </c>
      <c r="Y1133" s="34" t="str">
        <f t="shared" si="372"/>
        <v>7100.121</v>
      </c>
      <c r="Z1133" s="34" t="str">
        <f t="shared" si="372"/>
        <v>7100.1211</v>
      </c>
      <c r="AA1133" s="34" t="str">
        <f t="shared" si="372"/>
        <v>7100.12118</v>
      </c>
      <c r="AB1133" s="34" t="str">
        <f t="shared" si="350"/>
        <v>7100.1 Cost of Production (Services) of Electricity /Regulated Activities</v>
      </c>
      <c r="AC1133" s="34" t="str">
        <f t="shared" si="351"/>
        <v>7100.12 Cost of Regulated Electricity Services, Transmission Activities</v>
      </c>
      <c r="AD1133" s="34" t="str">
        <f t="shared" si="352"/>
        <v>7100.121 Cost of Regulated Electricity Services, Transmission Activities in 500 kV</v>
      </c>
      <c r="AE1133" s="34" t="str">
        <f t="shared" si="353"/>
        <v>7100.1211 Operation Cost, 500 kV</v>
      </c>
      <c r="AF1133" s="34" t="str">
        <f t="shared" si="354"/>
        <v>7100.12118 Depreciation Cost of 500 kV</v>
      </c>
      <c r="AH1133" s="6" t="s">
        <v>885</v>
      </c>
      <c r="AI1133" t="s">
        <v>203</v>
      </c>
      <c r="AJ1133" s="14" t="s">
        <v>11</v>
      </c>
      <c r="AK1133">
        <v>500</v>
      </c>
      <c r="AL1133"/>
      <c r="AM1133"/>
      <c r="AN1133"/>
      <c r="AO1133"/>
      <c r="AP1133"/>
      <c r="AQ1133"/>
      <c r="AR1133"/>
      <c r="AS1133"/>
      <c r="AV1133" t="s">
        <v>203</v>
      </c>
      <c r="AW1133">
        <f t="shared" si="355"/>
        <v>27</v>
      </c>
    </row>
    <row r="1134" spans="1:49" ht="11.25" customHeight="1" x14ac:dyDescent="0.2">
      <c r="A1134" s="14">
        <v>7100.1211899999998</v>
      </c>
      <c r="B1134" t="s">
        <v>204</v>
      </c>
      <c r="C1134" s="33" t="str">
        <f t="shared" si="371"/>
        <v>7100.12119 Operation Cost on Other, 500 kV</v>
      </c>
      <c r="D1134" s="6" t="s">
        <v>859</v>
      </c>
      <c r="E1134" s="6" t="s">
        <v>804</v>
      </c>
      <c r="F1134" s="6" t="s">
        <v>747</v>
      </c>
      <c r="G1134" s="6" t="s">
        <v>823</v>
      </c>
      <c r="H1134" s="34" t="str">
        <f>VLOOKUP(I1134,'heading tables'!$G$3:$H$9,2,FALSE)</f>
        <v>L5</v>
      </c>
      <c r="I1134" s="34">
        <f t="shared" si="364"/>
        <v>10</v>
      </c>
      <c r="J1134" s="6" t="s">
        <v>1069</v>
      </c>
      <c r="K1134" s="34">
        <f t="shared" si="349"/>
        <v>404</v>
      </c>
      <c r="L1134" s="34" t="str">
        <f t="shared" si="366"/>
        <v>19</v>
      </c>
      <c r="M1134" s="34" t="str">
        <f t="shared" si="367"/>
        <v>7</v>
      </c>
      <c r="N1134" s="34" t="str">
        <f t="shared" si="368"/>
        <v>71</v>
      </c>
      <c r="O1134" s="34" t="str">
        <f t="shared" si="369"/>
        <v>7100</v>
      </c>
      <c r="P1134" s="34" t="str">
        <f>CONCATENATE(M1134," ",VLOOKUP(M1134,'heading tables'!$A:$C,2,FALSE))</f>
        <v>7 Operating Expenses</v>
      </c>
      <c r="Q1134" s="34" t="str">
        <f>CONCATENATE(N1134," ",VLOOKUP(N1134,'heading tables'!$A:$C,2,FALSE))</f>
        <v>71 Cost of products sold (goods-producing and services industries)</v>
      </c>
      <c r="R1134" s="34" t="str">
        <f>CONCATENATE(O1134," ",VLOOKUP(ABS(O1134),'heading tables'!$A:$C,2,FALSE))</f>
        <v>7100 Cost of products sold (goods-producing and services industries)</v>
      </c>
      <c r="S1134" s="34" t="str">
        <f t="shared" si="338"/>
        <v>71</v>
      </c>
      <c r="T1134" s="34" t="str">
        <f t="shared" si="339"/>
        <v>7100</v>
      </c>
      <c r="U1134" s="34" t="str">
        <f>CONCATENATE(S1134," ",VLOOKUP(S1134,'heading tables'!$A:$C,2,FALSE))</f>
        <v>71 Cost of products sold (goods-producing and services industries)</v>
      </c>
      <c r="V1134" s="34" t="str">
        <f>CONCATENATE(T1134," ",VLOOKUP(ABS(T1134),'heading tables'!$A:$C,2,FALSE))</f>
        <v>7100 Cost of products sold (goods-producing and services industries)</v>
      </c>
      <c r="W1134" s="34" t="str">
        <f t="shared" si="370"/>
        <v>7100.1</v>
      </c>
      <c r="X1134" s="34" t="str">
        <f t="shared" si="372"/>
        <v>7100.12</v>
      </c>
      <c r="Y1134" s="34" t="str">
        <f t="shared" si="372"/>
        <v>7100.121</v>
      </c>
      <c r="Z1134" s="34" t="str">
        <f t="shared" si="372"/>
        <v>7100.1211</v>
      </c>
      <c r="AA1134" s="34" t="str">
        <f t="shared" si="372"/>
        <v>7100.12119</v>
      </c>
      <c r="AB1134" s="34" t="str">
        <f t="shared" si="350"/>
        <v>7100.1 Cost of Production (Services) of Electricity /Regulated Activities</v>
      </c>
      <c r="AC1134" s="34" t="str">
        <f t="shared" si="351"/>
        <v>7100.12 Cost of Regulated Electricity Services, Transmission Activities</v>
      </c>
      <c r="AD1134" s="34" t="str">
        <f t="shared" si="352"/>
        <v>7100.121 Cost of Regulated Electricity Services, Transmission Activities in 500 kV</v>
      </c>
      <c r="AE1134" s="34" t="str">
        <f t="shared" si="353"/>
        <v>7100.1211 Operation Cost, 500 kV</v>
      </c>
      <c r="AF1134" s="34" t="str">
        <f t="shared" si="354"/>
        <v>7100.12119 Operation Cost on Other, 500 kV</v>
      </c>
      <c r="AH1134" s="6" t="s">
        <v>405</v>
      </c>
      <c r="AI1134" t="s">
        <v>204</v>
      </c>
      <c r="AJ1134" s="14" t="s">
        <v>11</v>
      </c>
      <c r="AK1134">
        <v>500</v>
      </c>
      <c r="AL1134"/>
      <c r="AM1134"/>
      <c r="AN1134"/>
      <c r="AO1134"/>
      <c r="AP1134"/>
      <c r="AQ1134"/>
      <c r="AR1134"/>
      <c r="AS1134"/>
      <c r="AV1134" t="s">
        <v>204</v>
      </c>
      <c r="AW1134">
        <f t="shared" si="355"/>
        <v>31</v>
      </c>
    </row>
    <row r="1135" spans="1:49" ht="11.25" customHeight="1" x14ac:dyDescent="0.2">
      <c r="A1135" s="14">
        <v>7100.1211999999996</v>
      </c>
      <c r="B1135" t="s">
        <v>205</v>
      </c>
      <c r="C1135" s="33" t="str">
        <f t="shared" si="371"/>
        <v>7100.1212 Maintenance Cost, 500 kV</v>
      </c>
      <c r="D1135" s="6" t="s">
        <v>859</v>
      </c>
      <c r="E1135" s="6" t="s">
        <v>804</v>
      </c>
      <c r="F1135" s="6" t="s">
        <v>3</v>
      </c>
      <c r="G1135" s="6" t="s">
        <v>822</v>
      </c>
      <c r="H1135" s="34" t="str">
        <f>VLOOKUP(I1135,'heading tables'!$G$3:$H$9,2,FALSE)</f>
        <v>L4</v>
      </c>
      <c r="I1135" s="34">
        <f t="shared" si="364"/>
        <v>9</v>
      </c>
      <c r="J1135" s="6" t="s">
        <v>1069</v>
      </c>
      <c r="K1135" s="34">
        <f t="shared" si="349"/>
        <v>404</v>
      </c>
      <c r="L1135" s="34" t="str">
        <f t="shared" si="366"/>
        <v>12</v>
      </c>
      <c r="M1135" s="34" t="str">
        <f t="shared" si="367"/>
        <v>7</v>
      </c>
      <c r="N1135" s="34" t="str">
        <f t="shared" si="368"/>
        <v>71</v>
      </c>
      <c r="O1135" s="34" t="str">
        <f t="shared" si="369"/>
        <v>7100</v>
      </c>
      <c r="P1135" s="34" t="str">
        <f>CONCATENATE(M1135," ",VLOOKUP(M1135,'heading tables'!$A:$C,2,FALSE))</f>
        <v>7 Operating Expenses</v>
      </c>
      <c r="Q1135" s="34" t="str">
        <f>CONCATENATE(N1135," ",VLOOKUP(N1135,'heading tables'!$A:$C,2,FALSE))</f>
        <v>71 Cost of products sold (goods-producing and services industries)</v>
      </c>
      <c r="R1135" s="34" t="str">
        <f>CONCATENATE(O1135," ",VLOOKUP(ABS(O1135),'heading tables'!$A:$C,2,FALSE))</f>
        <v>7100 Cost of products sold (goods-producing and services industries)</v>
      </c>
      <c r="S1135" s="34" t="str">
        <f t="shared" si="338"/>
        <v>71</v>
      </c>
      <c r="T1135" s="34" t="str">
        <f t="shared" si="339"/>
        <v>7100</v>
      </c>
      <c r="U1135" s="34" t="str">
        <f>CONCATENATE(S1135," ",VLOOKUP(S1135,'heading tables'!$A:$C,2,FALSE))</f>
        <v>71 Cost of products sold (goods-producing and services industries)</v>
      </c>
      <c r="V1135" s="34" t="str">
        <f>CONCATENATE(T1135," ",VLOOKUP(ABS(T1135),'heading tables'!$A:$C,2,FALSE))</f>
        <v>7100 Cost of products sold (goods-producing and services industries)</v>
      </c>
      <c r="W1135" s="34" t="str">
        <f t="shared" si="370"/>
        <v>7100.1</v>
      </c>
      <c r="X1135" s="34" t="str">
        <f t="shared" si="372"/>
        <v>7100.12</v>
      </c>
      <c r="Y1135" s="34" t="str">
        <f t="shared" si="372"/>
        <v>7100.121</v>
      </c>
      <c r="Z1135" s="34" t="str">
        <f t="shared" si="372"/>
        <v>7100.1212</v>
      </c>
      <c r="AA1135" s="34" t="str">
        <f t="shared" si="372"/>
        <v>" "</v>
      </c>
      <c r="AB1135" s="34" t="str">
        <f t="shared" si="350"/>
        <v>7100.1 Cost of Production (Services) of Electricity /Regulated Activities</v>
      </c>
      <c r="AC1135" s="34" t="str">
        <f t="shared" si="351"/>
        <v>7100.12 Cost of Regulated Electricity Services, Transmission Activities</v>
      </c>
      <c r="AD1135" s="34" t="str">
        <f t="shared" si="352"/>
        <v>7100.121 Cost of Regulated Electricity Services, Transmission Activities in 500 kV</v>
      </c>
      <c r="AE1135" s="34" t="str">
        <f t="shared" si="353"/>
        <v>7100.1212 Maintenance Cost, 500 kV</v>
      </c>
      <c r="AF1135" s="34" t="str">
        <f t="shared" si="354"/>
        <v>" "</v>
      </c>
      <c r="AI1135" t="s">
        <v>205</v>
      </c>
      <c r="AJ1135" s="14" t="s">
        <v>1064</v>
      </c>
      <c r="AK1135">
        <v>500</v>
      </c>
      <c r="AL1135"/>
      <c r="AM1135"/>
      <c r="AN1135"/>
      <c r="AO1135"/>
      <c r="AP1135"/>
      <c r="AQ1135"/>
      <c r="AR1135"/>
      <c r="AS1135"/>
      <c r="AV1135" t="s">
        <v>205</v>
      </c>
      <c r="AW1135">
        <f t="shared" si="355"/>
        <v>24</v>
      </c>
    </row>
    <row r="1136" spans="1:49" ht="11.25" customHeight="1" x14ac:dyDescent="0.2">
      <c r="A1136" s="14">
        <v>7100.1212100000002</v>
      </c>
      <c r="B1136" t="s">
        <v>206</v>
      </c>
      <c r="C1136" s="33" t="str">
        <f t="shared" si="371"/>
        <v>7100.12121 Maintenance Cost on Personnel, 500 kV</v>
      </c>
      <c r="D1136" s="6" t="s">
        <v>859</v>
      </c>
      <c r="E1136" s="6" t="s">
        <v>804</v>
      </c>
      <c r="F1136" s="6" t="s">
        <v>749</v>
      </c>
      <c r="G1136" s="6" t="s">
        <v>823</v>
      </c>
      <c r="H1136" s="34" t="str">
        <f>VLOOKUP(I1136,'heading tables'!$G$3:$H$9,2,FALSE)</f>
        <v>L5</v>
      </c>
      <c r="I1136" s="34">
        <f t="shared" si="364"/>
        <v>10</v>
      </c>
      <c r="J1136" s="6" t="s">
        <v>1069</v>
      </c>
      <c r="K1136" s="34">
        <f t="shared" si="349"/>
        <v>404</v>
      </c>
      <c r="L1136" s="34" t="str">
        <f t="shared" si="366"/>
        <v>21</v>
      </c>
      <c r="M1136" s="34" t="str">
        <f t="shared" ref="M1136:M1199" si="373">LEFT($A1136,1)</f>
        <v>7</v>
      </c>
      <c r="N1136" s="34" t="str">
        <f t="shared" ref="N1136:N1199" si="374">LEFT($A1136,2)</f>
        <v>71</v>
      </c>
      <c r="O1136" s="34" t="str">
        <f t="shared" ref="O1136:O1199" si="375">LEFT($A1136,4)</f>
        <v>7100</v>
      </c>
      <c r="P1136" s="34" t="str">
        <f>CONCATENATE(M1136," ",VLOOKUP(M1136,'heading tables'!$A:$C,2,FALSE))</f>
        <v>7 Operating Expenses</v>
      </c>
      <c r="Q1136" s="34" t="str">
        <f>CONCATENATE(N1136," ",VLOOKUP(N1136,'heading tables'!$A:$C,2,FALSE))</f>
        <v>71 Cost of products sold (goods-producing and services industries)</v>
      </c>
      <c r="R1136" s="34" t="str">
        <f>CONCATENATE(O1136," ",VLOOKUP(ABS(O1136),'heading tables'!$A:$C,2,FALSE))</f>
        <v>7100 Cost of products sold (goods-producing and services industries)</v>
      </c>
      <c r="S1136" s="34" t="str">
        <f t="shared" si="338"/>
        <v>71</v>
      </c>
      <c r="T1136" s="34" t="str">
        <f t="shared" si="339"/>
        <v>7100</v>
      </c>
      <c r="U1136" s="34" t="str">
        <f>CONCATENATE(S1136," ",VLOOKUP(S1136,'heading tables'!$A:$C,2,FALSE))</f>
        <v>71 Cost of products sold (goods-producing and services industries)</v>
      </c>
      <c r="V1136" s="34" t="str">
        <f>CONCATENATE(T1136," ",VLOOKUP(ABS(T1136),'heading tables'!$A:$C,2,FALSE))</f>
        <v>7100 Cost of products sold (goods-producing and services industries)</v>
      </c>
      <c r="W1136" s="34" t="str">
        <f t="shared" si="370"/>
        <v>7100.1</v>
      </c>
      <c r="X1136" s="34" t="str">
        <f t="shared" si="372"/>
        <v>7100.12</v>
      </c>
      <c r="Y1136" s="34" t="str">
        <f t="shared" si="372"/>
        <v>7100.121</v>
      </c>
      <c r="Z1136" s="34" t="str">
        <f t="shared" si="372"/>
        <v>7100.1212</v>
      </c>
      <c r="AA1136" s="34" t="str">
        <f t="shared" si="372"/>
        <v>7100.12121</v>
      </c>
      <c r="AB1136" s="34" t="str">
        <f t="shared" si="350"/>
        <v>7100.1 Cost of Production (Services) of Electricity /Regulated Activities</v>
      </c>
      <c r="AC1136" s="34" t="str">
        <f t="shared" si="351"/>
        <v>7100.12 Cost of Regulated Electricity Services, Transmission Activities</v>
      </c>
      <c r="AD1136" s="34" t="str">
        <f t="shared" si="352"/>
        <v>7100.121 Cost of Regulated Electricity Services, Transmission Activities in 500 kV</v>
      </c>
      <c r="AE1136" s="34" t="str">
        <f t="shared" si="353"/>
        <v>7100.1212 Maintenance Cost, 500 kV</v>
      </c>
      <c r="AF1136" s="34" t="str">
        <f t="shared" si="354"/>
        <v>7100.12121 Maintenance Cost on Personnel, 500 kV</v>
      </c>
      <c r="AH1136" s="6" t="s">
        <v>406</v>
      </c>
      <c r="AI1136" t="s">
        <v>206</v>
      </c>
      <c r="AJ1136" s="14" t="s">
        <v>11</v>
      </c>
      <c r="AK1136">
        <v>500</v>
      </c>
      <c r="AL1136"/>
      <c r="AM1136"/>
      <c r="AN1136"/>
      <c r="AO1136"/>
      <c r="AP1136"/>
      <c r="AQ1136"/>
      <c r="AR1136"/>
      <c r="AS1136"/>
      <c r="AV1136" t="s">
        <v>206</v>
      </c>
      <c r="AW1136">
        <f t="shared" si="355"/>
        <v>37</v>
      </c>
    </row>
    <row r="1137" spans="1:49" ht="11.25" customHeight="1" x14ac:dyDescent="0.2">
      <c r="A1137" s="14">
        <v>7100.12122</v>
      </c>
      <c r="B1137" t="s">
        <v>207</v>
      </c>
      <c r="C1137" s="33" t="str">
        <f t="shared" si="371"/>
        <v>7100.12122 Maintenance Cost on Materials, 500 kV</v>
      </c>
      <c r="D1137" s="6" t="s">
        <v>859</v>
      </c>
      <c r="E1137" s="6" t="s">
        <v>804</v>
      </c>
      <c r="F1137" s="6" t="s">
        <v>749</v>
      </c>
      <c r="G1137" s="6" t="s">
        <v>823</v>
      </c>
      <c r="H1137" s="34" t="str">
        <f>VLOOKUP(I1137,'heading tables'!$G$3:$H$9,2,FALSE)</f>
        <v>L5</v>
      </c>
      <c r="I1137" s="34">
        <f t="shared" si="364"/>
        <v>10</v>
      </c>
      <c r="J1137" s="6" t="s">
        <v>1069</v>
      </c>
      <c r="K1137" s="34">
        <f t="shared" si="349"/>
        <v>404</v>
      </c>
      <c r="L1137" s="34" t="str">
        <f t="shared" si="366"/>
        <v>22</v>
      </c>
      <c r="M1137" s="34" t="str">
        <f t="shared" si="373"/>
        <v>7</v>
      </c>
      <c r="N1137" s="34" t="str">
        <f t="shared" si="374"/>
        <v>71</v>
      </c>
      <c r="O1137" s="34" t="str">
        <f t="shared" si="375"/>
        <v>7100</v>
      </c>
      <c r="P1137" s="34" t="str">
        <f>CONCATENATE(M1137," ",VLOOKUP(M1137,'heading tables'!$A:$C,2,FALSE))</f>
        <v>7 Operating Expenses</v>
      </c>
      <c r="Q1137" s="34" t="str">
        <f>CONCATENATE(N1137," ",VLOOKUP(N1137,'heading tables'!$A:$C,2,FALSE))</f>
        <v>71 Cost of products sold (goods-producing and services industries)</v>
      </c>
      <c r="R1137" s="34" t="str">
        <f>CONCATENATE(O1137," ",VLOOKUP(ABS(O1137),'heading tables'!$A:$C,2,FALSE))</f>
        <v>7100 Cost of products sold (goods-producing and services industries)</v>
      </c>
      <c r="S1137" s="34" t="str">
        <f t="shared" si="338"/>
        <v>71</v>
      </c>
      <c r="T1137" s="34" t="str">
        <f t="shared" si="339"/>
        <v>7100</v>
      </c>
      <c r="U1137" s="34" t="str">
        <f>CONCATENATE(S1137," ",VLOOKUP(S1137,'heading tables'!$A:$C,2,FALSE))</f>
        <v>71 Cost of products sold (goods-producing and services industries)</v>
      </c>
      <c r="V1137" s="34" t="str">
        <f>CONCATENATE(T1137," ",VLOOKUP(ABS(T1137),'heading tables'!$A:$C,2,FALSE))</f>
        <v>7100 Cost of products sold (goods-producing and services industries)</v>
      </c>
      <c r="W1137" s="34" t="str">
        <f t="shared" si="370"/>
        <v>7100.1</v>
      </c>
      <c r="X1137" s="34" t="str">
        <f t="shared" si="372"/>
        <v>7100.12</v>
      </c>
      <c r="Y1137" s="34" t="str">
        <f t="shared" si="372"/>
        <v>7100.121</v>
      </c>
      <c r="Z1137" s="34" t="str">
        <f t="shared" si="372"/>
        <v>7100.1212</v>
      </c>
      <c r="AA1137" s="34" t="str">
        <f t="shared" si="372"/>
        <v>7100.12122</v>
      </c>
      <c r="AB1137" s="34" t="str">
        <f t="shared" si="350"/>
        <v>7100.1 Cost of Production (Services) of Electricity /Regulated Activities</v>
      </c>
      <c r="AC1137" s="34" t="str">
        <f t="shared" si="351"/>
        <v>7100.12 Cost of Regulated Electricity Services, Transmission Activities</v>
      </c>
      <c r="AD1137" s="34" t="str">
        <f t="shared" si="352"/>
        <v>7100.121 Cost of Regulated Electricity Services, Transmission Activities in 500 kV</v>
      </c>
      <c r="AE1137" s="34" t="str">
        <f t="shared" si="353"/>
        <v>7100.1212 Maintenance Cost, 500 kV</v>
      </c>
      <c r="AF1137" s="34" t="str">
        <f t="shared" si="354"/>
        <v>7100.12122 Maintenance Cost on Materials, 500 kV</v>
      </c>
      <c r="AH1137" s="6" t="s">
        <v>407</v>
      </c>
      <c r="AI1137" t="s">
        <v>207</v>
      </c>
      <c r="AJ1137" s="14" t="s">
        <v>11</v>
      </c>
      <c r="AK1137">
        <v>500</v>
      </c>
      <c r="AL1137"/>
      <c r="AM1137"/>
      <c r="AN1137"/>
      <c r="AO1137"/>
      <c r="AP1137"/>
      <c r="AQ1137"/>
      <c r="AR1137"/>
      <c r="AS1137"/>
      <c r="AV1137" t="s">
        <v>207</v>
      </c>
      <c r="AW1137">
        <f t="shared" si="355"/>
        <v>37</v>
      </c>
    </row>
    <row r="1138" spans="1:49" ht="11.25" customHeight="1" x14ac:dyDescent="0.2">
      <c r="A1138" s="14">
        <v>7100.1212299999997</v>
      </c>
      <c r="B1138" t="s">
        <v>208</v>
      </c>
      <c r="C1138" s="33" t="str">
        <f t="shared" si="371"/>
        <v>7100.12123 Maintenance Cost on Outsource, 500 kV</v>
      </c>
      <c r="D1138" s="6" t="s">
        <v>859</v>
      </c>
      <c r="E1138" s="6" t="s">
        <v>804</v>
      </c>
      <c r="F1138" s="6" t="s">
        <v>749</v>
      </c>
      <c r="G1138" s="6" t="s">
        <v>823</v>
      </c>
      <c r="H1138" s="34" t="str">
        <f>VLOOKUP(I1138,'heading tables'!$G$3:$H$9,2,FALSE)</f>
        <v>L5</v>
      </c>
      <c r="I1138" s="34">
        <f t="shared" si="364"/>
        <v>10</v>
      </c>
      <c r="J1138" s="6" t="s">
        <v>1069</v>
      </c>
      <c r="K1138" s="34">
        <f t="shared" si="349"/>
        <v>404</v>
      </c>
      <c r="L1138" s="34" t="str">
        <f t="shared" si="366"/>
        <v>23</v>
      </c>
      <c r="M1138" s="34" t="str">
        <f t="shared" si="373"/>
        <v>7</v>
      </c>
      <c r="N1138" s="34" t="str">
        <f t="shared" si="374"/>
        <v>71</v>
      </c>
      <c r="O1138" s="34" t="str">
        <f t="shared" si="375"/>
        <v>7100</v>
      </c>
      <c r="P1138" s="34" t="str">
        <f>CONCATENATE(M1138," ",VLOOKUP(M1138,'heading tables'!$A:$C,2,FALSE))</f>
        <v>7 Operating Expenses</v>
      </c>
      <c r="Q1138" s="34" t="str">
        <f>CONCATENATE(N1138," ",VLOOKUP(N1138,'heading tables'!$A:$C,2,FALSE))</f>
        <v>71 Cost of products sold (goods-producing and services industries)</v>
      </c>
      <c r="R1138" s="34" t="str">
        <f>CONCATENATE(O1138," ",VLOOKUP(ABS(O1138),'heading tables'!$A:$C,2,FALSE))</f>
        <v>7100 Cost of products sold (goods-producing and services industries)</v>
      </c>
      <c r="S1138" s="34" t="str">
        <f t="shared" si="338"/>
        <v>71</v>
      </c>
      <c r="T1138" s="34" t="str">
        <f t="shared" si="339"/>
        <v>7100</v>
      </c>
      <c r="U1138" s="34" t="str">
        <f>CONCATENATE(S1138," ",VLOOKUP(S1138,'heading tables'!$A:$C,2,FALSE))</f>
        <v>71 Cost of products sold (goods-producing and services industries)</v>
      </c>
      <c r="V1138" s="34" t="str">
        <f>CONCATENATE(T1138," ",VLOOKUP(ABS(T1138),'heading tables'!$A:$C,2,FALSE))</f>
        <v>7100 Cost of products sold (goods-producing and services industries)</v>
      </c>
      <c r="W1138" s="34" t="str">
        <f t="shared" si="370"/>
        <v>7100.1</v>
      </c>
      <c r="X1138" s="34" t="str">
        <f t="shared" ref="X1138:AA1157" si="376">IF(OR(LEFT($A1138,X$1)=W1138,W1138=$AZ$1),$AZ$1,LEFT($A1138,X$1))</f>
        <v>7100.12</v>
      </c>
      <c r="Y1138" s="34" t="str">
        <f t="shared" si="376"/>
        <v>7100.121</v>
      </c>
      <c r="Z1138" s="34" t="str">
        <f t="shared" si="376"/>
        <v>7100.1212</v>
      </c>
      <c r="AA1138" s="34" t="str">
        <f t="shared" si="376"/>
        <v>7100.12123</v>
      </c>
      <c r="AB1138" s="34" t="str">
        <f t="shared" si="350"/>
        <v>7100.1 Cost of Production (Services) of Electricity /Regulated Activities</v>
      </c>
      <c r="AC1138" s="34" t="str">
        <f t="shared" si="351"/>
        <v>7100.12 Cost of Regulated Electricity Services, Transmission Activities</v>
      </c>
      <c r="AD1138" s="34" t="str">
        <f t="shared" si="352"/>
        <v>7100.121 Cost of Regulated Electricity Services, Transmission Activities in 500 kV</v>
      </c>
      <c r="AE1138" s="34" t="str">
        <f t="shared" si="353"/>
        <v>7100.1212 Maintenance Cost, 500 kV</v>
      </c>
      <c r="AF1138" s="34" t="str">
        <f t="shared" si="354"/>
        <v>7100.12123 Maintenance Cost on Outsource, 500 kV</v>
      </c>
      <c r="AH1138" s="6" t="s">
        <v>897</v>
      </c>
      <c r="AI1138" t="s">
        <v>208</v>
      </c>
      <c r="AJ1138" s="14" t="s">
        <v>11</v>
      </c>
      <c r="AK1138">
        <v>500</v>
      </c>
      <c r="AL1138"/>
      <c r="AM1138"/>
      <c r="AN1138"/>
      <c r="AO1138"/>
      <c r="AP1138"/>
      <c r="AQ1138"/>
      <c r="AR1138"/>
      <c r="AS1138"/>
      <c r="AV1138" t="s">
        <v>208</v>
      </c>
      <c r="AW1138">
        <f t="shared" si="355"/>
        <v>37</v>
      </c>
    </row>
    <row r="1139" spans="1:49" ht="11.25" customHeight="1" x14ac:dyDescent="0.2">
      <c r="A1139" s="14">
        <v>7100.1212400000004</v>
      </c>
      <c r="B1139" t="s">
        <v>209</v>
      </c>
      <c r="C1139" s="33" t="str">
        <f t="shared" si="371"/>
        <v>7100.12124 Maintenance Cost on Electricity Consumed and Other Utilities, 500 kV</v>
      </c>
      <c r="D1139" s="6" t="s">
        <v>859</v>
      </c>
      <c r="E1139" s="6" t="s">
        <v>804</v>
      </c>
      <c r="F1139" s="6" t="s">
        <v>749</v>
      </c>
      <c r="G1139" s="6" t="s">
        <v>823</v>
      </c>
      <c r="H1139" s="34" t="str">
        <f>VLOOKUP(I1139,'heading tables'!$G$3:$H$9,2,FALSE)</f>
        <v>L5</v>
      </c>
      <c r="I1139" s="34">
        <f t="shared" si="364"/>
        <v>10</v>
      </c>
      <c r="J1139" s="6" t="s">
        <v>1069</v>
      </c>
      <c r="K1139" s="34">
        <f t="shared" si="349"/>
        <v>404</v>
      </c>
      <c r="L1139" s="34" t="str">
        <f t="shared" si="366"/>
        <v>24</v>
      </c>
      <c r="M1139" s="34" t="str">
        <f t="shared" si="373"/>
        <v>7</v>
      </c>
      <c r="N1139" s="34" t="str">
        <f t="shared" si="374"/>
        <v>71</v>
      </c>
      <c r="O1139" s="34" t="str">
        <f t="shared" si="375"/>
        <v>7100</v>
      </c>
      <c r="P1139" s="34" t="str">
        <f>CONCATENATE(M1139," ",VLOOKUP(M1139,'heading tables'!$A:$C,2,FALSE))</f>
        <v>7 Operating Expenses</v>
      </c>
      <c r="Q1139" s="34" t="str">
        <f>CONCATENATE(N1139," ",VLOOKUP(N1139,'heading tables'!$A:$C,2,FALSE))</f>
        <v>71 Cost of products sold (goods-producing and services industries)</v>
      </c>
      <c r="R1139" s="34" t="str">
        <f>CONCATENATE(O1139," ",VLOOKUP(ABS(O1139),'heading tables'!$A:$C,2,FALSE))</f>
        <v>7100 Cost of products sold (goods-producing and services industries)</v>
      </c>
      <c r="S1139" s="34" t="str">
        <f t="shared" si="338"/>
        <v>71</v>
      </c>
      <c r="T1139" s="34" t="str">
        <f t="shared" si="339"/>
        <v>7100</v>
      </c>
      <c r="U1139" s="34" t="str">
        <f>CONCATENATE(S1139," ",VLOOKUP(S1139,'heading tables'!$A:$C,2,FALSE))</f>
        <v>71 Cost of products sold (goods-producing and services industries)</v>
      </c>
      <c r="V1139" s="34" t="str">
        <f>CONCATENATE(T1139," ",VLOOKUP(ABS(T1139),'heading tables'!$A:$C,2,FALSE))</f>
        <v>7100 Cost of products sold (goods-producing and services industries)</v>
      </c>
      <c r="W1139" s="34" t="str">
        <f t="shared" si="370"/>
        <v>7100.1</v>
      </c>
      <c r="X1139" s="34" t="str">
        <f t="shared" si="376"/>
        <v>7100.12</v>
      </c>
      <c r="Y1139" s="34" t="str">
        <f t="shared" si="376"/>
        <v>7100.121</v>
      </c>
      <c r="Z1139" s="34" t="str">
        <f t="shared" si="376"/>
        <v>7100.1212</v>
      </c>
      <c r="AA1139" s="34" t="str">
        <f t="shared" si="376"/>
        <v>7100.12124</v>
      </c>
      <c r="AB1139" s="34" t="str">
        <f t="shared" si="350"/>
        <v>7100.1 Cost of Production (Services) of Electricity /Regulated Activities</v>
      </c>
      <c r="AC1139" s="34" t="str">
        <f t="shared" si="351"/>
        <v>7100.12 Cost of Regulated Electricity Services, Transmission Activities</v>
      </c>
      <c r="AD1139" s="34" t="str">
        <f t="shared" si="352"/>
        <v>7100.121 Cost of Regulated Electricity Services, Transmission Activities in 500 kV</v>
      </c>
      <c r="AE1139" s="34" t="str">
        <f t="shared" si="353"/>
        <v>7100.1212 Maintenance Cost, 500 kV</v>
      </c>
      <c r="AF1139" s="34" t="str">
        <f t="shared" si="354"/>
        <v>7100.12124 Maintenance Cost on Electricity Consumed and Other Utilities, 500 kV</v>
      </c>
      <c r="AH1139" s="14" t="s">
        <v>460</v>
      </c>
      <c r="AI1139" t="s">
        <v>209</v>
      </c>
      <c r="AJ1139" s="14" t="s">
        <v>11</v>
      </c>
      <c r="AK1139">
        <v>500</v>
      </c>
      <c r="AL1139"/>
      <c r="AM1139"/>
      <c r="AN1139"/>
      <c r="AO1139"/>
      <c r="AP1139"/>
      <c r="AQ1139"/>
      <c r="AR1139"/>
      <c r="AS1139"/>
      <c r="AV1139" t="s">
        <v>209</v>
      </c>
      <c r="AW1139">
        <f t="shared" si="355"/>
        <v>68</v>
      </c>
    </row>
    <row r="1140" spans="1:49" ht="11.25" customHeight="1" x14ac:dyDescent="0.2">
      <c r="A1140" s="14">
        <v>7100.1212500000001</v>
      </c>
      <c r="B1140" t="s">
        <v>210</v>
      </c>
      <c r="C1140" s="33" t="str">
        <f t="shared" si="371"/>
        <v>7100.12125 Maintenance Cost on Operating Lease, 500 kV</v>
      </c>
      <c r="D1140" s="6" t="s">
        <v>859</v>
      </c>
      <c r="E1140" s="6" t="s">
        <v>804</v>
      </c>
      <c r="F1140" s="6" t="s">
        <v>749</v>
      </c>
      <c r="G1140" s="6" t="s">
        <v>823</v>
      </c>
      <c r="H1140" s="34" t="str">
        <f>VLOOKUP(I1140,'heading tables'!$G$3:$H$9,2,FALSE)</f>
        <v>L5</v>
      </c>
      <c r="I1140" s="34">
        <f t="shared" si="364"/>
        <v>10</v>
      </c>
      <c r="J1140" s="6" t="s">
        <v>1069</v>
      </c>
      <c r="K1140" s="34">
        <f t="shared" si="349"/>
        <v>404</v>
      </c>
      <c r="L1140" s="34" t="str">
        <f t="shared" si="366"/>
        <v>25</v>
      </c>
      <c r="M1140" s="34" t="str">
        <f t="shared" si="373"/>
        <v>7</v>
      </c>
      <c r="N1140" s="34" t="str">
        <f t="shared" si="374"/>
        <v>71</v>
      </c>
      <c r="O1140" s="34" t="str">
        <f t="shared" si="375"/>
        <v>7100</v>
      </c>
      <c r="P1140" s="34" t="str">
        <f>CONCATENATE(M1140," ",VLOOKUP(M1140,'heading tables'!$A:$C,2,FALSE))</f>
        <v>7 Operating Expenses</v>
      </c>
      <c r="Q1140" s="34" t="str">
        <f>CONCATENATE(N1140," ",VLOOKUP(N1140,'heading tables'!$A:$C,2,FALSE))</f>
        <v>71 Cost of products sold (goods-producing and services industries)</v>
      </c>
      <c r="R1140" s="34" t="str">
        <f>CONCATENATE(O1140," ",VLOOKUP(ABS(O1140),'heading tables'!$A:$C,2,FALSE))</f>
        <v>7100 Cost of products sold (goods-producing and services industries)</v>
      </c>
      <c r="S1140" s="34" t="str">
        <f t="shared" si="338"/>
        <v>71</v>
      </c>
      <c r="T1140" s="34" t="str">
        <f t="shared" si="339"/>
        <v>7100</v>
      </c>
      <c r="U1140" s="34" t="str">
        <f>CONCATENATE(S1140," ",VLOOKUP(S1140,'heading tables'!$A:$C,2,FALSE))</f>
        <v>71 Cost of products sold (goods-producing and services industries)</v>
      </c>
      <c r="V1140" s="34" t="str">
        <f>CONCATENATE(T1140," ",VLOOKUP(ABS(T1140),'heading tables'!$A:$C,2,FALSE))</f>
        <v>7100 Cost of products sold (goods-producing and services industries)</v>
      </c>
      <c r="W1140" s="34" t="str">
        <f t="shared" si="370"/>
        <v>7100.1</v>
      </c>
      <c r="X1140" s="34" t="str">
        <f t="shared" si="376"/>
        <v>7100.12</v>
      </c>
      <c r="Y1140" s="34" t="str">
        <f t="shared" si="376"/>
        <v>7100.121</v>
      </c>
      <c r="Z1140" s="34" t="str">
        <f t="shared" si="376"/>
        <v>7100.1212</v>
      </c>
      <c r="AA1140" s="34" t="str">
        <f t="shared" si="376"/>
        <v>7100.12125</v>
      </c>
      <c r="AB1140" s="34" t="str">
        <f t="shared" si="350"/>
        <v>7100.1 Cost of Production (Services) of Electricity /Regulated Activities</v>
      </c>
      <c r="AC1140" s="34" t="str">
        <f t="shared" si="351"/>
        <v>7100.12 Cost of Regulated Electricity Services, Transmission Activities</v>
      </c>
      <c r="AD1140" s="34" t="str">
        <f t="shared" si="352"/>
        <v>7100.121 Cost of Regulated Electricity Services, Transmission Activities in 500 kV</v>
      </c>
      <c r="AE1140" s="34" t="str">
        <f t="shared" si="353"/>
        <v>7100.1212 Maintenance Cost, 500 kV</v>
      </c>
      <c r="AF1140" s="34" t="str">
        <f t="shared" si="354"/>
        <v>7100.12125 Maintenance Cost on Operating Lease, 500 kV</v>
      </c>
      <c r="AH1140" s="6" t="s">
        <v>886</v>
      </c>
      <c r="AI1140" t="s">
        <v>210</v>
      </c>
      <c r="AJ1140" s="14" t="s">
        <v>11</v>
      </c>
      <c r="AK1140">
        <v>500</v>
      </c>
      <c r="AL1140"/>
      <c r="AM1140"/>
      <c r="AN1140"/>
      <c r="AO1140"/>
      <c r="AP1140"/>
      <c r="AQ1140"/>
      <c r="AR1140"/>
      <c r="AS1140"/>
      <c r="AV1140" t="s">
        <v>210</v>
      </c>
      <c r="AW1140">
        <f t="shared" si="355"/>
        <v>43</v>
      </c>
    </row>
    <row r="1141" spans="1:49" ht="11.25" customHeight="1" x14ac:dyDescent="0.2">
      <c r="A1141" s="14">
        <v>7100.1212800000003</v>
      </c>
      <c r="B1141" t="s">
        <v>203</v>
      </c>
      <c r="C1141" s="33" t="str">
        <f t="shared" si="371"/>
        <v>7100.12128 Depreciation Cost of 500 kV</v>
      </c>
      <c r="D1141" s="6" t="s">
        <v>859</v>
      </c>
      <c r="E1141" s="6" t="s">
        <v>804</v>
      </c>
      <c r="F1141" s="6" t="s">
        <v>748</v>
      </c>
      <c r="G1141" s="6" t="s">
        <v>823</v>
      </c>
      <c r="H1141" s="34" t="str">
        <f>VLOOKUP(I1141,'heading tables'!$G$3:$H$9,2,FALSE)</f>
        <v>L5</v>
      </c>
      <c r="I1141" s="34">
        <f t="shared" si="364"/>
        <v>10</v>
      </c>
      <c r="J1141" s="6" t="s">
        <v>1069</v>
      </c>
      <c r="K1141" s="34">
        <f t="shared" si="349"/>
        <v>404</v>
      </c>
      <c r="L1141" s="34" t="str">
        <f t="shared" si="366"/>
        <v>28</v>
      </c>
      <c r="M1141" s="34" t="str">
        <f t="shared" si="373"/>
        <v>7</v>
      </c>
      <c r="N1141" s="34" t="str">
        <f t="shared" si="374"/>
        <v>71</v>
      </c>
      <c r="O1141" s="34" t="str">
        <f t="shared" si="375"/>
        <v>7100</v>
      </c>
      <c r="P1141" s="34" t="str">
        <f>CONCATENATE(M1141," ",VLOOKUP(M1141,'heading tables'!$A:$C,2,FALSE))</f>
        <v>7 Operating Expenses</v>
      </c>
      <c r="Q1141" s="34" t="str">
        <f>CONCATENATE(N1141," ",VLOOKUP(N1141,'heading tables'!$A:$C,2,FALSE))</f>
        <v>71 Cost of products sold (goods-producing and services industries)</v>
      </c>
      <c r="R1141" s="34" t="str">
        <f>CONCATENATE(O1141," ",VLOOKUP(ABS(O1141),'heading tables'!$A:$C,2,FALSE))</f>
        <v>7100 Cost of products sold (goods-producing and services industries)</v>
      </c>
      <c r="S1141" s="34" t="str">
        <f t="shared" si="338"/>
        <v>71</v>
      </c>
      <c r="T1141" s="34" t="str">
        <f t="shared" si="339"/>
        <v>7100</v>
      </c>
      <c r="U1141" s="34" t="str">
        <f>CONCATENATE(S1141," ",VLOOKUP(S1141,'heading tables'!$A:$C,2,FALSE))</f>
        <v>71 Cost of products sold (goods-producing and services industries)</v>
      </c>
      <c r="V1141" s="34" t="str">
        <f>CONCATENATE(T1141," ",VLOOKUP(ABS(T1141),'heading tables'!$A:$C,2,FALSE))</f>
        <v>7100 Cost of products sold (goods-producing and services industries)</v>
      </c>
      <c r="W1141" s="34" t="str">
        <f t="shared" si="370"/>
        <v>7100.1</v>
      </c>
      <c r="X1141" s="34" t="str">
        <f t="shared" si="376"/>
        <v>7100.12</v>
      </c>
      <c r="Y1141" s="34" t="str">
        <f t="shared" si="376"/>
        <v>7100.121</v>
      </c>
      <c r="Z1141" s="34" t="str">
        <f t="shared" si="376"/>
        <v>7100.1212</v>
      </c>
      <c r="AA1141" s="34" t="str">
        <f t="shared" si="376"/>
        <v>7100.12128</v>
      </c>
      <c r="AB1141" s="34" t="str">
        <f t="shared" si="350"/>
        <v>7100.1 Cost of Production (Services) of Electricity /Regulated Activities</v>
      </c>
      <c r="AC1141" s="34" t="str">
        <f t="shared" si="351"/>
        <v>7100.12 Cost of Regulated Electricity Services, Transmission Activities</v>
      </c>
      <c r="AD1141" s="34" t="str">
        <f t="shared" si="352"/>
        <v>7100.121 Cost of Regulated Electricity Services, Transmission Activities in 500 kV</v>
      </c>
      <c r="AE1141" s="34" t="str">
        <f t="shared" si="353"/>
        <v>7100.1212 Maintenance Cost, 500 kV</v>
      </c>
      <c r="AF1141" s="34" t="str">
        <f t="shared" si="354"/>
        <v>7100.12128 Depreciation Cost of 500 kV</v>
      </c>
      <c r="AH1141" s="6" t="s">
        <v>885</v>
      </c>
      <c r="AI1141" t="s">
        <v>203</v>
      </c>
      <c r="AJ1141" s="14" t="s">
        <v>11</v>
      </c>
      <c r="AK1141">
        <v>500</v>
      </c>
      <c r="AL1141"/>
      <c r="AM1141"/>
      <c r="AN1141"/>
      <c r="AO1141"/>
      <c r="AP1141"/>
      <c r="AQ1141"/>
      <c r="AR1141"/>
      <c r="AS1141"/>
      <c r="AV1141" t="s">
        <v>203</v>
      </c>
      <c r="AW1141">
        <f t="shared" si="355"/>
        <v>27</v>
      </c>
    </row>
    <row r="1142" spans="1:49" ht="11.25" customHeight="1" x14ac:dyDescent="0.2">
      <c r="A1142" s="14">
        <v>7100.12129</v>
      </c>
      <c r="B1142" t="s">
        <v>211</v>
      </c>
      <c r="C1142" s="33" t="str">
        <f t="shared" si="371"/>
        <v>7100.12129 Maintenance Cost on Other, 500 kV</v>
      </c>
      <c r="D1142" s="6" t="s">
        <v>859</v>
      </c>
      <c r="E1142" s="6" t="s">
        <v>804</v>
      </c>
      <c r="F1142" s="6" t="s">
        <v>749</v>
      </c>
      <c r="G1142" s="6" t="s">
        <v>823</v>
      </c>
      <c r="H1142" s="34" t="str">
        <f>VLOOKUP(I1142,'heading tables'!$G$3:$H$9,2,FALSE)</f>
        <v>L5</v>
      </c>
      <c r="I1142" s="34">
        <f t="shared" si="364"/>
        <v>10</v>
      </c>
      <c r="J1142" s="6" t="s">
        <v>1069</v>
      </c>
      <c r="K1142" s="34">
        <f t="shared" si="349"/>
        <v>404</v>
      </c>
      <c r="L1142" s="34" t="str">
        <f t="shared" si="366"/>
        <v>29</v>
      </c>
      <c r="M1142" s="34" t="str">
        <f t="shared" si="373"/>
        <v>7</v>
      </c>
      <c r="N1142" s="34" t="str">
        <f t="shared" si="374"/>
        <v>71</v>
      </c>
      <c r="O1142" s="34" t="str">
        <f t="shared" si="375"/>
        <v>7100</v>
      </c>
      <c r="P1142" s="34" t="str">
        <f>CONCATENATE(M1142," ",VLOOKUP(M1142,'heading tables'!$A:$C,2,FALSE))</f>
        <v>7 Operating Expenses</v>
      </c>
      <c r="Q1142" s="34" t="str">
        <f>CONCATENATE(N1142," ",VLOOKUP(N1142,'heading tables'!$A:$C,2,FALSE))</f>
        <v>71 Cost of products sold (goods-producing and services industries)</v>
      </c>
      <c r="R1142" s="34" t="str">
        <f>CONCATENATE(O1142," ",VLOOKUP(ABS(O1142),'heading tables'!$A:$C,2,FALSE))</f>
        <v>7100 Cost of products sold (goods-producing and services industries)</v>
      </c>
      <c r="S1142" s="34" t="str">
        <f t="shared" si="338"/>
        <v>71</v>
      </c>
      <c r="T1142" s="34" t="str">
        <f t="shared" si="339"/>
        <v>7100</v>
      </c>
      <c r="U1142" s="34" t="str">
        <f>CONCATENATE(S1142," ",VLOOKUP(S1142,'heading tables'!$A:$C,2,FALSE))</f>
        <v>71 Cost of products sold (goods-producing and services industries)</v>
      </c>
      <c r="V1142" s="34" t="str">
        <f>CONCATENATE(T1142," ",VLOOKUP(ABS(T1142),'heading tables'!$A:$C,2,FALSE))</f>
        <v>7100 Cost of products sold (goods-producing and services industries)</v>
      </c>
      <c r="W1142" s="34" t="str">
        <f t="shared" si="370"/>
        <v>7100.1</v>
      </c>
      <c r="X1142" s="34" t="str">
        <f t="shared" si="376"/>
        <v>7100.12</v>
      </c>
      <c r="Y1142" s="34" t="str">
        <f t="shared" si="376"/>
        <v>7100.121</v>
      </c>
      <c r="Z1142" s="34" t="str">
        <f t="shared" si="376"/>
        <v>7100.1212</v>
      </c>
      <c r="AA1142" s="34" t="str">
        <f t="shared" si="376"/>
        <v>7100.12129</v>
      </c>
      <c r="AB1142" s="34" t="str">
        <f t="shared" si="350"/>
        <v>7100.1 Cost of Production (Services) of Electricity /Regulated Activities</v>
      </c>
      <c r="AC1142" s="34" t="str">
        <f t="shared" si="351"/>
        <v>7100.12 Cost of Regulated Electricity Services, Transmission Activities</v>
      </c>
      <c r="AD1142" s="34" t="str">
        <f t="shared" si="352"/>
        <v>7100.121 Cost of Regulated Electricity Services, Transmission Activities in 500 kV</v>
      </c>
      <c r="AE1142" s="34" t="str">
        <f t="shared" si="353"/>
        <v>7100.1212 Maintenance Cost, 500 kV</v>
      </c>
      <c r="AF1142" s="34" t="str">
        <f t="shared" si="354"/>
        <v>7100.12129 Maintenance Cost on Other, 500 kV</v>
      </c>
      <c r="AH1142" s="6" t="s">
        <v>405</v>
      </c>
      <c r="AI1142" t="s">
        <v>211</v>
      </c>
      <c r="AJ1142" s="14" t="s">
        <v>11</v>
      </c>
      <c r="AK1142">
        <v>500</v>
      </c>
      <c r="AL1142"/>
      <c r="AM1142"/>
      <c r="AN1142"/>
      <c r="AO1142"/>
      <c r="AP1142"/>
      <c r="AQ1142"/>
      <c r="AR1142"/>
      <c r="AS1142"/>
      <c r="AV1142" t="s">
        <v>211</v>
      </c>
      <c r="AW1142">
        <f t="shared" si="355"/>
        <v>33</v>
      </c>
    </row>
    <row r="1143" spans="1:49" ht="11.25" customHeight="1" x14ac:dyDescent="0.2">
      <c r="A1143" s="14">
        <v>7100.1212999999998</v>
      </c>
      <c r="B1143" t="s">
        <v>212</v>
      </c>
      <c r="C1143" s="33" t="str">
        <f t="shared" si="371"/>
        <v>7100.1213 Cost of Energy Losses, 500 kV</v>
      </c>
      <c r="D1143" s="6" t="s">
        <v>859</v>
      </c>
      <c r="E1143" s="6" t="s">
        <v>804</v>
      </c>
      <c r="F1143" s="6" t="s">
        <v>3</v>
      </c>
      <c r="G1143" s="6" t="s">
        <v>824</v>
      </c>
      <c r="H1143" s="34" t="str">
        <f>VLOOKUP(I1143,'heading tables'!$G$3:$H$9,2,FALSE)</f>
        <v>L4</v>
      </c>
      <c r="I1143" s="34">
        <f t="shared" si="364"/>
        <v>9</v>
      </c>
      <c r="J1143" s="6" t="s">
        <v>1069</v>
      </c>
      <c r="K1143" s="34">
        <f t="shared" si="349"/>
        <v>404</v>
      </c>
      <c r="L1143" s="34" t="str">
        <f t="shared" si="366"/>
        <v>13</v>
      </c>
      <c r="M1143" s="34" t="str">
        <f t="shared" si="373"/>
        <v>7</v>
      </c>
      <c r="N1143" s="34" t="str">
        <f t="shared" si="374"/>
        <v>71</v>
      </c>
      <c r="O1143" s="34" t="str">
        <f t="shared" si="375"/>
        <v>7100</v>
      </c>
      <c r="P1143" s="34" t="str">
        <f>CONCATENATE(M1143," ",VLOOKUP(M1143,'heading tables'!$A:$C,2,FALSE))</f>
        <v>7 Operating Expenses</v>
      </c>
      <c r="Q1143" s="34" t="str">
        <f>CONCATENATE(N1143," ",VLOOKUP(N1143,'heading tables'!$A:$C,2,FALSE))</f>
        <v>71 Cost of products sold (goods-producing and services industries)</v>
      </c>
      <c r="R1143" s="34" t="str">
        <f>CONCATENATE(O1143," ",VLOOKUP(ABS(O1143),'heading tables'!$A:$C,2,FALSE))</f>
        <v>7100 Cost of products sold (goods-producing and services industries)</v>
      </c>
      <c r="S1143" s="34" t="str">
        <f t="shared" si="338"/>
        <v>71</v>
      </c>
      <c r="T1143" s="34" t="str">
        <f t="shared" si="339"/>
        <v>7100</v>
      </c>
      <c r="U1143" s="34" t="str">
        <f>CONCATENATE(S1143," ",VLOOKUP(S1143,'heading tables'!$A:$C,2,FALSE))</f>
        <v>71 Cost of products sold (goods-producing and services industries)</v>
      </c>
      <c r="V1143" s="34" t="str">
        <f>CONCATENATE(T1143," ",VLOOKUP(ABS(T1143),'heading tables'!$A:$C,2,FALSE))</f>
        <v>7100 Cost of products sold (goods-producing and services industries)</v>
      </c>
      <c r="W1143" s="34" t="str">
        <f t="shared" si="370"/>
        <v>7100.1</v>
      </c>
      <c r="X1143" s="34" t="str">
        <f t="shared" si="376"/>
        <v>7100.12</v>
      </c>
      <c r="Y1143" s="34" t="str">
        <f t="shared" si="376"/>
        <v>7100.121</v>
      </c>
      <c r="Z1143" s="34" t="str">
        <f t="shared" si="376"/>
        <v>7100.1213</v>
      </c>
      <c r="AA1143" s="34" t="str">
        <f t="shared" si="376"/>
        <v>" "</v>
      </c>
      <c r="AB1143" s="34" t="str">
        <f t="shared" si="350"/>
        <v>7100.1 Cost of Production (Services) of Electricity /Regulated Activities</v>
      </c>
      <c r="AC1143" s="34" t="str">
        <f t="shared" si="351"/>
        <v>7100.12 Cost of Regulated Electricity Services, Transmission Activities</v>
      </c>
      <c r="AD1143" s="34" t="str">
        <f t="shared" si="352"/>
        <v>7100.121 Cost of Regulated Electricity Services, Transmission Activities in 500 kV</v>
      </c>
      <c r="AE1143" s="34" t="str">
        <f t="shared" si="353"/>
        <v>7100.1213 Cost of Energy Losses, 500 kV</v>
      </c>
      <c r="AF1143" s="34" t="str">
        <f t="shared" si="354"/>
        <v>" "</v>
      </c>
      <c r="AH1143" s="6" t="s">
        <v>887</v>
      </c>
      <c r="AI1143" t="s">
        <v>212</v>
      </c>
      <c r="AJ1143" s="14" t="s">
        <v>11</v>
      </c>
      <c r="AK1143">
        <v>500</v>
      </c>
      <c r="AL1143"/>
      <c r="AM1143"/>
      <c r="AN1143"/>
      <c r="AO1143"/>
      <c r="AP1143"/>
      <c r="AQ1143"/>
      <c r="AR1143"/>
      <c r="AS1143"/>
      <c r="AV1143" t="s">
        <v>212</v>
      </c>
      <c r="AW1143">
        <f t="shared" si="355"/>
        <v>29</v>
      </c>
    </row>
    <row r="1144" spans="1:49" ht="11.25" customHeight="1" x14ac:dyDescent="0.2">
      <c r="A1144" s="14">
        <v>7100.1219000000001</v>
      </c>
      <c r="B1144" t="s">
        <v>213</v>
      </c>
      <c r="C1144" s="33" t="str">
        <f t="shared" si="371"/>
        <v>7100.1219 Other Electricity Regulated Cost of Production (Services), 500 kV</v>
      </c>
      <c r="D1144" s="6" t="s">
        <v>859</v>
      </c>
      <c r="E1144" s="6" t="s">
        <v>804</v>
      </c>
      <c r="F1144" s="6" t="s">
        <v>747</v>
      </c>
      <c r="G1144" s="6" t="s">
        <v>824</v>
      </c>
      <c r="H1144" s="34" t="str">
        <f>VLOOKUP(I1144,'heading tables'!$G$3:$H$9,2,FALSE)</f>
        <v>L4</v>
      </c>
      <c r="I1144" s="34">
        <f t="shared" si="364"/>
        <v>9</v>
      </c>
      <c r="J1144" s="6" t="s">
        <v>1069</v>
      </c>
      <c r="K1144" s="34">
        <f t="shared" si="349"/>
        <v>404</v>
      </c>
      <c r="L1144" s="34" t="str">
        <f t="shared" si="366"/>
        <v>19</v>
      </c>
      <c r="M1144" s="34" t="str">
        <f t="shared" si="373"/>
        <v>7</v>
      </c>
      <c r="N1144" s="34" t="str">
        <f t="shared" si="374"/>
        <v>71</v>
      </c>
      <c r="O1144" s="34" t="str">
        <f t="shared" si="375"/>
        <v>7100</v>
      </c>
      <c r="P1144" s="34" t="str">
        <f>CONCATENATE(M1144," ",VLOOKUP(M1144,'heading tables'!$A:$C,2,FALSE))</f>
        <v>7 Operating Expenses</v>
      </c>
      <c r="Q1144" s="34" t="str">
        <f>CONCATENATE(N1144," ",VLOOKUP(N1144,'heading tables'!$A:$C,2,FALSE))</f>
        <v>71 Cost of products sold (goods-producing and services industries)</v>
      </c>
      <c r="R1144" s="34" t="str">
        <f>CONCATENATE(O1144," ",VLOOKUP(ABS(O1144),'heading tables'!$A:$C,2,FALSE))</f>
        <v>7100 Cost of products sold (goods-producing and services industries)</v>
      </c>
      <c r="S1144" s="34" t="str">
        <f t="shared" ref="S1144:S1207" si="377">N1144</f>
        <v>71</v>
      </c>
      <c r="T1144" s="34" t="str">
        <f t="shared" ref="T1144:T1207" si="378">O1144</f>
        <v>7100</v>
      </c>
      <c r="U1144" s="34" t="str">
        <f>CONCATENATE(S1144," ",VLOOKUP(S1144,'heading tables'!$A:$C,2,FALSE))</f>
        <v>71 Cost of products sold (goods-producing and services industries)</v>
      </c>
      <c r="V1144" s="34" t="str">
        <f>CONCATENATE(T1144," ",VLOOKUP(ABS(T1144),'heading tables'!$A:$C,2,FALSE))</f>
        <v>7100 Cost of products sold (goods-producing and services industries)</v>
      </c>
      <c r="W1144" s="34" t="str">
        <f t="shared" si="370"/>
        <v>7100.1</v>
      </c>
      <c r="X1144" s="34" t="str">
        <f t="shared" si="376"/>
        <v>7100.12</v>
      </c>
      <c r="Y1144" s="34" t="str">
        <f t="shared" si="376"/>
        <v>7100.121</v>
      </c>
      <c r="Z1144" s="34" t="str">
        <f t="shared" si="376"/>
        <v>7100.1219</v>
      </c>
      <c r="AA1144" s="34" t="str">
        <f t="shared" si="376"/>
        <v>" "</v>
      </c>
      <c r="AB1144" s="34" t="str">
        <f t="shared" si="350"/>
        <v>7100.1 Cost of Production (Services) of Electricity /Regulated Activities</v>
      </c>
      <c r="AC1144" s="34" t="str">
        <f t="shared" si="351"/>
        <v>7100.12 Cost of Regulated Electricity Services, Transmission Activities</v>
      </c>
      <c r="AD1144" s="34" t="str">
        <f t="shared" si="352"/>
        <v>7100.121 Cost of Regulated Electricity Services, Transmission Activities in 500 kV</v>
      </c>
      <c r="AE1144" s="34" t="str">
        <f t="shared" si="353"/>
        <v>7100.1219 Other Electricity Regulated Cost of Production (Services), 500 kV</v>
      </c>
      <c r="AF1144" s="34" t="str">
        <f t="shared" si="354"/>
        <v>" "</v>
      </c>
      <c r="AH1144" s="6" t="s">
        <v>405</v>
      </c>
      <c r="AI1144" t="s">
        <v>213</v>
      </c>
      <c r="AJ1144" s="14" t="s">
        <v>11</v>
      </c>
      <c r="AK1144">
        <v>500</v>
      </c>
      <c r="AL1144"/>
      <c r="AM1144"/>
      <c r="AN1144"/>
      <c r="AO1144"/>
      <c r="AP1144"/>
      <c r="AQ1144"/>
      <c r="AR1144"/>
      <c r="AS1144"/>
      <c r="AV1144" t="s">
        <v>213</v>
      </c>
      <c r="AW1144">
        <f t="shared" si="355"/>
        <v>65</v>
      </c>
    </row>
    <row r="1145" spans="1:49" ht="11.25" customHeight="1" x14ac:dyDescent="0.2">
      <c r="A1145" s="14">
        <v>7100.1220000000003</v>
      </c>
      <c r="B1145" t="s">
        <v>214</v>
      </c>
      <c r="C1145" s="33" t="str">
        <f t="shared" si="371"/>
        <v>7100.122 Cost of Regulated Electricity Services, Transmission Activities in 400 kV</v>
      </c>
      <c r="D1145" s="6" t="s">
        <v>859</v>
      </c>
      <c r="E1145" s="6" t="s">
        <v>804</v>
      </c>
      <c r="F1145" s="6" t="s">
        <v>3</v>
      </c>
      <c r="G1145" s="6" t="s">
        <v>72</v>
      </c>
      <c r="H1145" s="34" t="str">
        <f>VLOOKUP(I1145,'heading tables'!$G$3:$H$9,2,FALSE)</f>
        <v>L3</v>
      </c>
      <c r="I1145" s="34">
        <f t="shared" si="364"/>
        <v>8</v>
      </c>
      <c r="J1145" s="6" t="s">
        <v>1069</v>
      </c>
      <c r="K1145" s="34">
        <f t="shared" si="349"/>
        <v>404</v>
      </c>
      <c r="L1145" s="34" t="str">
        <f t="shared" si="366"/>
        <v>22</v>
      </c>
      <c r="M1145" s="34" t="str">
        <f t="shared" si="373"/>
        <v>7</v>
      </c>
      <c r="N1145" s="34" t="str">
        <f t="shared" si="374"/>
        <v>71</v>
      </c>
      <c r="O1145" s="34" t="str">
        <f t="shared" si="375"/>
        <v>7100</v>
      </c>
      <c r="P1145" s="34" t="str">
        <f>CONCATENATE(M1145," ",VLOOKUP(M1145,'heading tables'!$A:$C,2,FALSE))</f>
        <v>7 Operating Expenses</v>
      </c>
      <c r="Q1145" s="34" t="str">
        <f>CONCATENATE(N1145," ",VLOOKUP(N1145,'heading tables'!$A:$C,2,FALSE))</f>
        <v>71 Cost of products sold (goods-producing and services industries)</v>
      </c>
      <c r="R1145" s="34" t="str">
        <f>CONCATENATE(O1145," ",VLOOKUP(ABS(O1145),'heading tables'!$A:$C,2,FALSE))</f>
        <v>7100 Cost of products sold (goods-producing and services industries)</v>
      </c>
      <c r="S1145" s="34" t="str">
        <f t="shared" si="377"/>
        <v>71</v>
      </c>
      <c r="T1145" s="34" t="str">
        <f t="shared" si="378"/>
        <v>7100</v>
      </c>
      <c r="U1145" s="34" t="str">
        <f>CONCATENATE(S1145," ",VLOOKUP(S1145,'heading tables'!$A:$C,2,FALSE))</f>
        <v>71 Cost of products sold (goods-producing and services industries)</v>
      </c>
      <c r="V1145" s="34" t="str">
        <f>CONCATENATE(T1145," ",VLOOKUP(ABS(T1145),'heading tables'!$A:$C,2,FALSE))</f>
        <v>7100 Cost of products sold (goods-producing and services industries)</v>
      </c>
      <c r="W1145" s="34" t="str">
        <f t="shared" si="370"/>
        <v>7100.1</v>
      </c>
      <c r="X1145" s="34" t="str">
        <f t="shared" si="376"/>
        <v>7100.12</v>
      </c>
      <c r="Y1145" s="34" t="str">
        <f t="shared" si="376"/>
        <v>7100.122</v>
      </c>
      <c r="Z1145" s="34" t="str">
        <f t="shared" si="376"/>
        <v>" "</v>
      </c>
      <c r="AA1145" s="34" t="str">
        <f t="shared" si="376"/>
        <v>" "</v>
      </c>
      <c r="AB1145" s="34" t="str">
        <f t="shared" si="350"/>
        <v>7100.1 Cost of Production (Services) of Electricity /Regulated Activities</v>
      </c>
      <c r="AC1145" s="34" t="str">
        <f t="shared" si="351"/>
        <v>7100.12 Cost of Regulated Electricity Services, Transmission Activities</v>
      </c>
      <c r="AD1145" s="34" t="str">
        <f t="shared" si="352"/>
        <v>7100.122 Cost of Regulated Electricity Services, Transmission Activities in 400 kV</v>
      </c>
      <c r="AE1145" s="34" t="str">
        <f t="shared" si="353"/>
        <v>" "</v>
      </c>
      <c r="AF1145" s="34" t="str">
        <f t="shared" si="354"/>
        <v>" "</v>
      </c>
      <c r="AI1145" t="s">
        <v>214</v>
      </c>
      <c r="AJ1145" s="14" t="s">
        <v>1064</v>
      </c>
      <c r="AK1145">
        <v>400</v>
      </c>
      <c r="AL1145"/>
      <c r="AM1145"/>
      <c r="AN1145"/>
      <c r="AO1145"/>
      <c r="AP1145"/>
      <c r="AQ1145"/>
      <c r="AR1145"/>
      <c r="AS1145"/>
      <c r="AV1145" t="s">
        <v>214</v>
      </c>
      <c r="AW1145">
        <f t="shared" si="355"/>
        <v>73</v>
      </c>
    </row>
    <row r="1146" spans="1:49" ht="11.25" customHeight="1" x14ac:dyDescent="0.2">
      <c r="A1146" s="14">
        <v>7100.1220999999996</v>
      </c>
      <c r="B1146" t="s">
        <v>215</v>
      </c>
      <c r="C1146" s="33" t="str">
        <f t="shared" si="371"/>
        <v>7100.1221 Operation Cost, 400 kV</v>
      </c>
      <c r="D1146" s="6" t="s">
        <v>859</v>
      </c>
      <c r="E1146" s="6" t="s">
        <v>804</v>
      </c>
      <c r="F1146" s="6" t="s">
        <v>3</v>
      </c>
      <c r="G1146" s="6" t="s">
        <v>822</v>
      </c>
      <c r="H1146" s="34" t="str">
        <f>VLOOKUP(I1146,'heading tables'!$G$3:$H$9,2,FALSE)</f>
        <v>L4</v>
      </c>
      <c r="I1146" s="34">
        <f t="shared" ref="I1146:I1209" si="379">LEN(A1146)</f>
        <v>9</v>
      </c>
      <c r="J1146" s="6" t="s">
        <v>1069</v>
      </c>
      <c r="K1146" s="34">
        <f t="shared" si="349"/>
        <v>404</v>
      </c>
      <c r="L1146" s="34" t="str">
        <f t="shared" ref="L1146:L1209" si="380">RIGHT(A1146,2)</f>
        <v>21</v>
      </c>
      <c r="M1146" s="34" t="str">
        <f t="shared" si="373"/>
        <v>7</v>
      </c>
      <c r="N1146" s="34" t="str">
        <f t="shared" si="374"/>
        <v>71</v>
      </c>
      <c r="O1146" s="34" t="str">
        <f t="shared" si="375"/>
        <v>7100</v>
      </c>
      <c r="P1146" s="34" t="str">
        <f>CONCATENATE(M1146," ",VLOOKUP(M1146,'heading tables'!$A:$C,2,FALSE))</f>
        <v>7 Operating Expenses</v>
      </c>
      <c r="Q1146" s="34" t="str">
        <f>CONCATENATE(N1146," ",VLOOKUP(N1146,'heading tables'!$A:$C,2,FALSE))</f>
        <v>71 Cost of products sold (goods-producing and services industries)</v>
      </c>
      <c r="R1146" s="34" t="str">
        <f>CONCATENATE(O1146," ",VLOOKUP(ABS(O1146),'heading tables'!$A:$C,2,FALSE))</f>
        <v>7100 Cost of products sold (goods-producing and services industries)</v>
      </c>
      <c r="S1146" s="34" t="str">
        <f t="shared" si="377"/>
        <v>71</v>
      </c>
      <c r="T1146" s="34" t="str">
        <f t="shared" si="378"/>
        <v>7100</v>
      </c>
      <c r="U1146" s="34" t="str">
        <f>CONCATENATE(S1146," ",VLOOKUP(S1146,'heading tables'!$A:$C,2,FALSE))</f>
        <v>71 Cost of products sold (goods-producing and services industries)</v>
      </c>
      <c r="V1146" s="34" t="str">
        <f>CONCATENATE(T1146," ",VLOOKUP(ABS(T1146),'heading tables'!$A:$C,2,FALSE))</f>
        <v>7100 Cost of products sold (goods-producing and services industries)</v>
      </c>
      <c r="W1146" s="34" t="str">
        <f t="shared" ref="W1146:W1209" si="381">IF(LEFT($A1146,W$1)=O1146,$AZ$1,LEFT($A1146,W$1))</f>
        <v>7100.1</v>
      </c>
      <c r="X1146" s="34" t="str">
        <f t="shared" si="376"/>
        <v>7100.12</v>
      </c>
      <c r="Y1146" s="34" t="str">
        <f t="shared" si="376"/>
        <v>7100.122</v>
      </c>
      <c r="Z1146" s="34" t="str">
        <f t="shared" si="376"/>
        <v>7100.1221</v>
      </c>
      <c r="AA1146" s="34" t="str">
        <f t="shared" si="376"/>
        <v>" "</v>
      </c>
      <c r="AB1146" s="34" t="str">
        <f t="shared" si="350"/>
        <v>7100.1 Cost of Production (Services) of Electricity /Regulated Activities</v>
      </c>
      <c r="AC1146" s="34" t="str">
        <f t="shared" si="351"/>
        <v>7100.12 Cost of Regulated Electricity Services, Transmission Activities</v>
      </c>
      <c r="AD1146" s="34" t="str">
        <f t="shared" si="352"/>
        <v>7100.122 Cost of Regulated Electricity Services, Transmission Activities in 400 kV</v>
      </c>
      <c r="AE1146" s="34" t="str">
        <f t="shared" si="353"/>
        <v>7100.1221 Operation Cost, 400 kV</v>
      </c>
      <c r="AF1146" s="34" t="str">
        <f t="shared" si="354"/>
        <v>" "</v>
      </c>
      <c r="AI1146" t="s">
        <v>215</v>
      </c>
      <c r="AJ1146" s="14" t="s">
        <v>1064</v>
      </c>
      <c r="AK1146">
        <v>400</v>
      </c>
      <c r="AL1146"/>
      <c r="AM1146"/>
      <c r="AN1146"/>
      <c r="AO1146"/>
      <c r="AP1146"/>
      <c r="AQ1146"/>
      <c r="AR1146"/>
      <c r="AS1146"/>
      <c r="AV1146" t="s">
        <v>215</v>
      </c>
      <c r="AW1146">
        <f t="shared" si="355"/>
        <v>22</v>
      </c>
    </row>
    <row r="1147" spans="1:49" ht="11.25" customHeight="1" x14ac:dyDescent="0.2">
      <c r="A1147" s="14">
        <v>7100.1221100000002</v>
      </c>
      <c r="B1147" t="s">
        <v>216</v>
      </c>
      <c r="C1147" s="33" t="str">
        <f t="shared" si="371"/>
        <v>7100.12211 Operation Cost on Personnel, 400 kV</v>
      </c>
      <c r="D1147" s="6" t="s">
        <v>859</v>
      </c>
      <c r="E1147" s="6" t="s">
        <v>804</v>
      </c>
      <c r="F1147" s="6" t="s">
        <v>745</v>
      </c>
      <c r="G1147" s="6" t="s">
        <v>823</v>
      </c>
      <c r="H1147" s="34" t="str">
        <f>VLOOKUP(I1147,'heading tables'!$G$3:$H$9,2,FALSE)</f>
        <v>L5</v>
      </c>
      <c r="I1147" s="34">
        <f t="shared" si="379"/>
        <v>10</v>
      </c>
      <c r="J1147" s="6" t="s">
        <v>1069</v>
      </c>
      <c r="K1147" s="34">
        <f t="shared" si="349"/>
        <v>404</v>
      </c>
      <c r="L1147" s="34" t="str">
        <f t="shared" si="380"/>
        <v>11</v>
      </c>
      <c r="M1147" s="34" t="str">
        <f t="shared" si="373"/>
        <v>7</v>
      </c>
      <c r="N1147" s="34" t="str">
        <f t="shared" si="374"/>
        <v>71</v>
      </c>
      <c r="O1147" s="34" t="str">
        <f t="shared" si="375"/>
        <v>7100</v>
      </c>
      <c r="P1147" s="34" t="str">
        <f>CONCATENATE(M1147," ",VLOOKUP(M1147,'heading tables'!$A:$C,2,FALSE))</f>
        <v>7 Operating Expenses</v>
      </c>
      <c r="Q1147" s="34" t="str">
        <f>CONCATENATE(N1147," ",VLOOKUP(N1147,'heading tables'!$A:$C,2,FALSE))</f>
        <v>71 Cost of products sold (goods-producing and services industries)</v>
      </c>
      <c r="R1147" s="34" t="str">
        <f>CONCATENATE(O1147," ",VLOOKUP(ABS(O1147),'heading tables'!$A:$C,2,FALSE))</f>
        <v>7100 Cost of products sold (goods-producing and services industries)</v>
      </c>
      <c r="S1147" s="34" t="str">
        <f t="shared" si="377"/>
        <v>71</v>
      </c>
      <c r="T1147" s="34" t="str">
        <f t="shared" si="378"/>
        <v>7100</v>
      </c>
      <c r="U1147" s="34" t="str">
        <f>CONCATENATE(S1147," ",VLOOKUP(S1147,'heading tables'!$A:$C,2,FALSE))</f>
        <v>71 Cost of products sold (goods-producing and services industries)</v>
      </c>
      <c r="V1147" s="34" t="str">
        <f>CONCATENATE(T1147," ",VLOOKUP(ABS(T1147),'heading tables'!$A:$C,2,FALSE))</f>
        <v>7100 Cost of products sold (goods-producing and services industries)</v>
      </c>
      <c r="W1147" s="34" t="str">
        <f t="shared" si="381"/>
        <v>7100.1</v>
      </c>
      <c r="X1147" s="34" t="str">
        <f t="shared" si="376"/>
        <v>7100.12</v>
      </c>
      <c r="Y1147" s="34" t="str">
        <f t="shared" si="376"/>
        <v>7100.122</v>
      </c>
      <c r="Z1147" s="34" t="str">
        <f t="shared" si="376"/>
        <v>7100.1221</v>
      </c>
      <c r="AA1147" s="34" t="str">
        <f t="shared" si="376"/>
        <v>7100.12211</v>
      </c>
      <c r="AB1147" s="34" t="str">
        <f t="shared" si="350"/>
        <v>7100.1 Cost of Production (Services) of Electricity /Regulated Activities</v>
      </c>
      <c r="AC1147" s="34" t="str">
        <f t="shared" si="351"/>
        <v>7100.12 Cost of Regulated Electricity Services, Transmission Activities</v>
      </c>
      <c r="AD1147" s="34" t="str">
        <f t="shared" si="352"/>
        <v>7100.122 Cost of Regulated Electricity Services, Transmission Activities in 400 kV</v>
      </c>
      <c r="AE1147" s="34" t="str">
        <f t="shared" si="353"/>
        <v>7100.1221 Operation Cost, 400 kV</v>
      </c>
      <c r="AF1147" s="34" t="str">
        <f t="shared" si="354"/>
        <v>7100.12211 Operation Cost on Personnel, 400 kV</v>
      </c>
      <c r="AH1147" s="6" t="s">
        <v>406</v>
      </c>
      <c r="AI1147" t="s">
        <v>216</v>
      </c>
      <c r="AJ1147" s="14" t="s">
        <v>11</v>
      </c>
      <c r="AK1147">
        <v>400</v>
      </c>
      <c r="AL1147"/>
      <c r="AM1147"/>
      <c r="AN1147"/>
      <c r="AO1147"/>
      <c r="AP1147"/>
      <c r="AQ1147"/>
      <c r="AR1147"/>
      <c r="AS1147"/>
      <c r="AV1147" t="s">
        <v>216</v>
      </c>
      <c r="AW1147">
        <f t="shared" si="355"/>
        <v>35</v>
      </c>
    </row>
    <row r="1148" spans="1:49" ht="11.25" customHeight="1" x14ac:dyDescent="0.2">
      <c r="A1148" s="14">
        <v>7100.12212</v>
      </c>
      <c r="B1148" t="s">
        <v>217</v>
      </c>
      <c r="C1148" s="33" t="str">
        <f t="shared" si="371"/>
        <v>7100.12212 Operation Cost on Materials, 400 kV</v>
      </c>
      <c r="D1148" s="6" t="s">
        <v>859</v>
      </c>
      <c r="E1148" s="6" t="s">
        <v>804</v>
      </c>
      <c r="F1148" s="6" t="s">
        <v>746</v>
      </c>
      <c r="G1148" s="6" t="s">
        <v>823</v>
      </c>
      <c r="H1148" s="34" t="str">
        <f>VLOOKUP(I1148,'heading tables'!$G$3:$H$9,2,FALSE)</f>
        <v>L5</v>
      </c>
      <c r="I1148" s="34">
        <f t="shared" si="379"/>
        <v>10</v>
      </c>
      <c r="J1148" s="6" t="s">
        <v>1069</v>
      </c>
      <c r="K1148" s="34">
        <f t="shared" si="349"/>
        <v>404</v>
      </c>
      <c r="L1148" s="34" t="str">
        <f t="shared" si="380"/>
        <v>12</v>
      </c>
      <c r="M1148" s="34" t="str">
        <f t="shared" si="373"/>
        <v>7</v>
      </c>
      <c r="N1148" s="34" t="str">
        <f t="shared" si="374"/>
        <v>71</v>
      </c>
      <c r="O1148" s="34" t="str">
        <f t="shared" si="375"/>
        <v>7100</v>
      </c>
      <c r="P1148" s="34" t="str">
        <f>CONCATENATE(M1148," ",VLOOKUP(M1148,'heading tables'!$A:$C,2,FALSE))</f>
        <v>7 Operating Expenses</v>
      </c>
      <c r="Q1148" s="34" t="str">
        <f>CONCATENATE(N1148," ",VLOOKUP(N1148,'heading tables'!$A:$C,2,FALSE))</f>
        <v>71 Cost of products sold (goods-producing and services industries)</v>
      </c>
      <c r="R1148" s="34" t="str">
        <f>CONCATENATE(O1148," ",VLOOKUP(ABS(O1148),'heading tables'!$A:$C,2,FALSE))</f>
        <v>7100 Cost of products sold (goods-producing and services industries)</v>
      </c>
      <c r="S1148" s="34" t="str">
        <f t="shared" si="377"/>
        <v>71</v>
      </c>
      <c r="T1148" s="34" t="str">
        <f t="shared" si="378"/>
        <v>7100</v>
      </c>
      <c r="U1148" s="34" t="str">
        <f>CONCATENATE(S1148," ",VLOOKUP(S1148,'heading tables'!$A:$C,2,FALSE))</f>
        <v>71 Cost of products sold (goods-producing and services industries)</v>
      </c>
      <c r="V1148" s="34" t="str">
        <f>CONCATENATE(T1148," ",VLOOKUP(ABS(T1148),'heading tables'!$A:$C,2,FALSE))</f>
        <v>7100 Cost of products sold (goods-producing and services industries)</v>
      </c>
      <c r="W1148" s="34" t="str">
        <f t="shared" si="381"/>
        <v>7100.1</v>
      </c>
      <c r="X1148" s="34" t="str">
        <f t="shared" si="376"/>
        <v>7100.12</v>
      </c>
      <c r="Y1148" s="34" t="str">
        <f t="shared" si="376"/>
        <v>7100.122</v>
      </c>
      <c r="Z1148" s="34" t="str">
        <f t="shared" si="376"/>
        <v>7100.1221</v>
      </c>
      <c r="AA1148" s="34" t="str">
        <f t="shared" si="376"/>
        <v>7100.12212</v>
      </c>
      <c r="AB1148" s="34" t="str">
        <f t="shared" si="350"/>
        <v>7100.1 Cost of Production (Services) of Electricity /Regulated Activities</v>
      </c>
      <c r="AC1148" s="34" t="str">
        <f t="shared" si="351"/>
        <v>7100.12 Cost of Regulated Electricity Services, Transmission Activities</v>
      </c>
      <c r="AD1148" s="34" t="str">
        <f t="shared" si="352"/>
        <v>7100.122 Cost of Regulated Electricity Services, Transmission Activities in 400 kV</v>
      </c>
      <c r="AE1148" s="34" t="str">
        <f t="shared" si="353"/>
        <v>7100.1221 Operation Cost, 400 kV</v>
      </c>
      <c r="AF1148" s="34" t="str">
        <f t="shared" si="354"/>
        <v>7100.12212 Operation Cost on Materials, 400 kV</v>
      </c>
      <c r="AH1148" s="6" t="s">
        <v>407</v>
      </c>
      <c r="AI1148" t="s">
        <v>217</v>
      </c>
      <c r="AJ1148" s="14" t="s">
        <v>11</v>
      </c>
      <c r="AK1148">
        <v>400</v>
      </c>
      <c r="AL1148"/>
      <c r="AM1148"/>
      <c r="AN1148"/>
      <c r="AO1148"/>
      <c r="AP1148"/>
      <c r="AQ1148"/>
      <c r="AR1148"/>
      <c r="AS1148"/>
      <c r="AV1148" t="s">
        <v>217</v>
      </c>
      <c r="AW1148">
        <f t="shared" si="355"/>
        <v>35</v>
      </c>
    </row>
    <row r="1149" spans="1:49" ht="11.25" customHeight="1" x14ac:dyDescent="0.2">
      <c r="A1149" s="14">
        <v>7100.1221299999997</v>
      </c>
      <c r="B1149" t="s">
        <v>218</v>
      </c>
      <c r="C1149" s="33" t="str">
        <f t="shared" si="371"/>
        <v>7100.12213 Operation Cost on Outsource, 400 kV</v>
      </c>
      <c r="D1149" s="6" t="s">
        <v>859</v>
      </c>
      <c r="E1149" s="6" t="s">
        <v>804</v>
      </c>
      <c r="F1149" s="6" t="s">
        <v>747</v>
      </c>
      <c r="G1149" s="6" t="s">
        <v>823</v>
      </c>
      <c r="H1149" s="34" t="str">
        <f>VLOOKUP(I1149,'heading tables'!$G$3:$H$9,2,FALSE)</f>
        <v>L5</v>
      </c>
      <c r="I1149" s="34">
        <f t="shared" si="379"/>
        <v>10</v>
      </c>
      <c r="J1149" s="6" t="s">
        <v>1069</v>
      </c>
      <c r="K1149" s="34">
        <f t="shared" si="349"/>
        <v>404</v>
      </c>
      <c r="L1149" s="34" t="str">
        <f t="shared" si="380"/>
        <v>13</v>
      </c>
      <c r="M1149" s="34" t="str">
        <f t="shared" si="373"/>
        <v>7</v>
      </c>
      <c r="N1149" s="34" t="str">
        <f t="shared" si="374"/>
        <v>71</v>
      </c>
      <c r="O1149" s="34" t="str">
        <f t="shared" si="375"/>
        <v>7100</v>
      </c>
      <c r="P1149" s="34" t="str">
        <f>CONCATENATE(M1149," ",VLOOKUP(M1149,'heading tables'!$A:$C,2,FALSE))</f>
        <v>7 Operating Expenses</v>
      </c>
      <c r="Q1149" s="34" t="str">
        <f>CONCATENATE(N1149," ",VLOOKUP(N1149,'heading tables'!$A:$C,2,FALSE))</f>
        <v>71 Cost of products sold (goods-producing and services industries)</v>
      </c>
      <c r="R1149" s="34" t="str">
        <f>CONCATENATE(O1149," ",VLOOKUP(ABS(O1149),'heading tables'!$A:$C,2,FALSE))</f>
        <v>7100 Cost of products sold (goods-producing and services industries)</v>
      </c>
      <c r="S1149" s="34" t="str">
        <f t="shared" si="377"/>
        <v>71</v>
      </c>
      <c r="T1149" s="34" t="str">
        <f t="shared" si="378"/>
        <v>7100</v>
      </c>
      <c r="U1149" s="34" t="str">
        <f>CONCATENATE(S1149," ",VLOOKUP(S1149,'heading tables'!$A:$C,2,FALSE))</f>
        <v>71 Cost of products sold (goods-producing and services industries)</v>
      </c>
      <c r="V1149" s="34" t="str">
        <f>CONCATENATE(T1149," ",VLOOKUP(ABS(T1149),'heading tables'!$A:$C,2,FALSE))</f>
        <v>7100 Cost of products sold (goods-producing and services industries)</v>
      </c>
      <c r="W1149" s="34" t="str">
        <f t="shared" si="381"/>
        <v>7100.1</v>
      </c>
      <c r="X1149" s="34" t="str">
        <f t="shared" si="376"/>
        <v>7100.12</v>
      </c>
      <c r="Y1149" s="34" t="str">
        <f t="shared" si="376"/>
        <v>7100.122</v>
      </c>
      <c r="Z1149" s="34" t="str">
        <f t="shared" si="376"/>
        <v>7100.1221</v>
      </c>
      <c r="AA1149" s="34" t="str">
        <f t="shared" si="376"/>
        <v>7100.12213</v>
      </c>
      <c r="AB1149" s="34" t="str">
        <f t="shared" si="350"/>
        <v>7100.1 Cost of Production (Services) of Electricity /Regulated Activities</v>
      </c>
      <c r="AC1149" s="34" t="str">
        <f t="shared" si="351"/>
        <v>7100.12 Cost of Regulated Electricity Services, Transmission Activities</v>
      </c>
      <c r="AD1149" s="34" t="str">
        <f t="shared" si="352"/>
        <v>7100.122 Cost of Regulated Electricity Services, Transmission Activities in 400 kV</v>
      </c>
      <c r="AE1149" s="34" t="str">
        <f t="shared" si="353"/>
        <v>7100.1221 Operation Cost, 400 kV</v>
      </c>
      <c r="AF1149" s="34" t="str">
        <f t="shared" si="354"/>
        <v>7100.12213 Operation Cost on Outsource, 400 kV</v>
      </c>
      <c r="AH1149" s="6" t="s">
        <v>897</v>
      </c>
      <c r="AI1149" t="s">
        <v>218</v>
      </c>
      <c r="AJ1149" s="14" t="s">
        <v>11</v>
      </c>
      <c r="AK1149">
        <v>400</v>
      </c>
      <c r="AL1149"/>
      <c r="AM1149"/>
      <c r="AN1149"/>
      <c r="AO1149"/>
      <c r="AP1149"/>
      <c r="AQ1149"/>
      <c r="AR1149"/>
      <c r="AS1149"/>
      <c r="AV1149" t="s">
        <v>218</v>
      </c>
      <c r="AW1149">
        <f t="shared" si="355"/>
        <v>35</v>
      </c>
    </row>
    <row r="1150" spans="1:49" ht="11.25" customHeight="1" x14ac:dyDescent="0.2">
      <c r="A1150" s="14">
        <v>7100.1221400000004</v>
      </c>
      <c r="B1150" t="s">
        <v>219</v>
      </c>
      <c r="C1150" s="33" t="str">
        <f t="shared" si="371"/>
        <v>7100.12214 Operation Cost on Electricity Consumed and Other Utilities, 400 kV</v>
      </c>
      <c r="D1150" s="6" t="s">
        <v>859</v>
      </c>
      <c r="E1150" s="6" t="s">
        <v>804</v>
      </c>
      <c r="F1150" s="6" t="s">
        <v>747</v>
      </c>
      <c r="G1150" s="6" t="s">
        <v>823</v>
      </c>
      <c r="H1150" s="34" t="str">
        <f>VLOOKUP(I1150,'heading tables'!$G$3:$H$9,2,FALSE)</f>
        <v>L5</v>
      </c>
      <c r="I1150" s="34">
        <f t="shared" si="379"/>
        <v>10</v>
      </c>
      <c r="J1150" s="6" t="s">
        <v>1069</v>
      </c>
      <c r="K1150" s="34">
        <f t="shared" si="349"/>
        <v>404</v>
      </c>
      <c r="L1150" s="34" t="str">
        <f t="shared" si="380"/>
        <v>14</v>
      </c>
      <c r="M1150" s="34" t="str">
        <f t="shared" si="373"/>
        <v>7</v>
      </c>
      <c r="N1150" s="34" t="str">
        <f t="shared" si="374"/>
        <v>71</v>
      </c>
      <c r="O1150" s="34" t="str">
        <f t="shared" si="375"/>
        <v>7100</v>
      </c>
      <c r="P1150" s="34" t="str">
        <f>CONCATENATE(M1150," ",VLOOKUP(M1150,'heading tables'!$A:$C,2,FALSE))</f>
        <v>7 Operating Expenses</v>
      </c>
      <c r="Q1150" s="34" t="str">
        <f>CONCATENATE(N1150," ",VLOOKUP(N1150,'heading tables'!$A:$C,2,FALSE))</f>
        <v>71 Cost of products sold (goods-producing and services industries)</v>
      </c>
      <c r="R1150" s="34" t="str">
        <f>CONCATENATE(O1150," ",VLOOKUP(ABS(O1150),'heading tables'!$A:$C,2,FALSE))</f>
        <v>7100 Cost of products sold (goods-producing and services industries)</v>
      </c>
      <c r="S1150" s="34" t="str">
        <f t="shared" si="377"/>
        <v>71</v>
      </c>
      <c r="T1150" s="34" t="str">
        <f t="shared" si="378"/>
        <v>7100</v>
      </c>
      <c r="U1150" s="34" t="str">
        <f>CONCATENATE(S1150," ",VLOOKUP(S1150,'heading tables'!$A:$C,2,FALSE))</f>
        <v>71 Cost of products sold (goods-producing and services industries)</v>
      </c>
      <c r="V1150" s="34" t="str">
        <f>CONCATENATE(T1150," ",VLOOKUP(ABS(T1150),'heading tables'!$A:$C,2,FALSE))</f>
        <v>7100 Cost of products sold (goods-producing and services industries)</v>
      </c>
      <c r="W1150" s="34" t="str">
        <f t="shared" si="381"/>
        <v>7100.1</v>
      </c>
      <c r="X1150" s="34" t="str">
        <f t="shared" si="376"/>
        <v>7100.12</v>
      </c>
      <c r="Y1150" s="34" t="str">
        <f t="shared" si="376"/>
        <v>7100.122</v>
      </c>
      <c r="Z1150" s="34" t="str">
        <f t="shared" si="376"/>
        <v>7100.1221</v>
      </c>
      <c r="AA1150" s="34" t="str">
        <f t="shared" si="376"/>
        <v>7100.12214</v>
      </c>
      <c r="AB1150" s="34" t="str">
        <f t="shared" si="350"/>
        <v>7100.1 Cost of Production (Services) of Electricity /Regulated Activities</v>
      </c>
      <c r="AC1150" s="34" t="str">
        <f t="shared" si="351"/>
        <v>7100.12 Cost of Regulated Electricity Services, Transmission Activities</v>
      </c>
      <c r="AD1150" s="34" t="str">
        <f t="shared" si="352"/>
        <v>7100.122 Cost of Regulated Electricity Services, Transmission Activities in 400 kV</v>
      </c>
      <c r="AE1150" s="34" t="str">
        <f t="shared" si="353"/>
        <v>7100.1221 Operation Cost, 400 kV</v>
      </c>
      <c r="AF1150" s="34" t="str">
        <f t="shared" si="354"/>
        <v>7100.12214 Operation Cost on Electricity Consumed and Other Utilities, 400 kV</v>
      </c>
      <c r="AH1150" s="14" t="s">
        <v>460</v>
      </c>
      <c r="AI1150" t="s">
        <v>219</v>
      </c>
      <c r="AJ1150" s="14" t="s">
        <v>11</v>
      </c>
      <c r="AK1150">
        <v>400</v>
      </c>
      <c r="AL1150"/>
      <c r="AM1150"/>
      <c r="AN1150"/>
      <c r="AO1150"/>
      <c r="AP1150"/>
      <c r="AQ1150"/>
      <c r="AR1150"/>
      <c r="AS1150"/>
      <c r="AV1150" t="s">
        <v>219</v>
      </c>
      <c r="AW1150">
        <f t="shared" si="355"/>
        <v>66</v>
      </c>
    </row>
    <row r="1151" spans="1:49" ht="11.25" customHeight="1" x14ac:dyDescent="0.2">
      <c r="A1151" s="14">
        <v>7100.1221500000001</v>
      </c>
      <c r="B1151" t="s">
        <v>220</v>
      </c>
      <c r="C1151" s="33" t="str">
        <f t="shared" si="371"/>
        <v>7100.12215 Operation Cost on Operating Lease, 400 kV</v>
      </c>
      <c r="D1151" s="6" t="s">
        <v>859</v>
      </c>
      <c r="E1151" s="6" t="s">
        <v>804</v>
      </c>
      <c r="F1151" s="6" t="s">
        <v>747</v>
      </c>
      <c r="G1151" s="6" t="s">
        <v>823</v>
      </c>
      <c r="H1151" s="34" t="str">
        <f>VLOOKUP(I1151,'heading tables'!$G$3:$H$9,2,FALSE)</f>
        <v>L5</v>
      </c>
      <c r="I1151" s="34">
        <f t="shared" si="379"/>
        <v>10</v>
      </c>
      <c r="J1151" s="6" t="s">
        <v>1069</v>
      </c>
      <c r="K1151" s="34">
        <f t="shared" si="349"/>
        <v>404</v>
      </c>
      <c r="L1151" s="34" t="str">
        <f t="shared" si="380"/>
        <v>15</v>
      </c>
      <c r="M1151" s="34" t="str">
        <f t="shared" si="373"/>
        <v>7</v>
      </c>
      <c r="N1151" s="34" t="str">
        <f t="shared" si="374"/>
        <v>71</v>
      </c>
      <c r="O1151" s="34" t="str">
        <f t="shared" si="375"/>
        <v>7100</v>
      </c>
      <c r="P1151" s="34" t="str">
        <f>CONCATENATE(M1151," ",VLOOKUP(M1151,'heading tables'!$A:$C,2,FALSE))</f>
        <v>7 Operating Expenses</v>
      </c>
      <c r="Q1151" s="34" t="str">
        <f>CONCATENATE(N1151," ",VLOOKUP(N1151,'heading tables'!$A:$C,2,FALSE))</f>
        <v>71 Cost of products sold (goods-producing and services industries)</v>
      </c>
      <c r="R1151" s="34" t="str">
        <f>CONCATENATE(O1151," ",VLOOKUP(ABS(O1151),'heading tables'!$A:$C,2,FALSE))</f>
        <v>7100 Cost of products sold (goods-producing and services industries)</v>
      </c>
      <c r="S1151" s="34" t="str">
        <f t="shared" si="377"/>
        <v>71</v>
      </c>
      <c r="T1151" s="34" t="str">
        <f t="shared" si="378"/>
        <v>7100</v>
      </c>
      <c r="U1151" s="34" t="str">
        <f>CONCATENATE(S1151," ",VLOOKUP(S1151,'heading tables'!$A:$C,2,FALSE))</f>
        <v>71 Cost of products sold (goods-producing and services industries)</v>
      </c>
      <c r="V1151" s="34" t="str">
        <f>CONCATENATE(T1151," ",VLOOKUP(ABS(T1151),'heading tables'!$A:$C,2,FALSE))</f>
        <v>7100 Cost of products sold (goods-producing and services industries)</v>
      </c>
      <c r="W1151" s="34" t="str">
        <f t="shared" si="381"/>
        <v>7100.1</v>
      </c>
      <c r="X1151" s="34" t="str">
        <f t="shared" si="376"/>
        <v>7100.12</v>
      </c>
      <c r="Y1151" s="34" t="str">
        <f t="shared" si="376"/>
        <v>7100.122</v>
      </c>
      <c r="Z1151" s="34" t="str">
        <f t="shared" si="376"/>
        <v>7100.1221</v>
      </c>
      <c r="AA1151" s="34" t="str">
        <f t="shared" si="376"/>
        <v>7100.12215</v>
      </c>
      <c r="AB1151" s="34" t="str">
        <f t="shared" si="350"/>
        <v>7100.1 Cost of Production (Services) of Electricity /Regulated Activities</v>
      </c>
      <c r="AC1151" s="34" t="str">
        <f t="shared" si="351"/>
        <v>7100.12 Cost of Regulated Electricity Services, Transmission Activities</v>
      </c>
      <c r="AD1151" s="34" t="str">
        <f t="shared" si="352"/>
        <v>7100.122 Cost of Regulated Electricity Services, Transmission Activities in 400 kV</v>
      </c>
      <c r="AE1151" s="34" t="str">
        <f t="shared" si="353"/>
        <v>7100.1221 Operation Cost, 400 kV</v>
      </c>
      <c r="AF1151" s="34" t="str">
        <f t="shared" si="354"/>
        <v>7100.12215 Operation Cost on Operating Lease, 400 kV</v>
      </c>
      <c r="AH1151" s="6" t="s">
        <v>886</v>
      </c>
      <c r="AI1151" t="s">
        <v>220</v>
      </c>
      <c r="AJ1151" s="14" t="s">
        <v>11</v>
      </c>
      <c r="AK1151">
        <v>400</v>
      </c>
      <c r="AL1151"/>
      <c r="AM1151"/>
      <c r="AN1151"/>
      <c r="AO1151"/>
      <c r="AP1151"/>
      <c r="AQ1151"/>
      <c r="AR1151"/>
      <c r="AS1151"/>
      <c r="AV1151" t="s">
        <v>220</v>
      </c>
      <c r="AW1151">
        <f t="shared" si="355"/>
        <v>41</v>
      </c>
    </row>
    <row r="1152" spans="1:49" ht="11.25" customHeight="1" x14ac:dyDescent="0.2">
      <c r="A1152" s="14">
        <v>7100.1221800000003</v>
      </c>
      <c r="B1152" t="s">
        <v>221</v>
      </c>
      <c r="C1152" s="33" t="str">
        <f t="shared" si="371"/>
        <v>7100.12218 Depreciation Cost of 400 kV</v>
      </c>
      <c r="D1152" s="6" t="s">
        <v>859</v>
      </c>
      <c r="E1152" s="6" t="s">
        <v>804</v>
      </c>
      <c r="F1152" s="6" t="s">
        <v>748</v>
      </c>
      <c r="G1152" s="6" t="s">
        <v>823</v>
      </c>
      <c r="H1152" s="34" t="str">
        <f>VLOOKUP(I1152,'heading tables'!$G$3:$H$9,2,FALSE)</f>
        <v>L5</v>
      </c>
      <c r="I1152" s="34">
        <f t="shared" si="379"/>
        <v>10</v>
      </c>
      <c r="J1152" s="6" t="s">
        <v>1069</v>
      </c>
      <c r="K1152" s="34">
        <f t="shared" si="349"/>
        <v>404</v>
      </c>
      <c r="L1152" s="34" t="str">
        <f t="shared" si="380"/>
        <v>18</v>
      </c>
      <c r="M1152" s="34" t="str">
        <f t="shared" si="373"/>
        <v>7</v>
      </c>
      <c r="N1152" s="34" t="str">
        <f t="shared" si="374"/>
        <v>71</v>
      </c>
      <c r="O1152" s="34" t="str">
        <f t="shared" si="375"/>
        <v>7100</v>
      </c>
      <c r="P1152" s="34" t="str">
        <f>CONCATENATE(M1152," ",VLOOKUP(M1152,'heading tables'!$A:$C,2,FALSE))</f>
        <v>7 Operating Expenses</v>
      </c>
      <c r="Q1152" s="34" t="str">
        <f>CONCATENATE(N1152," ",VLOOKUP(N1152,'heading tables'!$A:$C,2,FALSE))</f>
        <v>71 Cost of products sold (goods-producing and services industries)</v>
      </c>
      <c r="R1152" s="34" t="str">
        <f>CONCATENATE(O1152," ",VLOOKUP(ABS(O1152),'heading tables'!$A:$C,2,FALSE))</f>
        <v>7100 Cost of products sold (goods-producing and services industries)</v>
      </c>
      <c r="S1152" s="34" t="str">
        <f t="shared" si="377"/>
        <v>71</v>
      </c>
      <c r="T1152" s="34" t="str">
        <f t="shared" si="378"/>
        <v>7100</v>
      </c>
      <c r="U1152" s="34" t="str">
        <f>CONCATENATE(S1152," ",VLOOKUP(S1152,'heading tables'!$A:$C,2,FALSE))</f>
        <v>71 Cost of products sold (goods-producing and services industries)</v>
      </c>
      <c r="V1152" s="34" t="str">
        <f>CONCATENATE(T1152," ",VLOOKUP(ABS(T1152),'heading tables'!$A:$C,2,FALSE))</f>
        <v>7100 Cost of products sold (goods-producing and services industries)</v>
      </c>
      <c r="W1152" s="34" t="str">
        <f t="shared" si="381"/>
        <v>7100.1</v>
      </c>
      <c r="X1152" s="34" t="str">
        <f t="shared" si="376"/>
        <v>7100.12</v>
      </c>
      <c r="Y1152" s="34" t="str">
        <f t="shared" si="376"/>
        <v>7100.122</v>
      </c>
      <c r="Z1152" s="34" t="str">
        <f t="shared" si="376"/>
        <v>7100.1221</v>
      </c>
      <c r="AA1152" s="34" t="str">
        <f t="shared" si="376"/>
        <v>7100.12218</v>
      </c>
      <c r="AB1152" s="34" t="str">
        <f t="shared" si="350"/>
        <v>7100.1 Cost of Production (Services) of Electricity /Regulated Activities</v>
      </c>
      <c r="AC1152" s="34" t="str">
        <f t="shared" si="351"/>
        <v>7100.12 Cost of Regulated Electricity Services, Transmission Activities</v>
      </c>
      <c r="AD1152" s="34" t="str">
        <f t="shared" si="352"/>
        <v>7100.122 Cost of Regulated Electricity Services, Transmission Activities in 400 kV</v>
      </c>
      <c r="AE1152" s="34" t="str">
        <f t="shared" si="353"/>
        <v>7100.1221 Operation Cost, 400 kV</v>
      </c>
      <c r="AF1152" s="34" t="str">
        <f t="shared" si="354"/>
        <v>7100.12218 Depreciation Cost of 400 kV</v>
      </c>
      <c r="AH1152" s="6" t="s">
        <v>885</v>
      </c>
      <c r="AI1152" t="s">
        <v>221</v>
      </c>
      <c r="AJ1152" s="14" t="s">
        <v>11</v>
      </c>
      <c r="AK1152">
        <v>400</v>
      </c>
      <c r="AL1152"/>
      <c r="AM1152"/>
      <c r="AN1152"/>
      <c r="AO1152"/>
      <c r="AP1152"/>
      <c r="AQ1152"/>
      <c r="AR1152"/>
      <c r="AS1152"/>
      <c r="AV1152" t="s">
        <v>221</v>
      </c>
      <c r="AW1152">
        <f t="shared" si="355"/>
        <v>27</v>
      </c>
    </row>
    <row r="1153" spans="1:49" ht="11.25" customHeight="1" x14ac:dyDescent="0.2">
      <c r="A1153" s="14">
        <v>7100.12219</v>
      </c>
      <c r="B1153" t="s">
        <v>222</v>
      </c>
      <c r="C1153" s="33" t="str">
        <f t="shared" si="371"/>
        <v>7100.12219 Operation Cost on Other, 400 kV</v>
      </c>
      <c r="D1153" s="6" t="s">
        <v>859</v>
      </c>
      <c r="E1153" s="6" t="s">
        <v>804</v>
      </c>
      <c r="F1153" s="6" t="s">
        <v>747</v>
      </c>
      <c r="G1153" s="6" t="s">
        <v>823</v>
      </c>
      <c r="H1153" s="34" t="str">
        <f>VLOOKUP(I1153,'heading tables'!$G$3:$H$9,2,FALSE)</f>
        <v>L5</v>
      </c>
      <c r="I1153" s="34">
        <f t="shared" si="379"/>
        <v>10</v>
      </c>
      <c r="J1153" s="6" t="s">
        <v>1069</v>
      </c>
      <c r="K1153" s="34">
        <f t="shared" si="349"/>
        <v>404</v>
      </c>
      <c r="L1153" s="34" t="str">
        <f t="shared" si="380"/>
        <v>19</v>
      </c>
      <c r="M1153" s="34" t="str">
        <f t="shared" si="373"/>
        <v>7</v>
      </c>
      <c r="N1153" s="34" t="str">
        <f t="shared" si="374"/>
        <v>71</v>
      </c>
      <c r="O1153" s="34" t="str">
        <f t="shared" si="375"/>
        <v>7100</v>
      </c>
      <c r="P1153" s="34" t="str">
        <f>CONCATENATE(M1153," ",VLOOKUP(M1153,'heading tables'!$A:$C,2,FALSE))</f>
        <v>7 Operating Expenses</v>
      </c>
      <c r="Q1153" s="34" t="str">
        <f>CONCATENATE(N1153," ",VLOOKUP(N1153,'heading tables'!$A:$C,2,FALSE))</f>
        <v>71 Cost of products sold (goods-producing and services industries)</v>
      </c>
      <c r="R1153" s="34" t="str">
        <f>CONCATENATE(O1153," ",VLOOKUP(ABS(O1153),'heading tables'!$A:$C,2,FALSE))</f>
        <v>7100 Cost of products sold (goods-producing and services industries)</v>
      </c>
      <c r="S1153" s="34" t="str">
        <f t="shared" si="377"/>
        <v>71</v>
      </c>
      <c r="T1153" s="34" t="str">
        <f t="shared" si="378"/>
        <v>7100</v>
      </c>
      <c r="U1153" s="34" t="str">
        <f>CONCATENATE(S1153," ",VLOOKUP(S1153,'heading tables'!$A:$C,2,FALSE))</f>
        <v>71 Cost of products sold (goods-producing and services industries)</v>
      </c>
      <c r="V1153" s="34" t="str">
        <f>CONCATENATE(T1153," ",VLOOKUP(ABS(T1153),'heading tables'!$A:$C,2,FALSE))</f>
        <v>7100 Cost of products sold (goods-producing and services industries)</v>
      </c>
      <c r="W1153" s="34" t="str">
        <f t="shared" si="381"/>
        <v>7100.1</v>
      </c>
      <c r="X1153" s="34" t="str">
        <f t="shared" si="376"/>
        <v>7100.12</v>
      </c>
      <c r="Y1153" s="34" t="str">
        <f t="shared" si="376"/>
        <v>7100.122</v>
      </c>
      <c r="Z1153" s="34" t="str">
        <f t="shared" si="376"/>
        <v>7100.1221</v>
      </c>
      <c r="AA1153" s="34" t="str">
        <f t="shared" si="376"/>
        <v>7100.12219</v>
      </c>
      <c r="AB1153" s="34" t="str">
        <f t="shared" si="350"/>
        <v>7100.1 Cost of Production (Services) of Electricity /Regulated Activities</v>
      </c>
      <c r="AC1153" s="34" t="str">
        <f t="shared" si="351"/>
        <v>7100.12 Cost of Regulated Electricity Services, Transmission Activities</v>
      </c>
      <c r="AD1153" s="34" t="str">
        <f t="shared" si="352"/>
        <v>7100.122 Cost of Regulated Electricity Services, Transmission Activities in 400 kV</v>
      </c>
      <c r="AE1153" s="34" t="str">
        <f t="shared" si="353"/>
        <v>7100.1221 Operation Cost, 400 kV</v>
      </c>
      <c r="AF1153" s="34" t="str">
        <f t="shared" si="354"/>
        <v>7100.12219 Operation Cost on Other, 400 kV</v>
      </c>
      <c r="AH1153" s="6" t="s">
        <v>405</v>
      </c>
      <c r="AI1153" t="s">
        <v>222</v>
      </c>
      <c r="AJ1153" s="14" t="s">
        <v>11</v>
      </c>
      <c r="AK1153">
        <v>400</v>
      </c>
      <c r="AL1153"/>
      <c r="AM1153"/>
      <c r="AN1153"/>
      <c r="AO1153"/>
      <c r="AP1153"/>
      <c r="AQ1153"/>
      <c r="AR1153"/>
      <c r="AS1153"/>
      <c r="AV1153" t="s">
        <v>222</v>
      </c>
      <c r="AW1153">
        <f t="shared" si="355"/>
        <v>31</v>
      </c>
    </row>
    <row r="1154" spans="1:49" ht="11.25" customHeight="1" x14ac:dyDescent="0.2">
      <c r="A1154" s="14">
        <v>7100.1221999999998</v>
      </c>
      <c r="B1154" t="s">
        <v>223</v>
      </c>
      <c r="C1154" s="33" t="str">
        <f t="shared" si="371"/>
        <v>7100.1222 Maintenance Cost, 400 kV</v>
      </c>
      <c r="D1154" s="6" t="s">
        <v>859</v>
      </c>
      <c r="E1154" s="6" t="s">
        <v>804</v>
      </c>
      <c r="F1154" s="6" t="s">
        <v>3</v>
      </c>
      <c r="G1154" s="6" t="s">
        <v>822</v>
      </c>
      <c r="H1154" s="34" t="str">
        <f>VLOOKUP(I1154,'heading tables'!$G$3:$H$9,2,FALSE)</f>
        <v>L4</v>
      </c>
      <c r="I1154" s="34">
        <f t="shared" si="379"/>
        <v>9</v>
      </c>
      <c r="J1154" s="6" t="s">
        <v>1069</v>
      </c>
      <c r="K1154" s="34">
        <f t="shared" ref="K1154:K1217" si="382">COUNTIF(O:O,O1154)</f>
        <v>404</v>
      </c>
      <c r="L1154" s="34" t="str">
        <f t="shared" si="380"/>
        <v>22</v>
      </c>
      <c r="M1154" s="34" t="str">
        <f t="shared" si="373"/>
        <v>7</v>
      </c>
      <c r="N1154" s="34" t="str">
        <f t="shared" si="374"/>
        <v>71</v>
      </c>
      <c r="O1154" s="34" t="str">
        <f t="shared" si="375"/>
        <v>7100</v>
      </c>
      <c r="P1154" s="34" t="str">
        <f>CONCATENATE(M1154," ",VLOOKUP(M1154,'heading tables'!$A:$C,2,FALSE))</f>
        <v>7 Operating Expenses</v>
      </c>
      <c r="Q1154" s="34" t="str">
        <f>CONCATENATE(N1154," ",VLOOKUP(N1154,'heading tables'!$A:$C,2,FALSE))</f>
        <v>71 Cost of products sold (goods-producing and services industries)</v>
      </c>
      <c r="R1154" s="34" t="str">
        <f>CONCATENATE(O1154," ",VLOOKUP(ABS(O1154),'heading tables'!$A:$C,2,FALSE))</f>
        <v>7100 Cost of products sold (goods-producing and services industries)</v>
      </c>
      <c r="S1154" s="34" t="str">
        <f t="shared" si="377"/>
        <v>71</v>
      </c>
      <c r="T1154" s="34" t="str">
        <f t="shared" si="378"/>
        <v>7100</v>
      </c>
      <c r="U1154" s="34" t="str">
        <f>CONCATENATE(S1154," ",VLOOKUP(S1154,'heading tables'!$A:$C,2,FALSE))</f>
        <v>71 Cost of products sold (goods-producing and services industries)</v>
      </c>
      <c r="V1154" s="34" t="str">
        <f>CONCATENATE(T1154," ",VLOOKUP(ABS(T1154),'heading tables'!$A:$C,2,FALSE))</f>
        <v>7100 Cost of products sold (goods-producing and services industries)</v>
      </c>
      <c r="W1154" s="34" t="str">
        <f t="shared" si="381"/>
        <v>7100.1</v>
      </c>
      <c r="X1154" s="34" t="str">
        <f t="shared" si="376"/>
        <v>7100.12</v>
      </c>
      <c r="Y1154" s="34" t="str">
        <f t="shared" si="376"/>
        <v>7100.122</v>
      </c>
      <c r="Z1154" s="34" t="str">
        <f t="shared" si="376"/>
        <v>7100.1222</v>
      </c>
      <c r="AA1154" s="34" t="str">
        <f t="shared" si="376"/>
        <v>" "</v>
      </c>
      <c r="AB1154" s="34" t="str">
        <f t="shared" ref="AB1154:AB1217" si="383">IFERROR(VLOOKUP(ABS(W1154),$A:$C,3,FALSE),$AZ$1)</f>
        <v>7100.1 Cost of Production (Services) of Electricity /Regulated Activities</v>
      </c>
      <c r="AC1154" s="34" t="str">
        <f t="shared" ref="AC1154:AC1217" si="384">IFERROR(VLOOKUP(ABS(X1154),$A:$C,3,FALSE),$AZ$1)</f>
        <v>7100.12 Cost of Regulated Electricity Services, Transmission Activities</v>
      </c>
      <c r="AD1154" s="34" t="str">
        <f t="shared" ref="AD1154:AD1217" si="385">IFERROR(VLOOKUP(ABS(Y1154),$A:$C,3,FALSE),$AZ$1)</f>
        <v>7100.122 Cost of Regulated Electricity Services, Transmission Activities in 400 kV</v>
      </c>
      <c r="AE1154" s="34" t="str">
        <f t="shared" ref="AE1154:AE1217" si="386">IFERROR(VLOOKUP(ABS(Z1154),$A:$C,3,FALSE),$AZ$1)</f>
        <v>7100.1222 Maintenance Cost, 400 kV</v>
      </c>
      <c r="AF1154" s="34" t="str">
        <f t="shared" ref="AF1154:AF1217" si="387">IFERROR(VLOOKUP(ABS(AA1154),$A:$C,3,FALSE),$AZ$1)</f>
        <v>" "</v>
      </c>
      <c r="AI1154" t="s">
        <v>223</v>
      </c>
      <c r="AJ1154" s="14" t="s">
        <v>1064</v>
      </c>
      <c r="AK1154">
        <v>400</v>
      </c>
      <c r="AL1154"/>
      <c r="AM1154"/>
      <c r="AN1154"/>
      <c r="AO1154"/>
      <c r="AP1154"/>
      <c r="AQ1154"/>
      <c r="AR1154"/>
      <c r="AS1154"/>
      <c r="AV1154" t="s">
        <v>223</v>
      </c>
      <c r="AW1154">
        <f t="shared" si="355"/>
        <v>24</v>
      </c>
    </row>
    <row r="1155" spans="1:49" ht="11.25" customHeight="1" x14ac:dyDescent="0.2">
      <c r="A1155" s="14">
        <v>7100.1222100000005</v>
      </c>
      <c r="B1155" t="s">
        <v>224</v>
      </c>
      <c r="C1155" s="33" t="str">
        <f t="shared" si="371"/>
        <v>7100.12221 Maintenance Cost on Personnel, 400 kV</v>
      </c>
      <c r="D1155" s="6" t="s">
        <v>859</v>
      </c>
      <c r="E1155" s="6" t="s">
        <v>804</v>
      </c>
      <c r="F1155" s="6" t="s">
        <v>749</v>
      </c>
      <c r="G1155" s="6" t="s">
        <v>823</v>
      </c>
      <c r="H1155" s="34" t="str">
        <f>VLOOKUP(I1155,'heading tables'!$G$3:$H$9,2,FALSE)</f>
        <v>L5</v>
      </c>
      <c r="I1155" s="34">
        <f t="shared" si="379"/>
        <v>10</v>
      </c>
      <c r="J1155" s="6" t="s">
        <v>1069</v>
      </c>
      <c r="K1155" s="34">
        <f t="shared" si="382"/>
        <v>404</v>
      </c>
      <c r="L1155" s="34" t="str">
        <f t="shared" si="380"/>
        <v>21</v>
      </c>
      <c r="M1155" s="34" t="str">
        <f t="shared" si="373"/>
        <v>7</v>
      </c>
      <c r="N1155" s="34" t="str">
        <f t="shared" si="374"/>
        <v>71</v>
      </c>
      <c r="O1155" s="34" t="str">
        <f t="shared" si="375"/>
        <v>7100</v>
      </c>
      <c r="P1155" s="34" t="str">
        <f>CONCATENATE(M1155," ",VLOOKUP(M1155,'heading tables'!$A:$C,2,FALSE))</f>
        <v>7 Operating Expenses</v>
      </c>
      <c r="Q1155" s="34" t="str">
        <f>CONCATENATE(N1155," ",VLOOKUP(N1155,'heading tables'!$A:$C,2,FALSE))</f>
        <v>71 Cost of products sold (goods-producing and services industries)</v>
      </c>
      <c r="R1155" s="34" t="str">
        <f>CONCATENATE(O1155," ",VLOOKUP(ABS(O1155),'heading tables'!$A:$C,2,FALSE))</f>
        <v>7100 Cost of products sold (goods-producing and services industries)</v>
      </c>
      <c r="S1155" s="34" t="str">
        <f t="shared" si="377"/>
        <v>71</v>
      </c>
      <c r="T1155" s="34" t="str">
        <f t="shared" si="378"/>
        <v>7100</v>
      </c>
      <c r="U1155" s="34" t="str">
        <f>CONCATENATE(S1155," ",VLOOKUP(S1155,'heading tables'!$A:$C,2,FALSE))</f>
        <v>71 Cost of products sold (goods-producing and services industries)</v>
      </c>
      <c r="V1155" s="34" t="str">
        <f>CONCATENATE(T1155," ",VLOOKUP(ABS(T1155),'heading tables'!$A:$C,2,FALSE))</f>
        <v>7100 Cost of products sold (goods-producing and services industries)</v>
      </c>
      <c r="W1155" s="34" t="str">
        <f t="shared" si="381"/>
        <v>7100.1</v>
      </c>
      <c r="X1155" s="34" t="str">
        <f t="shared" si="376"/>
        <v>7100.12</v>
      </c>
      <c r="Y1155" s="34" t="str">
        <f t="shared" si="376"/>
        <v>7100.122</v>
      </c>
      <c r="Z1155" s="34" t="str">
        <f t="shared" si="376"/>
        <v>7100.1222</v>
      </c>
      <c r="AA1155" s="34" t="str">
        <f t="shared" si="376"/>
        <v>7100.12221</v>
      </c>
      <c r="AB1155" s="34" t="str">
        <f t="shared" si="383"/>
        <v>7100.1 Cost of Production (Services) of Electricity /Regulated Activities</v>
      </c>
      <c r="AC1155" s="34" t="str">
        <f t="shared" si="384"/>
        <v>7100.12 Cost of Regulated Electricity Services, Transmission Activities</v>
      </c>
      <c r="AD1155" s="34" t="str">
        <f t="shared" si="385"/>
        <v>7100.122 Cost of Regulated Electricity Services, Transmission Activities in 400 kV</v>
      </c>
      <c r="AE1155" s="34" t="str">
        <f t="shared" si="386"/>
        <v>7100.1222 Maintenance Cost, 400 kV</v>
      </c>
      <c r="AF1155" s="34" t="str">
        <f t="shared" si="387"/>
        <v>7100.12221 Maintenance Cost on Personnel, 400 kV</v>
      </c>
      <c r="AH1155" s="6" t="s">
        <v>406</v>
      </c>
      <c r="AI1155" t="s">
        <v>224</v>
      </c>
      <c r="AJ1155" s="14" t="s">
        <v>11</v>
      </c>
      <c r="AK1155">
        <v>400</v>
      </c>
      <c r="AL1155"/>
      <c r="AM1155"/>
      <c r="AN1155"/>
      <c r="AO1155"/>
      <c r="AP1155"/>
      <c r="AQ1155"/>
      <c r="AR1155"/>
      <c r="AS1155"/>
      <c r="AV1155" t="s">
        <v>224</v>
      </c>
      <c r="AW1155">
        <f t="shared" ref="AW1155:AW1218" si="388">LEN(AV1155)</f>
        <v>37</v>
      </c>
    </row>
    <row r="1156" spans="1:49" ht="11.25" customHeight="1" x14ac:dyDescent="0.2">
      <c r="A1156" s="14">
        <v>7100.1222200000002</v>
      </c>
      <c r="B1156" t="s">
        <v>225</v>
      </c>
      <c r="C1156" s="33" t="str">
        <f t="shared" si="371"/>
        <v>7100.12222 Maintenance Cost on Materials, 400 kV</v>
      </c>
      <c r="D1156" s="6" t="s">
        <v>859</v>
      </c>
      <c r="E1156" s="6" t="s">
        <v>804</v>
      </c>
      <c r="F1156" s="6" t="s">
        <v>749</v>
      </c>
      <c r="G1156" s="6" t="s">
        <v>823</v>
      </c>
      <c r="H1156" s="34" t="str">
        <f>VLOOKUP(I1156,'heading tables'!$G$3:$H$9,2,FALSE)</f>
        <v>L5</v>
      </c>
      <c r="I1156" s="34">
        <f t="shared" si="379"/>
        <v>10</v>
      </c>
      <c r="J1156" s="6" t="s">
        <v>1069</v>
      </c>
      <c r="K1156" s="34">
        <f t="shared" si="382"/>
        <v>404</v>
      </c>
      <c r="L1156" s="34" t="str">
        <f t="shared" si="380"/>
        <v>22</v>
      </c>
      <c r="M1156" s="34" t="str">
        <f t="shared" si="373"/>
        <v>7</v>
      </c>
      <c r="N1156" s="34" t="str">
        <f t="shared" si="374"/>
        <v>71</v>
      </c>
      <c r="O1156" s="34" t="str">
        <f t="shared" si="375"/>
        <v>7100</v>
      </c>
      <c r="P1156" s="34" t="str">
        <f>CONCATENATE(M1156," ",VLOOKUP(M1156,'heading tables'!$A:$C,2,FALSE))</f>
        <v>7 Operating Expenses</v>
      </c>
      <c r="Q1156" s="34" t="str">
        <f>CONCATENATE(N1156," ",VLOOKUP(N1156,'heading tables'!$A:$C,2,FALSE))</f>
        <v>71 Cost of products sold (goods-producing and services industries)</v>
      </c>
      <c r="R1156" s="34" t="str">
        <f>CONCATENATE(O1156," ",VLOOKUP(ABS(O1156),'heading tables'!$A:$C,2,FALSE))</f>
        <v>7100 Cost of products sold (goods-producing and services industries)</v>
      </c>
      <c r="S1156" s="34" t="str">
        <f t="shared" si="377"/>
        <v>71</v>
      </c>
      <c r="T1156" s="34" t="str">
        <f t="shared" si="378"/>
        <v>7100</v>
      </c>
      <c r="U1156" s="34" t="str">
        <f>CONCATENATE(S1156," ",VLOOKUP(S1156,'heading tables'!$A:$C,2,FALSE))</f>
        <v>71 Cost of products sold (goods-producing and services industries)</v>
      </c>
      <c r="V1156" s="34" t="str">
        <f>CONCATENATE(T1156," ",VLOOKUP(ABS(T1156),'heading tables'!$A:$C,2,FALSE))</f>
        <v>7100 Cost of products sold (goods-producing and services industries)</v>
      </c>
      <c r="W1156" s="34" t="str">
        <f t="shared" si="381"/>
        <v>7100.1</v>
      </c>
      <c r="X1156" s="34" t="str">
        <f t="shared" si="376"/>
        <v>7100.12</v>
      </c>
      <c r="Y1156" s="34" t="str">
        <f t="shared" si="376"/>
        <v>7100.122</v>
      </c>
      <c r="Z1156" s="34" t="str">
        <f t="shared" si="376"/>
        <v>7100.1222</v>
      </c>
      <c r="AA1156" s="34" t="str">
        <f t="shared" si="376"/>
        <v>7100.12222</v>
      </c>
      <c r="AB1156" s="34" t="str">
        <f t="shared" si="383"/>
        <v>7100.1 Cost of Production (Services) of Electricity /Regulated Activities</v>
      </c>
      <c r="AC1156" s="34" t="str">
        <f t="shared" si="384"/>
        <v>7100.12 Cost of Regulated Electricity Services, Transmission Activities</v>
      </c>
      <c r="AD1156" s="34" t="str">
        <f t="shared" si="385"/>
        <v>7100.122 Cost of Regulated Electricity Services, Transmission Activities in 400 kV</v>
      </c>
      <c r="AE1156" s="34" t="str">
        <f t="shared" si="386"/>
        <v>7100.1222 Maintenance Cost, 400 kV</v>
      </c>
      <c r="AF1156" s="34" t="str">
        <f t="shared" si="387"/>
        <v>7100.12222 Maintenance Cost on Materials, 400 kV</v>
      </c>
      <c r="AH1156" s="6" t="s">
        <v>407</v>
      </c>
      <c r="AI1156" t="s">
        <v>225</v>
      </c>
      <c r="AJ1156" s="14" t="s">
        <v>11</v>
      </c>
      <c r="AK1156">
        <v>400</v>
      </c>
      <c r="AL1156"/>
      <c r="AM1156"/>
      <c r="AN1156"/>
      <c r="AO1156"/>
      <c r="AP1156"/>
      <c r="AQ1156"/>
      <c r="AR1156"/>
      <c r="AS1156"/>
      <c r="AV1156" t="s">
        <v>225</v>
      </c>
      <c r="AW1156">
        <f t="shared" si="388"/>
        <v>37</v>
      </c>
    </row>
    <row r="1157" spans="1:49" ht="11.25" customHeight="1" x14ac:dyDescent="0.2">
      <c r="A1157" s="14">
        <v>7100.1222299999999</v>
      </c>
      <c r="B1157" t="s">
        <v>226</v>
      </c>
      <c r="C1157" s="33" t="str">
        <f t="shared" si="371"/>
        <v>7100.12223 Maintenance Cost on Outsource, 400 kV</v>
      </c>
      <c r="D1157" s="6" t="s">
        <v>859</v>
      </c>
      <c r="E1157" s="6" t="s">
        <v>804</v>
      </c>
      <c r="F1157" s="6" t="s">
        <v>749</v>
      </c>
      <c r="G1157" s="6" t="s">
        <v>823</v>
      </c>
      <c r="H1157" s="34" t="str">
        <f>VLOOKUP(I1157,'heading tables'!$G$3:$H$9,2,FALSE)</f>
        <v>L5</v>
      </c>
      <c r="I1157" s="34">
        <f t="shared" si="379"/>
        <v>10</v>
      </c>
      <c r="J1157" s="6" t="s">
        <v>1069</v>
      </c>
      <c r="K1157" s="34">
        <f t="shared" si="382"/>
        <v>404</v>
      </c>
      <c r="L1157" s="34" t="str">
        <f t="shared" si="380"/>
        <v>23</v>
      </c>
      <c r="M1157" s="34" t="str">
        <f t="shared" si="373"/>
        <v>7</v>
      </c>
      <c r="N1157" s="34" t="str">
        <f t="shared" si="374"/>
        <v>71</v>
      </c>
      <c r="O1157" s="34" t="str">
        <f t="shared" si="375"/>
        <v>7100</v>
      </c>
      <c r="P1157" s="34" t="str">
        <f>CONCATENATE(M1157," ",VLOOKUP(M1157,'heading tables'!$A:$C,2,FALSE))</f>
        <v>7 Operating Expenses</v>
      </c>
      <c r="Q1157" s="34" t="str">
        <f>CONCATENATE(N1157," ",VLOOKUP(N1157,'heading tables'!$A:$C,2,FALSE))</f>
        <v>71 Cost of products sold (goods-producing and services industries)</v>
      </c>
      <c r="R1157" s="34" t="str">
        <f>CONCATENATE(O1157," ",VLOOKUP(ABS(O1157),'heading tables'!$A:$C,2,FALSE))</f>
        <v>7100 Cost of products sold (goods-producing and services industries)</v>
      </c>
      <c r="S1157" s="34" t="str">
        <f t="shared" si="377"/>
        <v>71</v>
      </c>
      <c r="T1157" s="34" t="str">
        <f t="shared" si="378"/>
        <v>7100</v>
      </c>
      <c r="U1157" s="34" t="str">
        <f>CONCATENATE(S1157," ",VLOOKUP(S1157,'heading tables'!$A:$C,2,FALSE))</f>
        <v>71 Cost of products sold (goods-producing and services industries)</v>
      </c>
      <c r="V1157" s="34" t="str">
        <f>CONCATENATE(T1157," ",VLOOKUP(ABS(T1157),'heading tables'!$A:$C,2,FALSE))</f>
        <v>7100 Cost of products sold (goods-producing and services industries)</v>
      </c>
      <c r="W1157" s="34" t="str">
        <f t="shared" si="381"/>
        <v>7100.1</v>
      </c>
      <c r="X1157" s="34" t="str">
        <f t="shared" si="376"/>
        <v>7100.12</v>
      </c>
      <c r="Y1157" s="34" t="str">
        <f t="shared" si="376"/>
        <v>7100.122</v>
      </c>
      <c r="Z1157" s="34" t="str">
        <f t="shared" si="376"/>
        <v>7100.1222</v>
      </c>
      <c r="AA1157" s="34" t="str">
        <f t="shared" si="376"/>
        <v>7100.12223</v>
      </c>
      <c r="AB1157" s="34" t="str">
        <f t="shared" si="383"/>
        <v>7100.1 Cost of Production (Services) of Electricity /Regulated Activities</v>
      </c>
      <c r="AC1157" s="34" t="str">
        <f t="shared" si="384"/>
        <v>7100.12 Cost of Regulated Electricity Services, Transmission Activities</v>
      </c>
      <c r="AD1157" s="34" t="str">
        <f t="shared" si="385"/>
        <v>7100.122 Cost of Regulated Electricity Services, Transmission Activities in 400 kV</v>
      </c>
      <c r="AE1157" s="34" t="str">
        <f t="shared" si="386"/>
        <v>7100.1222 Maintenance Cost, 400 kV</v>
      </c>
      <c r="AF1157" s="34" t="str">
        <f t="shared" si="387"/>
        <v>7100.12223 Maintenance Cost on Outsource, 400 kV</v>
      </c>
      <c r="AH1157" s="6" t="s">
        <v>897</v>
      </c>
      <c r="AI1157" t="s">
        <v>226</v>
      </c>
      <c r="AJ1157" s="14" t="s">
        <v>11</v>
      </c>
      <c r="AK1157">
        <v>400</v>
      </c>
      <c r="AL1157"/>
      <c r="AM1157"/>
      <c r="AN1157"/>
      <c r="AO1157"/>
      <c r="AP1157"/>
      <c r="AQ1157"/>
      <c r="AR1157"/>
      <c r="AS1157"/>
      <c r="AV1157" t="s">
        <v>226</v>
      </c>
      <c r="AW1157">
        <f t="shared" si="388"/>
        <v>37</v>
      </c>
    </row>
    <row r="1158" spans="1:49" ht="11.25" customHeight="1" x14ac:dyDescent="0.2">
      <c r="A1158" s="14">
        <v>7100.1222399999997</v>
      </c>
      <c r="B1158" t="s">
        <v>227</v>
      </c>
      <c r="C1158" s="33" t="str">
        <f t="shared" si="371"/>
        <v>7100.12224 Maintenance Cost on Electricity Consumed and Other Utilities, 400 kV</v>
      </c>
      <c r="D1158" s="6" t="s">
        <v>859</v>
      </c>
      <c r="E1158" s="6" t="s">
        <v>804</v>
      </c>
      <c r="F1158" s="6" t="s">
        <v>749</v>
      </c>
      <c r="G1158" s="6" t="s">
        <v>823</v>
      </c>
      <c r="H1158" s="34" t="str">
        <f>VLOOKUP(I1158,'heading tables'!$G$3:$H$9,2,FALSE)</f>
        <v>L5</v>
      </c>
      <c r="I1158" s="34">
        <f t="shared" si="379"/>
        <v>10</v>
      </c>
      <c r="J1158" s="6" t="s">
        <v>1069</v>
      </c>
      <c r="K1158" s="34">
        <f t="shared" si="382"/>
        <v>404</v>
      </c>
      <c r="L1158" s="34" t="str">
        <f t="shared" si="380"/>
        <v>24</v>
      </c>
      <c r="M1158" s="34" t="str">
        <f t="shared" si="373"/>
        <v>7</v>
      </c>
      <c r="N1158" s="34" t="str">
        <f t="shared" si="374"/>
        <v>71</v>
      </c>
      <c r="O1158" s="34" t="str">
        <f t="shared" si="375"/>
        <v>7100</v>
      </c>
      <c r="P1158" s="34" t="str">
        <f>CONCATENATE(M1158," ",VLOOKUP(M1158,'heading tables'!$A:$C,2,FALSE))</f>
        <v>7 Operating Expenses</v>
      </c>
      <c r="Q1158" s="34" t="str">
        <f>CONCATENATE(N1158," ",VLOOKUP(N1158,'heading tables'!$A:$C,2,FALSE))</f>
        <v>71 Cost of products sold (goods-producing and services industries)</v>
      </c>
      <c r="R1158" s="34" t="str">
        <f>CONCATENATE(O1158," ",VLOOKUP(ABS(O1158),'heading tables'!$A:$C,2,FALSE))</f>
        <v>7100 Cost of products sold (goods-producing and services industries)</v>
      </c>
      <c r="S1158" s="34" t="str">
        <f t="shared" si="377"/>
        <v>71</v>
      </c>
      <c r="T1158" s="34" t="str">
        <f t="shared" si="378"/>
        <v>7100</v>
      </c>
      <c r="U1158" s="34" t="str">
        <f>CONCATENATE(S1158," ",VLOOKUP(S1158,'heading tables'!$A:$C,2,FALSE))</f>
        <v>71 Cost of products sold (goods-producing and services industries)</v>
      </c>
      <c r="V1158" s="34" t="str">
        <f>CONCATENATE(T1158," ",VLOOKUP(ABS(T1158),'heading tables'!$A:$C,2,FALSE))</f>
        <v>7100 Cost of products sold (goods-producing and services industries)</v>
      </c>
      <c r="W1158" s="34" t="str">
        <f t="shared" si="381"/>
        <v>7100.1</v>
      </c>
      <c r="X1158" s="34" t="str">
        <f t="shared" ref="X1158:AA1177" si="389">IF(OR(LEFT($A1158,X$1)=W1158,W1158=$AZ$1),$AZ$1,LEFT($A1158,X$1))</f>
        <v>7100.12</v>
      </c>
      <c r="Y1158" s="34" t="str">
        <f t="shared" si="389"/>
        <v>7100.122</v>
      </c>
      <c r="Z1158" s="34" t="str">
        <f t="shared" si="389"/>
        <v>7100.1222</v>
      </c>
      <c r="AA1158" s="34" t="str">
        <f t="shared" si="389"/>
        <v>7100.12224</v>
      </c>
      <c r="AB1158" s="34" t="str">
        <f t="shared" si="383"/>
        <v>7100.1 Cost of Production (Services) of Electricity /Regulated Activities</v>
      </c>
      <c r="AC1158" s="34" t="str">
        <f t="shared" si="384"/>
        <v>7100.12 Cost of Regulated Electricity Services, Transmission Activities</v>
      </c>
      <c r="AD1158" s="34" t="str">
        <f t="shared" si="385"/>
        <v>7100.122 Cost of Regulated Electricity Services, Transmission Activities in 400 kV</v>
      </c>
      <c r="AE1158" s="34" t="str">
        <f t="shared" si="386"/>
        <v>7100.1222 Maintenance Cost, 400 kV</v>
      </c>
      <c r="AF1158" s="34" t="str">
        <f t="shared" si="387"/>
        <v>7100.12224 Maintenance Cost on Electricity Consumed and Other Utilities, 400 kV</v>
      </c>
      <c r="AH1158" s="14" t="s">
        <v>460</v>
      </c>
      <c r="AI1158" t="s">
        <v>227</v>
      </c>
      <c r="AJ1158" s="14" t="s">
        <v>11</v>
      </c>
      <c r="AK1158">
        <v>400</v>
      </c>
      <c r="AL1158"/>
      <c r="AM1158"/>
      <c r="AN1158"/>
      <c r="AO1158"/>
      <c r="AP1158"/>
      <c r="AQ1158"/>
      <c r="AR1158"/>
      <c r="AS1158"/>
      <c r="AV1158" t="s">
        <v>227</v>
      </c>
      <c r="AW1158">
        <f t="shared" si="388"/>
        <v>68</v>
      </c>
    </row>
    <row r="1159" spans="1:49" ht="11.25" customHeight="1" x14ac:dyDescent="0.2">
      <c r="A1159" s="14">
        <v>7100.1222500000003</v>
      </c>
      <c r="B1159" t="s">
        <v>228</v>
      </c>
      <c r="C1159" s="33" t="str">
        <f t="shared" si="371"/>
        <v>7100.12225 Maintenance Cost on Operating Lease, 400 kV</v>
      </c>
      <c r="D1159" s="6" t="s">
        <v>859</v>
      </c>
      <c r="E1159" s="6" t="s">
        <v>804</v>
      </c>
      <c r="F1159" s="6" t="s">
        <v>749</v>
      </c>
      <c r="G1159" s="6" t="s">
        <v>823</v>
      </c>
      <c r="H1159" s="34" t="str">
        <f>VLOOKUP(I1159,'heading tables'!$G$3:$H$9,2,FALSE)</f>
        <v>L5</v>
      </c>
      <c r="I1159" s="34">
        <f t="shared" si="379"/>
        <v>10</v>
      </c>
      <c r="J1159" s="6" t="s">
        <v>1069</v>
      </c>
      <c r="K1159" s="34">
        <f t="shared" si="382"/>
        <v>404</v>
      </c>
      <c r="L1159" s="34" t="str">
        <f t="shared" si="380"/>
        <v>25</v>
      </c>
      <c r="M1159" s="34" t="str">
        <f t="shared" si="373"/>
        <v>7</v>
      </c>
      <c r="N1159" s="34" t="str">
        <f t="shared" si="374"/>
        <v>71</v>
      </c>
      <c r="O1159" s="34" t="str">
        <f t="shared" si="375"/>
        <v>7100</v>
      </c>
      <c r="P1159" s="34" t="str">
        <f>CONCATENATE(M1159," ",VLOOKUP(M1159,'heading tables'!$A:$C,2,FALSE))</f>
        <v>7 Operating Expenses</v>
      </c>
      <c r="Q1159" s="34" t="str">
        <f>CONCATENATE(N1159," ",VLOOKUP(N1159,'heading tables'!$A:$C,2,FALSE))</f>
        <v>71 Cost of products sold (goods-producing and services industries)</v>
      </c>
      <c r="R1159" s="34" t="str">
        <f>CONCATENATE(O1159," ",VLOOKUP(ABS(O1159),'heading tables'!$A:$C,2,FALSE))</f>
        <v>7100 Cost of products sold (goods-producing and services industries)</v>
      </c>
      <c r="S1159" s="34" t="str">
        <f t="shared" si="377"/>
        <v>71</v>
      </c>
      <c r="T1159" s="34" t="str">
        <f t="shared" si="378"/>
        <v>7100</v>
      </c>
      <c r="U1159" s="34" t="str">
        <f>CONCATENATE(S1159," ",VLOOKUP(S1159,'heading tables'!$A:$C,2,FALSE))</f>
        <v>71 Cost of products sold (goods-producing and services industries)</v>
      </c>
      <c r="V1159" s="34" t="str">
        <f>CONCATENATE(T1159," ",VLOOKUP(ABS(T1159),'heading tables'!$A:$C,2,FALSE))</f>
        <v>7100 Cost of products sold (goods-producing and services industries)</v>
      </c>
      <c r="W1159" s="34" t="str">
        <f t="shared" si="381"/>
        <v>7100.1</v>
      </c>
      <c r="X1159" s="34" t="str">
        <f t="shared" si="389"/>
        <v>7100.12</v>
      </c>
      <c r="Y1159" s="34" t="str">
        <f t="shared" si="389"/>
        <v>7100.122</v>
      </c>
      <c r="Z1159" s="34" t="str">
        <f t="shared" si="389"/>
        <v>7100.1222</v>
      </c>
      <c r="AA1159" s="34" t="str">
        <f t="shared" si="389"/>
        <v>7100.12225</v>
      </c>
      <c r="AB1159" s="34" t="str">
        <f t="shared" si="383"/>
        <v>7100.1 Cost of Production (Services) of Electricity /Regulated Activities</v>
      </c>
      <c r="AC1159" s="34" t="str">
        <f t="shared" si="384"/>
        <v>7100.12 Cost of Regulated Electricity Services, Transmission Activities</v>
      </c>
      <c r="AD1159" s="34" t="str">
        <f t="shared" si="385"/>
        <v>7100.122 Cost of Regulated Electricity Services, Transmission Activities in 400 kV</v>
      </c>
      <c r="AE1159" s="34" t="str">
        <f t="shared" si="386"/>
        <v>7100.1222 Maintenance Cost, 400 kV</v>
      </c>
      <c r="AF1159" s="34" t="str">
        <f t="shared" si="387"/>
        <v>7100.12225 Maintenance Cost on Operating Lease, 400 kV</v>
      </c>
      <c r="AH1159" s="6" t="s">
        <v>886</v>
      </c>
      <c r="AI1159" t="s">
        <v>228</v>
      </c>
      <c r="AJ1159" s="14" t="s">
        <v>11</v>
      </c>
      <c r="AK1159">
        <v>400</v>
      </c>
      <c r="AL1159"/>
      <c r="AM1159"/>
      <c r="AN1159"/>
      <c r="AO1159"/>
      <c r="AP1159"/>
      <c r="AQ1159"/>
      <c r="AR1159"/>
      <c r="AS1159"/>
      <c r="AV1159" t="s">
        <v>228</v>
      </c>
      <c r="AW1159">
        <f t="shared" si="388"/>
        <v>43</v>
      </c>
    </row>
    <row r="1160" spans="1:49" ht="11.25" customHeight="1" x14ac:dyDescent="0.2">
      <c r="A1160" s="14">
        <v>7100.1222799999996</v>
      </c>
      <c r="B1160" t="s">
        <v>221</v>
      </c>
      <c r="C1160" s="33" t="str">
        <f t="shared" si="371"/>
        <v>7100.12228 Depreciation Cost of 400 kV</v>
      </c>
      <c r="D1160" s="6" t="s">
        <v>859</v>
      </c>
      <c r="E1160" s="6" t="s">
        <v>804</v>
      </c>
      <c r="F1160" s="6" t="s">
        <v>748</v>
      </c>
      <c r="G1160" s="6" t="s">
        <v>823</v>
      </c>
      <c r="H1160" s="34" t="str">
        <f>VLOOKUP(I1160,'heading tables'!$G$3:$H$9,2,FALSE)</f>
        <v>L5</v>
      </c>
      <c r="I1160" s="34">
        <f t="shared" si="379"/>
        <v>10</v>
      </c>
      <c r="J1160" s="6" t="s">
        <v>1069</v>
      </c>
      <c r="K1160" s="34">
        <f t="shared" si="382"/>
        <v>404</v>
      </c>
      <c r="L1160" s="34" t="str">
        <f t="shared" si="380"/>
        <v>28</v>
      </c>
      <c r="M1160" s="34" t="str">
        <f t="shared" si="373"/>
        <v>7</v>
      </c>
      <c r="N1160" s="34" t="str">
        <f t="shared" si="374"/>
        <v>71</v>
      </c>
      <c r="O1160" s="34" t="str">
        <f t="shared" si="375"/>
        <v>7100</v>
      </c>
      <c r="P1160" s="34" t="str">
        <f>CONCATENATE(M1160," ",VLOOKUP(M1160,'heading tables'!$A:$C,2,FALSE))</f>
        <v>7 Operating Expenses</v>
      </c>
      <c r="Q1160" s="34" t="str">
        <f>CONCATENATE(N1160," ",VLOOKUP(N1160,'heading tables'!$A:$C,2,FALSE))</f>
        <v>71 Cost of products sold (goods-producing and services industries)</v>
      </c>
      <c r="R1160" s="34" t="str">
        <f>CONCATENATE(O1160," ",VLOOKUP(ABS(O1160),'heading tables'!$A:$C,2,FALSE))</f>
        <v>7100 Cost of products sold (goods-producing and services industries)</v>
      </c>
      <c r="S1160" s="34" t="str">
        <f t="shared" si="377"/>
        <v>71</v>
      </c>
      <c r="T1160" s="34" t="str">
        <f t="shared" si="378"/>
        <v>7100</v>
      </c>
      <c r="U1160" s="34" t="str">
        <f>CONCATENATE(S1160," ",VLOOKUP(S1160,'heading tables'!$A:$C,2,FALSE))</f>
        <v>71 Cost of products sold (goods-producing and services industries)</v>
      </c>
      <c r="V1160" s="34" t="str">
        <f>CONCATENATE(T1160," ",VLOOKUP(ABS(T1160),'heading tables'!$A:$C,2,FALSE))</f>
        <v>7100 Cost of products sold (goods-producing and services industries)</v>
      </c>
      <c r="W1160" s="34" t="str">
        <f t="shared" si="381"/>
        <v>7100.1</v>
      </c>
      <c r="X1160" s="34" t="str">
        <f t="shared" si="389"/>
        <v>7100.12</v>
      </c>
      <c r="Y1160" s="34" t="str">
        <f t="shared" si="389"/>
        <v>7100.122</v>
      </c>
      <c r="Z1160" s="34" t="str">
        <f t="shared" si="389"/>
        <v>7100.1222</v>
      </c>
      <c r="AA1160" s="34" t="str">
        <f t="shared" si="389"/>
        <v>7100.12228</v>
      </c>
      <c r="AB1160" s="34" t="str">
        <f t="shared" si="383"/>
        <v>7100.1 Cost of Production (Services) of Electricity /Regulated Activities</v>
      </c>
      <c r="AC1160" s="34" t="str">
        <f t="shared" si="384"/>
        <v>7100.12 Cost of Regulated Electricity Services, Transmission Activities</v>
      </c>
      <c r="AD1160" s="34" t="str">
        <f t="shared" si="385"/>
        <v>7100.122 Cost of Regulated Electricity Services, Transmission Activities in 400 kV</v>
      </c>
      <c r="AE1160" s="34" t="str">
        <f t="shared" si="386"/>
        <v>7100.1222 Maintenance Cost, 400 kV</v>
      </c>
      <c r="AF1160" s="34" t="str">
        <f t="shared" si="387"/>
        <v>7100.12228 Depreciation Cost of 400 kV</v>
      </c>
      <c r="AH1160" s="6" t="s">
        <v>885</v>
      </c>
      <c r="AI1160" t="s">
        <v>221</v>
      </c>
      <c r="AJ1160" s="14" t="s">
        <v>11</v>
      </c>
      <c r="AK1160">
        <v>400</v>
      </c>
      <c r="AL1160"/>
      <c r="AM1160"/>
      <c r="AN1160"/>
      <c r="AO1160"/>
      <c r="AP1160"/>
      <c r="AQ1160"/>
      <c r="AR1160"/>
      <c r="AS1160"/>
      <c r="AV1160" t="s">
        <v>221</v>
      </c>
      <c r="AW1160">
        <f t="shared" si="388"/>
        <v>27</v>
      </c>
    </row>
    <row r="1161" spans="1:49" ht="11.25" customHeight="1" x14ac:dyDescent="0.2">
      <c r="A1161" s="14">
        <v>7100.1222900000002</v>
      </c>
      <c r="B1161" t="s">
        <v>229</v>
      </c>
      <c r="C1161" s="33" t="str">
        <f t="shared" si="371"/>
        <v>7100.12229 Maintenance Cost on Other, 400 kV</v>
      </c>
      <c r="D1161" s="6" t="s">
        <v>859</v>
      </c>
      <c r="E1161" s="6" t="s">
        <v>804</v>
      </c>
      <c r="F1161" s="6" t="s">
        <v>749</v>
      </c>
      <c r="G1161" s="6" t="s">
        <v>823</v>
      </c>
      <c r="H1161" s="34" t="str">
        <f>VLOOKUP(I1161,'heading tables'!$G$3:$H$9,2,FALSE)</f>
        <v>L5</v>
      </c>
      <c r="I1161" s="34">
        <f t="shared" si="379"/>
        <v>10</v>
      </c>
      <c r="J1161" s="6" t="s">
        <v>1069</v>
      </c>
      <c r="K1161" s="34">
        <f t="shared" si="382"/>
        <v>404</v>
      </c>
      <c r="L1161" s="34" t="str">
        <f t="shared" si="380"/>
        <v>29</v>
      </c>
      <c r="M1161" s="34" t="str">
        <f t="shared" si="373"/>
        <v>7</v>
      </c>
      <c r="N1161" s="34" t="str">
        <f t="shared" si="374"/>
        <v>71</v>
      </c>
      <c r="O1161" s="34" t="str">
        <f t="shared" si="375"/>
        <v>7100</v>
      </c>
      <c r="P1161" s="34" t="str">
        <f>CONCATENATE(M1161," ",VLOOKUP(M1161,'heading tables'!$A:$C,2,FALSE))</f>
        <v>7 Operating Expenses</v>
      </c>
      <c r="Q1161" s="34" t="str">
        <f>CONCATENATE(N1161," ",VLOOKUP(N1161,'heading tables'!$A:$C,2,FALSE))</f>
        <v>71 Cost of products sold (goods-producing and services industries)</v>
      </c>
      <c r="R1161" s="34" t="str">
        <f>CONCATENATE(O1161," ",VLOOKUP(ABS(O1161),'heading tables'!$A:$C,2,FALSE))</f>
        <v>7100 Cost of products sold (goods-producing and services industries)</v>
      </c>
      <c r="S1161" s="34" t="str">
        <f t="shared" si="377"/>
        <v>71</v>
      </c>
      <c r="T1161" s="34" t="str">
        <f t="shared" si="378"/>
        <v>7100</v>
      </c>
      <c r="U1161" s="34" t="str">
        <f>CONCATENATE(S1161," ",VLOOKUP(S1161,'heading tables'!$A:$C,2,FALSE))</f>
        <v>71 Cost of products sold (goods-producing and services industries)</v>
      </c>
      <c r="V1161" s="34" t="str">
        <f>CONCATENATE(T1161," ",VLOOKUP(ABS(T1161),'heading tables'!$A:$C,2,FALSE))</f>
        <v>7100 Cost of products sold (goods-producing and services industries)</v>
      </c>
      <c r="W1161" s="34" t="str">
        <f t="shared" si="381"/>
        <v>7100.1</v>
      </c>
      <c r="X1161" s="34" t="str">
        <f t="shared" si="389"/>
        <v>7100.12</v>
      </c>
      <c r="Y1161" s="34" t="str">
        <f t="shared" si="389"/>
        <v>7100.122</v>
      </c>
      <c r="Z1161" s="34" t="str">
        <f t="shared" si="389"/>
        <v>7100.1222</v>
      </c>
      <c r="AA1161" s="34" t="str">
        <f t="shared" si="389"/>
        <v>7100.12229</v>
      </c>
      <c r="AB1161" s="34" t="str">
        <f t="shared" si="383"/>
        <v>7100.1 Cost of Production (Services) of Electricity /Regulated Activities</v>
      </c>
      <c r="AC1161" s="34" t="str">
        <f t="shared" si="384"/>
        <v>7100.12 Cost of Regulated Electricity Services, Transmission Activities</v>
      </c>
      <c r="AD1161" s="34" t="str">
        <f t="shared" si="385"/>
        <v>7100.122 Cost of Regulated Electricity Services, Transmission Activities in 400 kV</v>
      </c>
      <c r="AE1161" s="34" t="str">
        <f t="shared" si="386"/>
        <v>7100.1222 Maintenance Cost, 400 kV</v>
      </c>
      <c r="AF1161" s="34" t="str">
        <f t="shared" si="387"/>
        <v>7100.12229 Maintenance Cost on Other, 400 kV</v>
      </c>
      <c r="AH1161" s="6" t="s">
        <v>405</v>
      </c>
      <c r="AI1161" t="s">
        <v>229</v>
      </c>
      <c r="AJ1161" s="14" t="s">
        <v>11</v>
      </c>
      <c r="AK1161">
        <v>400</v>
      </c>
      <c r="AL1161"/>
      <c r="AM1161"/>
      <c r="AN1161"/>
      <c r="AO1161"/>
      <c r="AP1161"/>
      <c r="AQ1161"/>
      <c r="AR1161"/>
      <c r="AS1161"/>
      <c r="AV1161" t="s">
        <v>229</v>
      </c>
      <c r="AW1161">
        <f t="shared" si="388"/>
        <v>33</v>
      </c>
    </row>
    <row r="1162" spans="1:49" ht="11.25" customHeight="1" x14ac:dyDescent="0.2">
      <c r="A1162" s="14">
        <v>7100.1223</v>
      </c>
      <c r="B1162" t="s">
        <v>230</v>
      </c>
      <c r="C1162" s="33" t="str">
        <f t="shared" si="371"/>
        <v>7100.1223 Cost of Energy Losses, 400 kV</v>
      </c>
      <c r="D1162" s="6" t="s">
        <v>859</v>
      </c>
      <c r="E1162" s="6" t="s">
        <v>804</v>
      </c>
      <c r="F1162" s="6" t="s">
        <v>3</v>
      </c>
      <c r="G1162" s="6" t="s">
        <v>824</v>
      </c>
      <c r="H1162" s="34" t="str">
        <f>VLOOKUP(I1162,'heading tables'!$G$3:$H$9,2,FALSE)</f>
        <v>L4</v>
      </c>
      <c r="I1162" s="34">
        <f t="shared" si="379"/>
        <v>9</v>
      </c>
      <c r="J1162" s="6" t="s">
        <v>1069</v>
      </c>
      <c r="K1162" s="34">
        <f t="shared" si="382"/>
        <v>404</v>
      </c>
      <c r="L1162" s="34" t="str">
        <f t="shared" si="380"/>
        <v>23</v>
      </c>
      <c r="M1162" s="34" t="str">
        <f t="shared" si="373"/>
        <v>7</v>
      </c>
      <c r="N1162" s="34" t="str">
        <f t="shared" si="374"/>
        <v>71</v>
      </c>
      <c r="O1162" s="34" t="str">
        <f t="shared" si="375"/>
        <v>7100</v>
      </c>
      <c r="P1162" s="34" t="str">
        <f>CONCATENATE(M1162," ",VLOOKUP(M1162,'heading tables'!$A:$C,2,FALSE))</f>
        <v>7 Operating Expenses</v>
      </c>
      <c r="Q1162" s="34" t="str">
        <f>CONCATENATE(N1162," ",VLOOKUP(N1162,'heading tables'!$A:$C,2,FALSE))</f>
        <v>71 Cost of products sold (goods-producing and services industries)</v>
      </c>
      <c r="R1162" s="34" t="str">
        <f>CONCATENATE(O1162," ",VLOOKUP(ABS(O1162),'heading tables'!$A:$C,2,FALSE))</f>
        <v>7100 Cost of products sold (goods-producing and services industries)</v>
      </c>
      <c r="S1162" s="34" t="str">
        <f t="shared" si="377"/>
        <v>71</v>
      </c>
      <c r="T1162" s="34" t="str">
        <f t="shared" si="378"/>
        <v>7100</v>
      </c>
      <c r="U1162" s="34" t="str">
        <f>CONCATENATE(S1162," ",VLOOKUP(S1162,'heading tables'!$A:$C,2,FALSE))</f>
        <v>71 Cost of products sold (goods-producing and services industries)</v>
      </c>
      <c r="V1162" s="34" t="str">
        <f>CONCATENATE(T1162," ",VLOOKUP(ABS(T1162),'heading tables'!$A:$C,2,FALSE))</f>
        <v>7100 Cost of products sold (goods-producing and services industries)</v>
      </c>
      <c r="W1162" s="34" t="str">
        <f t="shared" si="381"/>
        <v>7100.1</v>
      </c>
      <c r="X1162" s="34" t="str">
        <f t="shared" si="389"/>
        <v>7100.12</v>
      </c>
      <c r="Y1162" s="34" t="str">
        <f t="shared" si="389"/>
        <v>7100.122</v>
      </c>
      <c r="Z1162" s="34" t="str">
        <f t="shared" si="389"/>
        <v>7100.1223</v>
      </c>
      <c r="AA1162" s="34" t="str">
        <f t="shared" si="389"/>
        <v>" "</v>
      </c>
      <c r="AB1162" s="34" t="str">
        <f t="shared" si="383"/>
        <v>7100.1 Cost of Production (Services) of Electricity /Regulated Activities</v>
      </c>
      <c r="AC1162" s="34" t="str">
        <f t="shared" si="384"/>
        <v>7100.12 Cost of Regulated Electricity Services, Transmission Activities</v>
      </c>
      <c r="AD1162" s="34" t="str">
        <f t="shared" si="385"/>
        <v>7100.122 Cost of Regulated Electricity Services, Transmission Activities in 400 kV</v>
      </c>
      <c r="AE1162" s="34" t="str">
        <f t="shared" si="386"/>
        <v>7100.1223 Cost of Energy Losses, 400 kV</v>
      </c>
      <c r="AF1162" s="34" t="str">
        <f t="shared" si="387"/>
        <v>" "</v>
      </c>
      <c r="AH1162" s="6" t="s">
        <v>887</v>
      </c>
      <c r="AI1162" t="s">
        <v>230</v>
      </c>
      <c r="AJ1162" s="14" t="s">
        <v>11</v>
      </c>
      <c r="AK1162">
        <v>400</v>
      </c>
      <c r="AL1162"/>
      <c r="AM1162"/>
      <c r="AN1162"/>
      <c r="AO1162"/>
      <c r="AP1162"/>
      <c r="AQ1162"/>
      <c r="AR1162"/>
      <c r="AS1162"/>
      <c r="AV1162" t="s">
        <v>230</v>
      </c>
      <c r="AW1162">
        <f t="shared" si="388"/>
        <v>29</v>
      </c>
    </row>
    <row r="1163" spans="1:49" ht="11.25" customHeight="1" x14ac:dyDescent="0.2">
      <c r="A1163" s="14">
        <v>7100.1229000000003</v>
      </c>
      <c r="B1163" t="s">
        <v>231</v>
      </c>
      <c r="C1163" s="33" t="str">
        <f t="shared" si="371"/>
        <v>7100.1229 Other Electricity Regulated Cost of Production (Services), 400 kV</v>
      </c>
      <c r="D1163" s="6" t="s">
        <v>859</v>
      </c>
      <c r="E1163" s="6" t="s">
        <v>804</v>
      </c>
      <c r="F1163" s="6" t="s">
        <v>747</v>
      </c>
      <c r="G1163" s="6" t="s">
        <v>824</v>
      </c>
      <c r="H1163" s="34" t="str">
        <f>VLOOKUP(I1163,'heading tables'!$G$3:$H$9,2,FALSE)</f>
        <v>L4</v>
      </c>
      <c r="I1163" s="34">
        <f t="shared" si="379"/>
        <v>9</v>
      </c>
      <c r="J1163" s="6" t="s">
        <v>1069</v>
      </c>
      <c r="K1163" s="34">
        <f t="shared" si="382"/>
        <v>404</v>
      </c>
      <c r="L1163" s="34" t="str">
        <f t="shared" si="380"/>
        <v>29</v>
      </c>
      <c r="M1163" s="34" t="str">
        <f t="shared" si="373"/>
        <v>7</v>
      </c>
      <c r="N1163" s="34" t="str">
        <f t="shared" si="374"/>
        <v>71</v>
      </c>
      <c r="O1163" s="34" t="str">
        <f t="shared" si="375"/>
        <v>7100</v>
      </c>
      <c r="P1163" s="34" t="str">
        <f>CONCATENATE(M1163," ",VLOOKUP(M1163,'heading tables'!$A:$C,2,FALSE))</f>
        <v>7 Operating Expenses</v>
      </c>
      <c r="Q1163" s="34" t="str">
        <f>CONCATENATE(N1163," ",VLOOKUP(N1163,'heading tables'!$A:$C,2,FALSE))</f>
        <v>71 Cost of products sold (goods-producing and services industries)</v>
      </c>
      <c r="R1163" s="34" t="str">
        <f>CONCATENATE(O1163," ",VLOOKUP(ABS(O1163),'heading tables'!$A:$C,2,FALSE))</f>
        <v>7100 Cost of products sold (goods-producing and services industries)</v>
      </c>
      <c r="S1163" s="34" t="str">
        <f t="shared" si="377"/>
        <v>71</v>
      </c>
      <c r="T1163" s="34" t="str">
        <f t="shared" si="378"/>
        <v>7100</v>
      </c>
      <c r="U1163" s="34" t="str">
        <f>CONCATENATE(S1163," ",VLOOKUP(S1163,'heading tables'!$A:$C,2,FALSE))</f>
        <v>71 Cost of products sold (goods-producing and services industries)</v>
      </c>
      <c r="V1163" s="34" t="str">
        <f>CONCATENATE(T1163," ",VLOOKUP(ABS(T1163),'heading tables'!$A:$C,2,FALSE))</f>
        <v>7100 Cost of products sold (goods-producing and services industries)</v>
      </c>
      <c r="W1163" s="34" t="str">
        <f t="shared" si="381"/>
        <v>7100.1</v>
      </c>
      <c r="X1163" s="34" t="str">
        <f t="shared" si="389"/>
        <v>7100.12</v>
      </c>
      <c r="Y1163" s="34" t="str">
        <f t="shared" si="389"/>
        <v>7100.122</v>
      </c>
      <c r="Z1163" s="34" t="str">
        <f t="shared" si="389"/>
        <v>7100.1229</v>
      </c>
      <c r="AA1163" s="34" t="str">
        <f t="shared" si="389"/>
        <v>" "</v>
      </c>
      <c r="AB1163" s="34" t="str">
        <f t="shared" si="383"/>
        <v>7100.1 Cost of Production (Services) of Electricity /Regulated Activities</v>
      </c>
      <c r="AC1163" s="34" t="str">
        <f t="shared" si="384"/>
        <v>7100.12 Cost of Regulated Electricity Services, Transmission Activities</v>
      </c>
      <c r="AD1163" s="34" t="str">
        <f t="shared" si="385"/>
        <v>7100.122 Cost of Regulated Electricity Services, Transmission Activities in 400 kV</v>
      </c>
      <c r="AE1163" s="34" t="str">
        <f t="shared" si="386"/>
        <v>7100.1229 Other Electricity Regulated Cost of Production (Services), 400 kV</v>
      </c>
      <c r="AF1163" s="34" t="str">
        <f t="shared" si="387"/>
        <v>" "</v>
      </c>
      <c r="AH1163" s="6" t="s">
        <v>405</v>
      </c>
      <c r="AI1163" t="s">
        <v>231</v>
      </c>
      <c r="AJ1163" s="14" t="s">
        <v>11</v>
      </c>
      <c r="AK1163">
        <v>400</v>
      </c>
      <c r="AL1163"/>
      <c r="AM1163"/>
      <c r="AN1163"/>
      <c r="AO1163"/>
      <c r="AP1163"/>
      <c r="AQ1163"/>
      <c r="AR1163"/>
      <c r="AS1163"/>
      <c r="AV1163" t="s">
        <v>231</v>
      </c>
      <c r="AW1163">
        <f t="shared" si="388"/>
        <v>65</v>
      </c>
    </row>
    <row r="1164" spans="1:49" ht="11.25" customHeight="1" x14ac:dyDescent="0.2">
      <c r="A1164" s="14">
        <v>7100.1229999999996</v>
      </c>
      <c r="B1164" t="s">
        <v>232</v>
      </c>
      <c r="C1164" s="33" t="str">
        <f t="shared" si="371"/>
        <v>7100.123 Cost of Regulated Electricity Services, Transmission Activities in 330 kV</v>
      </c>
      <c r="D1164" s="6" t="s">
        <v>859</v>
      </c>
      <c r="E1164" s="6" t="s">
        <v>804</v>
      </c>
      <c r="F1164" s="6" t="s">
        <v>3</v>
      </c>
      <c r="G1164" s="6" t="s">
        <v>72</v>
      </c>
      <c r="H1164" s="34" t="str">
        <f>VLOOKUP(I1164,'heading tables'!$G$3:$H$9,2,FALSE)</f>
        <v>L3</v>
      </c>
      <c r="I1164" s="34">
        <f t="shared" si="379"/>
        <v>8</v>
      </c>
      <c r="J1164" s="6" t="s">
        <v>1069</v>
      </c>
      <c r="K1164" s="34">
        <f t="shared" si="382"/>
        <v>404</v>
      </c>
      <c r="L1164" s="34" t="str">
        <f t="shared" si="380"/>
        <v>23</v>
      </c>
      <c r="M1164" s="34" t="str">
        <f t="shared" si="373"/>
        <v>7</v>
      </c>
      <c r="N1164" s="34" t="str">
        <f t="shared" si="374"/>
        <v>71</v>
      </c>
      <c r="O1164" s="34" t="str">
        <f t="shared" si="375"/>
        <v>7100</v>
      </c>
      <c r="P1164" s="34" t="str">
        <f>CONCATENATE(M1164," ",VLOOKUP(M1164,'heading tables'!$A:$C,2,FALSE))</f>
        <v>7 Operating Expenses</v>
      </c>
      <c r="Q1164" s="34" t="str">
        <f>CONCATENATE(N1164," ",VLOOKUP(N1164,'heading tables'!$A:$C,2,FALSE))</f>
        <v>71 Cost of products sold (goods-producing and services industries)</v>
      </c>
      <c r="R1164" s="34" t="str">
        <f>CONCATENATE(O1164," ",VLOOKUP(ABS(O1164),'heading tables'!$A:$C,2,FALSE))</f>
        <v>7100 Cost of products sold (goods-producing and services industries)</v>
      </c>
      <c r="S1164" s="34" t="str">
        <f t="shared" si="377"/>
        <v>71</v>
      </c>
      <c r="T1164" s="34" t="str">
        <f t="shared" si="378"/>
        <v>7100</v>
      </c>
      <c r="U1164" s="34" t="str">
        <f>CONCATENATE(S1164," ",VLOOKUP(S1164,'heading tables'!$A:$C,2,FALSE))</f>
        <v>71 Cost of products sold (goods-producing and services industries)</v>
      </c>
      <c r="V1164" s="34" t="str">
        <f>CONCATENATE(T1164," ",VLOOKUP(ABS(T1164),'heading tables'!$A:$C,2,FALSE))</f>
        <v>7100 Cost of products sold (goods-producing and services industries)</v>
      </c>
      <c r="W1164" s="34" t="str">
        <f t="shared" si="381"/>
        <v>7100.1</v>
      </c>
      <c r="X1164" s="34" t="str">
        <f t="shared" si="389"/>
        <v>7100.12</v>
      </c>
      <c r="Y1164" s="34" t="str">
        <f t="shared" si="389"/>
        <v>7100.123</v>
      </c>
      <c r="Z1164" s="34" t="str">
        <f t="shared" si="389"/>
        <v>" "</v>
      </c>
      <c r="AA1164" s="34" t="str">
        <f t="shared" si="389"/>
        <v>" "</v>
      </c>
      <c r="AB1164" s="34" t="str">
        <f t="shared" si="383"/>
        <v>7100.1 Cost of Production (Services) of Electricity /Regulated Activities</v>
      </c>
      <c r="AC1164" s="34" t="str">
        <f t="shared" si="384"/>
        <v>7100.12 Cost of Regulated Electricity Services, Transmission Activities</v>
      </c>
      <c r="AD1164" s="34" t="str">
        <f t="shared" si="385"/>
        <v>7100.123 Cost of Regulated Electricity Services, Transmission Activities in 330 kV</v>
      </c>
      <c r="AE1164" s="34" t="str">
        <f t="shared" si="386"/>
        <v>" "</v>
      </c>
      <c r="AF1164" s="34" t="str">
        <f t="shared" si="387"/>
        <v>" "</v>
      </c>
      <c r="AI1164" t="s">
        <v>232</v>
      </c>
      <c r="AJ1164" s="14" t="s">
        <v>1064</v>
      </c>
      <c r="AK1164">
        <v>330</v>
      </c>
      <c r="AL1164"/>
      <c r="AM1164"/>
      <c r="AN1164"/>
      <c r="AO1164"/>
      <c r="AP1164"/>
      <c r="AQ1164"/>
      <c r="AR1164"/>
      <c r="AS1164"/>
      <c r="AV1164" t="s">
        <v>232</v>
      </c>
      <c r="AW1164">
        <f t="shared" si="388"/>
        <v>73</v>
      </c>
    </row>
    <row r="1165" spans="1:49" ht="11.25" customHeight="1" x14ac:dyDescent="0.2">
      <c r="A1165" s="14">
        <v>7100.1230999999998</v>
      </c>
      <c r="B1165" t="s">
        <v>233</v>
      </c>
      <c r="C1165" s="33" t="str">
        <f t="shared" si="371"/>
        <v>7100.1231 Operation Cost, 330 kV</v>
      </c>
      <c r="D1165" s="6" t="s">
        <v>859</v>
      </c>
      <c r="E1165" s="6" t="s">
        <v>804</v>
      </c>
      <c r="F1165" s="6" t="s">
        <v>3</v>
      </c>
      <c r="G1165" s="6" t="s">
        <v>822</v>
      </c>
      <c r="H1165" s="34" t="str">
        <f>VLOOKUP(I1165,'heading tables'!$G$3:$H$9,2,FALSE)</f>
        <v>L4</v>
      </c>
      <c r="I1165" s="34">
        <f t="shared" si="379"/>
        <v>9</v>
      </c>
      <c r="J1165" s="6" t="s">
        <v>1069</v>
      </c>
      <c r="K1165" s="34">
        <f t="shared" si="382"/>
        <v>404</v>
      </c>
      <c r="L1165" s="34" t="str">
        <f t="shared" si="380"/>
        <v>31</v>
      </c>
      <c r="M1165" s="34" t="str">
        <f t="shared" si="373"/>
        <v>7</v>
      </c>
      <c r="N1165" s="34" t="str">
        <f t="shared" si="374"/>
        <v>71</v>
      </c>
      <c r="O1165" s="34" t="str">
        <f t="shared" si="375"/>
        <v>7100</v>
      </c>
      <c r="P1165" s="34" t="str">
        <f>CONCATENATE(M1165," ",VLOOKUP(M1165,'heading tables'!$A:$C,2,FALSE))</f>
        <v>7 Operating Expenses</v>
      </c>
      <c r="Q1165" s="34" t="str">
        <f>CONCATENATE(N1165," ",VLOOKUP(N1165,'heading tables'!$A:$C,2,FALSE))</f>
        <v>71 Cost of products sold (goods-producing and services industries)</v>
      </c>
      <c r="R1165" s="34" t="str">
        <f>CONCATENATE(O1165," ",VLOOKUP(ABS(O1165),'heading tables'!$A:$C,2,FALSE))</f>
        <v>7100 Cost of products sold (goods-producing and services industries)</v>
      </c>
      <c r="S1165" s="34" t="str">
        <f t="shared" si="377"/>
        <v>71</v>
      </c>
      <c r="T1165" s="34" t="str">
        <f t="shared" si="378"/>
        <v>7100</v>
      </c>
      <c r="U1165" s="34" t="str">
        <f>CONCATENATE(S1165," ",VLOOKUP(S1165,'heading tables'!$A:$C,2,FALSE))</f>
        <v>71 Cost of products sold (goods-producing and services industries)</v>
      </c>
      <c r="V1165" s="34" t="str">
        <f>CONCATENATE(T1165," ",VLOOKUP(ABS(T1165),'heading tables'!$A:$C,2,FALSE))</f>
        <v>7100 Cost of products sold (goods-producing and services industries)</v>
      </c>
      <c r="W1165" s="34" t="str">
        <f t="shared" si="381"/>
        <v>7100.1</v>
      </c>
      <c r="X1165" s="34" t="str">
        <f t="shared" si="389"/>
        <v>7100.12</v>
      </c>
      <c r="Y1165" s="34" t="str">
        <f t="shared" si="389"/>
        <v>7100.123</v>
      </c>
      <c r="Z1165" s="34" t="str">
        <f t="shared" si="389"/>
        <v>7100.1231</v>
      </c>
      <c r="AA1165" s="34" t="str">
        <f t="shared" si="389"/>
        <v>" "</v>
      </c>
      <c r="AB1165" s="34" t="str">
        <f t="shared" si="383"/>
        <v>7100.1 Cost of Production (Services) of Electricity /Regulated Activities</v>
      </c>
      <c r="AC1165" s="34" t="str">
        <f t="shared" si="384"/>
        <v>7100.12 Cost of Regulated Electricity Services, Transmission Activities</v>
      </c>
      <c r="AD1165" s="34" t="str">
        <f t="shared" si="385"/>
        <v>7100.123 Cost of Regulated Electricity Services, Transmission Activities in 330 kV</v>
      </c>
      <c r="AE1165" s="34" t="str">
        <f t="shared" si="386"/>
        <v>7100.1231 Operation Cost, 330 kV</v>
      </c>
      <c r="AF1165" s="34" t="str">
        <f t="shared" si="387"/>
        <v>" "</v>
      </c>
      <c r="AI1165" t="s">
        <v>233</v>
      </c>
      <c r="AJ1165" s="14" t="s">
        <v>1064</v>
      </c>
      <c r="AK1165">
        <v>330</v>
      </c>
      <c r="AL1165"/>
      <c r="AM1165"/>
      <c r="AN1165"/>
      <c r="AO1165"/>
      <c r="AP1165"/>
      <c r="AQ1165"/>
      <c r="AR1165"/>
      <c r="AS1165"/>
      <c r="AV1165" t="s">
        <v>233</v>
      </c>
      <c r="AW1165">
        <f t="shared" si="388"/>
        <v>22</v>
      </c>
    </row>
    <row r="1166" spans="1:49" ht="11.25" customHeight="1" x14ac:dyDescent="0.2">
      <c r="A1166" s="14">
        <v>7100.1231100000005</v>
      </c>
      <c r="B1166" t="s">
        <v>234</v>
      </c>
      <c r="C1166" s="33" t="str">
        <f t="shared" si="371"/>
        <v>7100.12311 Operation Cost on Personnel, 330 kV</v>
      </c>
      <c r="D1166" s="6" t="s">
        <v>859</v>
      </c>
      <c r="E1166" s="6" t="s">
        <v>804</v>
      </c>
      <c r="F1166" s="6" t="s">
        <v>745</v>
      </c>
      <c r="G1166" s="6" t="s">
        <v>823</v>
      </c>
      <c r="H1166" s="34" t="str">
        <f>VLOOKUP(I1166,'heading tables'!$G$3:$H$9,2,FALSE)</f>
        <v>L5</v>
      </c>
      <c r="I1166" s="34">
        <f t="shared" si="379"/>
        <v>10</v>
      </c>
      <c r="J1166" s="6" t="s">
        <v>1069</v>
      </c>
      <c r="K1166" s="34">
        <f t="shared" si="382"/>
        <v>404</v>
      </c>
      <c r="L1166" s="34" t="str">
        <f t="shared" si="380"/>
        <v>11</v>
      </c>
      <c r="M1166" s="34" t="str">
        <f t="shared" si="373"/>
        <v>7</v>
      </c>
      <c r="N1166" s="34" t="str">
        <f t="shared" si="374"/>
        <v>71</v>
      </c>
      <c r="O1166" s="34" t="str">
        <f t="shared" si="375"/>
        <v>7100</v>
      </c>
      <c r="P1166" s="34" t="str">
        <f>CONCATENATE(M1166," ",VLOOKUP(M1166,'heading tables'!$A:$C,2,FALSE))</f>
        <v>7 Operating Expenses</v>
      </c>
      <c r="Q1166" s="34" t="str">
        <f>CONCATENATE(N1166," ",VLOOKUP(N1166,'heading tables'!$A:$C,2,FALSE))</f>
        <v>71 Cost of products sold (goods-producing and services industries)</v>
      </c>
      <c r="R1166" s="34" t="str">
        <f>CONCATENATE(O1166," ",VLOOKUP(ABS(O1166),'heading tables'!$A:$C,2,FALSE))</f>
        <v>7100 Cost of products sold (goods-producing and services industries)</v>
      </c>
      <c r="S1166" s="34" t="str">
        <f t="shared" si="377"/>
        <v>71</v>
      </c>
      <c r="T1166" s="34" t="str">
        <f t="shared" si="378"/>
        <v>7100</v>
      </c>
      <c r="U1166" s="34" t="str">
        <f>CONCATENATE(S1166," ",VLOOKUP(S1166,'heading tables'!$A:$C,2,FALSE))</f>
        <v>71 Cost of products sold (goods-producing and services industries)</v>
      </c>
      <c r="V1166" s="34" t="str">
        <f>CONCATENATE(T1166," ",VLOOKUP(ABS(T1166),'heading tables'!$A:$C,2,FALSE))</f>
        <v>7100 Cost of products sold (goods-producing and services industries)</v>
      </c>
      <c r="W1166" s="34" t="str">
        <f t="shared" si="381"/>
        <v>7100.1</v>
      </c>
      <c r="X1166" s="34" t="str">
        <f t="shared" si="389"/>
        <v>7100.12</v>
      </c>
      <c r="Y1166" s="34" t="str">
        <f t="shared" si="389"/>
        <v>7100.123</v>
      </c>
      <c r="Z1166" s="34" t="str">
        <f t="shared" si="389"/>
        <v>7100.1231</v>
      </c>
      <c r="AA1166" s="34" t="str">
        <f t="shared" si="389"/>
        <v>7100.12311</v>
      </c>
      <c r="AB1166" s="34" t="str">
        <f t="shared" si="383"/>
        <v>7100.1 Cost of Production (Services) of Electricity /Regulated Activities</v>
      </c>
      <c r="AC1166" s="34" t="str">
        <f t="shared" si="384"/>
        <v>7100.12 Cost of Regulated Electricity Services, Transmission Activities</v>
      </c>
      <c r="AD1166" s="34" t="str">
        <f t="shared" si="385"/>
        <v>7100.123 Cost of Regulated Electricity Services, Transmission Activities in 330 kV</v>
      </c>
      <c r="AE1166" s="34" t="str">
        <f t="shared" si="386"/>
        <v>7100.1231 Operation Cost, 330 kV</v>
      </c>
      <c r="AF1166" s="34" t="str">
        <f t="shared" si="387"/>
        <v>7100.12311 Operation Cost on Personnel, 330 kV</v>
      </c>
      <c r="AH1166" s="6" t="s">
        <v>406</v>
      </c>
      <c r="AI1166" t="s">
        <v>234</v>
      </c>
      <c r="AJ1166" s="14" t="s">
        <v>11</v>
      </c>
      <c r="AK1166">
        <v>330</v>
      </c>
      <c r="AL1166"/>
      <c r="AM1166"/>
      <c r="AN1166"/>
      <c r="AO1166"/>
      <c r="AP1166"/>
      <c r="AQ1166"/>
      <c r="AR1166"/>
      <c r="AS1166"/>
      <c r="AV1166" t="s">
        <v>234</v>
      </c>
      <c r="AW1166">
        <f t="shared" si="388"/>
        <v>35</v>
      </c>
    </row>
    <row r="1167" spans="1:49" ht="11.25" customHeight="1" x14ac:dyDescent="0.2">
      <c r="A1167" s="14">
        <v>7100.1231200000002</v>
      </c>
      <c r="B1167" t="s">
        <v>235</v>
      </c>
      <c r="C1167" s="33" t="str">
        <f t="shared" si="371"/>
        <v>7100.12312 Operation Cost on Materials, 330 kV</v>
      </c>
      <c r="D1167" s="6" t="s">
        <v>859</v>
      </c>
      <c r="E1167" s="6" t="s">
        <v>804</v>
      </c>
      <c r="F1167" s="6" t="s">
        <v>746</v>
      </c>
      <c r="G1167" s="6" t="s">
        <v>823</v>
      </c>
      <c r="H1167" s="34" t="str">
        <f>VLOOKUP(I1167,'heading tables'!$G$3:$H$9,2,FALSE)</f>
        <v>L5</v>
      </c>
      <c r="I1167" s="34">
        <f t="shared" si="379"/>
        <v>10</v>
      </c>
      <c r="J1167" s="6" t="s">
        <v>1069</v>
      </c>
      <c r="K1167" s="34">
        <f t="shared" si="382"/>
        <v>404</v>
      </c>
      <c r="L1167" s="34" t="str">
        <f t="shared" si="380"/>
        <v>12</v>
      </c>
      <c r="M1167" s="34" t="str">
        <f t="shared" si="373"/>
        <v>7</v>
      </c>
      <c r="N1167" s="34" t="str">
        <f t="shared" si="374"/>
        <v>71</v>
      </c>
      <c r="O1167" s="34" t="str">
        <f t="shared" si="375"/>
        <v>7100</v>
      </c>
      <c r="P1167" s="34" t="str">
        <f>CONCATENATE(M1167," ",VLOOKUP(M1167,'heading tables'!$A:$C,2,FALSE))</f>
        <v>7 Operating Expenses</v>
      </c>
      <c r="Q1167" s="34" t="str">
        <f>CONCATENATE(N1167," ",VLOOKUP(N1167,'heading tables'!$A:$C,2,FALSE))</f>
        <v>71 Cost of products sold (goods-producing and services industries)</v>
      </c>
      <c r="R1167" s="34" t="str">
        <f>CONCATENATE(O1167," ",VLOOKUP(ABS(O1167),'heading tables'!$A:$C,2,FALSE))</f>
        <v>7100 Cost of products sold (goods-producing and services industries)</v>
      </c>
      <c r="S1167" s="34" t="str">
        <f t="shared" si="377"/>
        <v>71</v>
      </c>
      <c r="T1167" s="34" t="str">
        <f t="shared" si="378"/>
        <v>7100</v>
      </c>
      <c r="U1167" s="34" t="str">
        <f>CONCATENATE(S1167," ",VLOOKUP(S1167,'heading tables'!$A:$C,2,FALSE))</f>
        <v>71 Cost of products sold (goods-producing and services industries)</v>
      </c>
      <c r="V1167" s="34" t="str">
        <f>CONCATENATE(T1167," ",VLOOKUP(ABS(T1167),'heading tables'!$A:$C,2,FALSE))</f>
        <v>7100 Cost of products sold (goods-producing and services industries)</v>
      </c>
      <c r="W1167" s="34" t="str">
        <f t="shared" si="381"/>
        <v>7100.1</v>
      </c>
      <c r="X1167" s="34" t="str">
        <f t="shared" si="389"/>
        <v>7100.12</v>
      </c>
      <c r="Y1167" s="34" t="str">
        <f t="shared" si="389"/>
        <v>7100.123</v>
      </c>
      <c r="Z1167" s="34" t="str">
        <f t="shared" si="389"/>
        <v>7100.1231</v>
      </c>
      <c r="AA1167" s="34" t="str">
        <f t="shared" si="389"/>
        <v>7100.12312</v>
      </c>
      <c r="AB1167" s="34" t="str">
        <f t="shared" si="383"/>
        <v>7100.1 Cost of Production (Services) of Electricity /Regulated Activities</v>
      </c>
      <c r="AC1167" s="34" t="str">
        <f t="shared" si="384"/>
        <v>7100.12 Cost of Regulated Electricity Services, Transmission Activities</v>
      </c>
      <c r="AD1167" s="34" t="str">
        <f t="shared" si="385"/>
        <v>7100.123 Cost of Regulated Electricity Services, Transmission Activities in 330 kV</v>
      </c>
      <c r="AE1167" s="34" t="str">
        <f t="shared" si="386"/>
        <v>7100.1231 Operation Cost, 330 kV</v>
      </c>
      <c r="AF1167" s="34" t="str">
        <f t="shared" si="387"/>
        <v>7100.12312 Operation Cost on Materials, 330 kV</v>
      </c>
      <c r="AH1167" s="6" t="s">
        <v>407</v>
      </c>
      <c r="AI1167" t="s">
        <v>235</v>
      </c>
      <c r="AJ1167" s="14" t="s">
        <v>11</v>
      </c>
      <c r="AK1167">
        <v>330</v>
      </c>
      <c r="AL1167"/>
      <c r="AM1167"/>
      <c r="AN1167"/>
      <c r="AO1167"/>
      <c r="AP1167"/>
      <c r="AQ1167"/>
      <c r="AR1167"/>
      <c r="AS1167"/>
      <c r="AV1167" t="s">
        <v>235</v>
      </c>
      <c r="AW1167">
        <f t="shared" si="388"/>
        <v>35</v>
      </c>
    </row>
    <row r="1168" spans="1:49" ht="11.25" customHeight="1" x14ac:dyDescent="0.2">
      <c r="A1168" s="14">
        <v>7100.1231299999999</v>
      </c>
      <c r="B1168" t="s">
        <v>236</v>
      </c>
      <c r="C1168" s="33" t="str">
        <f t="shared" si="371"/>
        <v>7100.12313 Operation Cost on Outsource, 330 kV</v>
      </c>
      <c r="D1168" s="6" t="s">
        <v>859</v>
      </c>
      <c r="E1168" s="6" t="s">
        <v>804</v>
      </c>
      <c r="F1168" s="6" t="s">
        <v>747</v>
      </c>
      <c r="G1168" s="6" t="s">
        <v>823</v>
      </c>
      <c r="H1168" s="34" t="str">
        <f>VLOOKUP(I1168,'heading tables'!$G$3:$H$9,2,FALSE)</f>
        <v>L5</v>
      </c>
      <c r="I1168" s="34">
        <f t="shared" si="379"/>
        <v>10</v>
      </c>
      <c r="J1168" s="6" t="s">
        <v>1069</v>
      </c>
      <c r="K1168" s="34">
        <f t="shared" si="382"/>
        <v>404</v>
      </c>
      <c r="L1168" s="34" t="str">
        <f t="shared" si="380"/>
        <v>13</v>
      </c>
      <c r="M1168" s="34" t="str">
        <f t="shared" si="373"/>
        <v>7</v>
      </c>
      <c r="N1168" s="34" t="str">
        <f t="shared" si="374"/>
        <v>71</v>
      </c>
      <c r="O1168" s="34" t="str">
        <f t="shared" si="375"/>
        <v>7100</v>
      </c>
      <c r="P1168" s="34" t="str">
        <f>CONCATENATE(M1168," ",VLOOKUP(M1168,'heading tables'!$A:$C,2,FALSE))</f>
        <v>7 Operating Expenses</v>
      </c>
      <c r="Q1168" s="34" t="str">
        <f>CONCATENATE(N1168," ",VLOOKUP(N1168,'heading tables'!$A:$C,2,FALSE))</f>
        <v>71 Cost of products sold (goods-producing and services industries)</v>
      </c>
      <c r="R1168" s="34" t="str">
        <f>CONCATENATE(O1168," ",VLOOKUP(ABS(O1168),'heading tables'!$A:$C,2,FALSE))</f>
        <v>7100 Cost of products sold (goods-producing and services industries)</v>
      </c>
      <c r="S1168" s="34" t="str">
        <f t="shared" si="377"/>
        <v>71</v>
      </c>
      <c r="T1168" s="34" t="str">
        <f t="shared" si="378"/>
        <v>7100</v>
      </c>
      <c r="U1168" s="34" t="str">
        <f>CONCATENATE(S1168," ",VLOOKUP(S1168,'heading tables'!$A:$C,2,FALSE))</f>
        <v>71 Cost of products sold (goods-producing and services industries)</v>
      </c>
      <c r="V1168" s="34" t="str">
        <f>CONCATENATE(T1168," ",VLOOKUP(ABS(T1168),'heading tables'!$A:$C,2,FALSE))</f>
        <v>7100 Cost of products sold (goods-producing and services industries)</v>
      </c>
      <c r="W1168" s="34" t="str">
        <f t="shared" si="381"/>
        <v>7100.1</v>
      </c>
      <c r="X1168" s="34" t="str">
        <f t="shared" si="389"/>
        <v>7100.12</v>
      </c>
      <c r="Y1168" s="34" t="str">
        <f t="shared" si="389"/>
        <v>7100.123</v>
      </c>
      <c r="Z1168" s="34" t="str">
        <f t="shared" si="389"/>
        <v>7100.1231</v>
      </c>
      <c r="AA1168" s="34" t="str">
        <f t="shared" si="389"/>
        <v>7100.12313</v>
      </c>
      <c r="AB1168" s="34" t="str">
        <f t="shared" si="383"/>
        <v>7100.1 Cost of Production (Services) of Electricity /Regulated Activities</v>
      </c>
      <c r="AC1168" s="34" t="str">
        <f t="shared" si="384"/>
        <v>7100.12 Cost of Regulated Electricity Services, Transmission Activities</v>
      </c>
      <c r="AD1168" s="34" t="str">
        <f t="shared" si="385"/>
        <v>7100.123 Cost of Regulated Electricity Services, Transmission Activities in 330 kV</v>
      </c>
      <c r="AE1168" s="34" t="str">
        <f t="shared" si="386"/>
        <v>7100.1231 Operation Cost, 330 kV</v>
      </c>
      <c r="AF1168" s="34" t="str">
        <f t="shared" si="387"/>
        <v>7100.12313 Operation Cost on Outsource, 330 kV</v>
      </c>
      <c r="AH1168" s="6" t="s">
        <v>897</v>
      </c>
      <c r="AI1168" t="s">
        <v>236</v>
      </c>
      <c r="AJ1168" s="14" t="s">
        <v>11</v>
      </c>
      <c r="AK1168">
        <v>330</v>
      </c>
      <c r="AL1168"/>
      <c r="AM1168"/>
      <c r="AN1168"/>
      <c r="AO1168"/>
      <c r="AP1168"/>
      <c r="AQ1168"/>
      <c r="AR1168"/>
      <c r="AS1168"/>
      <c r="AV1168" t="s">
        <v>236</v>
      </c>
      <c r="AW1168">
        <f t="shared" si="388"/>
        <v>35</v>
      </c>
    </row>
    <row r="1169" spans="1:49" ht="11.25" customHeight="1" x14ac:dyDescent="0.2">
      <c r="A1169" s="14">
        <v>7100.1231399999997</v>
      </c>
      <c r="B1169" t="s">
        <v>237</v>
      </c>
      <c r="C1169" s="33" t="str">
        <f t="shared" si="371"/>
        <v>7100.12314 Operation Cost on Electricity Consumed and Other Utilities, 330 kV</v>
      </c>
      <c r="D1169" s="6" t="s">
        <v>859</v>
      </c>
      <c r="E1169" s="6" t="s">
        <v>804</v>
      </c>
      <c r="F1169" s="6" t="s">
        <v>747</v>
      </c>
      <c r="G1169" s="6" t="s">
        <v>823</v>
      </c>
      <c r="H1169" s="34" t="str">
        <f>VLOOKUP(I1169,'heading tables'!$G$3:$H$9,2,FALSE)</f>
        <v>L5</v>
      </c>
      <c r="I1169" s="34">
        <f t="shared" si="379"/>
        <v>10</v>
      </c>
      <c r="J1169" s="6" t="s">
        <v>1069</v>
      </c>
      <c r="K1169" s="34">
        <f t="shared" si="382"/>
        <v>404</v>
      </c>
      <c r="L1169" s="34" t="str">
        <f t="shared" si="380"/>
        <v>14</v>
      </c>
      <c r="M1169" s="34" t="str">
        <f t="shared" si="373"/>
        <v>7</v>
      </c>
      <c r="N1169" s="34" t="str">
        <f t="shared" si="374"/>
        <v>71</v>
      </c>
      <c r="O1169" s="34" t="str">
        <f t="shared" si="375"/>
        <v>7100</v>
      </c>
      <c r="P1169" s="34" t="str">
        <f>CONCATENATE(M1169," ",VLOOKUP(M1169,'heading tables'!$A:$C,2,FALSE))</f>
        <v>7 Operating Expenses</v>
      </c>
      <c r="Q1169" s="34" t="str">
        <f>CONCATENATE(N1169," ",VLOOKUP(N1169,'heading tables'!$A:$C,2,FALSE))</f>
        <v>71 Cost of products sold (goods-producing and services industries)</v>
      </c>
      <c r="R1169" s="34" t="str">
        <f>CONCATENATE(O1169," ",VLOOKUP(ABS(O1169),'heading tables'!$A:$C,2,FALSE))</f>
        <v>7100 Cost of products sold (goods-producing and services industries)</v>
      </c>
      <c r="S1169" s="34" t="str">
        <f t="shared" si="377"/>
        <v>71</v>
      </c>
      <c r="T1169" s="34" t="str">
        <f t="shared" si="378"/>
        <v>7100</v>
      </c>
      <c r="U1169" s="34" t="str">
        <f>CONCATENATE(S1169," ",VLOOKUP(S1169,'heading tables'!$A:$C,2,FALSE))</f>
        <v>71 Cost of products sold (goods-producing and services industries)</v>
      </c>
      <c r="V1169" s="34" t="str">
        <f>CONCATENATE(T1169," ",VLOOKUP(ABS(T1169),'heading tables'!$A:$C,2,FALSE))</f>
        <v>7100 Cost of products sold (goods-producing and services industries)</v>
      </c>
      <c r="W1169" s="34" t="str">
        <f t="shared" si="381"/>
        <v>7100.1</v>
      </c>
      <c r="X1169" s="34" t="str">
        <f t="shared" si="389"/>
        <v>7100.12</v>
      </c>
      <c r="Y1169" s="34" t="str">
        <f t="shared" si="389"/>
        <v>7100.123</v>
      </c>
      <c r="Z1169" s="34" t="str">
        <f t="shared" si="389"/>
        <v>7100.1231</v>
      </c>
      <c r="AA1169" s="34" t="str">
        <f t="shared" si="389"/>
        <v>7100.12314</v>
      </c>
      <c r="AB1169" s="34" t="str">
        <f t="shared" si="383"/>
        <v>7100.1 Cost of Production (Services) of Electricity /Regulated Activities</v>
      </c>
      <c r="AC1169" s="34" t="str">
        <f t="shared" si="384"/>
        <v>7100.12 Cost of Regulated Electricity Services, Transmission Activities</v>
      </c>
      <c r="AD1169" s="34" t="str">
        <f t="shared" si="385"/>
        <v>7100.123 Cost of Regulated Electricity Services, Transmission Activities in 330 kV</v>
      </c>
      <c r="AE1169" s="34" t="str">
        <f t="shared" si="386"/>
        <v>7100.1231 Operation Cost, 330 kV</v>
      </c>
      <c r="AF1169" s="34" t="str">
        <f t="shared" si="387"/>
        <v>7100.12314 Operation Cost on Electricity Consumed and Other Utilities, 330 kV</v>
      </c>
      <c r="AH1169" s="14" t="s">
        <v>460</v>
      </c>
      <c r="AI1169" t="s">
        <v>237</v>
      </c>
      <c r="AJ1169" s="14" t="s">
        <v>11</v>
      </c>
      <c r="AK1169">
        <v>330</v>
      </c>
      <c r="AL1169"/>
      <c r="AM1169"/>
      <c r="AN1169"/>
      <c r="AO1169"/>
      <c r="AP1169"/>
      <c r="AQ1169"/>
      <c r="AR1169"/>
      <c r="AS1169"/>
      <c r="AV1169" t="s">
        <v>237</v>
      </c>
      <c r="AW1169">
        <f t="shared" si="388"/>
        <v>66</v>
      </c>
    </row>
    <row r="1170" spans="1:49" ht="11.25" customHeight="1" x14ac:dyDescent="0.2">
      <c r="A1170" s="14">
        <v>7100.1231500000004</v>
      </c>
      <c r="B1170" t="s">
        <v>238</v>
      </c>
      <c r="C1170" s="33" t="str">
        <f t="shared" si="371"/>
        <v>7100.12315 Operation Cost on Operating Lease, 330 kV</v>
      </c>
      <c r="D1170" s="6" t="s">
        <v>859</v>
      </c>
      <c r="E1170" s="6" t="s">
        <v>804</v>
      </c>
      <c r="F1170" s="6" t="s">
        <v>747</v>
      </c>
      <c r="G1170" s="6" t="s">
        <v>823</v>
      </c>
      <c r="H1170" s="34" t="str">
        <f>VLOOKUP(I1170,'heading tables'!$G$3:$H$9,2,FALSE)</f>
        <v>L5</v>
      </c>
      <c r="I1170" s="34">
        <f t="shared" si="379"/>
        <v>10</v>
      </c>
      <c r="J1170" s="6" t="s">
        <v>1069</v>
      </c>
      <c r="K1170" s="34">
        <f t="shared" si="382"/>
        <v>404</v>
      </c>
      <c r="L1170" s="34" t="str">
        <f t="shared" si="380"/>
        <v>15</v>
      </c>
      <c r="M1170" s="34" t="str">
        <f t="shared" si="373"/>
        <v>7</v>
      </c>
      <c r="N1170" s="34" t="str">
        <f t="shared" si="374"/>
        <v>71</v>
      </c>
      <c r="O1170" s="34" t="str">
        <f t="shared" si="375"/>
        <v>7100</v>
      </c>
      <c r="P1170" s="34" t="str">
        <f>CONCATENATE(M1170," ",VLOOKUP(M1170,'heading tables'!$A:$C,2,FALSE))</f>
        <v>7 Operating Expenses</v>
      </c>
      <c r="Q1170" s="34" t="str">
        <f>CONCATENATE(N1170," ",VLOOKUP(N1170,'heading tables'!$A:$C,2,FALSE))</f>
        <v>71 Cost of products sold (goods-producing and services industries)</v>
      </c>
      <c r="R1170" s="34" t="str">
        <f>CONCATENATE(O1170," ",VLOOKUP(ABS(O1170),'heading tables'!$A:$C,2,FALSE))</f>
        <v>7100 Cost of products sold (goods-producing and services industries)</v>
      </c>
      <c r="S1170" s="34" t="str">
        <f t="shared" si="377"/>
        <v>71</v>
      </c>
      <c r="T1170" s="34" t="str">
        <f t="shared" si="378"/>
        <v>7100</v>
      </c>
      <c r="U1170" s="34" t="str">
        <f>CONCATENATE(S1170," ",VLOOKUP(S1170,'heading tables'!$A:$C,2,FALSE))</f>
        <v>71 Cost of products sold (goods-producing and services industries)</v>
      </c>
      <c r="V1170" s="34" t="str">
        <f>CONCATENATE(T1170," ",VLOOKUP(ABS(T1170),'heading tables'!$A:$C,2,FALSE))</f>
        <v>7100 Cost of products sold (goods-producing and services industries)</v>
      </c>
      <c r="W1170" s="34" t="str">
        <f t="shared" si="381"/>
        <v>7100.1</v>
      </c>
      <c r="X1170" s="34" t="str">
        <f t="shared" si="389"/>
        <v>7100.12</v>
      </c>
      <c r="Y1170" s="34" t="str">
        <f t="shared" si="389"/>
        <v>7100.123</v>
      </c>
      <c r="Z1170" s="34" t="str">
        <f t="shared" si="389"/>
        <v>7100.1231</v>
      </c>
      <c r="AA1170" s="34" t="str">
        <f t="shared" si="389"/>
        <v>7100.12315</v>
      </c>
      <c r="AB1170" s="34" t="str">
        <f t="shared" si="383"/>
        <v>7100.1 Cost of Production (Services) of Electricity /Regulated Activities</v>
      </c>
      <c r="AC1170" s="34" t="str">
        <f t="shared" si="384"/>
        <v>7100.12 Cost of Regulated Electricity Services, Transmission Activities</v>
      </c>
      <c r="AD1170" s="34" t="str">
        <f t="shared" si="385"/>
        <v>7100.123 Cost of Regulated Electricity Services, Transmission Activities in 330 kV</v>
      </c>
      <c r="AE1170" s="34" t="str">
        <f t="shared" si="386"/>
        <v>7100.1231 Operation Cost, 330 kV</v>
      </c>
      <c r="AF1170" s="34" t="str">
        <f t="shared" si="387"/>
        <v>7100.12315 Operation Cost on Operating Lease, 330 kV</v>
      </c>
      <c r="AH1170" s="6" t="s">
        <v>886</v>
      </c>
      <c r="AI1170" t="s">
        <v>238</v>
      </c>
      <c r="AJ1170" s="14" t="s">
        <v>11</v>
      </c>
      <c r="AK1170">
        <v>330</v>
      </c>
      <c r="AL1170"/>
      <c r="AM1170"/>
      <c r="AN1170"/>
      <c r="AO1170"/>
      <c r="AP1170"/>
      <c r="AQ1170"/>
      <c r="AR1170"/>
      <c r="AS1170"/>
      <c r="AV1170" t="s">
        <v>238</v>
      </c>
      <c r="AW1170">
        <f t="shared" si="388"/>
        <v>41</v>
      </c>
    </row>
    <row r="1171" spans="1:49" ht="11.25" customHeight="1" x14ac:dyDescent="0.2">
      <c r="A1171" s="14">
        <v>7100.1231799999996</v>
      </c>
      <c r="B1171" t="s">
        <v>239</v>
      </c>
      <c r="C1171" s="33" t="str">
        <f t="shared" si="371"/>
        <v>7100.12318 Depreciation Cost of 330 kV</v>
      </c>
      <c r="D1171" s="6" t="s">
        <v>859</v>
      </c>
      <c r="E1171" s="6" t="s">
        <v>804</v>
      </c>
      <c r="F1171" s="6" t="s">
        <v>748</v>
      </c>
      <c r="G1171" s="6" t="s">
        <v>823</v>
      </c>
      <c r="H1171" s="34" t="str">
        <f>VLOOKUP(I1171,'heading tables'!$G$3:$H$9,2,FALSE)</f>
        <v>L5</v>
      </c>
      <c r="I1171" s="34">
        <f t="shared" si="379"/>
        <v>10</v>
      </c>
      <c r="J1171" s="6" t="s">
        <v>1069</v>
      </c>
      <c r="K1171" s="34">
        <f t="shared" si="382"/>
        <v>404</v>
      </c>
      <c r="L1171" s="34" t="str">
        <f t="shared" si="380"/>
        <v>18</v>
      </c>
      <c r="M1171" s="34" t="str">
        <f t="shared" si="373"/>
        <v>7</v>
      </c>
      <c r="N1171" s="34" t="str">
        <f t="shared" si="374"/>
        <v>71</v>
      </c>
      <c r="O1171" s="34" t="str">
        <f t="shared" si="375"/>
        <v>7100</v>
      </c>
      <c r="P1171" s="34" t="str">
        <f>CONCATENATE(M1171," ",VLOOKUP(M1171,'heading tables'!$A:$C,2,FALSE))</f>
        <v>7 Operating Expenses</v>
      </c>
      <c r="Q1171" s="34" t="str">
        <f>CONCATENATE(N1171," ",VLOOKUP(N1171,'heading tables'!$A:$C,2,FALSE))</f>
        <v>71 Cost of products sold (goods-producing and services industries)</v>
      </c>
      <c r="R1171" s="34" t="str">
        <f>CONCATENATE(O1171," ",VLOOKUP(ABS(O1171),'heading tables'!$A:$C,2,FALSE))</f>
        <v>7100 Cost of products sold (goods-producing and services industries)</v>
      </c>
      <c r="S1171" s="34" t="str">
        <f t="shared" si="377"/>
        <v>71</v>
      </c>
      <c r="T1171" s="34" t="str">
        <f t="shared" si="378"/>
        <v>7100</v>
      </c>
      <c r="U1171" s="34" t="str">
        <f>CONCATENATE(S1171," ",VLOOKUP(S1171,'heading tables'!$A:$C,2,FALSE))</f>
        <v>71 Cost of products sold (goods-producing and services industries)</v>
      </c>
      <c r="V1171" s="34" t="str">
        <f>CONCATENATE(T1171," ",VLOOKUP(ABS(T1171),'heading tables'!$A:$C,2,FALSE))</f>
        <v>7100 Cost of products sold (goods-producing and services industries)</v>
      </c>
      <c r="W1171" s="34" t="str">
        <f t="shared" si="381"/>
        <v>7100.1</v>
      </c>
      <c r="X1171" s="34" t="str">
        <f t="shared" si="389"/>
        <v>7100.12</v>
      </c>
      <c r="Y1171" s="34" t="str">
        <f t="shared" si="389"/>
        <v>7100.123</v>
      </c>
      <c r="Z1171" s="34" t="str">
        <f t="shared" si="389"/>
        <v>7100.1231</v>
      </c>
      <c r="AA1171" s="34" t="str">
        <f t="shared" si="389"/>
        <v>7100.12318</v>
      </c>
      <c r="AB1171" s="34" t="str">
        <f t="shared" si="383"/>
        <v>7100.1 Cost of Production (Services) of Electricity /Regulated Activities</v>
      </c>
      <c r="AC1171" s="34" t="str">
        <f t="shared" si="384"/>
        <v>7100.12 Cost of Regulated Electricity Services, Transmission Activities</v>
      </c>
      <c r="AD1171" s="34" t="str">
        <f t="shared" si="385"/>
        <v>7100.123 Cost of Regulated Electricity Services, Transmission Activities in 330 kV</v>
      </c>
      <c r="AE1171" s="34" t="str">
        <f t="shared" si="386"/>
        <v>7100.1231 Operation Cost, 330 kV</v>
      </c>
      <c r="AF1171" s="34" t="str">
        <f t="shared" si="387"/>
        <v>7100.12318 Depreciation Cost of 330 kV</v>
      </c>
      <c r="AH1171" s="6" t="s">
        <v>885</v>
      </c>
      <c r="AI1171" t="s">
        <v>239</v>
      </c>
      <c r="AJ1171" s="14" t="s">
        <v>11</v>
      </c>
      <c r="AK1171">
        <v>330</v>
      </c>
      <c r="AL1171"/>
      <c r="AM1171"/>
      <c r="AN1171"/>
      <c r="AO1171"/>
      <c r="AP1171"/>
      <c r="AQ1171"/>
      <c r="AR1171"/>
      <c r="AS1171"/>
      <c r="AV1171" t="s">
        <v>239</v>
      </c>
      <c r="AW1171">
        <f t="shared" si="388"/>
        <v>27</v>
      </c>
    </row>
    <row r="1172" spans="1:49" ht="11.25" customHeight="1" x14ac:dyDescent="0.2">
      <c r="A1172" s="14">
        <v>7100.1231900000002</v>
      </c>
      <c r="B1172" t="s">
        <v>240</v>
      </c>
      <c r="C1172" s="33" t="str">
        <f t="shared" si="371"/>
        <v>7100.12319 Operation Cost on Other, 330 kV</v>
      </c>
      <c r="D1172" s="6" t="s">
        <v>859</v>
      </c>
      <c r="E1172" s="6" t="s">
        <v>804</v>
      </c>
      <c r="F1172" s="6" t="s">
        <v>747</v>
      </c>
      <c r="G1172" s="6" t="s">
        <v>823</v>
      </c>
      <c r="H1172" s="34" t="str">
        <f>VLOOKUP(I1172,'heading tables'!$G$3:$H$9,2,FALSE)</f>
        <v>L5</v>
      </c>
      <c r="I1172" s="34">
        <f t="shared" si="379"/>
        <v>10</v>
      </c>
      <c r="J1172" s="6" t="s">
        <v>1069</v>
      </c>
      <c r="K1172" s="34">
        <f t="shared" si="382"/>
        <v>404</v>
      </c>
      <c r="L1172" s="34" t="str">
        <f t="shared" si="380"/>
        <v>19</v>
      </c>
      <c r="M1172" s="34" t="str">
        <f t="shared" si="373"/>
        <v>7</v>
      </c>
      <c r="N1172" s="34" t="str">
        <f t="shared" si="374"/>
        <v>71</v>
      </c>
      <c r="O1172" s="34" t="str">
        <f t="shared" si="375"/>
        <v>7100</v>
      </c>
      <c r="P1172" s="34" t="str">
        <f>CONCATENATE(M1172," ",VLOOKUP(M1172,'heading tables'!$A:$C,2,FALSE))</f>
        <v>7 Operating Expenses</v>
      </c>
      <c r="Q1172" s="34" t="str">
        <f>CONCATENATE(N1172," ",VLOOKUP(N1172,'heading tables'!$A:$C,2,FALSE))</f>
        <v>71 Cost of products sold (goods-producing and services industries)</v>
      </c>
      <c r="R1172" s="34" t="str">
        <f>CONCATENATE(O1172," ",VLOOKUP(ABS(O1172),'heading tables'!$A:$C,2,FALSE))</f>
        <v>7100 Cost of products sold (goods-producing and services industries)</v>
      </c>
      <c r="S1172" s="34" t="str">
        <f t="shared" si="377"/>
        <v>71</v>
      </c>
      <c r="T1172" s="34" t="str">
        <f t="shared" si="378"/>
        <v>7100</v>
      </c>
      <c r="U1172" s="34" t="str">
        <f>CONCATENATE(S1172," ",VLOOKUP(S1172,'heading tables'!$A:$C,2,FALSE))</f>
        <v>71 Cost of products sold (goods-producing and services industries)</v>
      </c>
      <c r="V1172" s="34" t="str">
        <f>CONCATENATE(T1172," ",VLOOKUP(ABS(T1172),'heading tables'!$A:$C,2,FALSE))</f>
        <v>7100 Cost of products sold (goods-producing and services industries)</v>
      </c>
      <c r="W1172" s="34" t="str">
        <f t="shared" si="381"/>
        <v>7100.1</v>
      </c>
      <c r="X1172" s="34" t="str">
        <f t="shared" si="389"/>
        <v>7100.12</v>
      </c>
      <c r="Y1172" s="34" t="str">
        <f t="shared" si="389"/>
        <v>7100.123</v>
      </c>
      <c r="Z1172" s="34" t="str">
        <f t="shared" si="389"/>
        <v>7100.1231</v>
      </c>
      <c r="AA1172" s="34" t="str">
        <f t="shared" si="389"/>
        <v>7100.12319</v>
      </c>
      <c r="AB1172" s="34" t="str">
        <f t="shared" si="383"/>
        <v>7100.1 Cost of Production (Services) of Electricity /Regulated Activities</v>
      </c>
      <c r="AC1172" s="34" t="str">
        <f t="shared" si="384"/>
        <v>7100.12 Cost of Regulated Electricity Services, Transmission Activities</v>
      </c>
      <c r="AD1172" s="34" t="str">
        <f t="shared" si="385"/>
        <v>7100.123 Cost of Regulated Electricity Services, Transmission Activities in 330 kV</v>
      </c>
      <c r="AE1172" s="34" t="str">
        <f t="shared" si="386"/>
        <v>7100.1231 Operation Cost, 330 kV</v>
      </c>
      <c r="AF1172" s="34" t="str">
        <f t="shared" si="387"/>
        <v>7100.12319 Operation Cost on Other, 330 kV</v>
      </c>
      <c r="AH1172" s="6" t="s">
        <v>405</v>
      </c>
      <c r="AI1172" t="s">
        <v>240</v>
      </c>
      <c r="AJ1172" s="14" t="s">
        <v>11</v>
      </c>
      <c r="AK1172">
        <v>330</v>
      </c>
      <c r="AL1172"/>
      <c r="AM1172"/>
      <c r="AN1172"/>
      <c r="AO1172"/>
      <c r="AP1172"/>
      <c r="AQ1172"/>
      <c r="AR1172"/>
      <c r="AS1172"/>
      <c r="AV1172" t="s">
        <v>240</v>
      </c>
      <c r="AW1172">
        <f t="shared" si="388"/>
        <v>31</v>
      </c>
    </row>
    <row r="1173" spans="1:49" ht="11.25" customHeight="1" x14ac:dyDescent="0.2">
      <c r="A1173" s="14">
        <v>7100.1232</v>
      </c>
      <c r="B1173" t="s">
        <v>241</v>
      </c>
      <c r="C1173" s="33" t="str">
        <f t="shared" si="371"/>
        <v>7100.1232 Maintenance Cost, 330 kV</v>
      </c>
      <c r="D1173" s="6" t="s">
        <v>859</v>
      </c>
      <c r="E1173" s="6" t="s">
        <v>804</v>
      </c>
      <c r="F1173" s="6" t="s">
        <v>3</v>
      </c>
      <c r="G1173" s="6" t="s">
        <v>822</v>
      </c>
      <c r="H1173" s="34" t="str">
        <f>VLOOKUP(I1173,'heading tables'!$G$3:$H$9,2,FALSE)</f>
        <v>L4</v>
      </c>
      <c r="I1173" s="34">
        <f t="shared" si="379"/>
        <v>9</v>
      </c>
      <c r="J1173" s="6" t="s">
        <v>1069</v>
      </c>
      <c r="K1173" s="34">
        <f t="shared" si="382"/>
        <v>404</v>
      </c>
      <c r="L1173" s="34" t="str">
        <f t="shared" si="380"/>
        <v>32</v>
      </c>
      <c r="M1173" s="34" t="str">
        <f t="shared" si="373"/>
        <v>7</v>
      </c>
      <c r="N1173" s="34" t="str">
        <f t="shared" si="374"/>
        <v>71</v>
      </c>
      <c r="O1173" s="34" t="str">
        <f t="shared" si="375"/>
        <v>7100</v>
      </c>
      <c r="P1173" s="34" t="str">
        <f>CONCATENATE(M1173," ",VLOOKUP(M1173,'heading tables'!$A:$C,2,FALSE))</f>
        <v>7 Operating Expenses</v>
      </c>
      <c r="Q1173" s="34" t="str">
        <f>CONCATENATE(N1173," ",VLOOKUP(N1173,'heading tables'!$A:$C,2,FALSE))</f>
        <v>71 Cost of products sold (goods-producing and services industries)</v>
      </c>
      <c r="R1173" s="34" t="str">
        <f>CONCATENATE(O1173," ",VLOOKUP(ABS(O1173),'heading tables'!$A:$C,2,FALSE))</f>
        <v>7100 Cost of products sold (goods-producing and services industries)</v>
      </c>
      <c r="S1173" s="34" t="str">
        <f t="shared" si="377"/>
        <v>71</v>
      </c>
      <c r="T1173" s="34" t="str">
        <f t="shared" si="378"/>
        <v>7100</v>
      </c>
      <c r="U1173" s="34" t="str">
        <f>CONCATENATE(S1173," ",VLOOKUP(S1173,'heading tables'!$A:$C,2,FALSE))</f>
        <v>71 Cost of products sold (goods-producing and services industries)</v>
      </c>
      <c r="V1173" s="34" t="str">
        <f>CONCATENATE(T1173," ",VLOOKUP(ABS(T1173),'heading tables'!$A:$C,2,FALSE))</f>
        <v>7100 Cost of products sold (goods-producing and services industries)</v>
      </c>
      <c r="W1173" s="34" t="str">
        <f t="shared" si="381"/>
        <v>7100.1</v>
      </c>
      <c r="X1173" s="34" t="str">
        <f t="shared" si="389"/>
        <v>7100.12</v>
      </c>
      <c r="Y1173" s="34" t="str">
        <f t="shared" si="389"/>
        <v>7100.123</v>
      </c>
      <c r="Z1173" s="34" t="str">
        <f t="shared" si="389"/>
        <v>7100.1232</v>
      </c>
      <c r="AA1173" s="34" t="str">
        <f t="shared" si="389"/>
        <v>" "</v>
      </c>
      <c r="AB1173" s="34" t="str">
        <f t="shared" si="383"/>
        <v>7100.1 Cost of Production (Services) of Electricity /Regulated Activities</v>
      </c>
      <c r="AC1173" s="34" t="str">
        <f t="shared" si="384"/>
        <v>7100.12 Cost of Regulated Electricity Services, Transmission Activities</v>
      </c>
      <c r="AD1173" s="34" t="str">
        <f t="shared" si="385"/>
        <v>7100.123 Cost of Regulated Electricity Services, Transmission Activities in 330 kV</v>
      </c>
      <c r="AE1173" s="34" t="str">
        <f t="shared" si="386"/>
        <v>7100.1232 Maintenance Cost, 330 kV</v>
      </c>
      <c r="AF1173" s="34" t="str">
        <f t="shared" si="387"/>
        <v>" "</v>
      </c>
      <c r="AI1173" t="s">
        <v>241</v>
      </c>
      <c r="AJ1173" s="14" t="s">
        <v>1064</v>
      </c>
      <c r="AK1173">
        <v>330</v>
      </c>
      <c r="AL1173"/>
      <c r="AM1173"/>
      <c r="AN1173"/>
      <c r="AO1173"/>
      <c r="AP1173"/>
      <c r="AQ1173"/>
      <c r="AR1173"/>
      <c r="AS1173"/>
      <c r="AV1173" t="s">
        <v>241</v>
      </c>
      <c r="AW1173">
        <f t="shared" si="388"/>
        <v>24</v>
      </c>
    </row>
    <row r="1174" spans="1:49" ht="11.25" customHeight="1" x14ac:dyDescent="0.2">
      <c r="A1174" s="14">
        <v>7100.1232099999997</v>
      </c>
      <c r="B1174" t="s">
        <v>242</v>
      </c>
      <c r="C1174" s="33" t="str">
        <f t="shared" si="371"/>
        <v>7100.12321 Maintenance Cost on Personnel, 330 kV</v>
      </c>
      <c r="D1174" s="6" t="s">
        <v>859</v>
      </c>
      <c r="E1174" s="6" t="s">
        <v>804</v>
      </c>
      <c r="F1174" s="6" t="s">
        <v>749</v>
      </c>
      <c r="G1174" s="6" t="s">
        <v>823</v>
      </c>
      <c r="H1174" s="34" t="str">
        <f>VLOOKUP(I1174,'heading tables'!$G$3:$H$9,2,FALSE)</f>
        <v>L5</v>
      </c>
      <c r="I1174" s="34">
        <f t="shared" si="379"/>
        <v>10</v>
      </c>
      <c r="J1174" s="6" t="s">
        <v>1069</v>
      </c>
      <c r="K1174" s="34">
        <f t="shared" si="382"/>
        <v>404</v>
      </c>
      <c r="L1174" s="34" t="str">
        <f t="shared" si="380"/>
        <v>21</v>
      </c>
      <c r="M1174" s="34" t="str">
        <f t="shared" si="373"/>
        <v>7</v>
      </c>
      <c r="N1174" s="34" t="str">
        <f t="shared" si="374"/>
        <v>71</v>
      </c>
      <c r="O1174" s="34" t="str">
        <f t="shared" si="375"/>
        <v>7100</v>
      </c>
      <c r="P1174" s="34" t="str">
        <f>CONCATENATE(M1174," ",VLOOKUP(M1174,'heading tables'!$A:$C,2,FALSE))</f>
        <v>7 Operating Expenses</v>
      </c>
      <c r="Q1174" s="34" t="str">
        <f>CONCATENATE(N1174," ",VLOOKUP(N1174,'heading tables'!$A:$C,2,FALSE))</f>
        <v>71 Cost of products sold (goods-producing and services industries)</v>
      </c>
      <c r="R1174" s="34" t="str">
        <f>CONCATENATE(O1174," ",VLOOKUP(ABS(O1174),'heading tables'!$A:$C,2,FALSE))</f>
        <v>7100 Cost of products sold (goods-producing and services industries)</v>
      </c>
      <c r="S1174" s="34" t="str">
        <f t="shared" si="377"/>
        <v>71</v>
      </c>
      <c r="T1174" s="34" t="str">
        <f t="shared" si="378"/>
        <v>7100</v>
      </c>
      <c r="U1174" s="34" t="str">
        <f>CONCATENATE(S1174," ",VLOOKUP(S1174,'heading tables'!$A:$C,2,FALSE))</f>
        <v>71 Cost of products sold (goods-producing and services industries)</v>
      </c>
      <c r="V1174" s="34" t="str">
        <f>CONCATENATE(T1174," ",VLOOKUP(ABS(T1174),'heading tables'!$A:$C,2,FALSE))</f>
        <v>7100 Cost of products sold (goods-producing and services industries)</v>
      </c>
      <c r="W1174" s="34" t="str">
        <f t="shared" si="381"/>
        <v>7100.1</v>
      </c>
      <c r="X1174" s="34" t="str">
        <f t="shared" si="389"/>
        <v>7100.12</v>
      </c>
      <c r="Y1174" s="34" t="str">
        <f t="shared" si="389"/>
        <v>7100.123</v>
      </c>
      <c r="Z1174" s="34" t="str">
        <f t="shared" si="389"/>
        <v>7100.1232</v>
      </c>
      <c r="AA1174" s="34" t="str">
        <f t="shared" si="389"/>
        <v>7100.12321</v>
      </c>
      <c r="AB1174" s="34" t="str">
        <f t="shared" si="383"/>
        <v>7100.1 Cost of Production (Services) of Electricity /Regulated Activities</v>
      </c>
      <c r="AC1174" s="34" t="str">
        <f t="shared" si="384"/>
        <v>7100.12 Cost of Regulated Electricity Services, Transmission Activities</v>
      </c>
      <c r="AD1174" s="34" t="str">
        <f t="shared" si="385"/>
        <v>7100.123 Cost of Regulated Electricity Services, Transmission Activities in 330 kV</v>
      </c>
      <c r="AE1174" s="34" t="str">
        <f t="shared" si="386"/>
        <v>7100.1232 Maintenance Cost, 330 kV</v>
      </c>
      <c r="AF1174" s="34" t="str">
        <f t="shared" si="387"/>
        <v>7100.12321 Maintenance Cost on Personnel, 330 kV</v>
      </c>
      <c r="AH1174" s="6" t="s">
        <v>406</v>
      </c>
      <c r="AI1174" t="s">
        <v>242</v>
      </c>
      <c r="AJ1174" s="14" t="s">
        <v>11</v>
      </c>
      <c r="AK1174">
        <v>330</v>
      </c>
      <c r="AL1174"/>
      <c r="AM1174"/>
      <c r="AN1174"/>
      <c r="AO1174"/>
      <c r="AP1174"/>
      <c r="AQ1174"/>
      <c r="AR1174"/>
      <c r="AS1174"/>
      <c r="AV1174" t="s">
        <v>242</v>
      </c>
      <c r="AW1174">
        <f t="shared" si="388"/>
        <v>37</v>
      </c>
    </row>
    <row r="1175" spans="1:49" ht="11.25" customHeight="1" x14ac:dyDescent="0.2">
      <c r="A1175" s="14">
        <v>7100.1232200000004</v>
      </c>
      <c r="B1175" t="s">
        <v>243</v>
      </c>
      <c r="C1175" s="33" t="str">
        <f t="shared" si="371"/>
        <v>7100.12322 Maintenance Cost on Materials, 330 kV</v>
      </c>
      <c r="D1175" s="6" t="s">
        <v>859</v>
      </c>
      <c r="E1175" s="6" t="s">
        <v>804</v>
      </c>
      <c r="F1175" s="6" t="s">
        <v>749</v>
      </c>
      <c r="G1175" s="6" t="s">
        <v>823</v>
      </c>
      <c r="H1175" s="34" t="str">
        <f>VLOOKUP(I1175,'heading tables'!$G$3:$H$9,2,FALSE)</f>
        <v>L5</v>
      </c>
      <c r="I1175" s="34">
        <f t="shared" si="379"/>
        <v>10</v>
      </c>
      <c r="J1175" s="6" t="s">
        <v>1069</v>
      </c>
      <c r="K1175" s="34">
        <f t="shared" si="382"/>
        <v>404</v>
      </c>
      <c r="L1175" s="34" t="str">
        <f t="shared" si="380"/>
        <v>22</v>
      </c>
      <c r="M1175" s="34" t="str">
        <f t="shared" si="373"/>
        <v>7</v>
      </c>
      <c r="N1175" s="34" t="str">
        <f t="shared" si="374"/>
        <v>71</v>
      </c>
      <c r="O1175" s="34" t="str">
        <f t="shared" si="375"/>
        <v>7100</v>
      </c>
      <c r="P1175" s="34" t="str">
        <f>CONCATENATE(M1175," ",VLOOKUP(M1175,'heading tables'!$A:$C,2,FALSE))</f>
        <v>7 Operating Expenses</v>
      </c>
      <c r="Q1175" s="34" t="str">
        <f>CONCATENATE(N1175," ",VLOOKUP(N1175,'heading tables'!$A:$C,2,FALSE))</f>
        <v>71 Cost of products sold (goods-producing and services industries)</v>
      </c>
      <c r="R1175" s="34" t="str">
        <f>CONCATENATE(O1175," ",VLOOKUP(ABS(O1175),'heading tables'!$A:$C,2,FALSE))</f>
        <v>7100 Cost of products sold (goods-producing and services industries)</v>
      </c>
      <c r="S1175" s="34" t="str">
        <f t="shared" si="377"/>
        <v>71</v>
      </c>
      <c r="T1175" s="34" t="str">
        <f t="shared" si="378"/>
        <v>7100</v>
      </c>
      <c r="U1175" s="34" t="str">
        <f>CONCATENATE(S1175," ",VLOOKUP(S1175,'heading tables'!$A:$C,2,FALSE))</f>
        <v>71 Cost of products sold (goods-producing and services industries)</v>
      </c>
      <c r="V1175" s="34" t="str">
        <f>CONCATENATE(T1175," ",VLOOKUP(ABS(T1175),'heading tables'!$A:$C,2,FALSE))</f>
        <v>7100 Cost of products sold (goods-producing and services industries)</v>
      </c>
      <c r="W1175" s="34" t="str">
        <f t="shared" si="381"/>
        <v>7100.1</v>
      </c>
      <c r="X1175" s="34" t="str">
        <f t="shared" si="389"/>
        <v>7100.12</v>
      </c>
      <c r="Y1175" s="34" t="str">
        <f t="shared" si="389"/>
        <v>7100.123</v>
      </c>
      <c r="Z1175" s="34" t="str">
        <f t="shared" si="389"/>
        <v>7100.1232</v>
      </c>
      <c r="AA1175" s="34" t="str">
        <f t="shared" si="389"/>
        <v>7100.12322</v>
      </c>
      <c r="AB1175" s="34" t="str">
        <f t="shared" si="383"/>
        <v>7100.1 Cost of Production (Services) of Electricity /Regulated Activities</v>
      </c>
      <c r="AC1175" s="34" t="str">
        <f t="shared" si="384"/>
        <v>7100.12 Cost of Regulated Electricity Services, Transmission Activities</v>
      </c>
      <c r="AD1175" s="34" t="str">
        <f t="shared" si="385"/>
        <v>7100.123 Cost of Regulated Electricity Services, Transmission Activities in 330 kV</v>
      </c>
      <c r="AE1175" s="34" t="str">
        <f t="shared" si="386"/>
        <v>7100.1232 Maintenance Cost, 330 kV</v>
      </c>
      <c r="AF1175" s="34" t="str">
        <f t="shared" si="387"/>
        <v>7100.12322 Maintenance Cost on Materials, 330 kV</v>
      </c>
      <c r="AH1175" s="6" t="s">
        <v>407</v>
      </c>
      <c r="AI1175" t="s">
        <v>243</v>
      </c>
      <c r="AJ1175" s="14" t="s">
        <v>11</v>
      </c>
      <c r="AK1175">
        <v>330</v>
      </c>
      <c r="AL1175"/>
      <c r="AM1175"/>
      <c r="AN1175"/>
      <c r="AO1175"/>
      <c r="AP1175"/>
      <c r="AQ1175"/>
      <c r="AR1175"/>
      <c r="AS1175"/>
      <c r="AV1175" t="s">
        <v>243</v>
      </c>
      <c r="AW1175">
        <f t="shared" si="388"/>
        <v>37</v>
      </c>
    </row>
    <row r="1176" spans="1:49" ht="11.25" customHeight="1" x14ac:dyDescent="0.2">
      <c r="A1176" s="14">
        <v>7100.1232300000001</v>
      </c>
      <c r="B1176" t="s">
        <v>244</v>
      </c>
      <c r="C1176" s="33" t="str">
        <f t="shared" si="371"/>
        <v>7100.12323 Maintenance Cost on Outsource, 330 kV</v>
      </c>
      <c r="D1176" s="6" t="s">
        <v>859</v>
      </c>
      <c r="E1176" s="6" t="s">
        <v>804</v>
      </c>
      <c r="F1176" s="6" t="s">
        <v>749</v>
      </c>
      <c r="G1176" s="6" t="s">
        <v>823</v>
      </c>
      <c r="H1176" s="34" t="str">
        <f>VLOOKUP(I1176,'heading tables'!$G$3:$H$9,2,FALSE)</f>
        <v>L5</v>
      </c>
      <c r="I1176" s="34">
        <f t="shared" si="379"/>
        <v>10</v>
      </c>
      <c r="J1176" s="6" t="s">
        <v>1069</v>
      </c>
      <c r="K1176" s="34">
        <f t="shared" si="382"/>
        <v>404</v>
      </c>
      <c r="L1176" s="34" t="str">
        <f t="shared" si="380"/>
        <v>23</v>
      </c>
      <c r="M1176" s="34" t="str">
        <f t="shared" si="373"/>
        <v>7</v>
      </c>
      <c r="N1176" s="34" t="str">
        <f t="shared" si="374"/>
        <v>71</v>
      </c>
      <c r="O1176" s="34" t="str">
        <f t="shared" si="375"/>
        <v>7100</v>
      </c>
      <c r="P1176" s="34" t="str">
        <f>CONCATENATE(M1176," ",VLOOKUP(M1176,'heading tables'!$A:$C,2,FALSE))</f>
        <v>7 Operating Expenses</v>
      </c>
      <c r="Q1176" s="34" t="str">
        <f>CONCATENATE(N1176," ",VLOOKUP(N1176,'heading tables'!$A:$C,2,FALSE))</f>
        <v>71 Cost of products sold (goods-producing and services industries)</v>
      </c>
      <c r="R1176" s="34" t="str">
        <f>CONCATENATE(O1176," ",VLOOKUP(ABS(O1176),'heading tables'!$A:$C,2,FALSE))</f>
        <v>7100 Cost of products sold (goods-producing and services industries)</v>
      </c>
      <c r="S1176" s="34" t="str">
        <f t="shared" si="377"/>
        <v>71</v>
      </c>
      <c r="T1176" s="34" t="str">
        <f t="shared" si="378"/>
        <v>7100</v>
      </c>
      <c r="U1176" s="34" t="str">
        <f>CONCATENATE(S1176," ",VLOOKUP(S1176,'heading tables'!$A:$C,2,FALSE))</f>
        <v>71 Cost of products sold (goods-producing and services industries)</v>
      </c>
      <c r="V1176" s="34" t="str">
        <f>CONCATENATE(T1176," ",VLOOKUP(ABS(T1176),'heading tables'!$A:$C,2,FALSE))</f>
        <v>7100 Cost of products sold (goods-producing and services industries)</v>
      </c>
      <c r="W1176" s="34" t="str">
        <f t="shared" si="381"/>
        <v>7100.1</v>
      </c>
      <c r="X1176" s="34" t="str">
        <f t="shared" si="389"/>
        <v>7100.12</v>
      </c>
      <c r="Y1176" s="34" t="str">
        <f t="shared" si="389"/>
        <v>7100.123</v>
      </c>
      <c r="Z1176" s="34" t="str">
        <f t="shared" si="389"/>
        <v>7100.1232</v>
      </c>
      <c r="AA1176" s="34" t="str">
        <f t="shared" si="389"/>
        <v>7100.12323</v>
      </c>
      <c r="AB1176" s="34" t="str">
        <f t="shared" si="383"/>
        <v>7100.1 Cost of Production (Services) of Electricity /Regulated Activities</v>
      </c>
      <c r="AC1176" s="34" t="str">
        <f t="shared" si="384"/>
        <v>7100.12 Cost of Regulated Electricity Services, Transmission Activities</v>
      </c>
      <c r="AD1176" s="34" t="str">
        <f t="shared" si="385"/>
        <v>7100.123 Cost of Regulated Electricity Services, Transmission Activities in 330 kV</v>
      </c>
      <c r="AE1176" s="34" t="str">
        <f t="shared" si="386"/>
        <v>7100.1232 Maintenance Cost, 330 kV</v>
      </c>
      <c r="AF1176" s="34" t="str">
        <f t="shared" si="387"/>
        <v>7100.12323 Maintenance Cost on Outsource, 330 kV</v>
      </c>
      <c r="AH1176" s="6" t="s">
        <v>897</v>
      </c>
      <c r="AI1176" t="s">
        <v>244</v>
      </c>
      <c r="AJ1176" s="14" t="s">
        <v>11</v>
      </c>
      <c r="AK1176">
        <v>330</v>
      </c>
      <c r="AL1176"/>
      <c r="AM1176"/>
      <c r="AN1176"/>
      <c r="AO1176"/>
      <c r="AP1176"/>
      <c r="AQ1176"/>
      <c r="AR1176"/>
      <c r="AS1176"/>
      <c r="AV1176" t="s">
        <v>244</v>
      </c>
      <c r="AW1176">
        <f t="shared" si="388"/>
        <v>37</v>
      </c>
    </row>
    <row r="1177" spans="1:49" ht="11.25" customHeight="1" x14ac:dyDescent="0.2">
      <c r="A1177" s="14">
        <v>7100.1232399999999</v>
      </c>
      <c r="B1177" t="s">
        <v>245</v>
      </c>
      <c r="C1177" s="33" t="str">
        <f t="shared" si="371"/>
        <v>7100.12324 Maintenance Cost on Electricity Consumed and Other Utilities, 330 kV</v>
      </c>
      <c r="D1177" s="6" t="s">
        <v>859</v>
      </c>
      <c r="E1177" s="6" t="s">
        <v>804</v>
      </c>
      <c r="F1177" s="6" t="s">
        <v>749</v>
      </c>
      <c r="G1177" s="6" t="s">
        <v>823</v>
      </c>
      <c r="H1177" s="34" t="str">
        <f>VLOOKUP(I1177,'heading tables'!$G$3:$H$9,2,FALSE)</f>
        <v>L5</v>
      </c>
      <c r="I1177" s="34">
        <f t="shared" si="379"/>
        <v>10</v>
      </c>
      <c r="J1177" s="6" t="s">
        <v>1069</v>
      </c>
      <c r="K1177" s="34">
        <f t="shared" si="382"/>
        <v>404</v>
      </c>
      <c r="L1177" s="34" t="str">
        <f t="shared" si="380"/>
        <v>24</v>
      </c>
      <c r="M1177" s="34" t="str">
        <f t="shared" si="373"/>
        <v>7</v>
      </c>
      <c r="N1177" s="34" t="str">
        <f t="shared" si="374"/>
        <v>71</v>
      </c>
      <c r="O1177" s="34" t="str">
        <f t="shared" si="375"/>
        <v>7100</v>
      </c>
      <c r="P1177" s="34" t="str">
        <f>CONCATENATE(M1177," ",VLOOKUP(M1177,'heading tables'!$A:$C,2,FALSE))</f>
        <v>7 Operating Expenses</v>
      </c>
      <c r="Q1177" s="34" t="str">
        <f>CONCATENATE(N1177," ",VLOOKUP(N1177,'heading tables'!$A:$C,2,FALSE))</f>
        <v>71 Cost of products sold (goods-producing and services industries)</v>
      </c>
      <c r="R1177" s="34" t="str">
        <f>CONCATENATE(O1177," ",VLOOKUP(ABS(O1177),'heading tables'!$A:$C,2,FALSE))</f>
        <v>7100 Cost of products sold (goods-producing and services industries)</v>
      </c>
      <c r="S1177" s="34" t="str">
        <f t="shared" si="377"/>
        <v>71</v>
      </c>
      <c r="T1177" s="34" t="str">
        <f t="shared" si="378"/>
        <v>7100</v>
      </c>
      <c r="U1177" s="34" t="str">
        <f>CONCATENATE(S1177," ",VLOOKUP(S1177,'heading tables'!$A:$C,2,FALSE))</f>
        <v>71 Cost of products sold (goods-producing and services industries)</v>
      </c>
      <c r="V1177" s="34" t="str">
        <f>CONCATENATE(T1177," ",VLOOKUP(ABS(T1177),'heading tables'!$A:$C,2,FALSE))</f>
        <v>7100 Cost of products sold (goods-producing and services industries)</v>
      </c>
      <c r="W1177" s="34" t="str">
        <f t="shared" si="381"/>
        <v>7100.1</v>
      </c>
      <c r="X1177" s="34" t="str">
        <f t="shared" si="389"/>
        <v>7100.12</v>
      </c>
      <c r="Y1177" s="34" t="str">
        <f t="shared" si="389"/>
        <v>7100.123</v>
      </c>
      <c r="Z1177" s="34" t="str">
        <f t="shared" si="389"/>
        <v>7100.1232</v>
      </c>
      <c r="AA1177" s="34" t="str">
        <f t="shared" si="389"/>
        <v>7100.12324</v>
      </c>
      <c r="AB1177" s="34" t="str">
        <f t="shared" si="383"/>
        <v>7100.1 Cost of Production (Services) of Electricity /Regulated Activities</v>
      </c>
      <c r="AC1177" s="34" t="str">
        <f t="shared" si="384"/>
        <v>7100.12 Cost of Regulated Electricity Services, Transmission Activities</v>
      </c>
      <c r="AD1177" s="34" t="str">
        <f t="shared" si="385"/>
        <v>7100.123 Cost of Regulated Electricity Services, Transmission Activities in 330 kV</v>
      </c>
      <c r="AE1177" s="34" t="str">
        <f t="shared" si="386"/>
        <v>7100.1232 Maintenance Cost, 330 kV</v>
      </c>
      <c r="AF1177" s="34" t="str">
        <f t="shared" si="387"/>
        <v>7100.12324 Maintenance Cost on Electricity Consumed and Other Utilities, 330 kV</v>
      </c>
      <c r="AH1177" s="14" t="s">
        <v>460</v>
      </c>
      <c r="AI1177" t="s">
        <v>245</v>
      </c>
      <c r="AJ1177" s="14" t="s">
        <v>11</v>
      </c>
      <c r="AK1177">
        <v>330</v>
      </c>
      <c r="AL1177"/>
      <c r="AM1177"/>
      <c r="AN1177"/>
      <c r="AO1177"/>
      <c r="AP1177"/>
      <c r="AQ1177"/>
      <c r="AR1177"/>
      <c r="AS1177"/>
      <c r="AV1177" t="s">
        <v>245</v>
      </c>
      <c r="AW1177">
        <f t="shared" si="388"/>
        <v>68</v>
      </c>
    </row>
    <row r="1178" spans="1:49" ht="11.25" customHeight="1" x14ac:dyDescent="0.2">
      <c r="A1178" s="14">
        <v>7100.1232499999996</v>
      </c>
      <c r="B1178" t="s">
        <v>246</v>
      </c>
      <c r="C1178" s="33" t="str">
        <f t="shared" si="371"/>
        <v>7100.12325 Maintenance Cost on Operating Lease, 330 kV</v>
      </c>
      <c r="D1178" s="6" t="s">
        <v>859</v>
      </c>
      <c r="E1178" s="6" t="s">
        <v>804</v>
      </c>
      <c r="F1178" s="6" t="s">
        <v>749</v>
      </c>
      <c r="G1178" s="6" t="s">
        <v>823</v>
      </c>
      <c r="H1178" s="34" t="str">
        <f>VLOOKUP(I1178,'heading tables'!$G$3:$H$9,2,FALSE)</f>
        <v>L5</v>
      </c>
      <c r="I1178" s="34">
        <f t="shared" si="379"/>
        <v>10</v>
      </c>
      <c r="J1178" s="6" t="s">
        <v>1069</v>
      </c>
      <c r="K1178" s="34">
        <f t="shared" si="382"/>
        <v>404</v>
      </c>
      <c r="L1178" s="34" t="str">
        <f t="shared" si="380"/>
        <v>25</v>
      </c>
      <c r="M1178" s="34" t="str">
        <f t="shared" si="373"/>
        <v>7</v>
      </c>
      <c r="N1178" s="34" t="str">
        <f t="shared" si="374"/>
        <v>71</v>
      </c>
      <c r="O1178" s="34" t="str">
        <f t="shared" si="375"/>
        <v>7100</v>
      </c>
      <c r="P1178" s="34" t="str">
        <f>CONCATENATE(M1178," ",VLOOKUP(M1178,'heading tables'!$A:$C,2,FALSE))</f>
        <v>7 Operating Expenses</v>
      </c>
      <c r="Q1178" s="34" t="str">
        <f>CONCATENATE(N1178," ",VLOOKUP(N1178,'heading tables'!$A:$C,2,FALSE))</f>
        <v>71 Cost of products sold (goods-producing and services industries)</v>
      </c>
      <c r="R1178" s="34" t="str">
        <f>CONCATENATE(O1178," ",VLOOKUP(ABS(O1178),'heading tables'!$A:$C,2,FALSE))</f>
        <v>7100 Cost of products sold (goods-producing and services industries)</v>
      </c>
      <c r="S1178" s="34" t="str">
        <f t="shared" si="377"/>
        <v>71</v>
      </c>
      <c r="T1178" s="34" t="str">
        <f t="shared" si="378"/>
        <v>7100</v>
      </c>
      <c r="U1178" s="34" t="str">
        <f>CONCATENATE(S1178," ",VLOOKUP(S1178,'heading tables'!$A:$C,2,FALSE))</f>
        <v>71 Cost of products sold (goods-producing and services industries)</v>
      </c>
      <c r="V1178" s="34" t="str">
        <f>CONCATENATE(T1178," ",VLOOKUP(ABS(T1178),'heading tables'!$A:$C,2,FALSE))</f>
        <v>7100 Cost of products sold (goods-producing and services industries)</v>
      </c>
      <c r="W1178" s="34" t="str">
        <f t="shared" si="381"/>
        <v>7100.1</v>
      </c>
      <c r="X1178" s="34" t="str">
        <f t="shared" ref="X1178:AA1197" si="390">IF(OR(LEFT($A1178,X$1)=W1178,W1178=$AZ$1),$AZ$1,LEFT($A1178,X$1))</f>
        <v>7100.12</v>
      </c>
      <c r="Y1178" s="34" t="str">
        <f t="shared" si="390"/>
        <v>7100.123</v>
      </c>
      <c r="Z1178" s="34" t="str">
        <f t="shared" si="390"/>
        <v>7100.1232</v>
      </c>
      <c r="AA1178" s="34" t="str">
        <f t="shared" si="390"/>
        <v>7100.12325</v>
      </c>
      <c r="AB1178" s="34" t="str">
        <f t="shared" si="383"/>
        <v>7100.1 Cost of Production (Services) of Electricity /Regulated Activities</v>
      </c>
      <c r="AC1178" s="34" t="str">
        <f t="shared" si="384"/>
        <v>7100.12 Cost of Regulated Electricity Services, Transmission Activities</v>
      </c>
      <c r="AD1178" s="34" t="str">
        <f t="shared" si="385"/>
        <v>7100.123 Cost of Regulated Electricity Services, Transmission Activities in 330 kV</v>
      </c>
      <c r="AE1178" s="34" t="str">
        <f t="shared" si="386"/>
        <v>7100.1232 Maintenance Cost, 330 kV</v>
      </c>
      <c r="AF1178" s="34" t="str">
        <f t="shared" si="387"/>
        <v>7100.12325 Maintenance Cost on Operating Lease, 330 kV</v>
      </c>
      <c r="AH1178" s="6" t="s">
        <v>886</v>
      </c>
      <c r="AI1178" t="s">
        <v>246</v>
      </c>
      <c r="AJ1178" s="14" t="s">
        <v>11</v>
      </c>
      <c r="AK1178">
        <v>330</v>
      </c>
      <c r="AL1178"/>
      <c r="AM1178"/>
      <c r="AN1178"/>
      <c r="AO1178"/>
      <c r="AP1178"/>
      <c r="AQ1178"/>
      <c r="AR1178"/>
      <c r="AS1178"/>
      <c r="AV1178" t="s">
        <v>246</v>
      </c>
      <c r="AW1178">
        <f t="shared" si="388"/>
        <v>43</v>
      </c>
    </row>
    <row r="1179" spans="1:49" ht="11.25" customHeight="1" x14ac:dyDescent="0.2">
      <c r="A1179" s="14">
        <v>7100.1232799999998</v>
      </c>
      <c r="B1179" t="s">
        <v>239</v>
      </c>
      <c r="C1179" s="33" t="str">
        <f t="shared" si="371"/>
        <v>7100.12328 Depreciation Cost of 330 kV</v>
      </c>
      <c r="D1179" s="6" t="s">
        <v>859</v>
      </c>
      <c r="E1179" s="6" t="s">
        <v>804</v>
      </c>
      <c r="F1179" s="6" t="s">
        <v>748</v>
      </c>
      <c r="G1179" s="6" t="s">
        <v>823</v>
      </c>
      <c r="H1179" s="34" t="str">
        <f>VLOOKUP(I1179,'heading tables'!$G$3:$H$9,2,FALSE)</f>
        <v>L5</v>
      </c>
      <c r="I1179" s="34">
        <f t="shared" si="379"/>
        <v>10</v>
      </c>
      <c r="J1179" s="6" t="s">
        <v>1069</v>
      </c>
      <c r="K1179" s="34">
        <f t="shared" si="382"/>
        <v>404</v>
      </c>
      <c r="L1179" s="34" t="str">
        <f t="shared" si="380"/>
        <v>28</v>
      </c>
      <c r="M1179" s="34" t="str">
        <f t="shared" si="373"/>
        <v>7</v>
      </c>
      <c r="N1179" s="34" t="str">
        <f t="shared" si="374"/>
        <v>71</v>
      </c>
      <c r="O1179" s="34" t="str">
        <f t="shared" si="375"/>
        <v>7100</v>
      </c>
      <c r="P1179" s="34" t="str">
        <f>CONCATENATE(M1179," ",VLOOKUP(M1179,'heading tables'!$A:$C,2,FALSE))</f>
        <v>7 Operating Expenses</v>
      </c>
      <c r="Q1179" s="34" t="str">
        <f>CONCATENATE(N1179," ",VLOOKUP(N1179,'heading tables'!$A:$C,2,FALSE))</f>
        <v>71 Cost of products sold (goods-producing and services industries)</v>
      </c>
      <c r="R1179" s="34" t="str">
        <f>CONCATENATE(O1179," ",VLOOKUP(ABS(O1179),'heading tables'!$A:$C,2,FALSE))</f>
        <v>7100 Cost of products sold (goods-producing and services industries)</v>
      </c>
      <c r="S1179" s="34" t="str">
        <f t="shared" si="377"/>
        <v>71</v>
      </c>
      <c r="T1179" s="34" t="str">
        <f t="shared" si="378"/>
        <v>7100</v>
      </c>
      <c r="U1179" s="34" t="str">
        <f>CONCATENATE(S1179," ",VLOOKUP(S1179,'heading tables'!$A:$C,2,FALSE))</f>
        <v>71 Cost of products sold (goods-producing and services industries)</v>
      </c>
      <c r="V1179" s="34" t="str">
        <f>CONCATENATE(T1179," ",VLOOKUP(ABS(T1179),'heading tables'!$A:$C,2,FALSE))</f>
        <v>7100 Cost of products sold (goods-producing and services industries)</v>
      </c>
      <c r="W1179" s="34" t="str">
        <f t="shared" si="381"/>
        <v>7100.1</v>
      </c>
      <c r="X1179" s="34" t="str">
        <f t="shared" si="390"/>
        <v>7100.12</v>
      </c>
      <c r="Y1179" s="34" t="str">
        <f t="shared" si="390"/>
        <v>7100.123</v>
      </c>
      <c r="Z1179" s="34" t="str">
        <f t="shared" si="390"/>
        <v>7100.1232</v>
      </c>
      <c r="AA1179" s="34" t="str">
        <f t="shared" si="390"/>
        <v>7100.12328</v>
      </c>
      <c r="AB1179" s="34" t="str">
        <f t="shared" si="383"/>
        <v>7100.1 Cost of Production (Services) of Electricity /Regulated Activities</v>
      </c>
      <c r="AC1179" s="34" t="str">
        <f t="shared" si="384"/>
        <v>7100.12 Cost of Regulated Electricity Services, Transmission Activities</v>
      </c>
      <c r="AD1179" s="34" t="str">
        <f t="shared" si="385"/>
        <v>7100.123 Cost of Regulated Electricity Services, Transmission Activities in 330 kV</v>
      </c>
      <c r="AE1179" s="34" t="str">
        <f t="shared" si="386"/>
        <v>7100.1232 Maintenance Cost, 330 kV</v>
      </c>
      <c r="AF1179" s="34" t="str">
        <f t="shared" si="387"/>
        <v>7100.12328 Depreciation Cost of 330 kV</v>
      </c>
      <c r="AH1179" s="6" t="s">
        <v>885</v>
      </c>
      <c r="AI1179" t="s">
        <v>239</v>
      </c>
      <c r="AJ1179" s="14" t="s">
        <v>11</v>
      </c>
      <c r="AK1179">
        <v>330</v>
      </c>
      <c r="AL1179"/>
      <c r="AM1179"/>
      <c r="AN1179"/>
      <c r="AO1179"/>
      <c r="AP1179"/>
      <c r="AQ1179"/>
      <c r="AR1179"/>
      <c r="AS1179"/>
      <c r="AV1179" t="s">
        <v>239</v>
      </c>
      <c r="AW1179">
        <f t="shared" si="388"/>
        <v>27</v>
      </c>
    </row>
    <row r="1180" spans="1:49" ht="11.25" customHeight="1" x14ac:dyDescent="0.2">
      <c r="A1180" s="14">
        <v>7100.1232900000005</v>
      </c>
      <c r="B1180" t="s">
        <v>247</v>
      </c>
      <c r="C1180" s="33" t="str">
        <f t="shared" si="371"/>
        <v>7100.12329 Maintenance Cost on Other, 330 kV</v>
      </c>
      <c r="D1180" s="6" t="s">
        <v>859</v>
      </c>
      <c r="E1180" s="6" t="s">
        <v>804</v>
      </c>
      <c r="F1180" s="6" t="s">
        <v>749</v>
      </c>
      <c r="G1180" s="6" t="s">
        <v>823</v>
      </c>
      <c r="H1180" s="34" t="str">
        <f>VLOOKUP(I1180,'heading tables'!$G$3:$H$9,2,FALSE)</f>
        <v>L5</v>
      </c>
      <c r="I1180" s="34">
        <f t="shared" si="379"/>
        <v>10</v>
      </c>
      <c r="J1180" s="6" t="s">
        <v>1069</v>
      </c>
      <c r="K1180" s="34">
        <f t="shared" si="382"/>
        <v>404</v>
      </c>
      <c r="L1180" s="34" t="str">
        <f t="shared" si="380"/>
        <v>29</v>
      </c>
      <c r="M1180" s="34" t="str">
        <f t="shared" si="373"/>
        <v>7</v>
      </c>
      <c r="N1180" s="34" t="str">
        <f t="shared" si="374"/>
        <v>71</v>
      </c>
      <c r="O1180" s="34" t="str">
        <f t="shared" si="375"/>
        <v>7100</v>
      </c>
      <c r="P1180" s="34" t="str">
        <f>CONCATENATE(M1180," ",VLOOKUP(M1180,'heading tables'!$A:$C,2,FALSE))</f>
        <v>7 Operating Expenses</v>
      </c>
      <c r="Q1180" s="34" t="str">
        <f>CONCATENATE(N1180," ",VLOOKUP(N1180,'heading tables'!$A:$C,2,FALSE))</f>
        <v>71 Cost of products sold (goods-producing and services industries)</v>
      </c>
      <c r="R1180" s="34" t="str">
        <f>CONCATENATE(O1180," ",VLOOKUP(ABS(O1180),'heading tables'!$A:$C,2,FALSE))</f>
        <v>7100 Cost of products sold (goods-producing and services industries)</v>
      </c>
      <c r="S1180" s="34" t="str">
        <f t="shared" si="377"/>
        <v>71</v>
      </c>
      <c r="T1180" s="34" t="str">
        <f t="shared" si="378"/>
        <v>7100</v>
      </c>
      <c r="U1180" s="34" t="str">
        <f>CONCATENATE(S1180," ",VLOOKUP(S1180,'heading tables'!$A:$C,2,FALSE))</f>
        <v>71 Cost of products sold (goods-producing and services industries)</v>
      </c>
      <c r="V1180" s="34" t="str">
        <f>CONCATENATE(T1180," ",VLOOKUP(ABS(T1180),'heading tables'!$A:$C,2,FALSE))</f>
        <v>7100 Cost of products sold (goods-producing and services industries)</v>
      </c>
      <c r="W1180" s="34" t="str">
        <f t="shared" si="381"/>
        <v>7100.1</v>
      </c>
      <c r="X1180" s="34" t="str">
        <f t="shared" si="390"/>
        <v>7100.12</v>
      </c>
      <c r="Y1180" s="34" t="str">
        <f t="shared" si="390"/>
        <v>7100.123</v>
      </c>
      <c r="Z1180" s="34" t="str">
        <f t="shared" si="390"/>
        <v>7100.1232</v>
      </c>
      <c r="AA1180" s="34" t="str">
        <f t="shared" si="390"/>
        <v>7100.12329</v>
      </c>
      <c r="AB1180" s="34" t="str">
        <f t="shared" si="383"/>
        <v>7100.1 Cost of Production (Services) of Electricity /Regulated Activities</v>
      </c>
      <c r="AC1180" s="34" t="str">
        <f t="shared" si="384"/>
        <v>7100.12 Cost of Regulated Electricity Services, Transmission Activities</v>
      </c>
      <c r="AD1180" s="34" t="str">
        <f t="shared" si="385"/>
        <v>7100.123 Cost of Regulated Electricity Services, Transmission Activities in 330 kV</v>
      </c>
      <c r="AE1180" s="34" t="str">
        <f t="shared" si="386"/>
        <v>7100.1232 Maintenance Cost, 330 kV</v>
      </c>
      <c r="AF1180" s="34" t="str">
        <f t="shared" si="387"/>
        <v>7100.12329 Maintenance Cost on Other, 330 kV</v>
      </c>
      <c r="AH1180" s="6" t="s">
        <v>405</v>
      </c>
      <c r="AI1180" t="s">
        <v>247</v>
      </c>
      <c r="AJ1180" s="14" t="s">
        <v>11</v>
      </c>
      <c r="AK1180">
        <v>330</v>
      </c>
      <c r="AL1180"/>
      <c r="AM1180"/>
      <c r="AN1180"/>
      <c r="AO1180"/>
      <c r="AP1180"/>
      <c r="AQ1180"/>
      <c r="AR1180"/>
      <c r="AS1180"/>
      <c r="AV1180" t="s">
        <v>247</v>
      </c>
      <c r="AW1180">
        <f t="shared" si="388"/>
        <v>33</v>
      </c>
    </row>
    <row r="1181" spans="1:49" ht="11.25" customHeight="1" x14ac:dyDescent="0.2">
      <c r="A1181" s="14">
        <v>7100.1233000000002</v>
      </c>
      <c r="B1181" t="s">
        <v>248</v>
      </c>
      <c r="C1181" s="33" t="str">
        <f t="shared" ref="C1181:C1244" si="391">CONCATENATE(A1181," ",B1181)</f>
        <v>7100.1233 Cost of Energy Losses, 330 kV</v>
      </c>
      <c r="D1181" s="6" t="s">
        <v>859</v>
      </c>
      <c r="E1181" s="6" t="s">
        <v>804</v>
      </c>
      <c r="F1181" s="6" t="s">
        <v>3</v>
      </c>
      <c r="G1181" s="6" t="s">
        <v>824</v>
      </c>
      <c r="H1181" s="34" t="str">
        <f>VLOOKUP(I1181,'heading tables'!$G$3:$H$9,2,FALSE)</f>
        <v>L4</v>
      </c>
      <c r="I1181" s="34">
        <f t="shared" si="379"/>
        <v>9</v>
      </c>
      <c r="J1181" s="6" t="s">
        <v>1069</v>
      </c>
      <c r="K1181" s="34">
        <f t="shared" si="382"/>
        <v>404</v>
      </c>
      <c r="L1181" s="34" t="str">
        <f t="shared" si="380"/>
        <v>33</v>
      </c>
      <c r="M1181" s="34" t="str">
        <f t="shared" si="373"/>
        <v>7</v>
      </c>
      <c r="N1181" s="34" t="str">
        <f t="shared" si="374"/>
        <v>71</v>
      </c>
      <c r="O1181" s="34" t="str">
        <f t="shared" si="375"/>
        <v>7100</v>
      </c>
      <c r="P1181" s="34" t="str">
        <f>CONCATENATE(M1181," ",VLOOKUP(M1181,'heading tables'!$A:$C,2,FALSE))</f>
        <v>7 Operating Expenses</v>
      </c>
      <c r="Q1181" s="34" t="str">
        <f>CONCATENATE(N1181," ",VLOOKUP(N1181,'heading tables'!$A:$C,2,FALSE))</f>
        <v>71 Cost of products sold (goods-producing and services industries)</v>
      </c>
      <c r="R1181" s="34" t="str">
        <f>CONCATENATE(O1181," ",VLOOKUP(ABS(O1181),'heading tables'!$A:$C,2,FALSE))</f>
        <v>7100 Cost of products sold (goods-producing and services industries)</v>
      </c>
      <c r="S1181" s="34" t="str">
        <f t="shared" si="377"/>
        <v>71</v>
      </c>
      <c r="T1181" s="34" t="str">
        <f t="shared" si="378"/>
        <v>7100</v>
      </c>
      <c r="U1181" s="34" t="str">
        <f>CONCATENATE(S1181," ",VLOOKUP(S1181,'heading tables'!$A:$C,2,FALSE))</f>
        <v>71 Cost of products sold (goods-producing and services industries)</v>
      </c>
      <c r="V1181" s="34" t="str">
        <f>CONCATENATE(T1181," ",VLOOKUP(ABS(T1181),'heading tables'!$A:$C,2,FALSE))</f>
        <v>7100 Cost of products sold (goods-producing and services industries)</v>
      </c>
      <c r="W1181" s="34" t="str">
        <f t="shared" si="381"/>
        <v>7100.1</v>
      </c>
      <c r="X1181" s="34" t="str">
        <f t="shared" si="390"/>
        <v>7100.12</v>
      </c>
      <c r="Y1181" s="34" t="str">
        <f t="shared" si="390"/>
        <v>7100.123</v>
      </c>
      <c r="Z1181" s="34" t="str">
        <f t="shared" si="390"/>
        <v>7100.1233</v>
      </c>
      <c r="AA1181" s="34" t="str">
        <f t="shared" si="390"/>
        <v>" "</v>
      </c>
      <c r="AB1181" s="34" t="str">
        <f t="shared" si="383"/>
        <v>7100.1 Cost of Production (Services) of Electricity /Regulated Activities</v>
      </c>
      <c r="AC1181" s="34" t="str">
        <f t="shared" si="384"/>
        <v>7100.12 Cost of Regulated Electricity Services, Transmission Activities</v>
      </c>
      <c r="AD1181" s="34" t="str">
        <f t="shared" si="385"/>
        <v>7100.123 Cost of Regulated Electricity Services, Transmission Activities in 330 kV</v>
      </c>
      <c r="AE1181" s="34" t="str">
        <f t="shared" si="386"/>
        <v>7100.1233 Cost of Energy Losses, 330 kV</v>
      </c>
      <c r="AF1181" s="34" t="str">
        <f t="shared" si="387"/>
        <v>" "</v>
      </c>
      <c r="AH1181" s="6" t="s">
        <v>887</v>
      </c>
      <c r="AI1181" t="s">
        <v>248</v>
      </c>
      <c r="AJ1181" s="14" t="s">
        <v>11</v>
      </c>
      <c r="AK1181">
        <v>330</v>
      </c>
      <c r="AL1181"/>
      <c r="AM1181"/>
      <c r="AN1181"/>
      <c r="AO1181"/>
      <c r="AP1181"/>
      <c r="AQ1181"/>
      <c r="AR1181"/>
      <c r="AS1181"/>
      <c r="AV1181" t="s">
        <v>248</v>
      </c>
      <c r="AW1181">
        <f t="shared" si="388"/>
        <v>29</v>
      </c>
    </row>
    <row r="1182" spans="1:49" ht="11.25" customHeight="1" x14ac:dyDescent="0.2">
      <c r="A1182" s="14">
        <v>7100.1238999999996</v>
      </c>
      <c r="B1182" t="s">
        <v>249</v>
      </c>
      <c r="C1182" s="33" t="str">
        <f t="shared" si="391"/>
        <v>7100.1239 Other Electricity Regulated Cost of Production (Services), 330 kV</v>
      </c>
      <c r="D1182" s="6" t="s">
        <v>859</v>
      </c>
      <c r="E1182" s="6" t="s">
        <v>804</v>
      </c>
      <c r="F1182" s="6" t="s">
        <v>747</v>
      </c>
      <c r="G1182" s="6" t="s">
        <v>824</v>
      </c>
      <c r="H1182" s="34" t="str">
        <f>VLOOKUP(I1182,'heading tables'!$G$3:$H$9,2,FALSE)</f>
        <v>L4</v>
      </c>
      <c r="I1182" s="34">
        <f t="shared" si="379"/>
        <v>9</v>
      </c>
      <c r="J1182" s="6" t="s">
        <v>1069</v>
      </c>
      <c r="K1182" s="34">
        <f t="shared" si="382"/>
        <v>404</v>
      </c>
      <c r="L1182" s="34" t="str">
        <f t="shared" si="380"/>
        <v>39</v>
      </c>
      <c r="M1182" s="34" t="str">
        <f t="shared" si="373"/>
        <v>7</v>
      </c>
      <c r="N1182" s="34" t="str">
        <f t="shared" si="374"/>
        <v>71</v>
      </c>
      <c r="O1182" s="34" t="str">
        <f t="shared" si="375"/>
        <v>7100</v>
      </c>
      <c r="P1182" s="34" t="str">
        <f>CONCATENATE(M1182," ",VLOOKUP(M1182,'heading tables'!$A:$C,2,FALSE))</f>
        <v>7 Operating Expenses</v>
      </c>
      <c r="Q1182" s="34" t="str">
        <f>CONCATENATE(N1182," ",VLOOKUP(N1182,'heading tables'!$A:$C,2,FALSE))</f>
        <v>71 Cost of products sold (goods-producing and services industries)</v>
      </c>
      <c r="R1182" s="34" t="str">
        <f>CONCATENATE(O1182," ",VLOOKUP(ABS(O1182),'heading tables'!$A:$C,2,FALSE))</f>
        <v>7100 Cost of products sold (goods-producing and services industries)</v>
      </c>
      <c r="S1182" s="34" t="str">
        <f t="shared" si="377"/>
        <v>71</v>
      </c>
      <c r="T1182" s="34" t="str">
        <f t="shared" si="378"/>
        <v>7100</v>
      </c>
      <c r="U1182" s="34" t="str">
        <f>CONCATENATE(S1182," ",VLOOKUP(S1182,'heading tables'!$A:$C,2,FALSE))</f>
        <v>71 Cost of products sold (goods-producing and services industries)</v>
      </c>
      <c r="V1182" s="34" t="str">
        <f>CONCATENATE(T1182," ",VLOOKUP(ABS(T1182),'heading tables'!$A:$C,2,FALSE))</f>
        <v>7100 Cost of products sold (goods-producing and services industries)</v>
      </c>
      <c r="W1182" s="34" t="str">
        <f t="shared" si="381"/>
        <v>7100.1</v>
      </c>
      <c r="X1182" s="34" t="str">
        <f t="shared" si="390"/>
        <v>7100.12</v>
      </c>
      <c r="Y1182" s="34" t="str">
        <f t="shared" si="390"/>
        <v>7100.123</v>
      </c>
      <c r="Z1182" s="34" t="str">
        <f t="shared" si="390"/>
        <v>7100.1239</v>
      </c>
      <c r="AA1182" s="34" t="str">
        <f t="shared" si="390"/>
        <v>" "</v>
      </c>
      <c r="AB1182" s="34" t="str">
        <f t="shared" si="383"/>
        <v>7100.1 Cost of Production (Services) of Electricity /Regulated Activities</v>
      </c>
      <c r="AC1182" s="34" t="str">
        <f t="shared" si="384"/>
        <v>7100.12 Cost of Regulated Electricity Services, Transmission Activities</v>
      </c>
      <c r="AD1182" s="34" t="str">
        <f t="shared" si="385"/>
        <v>7100.123 Cost of Regulated Electricity Services, Transmission Activities in 330 kV</v>
      </c>
      <c r="AE1182" s="34" t="str">
        <f t="shared" si="386"/>
        <v>7100.1239 Other Electricity Regulated Cost of Production (Services), 330 kV</v>
      </c>
      <c r="AF1182" s="34" t="str">
        <f t="shared" si="387"/>
        <v>" "</v>
      </c>
      <c r="AH1182" s="6" t="s">
        <v>405</v>
      </c>
      <c r="AI1182" t="s">
        <v>249</v>
      </c>
      <c r="AJ1182" s="14" t="s">
        <v>11</v>
      </c>
      <c r="AK1182">
        <v>330</v>
      </c>
      <c r="AL1182"/>
      <c r="AM1182"/>
      <c r="AN1182"/>
      <c r="AO1182"/>
      <c r="AP1182"/>
      <c r="AQ1182"/>
      <c r="AR1182"/>
      <c r="AS1182"/>
      <c r="AV1182" t="s">
        <v>249</v>
      </c>
      <c r="AW1182">
        <f t="shared" si="388"/>
        <v>65</v>
      </c>
    </row>
    <row r="1183" spans="1:49" ht="11.25" customHeight="1" x14ac:dyDescent="0.2">
      <c r="A1183" s="14">
        <v>7100.1239999999998</v>
      </c>
      <c r="B1183" t="s">
        <v>250</v>
      </c>
      <c r="C1183" s="33" t="str">
        <f t="shared" si="391"/>
        <v>7100.124 Cost of Regulated Electricity Services, Transmission Activities in 220 kV</v>
      </c>
      <c r="D1183" s="6" t="s">
        <v>859</v>
      </c>
      <c r="E1183" s="6" t="s">
        <v>804</v>
      </c>
      <c r="F1183" s="6" t="s">
        <v>3</v>
      </c>
      <c r="G1183" s="6" t="s">
        <v>72</v>
      </c>
      <c r="H1183" s="34" t="str">
        <f>VLOOKUP(I1183,'heading tables'!$G$3:$H$9,2,FALSE)</f>
        <v>L3</v>
      </c>
      <c r="I1183" s="34">
        <f t="shared" si="379"/>
        <v>8</v>
      </c>
      <c r="J1183" s="6" t="s">
        <v>1069</v>
      </c>
      <c r="K1183" s="34">
        <f t="shared" si="382"/>
        <v>404</v>
      </c>
      <c r="L1183" s="34" t="str">
        <f t="shared" si="380"/>
        <v>24</v>
      </c>
      <c r="M1183" s="34" t="str">
        <f t="shared" si="373"/>
        <v>7</v>
      </c>
      <c r="N1183" s="34" t="str">
        <f t="shared" si="374"/>
        <v>71</v>
      </c>
      <c r="O1183" s="34" t="str">
        <f t="shared" si="375"/>
        <v>7100</v>
      </c>
      <c r="P1183" s="34" t="str">
        <f>CONCATENATE(M1183," ",VLOOKUP(M1183,'heading tables'!$A:$C,2,FALSE))</f>
        <v>7 Operating Expenses</v>
      </c>
      <c r="Q1183" s="34" t="str">
        <f>CONCATENATE(N1183," ",VLOOKUP(N1183,'heading tables'!$A:$C,2,FALSE))</f>
        <v>71 Cost of products sold (goods-producing and services industries)</v>
      </c>
      <c r="R1183" s="34" t="str">
        <f>CONCATENATE(O1183," ",VLOOKUP(ABS(O1183),'heading tables'!$A:$C,2,FALSE))</f>
        <v>7100 Cost of products sold (goods-producing and services industries)</v>
      </c>
      <c r="S1183" s="34" t="str">
        <f t="shared" si="377"/>
        <v>71</v>
      </c>
      <c r="T1183" s="34" t="str">
        <f t="shared" si="378"/>
        <v>7100</v>
      </c>
      <c r="U1183" s="34" t="str">
        <f>CONCATENATE(S1183," ",VLOOKUP(S1183,'heading tables'!$A:$C,2,FALSE))</f>
        <v>71 Cost of products sold (goods-producing and services industries)</v>
      </c>
      <c r="V1183" s="34" t="str">
        <f>CONCATENATE(T1183," ",VLOOKUP(ABS(T1183),'heading tables'!$A:$C,2,FALSE))</f>
        <v>7100 Cost of products sold (goods-producing and services industries)</v>
      </c>
      <c r="W1183" s="34" t="str">
        <f t="shared" si="381"/>
        <v>7100.1</v>
      </c>
      <c r="X1183" s="34" t="str">
        <f t="shared" si="390"/>
        <v>7100.12</v>
      </c>
      <c r="Y1183" s="34" t="str">
        <f t="shared" si="390"/>
        <v>7100.124</v>
      </c>
      <c r="Z1183" s="34" t="str">
        <f t="shared" si="390"/>
        <v>" "</v>
      </c>
      <c r="AA1183" s="34" t="str">
        <f t="shared" si="390"/>
        <v>" "</v>
      </c>
      <c r="AB1183" s="34" t="str">
        <f t="shared" si="383"/>
        <v>7100.1 Cost of Production (Services) of Electricity /Regulated Activities</v>
      </c>
      <c r="AC1183" s="34" t="str">
        <f t="shared" si="384"/>
        <v>7100.12 Cost of Regulated Electricity Services, Transmission Activities</v>
      </c>
      <c r="AD1183" s="34" t="str">
        <f t="shared" si="385"/>
        <v>7100.124 Cost of Regulated Electricity Services, Transmission Activities in 220 kV</v>
      </c>
      <c r="AE1183" s="34" t="str">
        <f t="shared" si="386"/>
        <v>" "</v>
      </c>
      <c r="AF1183" s="34" t="str">
        <f t="shared" si="387"/>
        <v>" "</v>
      </c>
      <c r="AI1183" t="s">
        <v>250</v>
      </c>
      <c r="AJ1183" s="14" t="s">
        <v>1064</v>
      </c>
      <c r="AK1183">
        <v>220</v>
      </c>
      <c r="AL1183"/>
      <c r="AM1183"/>
      <c r="AN1183"/>
      <c r="AO1183"/>
      <c r="AP1183"/>
      <c r="AQ1183"/>
      <c r="AR1183"/>
      <c r="AS1183"/>
      <c r="AV1183" t="s">
        <v>250</v>
      </c>
      <c r="AW1183">
        <f t="shared" si="388"/>
        <v>73</v>
      </c>
    </row>
    <row r="1184" spans="1:49" ht="11.25" customHeight="1" x14ac:dyDescent="0.2">
      <c r="A1184" s="14">
        <v>7100.1241</v>
      </c>
      <c r="B1184" t="s">
        <v>251</v>
      </c>
      <c r="C1184" s="33" t="str">
        <f t="shared" si="391"/>
        <v>7100.1241 Operation Cost, 220 kV</v>
      </c>
      <c r="D1184" s="6" t="s">
        <v>859</v>
      </c>
      <c r="E1184" s="6" t="s">
        <v>804</v>
      </c>
      <c r="F1184" s="6" t="s">
        <v>3</v>
      </c>
      <c r="G1184" s="6" t="s">
        <v>822</v>
      </c>
      <c r="H1184" s="34" t="str">
        <f>VLOOKUP(I1184,'heading tables'!$G$3:$H$9,2,FALSE)</f>
        <v>L4</v>
      </c>
      <c r="I1184" s="34">
        <f t="shared" si="379"/>
        <v>9</v>
      </c>
      <c r="J1184" s="6" t="s">
        <v>1069</v>
      </c>
      <c r="K1184" s="34">
        <f t="shared" si="382"/>
        <v>404</v>
      </c>
      <c r="L1184" s="34" t="str">
        <f t="shared" si="380"/>
        <v>41</v>
      </c>
      <c r="M1184" s="34" t="str">
        <f t="shared" si="373"/>
        <v>7</v>
      </c>
      <c r="N1184" s="34" t="str">
        <f t="shared" si="374"/>
        <v>71</v>
      </c>
      <c r="O1184" s="34" t="str">
        <f t="shared" si="375"/>
        <v>7100</v>
      </c>
      <c r="P1184" s="34" t="str">
        <f>CONCATENATE(M1184," ",VLOOKUP(M1184,'heading tables'!$A:$C,2,FALSE))</f>
        <v>7 Operating Expenses</v>
      </c>
      <c r="Q1184" s="34" t="str">
        <f>CONCATENATE(N1184," ",VLOOKUP(N1184,'heading tables'!$A:$C,2,FALSE))</f>
        <v>71 Cost of products sold (goods-producing and services industries)</v>
      </c>
      <c r="R1184" s="34" t="str">
        <f>CONCATENATE(O1184," ",VLOOKUP(ABS(O1184),'heading tables'!$A:$C,2,FALSE))</f>
        <v>7100 Cost of products sold (goods-producing and services industries)</v>
      </c>
      <c r="S1184" s="34" t="str">
        <f t="shared" si="377"/>
        <v>71</v>
      </c>
      <c r="T1184" s="34" t="str">
        <f t="shared" si="378"/>
        <v>7100</v>
      </c>
      <c r="U1184" s="34" t="str">
        <f>CONCATENATE(S1184," ",VLOOKUP(S1184,'heading tables'!$A:$C,2,FALSE))</f>
        <v>71 Cost of products sold (goods-producing and services industries)</v>
      </c>
      <c r="V1184" s="34" t="str">
        <f>CONCATENATE(T1184," ",VLOOKUP(ABS(T1184),'heading tables'!$A:$C,2,FALSE))</f>
        <v>7100 Cost of products sold (goods-producing and services industries)</v>
      </c>
      <c r="W1184" s="34" t="str">
        <f t="shared" si="381"/>
        <v>7100.1</v>
      </c>
      <c r="X1184" s="34" t="str">
        <f t="shared" si="390"/>
        <v>7100.12</v>
      </c>
      <c r="Y1184" s="34" t="str">
        <f t="shared" si="390"/>
        <v>7100.124</v>
      </c>
      <c r="Z1184" s="34" t="str">
        <f t="shared" si="390"/>
        <v>7100.1241</v>
      </c>
      <c r="AA1184" s="34" t="str">
        <f t="shared" si="390"/>
        <v>" "</v>
      </c>
      <c r="AB1184" s="34" t="str">
        <f t="shared" si="383"/>
        <v>7100.1 Cost of Production (Services) of Electricity /Regulated Activities</v>
      </c>
      <c r="AC1184" s="34" t="str">
        <f t="shared" si="384"/>
        <v>7100.12 Cost of Regulated Electricity Services, Transmission Activities</v>
      </c>
      <c r="AD1184" s="34" t="str">
        <f t="shared" si="385"/>
        <v>7100.124 Cost of Regulated Electricity Services, Transmission Activities in 220 kV</v>
      </c>
      <c r="AE1184" s="34" t="str">
        <f t="shared" si="386"/>
        <v>7100.1241 Operation Cost, 220 kV</v>
      </c>
      <c r="AF1184" s="34" t="str">
        <f t="shared" si="387"/>
        <v>" "</v>
      </c>
      <c r="AI1184" t="s">
        <v>251</v>
      </c>
      <c r="AJ1184" s="14" t="s">
        <v>1064</v>
      </c>
      <c r="AK1184">
        <v>220</v>
      </c>
      <c r="AL1184"/>
      <c r="AM1184"/>
      <c r="AN1184"/>
      <c r="AO1184"/>
      <c r="AP1184"/>
      <c r="AQ1184"/>
      <c r="AR1184"/>
      <c r="AS1184"/>
      <c r="AV1184" t="s">
        <v>251</v>
      </c>
      <c r="AW1184">
        <f t="shared" si="388"/>
        <v>22</v>
      </c>
    </row>
    <row r="1185" spans="1:49" ht="11.25" customHeight="1" x14ac:dyDescent="0.2">
      <c r="A1185" s="14">
        <v>7100.1241099999997</v>
      </c>
      <c r="B1185" t="s">
        <v>252</v>
      </c>
      <c r="C1185" s="33" t="str">
        <f t="shared" si="391"/>
        <v>7100.12411 Operation Cost on Personnel, 220 kV</v>
      </c>
      <c r="D1185" s="6" t="s">
        <v>859</v>
      </c>
      <c r="E1185" s="6" t="s">
        <v>804</v>
      </c>
      <c r="F1185" s="6" t="s">
        <v>745</v>
      </c>
      <c r="G1185" s="6" t="s">
        <v>823</v>
      </c>
      <c r="H1185" s="34" t="str">
        <f>VLOOKUP(I1185,'heading tables'!$G$3:$H$9,2,FALSE)</f>
        <v>L5</v>
      </c>
      <c r="I1185" s="34">
        <f t="shared" si="379"/>
        <v>10</v>
      </c>
      <c r="J1185" s="6" t="s">
        <v>1069</v>
      </c>
      <c r="K1185" s="34">
        <f t="shared" si="382"/>
        <v>404</v>
      </c>
      <c r="L1185" s="34" t="str">
        <f t="shared" si="380"/>
        <v>11</v>
      </c>
      <c r="M1185" s="34" t="str">
        <f t="shared" si="373"/>
        <v>7</v>
      </c>
      <c r="N1185" s="34" t="str">
        <f t="shared" si="374"/>
        <v>71</v>
      </c>
      <c r="O1185" s="34" t="str">
        <f t="shared" si="375"/>
        <v>7100</v>
      </c>
      <c r="P1185" s="34" t="str">
        <f>CONCATENATE(M1185," ",VLOOKUP(M1185,'heading tables'!$A:$C,2,FALSE))</f>
        <v>7 Operating Expenses</v>
      </c>
      <c r="Q1185" s="34" t="str">
        <f>CONCATENATE(N1185," ",VLOOKUP(N1185,'heading tables'!$A:$C,2,FALSE))</f>
        <v>71 Cost of products sold (goods-producing and services industries)</v>
      </c>
      <c r="R1185" s="34" t="str">
        <f>CONCATENATE(O1185," ",VLOOKUP(ABS(O1185),'heading tables'!$A:$C,2,FALSE))</f>
        <v>7100 Cost of products sold (goods-producing and services industries)</v>
      </c>
      <c r="S1185" s="34" t="str">
        <f t="shared" si="377"/>
        <v>71</v>
      </c>
      <c r="T1185" s="34" t="str">
        <f t="shared" si="378"/>
        <v>7100</v>
      </c>
      <c r="U1185" s="34" t="str">
        <f>CONCATENATE(S1185," ",VLOOKUP(S1185,'heading tables'!$A:$C,2,FALSE))</f>
        <v>71 Cost of products sold (goods-producing and services industries)</v>
      </c>
      <c r="V1185" s="34" t="str">
        <f>CONCATENATE(T1185," ",VLOOKUP(ABS(T1185),'heading tables'!$A:$C,2,FALSE))</f>
        <v>7100 Cost of products sold (goods-producing and services industries)</v>
      </c>
      <c r="W1185" s="34" t="str">
        <f t="shared" si="381"/>
        <v>7100.1</v>
      </c>
      <c r="X1185" s="34" t="str">
        <f t="shared" si="390"/>
        <v>7100.12</v>
      </c>
      <c r="Y1185" s="34" t="str">
        <f t="shared" si="390"/>
        <v>7100.124</v>
      </c>
      <c r="Z1185" s="34" t="str">
        <f t="shared" si="390"/>
        <v>7100.1241</v>
      </c>
      <c r="AA1185" s="34" t="str">
        <f t="shared" si="390"/>
        <v>7100.12411</v>
      </c>
      <c r="AB1185" s="34" t="str">
        <f t="shared" si="383"/>
        <v>7100.1 Cost of Production (Services) of Electricity /Regulated Activities</v>
      </c>
      <c r="AC1185" s="34" t="str">
        <f t="shared" si="384"/>
        <v>7100.12 Cost of Regulated Electricity Services, Transmission Activities</v>
      </c>
      <c r="AD1185" s="34" t="str">
        <f t="shared" si="385"/>
        <v>7100.124 Cost of Regulated Electricity Services, Transmission Activities in 220 kV</v>
      </c>
      <c r="AE1185" s="34" t="str">
        <f t="shared" si="386"/>
        <v>7100.1241 Operation Cost, 220 kV</v>
      </c>
      <c r="AF1185" s="34" t="str">
        <f t="shared" si="387"/>
        <v>7100.12411 Operation Cost on Personnel, 220 kV</v>
      </c>
      <c r="AH1185" s="6" t="s">
        <v>406</v>
      </c>
      <c r="AI1185" t="s">
        <v>252</v>
      </c>
      <c r="AJ1185" s="14" t="s">
        <v>11</v>
      </c>
      <c r="AK1185">
        <v>220</v>
      </c>
      <c r="AL1185"/>
      <c r="AM1185"/>
      <c r="AN1185"/>
      <c r="AO1185"/>
      <c r="AP1185"/>
      <c r="AQ1185"/>
      <c r="AR1185"/>
      <c r="AS1185"/>
      <c r="AV1185" t="s">
        <v>252</v>
      </c>
      <c r="AW1185">
        <f t="shared" si="388"/>
        <v>35</v>
      </c>
    </row>
    <row r="1186" spans="1:49" ht="11.25" customHeight="1" x14ac:dyDescent="0.2">
      <c r="A1186" s="14">
        <v>7100.1241200000004</v>
      </c>
      <c r="B1186" t="s">
        <v>253</v>
      </c>
      <c r="C1186" s="33" t="str">
        <f t="shared" si="391"/>
        <v>7100.12412 Operation Cost on Materials, 220 kV</v>
      </c>
      <c r="D1186" s="6" t="s">
        <v>859</v>
      </c>
      <c r="E1186" s="6" t="s">
        <v>804</v>
      </c>
      <c r="F1186" s="6" t="s">
        <v>746</v>
      </c>
      <c r="G1186" s="6" t="s">
        <v>823</v>
      </c>
      <c r="H1186" s="34" t="str">
        <f>VLOOKUP(I1186,'heading tables'!$G$3:$H$9,2,FALSE)</f>
        <v>L5</v>
      </c>
      <c r="I1186" s="34">
        <f t="shared" si="379"/>
        <v>10</v>
      </c>
      <c r="J1186" s="6" t="s">
        <v>1069</v>
      </c>
      <c r="K1186" s="34">
        <f t="shared" si="382"/>
        <v>404</v>
      </c>
      <c r="L1186" s="34" t="str">
        <f t="shared" si="380"/>
        <v>12</v>
      </c>
      <c r="M1186" s="34" t="str">
        <f t="shared" si="373"/>
        <v>7</v>
      </c>
      <c r="N1186" s="34" t="str">
        <f t="shared" si="374"/>
        <v>71</v>
      </c>
      <c r="O1186" s="34" t="str">
        <f t="shared" si="375"/>
        <v>7100</v>
      </c>
      <c r="P1186" s="34" t="str">
        <f>CONCATENATE(M1186," ",VLOOKUP(M1186,'heading tables'!$A:$C,2,FALSE))</f>
        <v>7 Operating Expenses</v>
      </c>
      <c r="Q1186" s="34" t="str">
        <f>CONCATENATE(N1186," ",VLOOKUP(N1186,'heading tables'!$A:$C,2,FALSE))</f>
        <v>71 Cost of products sold (goods-producing and services industries)</v>
      </c>
      <c r="R1186" s="34" t="str">
        <f>CONCATENATE(O1186," ",VLOOKUP(ABS(O1186),'heading tables'!$A:$C,2,FALSE))</f>
        <v>7100 Cost of products sold (goods-producing and services industries)</v>
      </c>
      <c r="S1186" s="34" t="str">
        <f t="shared" si="377"/>
        <v>71</v>
      </c>
      <c r="T1186" s="34" t="str">
        <f t="shared" si="378"/>
        <v>7100</v>
      </c>
      <c r="U1186" s="34" t="str">
        <f>CONCATENATE(S1186," ",VLOOKUP(S1186,'heading tables'!$A:$C,2,FALSE))</f>
        <v>71 Cost of products sold (goods-producing and services industries)</v>
      </c>
      <c r="V1186" s="34" t="str">
        <f>CONCATENATE(T1186," ",VLOOKUP(ABS(T1186),'heading tables'!$A:$C,2,FALSE))</f>
        <v>7100 Cost of products sold (goods-producing and services industries)</v>
      </c>
      <c r="W1186" s="34" t="str">
        <f t="shared" si="381"/>
        <v>7100.1</v>
      </c>
      <c r="X1186" s="34" t="str">
        <f t="shared" si="390"/>
        <v>7100.12</v>
      </c>
      <c r="Y1186" s="34" t="str">
        <f t="shared" si="390"/>
        <v>7100.124</v>
      </c>
      <c r="Z1186" s="34" t="str">
        <f t="shared" si="390"/>
        <v>7100.1241</v>
      </c>
      <c r="AA1186" s="34" t="str">
        <f t="shared" si="390"/>
        <v>7100.12412</v>
      </c>
      <c r="AB1186" s="34" t="str">
        <f t="shared" si="383"/>
        <v>7100.1 Cost of Production (Services) of Electricity /Regulated Activities</v>
      </c>
      <c r="AC1186" s="34" t="str">
        <f t="shared" si="384"/>
        <v>7100.12 Cost of Regulated Electricity Services, Transmission Activities</v>
      </c>
      <c r="AD1186" s="34" t="str">
        <f t="shared" si="385"/>
        <v>7100.124 Cost of Regulated Electricity Services, Transmission Activities in 220 kV</v>
      </c>
      <c r="AE1186" s="34" t="str">
        <f t="shared" si="386"/>
        <v>7100.1241 Operation Cost, 220 kV</v>
      </c>
      <c r="AF1186" s="34" t="str">
        <f t="shared" si="387"/>
        <v>7100.12412 Operation Cost on Materials, 220 kV</v>
      </c>
      <c r="AH1186" s="6" t="s">
        <v>407</v>
      </c>
      <c r="AI1186" t="s">
        <v>253</v>
      </c>
      <c r="AJ1186" s="14" t="s">
        <v>11</v>
      </c>
      <c r="AK1186">
        <v>220</v>
      </c>
      <c r="AL1186"/>
      <c r="AM1186"/>
      <c r="AN1186"/>
      <c r="AO1186"/>
      <c r="AP1186"/>
      <c r="AQ1186"/>
      <c r="AR1186"/>
      <c r="AS1186"/>
      <c r="AV1186" t="s">
        <v>253</v>
      </c>
      <c r="AW1186">
        <f t="shared" si="388"/>
        <v>35</v>
      </c>
    </row>
    <row r="1187" spans="1:49" ht="11.25" customHeight="1" x14ac:dyDescent="0.2">
      <c r="A1187" s="14">
        <v>7100.1241300000002</v>
      </c>
      <c r="B1187" t="s">
        <v>254</v>
      </c>
      <c r="C1187" s="33" t="str">
        <f t="shared" si="391"/>
        <v>7100.12413 Operation Cost on Outsource, 220 kV</v>
      </c>
      <c r="D1187" s="6" t="s">
        <v>859</v>
      </c>
      <c r="E1187" s="6" t="s">
        <v>804</v>
      </c>
      <c r="F1187" s="6" t="s">
        <v>747</v>
      </c>
      <c r="G1187" s="6" t="s">
        <v>823</v>
      </c>
      <c r="H1187" s="34" t="str">
        <f>VLOOKUP(I1187,'heading tables'!$G$3:$H$9,2,FALSE)</f>
        <v>L5</v>
      </c>
      <c r="I1187" s="34">
        <f t="shared" si="379"/>
        <v>10</v>
      </c>
      <c r="J1187" s="6" t="s">
        <v>1069</v>
      </c>
      <c r="K1187" s="34">
        <f t="shared" si="382"/>
        <v>404</v>
      </c>
      <c r="L1187" s="34" t="str">
        <f t="shared" si="380"/>
        <v>13</v>
      </c>
      <c r="M1187" s="34" t="str">
        <f t="shared" si="373"/>
        <v>7</v>
      </c>
      <c r="N1187" s="34" t="str">
        <f t="shared" si="374"/>
        <v>71</v>
      </c>
      <c r="O1187" s="34" t="str">
        <f t="shared" si="375"/>
        <v>7100</v>
      </c>
      <c r="P1187" s="34" t="str">
        <f>CONCATENATE(M1187," ",VLOOKUP(M1187,'heading tables'!$A:$C,2,FALSE))</f>
        <v>7 Operating Expenses</v>
      </c>
      <c r="Q1187" s="34" t="str">
        <f>CONCATENATE(N1187," ",VLOOKUP(N1187,'heading tables'!$A:$C,2,FALSE))</f>
        <v>71 Cost of products sold (goods-producing and services industries)</v>
      </c>
      <c r="R1187" s="34" t="str">
        <f>CONCATENATE(O1187," ",VLOOKUP(ABS(O1187),'heading tables'!$A:$C,2,FALSE))</f>
        <v>7100 Cost of products sold (goods-producing and services industries)</v>
      </c>
      <c r="S1187" s="34" t="str">
        <f t="shared" si="377"/>
        <v>71</v>
      </c>
      <c r="T1187" s="34" t="str">
        <f t="shared" si="378"/>
        <v>7100</v>
      </c>
      <c r="U1187" s="34" t="str">
        <f>CONCATENATE(S1187," ",VLOOKUP(S1187,'heading tables'!$A:$C,2,FALSE))</f>
        <v>71 Cost of products sold (goods-producing and services industries)</v>
      </c>
      <c r="V1187" s="34" t="str">
        <f>CONCATENATE(T1187," ",VLOOKUP(ABS(T1187),'heading tables'!$A:$C,2,FALSE))</f>
        <v>7100 Cost of products sold (goods-producing and services industries)</v>
      </c>
      <c r="W1187" s="34" t="str">
        <f t="shared" si="381"/>
        <v>7100.1</v>
      </c>
      <c r="X1187" s="34" t="str">
        <f t="shared" si="390"/>
        <v>7100.12</v>
      </c>
      <c r="Y1187" s="34" t="str">
        <f t="shared" si="390"/>
        <v>7100.124</v>
      </c>
      <c r="Z1187" s="34" t="str">
        <f t="shared" si="390"/>
        <v>7100.1241</v>
      </c>
      <c r="AA1187" s="34" t="str">
        <f t="shared" si="390"/>
        <v>7100.12413</v>
      </c>
      <c r="AB1187" s="34" t="str">
        <f t="shared" si="383"/>
        <v>7100.1 Cost of Production (Services) of Electricity /Regulated Activities</v>
      </c>
      <c r="AC1187" s="34" t="str">
        <f t="shared" si="384"/>
        <v>7100.12 Cost of Regulated Electricity Services, Transmission Activities</v>
      </c>
      <c r="AD1187" s="34" t="str">
        <f t="shared" si="385"/>
        <v>7100.124 Cost of Regulated Electricity Services, Transmission Activities in 220 kV</v>
      </c>
      <c r="AE1187" s="34" t="str">
        <f t="shared" si="386"/>
        <v>7100.1241 Operation Cost, 220 kV</v>
      </c>
      <c r="AF1187" s="34" t="str">
        <f t="shared" si="387"/>
        <v>7100.12413 Operation Cost on Outsource, 220 kV</v>
      </c>
      <c r="AH1187" s="6" t="s">
        <v>897</v>
      </c>
      <c r="AI1187" t="s">
        <v>254</v>
      </c>
      <c r="AJ1187" s="14" t="s">
        <v>11</v>
      </c>
      <c r="AK1187">
        <v>220</v>
      </c>
      <c r="AL1187"/>
      <c r="AM1187"/>
      <c r="AN1187"/>
      <c r="AO1187"/>
      <c r="AP1187"/>
      <c r="AQ1187"/>
      <c r="AR1187"/>
      <c r="AS1187"/>
      <c r="AV1187" t="s">
        <v>254</v>
      </c>
      <c r="AW1187">
        <f t="shared" si="388"/>
        <v>35</v>
      </c>
    </row>
    <row r="1188" spans="1:49" ht="11.25" customHeight="1" x14ac:dyDescent="0.2">
      <c r="A1188" s="14">
        <v>7100.1241399999999</v>
      </c>
      <c r="B1188" t="s">
        <v>255</v>
      </c>
      <c r="C1188" s="33" t="str">
        <f t="shared" si="391"/>
        <v>7100.12414 Operation Cost on Electricity Consumed and Other Utilities, 220 kV</v>
      </c>
      <c r="D1188" s="6" t="s">
        <v>859</v>
      </c>
      <c r="E1188" s="6" t="s">
        <v>804</v>
      </c>
      <c r="F1188" s="6" t="s">
        <v>747</v>
      </c>
      <c r="G1188" s="6" t="s">
        <v>823</v>
      </c>
      <c r="H1188" s="34" t="str">
        <f>VLOOKUP(I1188,'heading tables'!$G$3:$H$9,2,FALSE)</f>
        <v>L5</v>
      </c>
      <c r="I1188" s="34">
        <f t="shared" si="379"/>
        <v>10</v>
      </c>
      <c r="J1188" s="6" t="s">
        <v>1069</v>
      </c>
      <c r="K1188" s="34">
        <f t="shared" si="382"/>
        <v>404</v>
      </c>
      <c r="L1188" s="34" t="str">
        <f t="shared" si="380"/>
        <v>14</v>
      </c>
      <c r="M1188" s="34" t="str">
        <f t="shared" si="373"/>
        <v>7</v>
      </c>
      <c r="N1188" s="34" t="str">
        <f t="shared" si="374"/>
        <v>71</v>
      </c>
      <c r="O1188" s="34" t="str">
        <f t="shared" si="375"/>
        <v>7100</v>
      </c>
      <c r="P1188" s="34" t="str">
        <f>CONCATENATE(M1188," ",VLOOKUP(M1188,'heading tables'!$A:$C,2,FALSE))</f>
        <v>7 Operating Expenses</v>
      </c>
      <c r="Q1188" s="34" t="str">
        <f>CONCATENATE(N1188," ",VLOOKUP(N1188,'heading tables'!$A:$C,2,FALSE))</f>
        <v>71 Cost of products sold (goods-producing and services industries)</v>
      </c>
      <c r="R1188" s="34" t="str">
        <f>CONCATENATE(O1188," ",VLOOKUP(ABS(O1188),'heading tables'!$A:$C,2,FALSE))</f>
        <v>7100 Cost of products sold (goods-producing and services industries)</v>
      </c>
      <c r="S1188" s="34" t="str">
        <f t="shared" si="377"/>
        <v>71</v>
      </c>
      <c r="T1188" s="34" t="str">
        <f t="shared" si="378"/>
        <v>7100</v>
      </c>
      <c r="U1188" s="34" t="str">
        <f>CONCATENATE(S1188," ",VLOOKUP(S1188,'heading tables'!$A:$C,2,FALSE))</f>
        <v>71 Cost of products sold (goods-producing and services industries)</v>
      </c>
      <c r="V1188" s="34" t="str">
        <f>CONCATENATE(T1188," ",VLOOKUP(ABS(T1188),'heading tables'!$A:$C,2,FALSE))</f>
        <v>7100 Cost of products sold (goods-producing and services industries)</v>
      </c>
      <c r="W1188" s="34" t="str">
        <f t="shared" si="381"/>
        <v>7100.1</v>
      </c>
      <c r="X1188" s="34" t="str">
        <f t="shared" si="390"/>
        <v>7100.12</v>
      </c>
      <c r="Y1188" s="34" t="str">
        <f t="shared" si="390"/>
        <v>7100.124</v>
      </c>
      <c r="Z1188" s="34" t="str">
        <f t="shared" si="390"/>
        <v>7100.1241</v>
      </c>
      <c r="AA1188" s="34" t="str">
        <f t="shared" si="390"/>
        <v>7100.12414</v>
      </c>
      <c r="AB1188" s="34" t="str">
        <f t="shared" si="383"/>
        <v>7100.1 Cost of Production (Services) of Electricity /Regulated Activities</v>
      </c>
      <c r="AC1188" s="34" t="str">
        <f t="shared" si="384"/>
        <v>7100.12 Cost of Regulated Electricity Services, Transmission Activities</v>
      </c>
      <c r="AD1188" s="34" t="str">
        <f t="shared" si="385"/>
        <v>7100.124 Cost of Regulated Electricity Services, Transmission Activities in 220 kV</v>
      </c>
      <c r="AE1188" s="34" t="str">
        <f t="shared" si="386"/>
        <v>7100.1241 Operation Cost, 220 kV</v>
      </c>
      <c r="AF1188" s="34" t="str">
        <f t="shared" si="387"/>
        <v>7100.12414 Operation Cost on Electricity Consumed and Other Utilities, 220 kV</v>
      </c>
      <c r="AH1188" s="14" t="s">
        <v>460</v>
      </c>
      <c r="AI1188" t="s">
        <v>255</v>
      </c>
      <c r="AJ1188" s="14" t="s">
        <v>11</v>
      </c>
      <c r="AK1188">
        <v>220</v>
      </c>
      <c r="AL1188"/>
      <c r="AM1188"/>
      <c r="AN1188"/>
      <c r="AO1188"/>
      <c r="AP1188"/>
      <c r="AQ1188"/>
      <c r="AR1188"/>
      <c r="AS1188"/>
      <c r="AV1188" t="s">
        <v>255</v>
      </c>
      <c r="AW1188">
        <f t="shared" si="388"/>
        <v>66</v>
      </c>
    </row>
    <row r="1189" spans="1:49" ht="11.25" customHeight="1" x14ac:dyDescent="0.2">
      <c r="A1189" s="14">
        <v>7100.1241499999996</v>
      </c>
      <c r="B1189" t="s">
        <v>256</v>
      </c>
      <c r="C1189" s="33" t="str">
        <f t="shared" si="391"/>
        <v>7100.12415 Operation Cost on Operating Lease, 220 kV</v>
      </c>
      <c r="D1189" s="6" t="s">
        <v>859</v>
      </c>
      <c r="E1189" s="6" t="s">
        <v>804</v>
      </c>
      <c r="F1189" s="6" t="s">
        <v>747</v>
      </c>
      <c r="G1189" s="6" t="s">
        <v>823</v>
      </c>
      <c r="H1189" s="34" t="str">
        <f>VLOOKUP(I1189,'heading tables'!$G$3:$H$9,2,FALSE)</f>
        <v>L5</v>
      </c>
      <c r="I1189" s="34">
        <f t="shared" si="379"/>
        <v>10</v>
      </c>
      <c r="J1189" s="6" t="s">
        <v>1069</v>
      </c>
      <c r="K1189" s="34">
        <f t="shared" si="382"/>
        <v>404</v>
      </c>
      <c r="L1189" s="34" t="str">
        <f t="shared" si="380"/>
        <v>15</v>
      </c>
      <c r="M1189" s="34" t="str">
        <f t="shared" si="373"/>
        <v>7</v>
      </c>
      <c r="N1189" s="34" t="str">
        <f t="shared" si="374"/>
        <v>71</v>
      </c>
      <c r="O1189" s="34" t="str">
        <f t="shared" si="375"/>
        <v>7100</v>
      </c>
      <c r="P1189" s="34" t="str">
        <f>CONCATENATE(M1189," ",VLOOKUP(M1189,'heading tables'!$A:$C,2,FALSE))</f>
        <v>7 Operating Expenses</v>
      </c>
      <c r="Q1189" s="34" t="str">
        <f>CONCATENATE(N1189," ",VLOOKUP(N1189,'heading tables'!$A:$C,2,FALSE))</f>
        <v>71 Cost of products sold (goods-producing and services industries)</v>
      </c>
      <c r="R1189" s="34" t="str">
        <f>CONCATENATE(O1189," ",VLOOKUP(ABS(O1189),'heading tables'!$A:$C,2,FALSE))</f>
        <v>7100 Cost of products sold (goods-producing and services industries)</v>
      </c>
      <c r="S1189" s="34" t="str">
        <f t="shared" si="377"/>
        <v>71</v>
      </c>
      <c r="T1189" s="34" t="str">
        <f t="shared" si="378"/>
        <v>7100</v>
      </c>
      <c r="U1189" s="34" t="str">
        <f>CONCATENATE(S1189," ",VLOOKUP(S1189,'heading tables'!$A:$C,2,FALSE))</f>
        <v>71 Cost of products sold (goods-producing and services industries)</v>
      </c>
      <c r="V1189" s="34" t="str">
        <f>CONCATENATE(T1189," ",VLOOKUP(ABS(T1189),'heading tables'!$A:$C,2,FALSE))</f>
        <v>7100 Cost of products sold (goods-producing and services industries)</v>
      </c>
      <c r="W1189" s="34" t="str">
        <f t="shared" si="381"/>
        <v>7100.1</v>
      </c>
      <c r="X1189" s="34" t="str">
        <f t="shared" si="390"/>
        <v>7100.12</v>
      </c>
      <c r="Y1189" s="34" t="str">
        <f t="shared" si="390"/>
        <v>7100.124</v>
      </c>
      <c r="Z1189" s="34" t="str">
        <f t="shared" si="390"/>
        <v>7100.1241</v>
      </c>
      <c r="AA1189" s="34" t="str">
        <f t="shared" si="390"/>
        <v>7100.12415</v>
      </c>
      <c r="AB1189" s="34" t="str">
        <f t="shared" si="383"/>
        <v>7100.1 Cost of Production (Services) of Electricity /Regulated Activities</v>
      </c>
      <c r="AC1189" s="34" t="str">
        <f t="shared" si="384"/>
        <v>7100.12 Cost of Regulated Electricity Services, Transmission Activities</v>
      </c>
      <c r="AD1189" s="34" t="str">
        <f t="shared" si="385"/>
        <v>7100.124 Cost of Regulated Electricity Services, Transmission Activities in 220 kV</v>
      </c>
      <c r="AE1189" s="34" t="str">
        <f t="shared" si="386"/>
        <v>7100.1241 Operation Cost, 220 kV</v>
      </c>
      <c r="AF1189" s="34" t="str">
        <f t="shared" si="387"/>
        <v>7100.12415 Operation Cost on Operating Lease, 220 kV</v>
      </c>
      <c r="AH1189" s="6" t="s">
        <v>886</v>
      </c>
      <c r="AI1189" t="s">
        <v>256</v>
      </c>
      <c r="AJ1189" s="14" t="s">
        <v>11</v>
      </c>
      <c r="AK1189">
        <v>220</v>
      </c>
      <c r="AL1189"/>
      <c r="AM1189"/>
      <c r="AN1189"/>
      <c r="AO1189"/>
      <c r="AP1189"/>
      <c r="AQ1189"/>
      <c r="AR1189"/>
      <c r="AS1189"/>
      <c r="AV1189" t="s">
        <v>256</v>
      </c>
      <c r="AW1189">
        <f t="shared" si="388"/>
        <v>41</v>
      </c>
    </row>
    <row r="1190" spans="1:49" ht="11.25" customHeight="1" x14ac:dyDescent="0.2">
      <c r="A1190" s="14">
        <v>7100.1241799999998</v>
      </c>
      <c r="B1190" t="s">
        <v>257</v>
      </c>
      <c r="C1190" s="33" t="str">
        <f t="shared" si="391"/>
        <v>7100.12418 Depreciation Cost of 220 kV</v>
      </c>
      <c r="D1190" s="6" t="s">
        <v>859</v>
      </c>
      <c r="E1190" s="6" t="s">
        <v>804</v>
      </c>
      <c r="F1190" s="6" t="s">
        <v>748</v>
      </c>
      <c r="G1190" s="6" t="s">
        <v>823</v>
      </c>
      <c r="H1190" s="34" t="str">
        <f>VLOOKUP(I1190,'heading tables'!$G$3:$H$9,2,FALSE)</f>
        <v>L5</v>
      </c>
      <c r="I1190" s="34">
        <f t="shared" si="379"/>
        <v>10</v>
      </c>
      <c r="J1190" s="6" t="s">
        <v>1069</v>
      </c>
      <c r="K1190" s="34">
        <f t="shared" si="382"/>
        <v>404</v>
      </c>
      <c r="L1190" s="34" t="str">
        <f t="shared" si="380"/>
        <v>18</v>
      </c>
      <c r="M1190" s="34" t="str">
        <f t="shared" si="373"/>
        <v>7</v>
      </c>
      <c r="N1190" s="34" t="str">
        <f t="shared" si="374"/>
        <v>71</v>
      </c>
      <c r="O1190" s="34" t="str">
        <f t="shared" si="375"/>
        <v>7100</v>
      </c>
      <c r="P1190" s="34" t="str">
        <f>CONCATENATE(M1190," ",VLOOKUP(M1190,'heading tables'!$A:$C,2,FALSE))</f>
        <v>7 Operating Expenses</v>
      </c>
      <c r="Q1190" s="34" t="str">
        <f>CONCATENATE(N1190," ",VLOOKUP(N1190,'heading tables'!$A:$C,2,FALSE))</f>
        <v>71 Cost of products sold (goods-producing and services industries)</v>
      </c>
      <c r="R1190" s="34" t="str">
        <f>CONCATENATE(O1190," ",VLOOKUP(ABS(O1190),'heading tables'!$A:$C,2,FALSE))</f>
        <v>7100 Cost of products sold (goods-producing and services industries)</v>
      </c>
      <c r="S1190" s="34" t="str">
        <f t="shared" si="377"/>
        <v>71</v>
      </c>
      <c r="T1190" s="34" t="str">
        <f t="shared" si="378"/>
        <v>7100</v>
      </c>
      <c r="U1190" s="34" t="str">
        <f>CONCATENATE(S1190," ",VLOOKUP(S1190,'heading tables'!$A:$C,2,FALSE))</f>
        <v>71 Cost of products sold (goods-producing and services industries)</v>
      </c>
      <c r="V1190" s="34" t="str">
        <f>CONCATENATE(T1190," ",VLOOKUP(ABS(T1190),'heading tables'!$A:$C,2,FALSE))</f>
        <v>7100 Cost of products sold (goods-producing and services industries)</v>
      </c>
      <c r="W1190" s="34" t="str">
        <f t="shared" si="381"/>
        <v>7100.1</v>
      </c>
      <c r="X1190" s="34" t="str">
        <f t="shared" si="390"/>
        <v>7100.12</v>
      </c>
      <c r="Y1190" s="34" t="str">
        <f t="shared" si="390"/>
        <v>7100.124</v>
      </c>
      <c r="Z1190" s="34" t="str">
        <f t="shared" si="390"/>
        <v>7100.1241</v>
      </c>
      <c r="AA1190" s="34" t="str">
        <f t="shared" si="390"/>
        <v>7100.12418</v>
      </c>
      <c r="AB1190" s="34" t="str">
        <f t="shared" si="383"/>
        <v>7100.1 Cost of Production (Services) of Electricity /Regulated Activities</v>
      </c>
      <c r="AC1190" s="34" t="str">
        <f t="shared" si="384"/>
        <v>7100.12 Cost of Regulated Electricity Services, Transmission Activities</v>
      </c>
      <c r="AD1190" s="34" t="str">
        <f t="shared" si="385"/>
        <v>7100.124 Cost of Regulated Electricity Services, Transmission Activities in 220 kV</v>
      </c>
      <c r="AE1190" s="34" t="str">
        <f t="shared" si="386"/>
        <v>7100.1241 Operation Cost, 220 kV</v>
      </c>
      <c r="AF1190" s="34" t="str">
        <f t="shared" si="387"/>
        <v>7100.12418 Depreciation Cost of 220 kV</v>
      </c>
      <c r="AH1190" s="6" t="s">
        <v>885</v>
      </c>
      <c r="AI1190" t="s">
        <v>257</v>
      </c>
      <c r="AJ1190" s="14" t="s">
        <v>11</v>
      </c>
      <c r="AK1190">
        <v>220</v>
      </c>
      <c r="AL1190"/>
      <c r="AM1190"/>
      <c r="AN1190"/>
      <c r="AO1190"/>
      <c r="AP1190"/>
      <c r="AQ1190"/>
      <c r="AR1190"/>
      <c r="AS1190"/>
      <c r="AV1190" t="s">
        <v>257</v>
      </c>
      <c r="AW1190">
        <f t="shared" si="388"/>
        <v>27</v>
      </c>
    </row>
    <row r="1191" spans="1:49" ht="11.25" customHeight="1" x14ac:dyDescent="0.2">
      <c r="A1191" s="14">
        <v>7100.1241900000005</v>
      </c>
      <c r="B1191" t="s">
        <v>258</v>
      </c>
      <c r="C1191" s="33" t="str">
        <f t="shared" si="391"/>
        <v>7100.12419 Operation Cost on Other, 220 kV</v>
      </c>
      <c r="D1191" s="6" t="s">
        <v>859</v>
      </c>
      <c r="E1191" s="6" t="s">
        <v>804</v>
      </c>
      <c r="F1191" s="6" t="s">
        <v>747</v>
      </c>
      <c r="G1191" s="6" t="s">
        <v>823</v>
      </c>
      <c r="H1191" s="34" t="str">
        <f>VLOOKUP(I1191,'heading tables'!$G$3:$H$9,2,FALSE)</f>
        <v>L5</v>
      </c>
      <c r="I1191" s="34">
        <f t="shared" si="379"/>
        <v>10</v>
      </c>
      <c r="J1191" s="6" t="s">
        <v>1069</v>
      </c>
      <c r="K1191" s="34">
        <f t="shared" si="382"/>
        <v>404</v>
      </c>
      <c r="L1191" s="34" t="str">
        <f t="shared" si="380"/>
        <v>19</v>
      </c>
      <c r="M1191" s="34" t="str">
        <f t="shared" si="373"/>
        <v>7</v>
      </c>
      <c r="N1191" s="34" t="str">
        <f t="shared" si="374"/>
        <v>71</v>
      </c>
      <c r="O1191" s="34" t="str">
        <f t="shared" si="375"/>
        <v>7100</v>
      </c>
      <c r="P1191" s="34" t="str">
        <f>CONCATENATE(M1191," ",VLOOKUP(M1191,'heading tables'!$A:$C,2,FALSE))</f>
        <v>7 Operating Expenses</v>
      </c>
      <c r="Q1191" s="34" t="str">
        <f>CONCATENATE(N1191," ",VLOOKUP(N1191,'heading tables'!$A:$C,2,FALSE))</f>
        <v>71 Cost of products sold (goods-producing and services industries)</v>
      </c>
      <c r="R1191" s="34" t="str">
        <f>CONCATENATE(O1191," ",VLOOKUP(ABS(O1191),'heading tables'!$A:$C,2,FALSE))</f>
        <v>7100 Cost of products sold (goods-producing and services industries)</v>
      </c>
      <c r="S1191" s="34" t="str">
        <f t="shared" si="377"/>
        <v>71</v>
      </c>
      <c r="T1191" s="34" t="str">
        <f t="shared" si="378"/>
        <v>7100</v>
      </c>
      <c r="U1191" s="34" t="str">
        <f>CONCATENATE(S1191," ",VLOOKUP(S1191,'heading tables'!$A:$C,2,FALSE))</f>
        <v>71 Cost of products sold (goods-producing and services industries)</v>
      </c>
      <c r="V1191" s="34" t="str">
        <f>CONCATENATE(T1191," ",VLOOKUP(ABS(T1191),'heading tables'!$A:$C,2,FALSE))</f>
        <v>7100 Cost of products sold (goods-producing and services industries)</v>
      </c>
      <c r="W1191" s="34" t="str">
        <f t="shared" si="381"/>
        <v>7100.1</v>
      </c>
      <c r="X1191" s="34" t="str">
        <f t="shared" si="390"/>
        <v>7100.12</v>
      </c>
      <c r="Y1191" s="34" t="str">
        <f t="shared" si="390"/>
        <v>7100.124</v>
      </c>
      <c r="Z1191" s="34" t="str">
        <f t="shared" si="390"/>
        <v>7100.1241</v>
      </c>
      <c r="AA1191" s="34" t="str">
        <f t="shared" si="390"/>
        <v>7100.12419</v>
      </c>
      <c r="AB1191" s="34" t="str">
        <f t="shared" si="383"/>
        <v>7100.1 Cost of Production (Services) of Electricity /Regulated Activities</v>
      </c>
      <c r="AC1191" s="34" t="str">
        <f t="shared" si="384"/>
        <v>7100.12 Cost of Regulated Electricity Services, Transmission Activities</v>
      </c>
      <c r="AD1191" s="34" t="str">
        <f t="shared" si="385"/>
        <v>7100.124 Cost of Regulated Electricity Services, Transmission Activities in 220 kV</v>
      </c>
      <c r="AE1191" s="34" t="str">
        <f t="shared" si="386"/>
        <v>7100.1241 Operation Cost, 220 kV</v>
      </c>
      <c r="AF1191" s="34" t="str">
        <f t="shared" si="387"/>
        <v>7100.12419 Operation Cost on Other, 220 kV</v>
      </c>
      <c r="AH1191" s="6" t="s">
        <v>405</v>
      </c>
      <c r="AI1191" t="s">
        <v>258</v>
      </c>
      <c r="AJ1191" s="14" t="s">
        <v>11</v>
      </c>
      <c r="AK1191">
        <v>220</v>
      </c>
      <c r="AL1191"/>
      <c r="AM1191"/>
      <c r="AN1191"/>
      <c r="AO1191"/>
      <c r="AP1191"/>
      <c r="AQ1191"/>
      <c r="AR1191"/>
      <c r="AS1191"/>
      <c r="AV1191" t="s">
        <v>258</v>
      </c>
      <c r="AW1191">
        <f t="shared" si="388"/>
        <v>31</v>
      </c>
    </row>
    <row r="1192" spans="1:49" ht="11.25" customHeight="1" x14ac:dyDescent="0.2">
      <c r="A1192" s="14">
        <v>7100.1242000000002</v>
      </c>
      <c r="B1192" t="s">
        <v>259</v>
      </c>
      <c r="C1192" s="33" t="str">
        <f t="shared" si="391"/>
        <v>7100.1242 Maintenance Cost, 220 kV</v>
      </c>
      <c r="D1192" s="6" t="s">
        <v>859</v>
      </c>
      <c r="E1192" s="6" t="s">
        <v>804</v>
      </c>
      <c r="F1192" s="6" t="s">
        <v>3</v>
      </c>
      <c r="G1192" s="6" t="s">
        <v>822</v>
      </c>
      <c r="H1192" s="34" t="str">
        <f>VLOOKUP(I1192,'heading tables'!$G$3:$H$9,2,FALSE)</f>
        <v>L4</v>
      </c>
      <c r="I1192" s="34">
        <f t="shared" si="379"/>
        <v>9</v>
      </c>
      <c r="J1192" s="6" t="s">
        <v>1069</v>
      </c>
      <c r="K1192" s="34">
        <f t="shared" si="382"/>
        <v>404</v>
      </c>
      <c r="L1192" s="34" t="str">
        <f t="shared" si="380"/>
        <v>42</v>
      </c>
      <c r="M1192" s="34" t="str">
        <f t="shared" si="373"/>
        <v>7</v>
      </c>
      <c r="N1192" s="34" t="str">
        <f t="shared" si="374"/>
        <v>71</v>
      </c>
      <c r="O1192" s="34" t="str">
        <f t="shared" si="375"/>
        <v>7100</v>
      </c>
      <c r="P1192" s="34" t="str">
        <f>CONCATENATE(M1192," ",VLOOKUP(M1192,'heading tables'!$A:$C,2,FALSE))</f>
        <v>7 Operating Expenses</v>
      </c>
      <c r="Q1192" s="34" t="str">
        <f>CONCATENATE(N1192," ",VLOOKUP(N1192,'heading tables'!$A:$C,2,FALSE))</f>
        <v>71 Cost of products sold (goods-producing and services industries)</v>
      </c>
      <c r="R1192" s="34" t="str">
        <f>CONCATENATE(O1192," ",VLOOKUP(ABS(O1192),'heading tables'!$A:$C,2,FALSE))</f>
        <v>7100 Cost of products sold (goods-producing and services industries)</v>
      </c>
      <c r="S1192" s="34" t="str">
        <f t="shared" si="377"/>
        <v>71</v>
      </c>
      <c r="T1192" s="34" t="str">
        <f t="shared" si="378"/>
        <v>7100</v>
      </c>
      <c r="U1192" s="34" t="str">
        <f>CONCATENATE(S1192," ",VLOOKUP(S1192,'heading tables'!$A:$C,2,FALSE))</f>
        <v>71 Cost of products sold (goods-producing and services industries)</v>
      </c>
      <c r="V1192" s="34" t="str">
        <f>CONCATENATE(T1192," ",VLOOKUP(ABS(T1192),'heading tables'!$A:$C,2,FALSE))</f>
        <v>7100 Cost of products sold (goods-producing and services industries)</v>
      </c>
      <c r="W1192" s="34" t="str">
        <f t="shared" si="381"/>
        <v>7100.1</v>
      </c>
      <c r="X1192" s="34" t="str">
        <f t="shared" si="390"/>
        <v>7100.12</v>
      </c>
      <c r="Y1192" s="34" t="str">
        <f t="shared" si="390"/>
        <v>7100.124</v>
      </c>
      <c r="Z1192" s="34" t="str">
        <f t="shared" si="390"/>
        <v>7100.1242</v>
      </c>
      <c r="AA1192" s="34" t="str">
        <f t="shared" si="390"/>
        <v>" "</v>
      </c>
      <c r="AB1192" s="34" t="str">
        <f t="shared" si="383"/>
        <v>7100.1 Cost of Production (Services) of Electricity /Regulated Activities</v>
      </c>
      <c r="AC1192" s="34" t="str">
        <f t="shared" si="384"/>
        <v>7100.12 Cost of Regulated Electricity Services, Transmission Activities</v>
      </c>
      <c r="AD1192" s="34" t="str">
        <f t="shared" si="385"/>
        <v>7100.124 Cost of Regulated Electricity Services, Transmission Activities in 220 kV</v>
      </c>
      <c r="AE1192" s="34" t="str">
        <f t="shared" si="386"/>
        <v>7100.1242 Maintenance Cost, 220 kV</v>
      </c>
      <c r="AF1192" s="34" t="str">
        <f t="shared" si="387"/>
        <v>" "</v>
      </c>
      <c r="AI1192" t="s">
        <v>259</v>
      </c>
      <c r="AJ1192" s="14" t="s">
        <v>1064</v>
      </c>
      <c r="AK1192">
        <v>220</v>
      </c>
      <c r="AL1192"/>
      <c r="AM1192"/>
      <c r="AN1192"/>
      <c r="AO1192"/>
      <c r="AP1192"/>
      <c r="AQ1192"/>
      <c r="AR1192"/>
      <c r="AS1192"/>
      <c r="AV1192" t="s">
        <v>259</v>
      </c>
      <c r="AW1192">
        <f t="shared" si="388"/>
        <v>24</v>
      </c>
    </row>
    <row r="1193" spans="1:49" ht="11.25" customHeight="1" x14ac:dyDescent="0.2">
      <c r="A1193" s="14">
        <v>7100.1242099999999</v>
      </c>
      <c r="B1193" t="s">
        <v>260</v>
      </c>
      <c r="C1193" s="33" t="str">
        <f t="shared" si="391"/>
        <v>7100.12421 Maintenance Cost on Personnel, 220 kV</v>
      </c>
      <c r="D1193" s="6" t="s">
        <v>859</v>
      </c>
      <c r="E1193" s="6" t="s">
        <v>804</v>
      </c>
      <c r="F1193" s="6" t="s">
        <v>749</v>
      </c>
      <c r="G1193" s="6" t="s">
        <v>823</v>
      </c>
      <c r="H1193" s="34" t="str">
        <f>VLOOKUP(I1193,'heading tables'!$G$3:$H$9,2,FALSE)</f>
        <v>L5</v>
      </c>
      <c r="I1193" s="34">
        <f t="shared" si="379"/>
        <v>10</v>
      </c>
      <c r="J1193" s="6" t="s">
        <v>1069</v>
      </c>
      <c r="K1193" s="34">
        <f t="shared" si="382"/>
        <v>404</v>
      </c>
      <c r="L1193" s="34" t="str">
        <f t="shared" si="380"/>
        <v>21</v>
      </c>
      <c r="M1193" s="34" t="str">
        <f t="shared" si="373"/>
        <v>7</v>
      </c>
      <c r="N1193" s="34" t="str">
        <f t="shared" si="374"/>
        <v>71</v>
      </c>
      <c r="O1193" s="34" t="str">
        <f t="shared" si="375"/>
        <v>7100</v>
      </c>
      <c r="P1193" s="34" t="str">
        <f>CONCATENATE(M1193," ",VLOOKUP(M1193,'heading tables'!$A:$C,2,FALSE))</f>
        <v>7 Operating Expenses</v>
      </c>
      <c r="Q1193" s="34" t="str">
        <f>CONCATENATE(N1193," ",VLOOKUP(N1193,'heading tables'!$A:$C,2,FALSE))</f>
        <v>71 Cost of products sold (goods-producing and services industries)</v>
      </c>
      <c r="R1193" s="34" t="str">
        <f>CONCATENATE(O1193," ",VLOOKUP(ABS(O1193),'heading tables'!$A:$C,2,FALSE))</f>
        <v>7100 Cost of products sold (goods-producing and services industries)</v>
      </c>
      <c r="S1193" s="34" t="str">
        <f t="shared" si="377"/>
        <v>71</v>
      </c>
      <c r="T1193" s="34" t="str">
        <f t="shared" si="378"/>
        <v>7100</v>
      </c>
      <c r="U1193" s="34" t="str">
        <f>CONCATENATE(S1193," ",VLOOKUP(S1193,'heading tables'!$A:$C,2,FALSE))</f>
        <v>71 Cost of products sold (goods-producing and services industries)</v>
      </c>
      <c r="V1193" s="34" t="str">
        <f>CONCATENATE(T1193," ",VLOOKUP(ABS(T1193),'heading tables'!$A:$C,2,FALSE))</f>
        <v>7100 Cost of products sold (goods-producing and services industries)</v>
      </c>
      <c r="W1193" s="34" t="str">
        <f t="shared" si="381"/>
        <v>7100.1</v>
      </c>
      <c r="X1193" s="34" t="str">
        <f t="shared" si="390"/>
        <v>7100.12</v>
      </c>
      <c r="Y1193" s="34" t="str">
        <f t="shared" si="390"/>
        <v>7100.124</v>
      </c>
      <c r="Z1193" s="34" t="str">
        <f t="shared" si="390"/>
        <v>7100.1242</v>
      </c>
      <c r="AA1193" s="34" t="str">
        <f t="shared" si="390"/>
        <v>7100.12421</v>
      </c>
      <c r="AB1193" s="34" t="str">
        <f t="shared" si="383"/>
        <v>7100.1 Cost of Production (Services) of Electricity /Regulated Activities</v>
      </c>
      <c r="AC1193" s="34" t="str">
        <f t="shared" si="384"/>
        <v>7100.12 Cost of Regulated Electricity Services, Transmission Activities</v>
      </c>
      <c r="AD1193" s="34" t="str">
        <f t="shared" si="385"/>
        <v>7100.124 Cost of Regulated Electricity Services, Transmission Activities in 220 kV</v>
      </c>
      <c r="AE1193" s="34" t="str">
        <f t="shared" si="386"/>
        <v>7100.1242 Maintenance Cost, 220 kV</v>
      </c>
      <c r="AF1193" s="34" t="str">
        <f t="shared" si="387"/>
        <v>7100.12421 Maintenance Cost on Personnel, 220 kV</v>
      </c>
      <c r="AH1193" s="6" t="s">
        <v>406</v>
      </c>
      <c r="AI1193" t="s">
        <v>260</v>
      </c>
      <c r="AJ1193" s="14" t="s">
        <v>11</v>
      </c>
      <c r="AK1193">
        <v>220</v>
      </c>
      <c r="AL1193"/>
      <c r="AM1193"/>
      <c r="AN1193"/>
      <c r="AO1193"/>
      <c r="AP1193"/>
      <c r="AQ1193"/>
      <c r="AR1193"/>
      <c r="AS1193"/>
      <c r="AV1193" t="s">
        <v>260</v>
      </c>
      <c r="AW1193">
        <f t="shared" si="388"/>
        <v>37</v>
      </c>
    </row>
    <row r="1194" spans="1:49" ht="11.25" customHeight="1" x14ac:dyDescent="0.2">
      <c r="A1194" s="14">
        <v>7100.1242199999997</v>
      </c>
      <c r="B1194" t="s">
        <v>261</v>
      </c>
      <c r="C1194" s="33" t="str">
        <f t="shared" si="391"/>
        <v>7100.12422 Maintenance Cost on Materials, 220 kV</v>
      </c>
      <c r="D1194" s="6" t="s">
        <v>859</v>
      </c>
      <c r="E1194" s="6" t="s">
        <v>804</v>
      </c>
      <c r="F1194" s="6" t="s">
        <v>749</v>
      </c>
      <c r="G1194" s="6" t="s">
        <v>823</v>
      </c>
      <c r="H1194" s="34" t="str">
        <f>VLOOKUP(I1194,'heading tables'!$G$3:$H$9,2,FALSE)</f>
        <v>L5</v>
      </c>
      <c r="I1194" s="34">
        <f t="shared" si="379"/>
        <v>10</v>
      </c>
      <c r="J1194" s="6" t="s">
        <v>1069</v>
      </c>
      <c r="K1194" s="34">
        <f t="shared" si="382"/>
        <v>404</v>
      </c>
      <c r="L1194" s="34" t="str">
        <f t="shared" si="380"/>
        <v>22</v>
      </c>
      <c r="M1194" s="34" t="str">
        <f t="shared" si="373"/>
        <v>7</v>
      </c>
      <c r="N1194" s="34" t="str">
        <f t="shared" si="374"/>
        <v>71</v>
      </c>
      <c r="O1194" s="34" t="str">
        <f t="shared" si="375"/>
        <v>7100</v>
      </c>
      <c r="P1194" s="34" t="str">
        <f>CONCATENATE(M1194," ",VLOOKUP(M1194,'heading tables'!$A:$C,2,FALSE))</f>
        <v>7 Operating Expenses</v>
      </c>
      <c r="Q1194" s="34" t="str">
        <f>CONCATENATE(N1194," ",VLOOKUP(N1194,'heading tables'!$A:$C,2,FALSE))</f>
        <v>71 Cost of products sold (goods-producing and services industries)</v>
      </c>
      <c r="R1194" s="34" t="str">
        <f>CONCATENATE(O1194," ",VLOOKUP(ABS(O1194),'heading tables'!$A:$C,2,FALSE))</f>
        <v>7100 Cost of products sold (goods-producing and services industries)</v>
      </c>
      <c r="S1194" s="34" t="str">
        <f t="shared" si="377"/>
        <v>71</v>
      </c>
      <c r="T1194" s="34" t="str">
        <f t="shared" si="378"/>
        <v>7100</v>
      </c>
      <c r="U1194" s="34" t="str">
        <f>CONCATENATE(S1194," ",VLOOKUP(S1194,'heading tables'!$A:$C,2,FALSE))</f>
        <v>71 Cost of products sold (goods-producing and services industries)</v>
      </c>
      <c r="V1194" s="34" t="str">
        <f>CONCATENATE(T1194," ",VLOOKUP(ABS(T1194),'heading tables'!$A:$C,2,FALSE))</f>
        <v>7100 Cost of products sold (goods-producing and services industries)</v>
      </c>
      <c r="W1194" s="34" t="str">
        <f t="shared" si="381"/>
        <v>7100.1</v>
      </c>
      <c r="X1194" s="34" t="str">
        <f t="shared" si="390"/>
        <v>7100.12</v>
      </c>
      <c r="Y1194" s="34" t="str">
        <f t="shared" si="390"/>
        <v>7100.124</v>
      </c>
      <c r="Z1194" s="34" t="str">
        <f t="shared" si="390"/>
        <v>7100.1242</v>
      </c>
      <c r="AA1194" s="34" t="str">
        <f t="shared" si="390"/>
        <v>7100.12422</v>
      </c>
      <c r="AB1194" s="34" t="str">
        <f t="shared" si="383"/>
        <v>7100.1 Cost of Production (Services) of Electricity /Regulated Activities</v>
      </c>
      <c r="AC1194" s="34" t="str">
        <f t="shared" si="384"/>
        <v>7100.12 Cost of Regulated Electricity Services, Transmission Activities</v>
      </c>
      <c r="AD1194" s="34" t="str">
        <f t="shared" si="385"/>
        <v>7100.124 Cost of Regulated Electricity Services, Transmission Activities in 220 kV</v>
      </c>
      <c r="AE1194" s="34" t="str">
        <f t="shared" si="386"/>
        <v>7100.1242 Maintenance Cost, 220 kV</v>
      </c>
      <c r="AF1194" s="34" t="str">
        <f t="shared" si="387"/>
        <v>7100.12422 Maintenance Cost on Materials, 220 kV</v>
      </c>
      <c r="AH1194" s="6" t="s">
        <v>407</v>
      </c>
      <c r="AI1194" t="s">
        <v>261</v>
      </c>
      <c r="AJ1194" s="14" t="s">
        <v>11</v>
      </c>
      <c r="AK1194">
        <v>220</v>
      </c>
      <c r="AL1194"/>
      <c r="AM1194"/>
      <c r="AN1194"/>
      <c r="AO1194"/>
      <c r="AP1194"/>
      <c r="AQ1194"/>
      <c r="AR1194"/>
      <c r="AS1194"/>
      <c r="AV1194" t="s">
        <v>261</v>
      </c>
      <c r="AW1194">
        <f t="shared" si="388"/>
        <v>37</v>
      </c>
    </row>
    <row r="1195" spans="1:49" ht="11.25" customHeight="1" x14ac:dyDescent="0.2">
      <c r="A1195" s="14">
        <v>7100.1242300000004</v>
      </c>
      <c r="B1195" t="s">
        <v>262</v>
      </c>
      <c r="C1195" s="33" t="str">
        <f t="shared" si="391"/>
        <v>7100.12423 Maintenance Cost on Outsource, 220 kV</v>
      </c>
      <c r="D1195" s="6" t="s">
        <v>859</v>
      </c>
      <c r="E1195" s="6" t="s">
        <v>804</v>
      </c>
      <c r="F1195" s="6" t="s">
        <v>749</v>
      </c>
      <c r="G1195" s="6" t="s">
        <v>823</v>
      </c>
      <c r="H1195" s="34" t="str">
        <f>VLOOKUP(I1195,'heading tables'!$G$3:$H$9,2,FALSE)</f>
        <v>L5</v>
      </c>
      <c r="I1195" s="34">
        <f t="shared" si="379"/>
        <v>10</v>
      </c>
      <c r="J1195" s="6" t="s">
        <v>1069</v>
      </c>
      <c r="K1195" s="34">
        <f t="shared" si="382"/>
        <v>404</v>
      </c>
      <c r="L1195" s="34" t="str">
        <f t="shared" si="380"/>
        <v>23</v>
      </c>
      <c r="M1195" s="34" t="str">
        <f t="shared" si="373"/>
        <v>7</v>
      </c>
      <c r="N1195" s="34" t="str">
        <f t="shared" si="374"/>
        <v>71</v>
      </c>
      <c r="O1195" s="34" t="str">
        <f t="shared" si="375"/>
        <v>7100</v>
      </c>
      <c r="P1195" s="34" t="str">
        <f>CONCATENATE(M1195," ",VLOOKUP(M1195,'heading tables'!$A:$C,2,FALSE))</f>
        <v>7 Operating Expenses</v>
      </c>
      <c r="Q1195" s="34" t="str">
        <f>CONCATENATE(N1195," ",VLOOKUP(N1195,'heading tables'!$A:$C,2,FALSE))</f>
        <v>71 Cost of products sold (goods-producing and services industries)</v>
      </c>
      <c r="R1195" s="34" t="str">
        <f>CONCATENATE(O1195," ",VLOOKUP(ABS(O1195),'heading tables'!$A:$C,2,FALSE))</f>
        <v>7100 Cost of products sold (goods-producing and services industries)</v>
      </c>
      <c r="S1195" s="34" t="str">
        <f t="shared" si="377"/>
        <v>71</v>
      </c>
      <c r="T1195" s="34" t="str">
        <f t="shared" si="378"/>
        <v>7100</v>
      </c>
      <c r="U1195" s="34" t="str">
        <f>CONCATENATE(S1195," ",VLOOKUP(S1195,'heading tables'!$A:$C,2,FALSE))</f>
        <v>71 Cost of products sold (goods-producing and services industries)</v>
      </c>
      <c r="V1195" s="34" t="str">
        <f>CONCATENATE(T1195," ",VLOOKUP(ABS(T1195),'heading tables'!$A:$C,2,FALSE))</f>
        <v>7100 Cost of products sold (goods-producing and services industries)</v>
      </c>
      <c r="W1195" s="34" t="str">
        <f t="shared" si="381"/>
        <v>7100.1</v>
      </c>
      <c r="X1195" s="34" t="str">
        <f t="shared" si="390"/>
        <v>7100.12</v>
      </c>
      <c r="Y1195" s="34" t="str">
        <f t="shared" si="390"/>
        <v>7100.124</v>
      </c>
      <c r="Z1195" s="34" t="str">
        <f t="shared" si="390"/>
        <v>7100.1242</v>
      </c>
      <c r="AA1195" s="34" t="str">
        <f t="shared" si="390"/>
        <v>7100.12423</v>
      </c>
      <c r="AB1195" s="34" t="str">
        <f t="shared" si="383"/>
        <v>7100.1 Cost of Production (Services) of Electricity /Regulated Activities</v>
      </c>
      <c r="AC1195" s="34" t="str">
        <f t="shared" si="384"/>
        <v>7100.12 Cost of Regulated Electricity Services, Transmission Activities</v>
      </c>
      <c r="AD1195" s="34" t="str">
        <f t="shared" si="385"/>
        <v>7100.124 Cost of Regulated Electricity Services, Transmission Activities in 220 kV</v>
      </c>
      <c r="AE1195" s="34" t="str">
        <f t="shared" si="386"/>
        <v>7100.1242 Maintenance Cost, 220 kV</v>
      </c>
      <c r="AF1195" s="34" t="str">
        <f t="shared" si="387"/>
        <v>7100.12423 Maintenance Cost on Outsource, 220 kV</v>
      </c>
      <c r="AH1195" s="6" t="s">
        <v>897</v>
      </c>
      <c r="AI1195" t="s">
        <v>262</v>
      </c>
      <c r="AJ1195" s="14" t="s">
        <v>11</v>
      </c>
      <c r="AK1195">
        <v>220</v>
      </c>
      <c r="AL1195"/>
      <c r="AM1195"/>
      <c r="AN1195"/>
      <c r="AO1195"/>
      <c r="AP1195"/>
      <c r="AQ1195"/>
      <c r="AR1195"/>
      <c r="AS1195"/>
      <c r="AV1195" t="s">
        <v>262</v>
      </c>
      <c r="AW1195">
        <f t="shared" si="388"/>
        <v>37</v>
      </c>
    </row>
    <row r="1196" spans="1:49" ht="11.25" customHeight="1" x14ac:dyDescent="0.2">
      <c r="A1196" s="14">
        <v>7100.1242400000001</v>
      </c>
      <c r="B1196" t="s">
        <v>263</v>
      </c>
      <c r="C1196" s="33" t="str">
        <f t="shared" si="391"/>
        <v>7100.12424 Maintenance Cost on Electricity Consumed and Other Utilities, 220 kV</v>
      </c>
      <c r="D1196" s="6" t="s">
        <v>859</v>
      </c>
      <c r="E1196" s="6" t="s">
        <v>804</v>
      </c>
      <c r="F1196" s="6" t="s">
        <v>749</v>
      </c>
      <c r="G1196" s="6" t="s">
        <v>823</v>
      </c>
      <c r="H1196" s="34" t="str">
        <f>VLOOKUP(I1196,'heading tables'!$G$3:$H$9,2,FALSE)</f>
        <v>L5</v>
      </c>
      <c r="I1196" s="34">
        <f t="shared" si="379"/>
        <v>10</v>
      </c>
      <c r="J1196" s="6" t="s">
        <v>1069</v>
      </c>
      <c r="K1196" s="34">
        <f t="shared" si="382"/>
        <v>404</v>
      </c>
      <c r="L1196" s="34" t="str">
        <f t="shared" si="380"/>
        <v>24</v>
      </c>
      <c r="M1196" s="34" t="str">
        <f t="shared" si="373"/>
        <v>7</v>
      </c>
      <c r="N1196" s="34" t="str">
        <f t="shared" si="374"/>
        <v>71</v>
      </c>
      <c r="O1196" s="34" t="str">
        <f t="shared" si="375"/>
        <v>7100</v>
      </c>
      <c r="P1196" s="34" t="str">
        <f>CONCATENATE(M1196," ",VLOOKUP(M1196,'heading tables'!$A:$C,2,FALSE))</f>
        <v>7 Operating Expenses</v>
      </c>
      <c r="Q1196" s="34" t="str">
        <f>CONCATENATE(N1196," ",VLOOKUP(N1196,'heading tables'!$A:$C,2,FALSE))</f>
        <v>71 Cost of products sold (goods-producing and services industries)</v>
      </c>
      <c r="R1196" s="34" t="str">
        <f>CONCATENATE(O1196," ",VLOOKUP(ABS(O1196),'heading tables'!$A:$C,2,FALSE))</f>
        <v>7100 Cost of products sold (goods-producing and services industries)</v>
      </c>
      <c r="S1196" s="34" t="str">
        <f t="shared" si="377"/>
        <v>71</v>
      </c>
      <c r="T1196" s="34" t="str">
        <f t="shared" si="378"/>
        <v>7100</v>
      </c>
      <c r="U1196" s="34" t="str">
        <f>CONCATENATE(S1196," ",VLOOKUP(S1196,'heading tables'!$A:$C,2,FALSE))</f>
        <v>71 Cost of products sold (goods-producing and services industries)</v>
      </c>
      <c r="V1196" s="34" t="str">
        <f>CONCATENATE(T1196," ",VLOOKUP(ABS(T1196),'heading tables'!$A:$C,2,FALSE))</f>
        <v>7100 Cost of products sold (goods-producing and services industries)</v>
      </c>
      <c r="W1196" s="34" t="str">
        <f t="shared" si="381"/>
        <v>7100.1</v>
      </c>
      <c r="X1196" s="34" t="str">
        <f t="shared" si="390"/>
        <v>7100.12</v>
      </c>
      <c r="Y1196" s="34" t="str">
        <f t="shared" si="390"/>
        <v>7100.124</v>
      </c>
      <c r="Z1196" s="34" t="str">
        <f t="shared" si="390"/>
        <v>7100.1242</v>
      </c>
      <c r="AA1196" s="34" t="str">
        <f t="shared" si="390"/>
        <v>7100.12424</v>
      </c>
      <c r="AB1196" s="34" t="str">
        <f t="shared" si="383"/>
        <v>7100.1 Cost of Production (Services) of Electricity /Regulated Activities</v>
      </c>
      <c r="AC1196" s="34" t="str">
        <f t="shared" si="384"/>
        <v>7100.12 Cost of Regulated Electricity Services, Transmission Activities</v>
      </c>
      <c r="AD1196" s="34" t="str">
        <f t="shared" si="385"/>
        <v>7100.124 Cost of Regulated Electricity Services, Transmission Activities in 220 kV</v>
      </c>
      <c r="AE1196" s="34" t="str">
        <f t="shared" si="386"/>
        <v>7100.1242 Maintenance Cost, 220 kV</v>
      </c>
      <c r="AF1196" s="34" t="str">
        <f t="shared" si="387"/>
        <v>7100.12424 Maintenance Cost on Electricity Consumed and Other Utilities, 220 kV</v>
      </c>
      <c r="AH1196" s="14" t="s">
        <v>460</v>
      </c>
      <c r="AI1196" t="s">
        <v>263</v>
      </c>
      <c r="AJ1196" s="14" t="s">
        <v>11</v>
      </c>
      <c r="AK1196">
        <v>220</v>
      </c>
      <c r="AL1196"/>
      <c r="AM1196"/>
      <c r="AN1196"/>
      <c r="AO1196"/>
      <c r="AP1196"/>
      <c r="AQ1196"/>
      <c r="AR1196"/>
      <c r="AS1196"/>
      <c r="AV1196" t="s">
        <v>263</v>
      </c>
      <c r="AW1196">
        <f t="shared" si="388"/>
        <v>68</v>
      </c>
    </row>
    <row r="1197" spans="1:49" ht="11.25" customHeight="1" x14ac:dyDescent="0.2">
      <c r="A1197" s="14">
        <v>7100.1242499999998</v>
      </c>
      <c r="B1197" t="s">
        <v>264</v>
      </c>
      <c r="C1197" s="33" t="str">
        <f t="shared" si="391"/>
        <v>7100.12425 Maintenance Cost on Operating Lease, 220 kV</v>
      </c>
      <c r="D1197" s="6" t="s">
        <v>859</v>
      </c>
      <c r="E1197" s="6" t="s">
        <v>804</v>
      </c>
      <c r="F1197" s="6" t="s">
        <v>749</v>
      </c>
      <c r="G1197" s="6" t="s">
        <v>823</v>
      </c>
      <c r="H1197" s="34" t="str">
        <f>VLOOKUP(I1197,'heading tables'!$G$3:$H$9,2,FALSE)</f>
        <v>L5</v>
      </c>
      <c r="I1197" s="34">
        <f t="shared" si="379"/>
        <v>10</v>
      </c>
      <c r="J1197" s="6" t="s">
        <v>1069</v>
      </c>
      <c r="K1197" s="34">
        <f t="shared" si="382"/>
        <v>404</v>
      </c>
      <c r="L1197" s="34" t="str">
        <f t="shared" si="380"/>
        <v>25</v>
      </c>
      <c r="M1197" s="34" t="str">
        <f t="shared" si="373"/>
        <v>7</v>
      </c>
      <c r="N1197" s="34" t="str">
        <f t="shared" si="374"/>
        <v>71</v>
      </c>
      <c r="O1197" s="34" t="str">
        <f t="shared" si="375"/>
        <v>7100</v>
      </c>
      <c r="P1197" s="34" t="str">
        <f>CONCATENATE(M1197," ",VLOOKUP(M1197,'heading tables'!$A:$C,2,FALSE))</f>
        <v>7 Operating Expenses</v>
      </c>
      <c r="Q1197" s="34" t="str">
        <f>CONCATENATE(N1197," ",VLOOKUP(N1197,'heading tables'!$A:$C,2,FALSE))</f>
        <v>71 Cost of products sold (goods-producing and services industries)</v>
      </c>
      <c r="R1197" s="34" t="str">
        <f>CONCATENATE(O1197," ",VLOOKUP(ABS(O1197),'heading tables'!$A:$C,2,FALSE))</f>
        <v>7100 Cost of products sold (goods-producing and services industries)</v>
      </c>
      <c r="S1197" s="34" t="str">
        <f t="shared" si="377"/>
        <v>71</v>
      </c>
      <c r="T1197" s="34" t="str">
        <f t="shared" si="378"/>
        <v>7100</v>
      </c>
      <c r="U1197" s="34" t="str">
        <f>CONCATENATE(S1197," ",VLOOKUP(S1197,'heading tables'!$A:$C,2,FALSE))</f>
        <v>71 Cost of products sold (goods-producing and services industries)</v>
      </c>
      <c r="V1197" s="34" t="str">
        <f>CONCATENATE(T1197," ",VLOOKUP(ABS(T1197),'heading tables'!$A:$C,2,FALSE))</f>
        <v>7100 Cost of products sold (goods-producing and services industries)</v>
      </c>
      <c r="W1197" s="34" t="str">
        <f t="shared" si="381"/>
        <v>7100.1</v>
      </c>
      <c r="X1197" s="34" t="str">
        <f t="shared" si="390"/>
        <v>7100.12</v>
      </c>
      <c r="Y1197" s="34" t="str">
        <f t="shared" si="390"/>
        <v>7100.124</v>
      </c>
      <c r="Z1197" s="34" t="str">
        <f t="shared" si="390"/>
        <v>7100.1242</v>
      </c>
      <c r="AA1197" s="34" t="str">
        <f t="shared" si="390"/>
        <v>7100.12425</v>
      </c>
      <c r="AB1197" s="34" t="str">
        <f t="shared" si="383"/>
        <v>7100.1 Cost of Production (Services) of Electricity /Regulated Activities</v>
      </c>
      <c r="AC1197" s="34" t="str">
        <f t="shared" si="384"/>
        <v>7100.12 Cost of Regulated Electricity Services, Transmission Activities</v>
      </c>
      <c r="AD1197" s="34" t="str">
        <f t="shared" si="385"/>
        <v>7100.124 Cost of Regulated Electricity Services, Transmission Activities in 220 kV</v>
      </c>
      <c r="AE1197" s="34" t="str">
        <f t="shared" si="386"/>
        <v>7100.1242 Maintenance Cost, 220 kV</v>
      </c>
      <c r="AF1197" s="34" t="str">
        <f t="shared" si="387"/>
        <v>7100.12425 Maintenance Cost on Operating Lease, 220 kV</v>
      </c>
      <c r="AH1197" s="6" t="s">
        <v>886</v>
      </c>
      <c r="AI1197" t="s">
        <v>264</v>
      </c>
      <c r="AJ1197" s="14" t="s">
        <v>11</v>
      </c>
      <c r="AK1197">
        <v>220</v>
      </c>
      <c r="AL1197"/>
      <c r="AM1197"/>
      <c r="AN1197"/>
      <c r="AO1197"/>
      <c r="AP1197"/>
      <c r="AQ1197"/>
      <c r="AR1197"/>
      <c r="AS1197"/>
      <c r="AV1197" t="s">
        <v>264</v>
      </c>
      <c r="AW1197">
        <f t="shared" si="388"/>
        <v>43</v>
      </c>
    </row>
    <row r="1198" spans="1:49" ht="11.25" customHeight="1" x14ac:dyDescent="0.2">
      <c r="A1198" s="14">
        <v>7100.12428</v>
      </c>
      <c r="B1198" t="s">
        <v>257</v>
      </c>
      <c r="C1198" s="33" t="str">
        <f t="shared" si="391"/>
        <v>7100.12428 Depreciation Cost of 220 kV</v>
      </c>
      <c r="D1198" s="6" t="s">
        <v>859</v>
      </c>
      <c r="E1198" s="6" t="s">
        <v>804</v>
      </c>
      <c r="F1198" s="6" t="s">
        <v>748</v>
      </c>
      <c r="G1198" s="6" t="s">
        <v>823</v>
      </c>
      <c r="H1198" s="34" t="str">
        <f>VLOOKUP(I1198,'heading tables'!$G$3:$H$9,2,FALSE)</f>
        <v>L5</v>
      </c>
      <c r="I1198" s="34">
        <f t="shared" si="379"/>
        <v>10</v>
      </c>
      <c r="J1198" s="6" t="s">
        <v>1069</v>
      </c>
      <c r="K1198" s="34">
        <f t="shared" si="382"/>
        <v>404</v>
      </c>
      <c r="L1198" s="34" t="str">
        <f t="shared" si="380"/>
        <v>28</v>
      </c>
      <c r="M1198" s="34" t="str">
        <f t="shared" si="373"/>
        <v>7</v>
      </c>
      <c r="N1198" s="34" t="str">
        <f t="shared" si="374"/>
        <v>71</v>
      </c>
      <c r="O1198" s="34" t="str">
        <f t="shared" si="375"/>
        <v>7100</v>
      </c>
      <c r="P1198" s="34" t="str">
        <f>CONCATENATE(M1198," ",VLOOKUP(M1198,'heading tables'!$A:$C,2,FALSE))</f>
        <v>7 Operating Expenses</v>
      </c>
      <c r="Q1198" s="34" t="str">
        <f>CONCATENATE(N1198," ",VLOOKUP(N1198,'heading tables'!$A:$C,2,FALSE))</f>
        <v>71 Cost of products sold (goods-producing and services industries)</v>
      </c>
      <c r="R1198" s="34" t="str">
        <f>CONCATENATE(O1198," ",VLOOKUP(ABS(O1198),'heading tables'!$A:$C,2,FALSE))</f>
        <v>7100 Cost of products sold (goods-producing and services industries)</v>
      </c>
      <c r="S1198" s="34" t="str">
        <f t="shared" si="377"/>
        <v>71</v>
      </c>
      <c r="T1198" s="34" t="str">
        <f t="shared" si="378"/>
        <v>7100</v>
      </c>
      <c r="U1198" s="34" t="str">
        <f>CONCATENATE(S1198," ",VLOOKUP(S1198,'heading tables'!$A:$C,2,FALSE))</f>
        <v>71 Cost of products sold (goods-producing and services industries)</v>
      </c>
      <c r="V1198" s="34" t="str">
        <f>CONCATENATE(T1198," ",VLOOKUP(ABS(T1198),'heading tables'!$A:$C,2,FALSE))</f>
        <v>7100 Cost of products sold (goods-producing and services industries)</v>
      </c>
      <c r="W1198" s="34" t="str">
        <f t="shared" si="381"/>
        <v>7100.1</v>
      </c>
      <c r="X1198" s="34" t="str">
        <f t="shared" ref="X1198:AA1217" si="392">IF(OR(LEFT($A1198,X$1)=W1198,W1198=$AZ$1),$AZ$1,LEFT($A1198,X$1))</f>
        <v>7100.12</v>
      </c>
      <c r="Y1198" s="34" t="str">
        <f t="shared" si="392"/>
        <v>7100.124</v>
      </c>
      <c r="Z1198" s="34" t="str">
        <f t="shared" si="392"/>
        <v>7100.1242</v>
      </c>
      <c r="AA1198" s="34" t="str">
        <f t="shared" si="392"/>
        <v>7100.12428</v>
      </c>
      <c r="AB1198" s="34" t="str">
        <f t="shared" si="383"/>
        <v>7100.1 Cost of Production (Services) of Electricity /Regulated Activities</v>
      </c>
      <c r="AC1198" s="34" t="str">
        <f t="shared" si="384"/>
        <v>7100.12 Cost of Regulated Electricity Services, Transmission Activities</v>
      </c>
      <c r="AD1198" s="34" t="str">
        <f t="shared" si="385"/>
        <v>7100.124 Cost of Regulated Electricity Services, Transmission Activities in 220 kV</v>
      </c>
      <c r="AE1198" s="34" t="str">
        <f t="shared" si="386"/>
        <v>7100.1242 Maintenance Cost, 220 kV</v>
      </c>
      <c r="AF1198" s="34" t="str">
        <f t="shared" si="387"/>
        <v>7100.12428 Depreciation Cost of 220 kV</v>
      </c>
      <c r="AH1198" s="6" t="s">
        <v>885</v>
      </c>
      <c r="AI1198" t="s">
        <v>257</v>
      </c>
      <c r="AJ1198" s="14" t="s">
        <v>11</v>
      </c>
      <c r="AK1198">
        <v>220</v>
      </c>
      <c r="AL1198"/>
      <c r="AM1198"/>
      <c r="AN1198"/>
      <c r="AO1198"/>
      <c r="AP1198"/>
      <c r="AQ1198"/>
      <c r="AR1198"/>
      <c r="AS1198"/>
      <c r="AV1198" t="s">
        <v>257</v>
      </c>
      <c r="AW1198">
        <f t="shared" si="388"/>
        <v>27</v>
      </c>
    </row>
    <row r="1199" spans="1:49" ht="11.25" customHeight="1" x14ac:dyDescent="0.2">
      <c r="A1199" s="14">
        <v>7100.1242899999997</v>
      </c>
      <c r="B1199" t="s">
        <v>265</v>
      </c>
      <c r="C1199" s="33" t="str">
        <f t="shared" si="391"/>
        <v>7100.12429 Maintenance Cost on Other, 220 kV</v>
      </c>
      <c r="D1199" s="6" t="s">
        <v>859</v>
      </c>
      <c r="E1199" s="6" t="s">
        <v>804</v>
      </c>
      <c r="F1199" s="6" t="s">
        <v>749</v>
      </c>
      <c r="G1199" s="6" t="s">
        <v>823</v>
      </c>
      <c r="H1199" s="34" t="str">
        <f>VLOOKUP(I1199,'heading tables'!$G$3:$H$9,2,FALSE)</f>
        <v>L5</v>
      </c>
      <c r="I1199" s="34">
        <f t="shared" si="379"/>
        <v>10</v>
      </c>
      <c r="J1199" s="6" t="s">
        <v>1069</v>
      </c>
      <c r="K1199" s="34">
        <f t="shared" si="382"/>
        <v>404</v>
      </c>
      <c r="L1199" s="34" t="str">
        <f t="shared" si="380"/>
        <v>29</v>
      </c>
      <c r="M1199" s="34" t="str">
        <f t="shared" si="373"/>
        <v>7</v>
      </c>
      <c r="N1199" s="34" t="str">
        <f t="shared" si="374"/>
        <v>71</v>
      </c>
      <c r="O1199" s="34" t="str">
        <f t="shared" si="375"/>
        <v>7100</v>
      </c>
      <c r="P1199" s="34" t="str">
        <f>CONCATENATE(M1199," ",VLOOKUP(M1199,'heading tables'!$A:$C,2,FALSE))</f>
        <v>7 Operating Expenses</v>
      </c>
      <c r="Q1199" s="34" t="str">
        <f>CONCATENATE(N1199," ",VLOOKUP(N1199,'heading tables'!$A:$C,2,FALSE))</f>
        <v>71 Cost of products sold (goods-producing and services industries)</v>
      </c>
      <c r="R1199" s="34" t="str">
        <f>CONCATENATE(O1199," ",VLOOKUP(ABS(O1199),'heading tables'!$A:$C,2,FALSE))</f>
        <v>7100 Cost of products sold (goods-producing and services industries)</v>
      </c>
      <c r="S1199" s="34" t="str">
        <f t="shared" si="377"/>
        <v>71</v>
      </c>
      <c r="T1199" s="34" t="str">
        <f t="shared" si="378"/>
        <v>7100</v>
      </c>
      <c r="U1199" s="34" t="str">
        <f>CONCATENATE(S1199," ",VLOOKUP(S1199,'heading tables'!$A:$C,2,FALSE))</f>
        <v>71 Cost of products sold (goods-producing and services industries)</v>
      </c>
      <c r="V1199" s="34" t="str">
        <f>CONCATENATE(T1199," ",VLOOKUP(ABS(T1199),'heading tables'!$A:$C,2,FALSE))</f>
        <v>7100 Cost of products sold (goods-producing and services industries)</v>
      </c>
      <c r="W1199" s="34" t="str">
        <f t="shared" si="381"/>
        <v>7100.1</v>
      </c>
      <c r="X1199" s="34" t="str">
        <f t="shared" si="392"/>
        <v>7100.12</v>
      </c>
      <c r="Y1199" s="34" t="str">
        <f t="shared" si="392"/>
        <v>7100.124</v>
      </c>
      <c r="Z1199" s="34" t="str">
        <f t="shared" si="392"/>
        <v>7100.1242</v>
      </c>
      <c r="AA1199" s="34" t="str">
        <f t="shared" si="392"/>
        <v>7100.12429</v>
      </c>
      <c r="AB1199" s="34" t="str">
        <f t="shared" si="383"/>
        <v>7100.1 Cost of Production (Services) of Electricity /Regulated Activities</v>
      </c>
      <c r="AC1199" s="34" t="str">
        <f t="shared" si="384"/>
        <v>7100.12 Cost of Regulated Electricity Services, Transmission Activities</v>
      </c>
      <c r="AD1199" s="34" t="str">
        <f t="shared" si="385"/>
        <v>7100.124 Cost of Regulated Electricity Services, Transmission Activities in 220 kV</v>
      </c>
      <c r="AE1199" s="34" t="str">
        <f t="shared" si="386"/>
        <v>7100.1242 Maintenance Cost, 220 kV</v>
      </c>
      <c r="AF1199" s="34" t="str">
        <f t="shared" si="387"/>
        <v>7100.12429 Maintenance Cost on Other, 220 kV</v>
      </c>
      <c r="AH1199" s="6" t="s">
        <v>405</v>
      </c>
      <c r="AI1199" t="s">
        <v>265</v>
      </c>
      <c r="AJ1199" s="14" t="s">
        <v>11</v>
      </c>
      <c r="AK1199">
        <v>220</v>
      </c>
      <c r="AL1199"/>
      <c r="AM1199"/>
      <c r="AN1199"/>
      <c r="AO1199"/>
      <c r="AP1199"/>
      <c r="AQ1199"/>
      <c r="AR1199"/>
      <c r="AS1199"/>
      <c r="AV1199" t="s">
        <v>265</v>
      </c>
      <c r="AW1199">
        <f t="shared" si="388"/>
        <v>33</v>
      </c>
    </row>
    <row r="1200" spans="1:49" ht="11.25" customHeight="1" x14ac:dyDescent="0.2">
      <c r="A1200" s="14">
        <v>7100.1243000000004</v>
      </c>
      <c r="B1200" t="s">
        <v>266</v>
      </c>
      <c r="C1200" s="33" t="str">
        <f t="shared" si="391"/>
        <v>7100.1243 Cost of Energy Losses, 220 kV</v>
      </c>
      <c r="D1200" s="6" t="s">
        <v>859</v>
      </c>
      <c r="E1200" s="6" t="s">
        <v>804</v>
      </c>
      <c r="F1200" s="6" t="s">
        <v>3</v>
      </c>
      <c r="G1200" s="6" t="s">
        <v>824</v>
      </c>
      <c r="H1200" s="34" t="str">
        <f>VLOOKUP(I1200,'heading tables'!$G$3:$H$9,2,FALSE)</f>
        <v>L4</v>
      </c>
      <c r="I1200" s="34">
        <f t="shared" si="379"/>
        <v>9</v>
      </c>
      <c r="J1200" s="6" t="s">
        <v>1069</v>
      </c>
      <c r="K1200" s="34">
        <f t="shared" si="382"/>
        <v>404</v>
      </c>
      <c r="L1200" s="34" t="str">
        <f t="shared" si="380"/>
        <v>43</v>
      </c>
      <c r="M1200" s="34" t="str">
        <f t="shared" ref="M1200:M1263" si="393">LEFT($A1200,1)</f>
        <v>7</v>
      </c>
      <c r="N1200" s="34" t="str">
        <f t="shared" ref="N1200:N1263" si="394">LEFT($A1200,2)</f>
        <v>71</v>
      </c>
      <c r="O1200" s="34" t="str">
        <f t="shared" ref="O1200:O1263" si="395">LEFT($A1200,4)</f>
        <v>7100</v>
      </c>
      <c r="P1200" s="34" t="str">
        <f>CONCATENATE(M1200," ",VLOOKUP(M1200,'heading tables'!$A:$C,2,FALSE))</f>
        <v>7 Operating Expenses</v>
      </c>
      <c r="Q1200" s="34" t="str">
        <f>CONCATENATE(N1200," ",VLOOKUP(N1200,'heading tables'!$A:$C,2,FALSE))</f>
        <v>71 Cost of products sold (goods-producing and services industries)</v>
      </c>
      <c r="R1200" s="34" t="str">
        <f>CONCATENATE(O1200," ",VLOOKUP(ABS(O1200),'heading tables'!$A:$C,2,FALSE))</f>
        <v>7100 Cost of products sold (goods-producing and services industries)</v>
      </c>
      <c r="S1200" s="34" t="str">
        <f t="shared" si="377"/>
        <v>71</v>
      </c>
      <c r="T1200" s="34" t="str">
        <f t="shared" si="378"/>
        <v>7100</v>
      </c>
      <c r="U1200" s="34" t="str">
        <f>CONCATENATE(S1200," ",VLOOKUP(S1200,'heading tables'!$A:$C,2,FALSE))</f>
        <v>71 Cost of products sold (goods-producing and services industries)</v>
      </c>
      <c r="V1200" s="34" t="str">
        <f>CONCATENATE(T1200," ",VLOOKUP(ABS(T1200),'heading tables'!$A:$C,2,FALSE))</f>
        <v>7100 Cost of products sold (goods-producing and services industries)</v>
      </c>
      <c r="W1200" s="34" t="str">
        <f t="shared" si="381"/>
        <v>7100.1</v>
      </c>
      <c r="X1200" s="34" t="str">
        <f t="shared" si="392"/>
        <v>7100.12</v>
      </c>
      <c r="Y1200" s="34" t="str">
        <f t="shared" si="392"/>
        <v>7100.124</v>
      </c>
      <c r="Z1200" s="34" t="str">
        <f t="shared" si="392"/>
        <v>7100.1243</v>
      </c>
      <c r="AA1200" s="34" t="str">
        <f t="shared" si="392"/>
        <v>" "</v>
      </c>
      <c r="AB1200" s="34" t="str">
        <f t="shared" si="383"/>
        <v>7100.1 Cost of Production (Services) of Electricity /Regulated Activities</v>
      </c>
      <c r="AC1200" s="34" t="str">
        <f t="shared" si="384"/>
        <v>7100.12 Cost of Regulated Electricity Services, Transmission Activities</v>
      </c>
      <c r="AD1200" s="34" t="str">
        <f t="shared" si="385"/>
        <v>7100.124 Cost of Regulated Electricity Services, Transmission Activities in 220 kV</v>
      </c>
      <c r="AE1200" s="34" t="str">
        <f t="shared" si="386"/>
        <v>7100.1243 Cost of Energy Losses, 220 kV</v>
      </c>
      <c r="AF1200" s="34" t="str">
        <f t="shared" si="387"/>
        <v>" "</v>
      </c>
      <c r="AH1200" s="6" t="s">
        <v>887</v>
      </c>
      <c r="AI1200" t="s">
        <v>266</v>
      </c>
      <c r="AJ1200" s="14" t="s">
        <v>11</v>
      </c>
      <c r="AK1200">
        <v>220</v>
      </c>
      <c r="AL1200"/>
      <c r="AM1200"/>
      <c r="AN1200"/>
      <c r="AO1200"/>
      <c r="AP1200"/>
      <c r="AQ1200"/>
      <c r="AR1200"/>
      <c r="AS1200"/>
      <c r="AV1200" t="s">
        <v>266</v>
      </c>
      <c r="AW1200">
        <f t="shared" si="388"/>
        <v>29</v>
      </c>
    </row>
    <row r="1201" spans="1:49" ht="11.25" customHeight="1" x14ac:dyDescent="0.2">
      <c r="A1201" s="14">
        <v>7100.1248999999998</v>
      </c>
      <c r="B1201" t="s">
        <v>267</v>
      </c>
      <c r="C1201" s="33" t="str">
        <f t="shared" si="391"/>
        <v>7100.1249 Other Electricity Regulated Cost of Production (Services), 220 kV</v>
      </c>
      <c r="D1201" s="6" t="s">
        <v>859</v>
      </c>
      <c r="E1201" s="6" t="s">
        <v>804</v>
      </c>
      <c r="F1201" s="6" t="s">
        <v>747</v>
      </c>
      <c r="G1201" s="6" t="s">
        <v>824</v>
      </c>
      <c r="H1201" s="34" t="str">
        <f>VLOOKUP(I1201,'heading tables'!$G$3:$H$9,2,FALSE)</f>
        <v>L4</v>
      </c>
      <c r="I1201" s="34">
        <f t="shared" si="379"/>
        <v>9</v>
      </c>
      <c r="J1201" s="6" t="s">
        <v>1069</v>
      </c>
      <c r="K1201" s="34">
        <f t="shared" si="382"/>
        <v>404</v>
      </c>
      <c r="L1201" s="34" t="str">
        <f t="shared" si="380"/>
        <v>49</v>
      </c>
      <c r="M1201" s="34" t="str">
        <f t="shared" si="393"/>
        <v>7</v>
      </c>
      <c r="N1201" s="34" t="str">
        <f t="shared" si="394"/>
        <v>71</v>
      </c>
      <c r="O1201" s="34" t="str">
        <f t="shared" si="395"/>
        <v>7100</v>
      </c>
      <c r="P1201" s="34" t="str">
        <f>CONCATENATE(M1201," ",VLOOKUP(M1201,'heading tables'!$A:$C,2,FALSE))</f>
        <v>7 Operating Expenses</v>
      </c>
      <c r="Q1201" s="34" t="str">
        <f>CONCATENATE(N1201," ",VLOOKUP(N1201,'heading tables'!$A:$C,2,FALSE))</f>
        <v>71 Cost of products sold (goods-producing and services industries)</v>
      </c>
      <c r="R1201" s="34" t="str">
        <f>CONCATENATE(O1201," ",VLOOKUP(ABS(O1201),'heading tables'!$A:$C,2,FALSE))</f>
        <v>7100 Cost of products sold (goods-producing and services industries)</v>
      </c>
      <c r="S1201" s="34" t="str">
        <f t="shared" si="377"/>
        <v>71</v>
      </c>
      <c r="T1201" s="34" t="str">
        <f t="shared" si="378"/>
        <v>7100</v>
      </c>
      <c r="U1201" s="34" t="str">
        <f>CONCATENATE(S1201," ",VLOOKUP(S1201,'heading tables'!$A:$C,2,FALSE))</f>
        <v>71 Cost of products sold (goods-producing and services industries)</v>
      </c>
      <c r="V1201" s="34" t="str">
        <f>CONCATENATE(T1201," ",VLOOKUP(ABS(T1201),'heading tables'!$A:$C,2,FALSE))</f>
        <v>7100 Cost of products sold (goods-producing and services industries)</v>
      </c>
      <c r="W1201" s="34" t="str">
        <f t="shared" si="381"/>
        <v>7100.1</v>
      </c>
      <c r="X1201" s="34" t="str">
        <f t="shared" si="392"/>
        <v>7100.12</v>
      </c>
      <c r="Y1201" s="34" t="str">
        <f t="shared" si="392"/>
        <v>7100.124</v>
      </c>
      <c r="Z1201" s="34" t="str">
        <f t="shared" si="392"/>
        <v>7100.1249</v>
      </c>
      <c r="AA1201" s="34" t="str">
        <f t="shared" si="392"/>
        <v>" "</v>
      </c>
      <c r="AB1201" s="34" t="str">
        <f t="shared" si="383"/>
        <v>7100.1 Cost of Production (Services) of Electricity /Regulated Activities</v>
      </c>
      <c r="AC1201" s="34" t="str">
        <f t="shared" si="384"/>
        <v>7100.12 Cost of Regulated Electricity Services, Transmission Activities</v>
      </c>
      <c r="AD1201" s="34" t="str">
        <f t="shared" si="385"/>
        <v>7100.124 Cost of Regulated Electricity Services, Transmission Activities in 220 kV</v>
      </c>
      <c r="AE1201" s="34" t="str">
        <f t="shared" si="386"/>
        <v>7100.1249 Other Electricity Regulated Cost of Production (Services), 220 kV</v>
      </c>
      <c r="AF1201" s="34" t="str">
        <f t="shared" si="387"/>
        <v>" "</v>
      </c>
      <c r="AH1201" s="6" t="s">
        <v>405</v>
      </c>
      <c r="AI1201" t="s">
        <v>267</v>
      </c>
      <c r="AJ1201" s="14" t="s">
        <v>11</v>
      </c>
      <c r="AK1201">
        <v>220</v>
      </c>
      <c r="AL1201"/>
      <c r="AM1201"/>
      <c r="AN1201"/>
      <c r="AO1201"/>
      <c r="AP1201"/>
      <c r="AQ1201"/>
      <c r="AR1201"/>
      <c r="AS1201"/>
      <c r="AV1201" t="s">
        <v>267</v>
      </c>
      <c r="AW1201">
        <f t="shared" si="388"/>
        <v>65</v>
      </c>
    </row>
    <row r="1202" spans="1:49" ht="11.25" customHeight="1" x14ac:dyDescent="0.2">
      <c r="A1202" s="14">
        <v>7100.125</v>
      </c>
      <c r="B1202" t="s">
        <v>268</v>
      </c>
      <c r="C1202" s="33" t="str">
        <f t="shared" si="391"/>
        <v>7100.125 Cost of Regulated Electricity Services, Transmission Activities in 110 kV</v>
      </c>
      <c r="D1202" s="6" t="s">
        <v>859</v>
      </c>
      <c r="E1202" s="6" t="s">
        <v>804</v>
      </c>
      <c r="F1202" s="6" t="s">
        <v>3</v>
      </c>
      <c r="G1202" s="6" t="s">
        <v>72</v>
      </c>
      <c r="H1202" s="34" t="str">
        <f>VLOOKUP(I1202,'heading tables'!$G$3:$H$9,2,FALSE)</f>
        <v>L3</v>
      </c>
      <c r="I1202" s="34">
        <f t="shared" si="379"/>
        <v>8</v>
      </c>
      <c r="J1202" s="6" t="s">
        <v>1069</v>
      </c>
      <c r="K1202" s="34">
        <f t="shared" si="382"/>
        <v>404</v>
      </c>
      <c r="L1202" s="34" t="str">
        <f t="shared" si="380"/>
        <v>25</v>
      </c>
      <c r="M1202" s="34" t="str">
        <f t="shared" si="393"/>
        <v>7</v>
      </c>
      <c r="N1202" s="34" t="str">
        <f t="shared" si="394"/>
        <v>71</v>
      </c>
      <c r="O1202" s="34" t="str">
        <f t="shared" si="395"/>
        <v>7100</v>
      </c>
      <c r="P1202" s="34" t="str">
        <f>CONCATENATE(M1202," ",VLOOKUP(M1202,'heading tables'!$A:$C,2,FALSE))</f>
        <v>7 Operating Expenses</v>
      </c>
      <c r="Q1202" s="34" t="str">
        <f>CONCATENATE(N1202," ",VLOOKUP(N1202,'heading tables'!$A:$C,2,FALSE))</f>
        <v>71 Cost of products sold (goods-producing and services industries)</v>
      </c>
      <c r="R1202" s="34" t="str">
        <f>CONCATENATE(O1202," ",VLOOKUP(ABS(O1202),'heading tables'!$A:$C,2,FALSE))</f>
        <v>7100 Cost of products sold (goods-producing and services industries)</v>
      </c>
      <c r="S1202" s="34" t="str">
        <f t="shared" si="377"/>
        <v>71</v>
      </c>
      <c r="T1202" s="34" t="str">
        <f t="shared" si="378"/>
        <v>7100</v>
      </c>
      <c r="U1202" s="34" t="str">
        <f>CONCATENATE(S1202," ",VLOOKUP(S1202,'heading tables'!$A:$C,2,FALSE))</f>
        <v>71 Cost of products sold (goods-producing and services industries)</v>
      </c>
      <c r="V1202" s="34" t="str">
        <f>CONCATENATE(T1202," ",VLOOKUP(ABS(T1202),'heading tables'!$A:$C,2,FALSE))</f>
        <v>7100 Cost of products sold (goods-producing and services industries)</v>
      </c>
      <c r="W1202" s="34" t="str">
        <f t="shared" si="381"/>
        <v>7100.1</v>
      </c>
      <c r="X1202" s="34" t="str">
        <f t="shared" si="392"/>
        <v>7100.12</v>
      </c>
      <c r="Y1202" s="34" t="str">
        <f t="shared" si="392"/>
        <v>7100.125</v>
      </c>
      <c r="Z1202" s="34" t="str">
        <f t="shared" si="392"/>
        <v>" "</v>
      </c>
      <c r="AA1202" s="34" t="str">
        <f t="shared" si="392"/>
        <v>" "</v>
      </c>
      <c r="AB1202" s="34" t="str">
        <f t="shared" si="383"/>
        <v>7100.1 Cost of Production (Services) of Electricity /Regulated Activities</v>
      </c>
      <c r="AC1202" s="34" t="str">
        <f t="shared" si="384"/>
        <v>7100.12 Cost of Regulated Electricity Services, Transmission Activities</v>
      </c>
      <c r="AD1202" s="34" t="str">
        <f t="shared" si="385"/>
        <v>7100.125 Cost of Regulated Electricity Services, Transmission Activities in 110 kV</v>
      </c>
      <c r="AE1202" s="34" t="str">
        <f t="shared" si="386"/>
        <v>" "</v>
      </c>
      <c r="AF1202" s="34" t="str">
        <f t="shared" si="387"/>
        <v>" "</v>
      </c>
      <c r="AI1202" t="s">
        <v>268</v>
      </c>
      <c r="AJ1202" s="14" t="s">
        <v>1064</v>
      </c>
      <c r="AK1202">
        <v>110</v>
      </c>
      <c r="AL1202"/>
      <c r="AM1202"/>
      <c r="AN1202"/>
      <c r="AO1202"/>
      <c r="AP1202"/>
      <c r="AQ1202"/>
      <c r="AR1202"/>
      <c r="AS1202"/>
      <c r="AV1202" t="s">
        <v>268</v>
      </c>
      <c r="AW1202">
        <f t="shared" si="388"/>
        <v>73</v>
      </c>
    </row>
    <row r="1203" spans="1:49" ht="11.25" customHeight="1" x14ac:dyDescent="0.2">
      <c r="A1203" s="14">
        <v>7100.1251000000002</v>
      </c>
      <c r="B1203" t="s">
        <v>269</v>
      </c>
      <c r="C1203" s="33" t="str">
        <f t="shared" si="391"/>
        <v>7100.1251 Operation Cost, 110 kV</v>
      </c>
      <c r="D1203" s="6" t="s">
        <v>859</v>
      </c>
      <c r="E1203" s="6" t="s">
        <v>804</v>
      </c>
      <c r="F1203" s="6" t="s">
        <v>3</v>
      </c>
      <c r="G1203" s="6" t="s">
        <v>822</v>
      </c>
      <c r="H1203" s="34" t="str">
        <f>VLOOKUP(I1203,'heading tables'!$G$3:$H$9,2,FALSE)</f>
        <v>L4</v>
      </c>
      <c r="I1203" s="34">
        <f t="shared" si="379"/>
        <v>9</v>
      </c>
      <c r="J1203" s="6" t="s">
        <v>1069</v>
      </c>
      <c r="K1203" s="34">
        <f t="shared" si="382"/>
        <v>404</v>
      </c>
      <c r="L1203" s="34" t="str">
        <f t="shared" si="380"/>
        <v>51</v>
      </c>
      <c r="M1203" s="34" t="str">
        <f t="shared" si="393"/>
        <v>7</v>
      </c>
      <c r="N1203" s="34" t="str">
        <f t="shared" si="394"/>
        <v>71</v>
      </c>
      <c r="O1203" s="34" t="str">
        <f t="shared" si="395"/>
        <v>7100</v>
      </c>
      <c r="P1203" s="34" t="str">
        <f>CONCATENATE(M1203," ",VLOOKUP(M1203,'heading tables'!$A:$C,2,FALSE))</f>
        <v>7 Operating Expenses</v>
      </c>
      <c r="Q1203" s="34" t="str">
        <f>CONCATENATE(N1203," ",VLOOKUP(N1203,'heading tables'!$A:$C,2,FALSE))</f>
        <v>71 Cost of products sold (goods-producing and services industries)</v>
      </c>
      <c r="R1203" s="34" t="str">
        <f>CONCATENATE(O1203," ",VLOOKUP(ABS(O1203),'heading tables'!$A:$C,2,FALSE))</f>
        <v>7100 Cost of products sold (goods-producing and services industries)</v>
      </c>
      <c r="S1203" s="34" t="str">
        <f t="shared" si="377"/>
        <v>71</v>
      </c>
      <c r="T1203" s="34" t="str">
        <f t="shared" si="378"/>
        <v>7100</v>
      </c>
      <c r="U1203" s="34" t="str">
        <f>CONCATENATE(S1203," ",VLOOKUP(S1203,'heading tables'!$A:$C,2,FALSE))</f>
        <v>71 Cost of products sold (goods-producing and services industries)</v>
      </c>
      <c r="V1203" s="34" t="str">
        <f>CONCATENATE(T1203," ",VLOOKUP(ABS(T1203),'heading tables'!$A:$C,2,FALSE))</f>
        <v>7100 Cost of products sold (goods-producing and services industries)</v>
      </c>
      <c r="W1203" s="34" t="str">
        <f t="shared" si="381"/>
        <v>7100.1</v>
      </c>
      <c r="X1203" s="34" t="str">
        <f t="shared" si="392"/>
        <v>7100.12</v>
      </c>
      <c r="Y1203" s="34" t="str">
        <f t="shared" si="392"/>
        <v>7100.125</v>
      </c>
      <c r="Z1203" s="34" t="str">
        <f t="shared" si="392"/>
        <v>7100.1251</v>
      </c>
      <c r="AA1203" s="34" t="str">
        <f t="shared" si="392"/>
        <v>" "</v>
      </c>
      <c r="AB1203" s="34" t="str">
        <f t="shared" si="383"/>
        <v>7100.1 Cost of Production (Services) of Electricity /Regulated Activities</v>
      </c>
      <c r="AC1203" s="34" t="str">
        <f t="shared" si="384"/>
        <v>7100.12 Cost of Regulated Electricity Services, Transmission Activities</v>
      </c>
      <c r="AD1203" s="34" t="str">
        <f t="shared" si="385"/>
        <v>7100.125 Cost of Regulated Electricity Services, Transmission Activities in 110 kV</v>
      </c>
      <c r="AE1203" s="34" t="str">
        <f t="shared" si="386"/>
        <v>7100.1251 Operation Cost, 110 kV</v>
      </c>
      <c r="AF1203" s="34" t="str">
        <f t="shared" si="387"/>
        <v>" "</v>
      </c>
      <c r="AI1203" t="s">
        <v>269</v>
      </c>
      <c r="AJ1203" s="14" t="s">
        <v>1064</v>
      </c>
      <c r="AK1203">
        <v>110</v>
      </c>
      <c r="AL1203"/>
      <c r="AM1203"/>
      <c r="AN1203"/>
      <c r="AO1203"/>
      <c r="AP1203"/>
      <c r="AQ1203"/>
      <c r="AR1203"/>
      <c r="AS1203"/>
      <c r="AV1203" t="s">
        <v>269</v>
      </c>
      <c r="AW1203">
        <f t="shared" si="388"/>
        <v>22</v>
      </c>
    </row>
    <row r="1204" spans="1:49" ht="11.25" customHeight="1" x14ac:dyDescent="0.2">
      <c r="A1204" s="14">
        <v>7100.1251099999999</v>
      </c>
      <c r="B1204" t="s">
        <v>270</v>
      </c>
      <c r="C1204" s="33" t="str">
        <f t="shared" si="391"/>
        <v>7100.12511 Operation Cost on Personnel, 110 kV</v>
      </c>
      <c r="D1204" s="6" t="s">
        <v>859</v>
      </c>
      <c r="E1204" s="6" t="s">
        <v>804</v>
      </c>
      <c r="F1204" s="6" t="s">
        <v>745</v>
      </c>
      <c r="G1204" s="6" t="s">
        <v>823</v>
      </c>
      <c r="H1204" s="34" t="str">
        <f>VLOOKUP(I1204,'heading tables'!$G$3:$H$9,2,FALSE)</f>
        <v>L5</v>
      </c>
      <c r="I1204" s="34">
        <f t="shared" si="379"/>
        <v>10</v>
      </c>
      <c r="J1204" s="6" t="s">
        <v>1069</v>
      </c>
      <c r="K1204" s="34">
        <f t="shared" si="382"/>
        <v>404</v>
      </c>
      <c r="L1204" s="34" t="str">
        <f t="shared" si="380"/>
        <v>11</v>
      </c>
      <c r="M1204" s="34" t="str">
        <f t="shared" si="393"/>
        <v>7</v>
      </c>
      <c r="N1204" s="34" t="str">
        <f t="shared" si="394"/>
        <v>71</v>
      </c>
      <c r="O1204" s="34" t="str">
        <f t="shared" si="395"/>
        <v>7100</v>
      </c>
      <c r="P1204" s="34" t="str">
        <f>CONCATENATE(M1204," ",VLOOKUP(M1204,'heading tables'!$A:$C,2,FALSE))</f>
        <v>7 Operating Expenses</v>
      </c>
      <c r="Q1204" s="34" t="str">
        <f>CONCATENATE(N1204," ",VLOOKUP(N1204,'heading tables'!$A:$C,2,FALSE))</f>
        <v>71 Cost of products sold (goods-producing and services industries)</v>
      </c>
      <c r="R1204" s="34" t="str">
        <f>CONCATENATE(O1204," ",VLOOKUP(ABS(O1204),'heading tables'!$A:$C,2,FALSE))</f>
        <v>7100 Cost of products sold (goods-producing and services industries)</v>
      </c>
      <c r="S1204" s="34" t="str">
        <f t="shared" si="377"/>
        <v>71</v>
      </c>
      <c r="T1204" s="34" t="str">
        <f t="shared" si="378"/>
        <v>7100</v>
      </c>
      <c r="U1204" s="34" t="str">
        <f>CONCATENATE(S1204," ",VLOOKUP(S1204,'heading tables'!$A:$C,2,FALSE))</f>
        <v>71 Cost of products sold (goods-producing and services industries)</v>
      </c>
      <c r="V1204" s="34" t="str">
        <f>CONCATENATE(T1204," ",VLOOKUP(ABS(T1204),'heading tables'!$A:$C,2,FALSE))</f>
        <v>7100 Cost of products sold (goods-producing and services industries)</v>
      </c>
      <c r="W1204" s="34" t="str">
        <f t="shared" si="381"/>
        <v>7100.1</v>
      </c>
      <c r="X1204" s="34" t="str">
        <f t="shared" si="392"/>
        <v>7100.12</v>
      </c>
      <c r="Y1204" s="34" t="str">
        <f t="shared" si="392"/>
        <v>7100.125</v>
      </c>
      <c r="Z1204" s="34" t="str">
        <f t="shared" si="392"/>
        <v>7100.1251</v>
      </c>
      <c r="AA1204" s="34" t="str">
        <f t="shared" si="392"/>
        <v>7100.12511</v>
      </c>
      <c r="AB1204" s="34" t="str">
        <f t="shared" si="383"/>
        <v>7100.1 Cost of Production (Services) of Electricity /Regulated Activities</v>
      </c>
      <c r="AC1204" s="34" t="str">
        <f t="shared" si="384"/>
        <v>7100.12 Cost of Regulated Electricity Services, Transmission Activities</v>
      </c>
      <c r="AD1204" s="34" t="str">
        <f t="shared" si="385"/>
        <v>7100.125 Cost of Regulated Electricity Services, Transmission Activities in 110 kV</v>
      </c>
      <c r="AE1204" s="34" t="str">
        <f t="shared" si="386"/>
        <v>7100.1251 Operation Cost, 110 kV</v>
      </c>
      <c r="AF1204" s="34" t="str">
        <f t="shared" si="387"/>
        <v>7100.12511 Operation Cost on Personnel, 110 kV</v>
      </c>
      <c r="AH1204" s="6" t="s">
        <v>406</v>
      </c>
      <c r="AI1204" t="s">
        <v>270</v>
      </c>
      <c r="AJ1204" s="14" t="s">
        <v>11</v>
      </c>
      <c r="AK1204">
        <v>110</v>
      </c>
      <c r="AL1204"/>
      <c r="AM1204"/>
      <c r="AN1204"/>
      <c r="AO1204"/>
      <c r="AP1204"/>
      <c r="AQ1204"/>
      <c r="AR1204"/>
      <c r="AS1204"/>
      <c r="AV1204" t="s">
        <v>270</v>
      </c>
      <c r="AW1204">
        <f t="shared" si="388"/>
        <v>35</v>
      </c>
    </row>
    <row r="1205" spans="1:49" ht="11.25" customHeight="1" x14ac:dyDescent="0.2">
      <c r="A1205" s="14">
        <v>7100.1251199999997</v>
      </c>
      <c r="B1205" t="s">
        <v>271</v>
      </c>
      <c r="C1205" s="33" t="str">
        <f t="shared" si="391"/>
        <v>7100.12512 Operation Cost on Materials, 110 kV</v>
      </c>
      <c r="D1205" s="6" t="s">
        <v>859</v>
      </c>
      <c r="E1205" s="6" t="s">
        <v>804</v>
      </c>
      <c r="F1205" s="6" t="s">
        <v>746</v>
      </c>
      <c r="G1205" s="6" t="s">
        <v>823</v>
      </c>
      <c r="H1205" s="34" t="str">
        <f>VLOOKUP(I1205,'heading tables'!$G$3:$H$9,2,FALSE)</f>
        <v>L5</v>
      </c>
      <c r="I1205" s="34">
        <f t="shared" si="379"/>
        <v>10</v>
      </c>
      <c r="J1205" s="6" t="s">
        <v>1069</v>
      </c>
      <c r="K1205" s="34">
        <f t="shared" si="382"/>
        <v>404</v>
      </c>
      <c r="L1205" s="34" t="str">
        <f t="shared" si="380"/>
        <v>12</v>
      </c>
      <c r="M1205" s="34" t="str">
        <f t="shared" si="393"/>
        <v>7</v>
      </c>
      <c r="N1205" s="34" t="str">
        <f t="shared" si="394"/>
        <v>71</v>
      </c>
      <c r="O1205" s="34" t="str">
        <f t="shared" si="395"/>
        <v>7100</v>
      </c>
      <c r="P1205" s="34" t="str">
        <f>CONCATENATE(M1205," ",VLOOKUP(M1205,'heading tables'!$A:$C,2,FALSE))</f>
        <v>7 Operating Expenses</v>
      </c>
      <c r="Q1205" s="34" t="str">
        <f>CONCATENATE(N1205," ",VLOOKUP(N1205,'heading tables'!$A:$C,2,FALSE))</f>
        <v>71 Cost of products sold (goods-producing and services industries)</v>
      </c>
      <c r="R1205" s="34" t="str">
        <f>CONCATENATE(O1205," ",VLOOKUP(ABS(O1205),'heading tables'!$A:$C,2,FALSE))</f>
        <v>7100 Cost of products sold (goods-producing and services industries)</v>
      </c>
      <c r="S1205" s="34" t="str">
        <f t="shared" si="377"/>
        <v>71</v>
      </c>
      <c r="T1205" s="34" t="str">
        <f t="shared" si="378"/>
        <v>7100</v>
      </c>
      <c r="U1205" s="34" t="str">
        <f>CONCATENATE(S1205," ",VLOOKUP(S1205,'heading tables'!$A:$C,2,FALSE))</f>
        <v>71 Cost of products sold (goods-producing and services industries)</v>
      </c>
      <c r="V1205" s="34" t="str">
        <f>CONCATENATE(T1205," ",VLOOKUP(ABS(T1205),'heading tables'!$A:$C,2,FALSE))</f>
        <v>7100 Cost of products sold (goods-producing and services industries)</v>
      </c>
      <c r="W1205" s="34" t="str">
        <f t="shared" si="381"/>
        <v>7100.1</v>
      </c>
      <c r="X1205" s="34" t="str">
        <f t="shared" si="392"/>
        <v>7100.12</v>
      </c>
      <c r="Y1205" s="34" t="str">
        <f t="shared" si="392"/>
        <v>7100.125</v>
      </c>
      <c r="Z1205" s="34" t="str">
        <f t="shared" si="392"/>
        <v>7100.1251</v>
      </c>
      <c r="AA1205" s="34" t="str">
        <f t="shared" si="392"/>
        <v>7100.12512</v>
      </c>
      <c r="AB1205" s="34" t="str">
        <f t="shared" si="383"/>
        <v>7100.1 Cost of Production (Services) of Electricity /Regulated Activities</v>
      </c>
      <c r="AC1205" s="34" t="str">
        <f t="shared" si="384"/>
        <v>7100.12 Cost of Regulated Electricity Services, Transmission Activities</v>
      </c>
      <c r="AD1205" s="34" t="str">
        <f t="shared" si="385"/>
        <v>7100.125 Cost of Regulated Electricity Services, Transmission Activities in 110 kV</v>
      </c>
      <c r="AE1205" s="34" t="str">
        <f t="shared" si="386"/>
        <v>7100.1251 Operation Cost, 110 kV</v>
      </c>
      <c r="AF1205" s="34" t="str">
        <f t="shared" si="387"/>
        <v>7100.12512 Operation Cost on Materials, 110 kV</v>
      </c>
      <c r="AH1205" s="6" t="s">
        <v>407</v>
      </c>
      <c r="AI1205" t="s">
        <v>271</v>
      </c>
      <c r="AJ1205" s="14" t="s">
        <v>11</v>
      </c>
      <c r="AK1205">
        <v>110</v>
      </c>
      <c r="AL1205"/>
      <c r="AM1205"/>
      <c r="AN1205"/>
      <c r="AO1205"/>
      <c r="AP1205"/>
      <c r="AQ1205"/>
      <c r="AR1205"/>
      <c r="AS1205"/>
      <c r="AV1205" t="s">
        <v>271</v>
      </c>
      <c r="AW1205">
        <f t="shared" si="388"/>
        <v>35</v>
      </c>
    </row>
    <row r="1206" spans="1:49" ht="11.25" customHeight="1" x14ac:dyDescent="0.2">
      <c r="A1206" s="14">
        <v>7100.1251300000004</v>
      </c>
      <c r="B1206" t="s">
        <v>272</v>
      </c>
      <c r="C1206" s="33" t="str">
        <f t="shared" si="391"/>
        <v>7100.12513 Operation Cost on Outsource, 110 kV</v>
      </c>
      <c r="D1206" s="6" t="s">
        <v>859</v>
      </c>
      <c r="E1206" s="6" t="s">
        <v>804</v>
      </c>
      <c r="F1206" s="6" t="s">
        <v>747</v>
      </c>
      <c r="G1206" s="6" t="s">
        <v>823</v>
      </c>
      <c r="H1206" s="34" t="str">
        <f>VLOOKUP(I1206,'heading tables'!$G$3:$H$9,2,FALSE)</f>
        <v>L5</v>
      </c>
      <c r="I1206" s="34">
        <f t="shared" si="379"/>
        <v>10</v>
      </c>
      <c r="J1206" s="6" t="s">
        <v>1069</v>
      </c>
      <c r="K1206" s="34">
        <f t="shared" si="382"/>
        <v>404</v>
      </c>
      <c r="L1206" s="34" t="str">
        <f t="shared" si="380"/>
        <v>13</v>
      </c>
      <c r="M1206" s="34" t="str">
        <f t="shared" si="393"/>
        <v>7</v>
      </c>
      <c r="N1206" s="34" t="str">
        <f t="shared" si="394"/>
        <v>71</v>
      </c>
      <c r="O1206" s="34" t="str">
        <f t="shared" si="395"/>
        <v>7100</v>
      </c>
      <c r="P1206" s="34" t="str">
        <f>CONCATENATE(M1206," ",VLOOKUP(M1206,'heading tables'!$A:$C,2,FALSE))</f>
        <v>7 Operating Expenses</v>
      </c>
      <c r="Q1206" s="34" t="str">
        <f>CONCATENATE(N1206," ",VLOOKUP(N1206,'heading tables'!$A:$C,2,FALSE))</f>
        <v>71 Cost of products sold (goods-producing and services industries)</v>
      </c>
      <c r="R1206" s="34" t="str">
        <f>CONCATENATE(O1206," ",VLOOKUP(ABS(O1206),'heading tables'!$A:$C,2,FALSE))</f>
        <v>7100 Cost of products sold (goods-producing and services industries)</v>
      </c>
      <c r="S1206" s="34" t="str">
        <f t="shared" si="377"/>
        <v>71</v>
      </c>
      <c r="T1206" s="34" t="str">
        <f t="shared" si="378"/>
        <v>7100</v>
      </c>
      <c r="U1206" s="34" t="str">
        <f>CONCATENATE(S1206," ",VLOOKUP(S1206,'heading tables'!$A:$C,2,FALSE))</f>
        <v>71 Cost of products sold (goods-producing and services industries)</v>
      </c>
      <c r="V1206" s="34" t="str">
        <f>CONCATENATE(T1206," ",VLOOKUP(ABS(T1206),'heading tables'!$A:$C,2,FALSE))</f>
        <v>7100 Cost of products sold (goods-producing and services industries)</v>
      </c>
      <c r="W1206" s="34" t="str">
        <f t="shared" si="381"/>
        <v>7100.1</v>
      </c>
      <c r="X1206" s="34" t="str">
        <f t="shared" si="392"/>
        <v>7100.12</v>
      </c>
      <c r="Y1206" s="34" t="str">
        <f t="shared" si="392"/>
        <v>7100.125</v>
      </c>
      <c r="Z1206" s="34" t="str">
        <f t="shared" si="392"/>
        <v>7100.1251</v>
      </c>
      <c r="AA1206" s="34" t="str">
        <f t="shared" si="392"/>
        <v>7100.12513</v>
      </c>
      <c r="AB1206" s="34" t="str">
        <f t="shared" si="383"/>
        <v>7100.1 Cost of Production (Services) of Electricity /Regulated Activities</v>
      </c>
      <c r="AC1206" s="34" t="str">
        <f t="shared" si="384"/>
        <v>7100.12 Cost of Regulated Electricity Services, Transmission Activities</v>
      </c>
      <c r="AD1206" s="34" t="str">
        <f t="shared" si="385"/>
        <v>7100.125 Cost of Regulated Electricity Services, Transmission Activities in 110 kV</v>
      </c>
      <c r="AE1206" s="34" t="str">
        <f t="shared" si="386"/>
        <v>7100.1251 Operation Cost, 110 kV</v>
      </c>
      <c r="AF1206" s="34" t="str">
        <f t="shared" si="387"/>
        <v>7100.12513 Operation Cost on Outsource, 110 kV</v>
      </c>
      <c r="AH1206" s="6" t="s">
        <v>897</v>
      </c>
      <c r="AI1206" t="s">
        <v>272</v>
      </c>
      <c r="AJ1206" s="14" t="s">
        <v>11</v>
      </c>
      <c r="AK1206">
        <v>110</v>
      </c>
      <c r="AL1206"/>
      <c r="AM1206"/>
      <c r="AN1206"/>
      <c r="AO1206"/>
      <c r="AP1206"/>
      <c r="AQ1206"/>
      <c r="AR1206"/>
      <c r="AS1206"/>
      <c r="AV1206" t="s">
        <v>272</v>
      </c>
      <c r="AW1206">
        <f t="shared" si="388"/>
        <v>35</v>
      </c>
    </row>
    <row r="1207" spans="1:49" ht="11.25" customHeight="1" x14ac:dyDescent="0.2">
      <c r="A1207" s="14">
        <v>7100.1251400000001</v>
      </c>
      <c r="B1207" t="s">
        <v>273</v>
      </c>
      <c r="C1207" s="33" t="str">
        <f t="shared" si="391"/>
        <v>7100.12514 Operation Cost on Electricity Consumed and Other Utilities, 110 kV</v>
      </c>
      <c r="D1207" s="6" t="s">
        <v>859</v>
      </c>
      <c r="E1207" s="6" t="s">
        <v>804</v>
      </c>
      <c r="F1207" s="6" t="s">
        <v>747</v>
      </c>
      <c r="G1207" s="6" t="s">
        <v>823</v>
      </c>
      <c r="H1207" s="34" t="str">
        <f>VLOOKUP(I1207,'heading tables'!$G$3:$H$9,2,FALSE)</f>
        <v>L5</v>
      </c>
      <c r="I1207" s="34">
        <f t="shared" si="379"/>
        <v>10</v>
      </c>
      <c r="J1207" s="6" t="s">
        <v>1069</v>
      </c>
      <c r="K1207" s="34">
        <f t="shared" si="382"/>
        <v>404</v>
      </c>
      <c r="L1207" s="34" t="str">
        <f t="shared" si="380"/>
        <v>14</v>
      </c>
      <c r="M1207" s="34" t="str">
        <f t="shared" si="393"/>
        <v>7</v>
      </c>
      <c r="N1207" s="34" t="str">
        <f t="shared" si="394"/>
        <v>71</v>
      </c>
      <c r="O1207" s="34" t="str">
        <f t="shared" si="395"/>
        <v>7100</v>
      </c>
      <c r="P1207" s="34" t="str">
        <f>CONCATENATE(M1207," ",VLOOKUP(M1207,'heading tables'!$A:$C,2,FALSE))</f>
        <v>7 Operating Expenses</v>
      </c>
      <c r="Q1207" s="34" t="str">
        <f>CONCATENATE(N1207," ",VLOOKUP(N1207,'heading tables'!$A:$C,2,FALSE))</f>
        <v>71 Cost of products sold (goods-producing and services industries)</v>
      </c>
      <c r="R1207" s="34" t="str">
        <f>CONCATENATE(O1207," ",VLOOKUP(ABS(O1207),'heading tables'!$A:$C,2,FALSE))</f>
        <v>7100 Cost of products sold (goods-producing and services industries)</v>
      </c>
      <c r="S1207" s="34" t="str">
        <f t="shared" si="377"/>
        <v>71</v>
      </c>
      <c r="T1207" s="34" t="str">
        <f t="shared" si="378"/>
        <v>7100</v>
      </c>
      <c r="U1207" s="34" t="str">
        <f>CONCATENATE(S1207," ",VLOOKUP(S1207,'heading tables'!$A:$C,2,FALSE))</f>
        <v>71 Cost of products sold (goods-producing and services industries)</v>
      </c>
      <c r="V1207" s="34" t="str">
        <f>CONCATENATE(T1207," ",VLOOKUP(ABS(T1207),'heading tables'!$A:$C,2,FALSE))</f>
        <v>7100 Cost of products sold (goods-producing and services industries)</v>
      </c>
      <c r="W1207" s="34" t="str">
        <f t="shared" si="381"/>
        <v>7100.1</v>
      </c>
      <c r="X1207" s="34" t="str">
        <f t="shared" si="392"/>
        <v>7100.12</v>
      </c>
      <c r="Y1207" s="34" t="str">
        <f t="shared" si="392"/>
        <v>7100.125</v>
      </c>
      <c r="Z1207" s="34" t="str">
        <f t="shared" si="392"/>
        <v>7100.1251</v>
      </c>
      <c r="AA1207" s="34" t="str">
        <f t="shared" si="392"/>
        <v>7100.12514</v>
      </c>
      <c r="AB1207" s="34" t="str">
        <f t="shared" si="383"/>
        <v>7100.1 Cost of Production (Services) of Electricity /Regulated Activities</v>
      </c>
      <c r="AC1207" s="34" t="str">
        <f t="shared" si="384"/>
        <v>7100.12 Cost of Regulated Electricity Services, Transmission Activities</v>
      </c>
      <c r="AD1207" s="34" t="str">
        <f t="shared" si="385"/>
        <v>7100.125 Cost of Regulated Electricity Services, Transmission Activities in 110 kV</v>
      </c>
      <c r="AE1207" s="34" t="str">
        <f t="shared" si="386"/>
        <v>7100.1251 Operation Cost, 110 kV</v>
      </c>
      <c r="AF1207" s="34" t="str">
        <f t="shared" si="387"/>
        <v>7100.12514 Operation Cost on Electricity Consumed and Other Utilities, 110 kV</v>
      </c>
      <c r="AH1207" s="14" t="s">
        <v>460</v>
      </c>
      <c r="AI1207" t="s">
        <v>273</v>
      </c>
      <c r="AJ1207" s="14" t="s">
        <v>11</v>
      </c>
      <c r="AK1207">
        <v>110</v>
      </c>
      <c r="AL1207"/>
      <c r="AM1207"/>
      <c r="AN1207"/>
      <c r="AO1207"/>
      <c r="AP1207"/>
      <c r="AQ1207"/>
      <c r="AR1207"/>
      <c r="AS1207"/>
      <c r="AV1207" t="s">
        <v>273</v>
      </c>
      <c r="AW1207">
        <f t="shared" si="388"/>
        <v>66</v>
      </c>
    </row>
    <row r="1208" spans="1:49" ht="11.25" customHeight="1" x14ac:dyDescent="0.2">
      <c r="A1208" s="14">
        <v>7100.1251499999998</v>
      </c>
      <c r="B1208" t="s">
        <v>274</v>
      </c>
      <c r="C1208" s="33" t="str">
        <f t="shared" si="391"/>
        <v>7100.12515 Operation Cost on Operating Lease, 110 kV</v>
      </c>
      <c r="D1208" s="6" t="s">
        <v>859</v>
      </c>
      <c r="E1208" s="6" t="s">
        <v>804</v>
      </c>
      <c r="F1208" s="6" t="s">
        <v>747</v>
      </c>
      <c r="G1208" s="6" t="s">
        <v>823</v>
      </c>
      <c r="H1208" s="34" t="str">
        <f>VLOOKUP(I1208,'heading tables'!$G$3:$H$9,2,FALSE)</f>
        <v>L5</v>
      </c>
      <c r="I1208" s="34">
        <f t="shared" si="379"/>
        <v>10</v>
      </c>
      <c r="J1208" s="6" t="s">
        <v>1069</v>
      </c>
      <c r="K1208" s="34">
        <f t="shared" si="382"/>
        <v>404</v>
      </c>
      <c r="L1208" s="34" t="str">
        <f t="shared" si="380"/>
        <v>15</v>
      </c>
      <c r="M1208" s="34" t="str">
        <f t="shared" si="393"/>
        <v>7</v>
      </c>
      <c r="N1208" s="34" t="str">
        <f t="shared" si="394"/>
        <v>71</v>
      </c>
      <c r="O1208" s="34" t="str">
        <f t="shared" si="395"/>
        <v>7100</v>
      </c>
      <c r="P1208" s="34" t="str">
        <f>CONCATENATE(M1208," ",VLOOKUP(M1208,'heading tables'!$A:$C,2,FALSE))</f>
        <v>7 Operating Expenses</v>
      </c>
      <c r="Q1208" s="34" t="str">
        <f>CONCATENATE(N1208," ",VLOOKUP(N1208,'heading tables'!$A:$C,2,FALSE))</f>
        <v>71 Cost of products sold (goods-producing and services industries)</v>
      </c>
      <c r="R1208" s="34" t="str">
        <f>CONCATENATE(O1208," ",VLOOKUP(ABS(O1208),'heading tables'!$A:$C,2,FALSE))</f>
        <v>7100 Cost of products sold (goods-producing and services industries)</v>
      </c>
      <c r="S1208" s="34" t="str">
        <f t="shared" ref="S1208:S1271" si="396">N1208</f>
        <v>71</v>
      </c>
      <c r="T1208" s="34" t="str">
        <f t="shared" ref="T1208:T1271" si="397">O1208</f>
        <v>7100</v>
      </c>
      <c r="U1208" s="34" t="str">
        <f>CONCATENATE(S1208," ",VLOOKUP(S1208,'heading tables'!$A:$C,2,FALSE))</f>
        <v>71 Cost of products sold (goods-producing and services industries)</v>
      </c>
      <c r="V1208" s="34" t="str">
        <f>CONCATENATE(T1208," ",VLOOKUP(ABS(T1208),'heading tables'!$A:$C,2,FALSE))</f>
        <v>7100 Cost of products sold (goods-producing and services industries)</v>
      </c>
      <c r="W1208" s="34" t="str">
        <f t="shared" si="381"/>
        <v>7100.1</v>
      </c>
      <c r="X1208" s="34" t="str">
        <f t="shared" si="392"/>
        <v>7100.12</v>
      </c>
      <c r="Y1208" s="34" t="str">
        <f t="shared" si="392"/>
        <v>7100.125</v>
      </c>
      <c r="Z1208" s="34" t="str">
        <f t="shared" si="392"/>
        <v>7100.1251</v>
      </c>
      <c r="AA1208" s="34" t="str">
        <f t="shared" si="392"/>
        <v>7100.12515</v>
      </c>
      <c r="AB1208" s="34" t="str">
        <f t="shared" si="383"/>
        <v>7100.1 Cost of Production (Services) of Electricity /Regulated Activities</v>
      </c>
      <c r="AC1208" s="34" t="str">
        <f t="shared" si="384"/>
        <v>7100.12 Cost of Regulated Electricity Services, Transmission Activities</v>
      </c>
      <c r="AD1208" s="34" t="str">
        <f t="shared" si="385"/>
        <v>7100.125 Cost of Regulated Electricity Services, Transmission Activities in 110 kV</v>
      </c>
      <c r="AE1208" s="34" t="str">
        <f t="shared" si="386"/>
        <v>7100.1251 Operation Cost, 110 kV</v>
      </c>
      <c r="AF1208" s="34" t="str">
        <f t="shared" si="387"/>
        <v>7100.12515 Operation Cost on Operating Lease, 110 kV</v>
      </c>
      <c r="AH1208" s="6" t="s">
        <v>886</v>
      </c>
      <c r="AI1208" t="s">
        <v>274</v>
      </c>
      <c r="AJ1208" s="14" t="s">
        <v>11</v>
      </c>
      <c r="AK1208">
        <v>110</v>
      </c>
      <c r="AL1208"/>
      <c r="AM1208"/>
      <c r="AN1208"/>
      <c r="AO1208"/>
      <c r="AP1208"/>
      <c r="AQ1208"/>
      <c r="AR1208"/>
      <c r="AS1208"/>
      <c r="AV1208" t="s">
        <v>274</v>
      </c>
      <c r="AW1208">
        <f t="shared" si="388"/>
        <v>41</v>
      </c>
    </row>
    <row r="1209" spans="1:49" ht="11.25" customHeight="1" x14ac:dyDescent="0.2">
      <c r="A1209" s="14">
        <v>7100.12518</v>
      </c>
      <c r="B1209" t="s">
        <v>275</v>
      </c>
      <c r="C1209" s="33" t="str">
        <f t="shared" si="391"/>
        <v>7100.12518 Depreciation Cost of 110 kV</v>
      </c>
      <c r="D1209" s="6" t="s">
        <v>859</v>
      </c>
      <c r="E1209" s="6" t="s">
        <v>804</v>
      </c>
      <c r="F1209" s="6" t="s">
        <v>748</v>
      </c>
      <c r="G1209" s="6" t="s">
        <v>823</v>
      </c>
      <c r="H1209" s="34" t="str">
        <f>VLOOKUP(I1209,'heading tables'!$G$3:$H$9,2,FALSE)</f>
        <v>L5</v>
      </c>
      <c r="I1209" s="34">
        <f t="shared" si="379"/>
        <v>10</v>
      </c>
      <c r="J1209" s="6" t="s">
        <v>1069</v>
      </c>
      <c r="K1209" s="34">
        <f t="shared" si="382"/>
        <v>404</v>
      </c>
      <c r="L1209" s="34" t="str">
        <f t="shared" si="380"/>
        <v>18</v>
      </c>
      <c r="M1209" s="34" t="str">
        <f t="shared" si="393"/>
        <v>7</v>
      </c>
      <c r="N1209" s="34" t="str">
        <f t="shared" si="394"/>
        <v>71</v>
      </c>
      <c r="O1209" s="34" t="str">
        <f t="shared" si="395"/>
        <v>7100</v>
      </c>
      <c r="P1209" s="34" t="str">
        <f>CONCATENATE(M1209," ",VLOOKUP(M1209,'heading tables'!$A:$C,2,FALSE))</f>
        <v>7 Operating Expenses</v>
      </c>
      <c r="Q1209" s="34" t="str">
        <f>CONCATENATE(N1209," ",VLOOKUP(N1209,'heading tables'!$A:$C,2,FALSE))</f>
        <v>71 Cost of products sold (goods-producing and services industries)</v>
      </c>
      <c r="R1209" s="34" t="str">
        <f>CONCATENATE(O1209," ",VLOOKUP(ABS(O1209),'heading tables'!$A:$C,2,FALSE))</f>
        <v>7100 Cost of products sold (goods-producing and services industries)</v>
      </c>
      <c r="S1209" s="34" t="str">
        <f t="shared" si="396"/>
        <v>71</v>
      </c>
      <c r="T1209" s="34" t="str">
        <f t="shared" si="397"/>
        <v>7100</v>
      </c>
      <c r="U1209" s="34" t="str">
        <f>CONCATENATE(S1209," ",VLOOKUP(S1209,'heading tables'!$A:$C,2,FALSE))</f>
        <v>71 Cost of products sold (goods-producing and services industries)</v>
      </c>
      <c r="V1209" s="34" t="str">
        <f>CONCATENATE(T1209," ",VLOOKUP(ABS(T1209),'heading tables'!$A:$C,2,FALSE))</f>
        <v>7100 Cost of products sold (goods-producing and services industries)</v>
      </c>
      <c r="W1209" s="34" t="str">
        <f t="shared" si="381"/>
        <v>7100.1</v>
      </c>
      <c r="X1209" s="34" t="str">
        <f t="shared" si="392"/>
        <v>7100.12</v>
      </c>
      <c r="Y1209" s="34" t="str">
        <f t="shared" si="392"/>
        <v>7100.125</v>
      </c>
      <c r="Z1209" s="34" t="str">
        <f t="shared" si="392"/>
        <v>7100.1251</v>
      </c>
      <c r="AA1209" s="34" t="str">
        <f t="shared" si="392"/>
        <v>7100.12518</v>
      </c>
      <c r="AB1209" s="34" t="str">
        <f t="shared" si="383"/>
        <v>7100.1 Cost of Production (Services) of Electricity /Regulated Activities</v>
      </c>
      <c r="AC1209" s="34" t="str">
        <f t="shared" si="384"/>
        <v>7100.12 Cost of Regulated Electricity Services, Transmission Activities</v>
      </c>
      <c r="AD1209" s="34" t="str">
        <f t="shared" si="385"/>
        <v>7100.125 Cost of Regulated Electricity Services, Transmission Activities in 110 kV</v>
      </c>
      <c r="AE1209" s="34" t="str">
        <f t="shared" si="386"/>
        <v>7100.1251 Operation Cost, 110 kV</v>
      </c>
      <c r="AF1209" s="34" t="str">
        <f t="shared" si="387"/>
        <v>7100.12518 Depreciation Cost of 110 kV</v>
      </c>
      <c r="AH1209" s="6" t="s">
        <v>885</v>
      </c>
      <c r="AI1209" t="s">
        <v>275</v>
      </c>
      <c r="AJ1209" s="14" t="s">
        <v>11</v>
      </c>
      <c r="AK1209">
        <v>110</v>
      </c>
      <c r="AL1209"/>
      <c r="AM1209"/>
      <c r="AN1209"/>
      <c r="AO1209"/>
      <c r="AP1209"/>
      <c r="AQ1209"/>
      <c r="AR1209"/>
      <c r="AS1209"/>
      <c r="AV1209" t="s">
        <v>275</v>
      </c>
      <c r="AW1209">
        <f t="shared" si="388"/>
        <v>27</v>
      </c>
    </row>
    <row r="1210" spans="1:49" ht="11.25" customHeight="1" x14ac:dyDescent="0.2">
      <c r="A1210" s="14">
        <v>7100.1251899999997</v>
      </c>
      <c r="B1210" t="s">
        <v>276</v>
      </c>
      <c r="C1210" s="33" t="str">
        <f t="shared" si="391"/>
        <v>7100.12519 Operation Cost on Other, 110 kV</v>
      </c>
      <c r="D1210" s="6" t="s">
        <v>859</v>
      </c>
      <c r="E1210" s="6" t="s">
        <v>804</v>
      </c>
      <c r="F1210" s="6" t="s">
        <v>747</v>
      </c>
      <c r="G1210" s="6" t="s">
        <v>823</v>
      </c>
      <c r="H1210" s="34" t="str">
        <f>VLOOKUP(I1210,'heading tables'!$G$3:$H$9,2,FALSE)</f>
        <v>L5</v>
      </c>
      <c r="I1210" s="34">
        <f t="shared" ref="I1210:I1273" si="398">LEN(A1210)</f>
        <v>10</v>
      </c>
      <c r="J1210" s="6" t="s">
        <v>1069</v>
      </c>
      <c r="K1210" s="34">
        <f t="shared" si="382"/>
        <v>404</v>
      </c>
      <c r="L1210" s="34" t="str">
        <f t="shared" ref="L1210:L1273" si="399">RIGHT(A1210,2)</f>
        <v>19</v>
      </c>
      <c r="M1210" s="34" t="str">
        <f t="shared" si="393"/>
        <v>7</v>
      </c>
      <c r="N1210" s="34" t="str">
        <f t="shared" si="394"/>
        <v>71</v>
      </c>
      <c r="O1210" s="34" t="str">
        <f t="shared" si="395"/>
        <v>7100</v>
      </c>
      <c r="P1210" s="34" t="str">
        <f>CONCATENATE(M1210," ",VLOOKUP(M1210,'heading tables'!$A:$C,2,FALSE))</f>
        <v>7 Operating Expenses</v>
      </c>
      <c r="Q1210" s="34" t="str">
        <f>CONCATENATE(N1210," ",VLOOKUP(N1210,'heading tables'!$A:$C,2,FALSE))</f>
        <v>71 Cost of products sold (goods-producing and services industries)</v>
      </c>
      <c r="R1210" s="34" t="str">
        <f>CONCATENATE(O1210," ",VLOOKUP(ABS(O1210),'heading tables'!$A:$C,2,FALSE))</f>
        <v>7100 Cost of products sold (goods-producing and services industries)</v>
      </c>
      <c r="S1210" s="34" t="str">
        <f t="shared" si="396"/>
        <v>71</v>
      </c>
      <c r="T1210" s="34" t="str">
        <f t="shared" si="397"/>
        <v>7100</v>
      </c>
      <c r="U1210" s="34" t="str">
        <f>CONCATENATE(S1210," ",VLOOKUP(S1210,'heading tables'!$A:$C,2,FALSE))</f>
        <v>71 Cost of products sold (goods-producing and services industries)</v>
      </c>
      <c r="V1210" s="34" t="str">
        <f>CONCATENATE(T1210," ",VLOOKUP(ABS(T1210),'heading tables'!$A:$C,2,FALSE))</f>
        <v>7100 Cost of products sold (goods-producing and services industries)</v>
      </c>
      <c r="W1210" s="34" t="str">
        <f t="shared" ref="W1210:W1273" si="400">IF(LEFT($A1210,W$1)=O1210,$AZ$1,LEFT($A1210,W$1))</f>
        <v>7100.1</v>
      </c>
      <c r="X1210" s="34" t="str">
        <f t="shared" si="392"/>
        <v>7100.12</v>
      </c>
      <c r="Y1210" s="34" t="str">
        <f t="shared" si="392"/>
        <v>7100.125</v>
      </c>
      <c r="Z1210" s="34" t="str">
        <f t="shared" si="392"/>
        <v>7100.1251</v>
      </c>
      <c r="AA1210" s="34" t="str">
        <f t="shared" si="392"/>
        <v>7100.12519</v>
      </c>
      <c r="AB1210" s="34" t="str">
        <f t="shared" si="383"/>
        <v>7100.1 Cost of Production (Services) of Electricity /Regulated Activities</v>
      </c>
      <c r="AC1210" s="34" t="str">
        <f t="shared" si="384"/>
        <v>7100.12 Cost of Regulated Electricity Services, Transmission Activities</v>
      </c>
      <c r="AD1210" s="34" t="str">
        <f t="shared" si="385"/>
        <v>7100.125 Cost of Regulated Electricity Services, Transmission Activities in 110 kV</v>
      </c>
      <c r="AE1210" s="34" t="str">
        <f t="shared" si="386"/>
        <v>7100.1251 Operation Cost, 110 kV</v>
      </c>
      <c r="AF1210" s="34" t="str">
        <f t="shared" si="387"/>
        <v>7100.12519 Operation Cost on Other, 110 kV</v>
      </c>
      <c r="AH1210" s="6" t="s">
        <v>405</v>
      </c>
      <c r="AI1210" t="s">
        <v>276</v>
      </c>
      <c r="AJ1210" s="14" t="s">
        <v>11</v>
      </c>
      <c r="AK1210">
        <v>110</v>
      </c>
      <c r="AL1210"/>
      <c r="AM1210"/>
      <c r="AN1210"/>
      <c r="AO1210"/>
      <c r="AP1210"/>
      <c r="AQ1210"/>
      <c r="AR1210"/>
      <c r="AS1210"/>
      <c r="AV1210" t="s">
        <v>276</v>
      </c>
      <c r="AW1210">
        <f t="shared" si="388"/>
        <v>31</v>
      </c>
    </row>
    <row r="1211" spans="1:49" ht="11.25" customHeight="1" x14ac:dyDescent="0.2">
      <c r="A1211" s="14">
        <v>7100.1252000000004</v>
      </c>
      <c r="B1211" t="s">
        <v>277</v>
      </c>
      <c r="C1211" s="33" t="str">
        <f t="shared" si="391"/>
        <v>7100.1252 Maintenance Cost, 110 kV</v>
      </c>
      <c r="D1211" s="6" t="s">
        <v>859</v>
      </c>
      <c r="E1211" s="6" t="s">
        <v>804</v>
      </c>
      <c r="F1211" s="6" t="s">
        <v>3</v>
      </c>
      <c r="G1211" s="6" t="s">
        <v>822</v>
      </c>
      <c r="H1211" s="34" t="str">
        <f>VLOOKUP(I1211,'heading tables'!$G$3:$H$9,2,FALSE)</f>
        <v>L4</v>
      </c>
      <c r="I1211" s="34">
        <f t="shared" si="398"/>
        <v>9</v>
      </c>
      <c r="J1211" s="6" t="s">
        <v>1069</v>
      </c>
      <c r="K1211" s="34">
        <f t="shared" si="382"/>
        <v>404</v>
      </c>
      <c r="L1211" s="34" t="str">
        <f t="shared" si="399"/>
        <v>52</v>
      </c>
      <c r="M1211" s="34" t="str">
        <f t="shared" si="393"/>
        <v>7</v>
      </c>
      <c r="N1211" s="34" t="str">
        <f t="shared" si="394"/>
        <v>71</v>
      </c>
      <c r="O1211" s="34" t="str">
        <f t="shared" si="395"/>
        <v>7100</v>
      </c>
      <c r="P1211" s="34" t="str">
        <f>CONCATENATE(M1211," ",VLOOKUP(M1211,'heading tables'!$A:$C,2,FALSE))</f>
        <v>7 Operating Expenses</v>
      </c>
      <c r="Q1211" s="34" t="str">
        <f>CONCATENATE(N1211," ",VLOOKUP(N1211,'heading tables'!$A:$C,2,FALSE))</f>
        <v>71 Cost of products sold (goods-producing and services industries)</v>
      </c>
      <c r="R1211" s="34" t="str">
        <f>CONCATENATE(O1211," ",VLOOKUP(ABS(O1211),'heading tables'!$A:$C,2,FALSE))</f>
        <v>7100 Cost of products sold (goods-producing and services industries)</v>
      </c>
      <c r="S1211" s="34" t="str">
        <f t="shared" si="396"/>
        <v>71</v>
      </c>
      <c r="T1211" s="34" t="str">
        <f t="shared" si="397"/>
        <v>7100</v>
      </c>
      <c r="U1211" s="34" t="str">
        <f>CONCATENATE(S1211," ",VLOOKUP(S1211,'heading tables'!$A:$C,2,FALSE))</f>
        <v>71 Cost of products sold (goods-producing and services industries)</v>
      </c>
      <c r="V1211" s="34" t="str">
        <f>CONCATENATE(T1211," ",VLOOKUP(ABS(T1211),'heading tables'!$A:$C,2,FALSE))</f>
        <v>7100 Cost of products sold (goods-producing and services industries)</v>
      </c>
      <c r="W1211" s="34" t="str">
        <f t="shared" si="400"/>
        <v>7100.1</v>
      </c>
      <c r="X1211" s="34" t="str">
        <f t="shared" si="392"/>
        <v>7100.12</v>
      </c>
      <c r="Y1211" s="34" t="str">
        <f t="shared" si="392"/>
        <v>7100.125</v>
      </c>
      <c r="Z1211" s="34" t="str">
        <f t="shared" si="392"/>
        <v>7100.1252</v>
      </c>
      <c r="AA1211" s="34" t="str">
        <f t="shared" si="392"/>
        <v>" "</v>
      </c>
      <c r="AB1211" s="34" t="str">
        <f t="shared" si="383"/>
        <v>7100.1 Cost of Production (Services) of Electricity /Regulated Activities</v>
      </c>
      <c r="AC1211" s="34" t="str">
        <f t="shared" si="384"/>
        <v>7100.12 Cost of Regulated Electricity Services, Transmission Activities</v>
      </c>
      <c r="AD1211" s="34" t="str">
        <f t="shared" si="385"/>
        <v>7100.125 Cost of Regulated Electricity Services, Transmission Activities in 110 kV</v>
      </c>
      <c r="AE1211" s="34" t="str">
        <f t="shared" si="386"/>
        <v>7100.1252 Maintenance Cost, 110 kV</v>
      </c>
      <c r="AF1211" s="34" t="str">
        <f t="shared" si="387"/>
        <v>" "</v>
      </c>
      <c r="AI1211" t="s">
        <v>277</v>
      </c>
      <c r="AJ1211" s="14" t="s">
        <v>1064</v>
      </c>
      <c r="AK1211">
        <v>110</v>
      </c>
      <c r="AL1211"/>
      <c r="AM1211"/>
      <c r="AN1211"/>
      <c r="AO1211"/>
      <c r="AP1211"/>
      <c r="AQ1211"/>
      <c r="AR1211"/>
      <c r="AS1211"/>
      <c r="AV1211" t="s">
        <v>277</v>
      </c>
      <c r="AW1211">
        <f t="shared" si="388"/>
        <v>24</v>
      </c>
    </row>
    <row r="1212" spans="1:49" ht="11.25" customHeight="1" x14ac:dyDescent="0.2">
      <c r="A1212" s="14">
        <v>7100.1252100000002</v>
      </c>
      <c r="B1212" t="s">
        <v>278</v>
      </c>
      <c r="C1212" s="33" t="str">
        <f t="shared" si="391"/>
        <v>7100.12521 Maintenance Cost on Personnel, 110 kV</v>
      </c>
      <c r="D1212" s="6" t="s">
        <v>859</v>
      </c>
      <c r="E1212" s="6" t="s">
        <v>804</v>
      </c>
      <c r="F1212" s="6" t="s">
        <v>749</v>
      </c>
      <c r="G1212" s="6" t="s">
        <v>823</v>
      </c>
      <c r="H1212" s="34" t="str">
        <f>VLOOKUP(I1212,'heading tables'!$G$3:$H$9,2,FALSE)</f>
        <v>L5</v>
      </c>
      <c r="I1212" s="34">
        <f t="shared" si="398"/>
        <v>10</v>
      </c>
      <c r="J1212" s="6" t="s">
        <v>1069</v>
      </c>
      <c r="K1212" s="34">
        <f t="shared" si="382"/>
        <v>404</v>
      </c>
      <c r="L1212" s="34" t="str">
        <f t="shared" si="399"/>
        <v>21</v>
      </c>
      <c r="M1212" s="34" t="str">
        <f t="shared" si="393"/>
        <v>7</v>
      </c>
      <c r="N1212" s="34" t="str">
        <f t="shared" si="394"/>
        <v>71</v>
      </c>
      <c r="O1212" s="34" t="str">
        <f t="shared" si="395"/>
        <v>7100</v>
      </c>
      <c r="P1212" s="34" t="str">
        <f>CONCATENATE(M1212," ",VLOOKUP(M1212,'heading tables'!$A:$C,2,FALSE))</f>
        <v>7 Operating Expenses</v>
      </c>
      <c r="Q1212" s="34" t="str">
        <f>CONCATENATE(N1212," ",VLOOKUP(N1212,'heading tables'!$A:$C,2,FALSE))</f>
        <v>71 Cost of products sold (goods-producing and services industries)</v>
      </c>
      <c r="R1212" s="34" t="str">
        <f>CONCATENATE(O1212," ",VLOOKUP(ABS(O1212),'heading tables'!$A:$C,2,FALSE))</f>
        <v>7100 Cost of products sold (goods-producing and services industries)</v>
      </c>
      <c r="S1212" s="34" t="str">
        <f t="shared" si="396"/>
        <v>71</v>
      </c>
      <c r="T1212" s="34" t="str">
        <f t="shared" si="397"/>
        <v>7100</v>
      </c>
      <c r="U1212" s="34" t="str">
        <f>CONCATENATE(S1212," ",VLOOKUP(S1212,'heading tables'!$A:$C,2,FALSE))</f>
        <v>71 Cost of products sold (goods-producing and services industries)</v>
      </c>
      <c r="V1212" s="34" t="str">
        <f>CONCATENATE(T1212," ",VLOOKUP(ABS(T1212),'heading tables'!$A:$C,2,FALSE))</f>
        <v>7100 Cost of products sold (goods-producing and services industries)</v>
      </c>
      <c r="W1212" s="34" t="str">
        <f t="shared" si="400"/>
        <v>7100.1</v>
      </c>
      <c r="X1212" s="34" t="str">
        <f t="shared" si="392"/>
        <v>7100.12</v>
      </c>
      <c r="Y1212" s="34" t="str">
        <f t="shared" si="392"/>
        <v>7100.125</v>
      </c>
      <c r="Z1212" s="34" t="str">
        <f t="shared" si="392"/>
        <v>7100.1252</v>
      </c>
      <c r="AA1212" s="34" t="str">
        <f t="shared" si="392"/>
        <v>7100.12521</v>
      </c>
      <c r="AB1212" s="34" t="str">
        <f t="shared" si="383"/>
        <v>7100.1 Cost of Production (Services) of Electricity /Regulated Activities</v>
      </c>
      <c r="AC1212" s="34" t="str">
        <f t="shared" si="384"/>
        <v>7100.12 Cost of Regulated Electricity Services, Transmission Activities</v>
      </c>
      <c r="AD1212" s="34" t="str">
        <f t="shared" si="385"/>
        <v>7100.125 Cost of Regulated Electricity Services, Transmission Activities in 110 kV</v>
      </c>
      <c r="AE1212" s="34" t="str">
        <f t="shared" si="386"/>
        <v>7100.1252 Maintenance Cost, 110 kV</v>
      </c>
      <c r="AF1212" s="34" t="str">
        <f t="shared" si="387"/>
        <v>7100.12521 Maintenance Cost on Personnel, 110 kV</v>
      </c>
      <c r="AH1212" s="6" t="s">
        <v>406</v>
      </c>
      <c r="AI1212" t="s">
        <v>278</v>
      </c>
      <c r="AJ1212" s="14" t="s">
        <v>11</v>
      </c>
      <c r="AK1212">
        <v>110</v>
      </c>
      <c r="AL1212"/>
      <c r="AM1212"/>
      <c r="AN1212"/>
      <c r="AO1212"/>
      <c r="AP1212"/>
      <c r="AQ1212"/>
      <c r="AR1212"/>
      <c r="AS1212"/>
      <c r="AV1212" t="s">
        <v>278</v>
      </c>
      <c r="AW1212">
        <f t="shared" si="388"/>
        <v>37</v>
      </c>
    </row>
    <row r="1213" spans="1:49" ht="11.25" customHeight="1" x14ac:dyDescent="0.2">
      <c r="A1213" s="14">
        <v>7100.1252199999999</v>
      </c>
      <c r="B1213" t="s">
        <v>279</v>
      </c>
      <c r="C1213" s="33" t="str">
        <f t="shared" si="391"/>
        <v>7100.12522 Maintenance Cost on Materials, 110 kV</v>
      </c>
      <c r="D1213" s="6" t="s">
        <v>859</v>
      </c>
      <c r="E1213" s="6" t="s">
        <v>804</v>
      </c>
      <c r="F1213" s="6" t="s">
        <v>749</v>
      </c>
      <c r="G1213" s="6" t="s">
        <v>823</v>
      </c>
      <c r="H1213" s="34" t="str">
        <f>VLOOKUP(I1213,'heading tables'!$G$3:$H$9,2,FALSE)</f>
        <v>L5</v>
      </c>
      <c r="I1213" s="34">
        <f t="shared" si="398"/>
        <v>10</v>
      </c>
      <c r="J1213" s="6" t="s">
        <v>1069</v>
      </c>
      <c r="K1213" s="34">
        <f t="shared" si="382"/>
        <v>404</v>
      </c>
      <c r="L1213" s="34" t="str">
        <f t="shared" si="399"/>
        <v>22</v>
      </c>
      <c r="M1213" s="34" t="str">
        <f t="shared" si="393"/>
        <v>7</v>
      </c>
      <c r="N1213" s="34" t="str">
        <f t="shared" si="394"/>
        <v>71</v>
      </c>
      <c r="O1213" s="34" t="str">
        <f t="shared" si="395"/>
        <v>7100</v>
      </c>
      <c r="P1213" s="34" t="str">
        <f>CONCATENATE(M1213," ",VLOOKUP(M1213,'heading tables'!$A:$C,2,FALSE))</f>
        <v>7 Operating Expenses</v>
      </c>
      <c r="Q1213" s="34" t="str">
        <f>CONCATENATE(N1213," ",VLOOKUP(N1213,'heading tables'!$A:$C,2,FALSE))</f>
        <v>71 Cost of products sold (goods-producing and services industries)</v>
      </c>
      <c r="R1213" s="34" t="str">
        <f>CONCATENATE(O1213," ",VLOOKUP(ABS(O1213),'heading tables'!$A:$C,2,FALSE))</f>
        <v>7100 Cost of products sold (goods-producing and services industries)</v>
      </c>
      <c r="S1213" s="34" t="str">
        <f t="shared" si="396"/>
        <v>71</v>
      </c>
      <c r="T1213" s="34" t="str">
        <f t="shared" si="397"/>
        <v>7100</v>
      </c>
      <c r="U1213" s="34" t="str">
        <f>CONCATENATE(S1213," ",VLOOKUP(S1213,'heading tables'!$A:$C,2,FALSE))</f>
        <v>71 Cost of products sold (goods-producing and services industries)</v>
      </c>
      <c r="V1213" s="34" t="str">
        <f>CONCATENATE(T1213," ",VLOOKUP(ABS(T1213),'heading tables'!$A:$C,2,FALSE))</f>
        <v>7100 Cost of products sold (goods-producing and services industries)</v>
      </c>
      <c r="W1213" s="34" t="str">
        <f t="shared" si="400"/>
        <v>7100.1</v>
      </c>
      <c r="X1213" s="34" t="str">
        <f t="shared" si="392"/>
        <v>7100.12</v>
      </c>
      <c r="Y1213" s="34" t="str">
        <f t="shared" si="392"/>
        <v>7100.125</v>
      </c>
      <c r="Z1213" s="34" t="str">
        <f t="shared" si="392"/>
        <v>7100.1252</v>
      </c>
      <c r="AA1213" s="34" t="str">
        <f t="shared" si="392"/>
        <v>7100.12522</v>
      </c>
      <c r="AB1213" s="34" t="str">
        <f t="shared" si="383"/>
        <v>7100.1 Cost of Production (Services) of Electricity /Regulated Activities</v>
      </c>
      <c r="AC1213" s="34" t="str">
        <f t="shared" si="384"/>
        <v>7100.12 Cost of Regulated Electricity Services, Transmission Activities</v>
      </c>
      <c r="AD1213" s="34" t="str">
        <f t="shared" si="385"/>
        <v>7100.125 Cost of Regulated Electricity Services, Transmission Activities in 110 kV</v>
      </c>
      <c r="AE1213" s="34" t="str">
        <f t="shared" si="386"/>
        <v>7100.1252 Maintenance Cost, 110 kV</v>
      </c>
      <c r="AF1213" s="34" t="str">
        <f t="shared" si="387"/>
        <v>7100.12522 Maintenance Cost on Materials, 110 kV</v>
      </c>
      <c r="AH1213" s="6" t="s">
        <v>407</v>
      </c>
      <c r="AI1213" t="s">
        <v>279</v>
      </c>
      <c r="AJ1213" s="14" t="s">
        <v>11</v>
      </c>
      <c r="AK1213">
        <v>110</v>
      </c>
      <c r="AL1213"/>
      <c r="AM1213"/>
      <c r="AN1213"/>
      <c r="AO1213"/>
      <c r="AP1213"/>
      <c r="AQ1213"/>
      <c r="AR1213"/>
      <c r="AS1213"/>
      <c r="AV1213" t="s">
        <v>279</v>
      </c>
      <c r="AW1213">
        <f t="shared" si="388"/>
        <v>37</v>
      </c>
    </row>
    <row r="1214" spans="1:49" ht="11.25" customHeight="1" x14ac:dyDescent="0.2">
      <c r="A1214" s="14">
        <v>7100.1252299999996</v>
      </c>
      <c r="B1214" t="s">
        <v>280</v>
      </c>
      <c r="C1214" s="33" t="str">
        <f t="shared" si="391"/>
        <v>7100.12523 Maintenance Cost on Outsource, 110 kV</v>
      </c>
      <c r="D1214" s="6" t="s">
        <v>859</v>
      </c>
      <c r="E1214" s="6" t="s">
        <v>804</v>
      </c>
      <c r="F1214" s="6" t="s">
        <v>749</v>
      </c>
      <c r="G1214" s="6" t="s">
        <v>823</v>
      </c>
      <c r="H1214" s="34" t="str">
        <f>VLOOKUP(I1214,'heading tables'!$G$3:$H$9,2,FALSE)</f>
        <v>L5</v>
      </c>
      <c r="I1214" s="34">
        <f t="shared" si="398"/>
        <v>10</v>
      </c>
      <c r="J1214" s="6" t="s">
        <v>1069</v>
      </c>
      <c r="K1214" s="34">
        <f t="shared" si="382"/>
        <v>404</v>
      </c>
      <c r="L1214" s="34" t="str">
        <f t="shared" si="399"/>
        <v>23</v>
      </c>
      <c r="M1214" s="34" t="str">
        <f t="shared" si="393"/>
        <v>7</v>
      </c>
      <c r="N1214" s="34" t="str">
        <f t="shared" si="394"/>
        <v>71</v>
      </c>
      <c r="O1214" s="34" t="str">
        <f t="shared" si="395"/>
        <v>7100</v>
      </c>
      <c r="P1214" s="34" t="str">
        <f>CONCATENATE(M1214," ",VLOOKUP(M1214,'heading tables'!$A:$C,2,FALSE))</f>
        <v>7 Operating Expenses</v>
      </c>
      <c r="Q1214" s="34" t="str">
        <f>CONCATENATE(N1214," ",VLOOKUP(N1214,'heading tables'!$A:$C,2,FALSE))</f>
        <v>71 Cost of products sold (goods-producing and services industries)</v>
      </c>
      <c r="R1214" s="34" t="str">
        <f>CONCATENATE(O1214," ",VLOOKUP(ABS(O1214),'heading tables'!$A:$C,2,FALSE))</f>
        <v>7100 Cost of products sold (goods-producing and services industries)</v>
      </c>
      <c r="S1214" s="34" t="str">
        <f t="shared" si="396"/>
        <v>71</v>
      </c>
      <c r="T1214" s="34" t="str">
        <f t="shared" si="397"/>
        <v>7100</v>
      </c>
      <c r="U1214" s="34" t="str">
        <f>CONCATENATE(S1214," ",VLOOKUP(S1214,'heading tables'!$A:$C,2,FALSE))</f>
        <v>71 Cost of products sold (goods-producing and services industries)</v>
      </c>
      <c r="V1214" s="34" t="str">
        <f>CONCATENATE(T1214," ",VLOOKUP(ABS(T1214),'heading tables'!$A:$C,2,FALSE))</f>
        <v>7100 Cost of products sold (goods-producing and services industries)</v>
      </c>
      <c r="W1214" s="34" t="str">
        <f t="shared" si="400"/>
        <v>7100.1</v>
      </c>
      <c r="X1214" s="34" t="str">
        <f t="shared" si="392"/>
        <v>7100.12</v>
      </c>
      <c r="Y1214" s="34" t="str">
        <f t="shared" si="392"/>
        <v>7100.125</v>
      </c>
      <c r="Z1214" s="34" t="str">
        <f t="shared" si="392"/>
        <v>7100.1252</v>
      </c>
      <c r="AA1214" s="34" t="str">
        <f t="shared" si="392"/>
        <v>7100.12523</v>
      </c>
      <c r="AB1214" s="34" t="str">
        <f t="shared" si="383"/>
        <v>7100.1 Cost of Production (Services) of Electricity /Regulated Activities</v>
      </c>
      <c r="AC1214" s="34" t="str">
        <f t="shared" si="384"/>
        <v>7100.12 Cost of Regulated Electricity Services, Transmission Activities</v>
      </c>
      <c r="AD1214" s="34" t="str">
        <f t="shared" si="385"/>
        <v>7100.125 Cost of Regulated Electricity Services, Transmission Activities in 110 kV</v>
      </c>
      <c r="AE1214" s="34" t="str">
        <f t="shared" si="386"/>
        <v>7100.1252 Maintenance Cost, 110 kV</v>
      </c>
      <c r="AF1214" s="34" t="str">
        <f t="shared" si="387"/>
        <v>7100.12523 Maintenance Cost on Outsource, 110 kV</v>
      </c>
      <c r="AH1214" s="6" t="s">
        <v>897</v>
      </c>
      <c r="AI1214" t="s">
        <v>280</v>
      </c>
      <c r="AJ1214" s="14" t="s">
        <v>11</v>
      </c>
      <c r="AK1214">
        <v>110</v>
      </c>
      <c r="AL1214"/>
      <c r="AM1214"/>
      <c r="AN1214"/>
      <c r="AO1214"/>
      <c r="AP1214"/>
      <c r="AQ1214"/>
      <c r="AR1214"/>
      <c r="AS1214"/>
      <c r="AV1214" t="s">
        <v>280</v>
      </c>
      <c r="AW1214">
        <f t="shared" si="388"/>
        <v>37</v>
      </c>
    </row>
    <row r="1215" spans="1:49" ht="11.25" customHeight="1" x14ac:dyDescent="0.2">
      <c r="A1215" s="14">
        <v>7100.1252400000003</v>
      </c>
      <c r="B1215" t="s">
        <v>281</v>
      </c>
      <c r="C1215" s="33" t="str">
        <f t="shared" si="391"/>
        <v>7100.12524 Maintenance Cost on Electricity Consumed and Other Utilities, 110 kV</v>
      </c>
      <c r="D1215" s="6" t="s">
        <v>859</v>
      </c>
      <c r="E1215" s="6" t="s">
        <v>804</v>
      </c>
      <c r="F1215" s="6" t="s">
        <v>749</v>
      </c>
      <c r="G1215" s="6" t="s">
        <v>823</v>
      </c>
      <c r="H1215" s="34" t="str">
        <f>VLOOKUP(I1215,'heading tables'!$G$3:$H$9,2,FALSE)</f>
        <v>L5</v>
      </c>
      <c r="I1215" s="34">
        <f t="shared" si="398"/>
        <v>10</v>
      </c>
      <c r="J1215" s="6" t="s">
        <v>1069</v>
      </c>
      <c r="K1215" s="34">
        <f t="shared" si="382"/>
        <v>404</v>
      </c>
      <c r="L1215" s="34" t="str">
        <f t="shared" si="399"/>
        <v>24</v>
      </c>
      <c r="M1215" s="34" t="str">
        <f t="shared" si="393"/>
        <v>7</v>
      </c>
      <c r="N1215" s="34" t="str">
        <f t="shared" si="394"/>
        <v>71</v>
      </c>
      <c r="O1215" s="34" t="str">
        <f t="shared" si="395"/>
        <v>7100</v>
      </c>
      <c r="P1215" s="34" t="str">
        <f>CONCATENATE(M1215," ",VLOOKUP(M1215,'heading tables'!$A:$C,2,FALSE))</f>
        <v>7 Operating Expenses</v>
      </c>
      <c r="Q1215" s="34" t="str">
        <f>CONCATENATE(N1215," ",VLOOKUP(N1215,'heading tables'!$A:$C,2,FALSE))</f>
        <v>71 Cost of products sold (goods-producing and services industries)</v>
      </c>
      <c r="R1215" s="34" t="str">
        <f>CONCATENATE(O1215," ",VLOOKUP(ABS(O1215),'heading tables'!$A:$C,2,FALSE))</f>
        <v>7100 Cost of products sold (goods-producing and services industries)</v>
      </c>
      <c r="S1215" s="34" t="str">
        <f t="shared" si="396"/>
        <v>71</v>
      </c>
      <c r="T1215" s="34" t="str">
        <f t="shared" si="397"/>
        <v>7100</v>
      </c>
      <c r="U1215" s="34" t="str">
        <f>CONCATENATE(S1215," ",VLOOKUP(S1215,'heading tables'!$A:$C,2,FALSE))</f>
        <v>71 Cost of products sold (goods-producing and services industries)</v>
      </c>
      <c r="V1215" s="34" t="str">
        <f>CONCATENATE(T1215," ",VLOOKUP(ABS(T1215),'heading tables'!$A:$C,2,FALSE))</f>
        <v>7100 Cost of products sold (goods-producing and services industries)</v>
      </c>
      <c r="W1215" s="34" t="str">
        <f t="shared" si="400"/>
        <v>7100.1</v>
      </c>
      <c r="X1215" s="34" t="str">
        <f t="shared" si="392"/>
        <v>7100.12</v>
      </c>
      <c r="Y1215" s="34" t="str">
        <f t="shared" si="392"/>
        <v>7100.125</v>
      </c>
      <c r="Z1215" s="34" t="str">
        <f t="shared" si="392"/>
        <v>7100.1252</v>
      </c>
      <c r="AA1215" s="34" t="str">
        <f t="shared" si="392"/>
        <v>7100.12524</v>
      </c>
      <c r="AB1215" s="34" t="str">
        <f t="shared" si="383"/>
        <v>7100.1 Cost of Production (Services) of Electricity /Regulated Activities</v>
      </c>
      <c r="AC1215" s="34" t="str">
        <f t="shared" si="384"/>
        <v>7100.12 Cost of Regulated Electricity Services, Transmission Activities</v>
      </c>
      <c r="AD1215" s="34" t="str">
        <f t="shared" si="385"/>
        <v>7100.125 Cost of Regulated Electricity Services, Transmission Activities in 110 kV</v>
      </c>
      <c r="AE1215" s="34" t="str">
        <f t="shared" si="386"/>
        <v>7100.1252 Maintenance Cost, 110 kV</v>
      </c>
      <c r="AF1215" s="34" t="str">
        <f t="shared" si="387"/>
        <v>7100.12524 Maintenance Cost on Electricity Consumed and Other Utilities, 110 kV</v>
      </c>
      <c r="AH1215" s="14" t="s">
        <v>460</v>
      </c>
      <c r="AI1215" t="s">
        <v>281</v>
      </c>
      <c r="AJ1215" s="14" t="s">
        <v>11</v>
      </c>
      <c r="AK1215">
        <v>110</v>
      </c>
      <c r="AL1215"/>
      <c r="AM1215"/>
      <c r="AN1215"/>
      <c r="AO1215"/>
      <c r="AP1215"/>
      <c r="AQ1215"/>
      <c r="AR1215"/>
      <c r="AS1215"/>
      <c r="AV1215" t="s">
        <v>281</v>
      </c>
      <c r="AW1215">
        <f t="shared" si="388"/>
        <v>68</v>
      </c>
    </row>
    <row r="1216" spans="1:49" ht="11.25" customHeight="1" x14ac:dyDescent="0.2">
      <c r="A1216" s="14">
        <v>7100.1252500000001</v>
      </c>
      <c r="B1216" t="s">
        <v>282</v>
      </c>
      <c r="C1216" s="33" t="str">
        <f t="shared" si="391"/>
        <v>7100.12525 Maintenance Cost on Operating Lease, 110 kV</v>
      </c>
      <c r="D1216" s="6" t="s">
        <v>859</v>
      </c>
      <c r="E1216" s="6" t="s">
        <v>804</v>
      </c>
      <c r="F1216" s="6" t="s">
        <v>749</v>
      </c>
      <c r="G1216" s="6" t="s">
        <v>823</v>
      </c>
      <c r="H1216" s="34" t="str">
        <f>VLOOKUP(I1216,'heading tables'!$G$3:$H$9,2,FALSE)</f>
        <v>L5</v>
      </c>
      <c r="I1216" s="34">
        <f t="shared" si="398"/>
        <v>10</v>
      </c>
      <c r="J1216" s="6" t="s">
        <v>1069</v>
      </c>
      <c r="K1216" s="34">
        <f t="shared" si="382"/>
        <v>404</v>
      </c>
      <c r="L1216" s="34" t="str">
        <f t="shared" si="399"/>
        <v>25</v>
      </c>
      <c r="M1216" s="34" t="str">
        <f t="shared" si="393"/>
        <v>7</v>
      </c>
      <c r="N1216" s="34" t="str">
        <f t="shared" si="394"/>
        <v>71</v>
      </c>
      <c r="O1216" s="34" t="str">
        <f t="shared" si="395"/>
        <v>7100</v>
      </c>
      <c r="P1216" s="34" t="str">
        <f>CONCATENATE(M1216," ",VLOOKUP(M1216,'heading tables'!$A:$C,2,FALSE))</f>
        <v>7 Operating Expenses</v>
      </c>
      <c r="Q1216" s="34" t="str">
        <f>CONCATENATE(N1216," ",VLOOKUP(N1216,'heading tables'!$A:$C,2,FALSE))</f>
        <v>71 Cost of products sold (goods-producing and services industries)</v>
      </c>
      <c r="R1216" s="34" t="str">
        <f>CONCATENATE(O1216," ",VLOOKUP(ABS(O1216),'heading tables'!$A:$C,2,FALSE))</f>
        <v>7100 Cost of products sold (goods-producing and services industries)</v>
      </c>
      <c r="S1216" s="34" t="str">
        <f t="shared" si="396"/>
        <v>71</v>
      </c>
      <c r="T1216" s="34" t="str">
        <f t="shared" si="397"/>
        <v>7100</v>
      </c>
      <c r="U1216" s="34" t="str">
        <f>CONCATENATE(S1216," ",VLOOKUP(S1216,'heading tables'!$A:$C,2,FALSE))</f>
        <v>71 Cost of products sold (goods-producing and services industries)</v>
      </c>
      <c r="V1216" s="34" t="str">
        <f>CONCATENATE(T1216," ",VLOOKUP(ABS(T1216),'heading tables'!$A:$C,2,FALSE))</f>
        <v>7100 Cost of products sold (goods-producing and services industries)</v>
      </c>
      <c r="W1216" s="34" t="str">
        <f t="shared" si="400"/>
        <v>7100.1</v>
      </c>
      <c r="X1216" s="34" t="str">
        <f t="shared" si="392"/>
        <v>7100.12</v>
      </c>
      <c r="Y1216" s="34" t="str">
        <f t="shared" si="392"/>
        <v>7100.125</v>
      </c>
      <c r="Z1216" s="34" t="str">
        <f t="shared" si="392"/>
        <v>7100.1252</v>
      </c>
      <c r="AA1216" s="34" t="str">
        <f t="shared" si="392"/>
        <v>7100.12525</v>
      </c>
      <c r="AB1216" s="34" t="str">
        <f t="shared" si="383"/>
        <v>7100.1 Cost of Production (Services) of Electricity /Regulated Activities</v>
      </c>
      <c r="AC1216" s="34" t="str">
        <f t="shared" si="384"/>
        <v>7100.12 Cost of Regulated Electricity Services, Transmission Activities</v>
      </c>
      <c r="AD1216" s="34" t="str">
        <f t="shared" si="385"/>
        <v>7100.125 Cost of Regulated Electricity Services, Transmission Activities in 110 kV</v>
      </c>
      <c r="AE1216" s="34" t="str">
        <f t="shared" si="386"/>
        <v>7100.1252 Maintenance Cost, 110 kV</v>
      </c>
      <c r="AF1216" s="34" t="str">
        <f t="shared" si="387"/>
        <v>7100.12525 Maintenance Cost on Operating Lease, 110 kV</v>
      </c>
      <c r="AH1216" s="6" t="s">
        <v>886</v>
      </c>
      <c r="AI1216" t="s">
        <v>282</v>
      </c>
      <c r="AJ1216" s="14" t="s">
        <v>11</v>
      </c>
      <c r="AK1216">
        <v>110</v>
      </c>
      <c r="AL1216"/>
      <c r="AM1216"/>
      <c r="AN1216"/>
      <c r="AO1216"/>
      <c r="AP1216"/>
      <c r="AQ1216"/>
      <c r="AR1216"/>
      <c r="AS1216"/>
      <c r="AV1216" t="s">
        <v>282</v>
      </c>
      <c r="AW1216">
        <f t="shared" si="388"/>
        <v>43</v>
      </c>
    </row>
    <row r="1217" spans="1:49" ht="11.25" customHeight="1" x14ac:dyDescent="0.2">
      <c r="A1217" s="14">
        <v>7100.1252800000002</v>
      </c>
      <c r="B1217" t="s">
        <v>275</v>
      </c>
      <c r="C1217" s="33" t="str">
        <f t="shared" si="391"/>
        <v>7100.12528 Depreciation Cost of 110 kV</v>
      </c>
      <c r="D1217" s="6" t="s">
        <v>859</v>
      </c>
      <c r="E1217" s="6" t="s">
        <v>804</v>
      </c>
      <c r="F1217" s="6" t="s">
        <v>748</v>
      </c>
      <c r="G1217" s="6" t="s">
        <v>823</v>
      </c>
      <c r="H1217" s="34" t="str">
        <f>VLOOKUP(I1217,'heading tables'!$G$3:$H$9,2,FALSE)</f>
        <v>L5</v>
      </c>
      <c r="I1217" s="34">
        <f t="shared" si="398"/>
        <v>10</v>
      </c>
      <c r="J1217" s="6" t="s">
        <v>1069</v>
      </c>
      <c r="K1217" s="34">
        <f t="shared" si="382"/>
        <v>404</v>
      </c>
      <c r="L1217" s="34" t="str">
        <f t="shared" si="399"/>
        <v>28</v>
      </c>
      <c r="M1217" s="34" t="str">
        <f t="shared" si="393"/>
        <v>7</v>
      </c>
      <c r="N1217" s="34" t="str">
        <f t="shared" si="394"/>
        <v>71</v>
      </c>
      <c r="O1217" s="34" t="str">
        <f t="shared" si="395"/>
        <v>7100</v>
      </c>
      <c r="P1217" s="34" t="str">
        <f>CONCATENATE(M1217," ",VLOOKUP(M1217,'heading tables'!$A:$C,2,FALSE))</f>
        <v>7 Operating Expenses</v>
      </c>
      <c r="Q1217" s="34" t="str">
        <f>CONCATENATE(N1217," ",VLOOKUP(N1217,'heading tables'!$A:$C,2,FALSE))</f>
        <v>71 Cost of products sold (goods-producing and services industries)</v>
      </c>
      <c r="R1217" s="34" t="str">
        <f>CONCATENATE(O1217," ",VLOOKUP(ABS(O1217),'heading tables'!$A:$C,2,FALSE))</f>
        <v>7100 Cost of products sold (goods-producing and services industries)</v>
      </c>
      <c r="S1217" s="34" t="str">
        <f t="shared" si="396"/>
        <v>71</v>
      </c>
      <c r="T1217" s="34" t="str">
        <f t="shared" si="397"/>
        <v>7100</v>
      </c>
      <c r="U1217" s="34" t="str">
        <f>CONCATENATE(S1217," ",VLOOKUP(S1217,'heading tables'!$A:$C,2,FALSE))</f>
        <v>71 Cost of products sold (goods-producing and services industries)</v>
      </c>
      <c r="V1217" s="34" t="str">
        <f>CONCATENATE(T1217," ",VLOOKUP(ABS(T1217),'heading tables'!$A:$C,2,FALSE))</f>
        <v>7100 Cost of products sold (goods-producing and services industries)</v>
      </c>
      <c r="W1217" s="34" t="str">
        <f t="shared" si="400"/>
        <v>7100.1</v>
      </c>
      <c r="X1217" s="34" t="str">
        <f t="shared" si="392"/>
        <v>7100.12</v>
      </c>
      <c r="Y1217" s="34" t="str">
        <f t="shared" si="392"/>
        <v>7100.125</v>
      </c>
      <c r="Z1217" s="34" t="str">
        <f t="shared" si="392"/>
        <v>7100.1252</v>
      </c>
      <c r="AA1217" s="34" t="str">
        <f t="shared" si="392"/>
        <v>7100.12528</v>
      </c>
      <c r="AB1217" s="34" t="str">
        <f t="shared" si="383"/>
        <v>7100.1 Cost of Production (Services) of Electricity /Regulated Activities</v>
      </c>
      <c r="AC1217" s="34" t="str">
        <f t="shared" si="384"/>
        <v>7100.12 Cost of Regulated Electricity Services, Transmission Activities</v>
      </c>
      <c r="AD1217" s="34" t="str">
        <f t="shared" si="385"/>
        <v>7100.125 Cost of Regulated Electricity Services, Transmission Activities in 110 kV</v>
      </c>
      <c r="AE1217" s="34" t="str">
        <f t="shared" si="386"/>
        <v>7100.1252 Maintenance Cost, 110 kV</v>
      </c>
      <c r="AF1217" s="34" t="str">
        <f t="shared" si="387"/>
        <v>7100.12528 Depreciation Cost of 110 kV</v>
      </c>
      <c r="AH1217" s="6" t="s">
        <v>885</v>
      </c>
      <c r="AI1217" t="s">
        <v>275</v>
      </c>
      <c r="AJ1217" s="14" t="s">
        <v>11</v>
      </c>
      <c r="AK1217">
        <v>110</v>
      </c>
      <c r="AL1217"/>
      <c r="AM1217"/>
      <c r="AN1217"/>
      <c r="AO1217"/>
      <c r="AP1217"/>
      <c r="AQ1217"/>
      <c r="AR1217"/>
      <c r="AS1217"/>
      <c r="AV1217" t="s">
        <v>275</v>
      </c>
      <c r="AW1217">
        <f t="shared" si="388"/>
        <v>27</v>
      </c>
    </row>
    <row r="1218" spans="1:49" ht="11.25" customHeight="1" x14ac:dyDescent="0.2">
      <c r="A1218" s="14">
        <v>7100.1252899999999</v>
      </c>
      <c r="B1218" t="s">
        <v>283</v>
      </c>
      <c r="C1218" s="33" t="str">
        <f t="shared" si="391"/>
        <v>7100.12529 Maintenance Cost on Other, 110 kV</v>
      </c>
      <c r="D1218" s="6" t="s">
        <v>859</v>
      </c>
      <c r="E1218" s="6" t="s">
        <v>804</v>
      </c>
      <c r="F1218" s="6" t="s">
        <v>749</v>
      </c>
      <c r="G1218" s="6" t="s">
        <v>823</v>
      </c>
      <c r="H1218" s="34" t="str">
        <f>VLOOKUP(I1218,'heading tables'!$G$3:$H$9,2,FALSE)</f>
        <v>L5</v>
      </c>
      <c r="I1218" s="34">
        <f t="shared" si="398"/>
        <v>10</v>
      </c>
      <c r="J1218" s="6" t="s">
        <v>1069</v>
      </c>
      <c r="K1218" s="34">
        <f t="shared" ref="K1218:K1281" si="401">COUNTIF(O:O,O1218)</f>
        <v>404</v>
      </c>
      <c r="L1218" s="34" t="str">
        <f t="shared" si="399"/>
        <v>29</v>
      </c>
      <c r="M1218" s="34" t="str">
        <f t="shared" si="393"/>
        <v>7</v>
      </c>
      <c r="N1218" s="34" t="str">
        <f t="shared" si="394"/>
        <v>71</v>
      </c>
      <c r="O1218" s="34" t="str">
        <f t="shared" si="395"/>
        <v>7100</v>
      </c>
      <c r="P1218" s="34" t="str">
        <f>CONCATENATE(M1218," ",VLOOKUP(M1218,'heading tables'!$A:$C,2,FALSE))</f>
        <v>7 Operating Expenses</v>
      </c>
      <c r="Q1218" s="34" t="str">
        <f>CONCATENATE(N1218," ",VLOOKUP(N1218,'heading tables'!$A:$C,2,FALSE))</f>
        <v>71 Cost of products sold (goods-producing and services industries)</v>
      </c>
      <c r="R1218" s="34" t="str">
        <f>CONCATENATE(O1218," ",VLOOKUP(ABS(O1218),'heading tables'!$A:$C,2,FALSE))</f>
        <v>7100 Cost of products sold (goods-producing and services industries)</v>
      </c>
      <c r="S1218" s="34" t="str">
        <f t="shared" si="396"/>
        <v>71</v>
      </c>
      <c r="T1218" s="34" t="str">
        <f t="shared" si="397"/>
        <v>7100</v>
      </c>
      <c r="U1218" s="34" t="str">
        <f>CONCATENATE(S1218," ",VLOOKUP(S1218,'heading tables'!$A:$C,2,FALSE))</f>
        <v>71 Cost of products sold (goods-producing and services industries)</v>
      </c>
      <c r="V1218" s="34" t="str">
        <f>CONCATENATE(T1218," ",VLOOKUP(ABS(T1218),'heading tables'!$A:$C,2,FALSE))</f>
        <v>7100 Cost of products sold (goods-producing and services industries)</v>
      </c>
      <c r="W1218" s="34" t="str">
        <f t="shared" si="400"/>
        <v>7100.1</v>
      </c>
      <c r="X1218" s="34" t="str">
        <f t="shared" ref="X1218:AA1237" si="402">IF(OR(LEFT($A1218,X$1)=W1218,W1218=$AZ$1),$AZ$1,LEFT($A1218,X$1))</f>
        <v>7100.12</v>
      </c>
      <c r="Y1218" s="34" t="str">
        <f t="shared" si="402"/>
        <v>7100.125</v>
      </c>
      <c r="Z1218" s="34" t="str">
        <f t="shared" si="402"/>
        <v>7100.1252</v>
      </c>
      <c r="AA1218" s="34" t="str">
        <f t="shared" si="402"/>
        <v>7100.12529</v>
      </c>
      <c r="AB1218" s="34" t="str">
        <f t="shared" ref="AB1218:AB1281" si="403">IFERROR(VLOOKUP(ABS(W1218),$A:$C,3,FALSE),$AZ$1)</f>
        <v>7100.1 Cost of Production (Services) of Electricity /Regulated Activities</v>
      </c>
      <c r="AC1218" s="34" t="str">
        <f t="shared" ref="AC1218:AC1281" si="404">IFERROR(VLOOKUP(ABS(X1218),$A:$C,3,FALSE),$AZ$1)</f>
        <v>7100.12 Cost of Regulated Electricity Services, Transmission Activities</v>
      </c>
      <c r="AD1218" s="34" t="str">
        <f t="shared" ref="AD1218:AD1281" si="405">IFERROR(VLOOKUP(ABS(Y1218),$A:$C,3,FALSE),$AZ$1)</f>
        <v>7100.125 Cost of Regulated Electricity Services, Transmission Activities in 110 kV</v>
      </c>
      <c r="AE1218" s="34" t="str">
        <f t="shared" ref="AE1218:AE1281" si="406">IFERROR(VLOOKUP(ABS(Z1218),$A:$C,3,FALSE),$AZ$1)</f>
        <v>7100.1252 Maintenance Cost, 110 kV</v>
      </c>
      <c r="AF1218" s="34" t="str">
        <f t="shared" ref="AF1218:AF1281" si="407">IFERROR(VLOOKUP(ABS(AA1218),$A:$C,3,FALSE),$AZ$1)</f>
        <v>7100.12529 Maintenance Cost on Other, 110 kV</v>
      </c>
      <c r="AH1218" s="6" t="s">
        <v>405</v>
      </c>
      <c r="AI1218" t="s">
        <v>283</v>
      </c>
      <c r="AJ1218" s="14" t="s">
        <v>11</v>
      </c>
      <c r="AK1218">
        <v>110</v>
      </c>
      <c r="AL1218"/>
      <c r="AM1218"/>
      <c r="AN1218"/>
      <c r="AO1218"/>
      <c r="AP1218"/>
      <c r="AQ1218"/>
      <c r="AR1218"/>
      <c r="AS1218"/>
      <c r="AV1218" t="s">
        <v>283</v>
      </c>
      <c r="AW1218">
        <f t="shared" si="388"/>
        <v>33</v>
      </c>
    </row>
    <row r="1219" spans="1:49" ht="11.25" customHeight="1" x14ac:dyDescent="0.2">
      <c r="A1219" s="14">
        <v>7100.1252999999997</v>
      </c>
      <c r="B1219" t="s">
        <v>284</v>
      </c>
      <c r="C1219" s="33" t="str">
        <f t="shared" si="391"/>
        <v>7100.1253 Cost of Energy Losses, 110 kV</v>
      </c>
      <c r="D1219" s="6" t="s">
        <v>859</v>
      </c>
      <c r="E1219" s="6" t="s">
        <v>804</v>
      </c>
      <c r="F1219" s="6" t="s">
        <v>3</v>
      </c>
      <c r="G1219" s="6" t="s">
        <v>824</v>
      </c>
      <c r="H1219" s="34" t="str">
        <f>VLOOKUP(I1219,'heading tables'!$G$3:$H$9,2,FALSE)</f>
        <v>L4</v>
      </c>
      <c r="I1219" s="34">
        <f t="shared" si="398"/>
        <v>9</v>
      </c>
      <c r="J1219" s="6" t="s">
        <v>1069</v>
      </c>
      <c r="K1219" s="34">
        <f t="shared" si="401"/>
        <v>404</v>
      </c>
      <c r="L1219" s="34" t="str">
        <f t="shared" si="399"/>
        <v>53</v>
      </c>
      <c r="M1219" s="34" t="str">
        <f t="shared" si="393"/>
        <v>7</v>
      </c>
      <c r="N1219" s="34" t="str">
        <f t="shared" si="394"/>
        <v>71</v>
      </c>
      <c r="O1219" s="34" t="str">
        <f t="shared" si="395"/>
        <v>7100</v>
      </c>
      <c r="P1219" s="34" t="str">
        <f>CONCATENATE(M1219," ",VLOOKUP(M1219,'heading tables'!$A:$C,2,FALSE))</f>
        <v>7 Operating Expenses</v>
      </c>
      <c r="Q1219" s="34" t="str">
        <f>CONCATENATE(N1219," ",VLOOKUP(N1219,'heading tables'!$A:$C,2,FALSE))</f>
        <v>71 Cost of products sold (goods-producing and services industries)</v>
      </c>
      <c r="R1219" s="34" t="str">
        <f>CONCATENATE(O1219," ",VLOOKUP(ABS(O1219),'heading tables'!$A:$C,2,FALSE))</f>
        <v>7100 Cost of products sold (goods-producing and services industries)</v>
      </c>
      <c r="S1219" s="34" t="str">
        <f t="shared" si="396"/>
        <v>71</v>
      </c>
      <c r="T1219" s="34" t="str">
        <f t="shared" si="397"/>
        <v>7100</v>
      </c>
      <c r="U1219" s="34" t="str">
        <f>CONCATENATE(S1219," ",VLOOKUP(S1219,'heading tables'!$A:$C,2,FALSE))</f>
        <v>71 Cost of products sold (goods-producing and services industries)</v>
      </c>
      <c r="V1219" s="34" t="str">
        <f>CONCATENATE(T1219," ",VLOOKUP(ABS(T1219),'heading tables'!$A:$C,2,FALSE))</f>
        <v>7100 Cost of products sold (goods-producing and services industries)</v>
      </c>
      <c r="W1219" s="34" t="str">
        <f t="shared" si="400"/>
        <v>7100.1</v>
      </c>
      <c r="X1219" s="34" t="str">
        <f t="shared" si="402"/>
        <v>7100.12</v>
      </c>
      <c r="Y1219" s="34" t="str">
        <f t="shared" si="402"/>
        <v>7100.125</v>
      </c>
      <c r="Z1219" s="34" t="str">
        <f t="shared" si="402"/>
        <v>7100.1253</v>
      </c>
      <c r="AA1219" s="34" t="str">
        <f t="shared" si="402"/>
        <v>" "</v>
      </c>
      <c r="AB1219" s="34" t="str">
        <f t="shared" si="403"/>
        <v>7100.1 Cost of Production (Services) of Electricity /Regulated Activities</v>
      </c>
      <c r="AC1219" s="34" t="str">
        <f t="shared" si="404"/>
        <v>7100.12 Cost of Regulated Electricity Services, Transmission Activities</v>
      </c>
      <c r="AD1219" s="34" t="str">
        <f t="shared" si="405"/>
        <v>7100.125 Cost of Regulated Electricity Services, Transmission Activities in 110 kV</v>
      </c>
      <c r="AE1219" s="34" t="str">
        <f t="shared" si="406"/>
        <v>7100.1253 Cost of Energy Losses, 110 kV</v>
      </c>
      <c r="AF1219" s="34" t="str">
        <f t="shared" si="407"/>
        <v>" "</v>
      </c>
      <c r="AH1219" s="6" t="s">
        <v>887</v>
      </c>
      <c r="AI1219" t="s">
        <v>284</v>
      </c>
      <c r="AJ1219" s="14" t="s">
        <v>11</v>
      </c>
      <c r="AK1219">
        <v>110</v>
      </c>
      <c r="AL1219"/>
      <c r="AM1219"/>
      <c r="AN1219"/>
      <c r="AO1219"/>
      <c r="AP1219"/>
      <c r="AQ1219"/>
      <c r="AR1219"/>
      <c r="AS1219"/>
      <c r="AV1219" t="s">
        <v>284</v>
      </c>
      <c r="AW1219">
        <f t="shared" ref="AW1219:AW1282" si="408">LEN(AV1219)</f>
        <v>29</v>
      </c>
    </row>
    <row r="1220" spans="1:49" ht="11.25" customHeight="1" x14ac:dyDescent="0.2">
      <c r="A1220" s="14">
        <v>7100.1259</v>
      </c>
      <c r="B1220" t="s">
        <v>285</v>
      </c>
      <c r="C1220" s="33" t="str">
        <f t="shared" si="391"/>
        <v>7100.1259 Other Electricity Regulated Cost of Production (Services), 110 kV</v>
      </c>
      <c r="D1220" s="6" t="s">
        <v>859</v>
      </c>
      <c r="E1220" s="6" t="s">
        <v>804</v>
      </c>
      <c r="F1220" s="6" t="s">
        <v>747</v>
      </c>
      <c r="G1220" s="6" t="s">
        <v>824</v>
      </c>
      <c r="H1220" s="34" t="str">
        <f>VLOOKUP(I1220,'heading tables'!$G$3:$H$9,2,FALSE)</f>
        <v>L4</v>
      </c>
      <c r="I1220" s="34">
        <f t="shared" si="398"/>
        <v>9</v>
      </c>
      <c r="J1220" s="6" t="s">
        <v>1069</v>
      </c>
      <c r="K1220" s="34">
        <f t="shared" si="401"/>
        <v>404</v>
      </c>
      <c r="L1220" s="34" t="str">
        <f t="shared" si="399"/>
        <v>59</v>
      </c>
      <c r="M1220" s="34" t="str">
        <f t="shared" si="393"/>
        <v>7</v>
      </c>
      <c r="N1220" s="34" t="str">
        <f t="shared" si="394"/>
        <v>71</v>
      </c>
      <c r="O1220" s="34" t="str">
        <f t="shared" si="395"/>
        <v>7100</v>
      </c>
      <c r="P1220" s="34" t="str">
        <f>CONCATENATE(M1220," ",VLOOKUP(M1220,'heading tables'!$A:$C,2,FALSE))</f>
        <v>7 Operating Expenses</v>
      </c>
      <c r="Q1220" s="34" t="str">
        <f>CONCATENATE(N1220," ",VLOOKUP(N1220,'heading tables'!$A:$C,2,FALSE))</f>
        <v>71 Cost of products sold (goods-producing and services industries)</v>
      </c>
      <c r="R1220" s="34" t="str">
        <f>CONCATENATE(O1220," ",VLOOKUP(ABS(O1220),'heading tables'!$A:$C,2,FALSE))</f>
        <v>7100 Cost of products sold (goods-producing and services industries)</v>
      </c>
      <c r="S1220" s="34" t="str">
        <f t="shared" si="396"/>
        <v>71</v>
      </c>
      <c r="T1220" s="34" t="str">
        <f t="shared" si="397"/>
        <v>7100</v>
      </c>
      <c r="U1220" s="34" t="str">
        <f>CONCATENATE(S1220," ",VLOOKUP(S1220,'heading tables'!$A:$C,2,FALSE))</f>
        <v>71 Cost of products sold (goods-producing and services industries)</v>
      </c>
      <c r="V1220" s="34" t="str">
        <f>CONCATENATE(T1220," ",VLOOKUP(ABS(T1220),'heading tables'!$A:$C,2,FALSE))</f>
        <v>7100 Cost of products sold (goods-producing and services industries)</v>
      </c>
      <c r="W1220" s="34" t="str">
        <f t="shared" si="400"/>
        <v>7100.1</v>
      </c>
      <c r="X1220" s="34" t="str">
        <f t="shared" si="402"/>
        <v>7100.12</v>
      </c>
      <c r="Y1220" s="34" t="str">
        <f t="shared" si="402"/>
        <v>7100.125</v>
      </c>
      <c r="Z1220" s="34" t="str">
        <f t="shared" si="402"/>
        <v>7100.1259</v>
      </c>
      <c r="AA1220" s="34" t="str">
        <f t="shared" si="402"/>
        <v>" "</v>
      </c>
      <c r="AB1220" s="34" t="str">
        <f t="shared" si="403"/>
        <v>7100.1 Cost of Production (Services) of Electricity /Regulated Activities</v>
      </c>
      <c r="AC1220" s="34" t="str">
        <f t="shared" si="404"/>
        <v>7100.12 Cost of Regulated Electricity Services, Transmission Activities</v>
      </c>
      <c r="AD1220" s="34" t="str">
        <f t="shared" si="405"/>
        <v>7100.125 Cost of Regulated Electricity Services, Transmission Activities in 110 kV</v>
      </c>
      <c r="AE1220" s="34" t="str">
        <f t="shared" si="406"/>
        <v>7100.1259 Other Electricity Regulated Cost of Production (Services), 110 kV</v>
      </c>
      <c r="AF1220" s="34" t="str">
        <f t="shared" si="407"/>
        <v>" "</v>
      </c>
      <c r="AH1220" s="6" t="s">
        <v>405</v>
      </c>
      <c r="AI1220" t="s">
        <v>285</v>
      </c>
      <c r="AJ1220" s="14" t="s">
        <v>11</v>
      </c>
      <c r="AK1220">
        <v>110</v>
      </c>
      <c r="AL1220"/>
      <c r="AM1220"/>
      <c r="AN1220"/>
      <c r="AO1220"/>
      <c r="AP1220"/>
      <c r="AQ1220"/>
      <c r="AR1220"/>
      <c r="AS1220"/>
      <c r="AV1220" t="s">
        <v>285</v>
      </c>
      <c r="AW1220">
        <f t="shared" si="408"/>
        <v>65</v>
      </c>
    </row>
    <row r="1221" spans="1:49" ht="11.25" customHeight="1" x14ac:dyDescent="0.2">
      <c r="A1221" s="14">
        <v>7100.1260000000002</v>
      </c>
      <c r="B1221" t="s">
        <v>286</v>
      </c>
      <c r="C1221" s="33" t="str">
        <f t="shared" si="391"/>
        <v>7100.126 Cost of Regulated Electricity Services, Transmission Activities in 35 kV</v>
      </c>
      <c r="D1221" s="6" t="s">
        <v>859</v>
      </c>
      <c r="E1221" s="6" t="s">
        <v>804</v>
      </c>
      <c r="F1221" s="6" t="s">
        <v>3</v>
      </c>
      <c r="G1221" s="6" t="s">
        <v>72</v>
      </c>
      <c r="H1221" s="34" t="str">
        <f>VLOOKUP(I1221,'heading tables'!$G$3:$H$9,2,FALSE)</f>
        <v>L3</v>
      </c>
      <c r="I1221" s="34">
        <f t="shared" si="398"/>
        <v>8</v>
      </c>
      <c r="J1221" s="6" t="s">
        <v>1069</v>
      </c>
      <c r="K1221" s="34">
        <f t="shared" si="401"/>
        <v>404</v>
      </c>
      <c r="L1221" s="34" t="str">
        <f t="shared" si="399"/>
        <v>26</v>
      </c>
      <c r="M1221" s="34" t="str">
        <f t="shared" si="393"/>
        <v>7</v>
      </c>
      <c r="N1221" s="34" t="str">
        <f t="shared" si="394"/>
        <v>71</v>
      </c>
      <c r="O1221" s="34" t="str">
        <f t="shared" si="395"/>
        <v>7100</v>
      </c>
      <c r="P1221" s="34" t="str">
        <f>CONCATENATE(M1221," ",VLOOKUP(M1221,'heading tables'!$A:$C,2,FALSE))</f>
        <v>7 Operating Expenses</v>
      </c>
      <c r="Q1221" s="34" t="str">
        <f>CONCATENATE(N1221," ",VLOOKUP(N1221,'heading tables'!$A:$C,2,FALSE))</f>
        <v>71 Cost of products sold (goods-producing and services industries)</v>
      </c>
      <c r="R1221" s="34" t="str">
        <f>CONCATENATE(O1221," ",VLOOKUP(ABS(O1221),'heading tables'!$A:$C,2,FALSE))</f>
        <v>7100 Cost of products sold (goods-producing and services industries)</v>
      </c>
      <c r="S1221" s="34" t="str">
        <f t="shared" si="396"/>
        <v>71</v>
      </c>
      <c r="T1221" s="34" t="str">
        <f t="shared" si="397"/>
        <v>7100</v>
      </c>
      <c r="U1221" s="34" t="str">
        <f>CONCATENATE(S1221," ",VLOOKUP(S1221,'heading tables'!$A:$C,2,FALSE))</f>
        <v>71 Cost of products sold (goods-producing and services industries)</v>
      </c>
      <c r="V1221" s="34" t="str">
        <f>CONCATENATE(T1221," ",VLOOKUP(ABS(T1221),'heading tables'!$A:$C,2,FALSE))</f>
        <v>7100 Cost of products sold (goods-producing and services industries)</v>
      </c>
      <c r="W1221" s="34" t="str">
        <f t="shared" si="400"/>
        <v>7100.1</v>
      </c>
      <c r="X1221" s="34" t="str">
        <f t="shared" si="402"/>
        <v>7100.12</v>
      </c>
      <c r="Y1221" s="34" t="str">
        <f t="shared" si="402"/>
        <v>7100.126</v>
      </c>
      <c r="Z1221" s="34" t="str">
        <f t="shared" si="402"/>
        <v>" "</v>
      </c>
      <c r="AA1221" s="34" t="str">
        <f t="shared" si="402"/>
        <v>" "</v>
      </c>
      <c r="AB1221" s="34" t="str">
        <f t="shared" si="403"/>
        <v>7100.1 Cost of Production (Services) of Electricity /Regulated Activities</v>
      </c>
      <c r="AC1221" s="34" t="str">
        <f t="shared" si="404"/>
        <v>7100.12 Cost of Regulated Electricity Services, Transmission Activities</v>
      </c>
      <c r="AD1221" s="34" t="str">
        <f t="shared" si="405"/>
        <v>7100.126 Cost of Regulated Electricity Services, Transmission Activities in 35 kV</v>
      </c>
      <c r="AE1221" s="34" t="str">
        <f t="shared" si="406"/>
        <v>" "</v>
      </c>
      <c r="AF1221" s="34" t="str">
        <f t="shared" si="407"/>
        <v>" "</v>
      </c>
      <c r="AI1221" t="s">
        <v>286</v>
      </c>
      <c r="AJ1221" s="14" t="s">
        <v>1064</v>
      </c>
      <c r="AK1221">
        <v>35</v>
      </c>
      <c r="AL1221"/>
      <c r="AM1221"/>
      <c r="AN1221"/>
      <c r="AO1221"/>
      <c r="AP1221"/>
      <c r="AQ1221"/>
      <c r="AR1221"/>
      <c r="AS1221"/>
      <c r="AV1221" t="s">
        <v>286</v>
      </c>
      <c r="AW1221">
        <f t="shared" si="408"/>
        <v>72</v>
      </c>
    </row>
    <row r="1222" spans="1:49" ht="11.25" customHeight="1" x14ac:dyDescent="0.2">
      <c r="A1222" s="14">
        <v>7100.1261000000004</v>
      </c>
      <c r="B1222" t="s">
        <v>287</v>
      </c>
      <c r="C1222" s="33" t="str">
        <f t="shared" si="391"/>
        <v>7100.1261 Operation Cost, 35 kV</v>
      </c>
      <c r="D1222" s="6" t="s">
        <v>859</v>
      </c>
      <c r="E1222" s="6" t="s">
        <v>804</v>
      </c>
      <c r="F1222" s="6" t="s">
        <v>3</v>
      </c>
      <c r="G1222" s="6" t="s">
        <v>822</v>
      </c>
      <c r="H1222" s="34" t="str">
        <f>VLOOKUP(I1222,'heading tables'!$G$3:$H$9,2,FALSE)</f>
        <v>L4</v>
      </c>
      <c r="I1222" s="34">
        <f t="shared" si="398"/>
        <v>9</v>
      </c>
      <c r="J1222" s="6" t="s">
        <v>1069</v>
      </c>
      <c r="K1222" s="34">
        <f t="shared" si="401"/>
        <v>404</v>
      </c>
      <c r="L1222" s="34" t="str">
        <f t="shared" si="399"/>
        <v>61</v>
      </c>
      <c r="M1222" s="34" t="str">
        <f t="shared" si="393"/>
        <v>7</v>
      </c>
      <c r="N1222" s="34" t="str">
        <f t="shared" si="394"/>
        <v>71</v>
      </c>
      <c r="O1222" s="34" t="str">
        <f t="shared" si="395"/>
        <v>7100</v>
      </c>
      <c r="P1222" s="34" t="str">
        <f>CONCATENATE(M1222," ",VLOOKUP(M1222,'heading tables'!$A:$C,2,FALSE))</f>
        <v>7 Operating Expenses</v>
      </c>
      <c r="Q1222" s="34" t="str">
        <f>CONCATENATE(N1222," ",VLOOKUP(N1222,'heading tables'!$A:$C,2,FALSE))</f>
        <v>71 Cost of products sold (goods-producing and services industries)</v>
      </c>
      <c r="R1222" s="34" t="str">
        <f>CONCATENATE(O1222," ",VLOOKUP(ABS(O1222),'heading tables'!$A:$C,2,FALSE))</f>
        <v>7100 Cost of products sold (goods-producing and services industries)</v>
      </c>
      <c r="S1222" s="34" t="str">
        <f t="shared" si="396"/>
        <v>71</v>
      </c>
      <c r="T1222" s="34" t="str">
        <f t="shared" si="397"/>
        <v>7100</v>
      </c>
      <c r="U1222" s="34" t="str">
        <f>CONCATENATE(S1222," ",VLOOKUP(S1222,'heading tables'!$A:$C,2,FALSE))</f>
        <v>71 Cost of products sold (goods-producing and services industries)</v>
      </c>
      <c r="V1222" s="34" t="str">
        <f>CONCATENATE(T1222," ",VLOOKUP(ABS(T1222),'heading tables'!$A:$C,2,FALSE))</f>
        <v>7100 Cost of products sold (goods-producing and services industries)</v>
      </c>
      <c r="W1222" s="34" t="str">
        <f t="shared" si="400"/>
        <v>7100.1</v>
      </c>
      <c r="X1222" s="34" t="str">
        <f t="shared" si="402"/>
        <v>7100.12</v>
      </c>
      <c r="Y1222" s="34" t="str">
        <f t="shared" si="402"/>
        <v>7100.126</v>
      </c>
      <c r="Z1222" s="34" t="str">
        <f t="shared" si="402"/>
        <v>7100.1261</v>
      </c>
      <c r="AA1222" s="34" t="str">
        <f t="shared" si="402"/>
        <v>" "</v>
      </c>
      <c r="AB1222" s="34" t="str">
        <f t="shared" si="403"/>
        <v>7100.1 Cost of Production (Services) of Electricity /Regulated Activities</v>
      </c>
      <c r="AC1222" s="34" t="str">
        <f t="shared" si="404"/>
        <v>7100.12 Cost of Regulated Electricity Services, Transmission Activities</v>
      </c>
      <c r="AD1222" s="34" t="str">
        <f t="shared" si="405"/>
        <v>7100.126 Cost of Regulated Electricity Services, Transmission Activities in 35 kV</v>
      </c>
      <c r="AE1222" s="34" t="str">
        <f t="shared" si="406"/>
        <v>7100.1261 Operation Cost, 35 kV</v>
      </c>
      <c r="AF1222" s="34" t="str">
        <f t="shared" si="407"/>
        <v>" "</v>
      </c>
      <c r="AI1222" t="s">
        <v>287</v>
      </c>
      <c r="AJ1222" s="14" t="s">
        <v>1064</v>
      </c>
      <c r="AK1222">
        <v>35</v>
      </c>
      <c r="AL1222"/>
      <c r="AM1222"/>
      <c r="AN1222"/>
      <c r="AO1222"/>
      <c r="AP1222"/>
      <c r="AQ1222"/>
      <c r="AR1222"/>
      <c r="AS1222"/>
      <c r="AV1222" t="s">
        <v>287</v>
      </c>
      <c r="AW1222">
        <f t="shared" si="408"/>
        <v>21</v>
      </c>
    </row>
    <row r="1223" spans="1:49" ht="11.25" customHeight="1" x14ac:dyDescent="0.2">
      <c r="A1223" s="14">
        <v>7100.1261100000002</v>
      </c>
      <c r="B1223" t="s">
        <v>288</v>
      </c>
      <c r="C1223" s="33" t="str">
        <f t="shared" si="391"/>
        <v>7100.12611 Operation Cost on Personnel, 35 kV</v>
      </c>
      <c r="D1223" s="6" t="s">
        <v>859</v>
      </c>
      <c r="E1223" s="6" t="s">
        <v>804</v>
      </c>
      <c r="F1223" s="6" t="s">
        <v>745</v>
      </c>
      <c r="G1223" s="6" t="s">
        <v>823</v>
      </c>
      <c r="H1223" s="34" t="str">
        <f>VLOOKUP(I1223,'heading tables'!$G$3:$H$9,2,FALSE)</f>
        <v>L5</v>
      </c>
      <c r="I1223" s="34">
        <f t="shared" si="398"/>
        <v>10</v>
      </c>
      <c r="J1223" s="6" t="s">
        <v>1069</v>
      </c>
      <c r="K1223" s="34">
        <f t="shared" si="401"/>
        <v>404</v>
      </c>
      <c r="L1223" s="34" t="str">
        <f t="shared" si="399"/>
        <v>11</v>
      </c>
      <c r="M1223" s="34" t="str">
        <f t="shared" si="393"/>
        <v>7</v>
      </c>
      <c r="N1223" s="34" t="str">
        <f t="shared" si="394"/>
        <v>71</v>
      </c>
      <c r="O1223" s="34" t="str">
        <f t="shared" si="395"/>
        <v>7100</v>
      </c>
      <c r="P1223" s="34" t="str">
        <f>CONCATENATE(M1223," ",VLOOKUP(M1223,'heading tables'!$A:$C,2,FALSE))</f>
        <v>7 Operating Expenses</v>
      </c>
      <c r="Q1223" s="34" t="str">
        <f>CONCATENATE(N1223," ",VLOOKUP(N1223,'heading tables'!$A:$C,2,FALSE))</f>
        <v>71 Cost of products sold (goods-producing and services industries)</v>
      </c>
      <c r="R1223" s="34" t="str">
        <f>CONCATENATE(O1223," ",VLOOKUP(ABS(O1223),'heading tables'!$A:$C,2,FALSE))</f>
        <v>7100 Cost of products sold (goods-producing and services industries)</v>
      </c>
      <c r="S1223" s="34" t="str">
        <f t="shared" si="396"/>
        <v>71</v>
      </c>
      <c r="T1223" s="34" t="str">
        <f t="shared" si="397"/>
        <v>7100</v>
      </c>
      <c r="U1223" s="34" t="str">
        <f>CONCATENATE(S1223," ",VLOOKUP(S1223,'heading tables'!$A:$C,2,FALSE))</f>
        <v>71 Cost of products sold (goods-producing and services industries)</v>
      </c>
      <c r="V1223" s="34" t="str">
        <f>CONCATENATE(T1223," ",VLOOKUP(ABS(T1223),'heading tables'!$A:$C,2,FALSE))</f>
        <v>7100 Cost of products sold (goods-producing and services industries)</v>
      </c>
      <c r="W1223" s="34" t="str">
        <f t="shared" si="400"/>
        <v>7100.1</v>
      </c>
      <c r="X1223" s="34" t="str">
        <f t="shared" si="402"/>
        <v>7100.12</v>
      </c>
      <c r="Y1223" s="34" t="str">
        <f t="shared" si="402"/>
        <v>7100.126</v>
      </c>
      <c r="Z1223" s="34" t="str">
        <f t="shared" si="402"/>
        <v>7100.1261</v>
      </c>
      <c r="AA1223" s="34" t="str">
        <f t="shared" si="402"/>
        <v>7100.12611</v>
      </c>
      <c r="AB1223" s="34" t="str">
        <f t="shared" si="403"/>
        <v>7100.1 Cost of Production (Services) of Electricity /Regulated Activities</v>
      </c>
      <c r="AC1223" s="34" t="str">
        <f t="shared" si="404"/>
        <v>7100.12 Cost of Regulated Electricity Services, Transmission Activities</v>
      </c>
      <c r="AD1223" s="34" t="str">
        <f t="shared" si="405"/>
        <v>7100.126 Cost of Regulated Electricity Services, Transmission Activities in 35 kV</v>
      </c>
      <c r="AE1223" s="34" t="str">
        <f t="shared" si="406"/>
        <v>7100.1261 Operation Cost, 35 kV</v>
      </c>
      <c r="AF1223" s="34" t="str">
        <f t="shared" si="407"/>
        <v>7100.12611 Operation Cost on Personnel, 35 kV</v>
      </c>
      <c r="AH1223" s="6" t="s">
        <v>406</v>
      </c>
      <c r="AI1223" t="s">
        <v>288</v>
      </c>
      <c r="AJ1223" s="14" t="s">
        <v>11</v>
      </c>
      <c r="AK1223">
        <v>35</v>
      </c>
      <c r="AL1223"/>
      <c r="AM1223"/>
      <c r="AN1223"/>
      <c r="AO1223"/>
      <c r="AP1223"/>
      <c r="AQ1223"/>
      <c r="AR1223"/>
      <c r="AS1223"/>
      <c r="AV1223" t="s">
        <v>288</v>
      </c>
      <c r="AW1223">
        <f t="shared" si="408"/>
        <v>34</v>
      </c>
    </row>
    <row r="1224" spans="1:49" ht="11.25" customHeight="1" x14ac:dyDescent="0.2">
      <c r="A1224" s="14">
        <v>7100.1261199999999</v>
      </c>
      <c r="B1224" t="s">
        <v>289</v>
      </c>
      <c r="C1224" s="33" t="str">
        <f t="shared" si="391"/>
        <v>7100.12612 Operation Cost on Materials, 35 kV</v>
      </c>
      <c r="D1224" s="6" t="s">
        <v>859</v>
      </c>
      <c r="E1224" s="6" t="s">
        <v>804</v>
      </c>
      <c r="F1224" s="6" t="s">
        <v>746</v>
      </c>
      <c r="G1224" s="6" t="s">
        <v>823</v>
      </c>
      <c r="H1224" s="34" t="str">
        <f>VLOOKUP(I1224,'heading tables'!$G$3:$H$9,2,FALSE)</f>
        <v>L5</v>
      </c>
      <c r="I1224" s="34">
        <f t="shared" si="398"/>
        <v>10</v>
      </c>
      <c r="J1224" s="6" t="s">
        <v>1069</v>
      </c>
      <c r="K1224" s="34">
        <f t="shared" si="401"/>
        <v>404</v>
      </c>
      <c r="L1224" s="34" t="str">
        <f t="shared" si="399"/>
        <v>12</v>
      </c>
      <c r="M1224" s="34" t="str">
        <f t="shared" si="393"/>
        <v>7</v>
      </c>
      <c r="N1224" s="34" t="str">
        <f t="shared" si="394"/>
        <v>71</v>
      </c>
      <c r="O1224" s="34" t="str">
        <f t="shared" si="395"/>
        <v>7100</v>
      </c>
      <c r="P1224" s="34" t="str">
        <f>CONCATENATE(M1224," ",VLOOKUP(M1224,'heading tables'!$A:$C,2,FALSE))</f>
        <v>7 Operating Expenses</v>
      </c>
      <c r="Q1224" s="34" t="str">
        <f>CONCATENATE(N1224," ",VLOOKUP(N1224,'heading tables'!$A:$C,2,FALSE))</f>
        <v>71 Cost of products sold (goods-producing and services industries)</v>
      </c>
      <c r="R1224" s="34" t="str">
        <f>CONCATENATE(O1224," ",VLOOKUP(ABS(O1224),'heading tables'!$A:$C,2,FALSE))</f>
        <v>7100 Cost of products sold (goods-producing and services industries)</v>
      </c>
      <c r="S1224" s="34" t="str">
        <f t="shared" si="396"/>
        <v>71</v>
      </c>
      <c r="T1224" s="34" t="str">
        <f t="shared" si="397"/>
        <v>7100</v>
      </c>
      <c r="U1224" s="34" t="str">
        <f>CONCATENATE(S1224," ",VLOOKUP(S1224,'heading tables'!$A:$C,2,FALSE))</f>
        <v>71 Cost of products sold (goods-producing and services industries)</v>
      </c>
      <c r="V1224" s="34" t="str">
        <f>CONCATENATE(T1224," ",VLOOKUP(ABS(T1224),'heading tables'!$A:$C,2,FALSE))</f>
        <v>7100 Cost of products sold (goods-producing and services industries)</v>
      </c>
      <c r="W1224" s="34" t="str">
        <f t="shared" si="400"/>
        <v>7100.1</v>
      </c>
      <c r="X1224" s="34" t="str">
        <f t="shared" si="402"/>
        <v>7100.12</v>
      </c>
      <c r="Y1224" s="34" t="str">
        <f t="shared" si="402"/>
        <v>7100.126</v>
      </c>
      <c r="Z1224" s="34" t="str">
        <f t="shared" si="402"/>
        <v>7100.1261</v>
      </c>
      <c r="AA1224" s="34" t="str">
        <f t="shared" si="402"/>
        <v>7100.12612</v>
      </c>
      <c r="AB1224" s="34" t="str">
        <f t="shared" si="403"/>
        <v>7100.1 Cost of Production (Services) of Electricity /Regulated Activities</v>
      </c>
      <c r="AC1224" s="34" t="str">
        <f t="shared" si="404"/>
        <v>7100.12 Cost of Regulated Electricity Services, Transmission Activities</v>
      </c>
      <c r="AD1224" s="34" t="str">
        <f t="shared" si="405"/>
        <v>7100.126 Cost of Regulated Electricity Services, Transmission Activities in 35 kV</v>
      </c>
      <c r="AE1224" s="34" t="str">
        <f t="shared" si="406"/>
        <v>7100.1261 Operation Cost, 35 kV</v>
      </c>
      <c r="AF1224" s="34" t="str">
        <f t="shared" si="407"/>
        <v>7100.12612 Operation Cost on Materials, 35 kV</v>
      </c>
      <c r="AH1224" s="6" t="s">
        <v>407</v>
      </c>
      <c r="AI1224" t="s">
        <v>289</v>
      </c>
      <c r="AJ1224" s="14" t="s">
        <v>11</v>
      </c>
      <c r="AK1224">
        <v>35</v>
      </c>
      <c r="AL1224"/>
      <c r="AM1224"/>
      <c r="AN1224"/>
      <c r="AO1224"/>
      <c r="AP1224"/>
      <c r="AQ1224"/>
      <c r="AR1224"/>
      <c r="AS1224"/>
      <c r="AV1224" t="s">
        <v>289</v>
      </c>
      <c r="AW1224">
        <f t="shared" si="408"/>
        <v>34</v>
      </c>
    </row>
    <row r="1225" spans="1:49" ht="11.25" customHeight="1" x14ac:dyDescent="0.2">
      <c r="A1225" s="14">
        <v>7100.1261299999996</v>
      </c>
      <c r="B1225" t="s">
        <v>290</v>
      </c>
      <c r="C1225" s="33" t="str">
        <f t="shared" si="391"/>
        <v>7100.12613 Operation Cost on Outsource, 35 kV</v>
      </c>
      <c r="D1225" s="6" t="s">
        <v>859</v>
      </c>
      <c r="E1225" s="6" t="s">
        <v>804</v>
      </c>
      <c r="F1225" s="6" t="s">
        <v>747</v>
      </c>
      <c r="G1225" s="6" t="s">
        <v>823</v>
      </c>
      <c r="H1225" s="34" t="str">
        <f>VLOOKUP(I1225,'heading tables'!$G$3:$H$9,2,FALSE)</f>
        <v>L5</v>
      </c>
      <c r="I1225" s="34">
        <f t="shared" si="398"/>
        <v>10</v>
      </c>
      <c r="J1225" s="6" t="s">
        <v>1069</v>
      </c>
      <c r="K1225" s="34">
        <f t="shared" si="401"/>
        <v>404</v>
      </c>
      <c r="L1225" s="34" t="str">
        <f t="shared" si="399"/>
        <v>13</v>
      </c>
      <c r="M1225" s="34" t="str">
        <f t="shared" si="393"/>
        <v>7</v>
      </c>
      <c r="N1225" s="34" t="str">
        <f t="shared" si="394"/>
        <v>71</v>
      </c>
      <c r="O1225" s="34" t="str">
        <f t="shared" si="395"/>
        <v>7100</v>
      </c>
      <c r="P1225" s="34" t="str">
        <f>CONCATENATE(M1225," ",VLOOKUP(M1225,'heading tables'!$A:$C,2,FALSE))</f>
        <v>7 Operating Expenses</v>
      </c>
      <c r="Q1225" s="34" t="str">
        <f>CONCATENATE(N1225," ",VLOOKUP(N1225,'heading tables'!$A:$C,2,FALSE))</f>
        <v>71 Cost of products sold (goods-producing and services industries)</v>
      </c>
      <c r="R1225" s="34" t="str">
        <f>CONCATENATE(O1225," ",VLOOKUP(ABS(O1225),'heading tables'!$A:$C,2,FALSE))</f>
        <v>7100 Cost of products sold (goods-producing and services industries)</v>
      </c>
      <c r="S1225" s="34" t="str">
        <f t="shared" si="396"/>
        <v>71</v>
      </c>
      <c r="T1225" s="34" t="str">
        <f t="shared" si="397"/>
        <v>7100</v>
      </c>
      <c r="U1225" s="34" t="str">
        <f>CONCATENATE(S1225," ",VLOOKUP(S1225,'heading tables'!$A:$C,2,FALSE))</f>
        <v>71 Cost of products sold (goods-producing and services industries)</v>
      </c>
      <c r="V1225" s="34" t="str">
        <f>CONCATENATE(T1225," ",VLOOKUP(ABS(T1225),'heading tables'!$A:$C,2,FALSE))</f>
        <v>7100 Cost of products sold (goods-producing and services industries)</v>
      </c>
      <c r="W1225" s="34" t="str">
        <f t="shared" si="400"/>
        <v>7100.1</v>
      </c>
      <c r="X1225" s="34" t="str">
        <f t="shared" si="402"/>
        <v>7100.12</v>
      </c>
      <c r="Y1225" s="34" t="str">
        <f t="shared" si="402"/>
        <v>7100.126</v>
      </c>
      <c r="Z1225" s="34" t="str">
        <f t="shared" si="402"/>
        <v>7100.1261</v>
      </c>
      <c r="AA1225" s="34" t="str">
        <f t="shared" si="402"/>
        <v>7100.12613</v>
      </c>
      <c r="AB1225" s="34" t="str">
        <f t="shared" si="403"/>
        <v>7100.1 Cost of Production (Services) of Electricity /Regulated Activities</v>
      </c>
      <c r="AC1225" s="34" t="str">
        <f t="shared" si="404"/>
        <v>7100.12 Cost of Regulated Electricity Services, Transmission Activities</v>
      </c>
      <c r="AD1225" s="34" t="str">
        <f t="shared" si="405"/>
        <v>7100.126 Cost of Regulated Electricity Services, Transmission Activities in 35 kV</v>
      </c>
      <c r="AE1225" s="34" t="str">
        <f t="shared" si="406"/>
        <v>7100.1261 Operation Cost, 35 kV</v>
      </c>
      <c r="AF1225" s="34" t="str">
        <f t="shared" si="407"/>
        <v>7100.12613 Operation Cost on Outsource, 35 kV</v>
      </c>
      <c r="AH1225" s="6" t="s">
        <v>897</v>
      </c>
      <c r="AI1225" t="s">
        <v>290</v>
      </c>
      <c r="AJ1225" s="14" t="s">
        <v>11</v>
      </c>
      <c r="AK1225">
        <v>35</v>
      </c>
      <c r="AL1225"/>
      <c r="AM1225"/>
      <c r="AN1225"/>
      <c r="AO1225"/>
      <c r="AP1225"/>
      <c r="AQ1225"/>
      <c r="AR1225"/>
      <c r="AS1225"/>
      <c r="AV1225" t="s">
        <v>290</v>
      </c>
      <c r="AW1225">
        <f t="shared" si="408"/>
        <v>34</v>
      </c>
    </row>
    <row r="1226" spans="1:49" ht="11.25" customHeight="1" x14ac:dyDescent="0.2">
      <c r="A1226" s="14">
        <v>7100.1261400000003</v>
      </c>
      <c r="B1226" t="s">
        <v>291</v>
      </c>
      <c r="C1226" s="33" t="str">
        <f t="shared" si="391"/>
        <v>7100.12614 Operation Cost on Electricity Consumed and Other Utilities, 35 kV</v>
      </c>
      <c r="D1226" s="6" t="s">
        <v>859</v>
      </c>
      <c r="E1226" s="6" t="s">
        <v>804</v>
      </c>
      <c r="F1226" s="6" t="s">
        <v>747</v>
      </c>
      <c r="G1226" s="6" t="s">
        <v>823</v>
      </c>
      <c r="H1226" s="34" t="str">
        <f>VLOOKUP(I1226,'heading tables'!$G$3:$H$9,2,FALSE)</f>
        <v>L5</v>
      </c>
      <c r="I1226" s="34">
        <f t="shared" si="398"/>
        <v>10</v>
      </c>
      <c r="J1226" s="6" t="s">
        <v>1069</v>
      </c>
      <c r="K1226" s="34">
        <f t="shared" si="401"/>
        <v>404</v>
      </c>
      <c r="L1226" s="34" t="str">
        <f t="shared" si="399"/>
        <v>14</v>
      </c>
      <c r="M1226" s="34" t="str">
        <f t="shared" si="393"/>
        <v>7</v>
      </c>
      <c r="N1226" s="34" t="str">
        <f t="shared" si="394"/>
        <v>71</v>
      </c>
      <c r="O1226" s="34" t="str">
        <f t="shared" si="395"/>
        <v>7100</v>
      </c>
      <c r="P1226" s="34" t="str">
        <f>CONCATENATE(M1226," ",VLOOKUP(M1226,'heading tables'!$A:$C,2,FALSE))</f>
        <v>7 Operating Expenses</v>
      </c>
      <c r="Q1226" s="34" t="str">
        <f>CONCATENATE(N1226," ",VLOOKUP(N1226,'heading tables'!$A:$C,2,FALSE))</f>
        <v>71 Cost of products sold (goods-producing and services industries)</v>
      </c>
      <c r="R1226" s="34" t="str">
        <f>CONCATENATE(O1226," ",VLOOKUP(ABS(O1226),'heading tables'!$A:$C,2,FALSE))</f>
        <v>7100 Cost of products sold (goods-producing and services industries)</v>
      </c>
      <c r="S1226" s="34" t="str">
        <f t="shared" si="396"/>
        <v>71</v>
      </c>
      <c r="T1226" s="34" t="str">
        <f t="shared" si="397"/>
        <v>7100</v>
      </c>
      <c r="U1226" s="34" t="str">
        <f>CONCATENATE(S1226," ",VLOOKUP(S1226,'heading tables'!$A:$C,2,FALSE))</f>
        <v>71 Cost of products sold (goods-producing and services industries)</v>
      </c>
      <c r="V1226" s="34" t="str">
        <f>CONCATENATE(T1226," ",VLOOKUP(ABS(T1226),'heading tables'!$A:$C,2,FALSE))</f>
        <v>7100 Cost of products sold (goods-producing and services industries)</v>
      </c>
      <c r="W1226" s="34" t="str">
        <f t="shared" si="400"/>
        <v>7100.1</v>
      </c>
      <c r="X1226" s="34" t="str">
        <f t="shared" si="402"/>
        <v>7100.12</v>
      </c>
      <c r="Y1226" s="34" t="str">
        <f t="shared" si="402"/>
        <v>7100.126</v>
      </c>
      <c r="Z1226" s="34" t="str">
        <f t="shared" si="402"/>
        <v>7100.1261</v>
      </c>
      <c r="AA1226" s="34" t="str">
        <f t="shared" si="402"/>
        <v>7100.12614</v>
      </c>
      <c r="AB1226" s="34" t="str">
        <f t="shared" si="403"/>
        <v>7100.1 Cost of Production (Services) of Electricity /Regulated Activities</v>
      </c>
      <c r="AC1226" s="34" t="str">
        <f t="shared" si="404"/>
        <v>7100.12 Cost of Regulated Electricity Services, Transmission Activities</v>
      </c>
      <c r="AD1226" s="34" t="str">
        <f t="shared" si="405"/>
        <v>7100.126 Cost of Regulated Electricity Services, Transmission Activities in 35 kV</v>
      </c>
      <c r="AE1226" s="34" t="str">
        <f t="shared" si="406"/>
        <v>7100.1261 Operation Cost, 35 kV</v>
      </c>
      <c r="AF1226" s="34" t="str">
        <f t="shared" si="407"/>
        <v>7100.12614 Operation Cost on Electricity Consumed and Other Utilities, 35 kV</v>
      </c>
      <c r="AH1226" s="14" t="s">
        <v>460</v>
      </c>
      <c r="AI1226" t="s">
        <v>291</v>
      </c>
      <c r="AJ1226" s="14" t="s">
        <v>11</v>
      </c>
      <c r="AK1226">
        <v>35</v>
      </c>
      <c r="AL1226"/>
      <c r="AM1226"/>
      <c r="AN1226"/>
      <c r="AO1226"/>
      <c r="AP1226"/>
      <c r="AQ1226"/>
      <c r="AR1226"/>
      <c r="AS1226"/>
      <c r="AV1226" t="s">
        <v>291</v>
      </c>
      <c r="AW1226">
        <f t="shared" si="408"/>
        <v>65</v>
      </c>
    </row>
    <row r="1227" spans="1:49" ht="11.25" customHeight="1" x14ac:dyDescent="0.2">
      <c r="A1227" s="14">
        <v>7100.1261500000001</v>
      </c>
      <c r="B1227" t="s">
        <v>292</v>
      </c>
      <c r="C1227" s="33" t="str">
        <f t="shared" si="391"/>
        <v>7100.12615 Operation Cost on Operating Lease, 35 kV</v>
      </c>
      <c r="D1227" s="6" t="s">
        <v>859</v>
      </c>
      <c r="E1227" s="6" t="s">
        <v>804</v>
      </c>
      <c r="F1227" s="6" t="s">
        <v>747</v>
      </c>
      <c r="G1227" s="6" t="s">
        <v>823</v>
      </c>
      <c r="H1227" s="34" t="str">
        <f>VLOOKUP(I1227,'heading tables'!$G$3:$H$9,2,FALSE)</f>
        <v>L5</v>
      </c>
      <c r="I1227" s="34">
        <f t="shared" si="398"/>
        <v>10</v>
      </c>
      <c r="J1227" s="6" t="s">
        <v>1069</v>
      </c>
      <c r="K1227" s="34">
        <f t="shared" si="401"/>
        <v>404</v>
      </c>
      <c r="L1227" s="34" t="str">
        <f t="shared" si="399"/>
        <v>15</v>
      </c>
      <c r="M1227" s="34" t="str">
        <f t="shared" si="393"/>
        <v>7</v>
      </c>
      <c r="N1227" s="34" t="str">
        <f t="shared" si="394"/>
        <v>71</v>
      </c>
      <c r="O1227" s="34" t="str">
        <f t="shared" si="395"/>
        <v>7100</v>
      </c>
      <c r="P1227" s="34" t="str">
        <f>CONCATENATE(M1227," ",VLOOKUP(M1227,'heading tables'!$A:$C,2,FALSE))</f>
        <v>7 Operating Expenses</v>
      </c>
      <c r="Q1227" s="34" t="str">
        <f>CONCATENATE(N1227," ",VLOOKUP(N1227,'heading tables'!$A:$C,2,FALSE))</f>
        <v>71 Cost of products sold (goods-producing and services industries)</v>
      </c>
      <c r="R1227" s="34" t="str">
        <f>CONCATENATE(O1227," ",VLOOKUP(ABS(O1227),'heading tables'!$A:$C,2,FALSE))</f>
        <v>7100 Cost of products sold (goods-producing and services industries)</v>
      </c>
      <c r="S1227" s="34" t="str">
        <f t="shared" si="396"/>
        <v>71</v>
      </c>
      <c r="T1227" s="34" t="str">
        <f t="shared" si="397"/>
        <v>7100</v>
      </c>
      <c r="U1227" s="34" t="str">
        <f>CONCATENATE(S1227," ",VLOOKUP(S1227,'heading tables'!$A:$C,2,FALSE))</f>
        <v>71 Cost of products sold (goods-producing and services industries)</v>
      </c>
      <c r="V1227" s="34" t="str">
        <f>CONCATENATE(T1227," ",VLOOKUP(ABS(T1227),'heading tables'!$A:$C,2,FALSE))</f>
        <v>7100 Cost of products sold (goods-producing and services industries)</v>
      </c>
      <c r="W1227" s="34" t="str">
        <f t="shared" si="400"/>
        <v>7100.1</v>
      </c>
      <c r="X1227" s="34" t="str">
        <f t="shared" si="402"/>
        <v>7100.12</v>
      </c>
      <c r="Y1227" s="34" t="str">
        <f t="shared" si="402"/>
        <v>7100.126</v>
      </c>
      <c r="Z1227" s="34" t="str">
        <f t="shared" si="402"/>
        <v>7100.1261</v>
      </c>
      <c r="AA1227" s="34" t="str">
        <f t="shared" si="402"/>
        <v>7100.12615</v>
      </c>
      <c r="AB1227" s="34" t="str">
        <f t="shared" si="403"/>
        <v>7100.1 Cost of Production (Services) of Electricity /Regulated Activities</v>
      </c>
      <c r="AC1227" s="34" t="str">
        <f t="shared" si="404"/>
        <v>7100.12 Cost of Regulated Electricity Services, Transmission Activities</v>
      </c>
      <c r="AD1227" s="34" t="str">
        <f t="shared" si="405"/>
        <v>7100.126 Cost of Regulated Electricity Services, Transmission Activities in 35 kV</v>
      </c>
      <c r="AE1227" s="34" t="str">
        <f t="shared" si="406"/>
        <v>7100.1261 Operation Cost, 35 kV</v>
      </c>
      <c r="AF1227" s="34" t="str">
        <f t="shared" si="407"/>
        <v>7100.12615 Operation Cost on Operating Lease, 35 kV</v>
      </c>
      <c r="AH1227" s="6" t="s">
        <v>886</v>
      </c>
      <c r="AI1227" t="s">
        <v>292</v>
      </c>
      <c r="AJ1227" s="14" t="s">
        <v>11</v>
      </c>
      <c r="AK1227">
        <v>35</v>
      </c>
      <c r="AL1227"/>
      <c r="AM1227"/>
      <c r="AN1227"/>
      <c r="AO1227"/>
      <c r="AP1227"/>
      <c r="AQ1227"/>
      <c r="AR1227"/>
      <c r="AS1227"/>
      <c r="AV1227" t="s">
        <v>292</v>
      </c>
      <c r="AW1227">
        <f t="shared" si="408"/>
        <v>40</v>
      </c>
    </row>
    <row r="1228" spans="1:49" ht="11.25" customHeight="1" x14ac:dyDescent="0.2">
      <c r="A1228" s="14">
        <v>7100.1261800000002</v>
      </c>
      <c r="B1228" t="s">
        <v>293</v>
      </c>
      <c r="C1228" s="33" t="str">
        <f t="shared" si="391"/>
        <v>7100.12618 Depreciation Cost of 35 kV</v>
      </c>
      <c r="D1228" s="6" t="s">
        <v>859</v>
      </c>
      <c r="E1228" s="6" t="s">
        <v>804</v>
      </c>
      <c r="F1228" s="6" t="s">
        <v>748</v>
      </c>
      <c r="G1228" s="6" t="s">
        <v>823</v>
      </c>
      <c r="H1228" s="34" t="str">
        <f>VLOOKUP(I1228,'heading tables'!$G$3:$H$9,2,FALSE)</f>
        <v>L5</v>
      </c>
      <c r="I1228" s="34">
        <f t="shared" si="398"/>
        <v>10</v>
      </c>
      <c r="J1228" s="6" t="s">
        <v>1069</v>
      </c>
      <c r="K1228" s="34">
        <f t="shared" si="401"/>
        <v>404</v>
      </c>
      <c r="L1228" s="34" t="str">
        <f t="shared" si="399"/>
        <v>18</v>
      </c>
      <c r="M1228" s="34" t="str">
        <f t="shared" si="393"/>
        <v>7</v>
      </c>
      <c r="N1228" s="34" t="str">
        <f t="shared" si="394"/>
        <v>71</v>
      </c>
      <c r="O1228" s="34" t="str">
        <f t="shared" si="395"/>
        <v>7100</v>
      </c>
      <c r="P1228" s="34" t="str">
        <f>CONCATENATE(M1228," ",VLOOKUP(M1228,'heading tables'!$A:$C,2,FALSE))</f>
        <v>7 Operating Expenses</v>
      </c>
      <c r="Q1228" s="34" t="str">
        <f>CONCATENATE(N1228," ",VLOOKUP(N1228,'heading tables'!$A:$C,2,FALSE))</f>
        <v>71 Cost of products sold (goods-producing and services industries)</v>
      </c>
      <c r="R1228" s="34" t="str">
        <f>CONCATENATE(O1228," ",VLOOKUP(ABS(O1228),'heading tables'!$A:$C,2,FALSE))</f>
        <v>7100 Cost of products sold (goods-producing and services industries)</v>
      </c>
      <c r="S1228" s="34" t="str">
        <f t="shared" si="396"/>
        <v>71</v>
      </c>
      <c r="T1228" s="34" t="str">
        <f t="shared" si="397"/>
        <v>7100</v>
      </c>
      <c r="U1228" s="34" t="str">
        <f>CONCATENATE(S1228," ",VLOOKUP(S1228,'heading tables'!$A:$C,2,FALSE))</f>
        <v>71 Cost of products sold (goods-producing and services industries)</v>
      </c>
      <c r="V1228" s="34" t="str">
        <f>CONCATENATE(T1228," ",VLOOKUP(ABS(T1228),'heading tables'!$A:$C,2,FALSE))</f>
        <v>7100 Cost of products sold (goods-producing and services industries)</v>
      </c>
      <c r="W1228" s="34" t="str">
        <f t="shared" si="400"/>
        <v>7100.1</v>
      </c>
      <c r="X1228" s="34" t="str">
        <f t="shared" si="402"/>
        <v>7100.12</v>
      </c>
      <c r="Y1228" s="34" t="str">
        <f t="shared" si="402"/>
        <v>7100.126</v>
      </c>
      <c r="Z1228" s="34" t="str">
        <f t="shared" si="402"/>
        <v>7100.1261</v>
      </c>
      <c r="AA1228" s="34" t="str">
        <f t="shared" si="402"/>
        <v>7100.12618</v>
      </c>
      <c r="AB1228" s="34" t="str">
        <f t="shared" si="403"/>
        <v>7100.1 Cost of Production (Services) of Electricity /Regulated Activities</v>
      </c>
      <c r="AC1228" s="34" t="str">
        <f t="shared" si="404"/>
        <v>7100.12 Cost of Regulated Electricity Services, Transmission Activities</v>
      </c>
      <c r="AD1228" s="34" t="str">
        <f t="shared" si="405"/>
        <v>7100.126 Cost of Regulated Electricity Services, Transmission Activities in 35 kV</v>
      </c>
      <c r="AE1228" s="34" t="str">
        <f t="shared" si="406"/>
        <v>7100.1261 Operation Cost, 35 kV</v>
      </c>
      <c r="AF1228" s="34" t="str">
        <f t="shared" si="407"/>
        <v>7100.12618 Depreciation Cost of 35 kV</v>
      </c>
      <c r="AH1228" s="6" t="s">
        <v>885</v>
      </c>
      <c r="AI1228" t="s">
        <v>293</v>
      </c>
      <c r="AJ1228" s="14" t="s">
        <v>11</v>
      </c>
      <c r="AK1228">
        <v>35</v>
      </c>
      <c r="AL1228"/>
      <c r="AM1228"/>
      <c r="AN1228"/>
      <c r="AO1228"/>
      <c r="AP1228"/>
      <c r="AQ1228"/>
      <c r="AR1228"/>
      <c r="AS1228"/>
      <c r="AV1228" t="s">
        <v>293</v>
      </c>
      <c r="AW1228">
        <f t="shared" si="408"/>
        <v>26</v>
      </c>
    </row>
    <row r="1229" spans="1:49" ht="11.25" customHeight="1" x14ac:dyDescent="0.2">
      <c r="A1229" s="14">
        <v>7100.12619</v>
      </c>
      <c r="B1229" t="s">
        <v>294</v>
      </c>
      <c r="C1229" s="33" t="str">
        <f t="shared" si="391"/>
        <v>7100.12619 Operation Cost on Other, 35 kV</v>
      </c>
      <c r="D1229" s="6" t="s">
        <v>859</v>
      </c>
      <c r="E1229" s="6" t="s">
        <v>804</v>
      </c>
      <c r="F1229" s="6" t="s">
        <v>747</v>
      </c>
      <c r="G1229" s="6" t="s">
        <v>823</v>
      </c>
      <c r="H1229" s="34" t="str">
        <f>VLOOKUP(I1229,'heading tables'!$G$3:$H$9,2,FALSE)</f>
        <v>L5</v>
      </c>
      <c r="I1229" s="34">
        <f t="shared" si="398"/>
        <v>10</v>
      </c>
      <c r="J1229" s="6" t="s">
        <v>1069</v>
      </c>
      <c r="K1229" s="34">
        <f t="shared" si="401"/>
        <v>404</v>
      </c>
      <c r="L1229" s="34" t="str">
        <f t="shared" si="399"/>
        <v>19</v>
      </c>
      <c r="M1229" s="34" t="str">
        <f t="shared" si="393"/>
        <v>7</v>
      </c>
      <c r="N1229" s="34" t="str">
        <f t="shared" si="394"/>
        <v>71</v>
      </c>
      <c r="O1229" s="34" t="str">
        <f t="shared" si="395"/>
        <v>7100</v>
      </c>
      <c r="P1229" s="34" t="str">
        <f>CONCATENATE(M1229," ",VLOOKUP(M1229,'heading tables'!$A:$C,2,FALSE))</f>
        <v>7 Operating Expenses</v>
      </c>
      <c r="Q1229" s="34" t="str">
        <f>CONCATENATE(N1229," ",VLOOKUP(N1229,'heading tables'!$A:$C,2,FALSE))</f>
        <v>71 Cost of products sold (goods-producing and services industries)</v>
      </c>
      <c r="R1229" s="34" t="str">
        <f>CONCATENATE(O1229," ",VLOOKUP(ABS(O1229),'heading tables'!$A:$C,2,FALSE))</f>
        <v>7100 Cost of products sold (goods-producing and services industries)</v>
      </c>
      <c r="S1229" s="34" t="str">
        <f t="shared" si="396"/>
        <v>71</v>
      </c>
      <c r="T1229" s="34" t="str">
        <f t="shared" si="397"/>
        <v>7100</v>
      </c>
      <c r="U1229" s="34" t="str">
        <f>CONCATENATE(S1229," ",VLOOKUP(S1229,'heading tables'!$A:$C,2,FALSE))</f>
        <v>71 Cost of products sold (goods-producing and services industries)</v>
      </c>
      <c r="V1229" s="34" t="str">
        <f>CONCATENATE(T1229," ",VLOOKUP(ABS(T1229),'heading tables'!$A:$C,2,FALSE))</f>
        <v>7100 Cost of products sold (goods-producing and services industries)</v>
      </c>
      <c r="W1229" s="34" t="str">
        <f t="shared" si="400"/>
        <v>7100.1</v>
      </c>
      <c r="X1229" s="34" t="str">
        <f t="shared" si="402"/>
        <v>7100.12</v>
      </c>
      <c r="Y1229" s="34" t="str">
        <f t="shared" si="402"/>
        <v>7100.126</v>
      </c>
      <c r="Z1229" s="34" t="str">
        <f t="shared" si="402"/>
        <v>7100.1261</v>
      </c>
      <c r="AA1229" s="34" t="str">
        <f t="shared" si="402"/>
        <v>7100.12619</v>
      </c>
      <c r="AB1229" s="34" t="str">
        <f t="shared" si="403"/>
        <v>7100.1 Cost of Production (Services) of Electricity /Regulated Activities</v>
      </c>
      <c r="AC1229" s="34" t="str">
        <f t="shared" si="404"/>
        <v>7100.12 Cost of Regulated Electricity Services, Transmission Activities</v>
      </c>
      <c r="AD1229" s="34" t="str">
        <f t="shared" si="405"/>
        <v>7100.126 Cost of Regulated Electricity Services, Transmission Activities in 35 kV</v>
      </c>
      <c r="AE1229" s="34" t="str">
        <f t="shared" si="406"/>
        <v>7100.1261 Operation Cost, 35 kV</v>
      </c>
      <c r="AF1229" s="34" t="str">
        <f t="shared" si="407"/>
        <v>7100.12619 Operation Cost on Other, 35 kV</v>
      </c>
      <c r="AH1229" s="6" t="s">
        <v>405</v>
      </c>
      <c r="AI1229" t="s">
        <v>294</v>
      </c>
      <c r="AJ1229" s="14" t="s">
        <v>11</v>
      </c>
      <c r="AK1229">
        <v>35</v>
      </c>
      <c r="AL1229"/>
      <c r="AM1229"/>
      <c r="AN1229"/>
      <c r="AO1229"/>
      <c r="AP1229"/>
      <c r="AQ1229"/>
      <c r="AR1229"/>
      <c r="AS1229"/>
      <c r="AV1229" t="s">
        <v>294</v>
      </c>
      <c r="AW1229">
        <f t="shared" si="408"/>
        <v>30</v>
      </c>
    </row>
    <row r="1230" spans="1:49" ht="11.25" customHeight="1" x14ac:dyDescent="0.2">
      <c r="A1230" s="14">
        <v>7100.1261999999997</v>
      </c>
      <c r="B1230" t="s">
        <v>295</v>
      </c>
      <c r="C1230" s="33" t="str">
        <f t="shared" si="391"/>
        <v>7100.1262 Maintenance Cost, 35 kV</v>
      </c>
      <c r="D1230" s="6" t="s">
        <v>859</v>
      </c>
      <c r="E1230" s="6" t="s">
        <v>804</v>
      </c>
      <c r="F1230" s="6" t="s">
        <v>3</v>
      </c>
      <c r="G1230" s="6" t="s">
        <v>822</v>
      </c>
      <c r="H1230" s="34" t="str">
        <f>VLOOKUP(I1230,'heading tables'!$G$3:$H$9,2,FALSE)</f>
        <v>L4</v>
      </c>
      <c r="I1230" s="34">
        <f t="shared" si="398"/>
        <v>9</v>
      </c>
      <c r="J1230" s="6" t="s">
        <v>1069</v>
      </c>
      <c r="K1230" s="34">
        <f t="shared" si="401"/>
        <v>404</v>
      </c>
      <c r="L1230" s="34" t="str">
        <f t="shared" si="399"/>
        <v>62</v>
      </c>
      <c r="M1230" s="34" t="str">
        <f t="shared" si="393"/>
        <v>7</v>
      </c>
      <c r="N1230" s="34" t="str">
        <f t="shared" si="394"/>
        <v>71</v>
      </c>
      <c r="O1230" s="34" t="str">
        <f t="shared" si="395"/>
        <v>7100</v>
      </c>
      <c r="P1230" s="34" t="str">
        <f>CONCATENATE(M1230," ",VLOOKUP(M1230,'heading tables'!$A:$C,2,FALSE))</f>
        <v>7 Operating Expenses</v>
      </c>
      <c r="Q1230" s="34" t="str">
        <f>CONCATENATE(N1230," ",VLOOKUP(N1230,'heading tables'!$A:$C,2,FALSE))</f>
        <v>71 Cost of products sold (goods-producing and services industries)</v>
      </c>
      <c r="R1230" s="34" t="str">
        <f>CONCATENATE(O1230," ",VLOOKUP(ABS(O1230),'heading tables'!$A:$C,2,FALSE))</f>
        <v>7100 Cost of products sold (goods-producing and services industries)</v>
      </c>
      <c r="S1230" s="34" t="str">
        <f t="shared" si="396"/>
        <v>71</v>
      </c>
      <c r="T1230" s="34" t="str">
        <f t="shared" si="397"/>
        <v>7100</v>
      </c>
      <c r="U1230" s="34" t="str">
        <f>CONCATENATE(S1230," ",VLOOKUP(S1230,'heading tables'!$A:$C,2,FALSE))</f>
        <v>71 Cost of products sold (goods-producing and services industries)</v>
      </c>
      <c r="V1230" s="34" t="str">
        <f>CONCATENATE(T1230," ",VLOOKUP(ABS(T1230),'heading tables'!$A:$C,2,FALSE))</f>
        <v>7100 Cost of products sold (goods-producing and services industries)</v>
      </c>
      <c r="W1230" s="34" t="str">
        <f t="shared" si="400"/>
        <v>7100.1</v>
      </c>
      <c r="X1230" s="34" t="str">
        <f t="shared" si="402"/>
        <v>7100.12</v>
      </c>
      <c r="Y1230" s="34" t="str">
        <f t="shared" si="402"/>
        <v>7100.126</v>
      </c>
      <c r="Z1230" s="34" t="str">
        <f t="shared" si="402"/>
        <v>7100.1262</v>
      </c>
      <c r="AA1230" s="34" t="str">
        <f t="shared" si="402"/>
        <v>" "</v>
      </c>
      <c r="AB1230" s="34" t="str">
        <f t="shared" si="403"/>
        <v>7100.1 Cost of Production (Services) of Electricity /Regulated Activities</v>
      </c>
      <c r="AC1230" s="34" t="str">
        <f t="shared" si="404"/>
        <v>7100.12 Cost of Regulated Electricity Services, Transmission Activities</v>
      </c>
      <c r="AD1230" s="34" t="str">
        <f t="shared" si="405"/>
        <v>7100.126 Cost of Regulated Electricity Services, Transmission Activities in 35 kV</v>
      </c>
      <c r="AE1230" s="34" t="str">
        <f t="shared" si="406"/>
        <v>7100.1262 Maintenance Cost, 35 kV</v>
      </c>
      <c r="AF1230" s="34" t="str">
        <f t="shared" si="407"/>
        <v>" "</v>
      </c>
      <c r="AI1230" t="s">
        <v>295</v>
      </c>
      <c r="AJ1230" s="14" t="s">
        <v>1064</v>
      </c>
      <c r="AK1230">
        <v>35</v>
      </c>
      <c r="AL1230"/>
      <c r="AM1230"/>
      <c r="AN1230"/>
      <c r="AO1230"/>
      <c r="AP1230"/>
      <c r="AQ1230"/>
      <c r="AR1230"/>
      <c r="AS1230"/>
      <c r="AV1230" t="s">
        <v>295</v>
      </c>
      <c r="AW1230">
        <f t="shared" si="408"/>
        <v>23</v>
      </c>
    </row>
    <row r="1231" spans="1:49" ht="11.25" customHeight="1" x14ac:dyDescent="0.2">
      <c r="A1231" s="14">
        <v>7100.1262100000004</v>
      </c>
      <c r="B1231" t="s">
        <v>296</v>
      </c>
      <c r="C1231" s="33" t="str">
        <f t="shared" si="391"/>
        <v>7100.12621 Maintenance Cost on Personnel, 35 kV</v>
      </c>
      <c r="D1231" s="6" t="s">
        <v>859</v>
      </c>
      <c r="E1231" s="6" t="s">
        <v>804</v>
      </c>
      <c r="F1231" s="6" t="s">
        <v>749</v>
      </c>
      <c r="G1231" s="6" t="s">
        <v>823</v>
      </c>
      <c r="H1231" s="34" t="str">
        <f>VLOOKUP(I1231,'heading tables'!$G$3:$H$9,2,FALSE)</f>
        <v>L5</v>
      </c>
      <c r="I1231" s="34">
        <f t="shared" si="398"/>
        <v>10</v>
      </c>
      <c r="J1231" s="6" t="s">
        <v>1069</v>
      </c>
      <c r="K1231" s="34">
        <f t="shared" si="401"/>
        <v>404</v>
      </c>
      <c r="L1231" s="34" t="str">
        <f t="shared" si="399"/>
        <v>21</v>
      </c>
      <c r="M1231" s="34" t="str">
        <f t="shared" si="393"/>
        <v>7</v>
      </c>
      <c r="N1231" s="34" t="str">
        <f t="shared" si="394"/>
        <v>71</v>
      </c>
      <c r="O1231" s="34" t="str">
        <f t="shared" si="395"/>
        <v>7100</v>
      </c>
      <c r="P1231" s="34" t="str">
        <f>CONCATENATE(M1231," ",VLOOKUP(M1231,'heading tables'!$A:$C,2,FALSE))</f>
        <v>7 Operating Expenses</v>
      </c>
      <c r="Q1231" s="34" t="str">
        <f>CONCATENATE(N1231," ",VLOOKUP(N1231,'heading tables'!$A:$C,2,FALSE))</f>
        <v>71 Cost of products sold (goods-producing and services industries)</v>
      </c>
      <c r="R1231" s="34" t="str">
        <f>CONCATENATE(O1231," ",VLOOKUP(ABS(O1231),'heading tables'!$A:$C,2,FALSE))</f>
        <v>7100 Cost of products sold (goods-producing and services industries)</v>
      </c>
      <c r="S1231" s="34" t="str">
        <f t="shared" si="396"/>
        <v>71</v>
      </c>
      <c r="T1231" s="34" t="str">
        <f t="shared" si="397"/>
        <v>7100</v>
      </c>
      <c r="U1231" s="34" t="str">
        <f>CONCATENATE(S1231," ",VLOOKUP(S1231,'heading tables'!$A:$C,2,FALSE))</f>
        <v>71 Cost of products sold (goods-producing and services industries)</v>
      </c>
      <c r="V1231" s="34" t="str">
        <f>CONCATENATE(T1231," ",VLOOKUP(ABS(T1231),'heading tables'!$A:$C,2,FALSE))</f>
        <v>7100 Cost of products sold (goods-producing and services industries)</v>
      </c>
      <c r="W1231" s="34" t="str">
        <f t="shared" si="400"/>
        <v>7100.1</v>
      </c>
      <c r="X1231" s="34" t="str">
        <f t="shared" si="402"/>
        <v>7100.12</v>
      </c>
      <c r="Y1231" s="34" t="str">
        <f t="shared" si="402"/>
        <v>7100.126</v>
      </c>
      <c r="Z1231" s="34" t="str">
        <f t="shared" si="402"/>
        <v>7100.1262</v>
      </c>
      <c r="AA1231" s="34" t="str">
        <f t="shared" si="402"/>
        <v>7100.12621</v>
      </c>
      <c r="AB1231" s="34" t="str">
        <f t="shared" si="403"/>
        <v>7100.1 Cost of Production (Services) of Electricity /Regulated Activities</v>
      </c>
      <c r="AC1231" s="34" t="str">
        <f t="shared" si="404"/>
        <v>7100.12 Cost of Regulated Electricity Services, Transmission Activities</v>
      </c>
      <c r="AD1231" s="34" t="str">
        <f t="shared" si="405"/>
        <v>7100.126 Cost of Regulated Electricity Services, Transmission Activities in 35 kV</v>
      </c>
      <c r="AE1231" s="34" t="str">
        <f t="shared" si="406"/>
        <v>7100.1262 Maintenance Cost, 35 kV</v>
      </c>
      <c r="AF1231" s="34" t="str">
        <f t="shared" si="407"/>
        <v>7100.12621 Maintenance Cost on Personnel, 35 kV</v>
      </c>
      <c r="AH1231" s="6" t="s">
        <v>406</v>
      </c>
      <c r="AI1231" t="s">
        <v>296</v>
      </c>
      <c r="AJ1231" s="14" t="s">
        <v>11</v>
      </c>
      <c r="AK1231">
        <v>35</v>
      </c>
      <c r="AL1231"/>
      <c r="AM1231"/>
      <c r="AN1231"/>
      <c r="AO1231"/>
      <c r="AP1231"/>
      <c r="AQ1231"/>
      <c r="AR1231"/>
      <c r="AS1231"/>
      <c r="AV1231" t="s">
        <v>296</v>
      </c>
      <c r="AW1231">
        <f t="shared" si="408"/>
        <v>36</v>
      </c>
    </row>
    <row r="1232" spans="1:49" ht="11.25" customHeight="1" x14ac:dyDescent="0.2">
      <c r="A1232" s="14">
        <v>7100.1262200000001</v>
      </c>
      <c r="B1232" t="s">
        <v>297</v>
      </c>
      <c r="C1232" s="33" t="str">
        <f t="shared" si="391"/>
        <v>7100.12622 Maintenance Cost on Materials, 35 kV</v>
      </c>
      <c r="D1232" s="6" t="s">
        <v>859</v>
      </c>
      <c r="E1232" s="6" t="s">
        <v>804</v>
      </c>
      <c r="F1232" s="6" t="s">
        <v>749</v>
      </c>
      <c r="G1232" s="6" t="s">
        <v>823</v>
      </c>
      <c r="H1232" s="34" t="str">
        <f>VLOOKUP(I1232,'heading tables'!$G$3:$H$9,2,FALSE)</f>
        <v>L5</v>
      </c>
      <c r="I1232" s="34">
        <f t="shared" si="398"/>
        <v>10</v>
      </c>
      <c r="J1232" s="6" t="s">
        <v>1069</v>
      </c>
      <c r="K1232" s="34">
        <f t="shared" si="401"/>
        <v>404</v>
      </c>
      <c r="L1232" s="34" t="str">
        <f t="shared" si="399"/>
        <v>22</v>
      </c>
      <c r="M1232" s="34" t="str">
        <f t="shared" si="393"/>
        <v>7</v>
      </c>
      <c r="N1232" s="34" t="str">
        <f t="shared" si="394"/>
        <v>71</v>
      </c>
      <c r="O1232" s="34" t="str">
        <f t="shared" si="395"/>
        <v>7100</v>
      </c>
      <c r="P1232" s="34" t="str">
        <f>CONCATENATE(M1232," ",VLOOKUP(M1232,'heading tables'!$A:$C,2,FALSE))</f>
        <v>7 Operating Expenses</v>
      </c>
      <c r="Q1232" s="34" t="str">
        <f>CONCATENATE(N1232," ",VLOOKUP(N1232,'heading tables'!$A:$C,2,FALSE))</f>
        <v>71 Cost of products sold (goods-producing and services industries)</v>
      </c>
      <c r="R1232" s="34" t="str">
        <f>CONCATENATE(O1232," ",VLOOKUP(ABS(O1232),'heading tables'!$A:$C,2,FALSE))</f>
        <v>7100 Cost of products sold (goods-producing and services industries)</v>
      </c>
      <c r="S1232" s="34" t="str">
        <f t="shared" si="396"/>
        <v>71</v>
      </c>
      <c r="T1232" s="34" t="str">
        <f t="shared" si="397"/>
        <v>7100</v>
      </c>
      <c r="U1232" s="34" t="str">
        <f>CONCATENATE(S1232," ",VLOOKUP(S1232,'heading tables'!$A:$C,2,FALSE))</f>
        <v>71 Cost of products sold (goods-producing and services industries)</v>
      </c>
      <c r="V1232" s="34" t="str">
        <f>CONCATENATE(T1232," ",VLOOKUP(ABS(T1232),'heading tables'!$A:$C,2,FALSE))</f>
        <v>7100 Cost of products sold (goods-producing and services industries)</v>
      </c>
      <c r="W1232" s="34" t="str">
        <f t="shared" si="400"/>
        <v>7100.1</v>
      </c>
      <c r="X1232" s="34" t="str">
        <f t="shared" si="402"/>
        <v>7100.12</v>
      </c>
      <c r="Y1232" s="34" t="str">
        <f t="shared" si="402"/>
        <v>7100.126</v>
      </c>
      <c r="Z1232" s="34" t="str">
        <f t="shared" si="402"/>
        <v>7100.1262</v>
      </c>
      <c r="AA1232" s="34" t="str">
        <f t="shared" si="402"/>
        <v>7100.12622</v>
      </c>
      <c r="AB1232" s="34" t="str">
        <f t="shared" si="403"/>
        <v>7100.1 Cost of Production (Services) of Electricity /Regulated Activities</v>
      </c>
      <c r="AC1232" s="34" t="str">
        <f t="shared" si="404"/>
        <v>7100.12 Cost of Regulated Electricity Services, Transmission Activities</v>
      </c>
      <c r="AD1232" s="34" t="str">
        <f t="shared" si="405"/>
        <v>7100.126 Cost of Regulated Electricity Services, Transmission Activities in 35 kV</v>
      </c>
      <c r="AE1232" s="34" t="str">
        <f t="shared" si="406"/>
        <v>7100.1262 Maintenance Cost, 35 kV</v>
      </c>
      <c r="AF1232" s="34" t="str">
        <f t="shared" si="407"/>
        <v>7100.12622 Maintenance Cost on Materials, 35 kV</v>
      </c>
      <c r="AH1232" s="6" t="s">
        <v>407</v>
      </c>
      <c r="AI1232" t="s">
        <v>297</v>
      </c>
      <c r="AJ1232" s="14" t="s">
        <v>11</v>
      </c>
      <c r="AK1232">
        <v>35</v>
      </c>
      <c r="AL1232"/>
      <c r="AM1232"/>
      <c r="AN1232"/>
      <c r="AO1232"/>
      <c r="AP1232"/>
      <c r="AQ1232"/>
      <c r="AR1232"/>
      <c r="AS1232"/>
      <c r="AV1232" t="s">
        <v>297</v>
      </c>
      <c r="AW1232">
        <f t="shared" si="408"/>
        <v>36</v>
      </c>
    </row>
    <row r="1233" spans="1:49" ht="11.25" customHeight="1" x14ac:dyDescent="0.2">
      <c r="A1233" s="14">
        <v>7100.1262299999999</v>
      </c>
      <c r="B1233" t="s">
        <v>298</v>
      </c>
      <c r="C1233" s="33" t="str">
        <f t="shared" si="391"/>
        <v>7100.12623 Maintenance Cost on Outsource, 35 kV</v>
      </c>
      <c r="D1233" s="6" t="s">
        <v>859</v>
      </c>
      <c r="E1233" s="6" t="s">
        <v>804</v>
      </c>
      <c r="F1233" s="6" t="s">
        <v>749</v>
      </c>
      <c r="G1233" s="6" t="s">
        <v>823</v>
      </c>
      <c r="H1233" s="34" t="str">
        <f>VLOOKUP(I1233,'heading tables'!$G$3:$H$9,2,FALSE)</f>
        <v>L5</v>
      </c>
      <c r="I1233" s="34">
        <f t="shared" si="398"/>
        <v>10</v>
      </c>
      <c r="J1233" s="6" t="s">
        <v>1069</v>
      </c>
      <c r="K1233" s="34">
        <f t="shared" si="401"/>
        <v>404</v>
      </c>
      <c r="L1233" s="34" t="str">
        <f t="shared" si="399"/>
        <v>23</v>
      </c>
      <c r="M1233" s="34" t="str">
        <f t="shared" si="393"/>
        <v>7</v>
      </c>
      <c r="N1233" s="34" t="str">
        <f t="shared" si="394"/>
        <v>71</v>
      </c>
      <c r="O1233" s="34" t="str">
        <f t="shared" si="395"/>
        <v>7100</v>
      </c>
      <c r="P1233" s="34" t="str">
        <f>CONCATENATE(M1233," ",VLOOKUP(M1233,'heading tables'!$A:$C,2,FALSE))</f>
        <v>7 Operating Expenses</v>
      </c>
      <c r="Q1233" s="34" t="str">
        <f>CONCATENATE(N1233," ",VLOOKUP(N1233,'heading tables'!$A:$C,2,FALSE))</f>
        <v>71 Cost of products sold (goods-producing and services industries)</v>
      </c>
      <c r="R1233" s="34" t="str">
        <f>CONCATENATE(O1233," ",VLOOKUP(ABS(O1233),'heading tables'!$A:$C,2,FALSE))</f>
        <v>7100 Cost of products sold (goods-producing and services industries)</v>
      </c>
      <c r="S1233" s="34" t="str">
        <f t="shared" si="396"/>
        <v>71</v>
      </c>
      <c r="T1233" s="34" t="str">
        <f t="shared" si="397"/>
        <v>7100</v>
      </c>
      <c r="U1233" s="34" t="str">
        <f>CONCATENATE(S1233," ",VLOOKUP(S1233,'heading tables'!$A:$C,2,FALSE))</f>
        <v>71 Cost of products sold (goods-producing and services industries)</v>
      </c>
      <c r="V1233" s="34" t="str">
        <f>CONCATENATE(T1233," ",VLOOKUP(ABS(T1233),'heading tables'!$A:$C,2,FALSE))</f>
        <v>7100 Cost of products sold (goods-producing and services industries)</v>
      </c>
      <c r="W1233" s="34" t="str">
        <f t="shared" si="400"/>
        <v>7100.1</v>
      </c>
      <c r="X1233" s="34" t="str">
        <f t="shared" si="402"/>
        <v>7100.12</v>
      </c>
      <c r="Y1233" s="34" t="str">
        <f t="shared" si="402"/>
        <v>7100.126</v>
      </c>
      <c r="Z1233" s="34" t="str">
        <f t="shared" si="402"/>
        <v>7100.1262</v>
      </c>
      <c r="AA1233" s="34" t="str">
        <f t="shared" si="402"/>
        <v>7100.12623</v>
      </c>
      <c r="AB1233" s="34" t="str">
        <f t="shared" si="403"/>
        <v>7100.1 Cost of Production (Services) of Electricity /Regulated Activities</v>
      </c>
      <c r="AC1233" s="34" t="str">
        <f t="shared" si="404"/>
        <v>7100.12 Cost of Regulated Electricity Services, Transmission Activities</v>
      </c>
      <c r="AD1233" s="34" t="str">
        <f t="shared" si="405"/>
        <v>7100.126 Cost of Regulated Electricity Services, Transmission Activities in 35 kV</v>
      </c>
      <c r="AE1233" s="34" t="str">
        <f t="shared" si="406"/>
        <v>7100.1262 Maintenance Cost, 35 kV</v>
      </c>
      <c r="AF1233" s="34" t="str">
        <f t="shared" si="407"/>
        <v>7100.12623 Maintenance Cost on Outsource, 35 kV</v>
      </c>
      <c r="AH1233" s="6" t="s">
        <v>897</v>
      </c>
      <c r="AI1233" t="s">
        <v>298</v>
      </c>
      <c r="AJ1233" s="14" t="s">
        <v>11</v>
      </c>
      <c r="AK1233">
        <v>35</v>
      </c>
      <c r="AL1233"/>
      <c r="AM1233"/>
      <c r="AN1233"/>
      <c r="AO1233"/>
      <c r="AP1233"/>
      <c r="AQ1233"/>
      <c r="AR1233"/>
      <c r="AS1233"/>
      <c r="AV1233" t="s">
        <v>298</v>
      </c>
      <c r="AW1233">
        <f t="shared" si="408"/>
        <v>36</v>
      </c>
    </row>
    <row r="1234" spans="1:49" ht="11.25" customHeight="1" x14ac:dyDescent="0.2">
      <c r="A1234" s="14">
        <v>7100.1262399999996</v>
      </c>
      <c r="B1234" t="s">
        <v>299</v>
      </c>
      <c r="C1234" s="33" t="str">
        <f t="shared" si="391"/>
        <v>7100.12624 Maintenance Cost on Electricity Consumed and Other Utilities, 35 kV</v>
      </c>
      <c r="D1234" s="6" t="s">
        <v>859</v>
      </c>
      <c r="E1234" s="6" t="s">
        <v>804</v>
      </c>
      <c r="F1234" s="6" t="s">
        <v>749</v>
      </c>
      <c r="G1234" s="6" t="s">
        <v>823</v>
      </c>
      <c r="H1234" s="34" t="str">
        <f>VLOOKUP(I1234,'heading tables'!$G$3:$H$9,2,FALSE)</f>
        <v>L5</v>
      </c>
      <c r="I1234" s="34">
        <f t="shared" si="398"/>
        <v>10</v>
      </c>
      <c r="J1234" s="6" t="s">
        <v>1069</v>
      </c>
      <c r="K1234" s="34">
        <f t="shared" si="401"/>
        <v>404</v>
      </c>
      <c r="L1234" s="34" t="str">
        <f t="shared" si="399"/>
        <v>24</v>
      </c>
      <c r="M1234" s="34" t="str">
        <f t="shared" si="393"/>
        <v>7</v>
      </c>
      <c r="N1234" s="34" t="str">
        <f t="shared" si="394"/>
        <v>71</v>
      </c>
      <c r="O1234" s="34" t="str">
        <f t="shared" si="395"/>
        <v>7100</v>
      </c>
      <c r="P1234" s="34" t="str">
        <f>CONCATENATE(M1234," ",VLOOKUP(M1234,'heading tables'!$A:$C,2,FALSE))</f>
        <v>7 Operating Expenses</v>
      </c>
      <c r="Q1234" s="34" t="str">
        <f>CONCATENATE(N1234," ",VLOOKUP(N1234,'heading tables'!$A:$C,2,FALSE))</f>
        <v>71 Cost of products sold (goods-producing and services industries)</v>
      </c>
      <c r="R1234" s="34" t="str">
        <f>CONCATENATE(O1234," ",VLOOKUP(ABS(O1234),'heading tables'!$A:$C,2,FALSE))</f>
        <v>7100 Cost of products sold (goods-producing and services industries)</v>
      </c>
      <c r="S1234" s="34" t="str">
        <f t="shared" si="396"/>
        <v>71</v>
      </c>
      <c r="T1234" s="34" t="str">
        <f t="shared" si="397"/>
        <v>7100</v>
      </c>
      <c r="U1234" s="34" t="str">
        <f>CONCATENATE(S1234," ",VLOOKUP(S1234,'heading tables'!$A:$C,2,FALSE))</f>
        <v>71 Cost of products sold (goods-producing and services industries)</v>
      </c>
      <c r="V1234" s="34" t="str">
        <f>CONCATENATE(T1234," ",VLOOKUP(ABS(T1234),'heading tables'!$A:$C,2,FALSE))</f>
        <v>7100 Cost of products sold (goods-producing and services industries)</v>
      </c>
      <c r="W1234" s="34" t="str">
        <f t="shared" si="400"/>
        <v>7100.1</v>
      </c>
      <c r="X1234" s="34" t="str">
        <f t="shared" si="402"/>
        <v>7100.12</v>
      </c>
      <c r="Y1234" s="34" t="str">
        <f t="shared" si="402"/>
        <v>7100.126</v>
      </c>
      <c r="Z1234" s="34" t="str">
        <f t="shared" si="402"/>
        <v>7100.1262</v>
      </c>
      <c r="AA1234" s="34" t="str">
        <f t="shared" si="402"/>
        <v>7100.12624</v>
      </c>
      <c r="AB1234" s="34" t="str">
        <f t="shared" si="403"/>
        <v>7100.1 Cost of Production (Services) of Electricity /Regulated Activities</v>
      </c>
      <c r="AC1234" s="34" t="str">
        <f t="shared" si="404"/>
        <v>7100.12 Cost of Regulated Electricity Services, Transmission Activities</v>
      </c>
      <c r="AD1234" s="34" t="str">
        <f t="shared" si="405"/>
        <v>7100.126 Cost of Regulated Electricity Services, Transmission Activities in 35 kV</v>
      </c>
      <c r="AE1234" s="34" t="str">
        <f t="shared" si="406"/>
        <v>7100.1262 Maintenance Cost, 35 kV</v>
      </c>
      <c r="AF1234" s="34" t="str">
        <f t="shared" si="407"/>
        <v>7100.12624 Maintenance Cost on Electricity Consumed and Other Utilities, 35 kV</v>
      </c>
      <c r="AH1234" s="14" t="s">
        <v>460</v>
      </c>
      <c r="AI1234" t="s">
        <v>299</v>
      </c>
      <c r="AJ1234" s="14" t="s">
        <v>11</v>
      </c>
      <c r="AK1234">
        <v>35</v>
      </c>
      <c r="AL1234"/>
      <c r="AM1234"/>
      <c r="AN1234"/>
      <c r="AO1234"/>
      <c r="AP1234"/>
      <c r="AQ1234"/>
      <c r="AR1234"/>
      <c r="AS1234"/>
      <c r="AV1234" t="s">
        <v>299</v>
      </c>
      <c r="AW1234">
        <f t="shared" si="408"/>
        <v>67</v>
      </c>
    </row>
    <row r="1235" spans="1:49" ht="11.25" customHeight="1" x14ac:dyDescent="0.2">
      <c r="A1235" s="14">
        <v>7100.1262500000003</v>
      </c>
      <c r="B1235" t="s">
        <v>300</v>
      </c>
      <c r="C1235" s="33" t="str">
        <f t="shared" si="391"/>
        <v>7100.12625 Maintenance Cost on Operating Lease, 35 kV</v>
      </c>
      <c r="D1235" s="6" t="s">
        <v>859</v>
      </c>
      <c r="E1235" s="6" t="s">
        <v>804</v>
      </c>
      <c r="F1235" s="6" t="s">
        <v>749</v>
      </c>
      <c r="G1235" s="6" t="s">
        <v>823</v>
      </c>
      <c r="H1235" s="34" t="str">
        <f>VLOOKUP(I1235,'heading tables'!$G$3:$H$9,2,FALSE)</f>
        <v>L5</v>
      </c>
      <c r="I1235" s="34">
        <f t="shared" si="398"/>
        <v>10</v>
      </c>
      <c r="J1235" s="6" t="s">
        <v>1069</v>
      </c>
      <c r="K1235" s="34">
        <f t="shared" si="401"/>
        <v>404</v>
      </c>
      <c r="L1235" s="34" t="str">
        <f t="shared" si="399"/>
        <v>25</v>
      </c>
      <c r="M1235" s="34" t="str">
        <f t="shared" si="393"/>
        <v>7</v>
      </c>
      <c r="N1235" s="34" t="str">
        <f t="shared" si="394"/>
        <v>71</v>
      </c>
      <c r="O1235" s="34" t="str">
        <f t="shared" si="395"/>
        <v>7100</v>
      </c>
      <c r="P1235" s="34" t="str">
        <f>CONCATENATE(M1235," ",VLOOKUP(M1235,'heading tables'!$A:$C,2,FALSE))</f>
        <v>7 Operating Expenses</v>
      </c>
      <c r="Q1235" s="34" t="str">
        <f>CONCATENATE(N1235," ",VLOOKUP(N1235,'heading tables'!$A:$C,2,FALSE))</f>
        <v>71 Cost of products sold (goods-producing and services industries)</v>
      </c>
      <c r="R1235" s="34" t="str">
        <f>CONCATENATE(O1235," ",VLOOKUP(ABS(O1235),'heading tables'!$A:$C,2,FALSE))</f>
        <v>7100 Cost of products sold (goods-producing and services industries)</v>
      </c>
      <c r="S1235" s="34" t="str">
        <f t="shared" si="396"/>
        <v>71</v>
      </c>
      <c r="T1235" s="34" t="str">
        <f t="shared" si="397"/>
        <v>7100</v>
      </c>
      <c r="U1235" s="34" t="str">
        <f>CONCATENATE(S1235," ",VLOOKUP(S1235,'heading tables'!$A:$C,2,FALSE))</f>
        <v>71 Cost of products sold (goods-producing and services industries)</v>
      </c>
      <c r="V1235" s="34" t="str">
        <f>CONCATENATE(T1235," ",VLOOKUP(ABS(T1235),'heading tables'!$A:$C,2,FALSE))</f>
        <v>7100 Cost of products sold (goods-producing and services industries)</v>
      </c>
      <c r="W1235" s="34" t="str">
        <f t="shared" si="400"/>
        <v>7100.1</v>
      </c>
      <c r="X1235" s="34" t="str">
        <f t="shared" si="402"/>
        <v>7100.12</v>
      </c>
      <c r="Y1235" s="34" t="str">
        <f t="shared" si="402"/>
        <v>7100.126</v>
      </c>
      <c r="Z1235" s="34" t="str">
        <f t="shared" si="402"/>
        <v>7100.1262</v>
      </c>
      <c r="AA1235" s="34" t="str">
        <f t="shared" si="402"/>
        <v>7100.12625</v>
      </c>
      <c r="AB1235" s="34" t="str">
        <f t="shared" si="403"/>
        <v>7100.1 Cost of Production (Services) of Electricity /Regulated Activities</v>
      </c>
      <c r="AC1235" s="34" t="str">
        <f t="shared" si="404"/>
        <v>7100.12 Cost of Regulated Electricity Services, Transmission Activities</v>
      </c>
      <c r="AD1235" s="34" t="str">
        <f t="shared" si="405"/>
        <v>7100.126 Cost of Regulated Electricity Services, Transmission Activities in 35 kV</v>
      </c>
      <c r="AE1235" s="34" t="str">
        <f t="shared" si="406"/>
        <v>7100.1262 Maintenance Cost, 35 kV</v>
      </c>
      <c r="AF1235" s="34" t="str">
        <f t="shared" si="407"/>
        <v>7100.12625 Maintenance Cost on Operating Lease, 35 kV</v>
      </c>
      <c r="AH1235" s="6" t="s">
        <v>886</v>
      </c>
      <c r="AI1235" t="s">
        <v>300</v>
      </c>
      <c r="AJ1235" s="14" t="s">
        <v>11</v>
      </c>
      <c r="AK1235">
        <v>35</v>
      </c>
      <c r="AL1235"/>
      <c r="AM1235"/>
      <c r="AN1235"/>
      <c r="AO1235"/>
      <c r="AP1235"/>
      <c r="AQ1235"/>
      <c r="AR1235"/>
      <c r="AS1235"/>
      <c r="AV1235" t="s">
        <v>300</v>
      </c>
      <c r="AW1235">
        <f t="shared" si="408"/>
        <v>42</v>
      </c>
    </row>
    <row r="1236" spans="1:49" ht="11.25" customHeight="1" x14ac:dyDescent="0.2">
      <c r="A1236" s="14">
        <v>7100.1262800000004</v>
      </c>
      <c r="B1236" t="s">
        <v>293</v>
      </c>
      <c r="C1236" s="33" t="str">
        <f t="shared" si="391"/>
        <v>7100.12628 Depreciation Cost of 35 kV</v>
      </c>
      <c r="D1236" s="6" t="s">
        <v>859</v>
      </c>
      <c r="E1236" s="6" t="s">
        <v>804</v>
      </c>
      <c r="F1236" s="6" t="s">
        <v>748</v>
      </c>
      <c r="G1236" s="6" t="s">
        <v>823</v>
      </c>
      <c r="H1236" s="34" t="str">
        <f>VLOOKUP(I1236,'heading tables'!$G$3:$H$9,2,FALSE)</f>
        <v>L5</v>
      </c>
      <c r="I1236" s="34">
        <f t="shared" si="398"/>
        <v>10</v>
      </c>
      <c r="J1236" s="6" t="s">
        <v>1069</v>
      </c>
      <c r="K1236" s="34">
        <f t="shared" si="401"/>
        <v>404</v>
      </c>
      <c r="L1236" s="34" t="str">
        <f t="shared" si="399"/>
        <v>28</v>
      </c>
      <c r="M1236" s="34" t="str">
        <f t="shared" si="393"/>
        <v>7</v>
      </c>
      <c r="N1236" s="34" t="str">
        <f t="shared" si="394"/>
        <v>71</v>
      </c>
      <c r="O1236" s="34" t="str">
        <f t="shared" si="395"/>
        <v>7100</v>
      </c>
      <c r="P1236" s="34" t="str">
        <f>CONCATENATE(M1236," ",VLOOKUP(M1236,'heading tables'!$A:$C,2,FALSE))</f>
        <v>7 Operating Expenses</v>
      </c>
      <c r="Q1236" s="34" t="str">
        <f>CONCATENATE(N1236," ",VLOOKUP(N1236,'heading tables'!$A:$C,2,FALSE))</f>
        <v>71 Cost of products sold (goods-producing and services industries)</v>
      </c>
      <c r="R1236" s="34" t="str">
        <f>CONCATENATE(O1236," ",VLOOKUP(ABS(O1236),'heading tables'!$A:$C,2,FALSE))</f>
        <v>7100 Cost of products sold (goods-producing and services industries)</v>
      </c>
      <c r="S1236" s="34" t="str">
        <f t="shared" si="396"/>
        <v>71</v>
      </c>
      <c r="T1236" s="34" t="str">
        <f t="shared" si="397"/>
        <v>7100</v>
      </c>
      <c r="U1236" s="34" t="str">
        <f>CONCATENATE(S1236," ",VLOOKUP(S1236,'heading tables'!$A:$C,2,FALSE))</f>
        <v>71 Cost of products sold (goods-producing and services industries)</v>
      </c>
      <c r="V1236" s="34" t="str">
        <f>CONCATENATE(T1236," ",VLOOKUP(ABS(T1236),'heading tables'!$A:$C,2,FALSE))</f>
        <v>7100 Cost of products sold (goods-producing and services industries)</v>
      </c>
      <c r="W1236" s="34" t="str">
        <f t="shared" si="400"/>
        <v>7100.1</v>
      </c>
      <c r="X1236" s="34" t="str">
        <f t="shared" si="402"/>
        <v>7100.12</v>
      </c>
      <c r="Y1236" s="34" t="str">
        <f t="shared" si="402"/>
        <v>7100.126</v>
      </c>
      <c r="Z1236" s="34" t="str">
        <f t="shared" si="402"/>
        <v>7100.1262</v>
      </c>
      <c r="AA1236" s="34" t="str">
        <f t="shared" si="402"/>
        <v>7100.12628</v>
      </c>
      <c r="AB1236" s="34" t="str">
        <f t="shared" si="403"/>
        <v>7100.1 Cost of Production (Services) of Electricity /Regulated Activities</v>
      </c>
      <c r="AC1236" s="34" t="str">
        <f t="shared" si="404"/>
        <v>7100.12 Cost of Regulated Electricity Services, Transmission Activities</v>
      </c>
      <c r="AD1236" s="34" t="str">
        <f t="shared" si="405"/>
        <v>7100.126 Cost of Regulated Electricity Services, Transmission Activities in 35 kV</v>
      </c>
      <c r="AE1236" s="34" t="str">
        <f t="shared" si="406"/>
        <v>7100.1262 Maintenance Cost, 35 kV</v>
      </c>
      <c r="AF1236" s="34" t="str">
        <f t="shared" si="407"/>
        <v>7100.12628 Depreciation Cost of 35 kV</v>
      </c>
      <c r="AH1236" s="6" t="s">
        <v>885</v>
      </c>
      <c r="AI1236" t="s">
        <v>293</v>
      </c>
      <c r="AJ1236" s="14" t="s">
        <v>11</v>
      </c>
      <c r="AK1236">
        <v>35</v>
      </c>
      <c r="AL1236"/>
      <c r="AM1236"/>
      <c r="AN1236"/>
      <c r="AO1236"/>
      <c r="AP1236"/>
      <c r="AQ1236"/>
      <c r="AR1236"/>
      <c r="AS1236"/>
      <c r="AV1236" t="s">
        <v>293</v>
      </c>
      <c r="AW1236">
        <f t="shared" si="408"/>
        <v>26</v>
      </c>
    </row>
    <row r="1237" spans="1:49" ht="11.25" customHeight="1" x14ac:dyDescent="0.2">
      <c r="A1237" s="14">
        <v>7100.1262900000002</v>
      </c>
      <c r="B1237" t="s">
        <v>301</v>
      </c>
      <c r="C1237" s="33" t="str">
        <f t="shared" si="391"/>
        <v>7100.12629 Maintenance Cost on Other, 35 kV</v>
      </c>
      <c r="D1237" s="6" t="s">
        <v>859</v>
      </c>
      <c r="E1237" s="6" t="s">
        <v>804</v>
      </c>
      <c r="F1237" s="6" t="s">
        <v>749</v>
      </c>
      <c r="G1237" s="6" t="s">
        <v>823</v>
      </c>
      <c r="H1237" s="34" t="str">
        <f>VLOOKUP(I1237,'heading tables'!$G$3:$H$9,2,FALSE)</f>
        <v>L5</v>
      </c>
      <c r="I1237" s="34">
        <f t="shared" si="398"/>
        <v>10</v>
      </c>
      <c r="J1237" s="6" t="s">
        <v>1069</v>
      </c>
      <c r="K1237" s="34">
        <f t="shared" si="401"/>
        <v>404</v>
      </c>
      <c r="L1237" s="34" t="str">
        <f t="shared" si="399"/>
        <v>29</v>
      </c>
      <c r="M1237" s="34" t="str">
        <f t="shared" si="393"/>
        <v>7</v>
      </c>
      <c r="N1237" s="34" t="str">
        <f t="shared" si="394"/>
        <v>71</v>
      </c>
      <c r="O1237" s="34" t="str">
        <f t="shared" si="395"/>
        <v>7100</v>
      </c>
      <c r="P1237" s="34" t="str">
        <f>CONCATENATE(M1237," ",VLOOKUP(M1237,'heading tables'!$A:$C,2,FALSE))</f>
        <v>7 Operating Expenses</v>
      </c>
      <c r="Q1237" s="34" t="str">
        <f>CONCATENATE(N1237," ",VLOOKUP(N1237,'heading tables'!$A:$C,2,FALSE))</f>
        <v>71 Cost of products sold (goods-producing and services industries)</v>
      </c>
      <c r="R1237" s="34" t="str">
        <f>CONCATENATE(O1237," ",VLOOKUP(ABS(O1237),'heading tables'!$A:$C,2,FALSE))</f>
        <v>7100 Cost of products sold (goods-producing and services industries)</v>
      </c>
      <c r="S1237" s="34" t="str">
        <f t="shared" si="396"/>
        <v>71</v>
      </c>
      <c r="T1237" s="34" t="str">
        <f t="shared" si="397"/>
        <v>7100</v>
      </c>
      <c r="U1237" s="34" t="str">
        <f>CONCATENATE(S1237," ",VLOOKUP(S1237,'heading tables'!$A:$C,2,FALSE))</f>
        <v>71 Cost of products sold (goods-producing and services industries)</v>
      </c>
      <c r="V1237" s="34" t="str">
        <f>CONCATENATE(T1237," ",VLOOKUP(ABS(T1237),'heading tables'!$A:$C,2,FALSE))</f>
        <v>7100 Cost of products sold (goods-producing and services industries)</v>
      </c>
      <c r="W1237" s="34" t="str">
        <f t="shared" si="400"/>
        <v>7100.1</v>
      </c>
      <c r="X1237" s="34" t="str">
        <f t="shared" si="402"/>
        <v>7100.12</v>
      </c>
      <c r="Y1237" s="34" t="str">
        <f t="shared" si="402"/>
        <v>7100.126</v>
      </c>
      <c r="Z1237" s="34" t="str">
        <f t="shared" si="402"/>
        <v>7100.1262</v>
      </c>
      <c r="AA1237" s="34" t="str">
        <f t="shared" si="402"/>
        <v>7100.12629</v>
      </c>
      <c r="AB1237" s="34" t="str">
        <f t="shared" si="403"/>
        <v>7100.1 Cost of Production (Services) of Electricity /Regulated Activities</v>
      </c>
      <c r="AC1237" s="34" t="str">
        <f t="shared" si="404"/>
        <v>7100.12 Cost of Regulated Electricity Services, Transmission Activities</v>
      </c>
      <c r="AD1237" s="34" t="str">
        <f t="shared" si="405"/>
        <v>7100.126 Cost of Regulated Electricity Services, Transmission Activities in 35 kV</v>
      </c>
      <c r="AE1237" s="34" t="str">
        <f t="shared" si="406"/>
        <v>7100.1262 Maintenance Cost, 35 kV</v>
      </c>
      <c r="AF1237" s="34" t="str">
        <f t="shared" si="407"/>
        <v>7100.12629 Maintenance Cost on Other, 35 kV</v>
      </c>
      <c r="AH1237" s="6" t="s">
        <v>405</v>
      </c>
      <c r="AI1237" t="s">
        <v>301</v>
      </c>
      <c r="AJ1237" s="14" t="s">
        <v>11</v>
      </c>
      <c r="AK1237">
        <v>35</v>
      </c>
      <c r="AL1237"/>
      <c r="AM1237"/>
      <c r="AN1237"/>
      <c r="AO1237"/>
      <c r="AP1237"/>
      <c r="AQ1237"/>
      <c r="AR1237"/>
      <c r="AS1237"/>
      <c r="AV1237" t="s">
        <v>301</v>
      </c>
      <c r="AW1237">
        <f t="shared" si="408"/>
        <v>32</v>
      </c>
    </row>
    <row r="1238" spans="1:49" ht="11.25" customHeight="1" x14ac:dyDescent="0.2">
      <c r="A1238" s="14">
        <v>7100.1262999999999</v>
      </c>
      <c r="B1238" t="s">
        <v>302</v>
      </c>
      <c r="C1238" s="33" t="str">
        <f t="shared" si="391"/>
        <v>7100.1263 Cost of Energy Losses, 35 kV</v>
      </c>
      <c r="D1238" s="6" t="s">
        <v>859</v>
      </c>
      <c r="E1238" s="6" t="s">
        <v>804</v>
      </c>
      <c r="F1238" s="6" t="s">
        <v>3</v>
      </c>
      <c r="G1238" s="6" t="s">
        <v>824</v>
      </c>
      <c r="H1238" s="34" t="str">
        <f>VLOOKUP(I1238,'heading tables'!$G$3:$H$9,2,FALSE)</f>
        <v>L4</v>
      </c>
      <c r="I1238" s="34">
        <f t="shared" si="398"/>
        <v>9</v>
      </c>
      <c r="J1238" s="6" t="s">
        <v>1069</v>
      </c>
      <c r="K1238" s="34">
        <f t="shared" si="401"/>
        <v>404</v>
      </c>
      <c r="L1238" s="34" t="str">
        <f t="shared" si="399"/>
        <v>63</v>
      </c>
      <c r="M1238" s="34" t="str">
        <f t="shared" si="393"/>
        <v>7</v>
      </c>
      <c r="N1238" s="34" t="str">
        <f t="shared" si="394"/>
        <v>71</v>
      </c>
      <c r="O1238" s="34" t="str">
        <f t="shared" si="395"/>
        <v>7100</v>
      </c>
      <c r="P1238" s="34" t="str">
        <f>CONCATENATE(M1238," ",VLOOKUP(M1238,'heading tables'!$A:$C,2,FALSE))</f>
        <v>7 Operating Expenses</v>
      </c>
      <c r="Q1238" s="34" t="str">
        <f>CONCATENATE(N1238," ",VLOOKUP(N1238,'heading tables'!$A:$C,2,FALSE))</f>
        <v>71 Cost of products sold (goods-producing and services industries)</v>
      </c>
      <c r="R1238" s="34" t="str">
        <f>CONCATENATE(O1238," ",VLOOKUP(ABS(O1238),'heading tables'!$A:$C,2,FALSE))</f>
        <v>7100 Cost of products sold (goods-producing and services industries)</v>
      </c>
      <c r="S1238" s="34" t="str">
        <f t="shared" si="396"/>
        <v>71</v>
      </c>
      <c r="T1238" s="34" t="str">
        <f t="shared" si="397"/>
        <v>7100</v>
      </c>
      <c r="U1238" s="34" t="str">
        <f>CONCATENATE(S1238," ",VLOOKUP(S1238,'heading tables'!$A:$C,2,FALSE))</f>
        <v>71 Cost of products sold (goods-producing and services industries)</v>
      </c>
      <c r="V1238" s="34" t="str">
        <f>CONCATENATE(T1238," ",VLOOKUP(ABS(T1238),'heading tables'!$A:$C,2,FALSE))</f>
        <v>7100 Cost of products sold (goods-producing and services industries)</v>
      </c>
      <c r="W1238" s="34" t="str">
        <f t="shared" si="400"/>
        <v>7100.1</v>
      </c>
      <c r="X1238" s="34" t="str">
        <f t="shared" ref="X1238:AA1257" si="409">IF(OR(LEFT($A1238,X$1)=W1238,W1238=$AZ$1),$AZ$1,LEFT($A1238,X$1))</f>
        <v>7100.12</v>
      </c>
      <c r="Y1238" s="34" t="str">
        <f t="shared" si="409"/>
        <v>7100.126</v>
      </c>
      <c r="Z1238" s="34" t="str">
        <f t="shared" si="409"/>
        <v>7100.1263</v>
      </c>
      <c r="AA1238" s="34" t="str">
        <f t="shared" si="409"/>
        <v>" "</v>
      </c>
      <c r="AB1238" s="34" t="str">
        <f t="shared" si="403"/>
        <v>7100.1 Cost of Production (Services) of Electricity /Regulated Activities</v>
      </c>
      <c r="AC1238" s="34" t="str">
        <f t="shared" si="404"/>
        <v>7100.12 Cost of Regulated Electricity Services, Transmission Activities</v>
      </c>
      <c r="AD1238" s="34" t="str">
        <f t="shared" si="405"/>
        <v>7100.126 Cost of Regulated Electricity Services, Transmission Activities in 35 kV</v>
      </c>
      <c r="AE1238" s="34" t="str">
        <f t="shared" si="406"/>
        <v>7100.1263 Cost of Energy Losses, 35 kV</v>
      </c>
      <c r="AF1238" s="34" t="str">
        <f t="shared" si="407"/>
        <v>" "</v>
      </c>
      <c r="AH1238" s="6" t="s">
        <v>887</v>
      </c>
      <c r="AI1238" t="s">
        <v>302</v>
      </c>
      <c r="AJ1238" s="14" t="s">
        <v>11</v>
      </c>
      <c r="AK1238">
        <v>35</v>
      </c>
      <c r="AL1238"/>
      <c r="AM1238"/>
      <c r="AN1238"/>
      <c r="AO1238"/>
      <c r="AP1238"/>
      <c r="AQ1238"/>
      <c r="AR1238"/>
      <c r="AS1238"/>
      <c r="AV1238" t="s">
        <v>302</v>
      </c>
      <c r="AW1238">
        <f t="shared" si="408"/>
        <v>28</v>
      </c>
    </row>
    <row r="1239" spans="1:49" ht="11.25" customHeight="1" x14ac:dyDescent="0.2">
      <c r="A1239" s="14">
        <v>7100.1269000000002</v>
      </c>
      <c r="B1239" t="s">
        <v>303</v>
      </c>
      <c r="C1239" s="33" t="str">
        <f t="shared" si="391"/>
        <v>7100.1269 Other Electricity Regulated Cost of Production (Services), 35 kV</v>
      </c>
      <c r="D1239" s="6" t="s">
        <v>859</v>
      </c>
      <c r="E1239" s="6" t="s">
        <v>804</v>
      </c>
      <c r="F1239" s="6" t="s">
        <v>747</v>
      </c>
      <c r="G1239" s="6" t="s">
        <v>824</v>
      </c>
      <c r="H1239" s="34" t="str">
        <f>VLOOKUP(I1239,'heading tables'!$G$3:$H$9,2,FALSE)</f>
        <v>L4</v>
      </c>
      <c r="I1239" s="34">
        <f t="shared" si="398"/>
        <v>9</v>
      </c>
      <c r="J1239" s="6" t="s">
        <v>1069</v>
      </c>
      <c r="K1239" s="34">
        <f t="shared" si="401"/>
        <v>404</v>
      </c>
      <c r="L1239" s="34" t="str">
        <f t="shared" si="399"/>
        <v>69</v>
      </c>
      <c r="M1239" s="34" t="str">
        <f t="shared" si="393"/>
        <v>7</v>
      </c>
      <c r="N1239" s="34" t="str">
        <f t="shared" si="394"/>
        <v>71</v>
      </c>
      <c r="O1239" s="34" t="str">
        <f t="shared" si="395"/>
        <v>7100</v>
      </c>
      <c r="P1239" s="34" t="str">
        <f>CONCATENATE(M1239," ",VLOOKUP(M1239,'heading tables'!$A:$C,2,FALSE))</f>
        <v>7 Operating Expenses</v>
      </c>
      <c r="Q1239" s="34" t="str">
        <f>CONCATENATE(N1239," ",VLOOKUP(N1239,'heading tables'!$A:$C,2,FALSE))</f>
        <v>71 Cost of products sold (goods-producing and services industries)</v>
      </c>
      <c r="R1239" s="34" t="str">
        <f>CONCATENATE(O1239," ",VLOOKUP(ABS(O1239),'heading tables'!$A:$C,2,FALSE))</f>
        <v>7100 Cost of products sold (goods-producing and services industries)</v>
      </c>
      <c r="S1239" s="34" t="str">
        <f t="shared" si="396"/>
        <v>71</v>
      </c>
      <c r="T1239" s="34" t="str">
        <f t="shared" si="397"/>
        <v>7100</v>
      </c>
      <c r="U1239" s="34" t="str">
        <f>CONCATENATE(S1239," ",VLOOKUP(S1239,'heading tables'!$A:$C,2,FALSE))</f>
        <v>71 Cost of products sold (goods-producing and services industries)</v>
      </c>
      <c r="V1239" s="34" t="str">
        <f>CONCATENATE(T1239," ",VLOOKUP(ABS(T1239),'heading tables'!$A:$C,2,FALSE))</f>
        <v>7100 Cost of products sold (goods-producing and services industries)</v>
      </c>
      <c r="W1239" s="34" t="str">
        <f t="shared" si="400"/>
        <v>7100.1</v>
      </c>
      <c r="X1239" s="34" t="str">
        <f t="shared" si="409"/>
        <v>7100.12</v>
      </c>
      <c r="Y1239" s="34" t="str">
        <f t="shared" si="409"/>
        <v>7100.126</v>
      </c>
      <c r="Z1239" s="34" t="str">
        <f t="shared" si="409"/>
        <v>7100.1269</v>
      </c>
      <c r="AA1239" s="34" t="str">
        <f t="shared" si="409"/>
        <v>" "</v>
      </c>
      <c r="AB1239" s="34" t="str">
        <f t="shared" si="403"/>
        <v>7100.1 Cost of Production (Services) of Electricity /Regulated Activities</v>
      </c>
      <c r="AC1239" s="34" t="str">
        <f t="shared" si="404"/>
        <v>7100.12 Cost of Regulated Electricity Services, Transmission Activities</v>
      </c>
      <c r="AD1239" s="34" t="str">
        <f t="shared" si="405"/>
        <v>7100.126 Cost of Regulated Electricity Services, Transmission Activities in 35 kV</v>
      </c>
      <c r="AE1239" s="34" t="str">
        <f t="shared" si="406"/>
        <v>7100.1269 Other Electricity Regulated Cost of Production (Services), 35 kV</v>
      </c>
      <c r="AF1239" s="34" t="str">
        <f t="shared" si="407"/>
        <v>" "</v>
      </c>
      <c r="AH1239" s="6" t="s">
        <v>405</v>
      </c>
      <c r="AI1239" t="s">
        <v>303</v>
      </c>
      <c r="AJ1239" s="14" t="s">
        <v>11</v>
      </c>
      <c r="AK1239">
        <v>35</v>
      </c>
      <c r="AL1239"/>
      <c r="AM1239"/>
      <c r="AN1239"/>
      <c r="AO1239"/>
      <c r="AP1239"/>
      <c r="AQ1239"/>
      <c r="AR1239"/>
      <c r="AS1239"/>
      <c r="AV1239" t="s">
        <v>303</v>
      </c>
      <c r="AW1239">
        <f t="shared" si="408"/>
        <v>64</v>
      </c>
    </row>
    <row r="1240" spans="1:49" ht="11.25" customHeight="1" x14ac:dyDescent="0.2">
      <c r="A1240" s="14">
        <v>7100.1270000000004</v>
      </c>
      <c r="B1240" t="s">
        <v>304</v>
      </c>
      <c r="C1240" s="33" t="str">
        <f t="shared" si="391"/>
        <v>7100.127 Cost of Regulated Electricity Services, Transmission Activities in 6/10 kV and below</v>
      </c>
      <c r="D1240" s="6" t="s">
        <v>859</v>
      </c>
      <c r="E1240" s="6" t="s">
        <v>804</v>
      </c>
      <c r="F1240" s="6" t="s">
        <v>3</v>
      </c>
      <c r="G1240" s="6" t="s">
        <v>72</v>
      </c>
      <c r="H1240" s="34" t="str">
        <f>VLOOKUP(I1240,'heading tables'!$G$3:$H$9,2,FALSE)</f>
        <v>L3</v>
      </c>
      <c r="I1240" s="34">
        <f t="shared" si="398"/>
        <v>8</v>
      </c>
      <c r="J1240" s="6" t="s">
        <v>1069</v>
      </c>
      <c r="K1240" s="34">
        <f t="shared" si="401"/>
        <v>404</v>
      </c>
      <c r="L1240" s="34" t="str">
        <f t="shared" si="399"/>
        <v>27</v>
      </c>
      <c r="M1240" s="34" t="str">
        <f t="shared" si="393"/>
        <v>7</v>
      </c>
      <c r="N1240" s="34" t="str">
        <f t="shared" si="394"/>
        <v>71</v>
      </c>
      <c r="O1240" s="34" t="str">
        <f t="shared" si="395"/>
        <v>7100</v>
      </c>
      <c r="P1240" s="34" t="str">
        <f>CONCATENATE(M1240," ",VLOOKUP(M1240,'heading tables'!$A:$C,2,FALSE))</f>
        <v>7 Operating Expenses</v>
      </c>
      <c r="Q1240" s="34" t="str">
        <f>CONCATENATE(N1240," ",VLOOKUP(N1240,'heading tables'!$A:$C,2,FALSE))</f>
        <v>71 Cost of products sold (goods-producing and services industries)</v>
      </c>
      <c r="R1240" s="34" t="str">
        <f>CONCATENATE(O1240," ",VLOOKUP(ABS(O1240),'heading tables'!$A:$C,2,FALSE))</f>
        <v>7100 Cost of products sold (goods-producing and services industries)</v>
      </c>
      <c r="S1240" s="34" t="str">
        <f t="shared" si="396"/>
        <v>71</v>
      </c>
      <c r="T1240" s="34" t="str">
        <f t="shared" si="397"/>
        <v>7100</v>
      </c>
      <c r="U1240" s="34" t="str">
        <f>CONCATENATE(S1240," ",VLOOKUP(S1240,'heading tables'!$A:$C,2,FALSE))</f>
        <v>71 Cost of products sold (goods-producing and services industries)</v>
      </c>
      <c r="V1240" s="34" t="str">
        <f>CONCATENATE(T1240," ",VLOOKUP(ABS(T1240),'heading tables'!$A:$C,2,FALSE))</f>
        <v>7100 Cost of products sold (goods-producing and services industries)</v>
      </c>
      <c r="W1240" s="34" t="str">
        <f t="shared" si="400"/>
        <v>7100.1</v>
      </c>
      <c r="X1240" s="34" t="str">
        <f t="shared" si="409"/>
        <v>7100.12</v>
      </c>
      <c r="Y1240" s="34" t="str">
        <f t="shared" si="409"/>
        <v>7100.127</v>
      </c>
      <c r="Z1240" s="34" t="str">
        <f t="shared" si="409"/>
        <v>" "</v>
      </c>
      <c r="AA1240" s="34" t="str">
        <f t="shared" si="409"/>
        <v>" "</v>
      </c>
      <c r="AB1240" s="34" t="str">
        <f t="shared" si="403"/>
        <v>7100.1 Cost of Production (Services) of Electricity /Regulated Activities</v>
      </c>
      <c r="AC1240" s="34" t="str">
        <f t="shared" si="404"/>
        <v>7100.12 Cost of Regulated Electricity Services, Transmission Activities</v>
      </c>
      <c r="AD1240" s="34" t="str">
        <f t="shared" si="405"/>
        <v>7100.127 Cost of Regulated Electricity Services, Transmission Activities in 6/10 kV and below</v>
      </c>
      <c r="AE1240" s="34" t="str">
        <f t="shared" si="406"/>
        <v>" "</v>
      </c>
      <c r="AF1240" s="34" t="str">
        <f t="shared" si="407"/>
        <v>" "</v>
      </c>
      <c r="AI1240" t="s">
        <v>304</v>
      </c>
      <c r="AJ1240" s="14" t="s">
        <v>1064</v>
      </c>
      <c r="AK1240" s="8" t="s">
        <v>893</v>
      </c>
      <c r="AL1240" s="8"/>
      <c r="AM1240" s="8"/>
      <c r="AN1240" s="8"/>
      <c r="AO1240" s="8"/>
      <c r="AP1240" s="8"/>
      <c r="AQ1240" s="8"/>
      <c r="AR1240" s="8"/>
      <c r="AS1240" s="8"/>
      <c r="AV1240" t="s">
        <v>304</v>
      </c>
      <c r="AW1240">
        <f t="shared" si="408"/>
        <v>84</v>
      </c>
    </row>
    <row r="1241" spans="1:49" ht="11.25" customHeight="1" x14ac:dyDescent="0.2">
      <c r="A1241" s="14">
        <v>7100.1270999999997</v>
      </c>
      <c r="B1241" t="s">
        <v>305</v>
      </c>
      <c r="C1241" s="33" t="str">
        <f t="shared" si="391"/>
        <v>7100.1271 Operation Cost, 6/10 kV and below</v>
      </c>
      <c r="D1241" s="6" t="s">
        <v>859</v>
      </c>
      <c r="E1241" s="6" t="s">
        <v>804</v>
      </c>
      <c r="F1241" s="6" t="s">
        <v>3</v>
      </c>
      <c r="G1241" s="6" t="s">
        <v>822</v>
      </c>
      <c r="H1241" s="34" t="str">
        <f>VLOOKUP(I1241,'heading tables'!$G$3:$H$9,2,FALSE)</f>
        <v>L4</v>
      </c>
      <c r="I1241" s="34">
        <f t="shared" si="398"/>
        <v>9</v>
      </c>
      <c r="J1241" s="6" t="s">
        <v>1069</v>
      </c>
      <c r="K1241" s="34">
        <f t="shared" si="401"/>
        <v>404</v>
      </c>
      <c r="L1241" s="34" t="str">
        <f t="shared" si="399"/>
        <v>71</v>
      </c>
      <c r="M1241" s="34" t="str">
        <f t="shared" si="393"/>
        <v>7</v>
      </c>
      <c r="N1241" s="34" t="str">
        <f t="shared" si="394"/>
        <v>71</v>
      </c>
      <c r="O1241" s="34" t="str">
        <f t="shared" si="395"/>
        <v>7100</v>
      </c>
      <c r="P1241" s="34" t="str">
        <f>CONCATENATE(M1241," ",VLOOKUP(M1241,'heading tables'!$A:$C,2,FALSE))</f>
        <v>7 Operating Expenses</v>
      </c>
      <c r="Q1241" s="34" t="str">
        <f>CONCATENATE(N1241," ",VLOOKUP(N1241,'heading tables'!$A:$C,2,FALSE))</f>
        <v>71 Cost of products sold (goods-producing and services industries)</v>
      </c>
      <c r="R1241" s="34" t="str">
        <f>CONCATENATE(O1241," ",VLOOKUP(ABS(O1241),'heading tables'!$A:$C,2,FALSE))</f>
        <v>7100 Cost of products sold (goods-producing and services industries)</v>
      </c>
      <c r="S1241" s="34" t="str">
        <f t="shared" si="396"/>
        <v>71</v>
      </c>
      <c r="T1241" s="34" t="str">
        <f t="shared" si="397"/>
        <v>7100</v>
      </c>
      <c r="U1241" s="34" t="str">
        <f>CONCATENATE(S1241," ",VLOOKUP(S1241,'heading tables'!$A:$C,2,FALSE))</f>
        <v>71 Cost of products sold (goods-producing and services industries)</v>
      </c>
      <c r="V1241" s="34" t="str">
        <f>CONCATENATE(T1241," ",VLOOKUP(ABS(T1241),'heading tables'!$A:$C,2,FALSE))</f>
        <v>7100 Cost of products sold (goods-producing and services industries)</v>
      </c>
      <c r="W1241" s="34" t="str">
        <f t="shared" si="400"/>
        <v>7100.1</v>
      </c>
      <c r="X1241" s="34" t="str">
        <f t="shared" si="409"/>
        <v>7100.12</v>
      </c>
      <c r="Y1241" s="34" t="str">
        <f t="shared" si="409"/>
        <v>7100.127</v>
      </c>
      <c r="Z1241" s="34" t="str">
        <f t="shared" si="409"/>
        <v>7100.1271</v>
      </c>
      <c r="AA1241" s="34" t="str">
        <f t="shared" si="409"/>
        <v>" "</v>
      </c>
      <c r="AB1241" s="34" t="str">
        <f t="shared" si="403"/>
        <v>7100.1 Cost of Production (Services) of Electricity /Regulated Activities</v>
      </c>
      <c r="AC1241" s="34" t="str">
        <f t="shared" si="404"/>
        <v>7100.12 Cost of Regulated Electricity Services, Transmission Activities</v>
      </c>
      <c r="AD1241" s="34" t="str">
        <f t="shared" si="405"/>
        <v>7100.127 Cost of Regulated Electricity Services, Transmission Activities in 6/10 kV and below</v>
      </c>
      <c r="AE1241" s="34" t="str">
        <f t="shared" si="406"/>
        <v>7100.1271 Operation Cost, 6/10 kV and below</v>
      </c>
      <c r="AF1241" s="34" t="str">
        <f t="shared" si="407"/>
        <v>" "</v>
      </c>
      <c r="AI1241" t="s">
        <v>305</v>
      </c>
      <c r="AJ1241" s="14" t="s">
        <v>1064</v>
      </c>
      <c r="AK1241" s="8" t="s">
        <v>893</v>
      </c>
      <c r="AL1241" s="8"/>
      <c r="AM1241" s="8"/>
      <c r="AN1241" s="8"/>
      <c r="AO1241" s="8"/>
      <c r="AP1241" s="8"/>
      <c r="AQ1241" s="8"/>
      <c r="AR1241" s="8"/>
      <c r="AS1241" s="8"/>
      <c r="AV1241" t="s">
        <v>305</v>
      </c>
      <c r="AW1241">
        <f t="shared" si="408"/>
        <v>33</v>
      </c>
    </row>
    <row r="1242" spans="1:49" ht="11.25" customHeight="1" x14ac:dyDescent="0.2">
      <c r="A1242" s="14">
        <v>7100.1271100000004</v>
      </c>
      <c r="B1242" t="s">
        <v>306</v>
      </c>
      <c r="C1242" s="33" t="str">
        <f t="shared" si="391"/>
        <v>7100.12711 Operation Cost on Personnel, 6/10 kV and below</v>
      </c>
      <c r="D1242" s="6" t="s">
        <v>859</v>
      </c>
      <c r="E1242" s="6" t="s">
        <v>804</v>
      </c>
      <c r="F1242" s="6" t="s">
        <v>745</v>
      </c>
      <c r="G1242" s="6" t="s">
        <v>823</v>
      </c>
      <c r="H1242" s="34" t="str">
        <f>VLOOKUP(I1242,'heading tables'!$G$3:$H$9,2,FALSE)</f>
        <v>L5</v>
      </c>
      <c r="I1242" s="34">
        <f t="shared" si="398"/>
        <v>10</v>
      </c>
      <c r="J1242" s="6" t="s">
        <v>1069</v>
      </c>
      <c r="K1242" s="34">
        <f t="shared" si="401"/>
        <v>404</v>
      </c>
      <c r="L1242" s="34" t="str">
        <f t="shared" si="399"/>
        <v>11</v>
      </c>
      <c r="M1242" s="34" t="str">
        <f t="shared" si="393"/>
        <v>7</v>
      </c>
      <c r="N1242" s="34" t="str">
        <f t="shared" si="394"/>
        <v>71</v>
      </c>
      <c r="O1242" s="34" t="str">
        <f t="shared" si="395"/>
        <v>7100</v>
      </c>
      <c r="P1242" s="34" t="str">
        <f>CONCATENATE(M1242," ",VLOOKUP(M1242,'heading tables'!$A:$C,2,FALSE))</f>
        <v>7 Operating Expenses</v>
      </c>
      <c r="Q1242" s="34" t="str">
        <f>CONCATENATE(N1242," ",VLOOKUP(N1242,'heading tables'!$A:$C,2,FALSE))</f>
        <v>71 Cost of products sold (goods-producing and services industries)</v>
      </c>
      <c r="R1242" s="34" t="str">
        <f>CONCATENATE(O1242," ",VLOOKUP(ABS(O1242),'heading tables'!$A:$C,2,FALSE))</f>
        <v>7100 Cost of products sold (goods-producing and services industries)</v>
      </c>
      <c r="S1242" s="34" t="str">
        <f t="shared" si="396"/>
        <v>71</v>
      </c>
      <c r="T1242" s="34" t="str">
        <f t="shared" si="397"/>
        <v>7100</v>
      </c>
      <c r="U1242" s="34" t="str">
        <f>CONCATENATE(S1242," ",VLOOKUP(S1242,'heading tables'!$A:$C,2,FALSE))</f>
        <v>71 Cost of products sold (goods-producing and services industries)</v>
      </c>
      <c r="V1242" s="34" t="str">
        <f>CONCATENATE(T1242," ",VLOOKUP(ABS(T1242),'heading tables'!$A:$C,2,FALSE))</f>
        <v>7100 Cost of products sold (goods-producing and services industries)</v>
      </c>
      <c r="W1242" s="34" t="str">
        <f t="shared" si="400"/>
        <v>7100.1</v>
      </c>
      <c r="X1242" s="34" t="str">
        <f t="shared" si="409"/>
        <v>7100.12</v>
      </c>
      <c r="Y1242" s="34" t="str">
        <f t="shared" si="409"/>
        <v>7100.127</v>
      </c>
      <c r="Z1242" s="34" t="str">
        <f t="shared" si="409"/>
        <v>7100.1271</v>
      </c>
      <c r="AA1242" s="34" t="str">
        <f t="shared" si="409"/>
        <v>7100.12711</v>
      </c>
      <c r="AB1242" s="34" t="str">
        <f t="shared" si="403"/>
        <v>7100.1 Cost of Production (Services) of Electricity /Regulated Activities</v>
      </c>
      <c r="AC1242" s="34" t="str">
        <f t="shared" si="404"/>
        <v>7100.12 Cost of Regulated Electricity Services, Transmission Activities</v>
      </c>
      <c r="AD1242" s="34" t="str">
        <f t="shared" si="405"/>
        <v>7100.127 Cost of Regulated Electricity Services, Transmission Activities in 6/10 kV and below</v>
      </c>
      <c r="AE1242" s="34" t="str">
        <f t="shared" si="406"/>
        <v>7100.1271 Operation Cost, 6/10 kV and below</v>
      </c>
      <c r="AF1242" s="34" t="str">
        <f t="shared" si="407"/>
        <v>7100.12711 Operation Cost on Personnel, 6/10 kV and below</v>
      </c>
      <c r="AH1242" s="6" t="s">
        <v>406</v>
      </c>
      <c r="AI1242" t="s">
        <v>306</v>
      </c>
      <c r="AJ1242" s="14" t="s">
        <v>11</v>
      </c>
      <c r="AK1242" s="8" t="s">
        <v>893</v>
      </c>
      <c r="AL1242" s="8"/>
      <c r="AM1242" s="8"/>
      <c r="AN1242" s="8"/>
      <c r="AO1242" s="8"/>
      <c r="AP1242" s="8"/>
      <c r="AQ1242" s="8"/>
      <c r="AR1242" s="8"/>
      <c r="AS1242" s="8"/>
      <c r="AV1242" t="s">
        <v>306</v>
      </c>
      <c r="AW1242">
        <f t="shared" si="408"/>
        <v>46</v>
      </c>
    </row>
    <row r="1243" spans="1:49" ht="11.25" customHeight="1" x14ac:dyDescent="0.2">
      <c r="A1243" s="14">
        <v>7100.1271200000001</v>
      </c>
      <c r="B1243" t="s">
        <v>307</v>
      </c>
      <c r="C1243" s="33" t="str">
        <f t="shared" si="391"/>
        <v>7100.12712 Operation Cost on Materials, 6/10 kV and below</v>
      </c>
      <c r="D1243" s="6" t="s">
        <v>859</v>
      </c>
      <c r="E1243" s="6" t="s">
        <v>804</v>
      </c>
      <c r="F1243" s="6" t="s">
        <v>746</v>
      </c>
      <c r="G1243" s="6" t="s">
        <v>823</v>
      </c>
      <c r="H1243" s="34" t="str">
        <f>VLOOKUP(I1243,'heading tables'!$G$3:$H$9,2,FALSE)</f>
        <v>L5</v>
      </c>
      <c r="I1243" s="34">
        <f t="shared" si="398"/>
        <v>10</v>
      </c>
      <c r="J1243" s="6" t="s">
        <v>1069</v>
      </c>
      <c r="K1243" s="34">
        <f t="shared" si="401"/>
        <v>404</v>
      </c>
      <c r="L1243" s="34" t="str">
        <f t="shared" si="399"/>
        <v>12</v>
      </c>
      <c r="M1243" s="34" t="str">
        <f t="shared" si="393"/>
        <v>7</v>
      </c>
      <c r="N1243" s="34" t="str">
        <f t="shared" si="394"/>
        <v>71</v>
      </c>
      <c r="O1243" s="34" t="str">
        <f t="shared" si="395"/>
        <v>7100</v>
      </c>
      <c r="P1243" s="34" t="str">
        <f>CONCATENATE(M1243," ",VLOOKUP(M1243,'heading tables'!$A:$C,2,FALSE))</f>
        <v>7 Operating Expenses</v>
      </c>
      <c r="Q1243" s="34" t="str">
        <f>CONCATENATE(N1243," ",VLOOKUP(N1243,'heading tables'!$A:$C,2,FALSE))</f>
        <v>71 Cost of products sold (goods-producing and services industries)</v>
      </c>
      <c r="R1243" s="34" t="str">
        <f>CONCATENATE(O1243," ",VLOOKUP(ABS(O1243),'heading tables'!$A:$C,2,FALSE))</f>
        <v>7100 Cost of products sold (goods-producing and services industries)</v>
      </c>
      <c r="S1243" s="34" t="str">
        <f t="shared" si="396"/>
        <v>71</v>
      </c>
      <c r="T1243" s="34" t="str">
        <f t="shared" si="397"/>
        <v>7100</v>
      </c>
      <c r="U1243" s="34" t="str">
        <f>CONCATENATE(S1243," ",VLOOKUP(S1243,'heading tables'!$A:$C,2,FALSE))</f>
        <v>71 Cost of products sold (goods-producing and services industries)</v>
      </c>
      <c r="V1243" s="34" t="str">
        <f>CONCATENATE(T1243," ",VLOOKUP(ABS(T1243),'heading tables'!$A:$C,2,FALSE))</f>
        <v>7100 Cost of products sold (goods-producing and services industries)</v>
      </c>
      <c r="W1243" s="34" t="str">
        <f t="shared" si="400"/>
        <v>7100.1</v>
      </c>
      <c r="X1243" s="34" t="str">
        <f t="shared" si="409"/>
        <v>7100.12</v>
      </c>
      <c r="Y1243" s="34" t="str">
        <f t="shared" si="409"/>
        <v>7100.127</v>
      </c>
      <c r="Z1243" s="34" t="str">
        <f t="shared" si="409"/>
        <v>7100.1271</v>
      </c>
      <c r="AA1243" s="34" t="str">
        <f t="shared" si="409"/>
        <v>7100.12712</v>
      </c>
      <c r="AB1243" s="34" t="str">
        <f t="shared" si="403"/>
        <v>7100.1 Cost of Production (Services) of Electricity /Regulated Activities</v>
      </c>
      <c r="AC1243" s="34" t="str">
        <f t="shared" si="404"/>
        <v>7100.12 Cost of Regulated Electricity Services, Transmission Activities</v>
      </c>
      <c r="AD1243" s="34" t="str">
        <f t="shared" si="405"/>
        <v>7100.127 Cost of Regulated Electricity Services, Transmission Activities in 6/10 kV and below</v>
      </c>
      <c r="AE1243" s="34" t="str">
        <f t="shared" si="406"/>
        <v>7100.1271 Operation Cost, 6/10 kV and below</v>
      </c>
      <c r="AF1243" s="34" t="str">
        <f t="shared" si="407"/>
        <v>7100.12712 Operation Cost on Materials, 6/10 kV and below</v>
      </c>
      <c r="AH1243" s="6" t="s">
        <v>407</v>
      </c>
      <c r="AI1243" t="s">
        <v>307</v>
      </c>
      <c r="AJ1243" s="14" t="s">
        <v>11</v>
      </c>
      <c r="AK1243" s="8" t="s">
        <v>893</v>
      </c>
      <c r="AL1243" s="8"/>
      <c r="AM1243" s="8"/>
      <c r="AN1243" s="8"/>
      <c r="AO1243" s="8"/>
      <c r="AP1243" s="8"/>
      <c r="AQ1243" s="8"/>
      <c r="AR1243" s="8"/>
      <c r="AS1243" s="8"/>
      <c r="AV1243" t="s">
        <v>307</v>
      </c>
      <c r="AW1243">
        <f t="shared" si="408"/>
        <v>46</v>
      </c>
    </row>
    <row r="1244" spans="1:49" ht="11.25" customHeight="1" x14ac:dyDescent="0.2">
      <c r="A1244" s="14">
        <v>7100.1271299999999</v>
      </c>
      <c r="B1244" t="s">
        <v>308</v>
      </c>
      <c r="C1244" s="33" t="str">
        <f t="shared" si="391"/>
        <v>7100.12713 Operation Cost on Outsource, 6/10 kV and below</v>
      </c>
      <c r="D1244" s="6" t="s">
        <v>859</v>
      </c>
      <c r="E1244" s="6" t="s">
        <v>804</v>
      </c>
      <c r="F1244" s="6" t="s">
        <v>747</v>
      </c>
      <c r="G1244" s="6" t="s">
        <v>823</v>
      </c>
      <c r="H1244" s="34" t="str">
        <f>VLOOKUP(I1244,'heading tables'!$G$3:$H$9,2,FALSE)</f>
        <v>L5</v>
      </c>
      <c r="I1244" s="34">
        <f t="shared" si="398"/>
        <v>10</v>
      </c>
      <c r="J1244" s="6" t="s">
        <v>1069</v>
      </c>
      <c r="K1244" s="34">
        <f t="shared" si="401"/>
        <v>404</v>
      </c>
      <c r="L1244" s="34" t="str">
        <f t="shared" si="399"/>
        <v>13</v>
      </c>
      <c r="M1244" s="34" t="str">
        <f t="shared" si="393"/>
        <v>7</v>
      </c>
      <c r="N1244" s="34" t="str">
        <f t="shared" si="394"/>
        <v>71</v>
      </c>
      <c r="O1244" s="34" t="str">
        <f t="shared" si="395"/>
        <v>7100</v>
      </c>
      <c r="P1244" s="34" t="str">
        <f>CONCATENATE(M1244," ",VLOOKUP(M1244,'heading tables'!$A:$C,2,FALSE))</f>
        <v>7 Operating Expenses</v>
      </c>
      <c r="Q1244" s="34" t="str">
        <f>CONCATENATE(N1244," ",VLOOKUP(N1244,'heading tables'!$A:$C,2,FALSE))</f>
        <v>71 Cost of products sold (goods-producing and services industries)</v>
      </c>
      <c r="R1244" s="34" t="str">
        <f>CONCATENATE(O1244," ",VLOOKUP(ABS(O1244),'heading tables'!$A:$C,2,FALSE))</f>
        <v>7100 Cost of products sold (goods-producing and services industries)</v>
      </c>
      <c r="S1244" s="34" t="str">
        <f t="shared" si="396"/>
        <v>71</v>
      </c>
      <c r="T1244" s="34" t="str">
        <f t="shared" si="397"/>
        <v>7100</v>
      </c>
      <c r="U1244" s="34" t="str">
        <f>CONCATENATE(S1244," ",VLOOKUP(S1244,'heading tables'!$A:$C,2,FALSE))</f>
        <v>71 Cost of products sold (goods-producing and services industries)</v>
      </c>
      <c r="V1244" s="34" t="str">
        <f>CONCATENATE(T1244," ",VLOOKUP(ABS(T1244),'heading tables'!$A:$C,2,FALSE))</f>
        <v>7100 Cost of products sold (goods-producing and services industries)</v>
      </c>
      <c r="W1244" s="34" t="str">
        <f t="shared" si="400"/>
        <v>7100.1</v>
      </c>
      <c r="X1244" s="34" t="str">
        <f t="shared" si="409"/>
        <v>7100.12</v>
      </c>
      <c r="Y1244" s="34" t="str">
        <f t="shared" si="409"/>
        <v>7100.127</v>
      </c>
      <c r="Z1244" s="34" t="str">
        <f t="shared" si="409"/>
        <v>7100.1271</v>
      </c>
      <c r="AA1244" s="34" t="str">
        <f t="shared" si="409"/>
        <v>7100.12713</v>
      </c>
      <c r="AB1244" s="34" t="str">
        <f t="shared" si="403"/>
        <v>7100.1 Cost of Production (Services) of Electricity /Regulated Activities</v>
      </c>
      <c r="AC1244" s="34" t="str">
        <f t="shared" si="404"/>
        <v>7100.12 Cost of Regulated Electricity Services, Transmission Activities</v>
      </c>
      <c r="AD1244" s="34" t="str">
        <f t="shared" si="405"/>
        <v>7100.127 Cost of Regulated Electricity Services, Transmission Activities in 6/10 kV and below</v>
      </c>
      <c r="AE1244" s="34" t="str">
        <f t="shared" si="406"/>
        <v>7100.1271 Operation Cost, 6/10 kV and below</v>
      </c>
      <c r="AF1244" s="34" t="str">
        <f t="shared" si="407"/>
        <v>7100.12713 Operation Cost on Outsource, 6/10 kV and below</v>
      </c>
      <c r="AH1244" s="6" t="s">
        <v>897</v>
      </c>
      <c r="AI1244" t="s">
        <v>308</v>
      </c>
      <c r="AJ1244" s="14" t="s">
        <v>11</v>
      </c>
      <c r="AK1244" s="8" t="s">
        <v>893</v>
      </c>
      <c r="AL1244" s="8"/>
      <c r="AM1244" s="8"/>
      <c r="AN1244" s="8"/>
      <c r="AO1244" s="8"/>
      <c r="AP1244" s="8"/>
      <c r="AQ1244" s="8"/>
      <c r="AR1244" s="8"/>
      <c r="AS1244" s="8"/>
      <c r="AV1244" t="s">
        <v>308</v>
      </c>
      <c r="AW1244">
        <f t="shared" si="408"/>
        <v>46</v>
      </c>
    </row>
    <row r="1245" spans="1:49" ht="11.25" customHeight="1" x14ac:dyDescent="0.2">
      <c r="A1245" s="14">
        <v>7100.1271399999996</v>
      </c>
      <c r="B1245" t="s">
        <v>309</v>
      </c>
      <c r="C1245" s="33" t="str">
        <f t="shared" ref="C1245:C1308" si="410">CONCATENATE(A1245," ",B1245)</f>
        <v>7100.12714 Operation Cost on Electricity Consumed and Other Utilities, 6/10 kV and below</v>
      </c>
      <c r="D1245" s="6" t="s">
        <v>859</v>
      </c>
      <c r="E1245" s="6" t="s">
        <v>804</v>
      </c>
      <c r="F1245" s="6" t="s">
        <v>747</v>
      </c>
      <c r="G1245" s="6" t="s">
        <v>823</v>
      </c>
      <c r="H1245" s="34" t="str">
        <f>VLOOKUP(I1245,'heading tables'!$G$3:$H$9,2,FALSE)</f>
        <v>L5</v>
      </c>
      <c r="I1245" s="34">
        <f t="shared" si="398"/>
        <v>10</v>
      </c>
      <c r="J1245" s="6" t="s">
        <v>1069</v>
      </c>
      <c r="K1245" s="34">
        <f t="shared" si="401"/>
        <v>404</v>
      </c>
      <c r="L1245" s="34" t="str">
        <f t="shared" si="399"/>
        <v>14</v>
      </c>
      <c r="M1245" s="34" t="str">
        <f t="shared" si="393"/>
        <v>7</v>
      </c>
      <c r="N1245" s="34" t="str">
        <f t="shared" si="394"/>
        <v>71</v>
      </c>
      <c r="O1245" s="34" t="str">
        <f t="shared" si="395"/>
        <v>7100</v>
      </c>
      <c r="P1245" s="34" t="str">
        <f>CONCATENATE(M1245," ",VLOOKUP(M1245,'heading tables'!$A:$C,2,FALSE))</f>
        <v>7 Operating Expenses</v>
      </c>
      <c r="Q1245" s="34" t="str">
        <f>CONCATENATE(N1245," ",VLOOKUP(N1245,'heading tables'!$A:$C,2,FALSE))</f>
        <v>71 Cost of products sold (goods-producing and services industries)</v>
      </c>
      <c r="R1245" s="34" t="str">
        <f>CONCATENATE(O1245," ",VLOOKUP(ABS(O1245),'heading tables'!$A:$C,2,FALSE))</f>
        <v>7100 Cost of products sold (goods-producing and services industries)</v>
      </c>
      <c r="S1245" s="34" t="str">
        <f t="shared" si="396"/>
        <v>71</v>
      </c>
      <c r="T1245" s="34" t="str">
        <f t="shared" si="397"/>
        <v>7100</v>
      </c>
      <c r="U1245" s="34" t="str">
        <f>CONCATENATE(S1245," ",VLOOKUP(S1245,'heading tables'!$A:$C,2,FALSE))</f>
        <v>71 Cost of products sold (goods-producing and services industries)</v>
      </c>
      <c r="V1245" s="34" t="str">
        <f>CONCATENATE(T1245," ",VLOOKUP(ABS(T1245),'heading tables'!$A:$C,2,FALSE))</f>
        <v>7100 Cost of products sold (goods-producing and services industries)</v>
      </c>
      <c r="W1245" s="34" t="str">
        <f t="shared" si="400"/>
        <v>7100.1</v>
      </c>
      <c r="X1245" s="34" t="str">
        <f t="shared" si="409"/>
        <v>7100.12</v>
      </c>
      <c r="Y1245" s="34" t="str">
        <f t="shared" si="409"/>
        <v>7100.127</v>
      </c>
      <c r="Z1245" s="34" t="str">
        <f t="shared" si="409"/>
        <v>7100.1271</v>
      </c>
      <c r="AA1245" s="34" t="str">
        <f t="shared" si="409"/>
        <v>7100.12714</v>
      </c>
      <c r="AB1245" s="34" t="str">
        <f t="shared" si="403"/>
        <v>7100.1 Cost of Production (Services) of Electricity /Regulated Activities</v>
      </c>
      <c r="AC1245" s="34" t="str">
        <f t="shared" si="404"/>
        <v>7100.12 Cost of Regulated Electricity Services, Transmission Activities</v>
      </c>
      <c r="AD1245" s="34" t="str">
        <f t="shared" si="405"/>
        <v>7100.127 Cost of Regulated Electricity Services, Transmission Activities in 6/10 kV and below</v>
      </c>
      <c r="AE1245" s="34" t="str">
        <f t="shared" si="406"/>
        <v>7100.1271 Operation Cost, 6/10 kV and below</v>
      </c>
      <c r="AF1245" s="34" t="str">
        <f t="shared" si="407"/>
        <v>7100.12714 Operation Cost on Electricity Consumed and Other Utilities, 6/10 kV and below</v>
      </c>
      <c r="AH1245" s="14" t="s">
        <v>460</v>
      </c>
      <c r="AI1245" t="s">
        <v>309</v>
      </c>
      <c r="AJ1245" s="14" t="s">
        <v>11</v>
      </c>
      <c r="AK1245" s="8" t="s">
        <v>893</v>
      </c>
      <c r="AL1245" s="8"/>
      <c r="AM1245" s="8"/>
      <c r="AN1245" s="8"/>
      <c r="AO1245" s="8"/>
      <c r="AP1245" s="8"/>
      <c r="AQ1245" s="8"/>
      <c r="AR1245" s="8"/>
      <c r="AS1245" s="8"/>
      <c r="AV1245" t="s">
        <v>309</v>
      </c>
      <c r="AW1245">
        <f t="shared" si="408"/>
        <v>77</v>
      </c>
    </row>
    <row r="1246" spans="1:49" ht="11.25" customHeight="1" x14ac:dyDescent="0.2">
      <c r="A1246" s="14">
        <v>7100.1271500000003</v>
      </c>
      <c r="B1246" t="s">
        <v>310</v>
      </c>
      <c r="C1246" s="33" t="str">
        <f t="shared" si="410"/>
        <v>7100.12715 Operation Cost on Operating Lease, 6/10 kV and below</v>
      </c>
      <c r="D1246" s="6" t="s">
        <v>859</v>
      </c>
      <c r="E1246" s="6" t="s">
        <v>804</v>
      </c>
      <c r="F1246" s="6" t="s">
        <v>747</v>
      </c>
      <c r="G1246" s="6" t="s">
        <v>823</v>
      </c>
      <c r="H1246" s="34" t="str">
        <f>VLOOKUP(I1246,'heading tables'!$G$3:$H$9,2,FALSE)</f>
        <v>L5</v>
      </c>
      <c r="I1246" s="34">
        <f t="shared" si="398"/>
        <v>10</v>
      </c>
      <c r="J1246" s="6" t="s">
        <v>1069</v>
      </c>
      <c r="K1246" s="34">
        <f t="shared" si="401"/>
        <v>404</v>
      </c>
      <c r="L1246" s="34" t="str">
        <f t="shared" si="399"/>
        <v>15</v>
      </c>
      <c r="M1246" s="34" t="str">
        <f t="shared" si="393"/>
        <v>7</v>
      </c>
      <c r="N1246" s="34" t="str">
        <f t="shared" si="394"/>
        <v>71</v>
      </c>
      <c r="O1246" s="34" t="str">
        <f t="shared" si="395"/>
        <v>7100</v>
      </c>
      <c r="P1246" s="34" t="str">
        <f>CONCATENATE(M1246," ",VLOOKUP(M1246,'heading tables'!$A:$C,2,FALSE))</f>
        <v>7 Operating Expenses</v>
      </c>
      <c r="Q1246" s="34" t="str">
        <f>CONCATENATE(N1246," ",VLOOKUP(N1246,'heading tables'!$A:$C,2,FALSE))</f>
        <v>71 Cost of products sold (goods-producing and services industries)</v>
      </c>
      <c r="R1246" s="34" t="str">
        <f>CONCATENATE(O1246," ",VLOOKUP(ABS(O1246),'heading tables'!$A:$C,2,FALSE))</f>
        <v>7100 Cost of products sold (goods-producing and services industries)</v>
      </c>
      <c r="S1246" s="34" t="str">
        <f t="shared" si="396"/>
        <v>71</v>
      </c>
      <c r="T1246" s="34" t="str">
        <f t="shared" si="397"/>
        <v>7100</v>
      </c>
      <c r="U1246" s="34" t="str">
        <f>CONCATENATE(S1246," ",VLOOKUP(S1246,'heading tables'!$A:$C,2,FALSE))</f>
        <v>71 Cost of products sold (goods-producing and services industries)</v>
      </c>
      <c r="V1246" s="34" t="str">
        <f>CONCATENATE(T1246," ",VLOOKUP(ABS(T1246),'heading tables'!$A:$C,2,FALSE))</f>
        <v>7100 Cost of products sold (goods-producing and services industries)</v>
      </c>
      <c r="W1246" s="34" t="str">
        <f t="shared" si="400"/>
        <v>7100.1</v>
      </c>
      <c r="X1246" s="34" t="str">
        <f t="shared" si="409"/>
        <v>7100.12</v>
      </c>
      <c r="Y1246" s="34" t="str">
        <f t="shared" si="409"/>
        <v>7100.127</v>
      </c>
      <c r="Z1246" s="34" t="str">
        <f t="shared" si="409"/>
        <v>7100.1271</v>
      </c>
      <c r="AA1246" s="34" t="str">
        <f t="shared" si="409"/>
        <v>7100.12715</v>
      </c>
      <c r="AB1246" s="34" t="str">
        <f t="shared" si="403"/>
        <v>7100.1 Cost of Production (Services) of Electricity /Regulated Activities</v>
      </c>
      <c r="AC1246" s="34" t="str">
        <f t="shared" si="404"/>
        <v>7100.12 Cost of Regulated Electricity Services, Transmission Activities</v>
      </c>
      <c r="AD1246" s="34" t="str">
        <f t="shared" si="405"/>
        <v>7100.127 Cost of Regulated Electricity Services, Transmission Activities in 6/10 kV and below</v>
      </c>
      <c r="AE1246" s="34" t="str">
        <f t="shared" si="406"/>
        <v>7100.1271 Operation Cost, 6/10 kV and below</v>
      </c>
      <c r="AF1246" s="34" t="str">
        <f t="shared" si="407"/>
        <v>7100.12715 Operation Cost on Operating Lease, 6/10 kV and below</v>
      </c>
      <c r="AH1246" s="6" t="s">
        <v>886</v>
      </c>
      <c r="AI1246" t="s">
        <v>310</v>
      </c>
      <c r="AJ1246" s="14" t="s">
        <v>11</v>
      </c>
      <c r="AK1246" s="8" t="s">
        <v>893</v>
      </c>
      <c r="AL1246" s="8"/>
      <c r="AM1246" s="8"/>
      <c r="AN1246" s="8"/>
      <c r="AO1246" s="8"/>
      <c r="AP1246" s="8"/>
      <c r="AQ1246" s="8"/>
      <c r="AR1246" s="8"/>
      <c r="AS1246" s="8"/>
      <c r="AV1246" t="s">
        <v>310</v>
      </c>
      <c r="AW1246">
        <f t="shared" si="408"/>
        <v>52</v>
      </c>
    </row>
    <row r="1247" spans="1:49" ht="11.25" customHeight="1" x14ac:dyDescent="0.2">
      <c r="A1247" s="14">
        <v>7100.1271800000004</v>
      </c>
      <c r="B1247" t="s">
        <v>311</v>
      </c>
      <c r="C1247" s="33" t="str">
        <f t="shared" si="410"/>
        <v>7100.12718 Depreciation Cost of 6/10 kV and below</v>
      </c>
      <c r="D1247" s="6" t="s">
        <v>859</v>
      </c>
      <c r="E1247" s="6" t="s">
        <v>804</v>
      </c>
      <c r="F1247" s="6" t="s">
        <v>748</v>
      </c>
      <c r="G1247" s="6" t="s">
        <v>823</v>
      </c>
      <c r="H1247" s="34" t="str">
        <f>VLOOKUP(I1247,'heading tables'!$G$3:$H$9,2,FALSE)</f>
        <v>L5</v>
      </c>
      <c r="I1247" s="34">
        <f t="shared" si="398"/>
        <v>10</v>
      </c>
      <c r="J1247" s="6" t="s">
        <v>1069</v>
      </c>
      <c r="K1247" s="34">
        <f t="shared" si="401"/>
        <v>404</v>
      </c>
      <c r="L1247" s="34" t="str">
        <f t="shared" si="399"/>
        <v>18</v>
      </c>
      <c r="M1247" s="34" t="str">
        <f t="shared" si="393"/>
        <v>7</v>
      </c>
      <c r="N1247" s="34" t="str">
        <f t="shared" si="394"/>
        <v>71</v>
      </c>
      <c r="O1247" s="34" t="str">
        <f t="shared" si="395"/>
        <v>7100</v>
      </c>
      <c r="P1247" s="34" t="str">
        <f>CONCATENATE(M1247," ",VLOOKUP(M1247,'heading tables'!$A:$C,2,FALSE))</f>
        <v>7 Operating Expenses</v>
      </c>
      <c r="Q1247" s="34" t="str">
        <f>CONCATENATE(N1247," ",VLOOKUP(N1247,'heading tables'!$A:$C,2,FALSE))</f>
        <v>71 Cost of products sold (goods-producing and services industries)</v>
      </c>
      <c r="R1247" s="34" t="str">
        <f>CONCATENATE(O1247," ",VLOOKUP(ABS(O1247),'heading tables'!$A:$C,2,FALSE))</f>
        <v>7100 Cost of products sold (goods-producing and services industries)</v>
      </c>
      <c r="S1247" s="34" t="str">
        <f t="shared" si="396"/>
        <v>71</v>
      </c>
      <c r="T1247" s="34" t="str">
        <f t="shared" si="397"/>
        <v>7100</v>
      </c>
      <c r="U1247" s="34" t="str">
        <f>CONCATENATE(S1247," ",VLOOKUP(S1247,'heading tables'!$A:$C,2,FALSE))</f>
        <v>71 Cost of products sold (goods-producing and services industries)</v>
      </c>
      <c r="V1247" s="34" t="str">
        <f>CONCATENATE(T1247," ",VLOOKUP(ABS(T1247),'heading tables'!$A:$C,2,FALSE))</f>
        <v>7100 Cost of products sold (goods-producing and services industries)</v>
      </c>
      <c r="W1247" s="34" t="str">
        <f t="shared" si="400"/>
        <v>7100.1</v>
      </c>
      <c r="X1247" s="34" t="str">
        <f t="shared" si="409"/>
        <v>7100.12</v>
      </c>
      <c r="Y1247" s="34" t="str">
        <f t="shared" si="409"/>
        <v>7100.127</v>
      </c>
      <c r="Z1247" s="34" t="str">
        <f t="shared" si="409"/>
        <v>7100.1271</v>
      </c>
      <c r="AA1247" s="34" t="str">
        <f t="shared" si="409"/>
        <v>7100.12718</v>
      </c>
      <c r="AB1247" s="34" t="str">
        <f t="shared" si="403"/>
        <v>7100.1 Cost of Production (Services) of Electricity /Regulated Activities</v>
      </c>
      <c r="AC1247" s="34" t="str">
        <f t="shared" si="404"/>
        <v>7100.12 Cost of Regulated Electricity Services, Transmission Activities</v>
      </c>
      <c r="AD1247" s="34" t="str">
        <f t="shared" si="405"/>
        <v>7100.127 Cost of Regulated Electricity Services, Transmission Activities in 6/10 kV and below</v>
      </c>
      <c r="AE1247" s="34" t="str">
        <f t="shared" si="406"/>
        <v>7100.1271 Operation Cost, 6/10 kV and below</v>
      </c>
      <c r="AF1247" s="34" t="str">
        <f t="shared" si="407"/>
        <v>7100.12718 Depreciation Cost of 6/10 kV and below</v>
      </c>
      <c r="AH1247" s="6" t="s">
        <v>885</v>
      </c>
      <c r="AI1247" t="s">
        <v>311</v>
      </c>
      <c r="AJ1247" s="14" t="s">
        <v>11</v>
      </c>
      <c r="AK1247" s="8" t="s">
        <v>893</v>
      </c>
      <c r="AL1247" s="8"/>
      <c r="AM1247" s="8"/>
      <c r="AN1247" s="8"/>
      <c r="AO1247" s="8"/>
      <c r="AP1247" s="8"/>
      <c r="AQ1247" s="8"/>
      <c r="AR1247" s="8"/>
      <c r="AS1247" s="8"/>
      <c r="AV1247" t="s">
        <v>311</v>
      </c>
      <c r="AW1247">
        <f t="shared" si="408"/>
        <v>38</v>
      </c>
    </row>
    <row r="1248" spans="1:49" ht="11.25" customHeight="1" x14ac:dyDescent="0.2">
      <c r="A1248" s="14">
        <v>7100.1271900000002</v>
      </c>
      <c r="B1248" t="s">
        <v>312</v>
      </c>
      <c r="C1248" s="33" t="str">
        <f t="shared" si="410"/>
        <v>7100.12719 Operation Cost on Other, 6/10 kV and below</v>
      </c>
      <c r="D1248" s="6" t="s">
        <v>859</v>
      </c>
      <c r="E1248" s="6" t="s">
        <v>804</v>
      </c>
      <c r="F1248" s="6" t="s">
        <v>747</v>
      </c>
      <c r="G1248" s="6" t="s">
        <v>823</v>
      </c>
      <c r="H1248" s="34" t="str">
        <f>VLOOKUP(I1248,'heading tables'!$G$3:$H$9,2,FALSE)</f>
        <v>L5</v>
      </c>
      <c r="I1248" s="34">
        <f t="shared" si="398"/>
        <v>10</v>
      </c>
      <c r="J1248" s="6" t="s">
        <v>1069</v>
      </c>
      <c r="K1248" s="34">
        <f t="shared" si="401"/>
        <v>404</v>
      </c>
      <c r="L1248" s="34" t="str">
        <f t="shared" si="399"/>
        <v>19</v>
      </c>
      <c r="M1248" s="34" t="str">
        <f t="shared" si="393"/>
        <v>7</v>
      </c>
      <c r="N1248" s="34" t="str">
        <f t="shared" si="394"/>
        <v>71</v>
      </c>
      <c r="O1248" s="34" t="str">
        <f t="shared" si="395"/>
        <v>7100</v>
      </c>
      <c r="P1248" s="34" t="str">
        <f>CONCATENATE(M1248," ",VLOOKUP(M1248,'heading tables'!$A:$C,2,FALSE))</f>
        <v>7 Operating Expenses</v>
      </c>
      <c r="Q1248" s="34" t="str">
        <f>CONCATENATE(N1248," ",VLOOKUP(N1248,'heading tables'!$A:$C,2,FALSE))</f>
        <v>71 Cost of products sold (goods-producing and services industries)</v>
      </c>
      <c r="R1248" s="34" t="str">
        <f>CONCATENATE(O1248," ",VLOOKUP(ABS(O1248),'heading tables'!$A:$C,2,FALSE))</f>
        <v>7100 Cost of products sold (goods-producing and services industries)</v>
      </c>
      <c r="S1248" s="34" t="str">
        <f t="shared" si="396"/>
        <v>71</v>
      </c>
      <c r="T1248" s="34" t="str">
        <f t="shared" si="397"/>
        <v>7100</v>
      </c>
      <c r="U1248" s="34" t="str">
        <f>CONCATENATE(S1248," ",VLOOKUP(S1248,'heading tables'!$A:$C,2,FALSE))</f>
        <v>71 Cost of products sold (goods-producing and services industries)</v>
      </c>
      <c r="V1248" s="34" t="str">
        <f>CONCATENATE(T1248," ",VLOOKUP(ABS(T1248),'heading tables'!$A:$C,2,FALSE))</f>
        <v>7100 Cost of products sold (goods-producing and services industries)</v>
      </c>
      <c r="W1248" s="34" t="str">
        <f t="shared" si="400"/>
        <v>7100.1</v>
      </c>
      <c r="X1248" s="34" t="str">
        <f t="shared" si="409"/>
        <v>7100.12</v>
      </c>
      <c r="Y1248" s="34" t="str">
        <f t="shared" si="409"/>
        <v>7100.127</v>
      </c>
      <c r="Z1248" s="34" t="str">
        <f t="shared" si="409"/>
        <v>7100.1271</v>
      </c>
      <c r="AA1248" s="34" t="str">
        <f t="shared" si="409"/>
        <v>7100.12719</v>
      </c>
      <c r="AB1248" s="34" t="str">
        <f t="shared" si="403"/>
        <v>7100.1 Cost of Production (Services) of Electricity /Regulated Activities</v>
      </c>
      <c r="AC1248" s="34" t="str">
        <f t="shared" si="404"/>
        <v>7100.12 Cost of Regulated Electricity Services, Transmission Activities</v>
      </c>
      <c r="AD1248" s="34" t="str">
        <f t="shared" si="405"/>
        <v>7100.127 Cost of Regulated Electricity Services, Transmission Activities in 6/10 kV and below</v>
      </c>
      <c r="AE1248" s="34" t="str">
        <f t="shared" si="406"/>
        <v>7100.1271 Operation Cost, 6/10 kV and below</v>
      </c>
      <c r="AF1248" s="34" t="str">
        <f t="shared" si="407"/>
        <v>7100.12719 Operation Cost on Other, 6/10 kV and below</v>
      </c>
      <c r="AH1248" s="6" t="s">
        <v>405</v>
      </c>
      <c r="AI1248" t="s">
        <v>312</v>
      </c>
      <c r="AJ1248" s="14" t="s">
        <v>11</v>
      </c>
      <c r="AK1248" s="8" t="s">
        <v>893</v>
      </c>
      <c r="AL1248" s="8"/>
      <c r="AM1248" s="8"/>
      <c r="AN1248" s="8"/>
      <c r="AO1248" s="8"/>
      <c r="AP1248" s="8"/>
      <c r="AQ1248" s="8"/>
      <c r="AR1248" s="8"/>
      <c r="AS1248" s="8"/>
      <c r="AV1248" t="s">
        <v>312</v>
      </c>
      <c r="AW1248">
        <f t="shared" si="408"/>
        <v>42</v>
      </c>
    </row>
    <row r="1249" spans="1:49" ht="11.25" customHeight="1" x14ac:dyDescent="0.2">
      <c r="A1249" s="14">
        <v>7100.1271999999999</v>
      </c>
      <c r="B1249" t="s">
        <v>313</v>
      </c>
      <c r="C1249" s="33" t="str">
        <f t="shared" si="410"/>
        <v>7100.1272 Maintenance Cost, 6/10 kV and below</v>
      </c>
      <c r="D1249" s="6" t="s">
        <v>859</v>
      </c>
      <c r="E1249" s="6" t="s">
        <v>804</v>
      </c>
      <c r="F1249" s="6" t="s">
        <v>3</v>
      </c>
      <c r="G1249" s="6" t="s">
        <v>822</v>
      </c>
      <c r="H1249" s="34" t="str">
        <f>VLOOKUP(I1249,'heading tables'!$G$3:$H$9,2,FALSE)</f>
        <v>L4</v>
      </c>
      <c r="I1249" s="34">
        <f t="shared" si="398"/>
        <v>9</v>
      </c>
      <c r="J1249" s="6" t="s">
        <v>1069</v>
      </c>
      <c r="K1249" s="34">
        <f t="shared" si="401"/>
        <v>404</v>
      </c>
      <c r="L1249" s="34" t="str">
        <f t="shared" si="399"/>
        <v>72</v>
      </c>
      <c r="M1249" s="34" t="str">
        <f t="shared" si="393"/>
        <v>7</v>
      </c>
      <c r="N1249" s="34" t="str">
        <f t="shared" si="394"/>
        <v>71</v>
      </c>
      <c r="O1249" s="34" t="str">
        <f t="shared" si="395"/>
        <v>7100</v>
      </c>
      <c r="P1249" s="34" t="str">
        <f>CONCATENATE(M1249," ",VLOOKUP(M1249,'heading tables'!$A:$C,2,FALSE))</f>
        <v>7 Operating Expenses</v>
      </c>
      <c r="Q1249" s="34" t="str">
        <f>CONCATENATE(N1249," ",VLOOKUP(N1249,'heading tables'!$A:$C,2,FALSE))</f>
        <v>71 Cost of products sold (goods-producing and services industries)</v>
      </c>
      <c r="R1249" s="34" t="str">
        <f>CONCATENATE(O1249," ",VLOOKUP(ABS(O1249),'heading tables'!$A:$C,2,FALSE))</f>
        <v>7100 Cost of products sold (goods-producing and services industries)</v>
      </c>
      <c r="S1249" s="34" t="str">
        <f t="shared" si="396"/>
        <v>71</v>
      </c>
      <c r="T1249" s="34" t="str">
        <f t="shared" si="397"/>
        <v>7100</v>
      </c>
      <c r="U1249" s="34" t="str">
        <f>CONCATENATE(S1249," ",VLOOKUP(S1249,'heading tables'!$A:$C,2,FALSE))</f>
        <v>71 Cost of products sold (goods-producing and services industries)</v>
      </c>
      <c r="V1249" s="34" t="str">
        <f>CONCATENATE(T1249," ",VLOOKUP(ABS(T1249),'heading tables'!$A:$C,2,FALSE))</f>
        <v>7100 Cost of products sold (goods-producing and services industries)</v>
      </c>
      <c r="W1249" s="34" t="str">
        <f t="shared" si="400"/>
        <v>7100.1</v>
      </c>
      <c r="X1249" s="34" t="str">
        <f t="shared" si="409"/>
        <v>7100.12</v>
      </c>
      <c r="Y1249" s="34" t="str">
        <f t="shared" si="409"/>
        <v>7100.127</v>
      </c>
      <c r="Z1249" s="34" t="str">
        <f t="shared" si="409"/>
        <v>7100.1272</v>
      </c>
      <c r="AA1249" s="34" t="str">
        <f t="shared" si="409"/>
        <v>" "</v>
      </c>
      <c r="AB1249" s="34" t="str">
        <f t="shared" si="403"/>
        <v>7100.1 Cost of Production (Services) of Electricity /Regulated Activities</v>
      </c>
      <c r="AC1249" s="34" t="str">
        <f t="shared" si="404"/>
        <v>7100.12 Cost of Regulated Electricity Services, Transmission Activities</v>
      </c>
      <c r="AD1249" s="34" t="str">
        <f t="shared" si="405"/>
        <v>7100.127 Cost of Regulated Electricity Services, Transmission Activities in 6/10 kV and below</v>
      </c>
      <c r="AE1249" s="34" t="str">
        <f t="shared" si="406"/>
        <v>7100.1272 Maintenance Cost, 6/10 kV and below</v>
      </c>
      <c r="AF1249" s="34" t="str">
        <f t="shared" si="407"/>
        <v>" "</v>
      </c>
      <c r="AI1249" t="s">
        <v>313</v>
      </c>
      <c r="AJ1249" s="14" t="s">
        <v>1064</v>
      </c>
      <c r="AK1249" s="8" t="s">
        <v>893</v>
      </c>
      <c r="AL1249" s="8"/>
      <c r="AM1249" s="8"/>
      <c r="AN1249" s="8"/>
      <c r="AO1249" s="8"/>
      <c r="AP1249" s="8"/>
      <c r="AQ1249" s="8"/>
      <c r="AR1249" s="8"/>
      <c r="AS1249" s="8"/>
      <c r="AV1249" t="s">
        <v>313</v>
      </c>
      <c r="AW1249">
        <f t="shared" si="408"/>
        <v>35</v>
      </c>
    </row>
    <row r="1250" spans="1:49" ht="11.25" customHeight="1" x14ac:dyDescent="0.2">
      <c r="A1250" s="14">
        <v>7100.1272099999996</v>
      </c>
      <c r="B1250" t="s">
        <v>314</v>
      </c>
      <c r="C1250" s="33" t="str">
        <f t="shared" si="410"/>
        <v>7100.12721 Maintenance Cost on Personnel, 6/10 kV and below</v>
      </c>
      <c r="D1250" s="6" t="s">
        <v>859</v>
      </c>
      <c r="E1250" s="6" t="s">
        <v>804</v>
      </c>
      <c r="F1250" s="6" t="s">
        <v>749</v>
      </c>
      <c r="G1250" s="6" t="s">
        <v>823</v>
      </c>
      <c r="H1250" s="34" t="str">
        <f>VLOOKUP(I1250,'heading tables'!$G$3:$H$9,2,FALSE)</f>
        <v>L5</v>
      </c>
      <c r="I1250" s="34">
        <f t="shared" si="398"/>
        <v>10</v>
      </c>
      <c r="J1250" s="6" t="s">
        <v>1069</v>
      </c>
      <c r="K1250" s="34">
        <f t="shared" si="401"/>
        <v>404</v>
      </c>
      <c r="L1250" s="34" t="str">
        <f t="shared" si="399"/>
        <v>21</v>
      </c>
      <c r="M1250" s="34" t="str">
        <f t="shared" si="393"/>
        <v>7</v>
      </c>
      <c r="N1250" s="34" t="str">
        <f t="shared" si="394"/>
        <v>71</v>
      </c>
      <c r="O1250" s="34" t="str">
        <f t="shared" si="395"/>
        <v>7100</v>
      </c>
      <c r="P1250" s="34" t="str">
        <f>CONCATENATE(M1250," ",VLOOKUP(M1250,'heading tables'!$A:$C,2,FALSE))</f>
        <v>7 Operating Expenses</v>
      </c>
      <c r="Q1250" s="34" t="str">
        <f>CONCATENATE(N1250," ",VLOOKUP(N1250,'heading tables'!$A:$C,2,FALSE))</f>
        <v>71 Cost of products sold (goods-producing and services industries)</v>
      </c>
      <c r="R1250" s="34" t="str">
        <f>CONCATENATE(O1250," ",VLOOKUP(ABS(O1250),'heading tables'!$A:$C,2,FALSE))</f>
        <v>7100 Cost of products sold (goods-producing and services industries)</v>
      </c>
      <c r="S1250" s="34" t="str">
        <f t="shared" si="396"/>
        <v>71</v>
      </c>
      <c r="T1250" s="34" t="str">
        <f t="shared" si="397"/>
        <v>7100</v>
      </c>
      <c r="U1250" s="34" t="str">
        <f>CONCATENATE(S1250," ",VLOOKUP(S1250,'heading tables'!$A:$C,2,FALSE))</f>
        <v>71 Cost of products sold (goods-producing and services industries)</v>
      </c>
      <c r="V1250" s="34" t="str">
        <f>CONCATENATE(T1250," ",VLOOKUP(ABS(T1250),'heading tables'!$A:$C,2,FALSE))</f>
        <v>7100 Cost of products sold (goods-producing and services industries)</v>
      </c>
      <c r="W1250" s="34" t="str">
        <f t="shared" si="400"/>
        <v>7100.1</v>
      </c>
      <c r="X1250" s="34" t="str">
        <f t="shared" si="409"/>
        <v>7100.12</v>
      </c>
      <c r="Y1250" s="34" t="str">
        <f t="shared" si="409"/>
        <v>7100.127</v>
      </c>
      <c r="Z1250" s="34" t="str">
        <f t="shared" si="409"/>
        <v>7100.1272</v>
      </c>
      <c r="AA1250" s="34" t="str">
        <f t="shared" si="409"/>
        <v>7100.12721</v>
      </c>
      <c r="AB1250" s="34" t="str">
        <f t="shared" si="403"/>
        <v>7100.1 Cost of Production (Services) of Electricity /Regulated Activities</v>
      </c>
      <c r="AC1250" s="34" t="str">
        <f t="shared" si="404"/>
        <v>7100.12 Cost of Regulated Electricity Services, Transmission Activities</v>
      </c>
      <c r="AD1250" s="34" t="str">
        <f t="shared" si="405"/>
        <v>7100.127 Cost of Regulated Electricity Services, Transmission Activities in 6/10 kV and below</v>
      </c>
      <c r="AE1250" s="34" t="str">
        <f t="shared" si="406"/>
        <v>7100.1272 Maintenance Cost, 6/10 kV and below</v>
      </c>
      <c r="AF1250" s="34" t="str">
        <f t="shared" si="407"/>
        <v>7100.12721 Maintenance Cost on Personnel, 6/10 kV and below</v>
      </c>
      <c r="AH1250" s="6" t="s">
        <v>406</v>
      </c>
      <c r="AI1250" t="s">
        <v>314</v>
      </c>
      <c r="AJ1250" s="14" t="s">
        <v>11</v>
      </c>
      <c r="AK1250" s="8" t="s">
        <v>893</v>
      </c>
      <c r="AL1250" s="8"/>
      <c r="AM1250" s="8"/>
      <c r="AN1250" s="8"/>
      <c r="AO1250" s="8"/>
      <c r="AP1250" s="8"/>
      <c r="AQ1250" s="8"/>
      <c r="AR1250" s="8"/>
      <c r="AS1250" s="8"/>
      <c r="AV1250" t="s">
        <v>314</v>
      </c>
      <c r="AW1250">
        <f t="shared" si="408"/>
        <v>48</v>
      </c>
    </row>
    <row r="1251" spans="1:49" ht="11.25" customHeight="1" x14ac:dyDescent="0.2">
      <c r="A1251" s="14">
        <v>7100.1272200000003</v>
      </c>
      <c r="B1251" t="s">
        <v>315</v>
      </c>
      <c r="C1251" s="33" t="str">
        <f t="shared" si="410"/>
        <v>7100.12722 Maintenance Cost on Materials, 6/10 kV and below</v>
      </c>
      <c r="D1251" s="6" t="s">
        <v>859</v>
      </c>
      <c r="E1251" s="6" t="s">
        <v>804</v>
      </c>
      <c r="F1251" s="6" t="s">
        <v>749</v>
      </c>
      <c r="G1251" s="6" t="s">
        <v>823</v>
      </c>
      <c r="H1251" s="34" t="str">
        <f>VLOOKUP(I1251,'heading tables'!$G$3:$H$9,2,FALSE)</f>
        <v>L5</v>
      </c>
      <c r="I1251" s="34">
        <f t="shared" si="398"/>
        <v>10</v>
      </c>
      <c r="J1251" s="6" t="s">
        <v>1069</v>
      </c>
      <c r="K1251" s="34">
        <f t="shared" si="401"/>
        <v>404</v>
      </c>
      <c r="L1251" s="34" t="str">
        <f t="shared" si="399"/>
        <v>22</v>
      </c>
      <c r="M1251" s="34" t="str">
        <f t="shared" si="393"/>
        <v>7</v>
      </c>
      <c r="N1251" s="34" t="str">
        <f t="shared" si="394"/>
        <v>71</v>
      </c>
      <c r="O1251" s="34" t="str">
        <f t="shared" si="395"/>
        <v>7100</v>
      </c>
      <c r="P1251" s="34" t="str">
        <f>CONCATENATE(M1251," ",VLOOKUP(M1251,'heading tables'!$A:$C,2,FALSE))</f>
        <v>7 Operating Expenses</v>
      </c>
      <c r="Q1251" s="34" t="str">
        <f>CONCATENATE(N1251," ",VLOOKUP(N1251,'heading tables'!$A:$C,2,FALSE))</f>
        <v>71 Cost of products sold (goods-producing and services industries)</v>
      </c>
      <c r="R1251" s="34" t="str">
        <f>CONCATENATE(O1251," ",VLOOKUP(ABS(O1251),'heading tables'!$A:$C,2,FALSE))</f>
        <v>7100 Cost of products sold (goods-producing and services industries)</v>
      </c>
      <c r="S1251" s="34" t="str">
        <f t="shared" si="396"/>
        <v>71</v>
      </c>
      <c r="T1251" s="34" t="str">
        <f t="shared" si="397"/>
        <v>7100</v>
      </c>
      <c r="U1251" s="34" t="str">
        <f>CONCATENATE(S1251," ",VLOOKUP(S1251,'heading tables'!$A:$C,2,FALSE))</f>
        <v>71 Cost of products sold (goods-producing and services industries)</v>
      </c>
      <c r="V1251" s="34" t="str">
        <f>CONCATENATE(T1251," ",VLOOKUP(ABS(T1251),'heading tables'!$A:$C,2,FALSE))</f>
        <v>7100 Cost of products sold (goods-producing and services industries)</v>
      </c>
      <c r="W1251" s="34" t="str">
        <f t="shared" si="400"/>
        <v>7100.1</v>
      </c>
      <c r="X1251" s="34" t="str">
        <f t="shared" si="409"/>
        <v>7100.12</v>
      </c>
      <c r="Y1251" s="34" t="str">
        <f t="shared" si="409"/>
        <v>7100.127</v>
      </c>
      <c r="Z1251" s="34" t="str">
        <f t="shared" si="409"/>
        <v>7100.1272</v>
      </c>
      <c r="AA1251" s="34" t="str">
        <f t="shared" si="409"/>
        <v>7100.12722</v>
      </c>
      <c r="AB1251" s="34" t="str">
        <f t="shared" si="403"/>
        <v>7100.1 Cost of Production (Services) of Electricity /Regulated Activities</v>
      </c>
      <c r="AC1251" s="34" t="str">
        <f t="shared" si="404"/>
        <v>7100.12 Cost of Regulated Electricity Services, Transmission Activities</v>
      </c>
      <c r="AD1251" s="34" t="str">
        <f t="shared" si="405"/>
        <v>7100.127 Cost of Regulated Electricity Services, Transmission Activities in 6/10 kV and below</v>
      </c>
      <c r="AE1251" s="34" t="str">
        <f t="shared" si="406"/>
        <v>7100.1272 Maintenance Cost, 6/10 kV and below</v>
      </c>
      <c r="AF1251" s="34" t="str">
        <f t="shared" si="407"/>
        <v>7100.12722 Maintenance Cost on Materials, 6/10 kV and below</v>
      </c>
      <c r="AH1251" s="6" t="s">
        <v>407</v>
      </c>
      <c r="AI1251" t="s">
        <v>315</v>
      </c>
      <c r="AJ1251" s="14" t="s">
        <v>11</v>
      </c>
      <c r="AK1251" s="8" t="s">
        <v>893</v>
      </c>
      <c r="AL1251" s="8"/>
      <c r="AM1251" s="8"/>
      <c r="AN1251" s="8"/>
      <c r="AO1251" s="8"/>
      <c r="AP1251" s="8"/>
      <c r="AQ1251" s="8"/>
      <c r="AR1251" s="8"/>
      <c r="AS1251" s="8"/>
      <c r="AV1251" t="s">
        <v>315</v>
      </c>
      <c r="AW1251">
        <f t="shared" si="408"/>
        <v>48</v>
      </c>
    </row>
    <row r="1252" spans="1:49" ht="11.25" customHeight="1" x14ac:dyDescent="0.2">
      <c r="A1252" s="14">
        <v>7100.1272300000001</v>
      </c>
      <c r="B1252" t="s">
        <v>316</v>
      </c>
      <c r="C1252" s="33" t="str">
        <f t="shared" si="410"/>
        <v>7100.12723 Maintenance Cost on Outsource, 6/10 kV and below</v>
      </c>
      <c r="D1252" s="6" t="s">
        <v>859</v>
      </c>
      <c r="E1252" s="6" t="s">
        <v>804</v>
      </c>
      <c r="F1252" s="6" t="s">
        <v>749</v>
      </c>
      <c r="G1252" s="6" t="s">
        <v>823</v>
      </c>
      <c r="H1252" s="34" t="str">
        <f>VLOOKUP(I1252,'heading tables'!$G$3:$H$9,2,FALSE)</f>
        <v>L5</v>
      </c>
      <c r="I1252" s="34">
        <f t="shared" si="398"/>
        <v>10</v>
      </c>
      <c r="J1252" s="6" t="s">
        <v>1069</v>
      </c>
      <c r="K1252" s="34">
        <f t="shared" si="401"/>
        <v>404</v>
      </c>
      <c r="L1252" s="34" t="str">
        <f t="shared" si="399"/>
        <v>23</v>
      </c>
      <c r="M1252" s="34" t="str">
        <f t="shared" si="393"/>
        <v>7</v>
      </c>
      <c r="N1252" s="34" t="str">
        <f t="shared" si="394"/>
        <v>71</v>
      </c>
      <c r="O1252" s="34" t="str">
        <f t="shared" si="395"/>
        <v>7100</v>
      </c>
      <c r="P1252" s="34" t="str">
        <f>CONCATENATE(M1252," ",VLOOKUP(M1252,'heading tables'!$A:$C,2,FALSE))</f>
        <v>7 Operating Expenses</v>
      </c>
      <c r="Q1252" s="34" t="str">
        <f>CONCATENATE(N1252," ",VLOOKUP(N1252,'heading tables'!$A:$C,2,FALSE))</f>
        <v>71 Cost of products sold (goods-producing and services industries)</v>
      </c>
      <c r="R1252" s="34" t="str">
        <f>CONCATENATE(O1252," ",VLOOKUP(ABS(O1252),'heading tables'!$A:$C,2,FALSE))</f>
        <v>7100 Cost of products sold (goods-producing and services industries)</v>
      </c>
      <c r="S1252" s="34" t="str">
        <f t="shared" si="396"/>
        <v>71</v>
      </c>
      <c r="T1252" s="34" t="str">
        <f t="shared" si="397"/>
        <v>7100</v>
      </c>
      <c r="U1252" s="34" t="str">
        <f>CONCATENATE(S1252," ",VLOOKUP(S1252,'heading tables'!$A:$C,2,FALSE))</f>
        <v>71 Cost of products sold (goods-producing and services industries)</v>
      </c>
      <c r="V1252" s="34" t="str">
        <f>CONCATENATE(T1252," ",VLOOKUP(ABS(T1252),'heading tables'!$A:$C,2,FALSE))</f>
        <v>7100 Cost of products sold (goods-producing and services industries)</v>
      </c>
      <c r="W1252" s="34" t="str">
        <f t="shared" si="400"/>
        <v>7100.1</v>
      </c>
      <c r="X1252" s="34" t="str">
        <f t="shared" si="409"/>
        <v>7100.12</v>
      </c>
      <c r="Y1252" s="34" t="str">
        <f t="shared" si="409"/>
        <v>7100.127</v>
      </c>
      <c r="Z1252" s="34" t="str">
        <f t="shared" si="409"/>
        <v>7100.1272</v>
      </c>
      <c r="AA1252" s="34" t="str">
        <f t="shared" si="409"/>
        <v>7100.12723</v>
      </c>
      <c r="AB1252" s="34" t="str">
        <f t="shared" si="403"/>
        <v>7100.1 Cost of Production (Services) of Electricity /Regulated Activities</v>
      </c>
      <c r="AC1252" s="34" t="str">
        <f t="shared" si="404"/>
        <v>7100.12 Cost of Regulated Electricity Services, Transmission Activities</v>
      </c>
      <c r="AD1252" s="34" t="str">
        <f t="shared" si="405"/>
        <v>7100.127 Cost of Regulated Electricity Services, Transmission Activities in 6/10 kV and below</v>
      </c>
      <c r="AE1252" s="34" t="str">
        <f t="shared" si="406"/>
        <v>7100.1272 Maintenance Cost, 6/10 kV and below</v>
      </c>
      <c r="AF1252" s="34" t="str">
        <f t="shared" si="407"/>
        <v>7100.12723 Maintenance Cost on Outsource, 6/10 kV and below</v>
      </c>
      <c r="AH1252" s="6" t="s">
        <v>897</v>
      </c>
      <c r="AI1252" t="s">
        <v>316</v>
      </c>
      <c r="AJ1252" s="14" t="s">
        <v>11</v>
      </c>
      <c r="AK1252" s="8" t="s">
        <v>893</v>
      </c>
      <c r="AL1252" s="8"/>
      <c r="AM1252" s="8"/>
      <c r="AN1252" s="8"/>
      <c r="AO1252" s="8"/>
      <c r="AP1252" s="8"/>
      <c r="AQ1252" s="8"/>
      <c r="AR1252" s="8"/>
      <c r="AS1252" s="8"/>
      <c r="AV1252" t="s">
        <v>316</v>
      </c>
      <c r="AW1252">
        <f t="shared" si="408"/>
        <v>48</v>
      </c>
    </row>
    <row r="1253" spans="1:49" ht="11.25" customHeight="1" x14ac:dyDescent="0.2">
      <c r="A1253" s="14">
        <v>7100.1272399999998</v>
      </c>
      <c r="B1253" t="s">
        <v>317</v>
      </c>
      <c r="C1253" s="33" t="str">
        <f t="shared" si="410"/>
        <v>7100.12724 Maintenance Cost on Electricity Consumed and Other Utilities, 6/10 kV and below</v>
      </c>
      <c r="D1253" s="6" t="s">
        <v>859</v>
      </c>
      <c r="E1253" s="6" t="s">
        <v>804</v>
      </c>
      <c r="F1253" s="6" t="s">
        <v>749</v>
      </c>
      <c r="G1253" s="6" t="s">
        <v>823</v>
      </c>
      <c r="H1253" s="34" t="str">
        <f>VLOOKUP(I1253,'heading tables'!$G$3:$H$9,2,FALSE)</f>
        <v>L5</v>
      </c>
      <c r="I1253" s="34">
        <f t="shared" si="398"/>
        <v>10</v>
      </c>
      <c r="J1253" s="6" t="s">
        <v>1069</v>
      </c>
      <c r="K1253" s="34">
        <f t="shared" si="401"/>
        <v>404</v>
      </c>
      <c r="L1253" s="34" t="str">
        <f t="shared" si="399"/>
        <v>24</v>
      </c>
      <c r="M1253" s="34" t="str">
        <f t="shared" si="393"/>
        <v>7</v>
      </c>
      <c r="N1253" s="34" t="str">
        <f t="shared" si="394"/>
        <v>71</v>
      </c>
      <c r="O1253" s="34" t="str">
        <f t="shared" si="395"/>
        <v>7100</v>
      </c>
      <c r="P1253" s="34" t="str">
        <f>CONCATENATE(M1253," ",VLOOKUP(M1253,'heading tables'!$A:$C,2,FALSE))</f>
        <v>7 Operating Expenses</v>
      </c>
      <c r="Q1253" s="34" t="str">
        <f>CONCATENATE(N1253," ",VLOOKUP(N1253,'heading tables'!$A:$C,2,FALSE))</f>
        <v>71 Cost of products sold (goods-producing and services industries)</v>
      </c>
      <c r="R1253" s="34" t="str">
        <f>CONCATENATE(O1253," ",VLOOKUP(ABS(O1253),'heading tables'!$A:$C,2,FALSE))</f>
        <v>7100 Cost of products sold (goods-producing and services industries)</v>
      </c>
      <c r="S1253" s="34" t="str">
        <f t="shared" si="396"/>
        <v>71</v>
      </c>
      <c r="T1253" s="34" t="str">
        <f t="shared" si="397"/>
        <v>7100</v>
      </c>
      <c r="U1253" s="34" t="str">
        <f>CONCATENATE(S1253," ",VLOOKUP(S1253,'heading tables'!$A:$C,2,FALSE))</f>
        <v>71 Cost of products sold (goods-producing and services industries)</v>
      </c>
      <c r="V1253" s="34" t="str">
        <f>CONCATENATE(T1253," ",VLOOKUP(ABS(T1253),'heading tables'!$A:$C,2,FALSE))</f>
        <v>7100 Cost of products sold (goods-producing and services industries)</v>
      </c>
      <c r="W1253" s="34" t="str">
        <f t="shared" si="400"/>
        <v>7100.1</v>
      </c>
      <c r="X1253" s="34" t="str">
        <f t="shared" si="409"/>
        <v>7100.12</v>
      </c>
      <c r="Y1253" s="34" t="str">
        <f t="shared" si="409"/>
        <v>7100.127</v>
      </c>
      <c r="Z1253" s="34" t="str">
        <f t="shared" si="409"/>
        <v>7100.1272</v>
      </c>
      <c r="AA1253" s="34" t="str">
        <f t="shared" si="409"/>
        <v>7100.12724</v>
      </c>
      <c r="AB1253" s="34" t="str">
        <f t="shared" si="403"/>
        <v>7100.1 Cost of Production (Services) of Electricity /Regulated Activities</v>
      </c>
      <c r="AC1253" s="34" t="str">
        <f t="shared" si="404"/>
        <v>7100.12 Cost of Regulated Electricity Services, Transmission Activities</v>
      </c>
      <c r="AD1253" s="34" t="str">
        <f t="shared" si="405"/>
        <v>7100.127 Cost of Regulated Electricity Services, Transmission Activities in 6/10 kV and below</v>
      </c>
      <c r="AE1253" s="34" t="str">
        <f t="shared" si="406"/>
        <v>7100.1272 Maintenance Cost, 6/10 kV and below</v>
      </c>
      <c r="AF1253" s="34" t="str">
        <f t="shared" si="407"/>
        <v>7100.12724 Maintenance Cost on Electricity Consumed and Other Utilities, 6/10 kV and below</v>
      </c>
      <c r="AH1253" s="14" t="s">
        <v>460</v>
      </c>
      <c r="AI1253" t="s">
        <v>317</v>
      </c>
      <c r="AJ1253" s="14" t="s">
        <v>11</v>
      </c>
      <c r="AK1253" s="8" t="s">
        <v>893</v>
      </c>
      <c r="AL1253" s="8"/>
      <c r="AM1253" s="8"/>
      <c r="AN1253" s="8"/>
      <c r="AO1253" s="8"/>
      <c r="AP1253" s="8"/>
      <c r="AQ1253" s="8"/>
      <c r="AR1253" s="8"/>
      <c r="AS1253" s="8"/>
      <c r="AV1253" t="s">
        <v>317</v>
      </c>
      <c r="AW1253">
        <f t="shared" si="408"/>
        <v>79</v>
      </c>
    </row>
    <row r="1254" spans="1:49" ht="11.25" customHeight="1" x14ac:dyDescent="0.2">
      <c r="A1254" s="14">
        <v>7100.1272499999995</v>
      </c>
      <c r="B1254" t="s">
        <v>318</v>
      </c>
      <c r="C1254" s="33" t="str">
        <f t="shared" si="410"/>
        <v>7100.12725 Maintenance Cost on Operating Lease, 6/10 kV and below</v>
      </c>
      <c r="D1254" s="6" t="s">
        <v>859</v>
      </c>
      <c r="E1254" s="6" t="s">
        <v>804</v>
      </c>
      <c r="F1254" s="6" t="s">
        <v>749</v>
      </c>
      <c r="G1254" s="6" t="s">
        <v>823</v>
      </c>
      <c r="H1254" s="34" t="str">
        <f>VLOOKUP(I1254,'heading tables'!$G$3:$H$9,2,FALSE)</f>
        <v>L5</v>
      </c>
      <c r="I1254" s="34">
        <f t="shared" si="398"/>
        <v>10</v>
      </c>
      <c r="J1254" s="6" t="s">
        <v>1069</v>
      </c>
      <c r="K1254" s="34">
        <f t="shared" si="401"/>
        <v>404</v>
      </c>
      <c r="L1254" s="34" t="str">
        <f t="shared" si="399"/>
        <v>25</v>
      </c>
      <c r="M1254" s="34" t="str">
        <f t="shared" si="393"/>
        <v>7</v>
      </c>
      <c r="N1254" s="34" t="str">
        <f t="shared" si="394"/>
        <v>71</v>
      </c>
      <c r="O1254" s="34" t="str">
        <f t="shared" si="395"/>
        <v>7100</v>
      </c>
      <c r="P1254" s="34" t="str">
        <f>CONCATENATE(M1254," ",VLOOKUP(M1254,'heading tables'!$A:$C,2,FALSE))</f>
        <v>7 Operating Expenses</v>
      </c>
      <c r="Q1254" s="34" t="str">
        <f>CONCATENATE(N1254," ",VLOOKUP(N1254,'heading tables'!$A:$C,2,FALSE))</f>
        <v>71 Cost of products sold (goods-producing and services industries)</v>
      </c>
      <c r="R1254" s="34" t="str">
        <f>CONCATENATE(O1254," ",VLOOKUP(ABS(O1254),'heading tables'!$A:$C,2,FALSE))</f>
        <v>7100 Cost of products sold (goods-producing and services industries)</v>
      </c>
      <c r="S1254" s="34" t="str">
        <f t="shared" si="396"/>
        <v>71</v>
      </c>
      <c r="T1254" s="34" t="str">
        <f t="shared" si="397"/>
        <v>7100</v>
      </c>
      <c r="U1254" s="34" t="str">
        <f>CONCATENATE(S1254," ",VLOOKUP(S1254,'heading tables'!$A:$C,2,FALSE))</f>
        <v>71 Cost of products sold (goods-producing and services industries)</v>
      </c>
      <c r="V1254" s="34" t="str">
        <f>CONCATENATE(T1254," ",VLOOKUP(ABS(T1254),'heading tables'!$A:$C,2,FALSE))</f>
        <v>7100 Cost of products sold (goods-producing and services industries)</v>
      </c>
      <c r="W1254" s="34" t="str">
        <f t="shared" si="400"/>
        <v>7100.1</v>
      </c>
      <c r="X1254" s="34" t="str">
        <f t="shared" si="409"/>
        <v>7100.12</v>
      </c>
      <c r="Y1254" s="34" t="str">
        <f t="shared" si="409"/>
        <v>7100.127</v>
      </c>
      <c r="Z1254" s="34" t="str">
        <f t="shared" si="409"/>
        <v>7100.1272</v>
      </c>
      <c r="AA1254" s="34" t="str">
        <f t="shared" si="409"/>
        <v>7100.12725</v>
      </c>
      <c r="AB1254" s="34" t="str">
        <f t="shared" si="403"/>
        <v>7100.1 Cost of Production (Services) of Electricity /Regulated Activities</v>
      </c>
      <c r="AC1254" s="34" t="str">
        <f t="shared" si="404"/>
        <v>7100.12 Cost of Regulated Electricity Services, Transmission Activities</v>
      </c>
      <c r="AD1254" s="34" t="str">
        <f t="shared" si="405"/>
        <v>7100.127 Cost of Regulated Electricity Services, Transmission Activities in 6/10 kV and below</v>
      </c>
      <c r="AE1254" s="34" t="str">
        <f t="shared" si="406"/>
        <v>7100.1272 Maintenance Cost, 6/10 kV and below</v>
      </c>
      <c r="AF1254" s="34" t="str">
        <f t="shared" si="407"/>
        <v>7100.12725 Maintenance Cost on Operating Lease, 6/10 kV and below</v>
      </c>
      <c r="AH1254" s="6" t="s">
        <v>886</v>
      </c>
      <c r="AI1254" t="s">
        <v>318</v>
      </c>
      <c r="AJ1254" s="14" t="s">
        <v>11</v>
      </c>
      <c r="AK1254" s="8" t="s">
        <v>893</v>
      </c>
      <c r="AL1254" s="8"/>
      <c r="AM1254" s="8"/>
      <c r="AN1254" s="8"/>
      <c r="AO1254" s="8"/>
      <c r="AP1254" s="8"/>
      <c r="AQ1254" s="8"/>
      <c r="AR1254" s="8"/>
      <c r="AS1254" s="8"/>
      <c r="AV1254" t="s">
        <v>318</v>
      </c>
      <c r="AW1254">
        <f t="shared" si="408"/>
        <v>54</v>
      </c>
    </row>
    <row r="1255" spans="1:49" ht="11.25" customHeight="1" x14ac:dyDescent="0.2">
      <c r="A1255" s="14">
        <v>7100.1272799999997</v>
      </c>
      <c r="B1255" t="s">
        <v>311</v>
      </c>
      <c r="C1255" s="33" t="str">
        <f t="shared" si="410"/>
        <v>7100.12728 Depreciation Cost of 6/10 kV and below</v>
      </c>
      <c r="D1255" s="6" t="s">
        <v>859</v>
      </c>
      <c r="E1255" s="6" t="s">
        <v>804</v>
      </c>
      <c r="F1255" s="6" t="s">
        <v>748</v>
      </c>
      <c r="G1255" s="6" t="s">
        <v>823</v>
      </c>
      <c r="H1255" s="34" t="str">
        <f>VLOOKUP(I1255,'heading tables'!$G$3:$H$9,2,FALSE)</f>
        <v>L5</v>
      </c>
      <c r="I1255" s="34">
        <f t="shared" si="398"/>
        <v>10</v>
      </c>
      <c r="J1255" s="6" t="s">
        <v>1069</v>
      </c>
      <c r="K1255" s="34">
        <f t="shared" si="401"/>
        <v>404</v>
      </c>
      <c r="L1255" s="34" t="str">
        <f t="shared" si="399"/>
        <v>28</v>
      </c>
      <c r="M1255" s="34" t="str">
        <f t="shared" si="393"/>
        <v>7</v>
      </c>
      <c r="N1255" s="34" t="str">
        <f t="shared" si="394"/>
        <v>71</v>
      </c>
      <c r="O1255" s="34" t="str">
        <f t="shared" si="395"/>
        <v>7100</v>
      </c>
      <c r="P1255" s="34" t="str">
        <f>CONCATENATE(M1255," ",VLOOKUP(M1255,'heading tables'!$A:$C,2,FALSE))</f>
        <v>7 Operating Expenses</v>
      </c>
      <c r="Q1255" s="34" t="str">
        <f>CONCATENATE(N1255," ",VLOOKUP(N1255,'heading tables'!$A:$C,2,FALSE))</f>
        <v>71 Cost of products sold (goods-producing and services industries)</v>
      </c>
      <c r="R1255" s="34" t="str">
        <f>CONCATENATE(O1255," ",VLOOKUP(ABS(O1255),'heading tables'!$A:$C,2,FALSE))</f>
        <v>7100 Cost of products sold (goods-producing and services industries)</v>
      </c>
      <c r="S1255" s="34" t="str">
        <f t="shared" si="396"/>
        <v>71</v>
      </c>
      <c r="T1255" s="34" t="str">
        <f t="shared" si="397"/>
        <v>7100</v>
      </c>
      <c r="U1255" s="34" t="str">
        <f>CONCATENATE(S1255," ",VLOOKUP(S1255,'heading tables'!$A:$C,2,FALSE))</f>
        <v>71 Cost of products sold (goods-producing and services industries)</v>
      </c>
      <c r="V1255" s="34" t="str">
        <f>CONCATENATE(T1255," ",VLOOKUP(ABS(T1255),'heading tables'!$A:$C,2,FALSE))</f>
        <v>7100 Cost of products sold (goods-producing and services industries)</v>
      </c>
      <c r="W1255" s="34" t="str">
        <f t="shared" si="400"/>
        <v>7100.1</v>
      </c>
      <c r="X1255" s="34" t="str">
        <f t="shared" si="409"/>
        <v>7100.12</v>
      </c>
      <c r="Y1255" s="34" t="str">
        <f t="shared" si="409"/>
        <v>7100.127</v>
      </c>
      <c r="Z1255" s="34" t="str">
        <f t="shared" si="409"/>
        <v>7100.1272</v>
      </c>
      <c r="AA1255" s="34" t="str">
        <f t="shared" si="409"/>
        <v>7100.12728</v>
      </c>
      <c r="AB1255" s="34" t="str">
        <f t="shared" si="403"/>
        <v>7100.1 Cost of Production (Services) of Electricity /Regulated Activities</v>
      </c>
      <c r="AC1255" s="34" t="str">
        <f t="shared" si="404"/>
        <v>7100.12 Cost of Regulated Electricity Services, Transmission Activities</v>
      </c>
      <c r="AD1255" s="34" t="str">
        <f t="shared" si="405"/>
        <v>7100.127 Cost of Regulated Electricity Services, Transmission Activities in 6/10 kV and below</v>
      </c>
      <c r="AE1255" s="34" t="str">
        <f t="shared" si="406"/>
        <v>7100.1272 Maintenance Cost, 6/10 kV and below</v>
      </c>
      <c r="AF1255" s="34" t="str">
        <f t="shared" si="407"/>
        <v>7100.12728 Depreciation Cost of 6/10 kV and below</v>
      </c>
      <c r="AH1255" s="6" t="s">
        <v>885</v>
      </c>
      <c r="AI1255" t="s">
        <v>311</v>
      </c>
      <c r="AJ1255" s="14" t="s">
        <v>11</v>
      </c>
      <c r="AK1255" s="8" t="s">
        <v>893</v>
      </c>
      <c r="AL1255" s="8"/>
      <c r="AM1255" s="8"/>
      <c r="AN1255" s="8"/>
      <c r="AO1255" s="8"/>
      <c r="AP1255" s="8"/>
      <c r="AQ1255" s="8"/>
      <c r="AR1255" s="8"/>
      <c r="AS1255" s="8"/>
      <c r="AV1255" t="s">
        <v>311</v>
      </c>
      <c r="AW1255">
        <f t="shared" si="408"/>
        <v>38</v>
      </c>
    </row>
    <row r="1256" spans="1:49" ht="11.25" customHeight="1" x14ac:dyDescent="0.2">
      <c r="A1256" s="14">
        <v>7100.1272900000004</v>
      </c>
      <c r="B1256" t="s">
        <v>319</v>
      </c>
      <c r="C1256" s="33" t="str">
        <f t="shared" si="410"/>
        <v>7100.12729 Maintenance Cost on Other, 6/10 kV and below</v>
      </c>
      <c r="D1256" s="6" t="s">
        <v>859</v>
      </c>
      <c r="E1256" s="6" t="s">
        <v>804</v>
      </c>
      <c r="F1256" s="6" t="s">
        <v>749</v>
      </c>
      <c r="G1256" s="6" t="s">
        <v>823</v>
      </c>
      <c r="H1256" s="34" t="str">
        <f>VLOOKUP(I1256,'heading tables'!$G$3:$H$9,2,FALSE)</f>
        <v>L5</v>
      </c>
      <c r="I1256" s="34">
        <f t="shared" si="398"/>
        <v>10</v>
      </c>
      <c r="J1256" s="6" t="s">
        <v>1069</v>
      </c>
      <c r="K1256" s="34">
        <f t="shared" si="401"/>
        <v>404</v>
      </c>
      <c r="L1256" s="34" t="str">
        <f t="shared" si="399"/>
        <v>29</v>
      </c>
      <c r="M1256" s="34" t="str">
        <f t="shared" si="393"/>
        <v>7</v>
      </c>
      <c r="N1256" s="34" t="str">
        <f t="shared" si="394"/>
        <v>71</v>
      </c>
      <c r="O1256" s="34" t="str">
        <f t="shared" si="395"/>
        <v>7100</v>
      </c>
      <c r="P1256" s="34" t="str">
        <f>CONCATENATE(M1256," ",VLOOKUP(M1256,'heading tables'!$A:$C,2,FALSE))</f>
        <v>7 Operating Expenses</v>
      </c>
      <c r="Q1256" s="34" t="str">
        <f>CONCATENATE(N1256," ",VLOOKUP(N1256,'heading tables'!$A:$C,2,FALSE))</f>
        <v>71 Cost of products sold (goods-producing and services industries)</v>
      </c>
      <c r="R1256" s="34" t="str">
        <f>CONCATENATE(O1256," ",VLOOKUP(ABS(O1256),'heading tables'!$A:$C,2,FALSE))</f>
        <v>7100 Cost of products sold (goods-producing and services industries)</v>
      </c>
      <c r="S1256" s="34" t="str">
        <f t="shared" si="396"/>
        <v>71</v>
      </c>
      <c r="T1256" s="34" t="str">
        <f t="shared" si="397"/>
        <v>7100</v>
      </c>
      <c r="U1256" s="34" t="str">
        <f>CONCATENATE(S1256," ",VLOOKUP(S1256,'heading tables'!$A:$C,2,FALSE))</f>
        <v>71 Cost of products sold (goods-producing and services industries)</v>
      </c>
      <c r="V1256" s="34" t="str">
        <f>CONCATENATE(T1256," ",VLOOKUP(ABS(T1256),'heading tables'!$A:$C,2,FALSE))</f>
        <v>7100 Cost of products sold (goods-producing and services industries)</v>
      </c>
      <c r="W1256" s="34" t="str">
        <f t="shared" si="400"/>
        <v>7100.1</v>
      </c>
      <c r="X1256" s="34" t="str">
        <f t="shared" si="409"/>
        <v>7100.12</v>
      </c>
      <c r="Y1256" s="34" t="str">
        <f t="shared" si="409"/>
        <v>7100.127</v>
      </c>
      <c r="Z1256" s="34" t="str">
        <f t="shared" si="409"/>
        <v>7100.1272</v>
      </c>
      <c r="AA1256" s="34" t="str">
        <f t="shared" si="409"/>
        <v>7100.12729</v>
      </c>
      <c r="AB1256" s="34" t="str">
        <f t="shared" si="403"/>
        <v>7100.1 Cost of Production (Services) of Electricity /Regulated Activities</v>
      </c>
      <c r="AC1256" s="34" t="str">
        <f t="shared" si="404"/>
        <v>7100.12 Cost of Regulated Electricity Services, Transmission Activities</v>
      </c>
      <c r="AD1256" s="34" t="str">
        <f t="shared" si="405"/>
        <v>7100.127 Cost of Regulated Electricity Services, Transmission Activities in 6/10 kV and below</v>
      </c>
      <c r="AE1256" s="34" t="str">
        <f t="shared" si="406"/>
        <v>7100.1272 Maintenance Cost, 6/10 kV and below</v>
      </c>
      <c r="AF1256" s="34" t="str">
        <f t="shared" si="407"/>
        <v>7100.12729 Maintenance Cost on Other, 6/10 kV and below</v>
      </c>
      <c r="AH1256" s="6" t="s">
        <v>405</v>
      </c>
      <c r="AI1256" t="s">
        <v>319</v>
      </c>
      <c r="AJ1256" s="14" t="s">
        <v>11</v>
      </c>
      <c r="AK1256" s="8" t="s">
        <v>893</v>
      </c>
      <c r="AL1256" s="8"/>
      <c r="AM1256" s="8"/>
      <c r="AN1256" s="8"/>
      <c r="AO1256" s="8"/>
      <c r="AP1256" s="8"/>
      <c r="AQ1256" s="8"/>
      <c r="AR1256" s="8"/>
      <c r="AS1256" s="8"/>
      <c r="AV1256" t="s">
        <v>319</v>
      </c>
      <c r="AW1256">
        <f t="shared" si="408"/>
        <v>44</v>
      </c>
    </row>
    <row r="1257" spans="1:49" ht="11.25" customHeight="1" x14ac:dyDescent="0.2">
      <c r="A1257" s="14">
        <v>7100.1273000000001</v>
      </c>
      <c r="B1257" t="s">
        <v>320</v>
      </c>
      <c r="C1257" s="33" t="str">
        <f t="shared" si="410"/>
        <v>7100.1273 Cost of Energy Losses, 6/10 kV and below</v>
      </c>
      <c r="D1257" s="6" t="s">
        <v>859</v>
      </c>
      <c r="E1257" s="6" t="s">
        <v>804</v>
      </c>
      <c r="F1257" s="6" t="s">
        <v>3</v>
      </c>
      <c r="G1257" s="6" t="s">
        <v>824</v>
      </c>
      <c r="H1257" s="34" t="str">
        <f>VLOOKUP(I1257,'heading tables'!$G$3:$H$9,2,FALSE)</f>
        <v>L4</v>
      </c>
      <c r="I1257" s="34">
        <f t="shared" si="398"/>
        <v>9</v>
      </c>
      <c r="J1257" s="6" t="s">
        <v>1069</v>
      </c>
      <c r="K1257" s="34">
        <f t="shared" si="401"/>
        <v>404</v>
      </c>
      <c r="L1257" s="34" t="str">
        <f t="shared" si="399"/>
        <v>73</v>
      </c>
      <c r="M1257" s="34" t="str">
        <f t="shared" si="393"/>
        <v>7</v>
      </c>
      <c r="N1257" s="34" t="str">
        <f t="shared" si="394"/>
        <v>71</v>
      </c>
      <c r="O1257" s="34" t="str">
        <f t="shared" si="395"/>
        <v>7100</v>
      </c>
      <c r="P1257" s="34" t="str">
        <f>CONCATENATE(M1257," ",VLOOKUP(M1257,'heading tables'!$A:$C,2,FALSE))</f>
        <v>7 Operating Expenses</v>
      </c>
      <c r="Q1257" s="34" t="str">
        <f>CONCATENATE(N1257," ",VLOOKUP(N1257,'heading tables'!$A:$C,2,FALSE))</f>
        <v>71 Cost of products sold (goods-producing and services industries)</v>
      </c>
      <c r="R1257" s="34" t="str">
        <f>CONCATENATE(O1257," ",VLOOKUP(ABS(O1257),'heading tables'!$A:$C,2,FALSE))</f>
        <v>7100 Cost of products sold (goods-producing and services industries)</v>
      </c>
      <c r="S1257" s="34" t="str">
        <f t="shared" si="396"/>
        <v>71</v>
      </c>
      <c r="T1257" s="34" t="str">
        <f t="shared" si="397"/>
        <v>7100</v>
      </c>
      <c r="U1257" s="34" t="str">
        <f>CONCATENATE(S1257," ",VLOOKUP(S1257,'heading tables'!$A:$C,2,FALSE))</f>
        <v>71 Cost of products sold (goods-producing and services industries)</v>
      </c>
      <c r="V1257" s="34" t="str">
        <f>CONCATENATE(T1257," ",VLOOKUP(ABS(T1257),'heading tables'!$A:$C,2,FALSE))</f>
        <v>7100 Cost of products sold (goods-producing and services industries)</v>
      </c>
      <c r="W1257" s="34" t="str">
        <f t="shared" si="400"/>
        <v>7100.1</v>
      </c>
      <c r="X1257" s="34" t="str">
        <f t="shared" si="409"/>
        <v>7100.12</v>
      </c>
      <c r="Y1257" s="34" t="str">
        <f t="shared" si="409"/>
        <v>7100.127</v>
      </c>
      <c r="Z1257" s="34" t="str">
        <f t="shared" si="409"/>
        <v>7100.1273</v>
      </c>
      <c r="AA1257" s="34" t="str">
        <f t="shared" si="409"/>
        <v>" "</v>
      </c>
      <c r="AB1257" s="34" t="str">
        <f t="shared" si="403"/>
        <v>7100.1 Cost of Production (Services) of Electricity /Regulated Activities</v>
      </c>
      <c r="AC1257" s="34" t="str">
        <f t="shared" si="404"/>
        <v>7100.12 Cost of Regulated Electricity Services, Transmission Activities</v>
      </c>
      <c r="AD1257" s="34" t="str">
        <f t="shared" si="405"/>
        <v>7100.127 Cost of Regulated Electricity Services, Transmission Activities in 6/10 kV and below</v>
      </c>
      <c r="AE1257" s="34" t="str">
        <f t="shared" si="406"/>
        <v>7100.1273 Cost of Energy Losses, 6/10 kV and below</v>
      </c>
      <c r="AF1257" s="34" t="str">
        <f t="shared" si="407"/>
        <v>" "</v>
      </c>
      <c r="AH1257" s="6" t="s">
        <v>887</v>
      </c>
      <c r="AI1257" t="s">
        <v>320</v>
      </c>
      <c r="AJ1257" s="14" t="s">
        <v>11</v>
      </c>
      <c r="AK1257" s="8" t="s">
        <v>893</v>
      </c>
      <c r="AL1257" s="8"/>
      <c r="AM1257" s="8"/>
      <c r="AN1257" s="8"/>
      <c r="AO1257" s="8"/>
      <c r="AP1257" s="8"/>
      <c r="AQ1257" s="8"/>
      <c r="AR1257" s="8"/>
      <c r="AS1257" s="8"/>
      <c r="AV1257" t="s">
        <v>320</v>
      </c>
      <c r="AW1257">
        <f t="shared" si="408"/>
        <v>40</v>
      </c>
    </row>
    <row r="1258" spans="1:49" ht="11.25" customHeight="1" x14ac:dyDescent="0.2">
      <c r="A1258" s="14">
        <v>7100.1279000000004</v>
      </c>
      <c r="B1258" t="s">
        <v>321</v>
      </c>
      <c r="C1258" s="33" t="str">
        <f t="shared" si="410"/>
        <v>7100.1279 Other Electricity Regulated Cost of Production (Services), 6/10 kV and below</v>
      </c>
      <c r="D1258" s="6" t="s">
        <v>859</v>
      </c>
      <c r="E1258" s="6" t="s">
        <v>804</v>
      </c>
      <c r="F1258" s="6" t="s">
        <v>747</v>
      </c>
      <c r="G1258" s="6" t="s">
        <v>824</v>
      </c>
      <c r="H1258" s="34" t="str">
        <f>VLOOKUP(I1258,'heading tables'!$G$3:$H$9,2,FALSE)</f>
        <v>L4</v>
      </c>
      <c r="I1258" s="34">
        <f t="shared" si="398"/>
        <v>9</v>
      </c>
      <c r="J1258" s="6" t="s">
        <v>1069</v>
      </c>
      <c r="K1258" s="34">
        <f t="shared" si="401"/>
        <v>404</v>
      </c>
      <c r="L1258" s="34" t="str">
        <f t="shared" si="399"/>
        <v>79</v>
      </c>
      <c r="M1258" s="34" t="str">
        <f t="shared" si="393"/>
        <v>7</v>
      </c>
      <c r="N1258" s="34" t="str">
        <f t="shared" si="394"/>
        <v>71</v>
      </c>
      <c r="O1258" s="34" t="str">
        <f t="shared" si="395"/>
        <v>7100</v>
      </c>
      <c r="P1258" s="34" t="str">
        <f>CONCATENATE(M1258," ",VLOOKUP(M1258,'heading tables'!$A:$C,2,FALSE))</f>
        <v>7 Operating Expenses</v>
      </c>
      <c r="Q1258" s="34" t="str">
        <f>CONCATENATE(N1258," ",VLOOKUP(N1258,'heading tables'!$A:$C,2,FALSE))</f>
        <v>71 Cost of products sold (goods-producing and services industries)</v>
      </c>
      <c r="R1258" s="34" t="str">
        <f>CONCATENATE(O1258," ",VLOOKUP(ABS(O1258),'heading tables'!$A:$C,2,FALSE))</f>
        <v>7100 Cost of products sold (goods-producing and services industries)</v>
      </c>
      <c r="S1258" s="34" t="str">
        <f t="shared" si="396"/>
        <v>71</v>
      </c>
      <c r="T1258" s="34" t="str">
        <f t="shared" si="397"/>
        <v>7100</v>
      </c>
      <c r="U1258" s="34" t="str">
        <f>CONCATENATE(S1258," ",VLOOKUP(S1258,'heading tables'!$A:$C,2,FALSE))</f>
        <v>71 Cost of products sold (goods-producing and services industries)</v>
      </c>
      <c r="V1258" s="34" t="str">
        <f>CONCATENATE(T1258," ",VLOOKUP(ABS(T1258),'heading tables'!$A:$C,2,FALSE))</f>
        <v>7100 Cost of products sold (goods-producing and services industries)</v>
      </c>
      <c r="W1258" s="34" t="str">
        <f t="shared" si="400"/>
        <v>7100.1</v>
      </c>
      <c r="X1258" s="34" t="str">
        <f t="shared" ref="X1258:AA1277" si="411">IF(OR(LEFT($A1258,X$1)=W1258,W1258=$AZ$1),$AZ$1,LEFT($A1258,X$1))</f>
        <v>7100.12</v>
      </c>
      <c r="Y1258" s="34" t="str">
        <f t="shared" si="411"/>
        <v>7100.127</v>
      </c>
      <c r="Z1258" s="34" t="str">
        <f t="shared" si="411"/>
        <v>7100.1279</v>
      </c>
      <c r="AA1258" s="34" t="str">
        <f t="shared" si="411"/>
        <v>" "</v>
      </c>
      <c r="AB1258" s="34" t="str">
        <f t="shared" si="403"/>
        <v>7100.1 Cost of Production (Services) of Electricity /Regulated Activities</v>
      </c>
      <c r="AC1258" s="34" t="str">
        <f t="shared" si="404"/>
        <v>7100.12 Cost of Regulated Electricity Services, Transmission Activities</v>
      </c>
      <c r="AD1258" s="34" t="str">
        <f t="shared" si="405"/>
        <v>7100.127 Cost of Regulated Electricity Services, Transmission Activities in 6/10 kV and below</v>
      </c>
      <c r="AE1258" s="34" t="str">
        <f t="shared" si="406"/>
        <v>7100.1279 Other Electricity Regulated Cost of Production (Services), 6/10 kV and below</v>
      </c>
      <c r="AF1258" s="34" t="str">
        <f t="shared" si="407"/>
        <v>" "</v>
      </c>
      <c r="AH1258" s="6" t="s">
        <v>405</v>
      </c>
      <c r="AI1258" t="s">
        <v>321</v>
      </c>
      <c r="AJ1258" s="14" t="s">
        <v>11</v>
      </c>
      <c r="AK1258" s="8" t="s">
        <v>893</v>
      </c>
      <c r="AL1258" s="8"/>
      <c r="AM1258" s="8"/>
      <c r="AN1258" s="8"/>
      <c r="AO1258" s="8"/>
      <c r="AP1258" s="8"/>
      <c r="AQ1258" s="8"/>
      <c r="AR1258" s="8"/>
      <c r="AS1258" s="8"/>
      <c r="AV1258" t="s">
        <v>321</v>
      </c>
      <c r="AW1258">
        <f t="shared" si="408"/>
        <v>76</v>
      </c>
    </row>
    <row r="1259" spans="1:49" ht="11.25" customHeight="1" x14ac:dyDescent="0.2">
      <c r="A1259" s="14">
        <v>7100.1279999999997</v>
      </c>
      <c r="B1259" t="s">
        <v>322</v>
      </c>
      <c r="C1259" s="33" t="str">
        <f t="shared" si="410"/>
        <v>7100.128 Cost of Regulated Electricity Services, Transmission Activities in Technical Services</v>
      </c>
      <c r="D1259" s="6" t="s">
        <v>859</v>
      </c>
      <c r="E1259" s="6" t="s">
        <v>804</v>
      </c>
      <c r="F1259" s="6" t="s">
        <v>749</v>
      </c>
      <c r="G1259" s="6" t="s">
        <v>906</v>
      </c>
      <c r="H1259" s="34" t="str">
        <f>VLOOKUP(I1259,'heading tables'!$G$3:$H$9,2,FALSE)</f>
        <v>L3</v>
      </c>
      <c r="I1259" s="34">
        <f t="shared" si="398"/>
        <v>8</v>
      </c>
      <c r="J1259" s="6" t="s">
        <v>1069</v>
      </c>
      <c r="K1259" s="34">
        <f t="shared" si="401"/>
        <v>404</v>
      </c>
      <c r="L1259" s="34" t="str">
        <f t="shared" si="399"/>
        <v>28</v>
      </c>
      <c r="M1259" s="34" t="str">
        <f t="shared" si="393"/>
        <v>7</v>
      </c>
      <c r="N1259" s="34" t="str">
        <f t="shared" si="394"/>
        <v>71</v>
      </c>
      <c r="O1259" s="34" t="str">
        <f t="shared" si="395"/>
        <v>7100</v>
      </c>
      <c r="P1259" s="34" t="str">
        <f>CONCATENATE(M1259," ",VLOOKUP(M1259,'heading tables'!$A:$C,2,FALSE))</f>
        <v>7 Operating Expenses</v>
      </c>
      <c r="Q1259" s="34" t="str">
        <f>CONCATENATE(N1259," ",VLOOKUP(N1259,'heading tables'!$A:$C,2,FALSE))</f>
        <v>71 Cost of products sold (goods-producing and services industries)</v>
      </c>
      <c r="R1259" s="34" t="str">
        <f>CONCATENATE(O1259," ",VLOOKUP(ABS(O1259),'heading tables'!$A:$C,2,FALSE))</f>
        <v>7100 Cost of products sold (goods-producing and services industries)</v>
      </c>
      <c r="S1259" s="34" t="str">
        <f t="shared" si="396"/>
        <v>71</v>
      </c>
      <c r="T1259" s="34" t="str">
        <f t="shared" si="397"/>
        <v>7100</v>
      </c>
      <c r="U1259" s="34" t="str">
        <f>CONCATENATE(S1259," ",VLOOKUP(S1259,'heading tables'!$A:$C,2,FALSE))</f>
        <v>71 Cost of products sold (goods-producing and services industries)</v>
      </c>
      <c r="V1259" s="34" t="str">
        <f>CONCATENATE(T1259," ",VLOOKUP(ABS(T1259),'heading tables'!$A:$C,2,FALSE))</f>
        <v>7100 Cost of products sold (goods-producing and services industries)</v>
      </c>
      <c r="W1259" s="34" t="str">
        <f t="shared" si="400"/>
        <v>7100.1</v>
      </c>
      <c r="X1259" s="34" t="str">
        <f t="shared" si="411"/>
        <v>7100.12</v>
      </c>
      <c r="Y1259" s="34" t="str">
        <f t="shared" si="411"/>
        <v>7100.128</v>
      </c>
      <c r="Z1259" s="34" t="str">
        <f t="shared" si="411"/>
        <v>" "</v>
      </c>
      <c r="AA1259" s="34" t="str">
        <f t="shared" si="411"/>
        <v>" "</v>
      </c>
      <c r="AB1259" s="34" t="str">
        <f t="shared" si="403"/>
        <v>7100.1 Cost of Production (Services) of Electricity /Regulated Activities</v>
      </c>
      <c r="AC1259" s="34" t="str">
        <f t="shared" si="404"/>
        <v>7100.12 Cost of Regulated Electricity Services, Transmission Activities</v>
      </c>
      <c r="AD1259" s="34" t="str">
        <f t="shared" si="405"/>
        <v>7100.128 Cost of Regulated Electricity Services, Transmission Activities in Technical Services</v>
      </c>
      <c r="AE1259" s="34" t="str">
        <f t="shared" si="406"/>
        <v>" "</v>
      </c>
      <c r="AF1259" s="34" t="str">
        <f t="shared" si="407"/>
        <v>" "</v>
      </c>
      <c r="AH1259" s="6" t="s">
        <v>901</v>
      </c>
      <c r="AI1259" t="s">
        <v>322</v>
      </c>
      <c r="AJ1259" s="14" t="s">
        <v>11</v>
      </c>
      <c r="AK1259" t="s">
        <v>909</v>
      </c>
      <c r="AL1259"/>
      <c r="AM1259"/>
      <c r="AN1259"/>
      <c r="AO1259"/>
      <c r="AP1259"/>
      <c r="AQ1259"/>
      <c r="AR1259"/>
      <c r="AS1259"/>
      <c r="AV1259" t="s">
        <v>322</v>
      </c>
      <c r="AW1259">
        <f t="shared" si="408"/>
        <v>85</v>
      </c>
    </row>
    <row r="1260" spans="1:49" ht="11.25" customHeight="1" x14ac:dyDescent="0.2">
      <c r="A1260" s="14">
        <v>7100.1289999999999</v>
      </c>
      <c r="B1260" t="s">
        <v>323</v>
      </c>
      <c r="C1260" s="33" t="str">
        <f t="shared" si="410"/>
        <v>7100.129 Cost of Regulated Electricity Services, Transmission Activities, Other</v>
      </c>
      <c r="D1260" s="6" t="s">
        <v>859</v>
      </c>
      <c r="E1260" s="6" t="s">
        <v>804</v>
      </c>
      <c r="F1260" s="6" t="s">
        <v>747</v>
      </c>
      <c r="G1260" s="6" t="s">
        <v>906</v>
      </c>
      <c r="H1260" s="34" t="str">
        <f>VLOOKUP(I1260,'heading tables'!$G$3:$H$9,2,FALSE)</f>
        <v>L3</v>
      </c>
      <c r="I1260" s="34">
        <f t="shared" si="398"/>
        <v>8</v>
      </c>
      <c r="J1260" s="6" t="s">
        <v>1069</v>
      </c>
      <c r="K1260" s="34">
        <f t="shared" si="401"/>
        <v>404</v>
      </c>
      <c r="L1260" s="34" t="str">
        <f t="shared" si="399"/>
        <v>29</v>
      </c>
      <c r="M1260" s="34" t="str">
        <f t="shared" si="393"/>
        <v>7</v>
      </c>
      <c r="N1260" s="34" t="str">
        <f t="shared" si="394"/>
        <v>71</v>
      </c>
      <c r="O1260" s="34" t="str">
        <f t="shared" si="395"/>
        <v>7100</v>
      </c>
      <c r="P1260" s="34" t="str">
        <f>CONCATENATE(M1260," ",VLOOKUP(M1260,'heading tables'!$A:$C,2,FALSE))</f>
        <v>7 Operating Expenses</v>
      </c>
      <c r="Q1260" s="34" t="str">
        <f>CONCATENATE(N1260," ",VLOOKUP(N1260,'heading tables'!$A:$C,2,FALSE))</f>
        <v>71 Cost of products sold (goods-producing and services industries)</v>
      </c>
      <c r="R1260" s="34" t="str">
        <f>CONCATENATE(O1260," ",VLOOKUP(ABS(O1260),'heading tables'!$A:$C,2,FALSE))</f>
        <v>7100 Cost of products sold (goods-producing and services industries)</v>
      </c>
      <c r="S1260" s="34" t="str">
        <f t="shared" si="396"/>
        <v>71</v>
      </c>
      <c r="T1260" s="34" t="str">
        <f t="shared" si="397"/>
        <v>7100</v>
      </c>
      <c r="U1260" s="34" t="str">
        <f>CONCATENATE(S1260," ",VLOOKUP(S1260,'heading tables'!$A:$C,2,FALSE))</f>
        <v>71 Cost of products sold (goods-producing and services industries)</v>
      </c>
      <c r="V1260" s="34" t="str">
        <f>CONCATENATE(T1260," ",VLOOKUP(ABS(T1260),'heading tables'!$A:$C,2,FALSE))</f>
        <v>7100 Cost of products sold (goods-producing and services industries)</v>
      </c>
      <c r="W1260" s="34" t="str">
        <f t="shared" si="400"/>
        <v>7100.1</v>
      </c>
      <c r="X1260" s="34" t="str">
        <f t="shared" si="411"/>
        <v>7100.12</v>
      </c>
      <c r="Y1260" s="34" t="str">
        <f t="shared" si="411"/>
        <v>7100.129</v>
      </c>
      <c r="Z1260" s="34" t="str">
        <f t="shared" si="411"/>
        <v>" "</v>
      </c>
      <c r="AA1260" s="34" t="str">
        <f t="shared" si="411"/>
        <v>" "</v>
      </c>
      <c r="AB1260" s="34" t="str">
        <f t="shared" si="403"/>
        <v>7100.1 Cost of Production (Services) of Electricity /Regulated Activities</v>
      </c>
      <c r="AC1260" s="34" t="str">
        <f t="shared" si="404"/>
        <v>7100.12 Cost of Regulated Electricity Services, Transmission Activities</v>
      </c>
      <c r="AD1260" s="34" t="str">
        <f t="shared" si="405"/>
        <v>7100.129 Cost of Regulated Electricity Services, Transmission Activities, Other</v>
      </c>
      <c r="AE1260" s="34" t="str">
        <f t="shared" si="406"/>
        <v>" "</v>
      </c>
      <c r="AF1260" s="34" t="str">
        <f t="shared" si="407"/>
        <v>" "</v>
      </c>
      <c r="AH1260" s="6" t="s">
        <v>405</v>
      </c>
      <c r="AI1260" t="s">
        <v>323</v>
      </c>
      <c r="AJ1260" s="14" t="s">
        <v>11</v>
      </c>
      <c r="AK1260" t="s">
        <v>909</v>
      </c>
      <c r="AL1260"/>
      <c r="AM1260"/>
      <c r="AN1260"/>
      <c r="AO1260"/>
      <c r="AP1260"/>
      <c r="AQ1260"/>
      <c r="AR1260"/>
      <c r="AS1260"/>
      <c r="AV1260" t="s">
        <v>323</v>
      </c>
      <c r="AW1260">
        <f t="shared" si="408"/>
        <v>70</v>
      </c>
    </row>
    <row r="1261" spans="1:49" ht="11.25" customHeight="1" x14ac:dyDescent="0.2">
      <c r="A1261" s="14">
        <v>7100.13</v>
      </c>
      <c r="B1261" t="s">
        <v>324</v>
      </c>
      <c r="C1261" s="33" t="str">
        <f t="shared" si="410"/>
        <v>7100.13 Cost of Regulated Electricity Services, Distribution Activities (Network)</v>
      </c>
      <c r="D1261" s="6" t="s">
        <v>874</v>
      </c>
      <c r="E1261" s="6" t="s">
        <v>804</v>
      </c>
      <c r="F1261" s="6" t="s">
        <v>3</v>
      </c>
      <c r="G1261" s="6" t="s">
        <v>64</v>
      </c>
      <c r="H1261" s="34" t="str">
        <f>VLOOKUP(I1261,'heading tables'!$G$3:$H$9,2,FALSE)</f>
        <v>L2</v>
      </c>
      <c r="I1261" s="34">
        <f t="shared" si="398"/>
        <v>7</v>
      </c>
      <c r="J1261" s="6" t="s">
        <v>1069</v>
      </c>
      <c r="K1261" s="34">
        <f t="shared" si="401"/>
        <v>404</v>
      </c>
      <c r="L1261" s="34" t="str">
        <f t="shared" si="399"/>
        <v>13</v>
      </c>
      <c r="M1261" s="34" t="str">
        <f t="shared" si="393"/>
        <v>7</v>
      </c>
      <c r="N1261" s="34" t="str">
        <f t="shared" si="394"/>
        <v>71</v>
      </c>
      <c r="O1261" s="34" t="str">
        <f t="shared" si="395"/>
        <v>7100</v>
      </c>
      <c r="P1261" s="34" t="str">
        <f>CONCATENATE(M1261," ",VLOOKUP(M1261,'heading tables'!$A:$C,2,FALSE))</f>
        <v>7 Operating Expenses</v>
      </c>
      <c r="Q1261" s="34" t="str">
        <f>CONCATENATE(N1261," ",VLOOKUP(N1261,'heading tables'!$A:$C,2,FALSE))</f>
        <v>71 Cost of products sold (goods-producing and services industries)</v>
      </c>
      <c r="R1261" s="34" t="str">
        <f>CONCATENATE(O1261," ",VLOOKUP(ABS(O1261),'heading tables'!$A:$C,2,FALSE))</f>
        <v>7100 Cost of products sold (goods-producing and services industries)</v>
      </c>
      <c r="S1261" s="34" t="str">
        <f t="shared" si="396"/>
        <v>71</v>
      </c>
      <c r="T1261" s="34" t="str">
        <f t="shared" si="397"/>
        <v>7100</v>
      </c>
      <c r="U1261" s="34" t="str">
        <f>CONCATENATE(S1261," ",VLOOKUP(S1261,'heading tables'!$A:$C,2,FALSE))</f>
        <v>71 Cost of products sold (goods-producing and services industries)</v>
      </c>
      <c r="V1261" s="34" t="str">
        <f>CONCATENATE(T1261," ",VLOOKUP(ABS(T1261),'heading tables'!$A:$C,2,FALSE))</f>
        <v>7100 Cost of products sold (goods-producing and services industries)</v>
      </c>
      <c r="W1261" s="34" t="str">
        <f t="shared" si="400"/>
        <v>7100.1</v>
      </c>
      <c r="X1261" s="34" t="str">
        <f t="shared" si="411"/>
        <v>7100.13</v>
      </c>
      <c r="Y1261" s="34" t="str">
        <f t="shared" si="411"/>
        <v>" "</v>
      </c>
      <c r="Z1261" s="34" t="str">
        <f t="shared" si="411"/>
        <v>" "</v>
      </c>
      <c r="AA1261" s="34" t="str">
        <f t="shared" si="411"/>
        <v>" "</v>
      </c>
      <c r="AB1261" s="34" t="str">
        <f t="shared" si="403"/>
        <v>7100.1 Cost of Production (Services) of Electricity /Regulated Activities</v>
      </c>
      <c r="AC1261" s="34" t="str">
        <f t="shared" si="404"/>
        <v>7100.13 Cost of Regulated Electricity Services, Distribution Activities (Network)</v>
      </c>
      <c r="AD1261" s="34" t="str">
        <f t="shared" si="405"/>
        <v>" "</v>
      </c>
      <c r="AE1261" s="34" t="str">
        <f t="shared" si="406"/>
        <v>" "</v>
      </c>
      <c r="AF1261" s="34" t="str">
        <f t="shared" si="407"/>
        <v>" "</v>
      </c>
      <c r="AI1261" t="s">
        <v>324</v>
      </c>
      <c r="AJ1261" s="14" t="s">
        <v>1064</v>
      </c>
      <c r="AK1261" t="s">
        <v>909</v>
      </c>
      <c r="AL1261"/>
      <c r="AM1261"/>
      <c r="AN1261"/>
      <c r="AO1261"/>
      <c r="AP1261"/>
      <c r="AQ1261"/>
      <c r="AR1261"/>
      <c r="AS1261"/>
      <c r="AV1261" t="s">
        <v>324</v>
      </c>
      <c r="AW1261">
        <f t="shared" si="408"/>
        <v>73</v>
      </c>
    </row>
    <row r="1262" spans="1:49" ht="11.25" customHeight="1" x14ac:dyDescent="0.2">
      <c r="A1262" s="14">
        <v>7100.1310000000003</v>
      </c>
      <c r="B1262" t="s">
        <v>325</v>
      </c>
      <c r="C1262" s="33" t="str">
        <f t="shared" si="410"/>
        <v>7100.131 Cost of Regulated Electricity Services, Distribution (Network) 110 kV</v>
      </c>
      <c r="D1262" s="6" t="s">
        <v>874</v>
      </c>
      <c r="E1262" s="6" t="s">
        <v>804</v>
      </c>
      <c r="F1262" s="6" t="s">
        <v>3</v>
      </c>
      <c r="G1262" s="6" t="s">
        <v>72</v>
      </c>
      <c r="H1262" s="34" t="str">
        <f>VLOOKUP(I1262,'heading tables'!$G$3:$H$9,2,FALSE)</f>
        <v>L3</v>
      </c>
      <c r="I1262" s="34">
        <f t="shared" si="398"/>
        <v>8</v>
      </c>
      <c r="J1262" s="6" t="s">
        <v>1069</v>
      </c>
      <c r="K1262" s="34">
        <f t="shared" si="401"/>
        <v>404</v>
      </c>
      <c r="L1262" s="34" t="str">
        <f t="shared" si="399"/>
        <v>31</v>
      </c>
      <c r="M1262" s="34" t="str">
        <f t="shared" si="393"/>
        <v>7</v>
      </c>
      <c r="N1262" s="34" t="str">
        <f t="shared" si="394"/>
        <v>71</v>
      </c>
      <c r="O1262" s="34" t="str">
        <f t="shared" si="395"/>
        <v>7100</v>
      </c>
      <c r="P1262" s="34" t="str">
        <f>CONCATENATE(M1262," ",VLOOKUP(M1262,'heading tables'!$A:$C,2,FALSE))</f>
        <v>7 Operating Expenses</v>
      </c>
      <c r="Q1262" s="34" t="str">
        <f>CONCATENATE(N1262," ",VLOOKUP(N1262,'heading tables'!$A:$C,2,FALSE))</f>
        <v>71 Cost of products sold (goods-producing and services industries)</v>
      </c>
      <c r="R1262" s="34" t="str">
        <f>CONCATENATE(O1262," ",VLOOKUP(ABS(O1262),'heading tables'!$A:$C,2,FALSE))</f>
        <v>7100 Cost of products sold (goods-producing and services industries)</v>
      </c>
      <c r="S1262" s="34" t="str">
        <f t="shared" si="396"/>
        <v>71</v>
      </c>
      <c r="T1262" s="34" t="str">
        <f t="shared" si="397"/>
        <v>7100</v>
      </c>
      <c r="U1262" s="34" t="str">
        <f>CONCATENATE(S1262," ",VLOOKUP(S1262,'heading tables'!$A:$C,2,FALSE))</f>
        <v>71 Cost of products sold (goods-producing and services industries)</v>
      </c>
      <c r="V1262" s="34" t="str">
        <f>CONCATENATE(T1262," ",VLOOKUP(ABS(T1262),'heading tables'!$A:$C,2,FALSE))</f>
        <v>7100 Cost of products sold (goods-producing and services industries)</v>
      </c>
      <c r="W1262" s="34" t="str">
        <f t="shared" si="400"/>
        <v>7100.1</v>
      </c>
      <c r="X1262" s="34" t="str">
        <f t="shared" si="411"/>
        <v>7100.13</v>
      </c>
      <c r="Y1262" s="34" t="str">
        <f t="shared" si="411"/>
        <v>7100.131</v>
      </c>
      <c r="Z1262" s="34" t="str">
        <f t="shared" si="411"/>
        <v>" "</v>
      </c>
      <c r="AA1262" s="34" t="str">
        <f t="shared" si="411"/>
        <v>" "</v>
      </c>
      <c r="AB1262" s="34" t="str">
        <f t="shared" si="403"/>
        <v>7100.1 Cost of Production (Services) of Electricity /Regulated Activities</v>
      </c>
      <c r="AC1262" s="34" t="str">
        <f t="shared" si="404"/>
        <v>7100.13 Cost of Regulated Electricity Services, Distribution Activities (Network)</v>
      </c>
      <c r="AD1262" s="34" t="str">
        <f t="shared" si="405"/>
        <v>7100.131 Cost of Regulated Electricity Services, Distribution (Network) 110 kV</v>
      </c>
      <c r="AE1262" s="34" t="str">
        <f t="shared" si="406"/>
        <v>" "</v>
      </c>
      <c r="AF1262" s="34" t="str">
        <f t="shared" si="407"/>
        <v>" "</v>
      </c>
      <c r="AI1262" t="s">
        <v>325</v>
      </c>
      <c r="AJ1262" s="14" t="s">
        <v>1064</v>
      </c>
      <c r="AK1262">
        <v>110</v>
      </c>
      <c r="AL1262"/>
      <c r="AM1262"/>
      <c r="AN1262"/>
      <c r="AO1262"/>
      <c r="AP1262"/>
      <c r="AQ1262"/>
      <c r="AR1262"/>
      <c r="AS1262"/>
      <c r="AV1262" t="s">
        <v>325</v>
      </c>
      <c r="AW1262">
        <f t="shared" si="408"/>
        <v>69</v>
      </c>
    </row>
    <row r="1263" spans="1:49" ht="11.25" customHeight="1" x14ac:dyDescent="0.2">
      <c r="A1263" s="14">
        <v>7100.1310999999996</v>
      </c>
      <c r="B1263" t="s">
        <v>269</v>
      </c>
      <c r="C1263" s="33" t="str">
        <f t="shared" si="410"/>
        <v>7100.1311 Operation Cost, 110 kV</v>
      </c>
      <c r="D1263" s="6" t="s">
        <v>874</v>
      </c>
      <c r="E1263" s="6" t="s">
        <v>804</v>
      </c>
      <c r="F1263" s="6" t="s">
        <v>3</v>
      </c>
      <c r="G1263" s="6" t="s">
        <v>822</v>
      </c>
      <c r="H1263" s="34" t="str">
        <f>VLOOKUP(I1263,'heading tables'!$G$3:$H$9,2,FALSE)</f>
        <v>L4</v>
      </c>
      <c r="I1263" s="34">
        <f t="shared" si="398"/>
        <v>9</v>
      </c>
      <c r="J1263" s="6" t="s">
        <v>1069</v>
      </c>
      <c r="K1263" s="34">
        <f t="shared" si="401"/>
        <v>404</v>
      </c>
      <c r="L1263" s="34" t="str">
        <f t="shared" si="399"/>
        <v>11</v>
      </c>
      <c r="M1263" s="34" t="str">
        <f t="shared" si="393"/>
        <v>7</v>
      </c>
      <c r="N1263" s="34" t="str">
        <f t="shared" si="394"/>
        <v>71</v>
      </c>
      <c r="O1263" s="34" t="str">
        <f t="shared" si="395"/>
        <v>7100</v>
      </c>
      <c r="P1263" s="34" t="str">
        <f>CONCATENATE(M1263," ",VLOOKUP(M1263,'heading tables'!$A:$C,2,FALSE))</f>
        <v>7 Operating Expenses</v>
      </c>
      <c r="Q1263" s="34" t="str">
        <f>CONCATENATE(N1263," ",VLOOKUP(N1263,'heading tables'!$A:$C,2,FALSE))</f>
        <v>71 Cost of products sold (goods-producing and services industries)</v>
      </c>
      <c r="R1263" s="34" t="str">
        <f>CONCATENATE(O1263," ",VLOOKUP(ABS(O1263),'heading tables'!$A:$C,2,FALSE))</f>
        <v>7100 Cost of products sold (goods-producing and services industries)</v>
      </c>
      <c r="S1263" s="34" t="str">
        <f t="shared" si="396"/>
        <v>71</v>
      </c>
      <c r="T1263" s="34" t="str">
        <f t="shared" si="397"/>
        <v>7100</v>
      </c>
      <c r="U1263" s="34" t="str">
        <f>CONCATENATE(S1263," ",VLOOKUP(S1263,'heading tables'!$A:$C,2,FALSE))</f>
        <v>71 Cost of products sold (goods-producing and services industries)</v>
      </c>
      <c r="V1263" s="34" t="str">
        <f>CONCATENATE(T1263," ",VLOOKUP(ABS(T1263),'heading tables'!$A:$C,2,FALSE))</f>
        <v>7100 Cost of products sold (goods-producing and services industries)</v>
      </c>
      <c r="W1263" s="34" t="str">
        <f t="shared" si="400"/>
        <v>7100.1</v>
      </c>
      <c r="X1263" s="34" t="str">
        <f t="shared" si="411"/>
        <v>7100.13</v>
      </c>
      <c r="Y1263" s="34" t="str">
        <f t="shared" si="411"/>
        <v>7100.131</v>
      </c>
      <c r="Z1263" s="34" t="str">
        <f t="shared" si="411"/>
        <v>7100.1311</v>
      </c>
      <c r="AA1263" s="34" t="str">
        <f t="shared" si="411"/>
        <v>" "</v>
      </c>
      <c r="AB1263" s="34" t="str">
        <f t="shared" si="403"/>
        <v>7100.1 Cost of Production (Services) of Electricity /Regulated Activities</v>
      </c>
      <c r="AC1263" s="34" t="str">
        <f t="shared" si="404"/>
        <v>7100.13 Cost of Regulated Electricity Services, Distribution Activities (Network)</v>
      </c>
      <c r="AD1263" s="34" t="str">
        <f t="shared" si="405"/>
        <v>7100.131 Cost of Regulated Electricity Services, Distribution (Network) 110 kV</v>
      </c>
      <c r="AE1263" s="34" t="str">
        <f t="shared" si="406"/>
        <v>7100.1311 Operation Cost, 110 kV</v>
      </c>
      <c r="AF1263" s="34" t="str">
        <f t="shared" si="407"/>
        <v>" "</v>
      </c>
      <c r="AI1263" t="s">
        <v>269</v>
      </c>
      <c r="AJ1263" s="14" t="s">
        <v>1064</v>
      </c>
      <c r="AK1263">
        <v>110</v>
      </c>
      <c r="AL1263"/>
      <c r="AM1263"/>
      <c r="AN1263"/>
      <c r="AO1263"/>
      <c r="AP1263"/>
      <c r="AQ1263"/>
      <c r="AR1263"/>
      <c r="AS1263"/>
      <c r="AV1263" t="s">
        <v>269</v>
      </c>
      <c r="AW1263">
        <f t="shared" si="408"/>
        <v>22</v>
      </c>
    </row>
    <row r="1264" spans="1:49" ht="11.25" customHeight="1" x14ac:dyDescent="0.2">
      <c r="A1264" s="14">
        <v>7100.1311100000003</v>
      </c>
      <c r="B1264" t="s">
        <v>270</v>
      </c>
      <c r="C1264" s="33" t="str">
        <f t="shared" si="410"/>
        <v>7100.13111 Operation Cost on Personnel, 110 kV</v>
      </c>
      <c r="D1264" s="6" t="s">
        <v>874</v>
      </c>
      <c r="E1264" s="6" t="s">
        <v>804</v>
      </c>
      <c r="F1264" s="6" t="s">
        <v>745</v>
      </c>
      <c r="G1264" s="6" t="s">
        <v>823</v>
      </c>
      <c r="H1264" s="34" t="str">
        <f>VLOOKUP(I1264,'heading tables'!$G$3:$H$9,2,FALSE)</f>
        <v>L5</v>
      </c>
      <c r="I1264" s="34">
        <f t="shared" si="398"/>
        <v>10</v>
      </c>
      <c r="J1264" s="6" t="s">
        <v>1069</v>
      </c>
      <c r="K1264" s="34">
        <f t="shared" si="401"/>
        <v>404</v>
      </c>
      <c r="L1264" s="34" t="str">
        <f t="shared" si="399"/>
        <v>11</v>
      </c>
      <c r="M1264" s="34" t="str">
        <f t="shared" ref="M1264:M1327" si="412">LEFT($A1264,1)</f>
        <v>7</v>
      </c>
      <c r="N1264" s="34" t="str">
        <f t="shared" ref="N1264:N1327" si="413">LEFT($A1264,2)</f>
        <v>71</v>
      </c>
      <c r="O1264" s="34" t="str">
        <f t="shared" ref="O1264:O1327" si="414">LEFT($A1264,4)</f>
        <v>7100</v>
      </c>
      <c r="P1264" s="34" t="str">
        <f>CONCATENATE(M1264," ",VLOOKUP(M1264,'heading tables'!$A:$C,2,FALSE))</f>
        <v>7 Operating Expenses</v>
      </c>
      <c r="Q1264" s="34" t="str">
        <f>CONCATENATE(N1264," ",VLOOKUP(N1264,'heading tables'!$A:$C,2,FALSE))</f>
        <v>71 Cost of products sold (goods-producing and services industries)</v>
      </c>
      <c r="R1264" s="34" t="str">
        <f>CONCATENATE(O1264," ",VLOOKUP(ABS(O1264),'heading tables'!$A:$C,2,FALSE))</f>
        <v>7100 Cost of products sold (goods-producing and services industries)</v>
      </c>
      <c r="S1264" s="34" t="str">
        <f t="shared" si="396"/>
        <v>71</v>
      </c>
      <c r="T1264" s="34" t="str">
        <f t="shared" si="397"/>
        <v>7100</v>
      </c>
      <c r="U1264" s="34" t="str">
        <f>CONCATENATE(S1264," ",VLOOKUP(S1264,'heading tables'!$A:$C,2,FALSE))</f>
        <v>71 Cost of products sold (goods-producing and services industries)</v>
      </c>
      <c r="V1264" s="34" t="str">
        <f>CONCATENATE(T1264," ",VLOOKUP(ABS(T1264),'heading tables'!$A:$C,2,FALSE))</f>
        <v>7100 Cost of products sold (goods-producing and services industries)</v>
      </c>
      <c r="W1264" s="34" t="str">
        <f t="shared" si="400"/>
        <v>7100.1</v>
      </c>
      <c r="X1264" s="34" t="str">
        <f t="shared" si="411"/>
        <v>7100.13</v>
      </c>
      <c r="Y1264" s="34" t="str">
        <f t="shared" si="411"/>
        <v>7100.131</v>
      </c>
      <c r="Z1264" s="34" t="str">
        <f t="shared" si="411"/>
        <v>7100.1311</v>
      </c>
      <c r="AA1264" s="34" t="str">
        <f t="shared" si="411"/>
        <v>7100.13111</v>
      </c>
      <c r="AB1264" s="34" t="str">
        <f t="shared" si="403"/>
        <v>7100.1 Cost of Production (Services) of Electricity /Regulated Activities</v>
      </c>
      <c r="AC1264" s="34" t="str">
        <f t="shared" si="404"/>
        <v>7100.13 Cost of Regulated Electricity Services, Distribution Activities (Network)</v>
      </c>
      <c r="AD1264" s="34" t="str">
        <f t="shared" si="405"/>
        <v>7100.131 Cost of Regulated Electricity Services, Distribution (Network) 110 kV</v>
      </c>
      <c r="AE1264" s="34" t="str">
        <f t="shared" si="406"/>
        <v>7100.1311 Operation Cost, 110 kV</v>
      </c>
      <c r="AF1264" s="34" t="str">
        <f t="shared" si="407"/>
        <v>7100.13111 Operation Cost on Personnel, 110 kV</v>
      </c>
      <c r="AH1264" s="6" t="s">
        <v>406</v>
      </c>
      <c r="AI1264" t="s">
        <v>270</v>
      </c>
      <c r="AJ1264" s="14" t="s">
        <v>11</v>
      </c>
      <c r="AK1264">
        <v>110</v>
      </c>
      <c r="AL1264"/>
      <c r="AM1264"/>
      <c r="AN1264"/>
      <c r="AO1264"/>
      <c r="AP1264"/>
      <c r="AQ1264"/>
      <c r="AR1264"/>
      <c r="AS1264"/>
      <c r="AV1264" t="s">
        <v>270</v>
      </c>
      <c r="AW1264">
        <f t="shared" si="408"/>
        <v>35</v>
      </c>
    </row>
    <row r="1265" spans="1:49" ht="11.25" customHeight="1" x14ac:dyDescent="0.2">
      <c r="A1265" s="14">
        <v>7100.13112</v>
      </c>
      <c r="B1265" t="s">
        <v>271</v>
      </c>
      <c r="C1265" s="33" t="str">
        <f t="shared" si="410"/>
        <v>7100.13112 Operation Cost on Materials, 110 kV</v>
      </c>
      <c r="D1265" s="6" t="s">
        <v>874</v>
      </c>
      <c r="E1265" s="6" t="s">
        <v>804</v>
      </c>
      <c r="F1265" s="6" t="s">
        <v>746</v>
      </c>
      <c r="G1265" s="6" t="s">
        <v>823</v>
      </c>
      <c r="H1265" s="34" t="str">
        <f>VLOOKUP(I1265,'heading tables'!$G$3:$H$9,2,FALSE)</f>
        <v>L5</v>
      </c>
      <c r="I1265" s="34">
        <f t="shared" si="398"/>
        <v>10</v>
      </c>
      <c r="J1265" s="6" t="s">
        <v>1069</v>
      </c>
      <c r="K1265" s="34">
        <f t="shared" si="401"/>
        <v>404</v>
      </c>
      <c r="L1265" s="34" t="str">
        <f t="shared" si="399"/>
        <v>12</v>
      </c>
      <c r="M1265" s="34" t="str">
        <f t="shared" si="412"/>
        <v>7</v>
      </c>
      <c r="N1265" s="34" t="str">
        <f t="shared" si="413"/>
        <v>71</v>
      </c>
      <c r="O1265" s="34" t="str">
        <f t="shared" si="414"/>
        <v>7100</v>
      </c>
      <c r="P1265" s="34" t="str">
        <f>CONCATENATE(M1265," ",VLOOKUP(M1265,'heading tables'!$A:$C,2,FALSE))</f>
        <v>7 Operating Expenses</v>
      </c>
      <c r="Q1265" s="34" t="str">
        <f>CONCATENATE(N1265," ",VLOOKUP(N1265,'heading tables'!$A:$C,2,FALSE))</f>
        <v>71 Cost of products sold (goods-producing and services industries)</v>
      </c>
      <c r="R1265" s="34" t="str">
        <f>CONCATENATE(O1265," ",VLOOKUP(ABS(O1265),'heading tables'!$A:$C,2,FALSE))</f>
        <v>7100 Cost of products sold (goods-producing and services industries)</v>
      </c>
      <c r="S1265" s="34" t="str">
        <f t="shared" si="396"/>
        <v>71</v>
      </c>
      <c r="T1265" s="34" t="str">
        <f t="shared" si="397"/>
        <v>7100</v>
      </c>
      <c r="U1265" s="34" t="str">
        <f>CONCATENATE(S1265," ",VLOOKUP(S1265,'heading tables'!$A:$C,2,FALSE))</f>
        <v>71 Cost of products sold (goods-producing and services industries)</v>
      </c>
      <c r="V1265" s="34" t="str">
        <f>CONCATENATE(T1265," ",VLOOKUP(ABS(T1265),'heading tables'!$A:$C,2,FALSE))</f>
        <v>7100 Cost of products sold (goods-producing and services industries)</v>
      </c>
      <c r="W1265" s="34" t="str">
        <f t="shared" si="400"/>
        <v>7100.1</v>
      </c>
      <c r="X1265" s="34" t="str">
        <f t="shared" si="411"/>
        <v>7100.13</v>
      </c>
      <c r="Y1265" s="34" t="str">
        <f t="shared" si="411"/>
        <v>7100.131</v>
      </c>
      <c r="Z1265" s="34" t="str">
        <f t="shared" si="411"/>
        <v>7100.1311</v>
      </c>
      <c r="AA1265" s="34" t="str">
        <f t="shared" si="411"/>
        <v>7100.13112</v>
      </c>
      <c r="AB1265" s="34" t="str">
        <f t="shared" si="403"/>
        <v>7100.1 Cost of Production (Services) of Electricity /Regulated Activities</v>
      </c>
      <c r="AC1265" s="34" t="str">
        <f t="shared" si="404"/>
        <v>7100.13 Cost of Regulated Electricity Services, Distribution Activities (Network)</v>
      </c>
      <c r="AD1265" s="34" t="str">
        <f t="shared" si="405"/>
        <v>7100.131 Cost of Regulated Electricity Services, Distribution (Network) 110 kV</v>
      </c>
      <c r="AE1265" s="34" t="str">
        <f t="shared" si="406"/>
        <v>7100.1311 Operation Cost, 110 kV</v>
      </c>
      <c r="AF1265" s="34" t="str">
        <f t="shared" si="407"/>
        <v>7100.13112 Operation Cost on Materials, 110 kV</v>
      </c>
      <c r="AH1265" s="6" t="s">
        <v>407</v>
      </c>
      <c r="AI1265" t="s">
        <v>271</v>
      </c>
      <c r="AJ1265" s="14" t="s">
        <v>11</v>
      </c>
      <c r="AK1265">
        <v>110</v>
      </c>
      <c r="AL1265"/>
      <c r="AM1265"/>
      <c r="AN1265"/>
      <c r="AO1265"/>
      <c r="AP1265"/>
      <c r="AQ1265"/>
      <c r="AR1265"/>
      <c r="AS1265"/>
      <c r="AV1265" t="s">
        <v>271</v>
      </c>
      <c r="AW1265">
        <f t="shared" si="408"/>
        <v>35</v>
      </c>
    </row>
    <row r="1266" spans="1:49" ht="11.25" customHeight="1" x14ac:dyDescent="0.2">
      <c r="A1266" s="14">
        <v>7100.1311299999998</v>
      </c>
      <c r="B1266" t="s">
        <v>272</v>
      </c>
      <c r="C1266" s="33" t="str">
        <f t="shared" si="410"/>
        <v>7100.13113 Operation Cost on Outsource, 110 kV</v>
      </c>
      <c r="D1266" s="6" t="s">
        <v>874</v>
      </c>
      <c r="E1266" s="6" t="s">
        <v>804</v>
      </c>
      <c r="F1266" s="6" t="s">
        <v>747</v>
      </c>
      <c r="G1266" s="6" t="s">
        <v>823</v>
      </c>
      <c r="H1266" s="34" t="str">
        <f>VLOOKUP(I1266,'heading tables'!$G$3:$H$9,2,FALSE)</f>
        <v>L5</v>
      </c>
      <c r="I1266" s="34">
        <f t="shared" si="398"/>
        <v>10</v>
      </c>
      <c r="J1266" s="6" t="s">
        <v>1069</v>
      </c>
      <c r="K1266" s="34">
        <f t="shared" si="401"/>
        <v>404</v>
      </c>
      <c r="L1266" s="34" t="str">
        <f t="shared" si="399"/>
        <v>13</v>
      </c>
      <c r="M1266" s="34" t="str">
        <f t="shared" si="412"/>
        <v>7</v>
      </c>
      <c r="N1266" s="34" t="str">
        <f t="shared" si="413"/>
        <v>71</v>
      </c>
      <c r="O1266" s="34" t="str">
        <f t="shared" si="414"/>
        <v>7100</v>
      </c>
      <c r="P1266" s="34" t="str">
        <f>CONCATENATE(M1266," ",VLOOKUP(M1266,'heading tables'!$A:$C,2,FALSE))</f>
        <v>7 Operating Expenses</v>
      </c>
      <c r="Q1266" s="34" t="str">
        <f>CONCATENATE(N1266," ",VLOOKUP(N1266,'heading tables'!$A:$C,2,FALSE))</f>
        <v>71 Cost of products sold (goods-producing and services industries)</v>
      </c>
      <c r="R1266" s="34" t="str">
        <f>CONCATENATE(O1266," ",VLOOKUP(ABS(O1266),'heading tables'!$A:$C,2,FALSE))</f>
        <v>7100 Cost of products sold (goods-producing and services industries)</v>
      </c>
      <c r="S1266" s="34" t="str">
        <f t="shared" si="396"/>
        <v>71</v>
      </c>
      <c r="T1266" s="34" t="str">
        <f t="shared" si="397"/>
        <v>7100</v>
      </c>
      <c r="U1266" s="34" t="str">
        <f>CONCATENATE(S1266," ",VLOOKUP(S1266,'heading tables'!$A:$C,2,FALSE))</f>
        <v>71 Cost of products sold (goods-producing and services industries)</v>
      </c>
      <c r="V1266" s="34" t="str">
        <f>CONCATENATE(T1266," ",VLOOKUP(ABS(T1266),'heading tables'!$A:$C,2,FALSE))</f>
        <v>7100 Cost of products sold (goods-producing and services industries)</v>
      </c>
      <c r="W1266" s="34" t="str">
        <f t="shared" si="400"/>
        <v>7100.1</v>
      </c>
      <c r="X1266" s="34" t="str">
        <f t="shared" si="411"/>
        <v>7100.13</v>
      </c>
      <c r="Y1266" s="34" t="str">
        <f t="shared" si="411"/>
        <v>7100.131</v>
      </c>
      <c r="Z1266" s="34" t="str">
        <f t="shared" si="411"/>
        <v>7100.1311</v>
      </c>
      <c r="AA1266" s="34" t="str">
        <f t="shared" si="411"/>
        <v>7100.13113</v>
      </c>
      <c r="AB1266" s="34" t="str">
        <f t="shared" si="403"/>
        <v>7100.1 Cost of Production (Services) of Electricity /Regulated Activities</v>
      </c>
      <c r="AC1266" s="34" t="str">
        <f t="shared" si="404"/>
        <v>7100.13 Cost of Regulated Electricity Services, Distribution Activities (Network)</v>
      </c>
      <c r="AD1266" s="34" t="str">
        <f t="shared" si="405"/>
        <v>7100.131 Cost of Regulated Electricity Services, Distribution (Network) 110 kV</v>
      </c>
      <c r="AE1266" s="34" t="str">
        <f t="shared" si="406"/>
        <v>7100.1311 Operation Cost, 110 kV</v>
      </c>
      <c r="AF1266" s="34" t="str">
        <f t="shared" si="407"/>
        <v>7100.13113 Operation Cost on Outsource, 110 kV</v>
      </c>
      <c r="AH1266" s="6" t="s">
        <v>897</v>
      </c>
      <c r="AI1266" t="s">
        <v>272</v>
      </c>
      <c r="AJ1266" s="14" t="s">
        <v>11</v>
      </c>
      <c r="AK1266">
        <v>110</v>
      </c>
      <c r="AL1266"/>
      <c r="AM1266"/>
      <c r="AN1266"/>
      <c r="AO1266"/>
      <c r="AP1266"/>
      <c r="AQ1266"/>
      <c r="AR1266"/>
      <c r="AS1266"/>
      <c r="AV1266" t="s">
        <v>272</v>
      </c>
      <c r="AW1266">
        <f t="shared" si="408"/>
        <v>35</v>
      </c>
    </row>
    <row r="1267" spans="1:49" ht="11.25" customHeight="1" x14ac:dyDescent="0.2">
      <c r="A1267" s="14">
        <v>7100.1311400000004</v>
      </c>
      <c r="B1267" t="s">
        <v>273</v>
      </c>
      <c r="C1267" s="33" t="str">
        <f t="shared" si="410"/>
        <v>7100.13114 Operation Cost on Electricity Consumed and Other Utilities, 110 kV</v>
      </c>
      <c r="D1267" s="6" t="s">
        <v>874</v>
      </c>
      <c r="E1267" s="6" t="s">
        <v>804</v>
      </c>
      <c r="F1267" s="6" t="s">
        <v>747</v>
      </c>
      <c r="G1267" s="6" t="s">
        <v>823</v>
      </c>
      <c r="H1267" s="34" t="str">
        <f>VLOOKUP(I1267,'heading tables'!$G$3:$H$9,2,FALSE)</f>
        <v>L5</v>
      </c>
      <c r="I1267" s="34">
        <f t="shared" si="398"/>
        <v>10</v>
      </c>
      <c r="J1267" s="6" t="s">
        <v>1069</v>
      </c>
      <c r="K1267" s="34">
        <f t="shared" si="401"/>
        <v>404</v>
      </c>
      <c r="L1267" s="34" t="str">
        <f t="shared" si="399"/>
        <v>14</v>
      </c>
      <c r="M1267" s="34" t="str">
        <f t="shared" si="412"/>
        <v>7</v>
      </c>
      <c r="N1267" s="34" t="str">
        <f t="shared" si="413"/>
        <v>71</v>
      </c>
      <c r="O1267" s="34" t="str">
        <f t="shared" si="414"/>
        <v>7100</v>
      </c>
      <c r="P1267" s="34" t="str">
        <f>CONCATENATE(M1267," ",VLOOKUP(M1267,'heading tables'!$A:$C,2,FALSE))</f>
        <v>7 Operating Expenses</v>
      </c>
      <c r="Q1267" s="34" t="str">
        <f>CONCATENATE(N1267," ",VLOOKUP(N1267,'heading tables'!$A:$C,2,FALSE))</f>
        <v>71 Cost of products sold (goods-producing and services industries)</v>
      </c>
      <c r="R1267" s="34" t="str">
        <f>CONCATENATE(O1267," ",VLOOKUP(ABS(O1267),'heading tables'!$A:$C,2,FALSE))</f>
        <v>7100 Cost of products sold (goods-producing and services industries)</v>
      </c>
      <c r="S1267" s="34" t="str">
        <f t="shared" si="396"/>
        <v>71</v>
      </c>
      <c r="T1267" s="34" t="str">
        <f t="shared" si="397"/>
        <v>7100</v>
      </c>
      <c r="U1267" s="34" t="str">
        <f>CONCATENATE(S1267," ",VLOOKUP(S1267,'heading tables'!$A:$C,2,FALSE))</f>
        <v>71 Cost of products sold (goods-producing and services industries)</v>
      </c>
      <c r="V1267" s="34" t="str">
        <f>CONCATENATE(T1267," ",VLOOKUP(ABS(T1267),'heading tables'!$A:$C,2,FALSE))</f>
        <v>7100 Cost of products sold (goods-producing and services industries)</v>
      </c>
      <c r="W1267" s="34" t="str">
        <f t="shared" si="400"/>
        <v>7100.1</v>
      </c>
      <c r="X1267" s="34" t="str">
        <f t="shared" si="411"/>
        <v>7100.13</v>
      </c>
      <c r="Y1267" s="34" t="str">
        <f t="shared" si="411"/>
        <v>7100.131</v>
      </c>
      <c r="Z1267" s="34" t="str">
        <f t="shared" si="411"/>
        <v>7100.1311</v>
      </c>
      <c r="AA1267" s="34" t="str">
        <f t="shared" si="411"/>
        <v>7100.13114</v>
      </c>
      <c r="AB1267" s="34" t="str">
        <f t="shared" si="403"/>
        <v>7100.1 Cost of Production (Services) of Electricity /Regulated Activities</v>
      </c>
      <c r="AC1267" s="34" t="str">
        <f t="shared" si="404"/>
        <v>7100.13 Cost of Regulated Electricity Services, Distribution Activities (Network)</v>
      </c>
      <c r="AD1267" s="34" t="str">
        <f t="shared" si="405"/>
        <v>7100.131 Cost of Regulated Electricity Services, Distribution (Network) 110 kV</v>
      </c>
      <c r="AE1267" s="34" t="str">
        <f t="shared" si="406"/>
        <v>7100.1311 Operation Cost, 110 kV</v>
      </c>
      <c r="AF1267" s="34" t="str">
        <f t="shared" si="407"/>
        <v>7100.13114 Operation Cost on Electricity Consumed and Other Utilities, 110 kV</v>
      </c>
      <c r="AH1267" s="14" t="s">
        <v>460</v>
      </c>
      <c r="AI1267" t="s">
        <v>273</v>
      </c>
      <c r="AJ1267" s="14" t="s">
        <v>11</v>
      </c>
      <c r="AK1267">
        <v>110</v>
      </c>
      <c r="AL1267"/>
      <c r="AM1267"/>
      <c r="AN1267"/>
      <c r="AO1267"/>
      <c r="AP1267"/>
      <c r="AQ1267"/>
      <c r="AR1267"/>
      <c r="AS1267"/>
      <c r="AV1267" t="s">
        <v>273</v>
      </c>
      <c r="AW1267">
        <f t="shared" si="408"/>
        <v>66</v>
      </c>
    </row>
    <row r="1268" spans="1:49" ht="11.25" customHeight="1" x14ac:dyDescent="0.2">
      <c r="A1268" s="14">
        <v>7100.1311500000002</v>
      </c>
      <c r="B1268" t="s">
        <v>274</v>
      </c>
      <c r="C1268" s="33" t="str">
        <f t="shared" si="410"/>
        <v>7100.13115 Operation Cost on Operating Lease, 110 kV</v>
      </c>
      <c r="D1268" s="6" t="s">
        <v>874</v>
      </c>
      <c r="E1268" s="6" t="s">
        <v>804</v>
      </c>
      <c r="F1268" s="6" t="s">
        <v>747</v>
      </c>
      <c r="G1268" s="6" t="s">
        <v>823</v>
      </c>
      <c r="H1268" s="34" t="str">
        <f>VLOOKUP(I1268,'heading tables'!$G$3:$H$9,2,FALSE)</f>
        <v>L5</v>
      </c>
      <c r="I1268" s="34">
        <f t="shared" si="398"/>
        <v>10</v>
      </c>
      <c r="J1268" s="6" t="s">
        <v>1069</v>
      </c>
      <c r="K1268" s="34">
        <f t="shared" si="401"/>
        <v>404</v>
      </c>
      <c r="L1268" s="34" t="str">
        <f t="shared" si="399"/>
        <v>15</v>
      </c>
      <c r="M1268" s="34" t="str">
        <f t="shared" si="412"/>
        <v>7</v>
      </c>
      <c r="N1268" s="34" t="str">
        <f t="shared" si="413"/>
        <v>71</v>
      </c>
      <c r="O1268" s="34" t="str">
        <f t="shared" si="414"/>
        <v>7100</v>
      </c>
      <c r="P1268" s="34" t="str">
        <f>CONCATENATE(M1268," ",VLOOKUP(M1268,'heading tables'!$A:$C,2,FALSE))</f>
        <v>7 Operating Expenses</v>
      </c>
      <c r="Q1268" s="34" t="str">
        <f>CONCATENATE(N1268," ",VLOOKUP(N1268,'heading tables'!$A:$C,2,FALSE))</f>
        <v>71 Cost of products sold (goods-producing and services industries)</v>
      </c>
      <c r="R1268" s="34" t="str">
        <f>CONCATENATE(O1268," ",VLOOKUP(ABS(O1268),'heading tables'!$A:$C,2,FALSE))</f>
        <v>7100 Cost of products sold (goods-producing and services industries)</v>
      </c>
      <c r="S1268" s="34" t="str">
        <f t="shared" si="396"/>
        <v>71</v>
      </c>
      <c r="T1268" s="34" t="str">
        <f t="shared" si="397"/>
        <v>7100</v>
      </c>
      <c r="U1268" s="34" t="str">
        <f>CONCATENATE(S1268," ",VLOOKUP(S1268,'heading tables'!$A:$C,2,FALSE))</f>
        <v>71 Cost of products sold (goods-producing and services industries)</v>
      </c>
      <c r="V1268" s="34" t="str">
        <f>CONCATENATE(T1268," ",VLOOKUP(ABS(T1268),'heading tables'!$A:$C,2,FALSE))</f>
        <v>7100 Cost of products sold (goods-producing and services industries)</v>
      </c>
      <c r="W1268" s="34" t="str">
        <f t="shared" si="400"/>
        <v>7100.1</v>
      </c>
      <c r="X1268" s="34" t="str">
        <f t="shared" si="411"/>
        <v>7100.13</v>
      </c>
      <c r="Y1268" s="34" t="str">
        <f t="shared" si="411"/>
        <v>7100.131</v>
      </c>
      <c r="Z1268" s="34" t="str">
        <f t="shared" si="411"/>
        <v>7100.1311</v>
      </c>
      <c r="AA1268" s="34" t="str">
        <f t="shared" si="411"/>
        <v>7100.13115</v>
      </c>
      <c r="AB1268" s="34" t="str">
        <f t="shared" si="403"/>
        <v>7100.1 Cost of Production (Services) of Electricity /Regulated Activities</v>
      </c>
      <c r="AC1268" s="34" t="str">
        <f t="shared" si="404"/>
        <v>7100.13 Cost of Regulated Electricity Services, Distribution Activities (Network)</v>
      </c>
      <c r="AD1268" s="34" t="str">
        <f t="shared" si="405"/>
        <v>7100.131 Cost of Regulated Electricity Services, Distribution (Network) 110 kV</v>
      </c>
      <c r="AE1268" s="34" t="str">
        <f t="shared" si="406"/>
        <v>7100.1311 Operation Cost, 110 kV</v>
      </c>
      <c r="AF1268" s="34" t="str">
        <f t="shared" si="407"/>
        <v>7100.13115 Operation Cost on Operating Lease, 110 kV</v>
      </c>
      <c r="AH1268" s="6" t="s">
        <v>886</v>
      </c>
      <c r="AI1268" t="s">
        <v>274</v>
      </c>
      <c r="AJ1268" s="14" t="s">
        <v>11</v>
      </c>
      <c r="AK1268">
        <v>110</v>
      </c>
      <c r="AL1268"/>
      <c r="AM1268"/>
      <c r="AN1268"/>
      <c r="AO1268"/>
      <c r="AP1268"/>
      <c r="AQ1268"/>
      <c r="AR1268"/>
      <c r="AS1268"/>
      <c r="AV1268" t="s">
        <v>274</v>
      </c>
      <c r="AW1268">
        <f t="shared" si="408"/>
        <v>41</v>
      </c>
    </row>
    <row r="1269" spans="1:49" ht="11.25" customHeight="1" x14ac:dyDescent="0.2">
      <c r="A1269" s="14">
        <v>7100.1311800000003</v>
      </c>
      <c r="B1269" t="s">
        <v>275</v>
      </c>
      <c r="C1269" s="33" t="str">
        <f t="shared" si="410"/>
        <v>7100.13118 Depreciation Cost of 110 kV</v>
      </c>
      <c r="D1269" s="6" t="s">
        <v>874</v>
      </c>
      <c r="E1269" s="6" t="s">
        <v>804</v>
      </c>
      <c r="F1269" s="6" t="s">
        <v>748</v>
      </c>
      <c r="G1269" s="6" t="s">
        <v>823</v>
      </c>
      <c r="H1269" s="34" t="str">
        <f>VLOOKUP(I1269,'heading tables'!$G$3:$H$9,2,FALSE)</f>
        <v>L5</v>
      </c>
      <c r="I1269" s="34">
        <f t="shared" si="398"/>
        <v>10</v>
      </c>
      <c r="J1269" s="6" t="s">
        <v>1069</v>
      </c>
      <c r="K1269" s="34">
        <f t="shared" si="401"/>
        <v>404</v>
      </c>
      <c r="L1269" s="34" t="str">
        <f t="shared" si="399"/>
        <v>18</v>
      </c>
      <c r="M1269" s="34" t="str">
        <f t="shared" si="412"/>
        <v>7</v>
      </c>
      <c r="N1269" s="34" t="str">
        <f t="shared" si="413"/>
        <v>71</v>
      </c>
      <c r="O1269" s="34" t="str">
        <f t="shared" si="414"/>
        <v>7100</v>
      </c>
      <c r="P1269" s="34" t="str">
        <f>CONCATENATE(M1269," ",VLOOKUP(M1269,'heading tables'!$A:$C,2,FALSE))</f>
        <v>7 Operating Expenses</v>
      </c>
      <c r="Q1269" s="34" t="str">
        <f>CONCATENATE(N1269," ",VLOOKUP(N1269,'heading tables'!$A:$C,2,FALSE))</f>
        <v>71 Cost of products sold (goods-producing and services industries)</v>
      </c>
      <c r="R1269" s="34" t="str">
        <f>CONCATENATE(O1269," ",VLOOKUP(ABS(O1269),'heading tables'!$A:$C,2,FALSE))</f>
        <v>7100 Cost of products sold (goods-producing and services industries)</v>
      </c>
      <c r="S1269" s="34" t="str">
        <f t="shared" si="396"/>
        <v>71</v>
      </c>
      <c r="T1269" s="34" t="str">
        <f t="shared" si="397"/>
        <v>7100</v>
      </c>
      <c r="U1269" s="34" t="str">
        <f>CONCATENATE(S1269," ",VLOOKUP(S1269,'heading tables'!$A:$C,2,FALSE))</f>
        <v>71 Cost of products sold (goods-producing and services industries)</v>
      </c>
      <c r="V1269" s="34" t="str">
        <f>CONCATENATE(T1269," ",VLOOKUP(ABS(T1269),'heading tables'!$A:$C,2,FALSE))</f>
        <v>7100 Cost of products sold (goods-producing and services industries)</v>
      </c>
      <c r="W1269" s="34" t="str">
        <f t="shared" si="400"/>
        <v>7100.1</v>
      </c>
      <c r="X1269" s="34" t="str">
        <f t="shared" si="411"/>
        <v>7100.13</v>
      </c>
      <c r="Y1269" s="34" t="str">
        <f t="shared" si="411"/>
        <v>7100.131</v>
      </c>
      <c r="Z1269" s="34" t="str">
        <f t="shared" si="411"/>
        <v>7100.1311</v>
      </c>
      <c r="AA1269" s="34" t="str">
        <f t="shared" si="411"/>
        <v>7100.13118</v>
      </c>
      <c r="AB1269" s="34" t="str">
        <f t="shared" si="403"/>
        <v>7100.1 Cost of Production (Services) of Electricity /Regulated Activities</v>
      </c>
      <c r="AC1269" s="34" t="str">
        <f t="shared" si="404"/>
        <v>7100.13 Cost of Regulated Electricity Services, Distribution Activities (Network)</v>
      </c>
      <c r="AD1269" s="34" t="str">
        <f t="shared" si="405"/>
        <v>7100.131 Cost of Regulated Electricity Services, Distribution (Network) 110 kV</v>
      </c>
      <c r="AE1269" s="34" t="str">
        <f t="shared" si="406"/>
        <v>7100.1311 Operation Cost, 110 kV</v>
      </c>
      <c r="AF1269" s="34" t="str">
        <f t="shared" si="407"/>
        <v>7100.13118 Depreciation Cost of 110 kV</v>
      </c>
      <c r="AH1269" s="6" t="s">
        <v>885</v>
      </c>
      <c r="AI1269" t="s">
        <v>275</v>
      </c>
      <c r="AJ1269" s="14" t="s">
        <v>11</v>
      </c>
      <c r="AK1269">
        <v>110</v>
      </c>
      <c r="AL1269"/>
      <c r="AM1269"/>
      <c r="AN1269"/>
      <c r="AO1269"/>
      <c r="AP1269"/>
      <c r="AQ1269"/>
      <c r="AR1269"/>
      <c r="AS1269"/>
      <c r="AV1269" t="s">
        <v>275</v>
      </c>
      <c r="AW1269">
        <f t="shared" si="408"/>
        <v>27</v>
      </c>
    </row>
    <row r="1270" spans="1:49" ht="11.25" customHeight="1" x14ac:dyDescent="0.2">
      <c r="A1270" s="14">
        <v>7100.1311900000001</v>
      </c>
      <c r="B1270" t="s">
        <v>276</v>
      </c>
      <c r="C1270" s="33" t="str">
        <f t="shared" si="410"/>
        <v>7100.13119 Operation Cost on Other, 110 kV</v>
      </c>
      <c r="D1270" s="6" t="s">
        <v>874</v>
      </c>
      <c r="E1270" s="6" t="s">
        <v>804</v>
      </c>
      <c r="F1270" s="6" t="s">
        <v>747</v>
      </c>
      <c r="G1270" s="6" t="s">
        <v>823</v>
      </c>
      <c r="H1270" s="34" t="str">
        <f>VLOOKUP(I1270,'heading tables'!$G$3:$H$9,2,FALSE)</f>
        <v>L5</v>
      </c>
      <c r="I1270" s="34">
        <f t="shared" si="398"/>
        <v>10</v>
      </c>
      <c r="J1270" s="6" t="s">
        <v>1069</v>
      </c>
      <c r="K1270" s="34">
        <f t="shared" si="401"/>
        <v>404</v>
      </c>
      <c r="L1270" s="34" t="str">
        <f t="shared" si="399"/>
        <v>19</v>
      </c>
      <c r="M1270" s="34" t="str">
        <f t="shared" si="412"/>
        <v>7</v>
      </c>
      <c r="N1270" s="34" t="str">
        <f t="shared" si="413"/>
        <v>71</v>
      </c>
      <c r="O1270" s="34" t="str">
        <f t="shared" si="414"/>
        <v>7100</v>
      </c>
      <c r="P1270" s="34" t="str">
        <f>CONCATENATE(M1270," ",VLOOKUP(M1270,'heading tables'!$A:$C,2,FALSE))</f>
        <v>7 Operating Expenses</v>
      </c>
      <c r="Q1270" s="34" t="str">
        <f>CONCATENATE(N1270," ",VLOOKUP(N1270,'heading tables'!$A:$C,2,FALSE))</f>
        <v>71 Cost of products sold (goods-producing and services industries)</v>
      </c>
      <c r="R1270" s="34" t="str">
        <f>CONCATENATE(O1270," ",VLOOKUP(ABS(O1270),'heading tables'!$A:$C,2,FALSE))</f>
        <v>7100 Cost of products sold (goods-producing and services industries)</v>
      </c>
      <c r="S1270" s="34" t="str">
        <f t="shared" si="396"/>
        <v>71</v>
      </c>
      <c r="T1270" s="34" t="str">
        <f t="shared" si="397"/>
        <v>7100</v>
      </c>
      <c r="U1270" s="34" t="str">
        <f>CONCATENATE(S1270," ",VLOOKUP(S1270,'heading tables'!$A:$C,2,FALSE))</f>
        <v>71 Cost of products sold (goods-producing and services industries)</v>
      </c>
      <c r="V1270" s="34" t="str">
        <f>CONCATENATE(T1270," ",VLOOKUP(ABS(T1270),'heading tables'!$A:$C,2,FALSE))</f>
        <v>7100 Cost of products sold (goods-producing and services industries)</v>
      </c>
      <c r="W1270" s="34" t="str">
        <f t="shared" si="400"/>
        <v>7100.1</v>
      </c>
      <c r="X1270" s="34" t="str">
        <f t="shared" si="411"/>
        <v>7100.13</v>
      </c>
      <c r="Y1270" s="34" t="str">
        <f t="shared" si="411"/>
        <v>7100.131</v>
      </c>
      <c r="Z1270" s="34" t="str">
        <f t="shared" si="411"/>
        <v>7100.1311</v>
      </c>
      <c r="AA1270" s="34" t="str">
        <f t="shared" si="411"/>
        <v>7100.13119</v>
      </c>
      <c r="AB1270" s="34" t="str">
        <f t="shared" si="403"/>
        <v>7100.1 Cost of Production (Services) of Electricity /Regulated Activities</v>
      </c>
      <c r="AC1270" s="34" t="str">
        <f t="shared" si="404"/>
        <v>7100.13 Cost of Regulated Electricity Services, Distribution Activities (Network)</v>
      </c>
      <c r="AD1270" s="34" t="str">
        <f t="shared" si="405"/>
        <v>7100.131 Cost of Regulated Electricity Services, Distribution (Network) 110 kV</v>
      </c>
      <c r="AE1270" s="34" t="str">
        <f t="shared" si="406"/>
        <v>7100.1311 Operation Cost, 110 kV</v>
      </c>
      <c r="AF1270" s="34" t="str">
        <f t="shared" si="407"/>
        <v>7100.13119 Operation Cost on Other, 110 kV</v>
      </c>
      <c r="AH1270" s="6" t="s">
        <v>405</v>
      </c>
      <c r="AI1270" t="s">
        <v>276</v>
      </c>
      <c r="AJ1270" s="14" t="s">
        <v>11</v>
      </c>
      <c r="AK1270">
        <v>110</v>
      </c>
      <c r="AL1270"/>
      <c r="AM1270"/>
      <c r="AN1270"/>
      <c r="AO1270"/>
      <c r="AP1270"/>
      <c r="AQ1270"/>
      <c r="AR1270"/>
      <c r="AS1270"/>
      <c r="AV1270" t="s">
        <v>276</v>
      </c>
      <c r="AW1270">
        <f t="shared" si="408"/>
        <v>31</v>
      </c>
    </row>
    <row r="1271" spans="1:49" ht="11.25" customHeight="1" x14ac:dyDescent="0.2">
      <c r="A1271" s="14">
        <v>7100.1311999999998</v>
      </c>
      <c r="B1271" t="s">
        <v>277</v>
      </c>
      <c r="C1271" s="33" t="str">
        <f t="shared" si="410"/>
        <v>7100.1312 Maintenance Cost, 110 kV</v>
      </c>
      <c r="D1271" s="6" t="s">
        <v>874</v>
      </c>
      <c r="E1271" s="6" t="s">
        <v>804</v>
      </c>
      <c r="F1271" s="6" t="s">
        <v>3</v>
      </c>
      <c r="G1271" s="6" t="s">
        <v>822</v>
      </c>
      <c r="H1271" s="34" t="str">
        <f>VLOOKUP(I1271,'heading tables'!$G$3:$H$9,2,FALSE)</f>
        <v>L4</v>
      </c>
      <c r="I1271" s="34">
        <f t="shared" si="398"/>
        <v>9</v>
      </c>
      <c r="J1271" s="6" t="s">
        <v>1069</v>
      </c>
      <c r="K1271" s="34">
        <f t="shared" si="401"/>
        <v>404</v>
      </c>
      <c r="L1271" s="34" t="str">
        <f t="shared" si="399"/>
        <v>12</v>
      </c>
      <c r="M1271" s="34" t="str">
        <f t="shared" si="412"/>
        <v>7</v>
      </c>
      <c r="N1271" s="34" t="str">
        <f t="shared" si="413"/>
        <v>71</v>
      </c>
      <c r="O1271" s="34" t="str">
        <f t="shared" si="414"/>
        <v>7100</v>
      </c>
      <c r="P1271" s="34" t="str">
        <f>CONCATENATE(M1271," ",VLOOKUP(M1271,'heading tables'!$A:$C,2,FALSE))</f>
        <v>7 Operating Expenses</v>
      </c>
      <c r="Q1271" s="34" t="str">
        <f>CONCATENATE(N1271," ",VLOOKUP(N1271,'heading tables'!$A:$C,2,FALSE))</f>
        <v>71 Cost of products sold (goods-producing and services industries)</v>
      </c>
      <c r="R1271" s="34" t="str">
        <f>CONCATENATE(O1271," ",VLOOKUP(ABS(O1271),'heading tables'!$A:$C,2,FALSE))</f>
        <v>7100 Cost of products sold (goods-producing and services industries)</v>
      </c>
      <c r="S1271" s="34" t="str">
        <f t="shared" si="396"/>
        <v>71</v>
      </c>
      <c r="T1271" s="34" t="str">
        <f t="shared" si="397"/>
        <v>7100</v>
      </c>
      <c r="U1271" s="34" t="str">
        <f>CONCATENATE(S1271," ",VLOOKUP(S1271,'heading tables'!$A:$C,2,FALSE))</f>
        <v>71 Cost of products sold (goods-producing and services industries)</v>
      </c>
      <c r="V1271" s="34" t="str">
        <f>CONCATENATE(T1271," ",VLOOKUP(ABS(T1271),'heading tables'!$A:$C,2,FALSE))</f>
        <v>7100 Cost of products sold (goods-producing and services industries)</v>
      </c>
      <c r="W1271" s="34" t="str">
        <f t="shared" si="400"/>
        <v>7100.1</v>
      </c>
      <c r="X1271" s="34" t="str">
        <f t="shared" si="411"/>
        <v>7100.13</v>
      </c>
      <c r="Y1271" s="34" t="str">
        <f t="shared" si="411"/>
        <v>7100.131</v>
      </c>
      <c r="Z1271" s="34" t="str">
        <f t="shared" si="411"/>
        <v>7100.1312</v>
      </c>
      <c r="AA1271" s="34" t="str">
        <f t="shared" si="411"/>
        <v>" "</v>
      </c>
      <c r="AB1271" s="34" t="str">
        <f t="shared" si="403"/>
        <v>7100.1 Cost of Production (Services) of Electricity /Regulated Activities</v>
      </c>
      <c r="AC1271" s="34" t="str">
        <f t="shared" si="404"/>
        <v>7100.13 Cost of Regulated Electricity Services, Distribution Activities (Network)</v>
      </c>
      <c r="AD1271" s="34" t="str">
        <f t="shared" si="405"/>
        <v>7100.131 Cost of Regulated Electricity Services, Distribution (Network) 110 kV</v>
      </c>
      <c r="AE1271" s="34" t="str">
        <f t="shared" si="406"/>
        <v>7100.1312 Maintenance Cost, 110 kV</v>
      </c>
      <c r="AF1271" s="34" t="str">
        <f t="shared" si="407"/>
        <v>" "</v>
      </c>
      <c r="AI1271" t="s">
        <v>277</v>
      </c>
      <c r="AJ1271" s="14" t="s">
        <v>1064</v>
      </c>
      <c r="AK1271">
        <v>110</v>
      </c>
      <c r="AL1271"/>
      <c r="AM1271"/>
      <c r="AN1271"/>
      <c r="AO1271"/>
      <c r="AP1271"/>
      <c r="AQ1271"/>
      <c r="AR1271"/>
      <c r="AS1271"/>
      <c r="AV1271" t="s">
        <v>277</v>
      </c>
      <c r="AW1271">
        <f t="shared" si="408"/>
        <v>24</v>
      </c>
    </row>
    <row r="1272" spans="1:49" ht="11.25" customHeight="1" x14ac:dyDescent="0.2">
      <c r="A1272" s="14">
        <v>7100.1312099999996</v>
      </c>
      <c r="B1272" t="s">
        <v>278</v>
      </c>
      <c r="C1272" s="33" t="str">
        <f t="shared" si="410"/>
        <v>7100.13121 Maintenance Cost on Personnel, 110 kV</v>
      </c>
      <c r="D1272" s="6" t="s">
        <v>874</v>
      </c>
      <c r="E1272" s="6" t="s">
        <v>804</v>
      </c>
      <c r="F1272" s="6" t="s">
        <v>749</v>
      </c>
      <c r="G1272" s="6" t="s">
        <v>823</v>
      </c>
      <c r="H1272" s="34" t="str">
        <f>VLOOKUP(I1272,'heading tables'!$G$3:$H$9,2,FALSE)</f>
        <v>L5</v>
      </c>
      <c r="I1272" s="34">
        <f t="shared" si="398"/>
        <v>10</v>
      </c>
      <c r="J1272" s="6" t="s">
        <v>1069</v>
      </c>
      <c r="K1272" s="34">
        <f t="shared" si="401"/>
        <v>404</v>
      </c>
      <c r="L1272" s="34" t="str">
        <f t="shared" si="399"/>
        <v>21</v>
      </c>
      <c r="M1272" s="34" t="str">
        <f t="shared" si="412"/>
        <v>7</v>
      </c>
      <c r="N1272" s="34" t="str">
        <f t="shared" si="413"/>
        <v>71</v>
      </c>
      <c r="O1272" s="34" t="str">
        <f t="shared" si="414"/>
        <v>7100</v>
      </c>
      <c r="P1272" s="34" t="str">
        <f>CONCATENATE(M1272," ",VLOOKUP(M1272,'heading tables'!$A:$C,2,FALSE))</f>
        <v>7 Operating Expenses</v>
      </c>
      <c r="Q1272" s="34" t="str">
        <f>CONCATENATE(N1272," ",VLOOKUP(N1272,'heading tables'!$A:$C,2,FALSE))</f>
        <v>71 Cost of products sold (goods-producing and services industries)</v>
      </c>
      <c r="R1272" s="34" t="str">
        <f>CONCATENATE(O1272," ",VLOOKUP(ABS(O1272),'heading tables'!$A:$C,2,FALSE))</f>
        <v>7100 Cost of products sold (goods-producing and services industries)</v>
      </c>
      <c r="S1272" s="34" t="str">
        <f t="shared" ref="S1272:S1335" si="415">N1272</f>
        <v>71</v>
      </c>
      <c r="T1272" s="34" t="str">
        <f t="shared" ref="T1272:T1335" si="416">O1272</f>
        <v>7100</v>
      </c>
      <c r="U1272" s="34" t="str">
        <f>CONCATENATE(S1272," ",VLOOKUP(S1272,'heading tables'!$A:$C,2,FALSE))</f>
        <v>71 Cost of products sold (goods-producing and services industries)</v>
      </c>
      <c r="V1272" s="34" t="str">
        <f>CONCATENATE(T1272," ",VLOOKUP(ABS(T1272),'heading tables'!$A:$C,2,FALSE))</f>
        <v>7100 Cost of products sold (goods-producing and services industries)</v>
      </c>
      <c r="W1272" s="34" t="str">
        <f t="shared" si="400"/>
        <v>7100.1</v>
      </c>
      <c r="X1272" s="34" t="str">
        <f t="shared" si="411"/>
        <v>7100.13</v>
      </c>
      <c r="Y1272" s="34" t="str">
        <f t="shared" si="411"/>
        <v>7100.131</v>
      </c>
      <c r="Z1272" s="34" t="str">
        <f t="shared" si="411"/>
        <v>7100.1312</v>
      </c>
      <c r="AA1272" s="34" t="str">
        <f t="shared" si="411"/>
        <v>7100.13121</v>
      </c>
      <c r="AB1272" s="34" t="str">
        <f t="shared" si="403"/>
        <v>7100.1 Cost of Production (Services) of Electricity /Regulated Activities</v>
      </c>
      <c r="AC1272" s="34" t="str">
        <f t="shared" si="404"/>
        <v>7100.13 Cost of Regulated Electricity Services, Distribution Activities (Network)</v>
      </c>
      <c r="AD1272" s="34" t="str">
        <f t="shared" si="405"/>
        <v>7100.131 Cost of Regulated Electricity Services, Distribution (Network) 110 kV</v>
      </c>
      <c r="AE1272" s="34" t="str">
        <f t="shared" si="406"/>
        <v>7100.1312 Maintenance Cost, 110 kV</v>
      </c>
      <c r="AF1272" s="34" t="str">
        <f t="shared" si="407"/>
        <v>7100.13121 Maintenance Cost on Personnel, 110 kV</v>
      </c>
      <c r="AH1272" s="6" t="s">
        <v>406</v>
      </c>
      <c r="AI1272" t="s">
        <v>278</v>
      </c>
      <c r="AJ1272" s="14" t="s">
        <v>11</v>
      </c>
      <c r="AK1272">
        <v>110</v>
      </c>
      <c r="AL1272"/>
      <c r="AM1272"/>
      <c r="AN1272"/>
      <c r="AO1272"/>
      <c r="AP1272"/>
      <c r="AQ1272"/>
      <c r="AR1272"/>
      <c r="AS1272"/>
      <c r="AV1272" t="s">
        <v>278</v>
      </c>
      <c r="AW1272">
        <f t="shared" si="408"/>
        <v>37</v>
      </c>
    </row>
    <row r="1273" spans="1:49" ht="11.25" customHeight="1" x14ac:dyDescent="0.2">
      <c r="A1273" s="14">
        <v>7100.1312200000002</v>
      </c>
      <c r="B1273" t="s">
        <v>279</v>
      </c>
      <c r="C1273" s="33" t="str">
        <f t="shared" si="410"/>
        <v>7100.13122 Maintenance Cost on Materials, 110 kV</v>
      </c>
      <c r="D1273" s="6" t="s">
        <v>874</v>
      </c>
      <c r="E1273" s="6" t="s">
        <v>804</v>
      </c>
      <c r="F1273" s="6" t="s">
        <v>749</v>
      </c>
      <c r="G1273" s="6" t="s">
        <v>823</v>
      </c>
      <c r="H1273" s="34" t="str">
        <f>VLOOKUP(I1273,'heading tables'!$G$3:$H$9,2,FALSE)</f>
        <v>L5</v>
      </c>
      <c r="I1273" s="34">
        <f t="shared" si="398"/>
        <v>10</v>
      </c>
      <c r="J1273" s="6" t="s">
        <v>1069</v>
      </c>
      <c r="K1273" s="34">
        <f t="shared" si="401"/>
        <v>404</v>
      </c>
      <c r="L1273" s="34" t="str">
        <f t="shared" si="399"/>
        <v>22</v>
      </c>
      <c r="M1273" s="34" t="str">
        <f t="shared" si="412"/>
        <v>7</v>
      </c>
      <c r="N1273" s="34" t="str">
        <f t="shared" si="413"/>
        <v>71</v>
      </c>
      <c r="O1273" s="34" t="str">
        <f t="shared" si="414"/>
        <v>7100</v>
      </c>
      <c r="P1273" s="34" t="str">
        <f>CONCATENATE(M1273," ",VLOOKUP(M1273,'heading tables'!$A:$C,2,FALSE))</f>
        <v>7 Operating Expenses</v>
      </c>
      <c r="Q1273" s="34" t="str">
        <f>CONCATENATE(N1273," ",VLOOKUP(N1273,'heading tables'!$A:$C,2,FALSE))</f>
        <v>71 Cost of products sold (goods-producing and services industries)</v>
      </c>
      <c r="R1273" s="34" t="str">
        <f>CONCATENATE(O1273," ",VLOOKUP(ABS(O1273),'heading tables'!$A:$C,2,FALSE))</f>
        <v>7100 Cost of products sold (goods-producing and services industries)</v>
      </c>
      <c r="S1273" s="34" t="str">
        <f t="shared" si="415"/>
        <v>71</v>
      </c>
      <c r="T1273" s="34" t="str">
        <f t="shared" si="416"/>
        <v>7100</v>
      </c>
      <c r="U1273" s="34" t="str">
        <f>CONCATENATE(S1273," ",VLOOKUP(S1273,'heading tables'!$A:$C,2,FALSE))</f>
        <v>71 Cost of products sold (goods-producing and services industries)</v>
      </c>
      <c r="V1273" s="34" t="str">
        <f>CONCATENATE(T1273," ",VLOOKUP(ABS(T1273),'heading tables'!$A:$C,2,FALSE))</f>
        <v>7100 Cost of products sold (goods-producing and services industries)</v>
      </c>
      <c r="W1273" s="34" t="str">
        <f t="shared" si="400"/>
        <v>7100.1</v>
      </c>
      <c r="X1273" s="34" t="str">
        <f t="shared" si="411"/>
        <v>7100.13</v>
      </c>
      <c r="Y1273" s="34" t="str">
        <f t="shared" si="411"/>
        <v>7100.131</v>
      </c>
      <c r="Z1273" s="34" t="str">
        <f t="shared" si="411"/>
        <v>7100.1312</v>
      </c>
      <c r="AA1273" s="34" t="str">
        <f t="shared" si="411"/>
        <v>7100.13122</v>
      </c>
      <c r="AB1273" s="34" t="str">
        <f t="shared" si="403"/>
        <v>7100.1 Cost of Production (Services) of Electricity /Regulated Activities</v>
      </c>
      <c r="AC1273" s="34" t="str">
        <f t="shared" si="404"/>
        <v>7100.13 Cost of Regulated Electricity Services, Distribution Activities (Network)</v>
      </c>
      <c r="AD1273" s="34" t="str">
        <f t="shared" si="405"/>
        <v>7100.131 Cost of Regulated Electricity Services, Distribution (Network) 110 kV</v>
      </c>
      <c r="AE1273" s="34" t="str">
        <f t="shared" si="406"/>
        <v>7100.1312 Maintenance Cost, 110 kV</v>
      </c>
      <c r="AF1273" s="34" t="str">
        <f t="shared" si="407"/>
        <v>7100.13122 Maintenance Cost on Materials, 110 kV</v>
      </c>
      <c r="AH1273" s="6" t="s">
        <v>407</v>
      </c>
      <c r="AI1273" t="s">
        <v>279</v>
      </c>
      <c r="AJ1273" s="14" t="s">
        <v>11</v>
      </c>
      <c r="AK1273">
        <v>110</v>
      </c>
      <c r="AL1273"/>
      <c r="AM1273"/>
      <c r="AN1273"/>
      <c r="AO1273"/>
      <c r="AP1273"/>
      <c r="AQ1273"/>
      <c r="AR1273"/>
      <c r="AS1273"/>
      <c r="AV1273" t="s">
        <v>279</v>
      </c>
      <c r="AW1273">
        <f t="shared" si="408"/>
        <v>37</v>
      </c>
    </row>
    <row r="1274" spans="1:49" ht="11.25" customHeight="1" x14ac:dyDescent="0.2">
      <c r="A1274" s="14">
        <v>7100.13123</v>
      </c>
      <c r="B1274" t="s">
        <v>280</v>
      </c>
      <c r="C1274" s="33" t="str">
        <f t="shared" si="410"/>
        <v>7100.13123 Maintenance Cost on Outsource, 110 kV</v>
      </c>
      <c r="D1274" s="6" t="s">
        <v>874</v>
      </c>
      <c r="E1274" s="6" t="s">
        <v>804</v>
      </c>
      <c r="F1274" s="6" t="s">
        <v>749</v>
      </c>
      <c r="G1274" s="6" t="s">
        <v>823</v>
      </c>
      <c r="H1274" s="34" t="str">
        <f>VLOOKUP(I1274,'heading tables'!$G$3:$H$9,2,FALSE)</f>
        <v>L5</v>
      </c>
      <c r="I1274" s="34">
        <f t="shared" ref="I1274:I1337" si="417">LEN(A1274)</f>
        <v>10</v>
      </c>
      <c r="J1274" s="6" t="s">
        <v>1069</v>
      </c>
      <c r="K1274" s="34">
        <f t="shared" si="401"/>
        <v>404</v>
      </c>
      <c r="L1274" s="34" t="str">
        <f t="shared" ref="L1274:L1337" si="418">RIGHT(A1274,2)</f>
        <v>23</v>
      </c>
      <c r="M1274" s="34" t="str">
        <f t="shared" si="412"/>
        <v>7</v>
      </c>
      <c r="N1274" s="34" t="str">
        <f t="shared" si="413"/>
        <v>71</v>
      </c>
      <c r="O1274" s="34" t="str">
        <f t="shared" si="414"/>
        <v>7100</v>
      </c>
      <c r="P1274" s="34" t="str">
        <f>CONCATENATE(M1274," ",VLOOKUP(M1274,'heading tables'!$A:$C,2,FALSE))</f>
        <v>7 Operating Expenses</v>
      </c>
      <c r="Q1274" s="34" t="str">
        <f>CONCATENATE(N1274," ",VLOOKUP(N1274,'heading tables'!$A:$C,2,FALSE))</f>
        <v>71 Cost of products sold (goods-producing and services industries)</v>
      </c>
      <c r="R1274" s="34" t="str">
        <f>CONCATENATE(O1274," ",VLOOKUP(ABS(O1274),'heading tables'!$A:$C,2,FALSE))</f>
        <v>7100 Cost of products sold (goods-producing and services industries)</v>
      </c>
      <c r="S1274" s="34" t="str">
        <f t="shared" si="415"/>
        <v>71</v>
      </c>
      <c r="T1274" s="34" t="str">
        <f t="shared" si="416"/>
        <v>7100</v>
      </c>
      <c r="U1274" s="34" t="str">
        <f>CONCATENATE(S1274," ",VLOOKUP(S1274,'heading tables'!$A:$C,2,FALSE))</f>
        <v>71 Cost of products sold (goods-producing and services industries)</v>
      </c>
      <c r="V1274" s="34" t="str">
        <f>CONCATENATE(T1274," ",VLOOKUP(ABS(T1274),'heading tables'!$A:$C,2,FALSE))</f>
        <v>7100 Cost of products sold (goods-producing and services industries)</v>
      </c>
      <c r="W1274" s="34" t="str">
        <f t="shared" ref="W1274:W1337" si="419">IF(LEFT($A1274,W$1)=O1274,$AZ$1,LEFT($A1274,W$1))</f>
        <v>7100.1</v>
      </c>
      <c r="X1274" s="34" t="str">
        <f t="shared" si="411"/>
        <v>7100.13</v>
      </c>
      <c r="Y1274" s="34" t="str">
        <f t="shared" si="411"/>
        <v>7100.131</v>
      </c>
      <c r="Z1274" s="34" t="str">
        <f t="shared" si="411"/>
        <v>7100.1312</v>
      </c>
      <c r="AA1274" s="34" t="str">
        <f t="shared" si="411"/>
        <v>7100.13123</v>
      </c>
      <c r="AB1274" s="34" t="str">
        <f t="shared" si="403"/>
        <v>7100.1 Cost of Production (Services) of Electricity /Regulated Activities</v>
      </c>
      <c r="AC1274" s="34" t="str">
        <f t="shared" si="404"/>
        <v>7100.13 Cost of Regulated Electricity Services, Distribution Activities (Network)</v>
      </c>
      <c r="AD1274" s="34" t="str">
        <f t="shared" si="405"/>
        <v>7100.131 Cost of Regulated Electricity Services, Distribution (Network) 110 kV</v>
      </c>
      <c r="AE1274" s="34" t="str">
        <f t="shared" si="406"/>
        <v>7100.1312 Maintenance Cost, 110 kV</v>
      </c>
      <c r="AF1274" s="34" t="str">
        <f t="shared" si="407"/>
        <v>7100.13123 Maintenance Cost on Outsource, 110 kV</v>
      </c>
      <c r="AH1274" s="6" t="s">
        <v>897</v>
      </c>
      <c r="AI1274" t="s">
        <v>280</v>
      </c>
      <c r="AJ1274" s="14" t="s">
        <v>11</v>
      </c>
      <c r="AK1274">
        <v>110</v>
      </c>
      <c r="AL1274"/>
      <c r="AM1274"/>
      <c r="AN1274"/>
      <c r="AO1274"/>
      <c r="AP1274"/>
      <c r="AQ1274"/>
      <c r="AR1274"/>
      <c r="AS1274"/>
      <c r="AV1274" t="s">
        <v>280</v>
      </c>
      <c r="AW1274">
        <f t="shared" si="408"/>
        <v>37</v>
      </c>
    </row>
    <row r="1275" spans="1:49" ht="11.25" customHeight="1" x14ac:dyDescent="0.2">
      <c r="A1275" s="14">
        <v>7100.1312399999997</v>
      </c>
      <c r="B1275" t="s">
        <v>281</v>
      </c>
      <c r="C1275" s="33" t="str">
        <f t="shared" si="410"/>
        <v>7100.13124 Maintenance Cost on Electricity Consumed and Other Utilities, 110 kV</v>
      </c>
      <c r="D1275" s="6" t="s">
        <v>874</v>
      </c>
      <c r="E1275" s="6" t="s">
        <v>804</v>
      </c>
      <c r="F1275" s="6" t="s">
        <v>749</v>
      </c>
      <c r="G1275" s="6" t="s">
        <v>823</v>
      </c>
      <c r="H1275" s="34" t="str">
        <f>VLOOKUP(I1275,'heading tables'!$G$3:$H$9,2,FALSE)</f>
        <v>L5</v>
      </c>
      <c r="I1275" s="34">
        <f t="shared" si="417"/>
        <v>10</v>
      </c>
      <c r="J1275" s="6" t="s">
        <v>1069</v>
      </c>
      <c r="K1275" s="34">
        <f t="shared" si="401"/>
        <v>404</v>
      </c>
      <c r="L1275" s="34" t="str">
        <f t="shared" si="418"/>
        <v>24</v>
      </c>
      <c r="M1275" s="34" t="str">
        <f t="shared" si="412"/>
        <v>7</v>
      </c>
      <c r="N1275" s="34" t="str">
        <f t="shared" si="413"/>
        <v>71</v>
      </c>
      <c r="O1275" s="34" t="str">
        <f t="shared" si="414"/>
        <v>7100</v>
      </c>
      <c r="P1275" s="34" t="str">
        <f>CONCATENATE(M1275," ",VLOOKUP(M1275,'heading tables'!$A:$C,2,FALSE))</f>
        <v>7 Operating Expenses</v>
      </c>
      <c r="Q1275" s="34" t="str">
        <f>CONCATENATE(N1275," ",VLOOKUP(N1275,'heading tables'!$A:$C,2,FALSE))</f>
        <v>71 Cost of products sold (goods-producing and services industries)</v>
      </c>
      <c r="R1275" s="34" t="str">
        <f>CONCATENATE(O1275," ",VLOOKUP(ABS(O1275),'heading tables'!$A:$C,2,FALSE))</f>
        <v>7100 Cost of products sold (goods-producing and services industries)</v>
      </c>
      <c r="S1275" s="34" t="str">
        <f t="shared" si="415"/>
        <v>71</v>
      </c>
      <c r="T1275" s="34" t="str">
        <f t="shared" si="416"/>
        <v>7100</v>
      </c>
      <c r="U1275" s="34" t="str">
        <f>CONCATENATE(S1275," ",VLOOKUP(S1275,'heading tables'!$A:$C,2,FALSE))</f>
        <v>71 Cost of products sold (goods-producing and services industries)</v>
      </c>
      <c r="V1275" s="34" t="str">
        <f>CONCATENATE(T1275," ",VLOOKUP(ABS(T1275),'heading tables'!$A:$C,2,FALSE))</f>
        <v>7100 Cost of products sold (goods-producing and services industries)</v>
      </c>
      <c r="W1275" s="34" t="str">
        <f t="shared" si="419"/>
        <v>7100.1</v>
      </c>
      <c r="X1275" s="34" t="str">
        <f t="shared" si="411"/>
        <v>7100.13</v>
      </c>
      <c r="Y1275" s="34" t="str">
        <f t="shared" si="411"/>
        <v>7100.131</v>
      </c>
      <c r="Z1275" s="34" t="str">
        <f t="shared" si="411"/>
        <v>7100.1312</v>
      </c>
      <c r="AA1275" s="34" t="str">
        <f t="shared" si="411"/>
        <v>7100.13124</v>
      </c>
      <c r="AB1275" s="34" t="str">
        <f t="shared" si="403"/>
        <v>7100.1 Cost of Production (Services) of Electricity /Regulated Activities</v>
      </c>
      <c r="AC1275" s="34" t="str">
        <f t="shared" si="404"/>
        <v>7100.13 Cost of Regulated Electricity Services, Distribution Activities (Network)</v>
      </c>
      <c r="AD1275" s="34" t="str">
        <f t="shared" si="405"/>
        <v>7100.131 Cost of Regulated Electricity Services, Distribution (Network) 110 kV</v>
      </c>
      <c r="AE1275" s="34" t="str">
        <f t="shared" si="406"/>
        <v>7100.1312 Maintenance Cost, 110 kV</v>
      </c>
      <c r="AF1275" s="34" t="str">
        <f t="shared" si="407"/>
        <v>7100.13124 Maintenance Cost on Electricity Consumed and Other Utilities, 110 kV</v>
      </c>
      <c r="AH1275" s="14" t="s">
        <v>460</v>
      </c>
      <c r="AI1275" t="s">
        <v>281</v>
      </c>
      <c r="AJ1275" s="14" t="s">
        <v>11</v>
      </c>
      <c r="AK1275">
        <v>110</v>
      </c>
      <c r="AL1275"/>
      <c r="AM1275"/>
      <c r="AN1275"/>
      <c r="AO1275"/>
      <c r="AP1275"/>
      <c r="AQ1275"/>
      <c r="AR1275"/>
      <c r="AS1275"/>
      <c r="AV1275" t="s">
        <v>281</v>
      </c>
      <c r="AW1275">
        <f t="shared" si="408"/>
        <v>68</v>
      </c>
    </row>
    <row r="1276" spans="1:49" ht="11.25" customHeight="1" x14ac:dyDescent="0.2">
      <c r="A1276" s="14">
        <v>7100.1312500000004</v>
      </c>
      <c r="B1276" t="s">
        <v>282</v>
      </c>
      <c r="C1276" s="33" t="str">
        <f t="shared" si="410"/>
        <v>7100.13125 Maintenance Cost on Operating Lease, 110 kV</v>
      </c>
      <c r="D1276" s="6" t="s">
        <v>874</v>
      </c>
      <c r="E1276" s="6" t="s">
        <v>804</v>
      </c>
      <c r="F1276" s="6" t="s">
        <v>749</v>
      </c>
      <c r="G1276" s="6" t="s">
        <v>823</v>
      </c>
      <c r="H1276" s="34" t="str">
        <f>VLOOKUP(I1276,'heading tables'!$G$3:$H$9,2,FALSE)</f>
        <v>L5</v>
      </c>
      <c r="I1276" s="34">
        <f t="shared" si="417"/>
        <v>10</v>
      </c>
      <c r="J1276" s="6" t="s">
        <v>1069</v>
      </c>
      <c r="K1276" s="34">
        <f t="shared" si="401"/>
        <v>404</v>
      </c>
      <c r="L1276" s="34" t="str">
        <f t="shared" si="418"/>
        <v>25</v>
      </c>
      <c r="M1276" s="34" t="str">
        <f t="shared" si="412"/>
        <v>7</v>
      </c>
      <c r="N1276" s="34" t="str">
        <f t="shared" si="413"/>
        <v>71</v>
      </c>
      <c r="O1276" s="34" t="str">
        <f t="shared" si="414"/>
        <v>7100</v>
      </c>
      <c r="P1276" s="34" t="str">
        <f>CONCATENATE(M1276," ",VLOOKUP(M1276,'heading tables'!$A:$C,2,FALSE))</f>
        <v>7 Operating Expenses</v>
      </c>
      <c r="Q1276" s="34" t="str">
        <f>CONCATENATE(N1276," ",VLOOKUP(N1276,'heading tables'!$A:$C,2,FALSE))</f>
        <v>71 Cost of products sold (goods-producing and services industries)</v>
      </c>
      <c r="R1276" s="34" t="str">
        <f>CONCATENATE(O1276," ",VLOOKUP(ABS(O1276),'heading tables'!$A:$C,2,FALSE))</f>
        <v>7100 Cost of products sold (goods-producing and services industries)</v>
      </c>
      <c r="S1276" s="34" t="str">
        <f t="shared" si="415"/>
        <v>71</v>
      </c>
      <c r="T1276" s="34" t="str">
        <f t="shared" si="416"/>
        <v>7100</v>
      </c>
      <c r="U1276" s="34" t="str">
        <f>CONCATENATE(S1276," ",VLOOKUP(S1276,'heading tables'!$A:$C,2,FALSE))</f>
        <v>71 Cost of products sold (goods-producing and services industries)</v>
      </c>
      <c r="V1276" s="34" t="str">
        <f>CONCATENATE(T1276," ",VLOOKUP(ABS(T1276),'heading tables'!$A:$C,2,FALSE))</f>
        <v>7100 Cost of products sold (goods-producing and services industries)</v>
      </c>
      <c r="W1276" s="34" t="str">
        <f t="shared" si="419"/>
        <v>7100.1</v>
      </c>
      <c r="X1276" s="34" t="str">
        <f t="shared" si="411"/>
        <v>7100.13</v>
      </c>
      <c r="Y1276" s="34" t="str">
        <f t="shared" si="411"/>
        <v>7100.131</v>
      </c>
      <c r="Z1276" s="34" t="str">
        <f t="shared" si="411"/>
        <v>7100.1312</v>
      </c>
      <c r="AA1276" s="34" t="str">
        <f t="shared" si="411"/>
        <v>7100.13125</v>
      </c>
      <c r="AB1276" s="34" t="str">
        <f t="shared" si="403"/>
        <v>7100.1 Cost of Production (Services) of Electricity /Regulated Activities</v>
      </c>
      <c r="AC1276" s="34" t="str">
        <f t="shared" si="404"/>
        <v>7100.13 Cost of Regulated Electricity Services, Distribution Activities (Network)</v>
      </c>
      <c r="AD1276" s="34" t="str">
        <f t="shared" si="405"/>
        <v>7100.131 Cost of Regulated Electricity Services, Distribution (Network) 110 kV</v>
      </c>
      <c r="AE1276" s="34" t="str">
        <f t="shared" si="406"/>
        <v>7100.1312 Maintenance Cost, 110 kV</v>
      </c>
      <c r="AF1276" s="34" t="str">
        <f t="shared" si="407"/>
        <v>7100.13125 Maintenance Cost on Operating Lease, 110 kV</v>
      </c>
      <c r="AH1276" s="6" t="s">
        <v>886</v>
      </c>
      <c r="AI1276" t="s">
        <v>282</v>
      </c>
      <c r="AJ1276" s="14" t="s">
        <v>11</v>
      </c>
      <c r="AK1276">
        <v>110</v>
      </c>
      <c r="AL1276"/>
      <c r="AM1276"/>
      <c r="AN1276"/>
      <c r="AO1276"/>
      <c r="AP1276"/>
      <c r="AQ1276"/>
      <c r="AR1276"/>
      <c r="AS1276"/>
      <c r="AV1276" t="s">
        <v>282</v>
      </c>
      <c r="AW1276">
        <f t="shared" si="408"/>
        <v>43</v>
      </c>
    </row>
    <row r="1277" spans="1:49" ht="11.25" customHeight="1" x14ac:dyDescent="0.2">
      <c r="A1277" s="14">
        <v>7100.1312799999996</v>
      </c>
      <c r="B1277" t="s">
        <v>275</v>
      </c>
      <c r="C1277" s="33" t="str">
        <f t="shared" si="410"/>
        <v>7100.13128 Depreciation Cost of 110 kV</v>
      </c>
      <c r="D1277" s="6" t="s">
        <v>874</v>
      </c>
      <c r="E1277" s="6" t="s">
        <v>804</v>
      </c>
      <c r="F1277" s="6" t="s">
        <v>748</v>
      </c>
      <c r="G1277" s="6" t="s">
        <v>823</v>
      </c>
      <c r="H1277" s="34" t="str">
        <f>VLOOKUP(I1277,'heading tables'!$G$3:$H$9,2,FALSE)</f>
        <v>L5</v>
      </c>
      <c r="I1277" s="34">
        <f t="shared" si="417"/>
        <v>10</v>
      </c>
      <c r="J1277" s="6" t="s">
        <v>1069</v>
      </c>
      <c r="K1277" s="34">
        <f t="shared" si="401"/>
        <v>404</v>
      </c>
      <c r="L1277" s="34" t="str">
        <f t="shared" si="418"/>
        <v>28</v>
      </c>
      <c r="M1277" s="34" t="str">
        <f t="shared" si="412"/>
        <v>7</v>
      </c>
      <c r="N1277" s="34" t="str">
        <f t="shared" si="413"/>
        <v>71</v>
      </c>
      <c r="O1277" s="34" t="str">
        <f t="shared" si="414"/>
        <v>7100</v>
      </c>
      <c r="P1277" s="34" t="str">
        <f>CONCATENATE(M1277," ",VLOOKUP(M1277,'heading tables'!$A:$C,2,FALSE))</f>
        <v>7 Operating Expenses</v>
      </c>
      <c r="Q1277" s="34" t="str">
        <f>CONCATENATE(N1277," ",VLOOKUP(N1277,'heading tables'!$A:$C,2,FALSE))</f>
        <v>71 Cost of products sold (goods-producing and services industries)</v>
      </c>
      <c r="R1277" s="34" t="str">
        <f>CONCATENATE(O1277," ",VLOOKUP(ABS(O1277),'heading tables'!$A:$C,2,FALSE))</f>
        <v>7100 Cost of products sold (goods-producing and services industries)</v>
      </c>
      <c r="S1277" s="34" t="str">
        <f t="shared" si="415"/>
        <v>71</v>
      </c>
      <c r="T1277" s="34" t="str">
        <f t="shared" si="416"/>
        <v>7100</v>
      </c>
      <c r="U1277" s="34" t="str">
        <f>CONCATENATE(S1277," ",VLOOKUP(S1277,'heading tables'!$A:$C,2,FALSE))</f>
        <v>71 Cost of products sold (goods-producing and services industries)</v>
      </c>
      <c r="V1277" s="34" t="str">
        <f>CONCATENATE(T1277," ",VLOOKUP(ABS(T1277),'heading tables'!$A:$C,2,FALSE))</f>
        <v>7100 Cost of products sold (goods-producing and services industries)</v>
      </c>
      <c r="W1277" s="34" t="str">
        <f t="shared" si="419"/>
        <v>7100.1</v>
      </c>
      <c r="X1277" s="34" t="str">
        <f t="shared" si="411"/>
        <v>7100.13</v>
      </c>
      <c r="Y1277" s="34" t="str">
        <f t="shared" si="411"/>
        <v>7100.131</v>
      </c>
      <c r="Z1277" s="34" t="str">
        <f t="shared" si="411"/>
        <v>7100.1312</v>
      </c>
      <c r="AA1277" s="34" t="str">
        <f t="shared" si="411"/>
        <v>7100.13128</v>
      </c>
      <c r="AB1277" s="34" t="str">
        <f t="shared" si="403"/>
        <v>7100.1 Cost of Production (Services) of Electricity /Regulated Activities</v>
      </c>
      <c r="AC1277" s="34" t="str">
        <f t="shared" si="404"/>
        <v>7100.13 Cost of Regulated Electricity Services, Distribution Activities (Network)</v>
      </c>
      <c r="AD1277" s="34" t="str">
        <f t="shared" si="405"/>
        <v>7100.131 Cost of Regulated Electricity Services, Distribution (Network) 110 kV</v>
      </c>
      <c r="AE1277" s="34" t="str">
        <f t="shared" si="406"/>
        <v>7100.1312 Maintenance Cost, 110 kV</v>
      </c>
      <c r="AF1277" s="34" t="str">
        <f t="shared" si="407"/>
        <v>7100.13128 Depreciation Cost of 110 kV</v>
      </c>
      <c r="AH1277" s="6" t="s">
        <v>885</v>
      </c>
      <c r="AI1277" t="s">
        <v>275</v>
      </c>
      <c r="AJ1277" s="14" t="s">
        <v>11</v>
      </c>
      <c r="AK1277">
        <v>110</v>
      </c>
      <c r="AL1277"/>
      <c r="AM1277"/>
      <c r="AN1277"/>
      <c r="AO1277"/>
      <c r="AP1277"/>
      <c r="AQ1277"/>
      <c r="AR1277"/>
      <c r="AS1277"/>
      <c r="AV1277" t="s">
        <v>275</v>
      </c>
      <c r="AW1277">
        <f t="shared" si="408"/>
        <v>27</v>
      </c>
    </row>
    <row r="1278" spans="1:49" ht="11.25" customHeight="1" x14ac:dyDescent="0.2">
      <c r="A1278" s="14">
        <v>7100.1312900000003</v>
      </c>
      <c r="B1278" t="s">
        <v>283</v>
      </c>
      <c r="C1278" s="33" t="str">
        <f t="shared" si="410"/>
        <v>7100.13129 Maintenance Cost on Other, 110 kV</v>
      </c>
      <c r="D1278" s="6" t="s">
        <v>874</v>
      </c>
      <c r="E1278" s="6" t="s">
        <v>804</v>
      </c>
      <c r="F1278" s="6" t="s">
        <v>749</v>
      </c>
      <c r="G1278" s="6" t="s">
        <v>823</v>
      </c>
      <c r="H1278" s="34" t="str">
        <f>VLOOKUP(I1278,'heading tables'!$G$3:$H$9,2,FALSE)</f>
        <v>L5</v>
      </c>
      <c r="I1278" s="34">
        <f t="shared" si="417"/>
        <v>10</v>
      </c>
      <c r="J1278" s="6" t="s">
        <v>1069</v>
      </c>
      <c r="K1278" s="34">
        <f t="shared" si="401"/>
        <v>404</v>
      </c>
      <c r="L1278" s="34" t="str">
        <f t="shared" si="418"/>
        <v>29</v>
      </c>
      <c r="M1278" s="34" t="str">
        <f t="shared" si="412"/>
        <v>7</v>
      </c>
      <c r="N1278" s="34" t="str">
        <f t="shared" si="413"/>
        <v>71</v>
      </c>
      <c r="O1278" s="34" t="str">
        <f t="shared" si="414"/>
        <v>7100</v>
      </c>
      <c r="P1278" s="34" t="str">
        <f>CONCATENATE(M1278," ",VLOOKUP(M1278,'heading tables'!$A:$C,2,FALSE))</f>
        <v>7 Operating Expenses</v>
      </c>
      <c r="Q1278" s="34" t="str">
        <f>CONCATENATE(N1278," ",VLOOKUP(N1278,'heading tables'!$A:$C,2,FALSE))</f>
        <v>71 Cost of products sold (goods-producing and services industries)</v>
      </c>
      <c r="R1278" s="34" t="str">
        <f>CONCATENATE(O1278," ",VLOOKUP(ABS(O1278),'heading tables'!$A:$C,2,FALSE))</f>
        <v>7100 Cost of products sold (goods-producing and services industries)</v>
      </c>
      <c r="S1278" s="34" t="str">
        <f t="shared" si="415"/>
        <v>71</v>
      </c>
      <c r="T1278" s="34" t="str">
        <f t="shared" si="416"/>
        <v>7100</v>
      </c>
      <c r="U1278" s="34" t="str">
        <f>CONCATENATE(S1278," ",VLOOKUP(S1278,'heading tables'!$A:$C,2,FALSE))</f>
        <v>71 Cost of products sold (goods-producing and services industries)</v>
      </c>
      <c r="V1278" s="34" t="str">
        <f>CONCATENATE(T1278," ",VLOOKUP(ABS(T1278),'heading tables'!$A:$C,2,FALSE))</f>
        <v>7100 Cost of products sold (goods-producing and services industries)</v>
      </c>
      <c r="W1278" s="34" t="str">
        <f t="shared" si="419"/>
        <v>7100.1</v>
      </c>
      <c r="X1278" s="34" t="str">
        <f t="shared" ref="X1278:AA1297" si="420">IF(OR(LEFT($A1278,X$1)=W1278,W1278=$AZ$1),$AZ$1,LEFT($A1278,X$1))</f>
        <v>7100.13</v>
      </c>
      <c r="Y1278" s="34" t="str">
        <f t="shared" si="420"/>
        <v>7100.131</v>
      </c>
      <c r="Z1278" s="34" t="str">
        <f t="shared" si="420"/>
        <v>7100.1312</v>
      </c>
      <c r="AA1278" s="34" t="str">
        <f t="shared" si="420"/>
        <v>7100.13129</v>
      </c>
      <c r="AB1278" s="34" t="str">
        <f t="shared" si="403"/>
        <v>7100.1 Cost of Production (Services) of Electricity /Regulated Activities</v>
      </c>
      <c r="AC1278" s="34" t="str">
        <f t="shared" si="404"/>
        <v>7100.13 Cost of Regulated Electricity Services, Distribution Activities (Network)</v>
      </c>
      <c r="AD1278" s="34" t="str">
        <f t="shared" si="405"/>
        <v>7100.131 Cost of Regulated Electricity Services, Distribution (Network) 110 kV</v>
      </c>
      <c r="AE1278" s="34" t="str">
        <f t="shared" si="406"/>
        <v>7100.1312 Maintenance Cost, 110 kV</v>
      </c>
      <c r="AF1278" s="34" t="str">
        <f t="shared" si="407"/>
        <v>7100.13129 Maintenance Cost on Other, 110 kV</v>
      </c>
      <c r="AH1278" s="6" t="s">
        <v>405</v>
      </c>
      <c r="AI1278" t="s">
        <v>283</v>
      </c>
      <c r="AJ1278" s="14" t="s">
        <v>11</v>
      </c>
      <c r="AK1278">
        <v>110</v>
      </c>
      <c r="AL1278"/>
      <c r="AM1278"/>
      <c r="AN1278"/>
      <c r="AO1278"/>
      <c r="AP1278"/>
      <c r="AQ1278"/>
      <c r="AR1278"/>
      <c r="AS1278"/>
      <c r="AV1278" t="s">
        <v>283</v>
      </c>
      <c r="AW1278">
        <f t="shared" si="408"/>
        <v>33</v>
      </c>
    </row>
    <row r="1279" spans="1:49" ht="11.25" customHeight="1" x14ac:dyDescent="0.2">
      <c r="A1279" s="14">
        <v>7100.1313</v>
      </c>
      <c r="B1279" t="s">
        <v>284</v>
      </c>
      <c r="C1279" s="33" t="str">
        <f t="shared" si="410"/>
        <v>7100.1313 Cost of Energy Losses, 110 kV</v>
      </c>
      <c r="D1279" s="6" t="s">
        <v>874</v>
      </c>
      <c r="E1279" s="6" t="s">
        <v>804</v>
      </c>
      <c r="F1279" s="6" t="s">
        <v>3</v>
      </c>
      <c r="G1279" s="6" t="s">
        <v>824</v>
      </c>
      <c r="H1279" s="34" t="str">
        <f>VLOOKUP(I1279,'heading tables'!$G$3:$H$9,2,FALSE)</f>
        <v>L4</v>
      </c>
      <c r="I1279" s="34">
        <f t="shared" si="417"/>
        <v>9</v>
      </c>
      <c r="J1279" s="6" t="s">
        <v>1069</v>
      </c>
      <c r="K1279" s="34">
        <f t="shared" si="401"/>
        <v>404</v>
      </c>
      <c r="L1279" s="34" t="str">
        <f t="shared" si="418"/>
        <v>13</v>
      </c>
      <c r="M1279" s="34" t="str">
        <f t="shared" si="412"/>
        <v>7</v>
      </c>
      <c r="N1279" s="34" t="str">
        <f t="shared" si="413"/>
        <v>71</v>
      </c>
      <c r="O1279" s="34" t="str">
        <f t="shared" si="414"/>
        <v>7100</v>
      </c>
      <c r="P1279" s="34" t="str">
        <f>CONCATENATE(M1279," ",VLOOKUP(M1279,'heading tables'!$A:$C,2,FALSE))</f>
        <v>7 Operating Expenses</v>
      </c>
      <c r="Q1279" s="34" t="str">
        <f>CONCATENATE(N1279," ",VLOOKUP(N1279,'heading tables'!$A:$C,2,FALSE))</f>
        <v>71 Cost of products sold (goods-producing and services industries)</v>
      </c>
      <c r="R1279" s="34" t="str">
        <f>CONCATENATE(O1279," ",VLOOKUP(ABS(O1279),'heading tables'!$A:$C,2,FALSE))</f>
        <v>7100 Cost of products sold (goods-producing and services industries)</v>
      </c>
      <c r="S1279" s="34" t="str">
        <f t="shared" si="415"/>
        <v>71</v>
      </c>
      <c r="T1279" s="34" t="str">
        <f t="shared" si="416"/>
        <v>7100</v>
      </c>
      <c r="U1279" s="34" t="str">
        <f>CONCATENATE(S1279," ",VLOOKUP(S1279,'heading tables'!$A:$C,2,FALSE))</f>
        <v>71 Cost of products sold (goods-producing and services industries)</v>
      </c>
      <c r="V1279" s="34" t="str">
        <f>CONCATENATE(T1279," ",VLOOKUP(ABS(T1279),'heading tables'!$A:$C,2,FALSE))</f>
        <v>7100 Cost of products sold (goods-producing and services industries)</v>
      </c>
      <c r="W1279" s="34" t="str">
        <f t="shared" si="419"/>
        <v>7100.1</v>
      </c>
      <c r="X1279" s="34" t="str">
        <f t="shared" si="420"/>
        <v>7100.13</v>
      </c>
      <c r="Y1279" s="34" t="str">
        <f t="shared" si="420"/>
        <v>7100.131</v>
      </c>
      <c r="Z1279" s="34" t="str">
        <f t="shared" si="420"/>
        <v>7100.1313</v>
      </c>
      <c r="AA1279" s="34" t="str">
        <f t="shared" si="420"/>
        <v>" "</v>
      </c>
      <c r="AB1279" s="34" t="str">
        <f t="shared" si="403"/>
        <v>7100.1 Cost of Production (Services) of Electricity /Regulated Activities</v>
      </c>
      <c r="AC1279" s="34" t="str">
        <f t="shared" si="404"/>
        <v>7100.13 Cost of Regulated Electricity Services, Distribution Activities (Network)</v>
      </c>
      <c r="AD1279" s="34" t="str">
        <f t="shared" si="405"/>
        <v>7100.131 Cost of Regulated Electricity Services, Distribution (Network) 110 kV</v>
      </c>
      <c r="AE1279" s="34" t="str">
        <f t="shared" si="406"/>
        <v>7100.1313 Cost of Energy Losses, 110 kV</v>
      </c>
      <c r="AF1279" s="34" t="str">
        <f t="shared" si="407"/>
        <v>" "</v>
      </c>
      <c r="AH1279" s="6" t="s">
        <v>887</v>
      </c>
      <c r="AI1279" t="s">
        <v>284</v>
      </c>
      <c r="AJ1279" s="14" t="s">
        <v>11</v>
      </c>
      <c r="AK1279">
        <v>110</v>
      </c>
      <c r="AL1279"/>
      <c r="AM1279"/>
      <c r="AN1279"/>
      <c r="AO1279"/>
      <c r="AP1279"/>
      <c r="AQ1279"/>
      <c r="AR1279"/>
      <c r="AS1279"/>
      <c r="AV1279" t="s">
        <v>284</v>
      </c>
      <c r="AW1279">
        <f t="shared" si="408"/>
        <v>29</v>
      </c>
    </row>
    <row r="1280" spans="1:49" ht="11.25" customHeight="1" x14ac:dyDescent="0.2">
      <c r="A1280" s="14">
        <v>7100.1319000000003</v>
      </c>
      <c r="B1280" t="s">
        <v>285</v>
      </c>
      <c r="C1280" s="33" t="str">
        <f t="shared" si="410"/>
        <v>7100.1319 Other Electricity Regulated Cost of Production (Services), 110 kV</v>
      </c>
      <c r="D1280" s="6" t="s">
        <v>874</v>
      </c>
      <c r="E1280" s="6" t="s">
        <v>804</v>
      </c>
      <c r="F1280" s="6" t="s">
        <v>747</v>
      </c>
      <c r="G1280" s="6" t="s">
        <v>824</v>
      </c>
      <c r="H1280" s="34" t="str">
        <f>VLOOKUP(I1280,'heading tables'!$G$3:$H$9,2,FALSE)</f>
        <v>L4</v>
      </c>
      <c r="I1280" s="34">
        <f t="shared" si="417"/>
        <v>9</v>
      </c>
      <c r="J1280" s="6" t="s">
        <v>1069</v>
      </c>
      <c r="K1280" s="34">
        <f t="shared" si="401"/>
        <v>404</v>
      </c>
      <c r="L1280" s="34" t="str">
        <f t="shared" si="418"/>
        <v>19</v>
      </c>
      <c r="M1280" s="34" t="str">
        <f t="shared" si="412"/>
        <v>7</v>
      </c>
      <c r="N1280" s="34" t="str">
        <f t="shared" si="413"/>
        <v>71</v>
      </c>
      <c r="O1280" s="34" t="str">
        <f t="shared" si="414"/>
        <v>7100</v>
      </c>
      <c r="P1280" s="34" t="str">
        <f>CONCATENATE(M1280," ",VLOOKUP(M1280,'heading tables'!$A:$C,2,FALSE))</f>
        <v>7 Operating Expenses</v>
      </c>
      <c r="Q1280" s="34" t="str">
        <f>CONCATENATE(N1280," ",VLOOKUP(N1280,'heading tables'!$A:$C,2,FALSE))</f>
        <v>71 Cost of products sold (goods-producing and services industries)</v>
      </c>
      <c r="R1280" s="34" t="str">
        <f>CONCATENATE(O1280," ",VLOOKUP(ABS(O1280),'heading tables'!$A:$C,2,FALSE))</f>
        <v>7100 Cost of products sold (goods-producing and services industries)</v>
      </c>
      <c r="S1280" s="34" t="str">
        <f t="shared" si="415"/>
        <v>71</v>
      </c>
      <c r="T1280" s="34" t="str">
        <f t="shared" si="416"/>
        <v>7100</v>
      </c>
      <c r="U1280" s="34" t="str">
        <f>CONCATENATE(S1280," ",VLOOKUP(S1280,'heading tables'!$A:$C,2,FALSE))</f>
        <v>71 Cost of products sold (goods-producing and services industries)</v>
      </c>
      <c r="V1280" s="34" t="str">
        <f>CONCATENATE(T1280," ",VLOOKUP(ABS(T1280),'heading tables'!$A:$C,2,FALSE))</f>
        <v>7100 Cost of products sold (goods-producing and services industries)</v>
      </c>
      <c r="W1280" s="34" t="str">
        <f t="shared" si="419"/>
        <v>7100.1</v>
      </c>
      <c r="X1280" s="34" t="str">
        <f t="shared" si="420"/>
        <v>7100.13</v>
      </c>
      <c r="Y1280" s="34" t="str">
        <f t="shared" si="420"/>
        <v>7100.131</v>
      </c>
      <c r="Z1280" s="34" t="str">
        <f t="shared" si="420"/>
        <v>7100.1319</v>
      </c>
      <c r="AA1280" s="34" t="str">
        <f t="shared" si="420"/>
        <v>" "</v>
      </c>
      <c r="AB1280" s="34" t="str">
        <f t="shared" si="403"/>
        <v>7100.1 Cost of Production (Services) of Electricity /Regulated Activities</v>
      </c>
      <c r="AC1280" s="34" t="str">
        <f t="shared" si="404"/>
        <v>7100.13 Cost of Regulated Electricity Services, Distribution Activities (Network)</v>
      </c>
      <c r="AD1280" s="34" t="str">
        <f t="shared" si="405"/>
        <v>7100.131 Cost of Regulated Electricity Services, Distribution (Network) 110 kV</v>
      </c>
      <c r="AE1280" s="34" t="str">
        <f t="shared" si="406"/>
        <v>7100.1319 Other Electricity Regulated Cost of Production (Services), 110 kV</v>
      </c>
      <c r="AF1280" s="34" t="str">
        <f t="shared" si="407"/>
        <v>" "</v>
      </c>
      <c r="AH1280" s="6" t="s">
        <v>405</v>
      </c>
      <c r="AI1280" t="s">
        <v>285</v>
      </c>
      <c r="AJ1280" s="14" t="s">
        <v>11</v>
      </c>
      <c r="AK1280">
        <v>110</v>
      </c>
      <c r="AL1280"/>
      <c r="AM1280"/>
      <c r="AN1280"/>
      <c r="AO1280"/>
      <c r="AP1280"/>
      <c r="AQ1280"/>
      <c r="AR1280"/>
      <c r="AS1280"/>
      <c r="AV1280" t="s">
        <v>285</v>
      </c>
      <c r="AW1280">
        <f t="shared" si="408"/>
        <v>65</v>
      </c>
    </row>
    <row r="1281" spans="1:49" ht="11.25" customHeight="1" x14ac:dyDescent="0.2">
      <c r="A1281" s="14">
        <v>7100.1319999999996</v>
      </c>
      <c r="B1281" t="s">
        <v>326</v>
      </c>
      <c r="C1281" s="33" t="str">
        <f t="shared" si="410"/>
        <v>7100.132 Cost of Regulated Electricity Services, Distribution (Network) 35 kV</v>
      </c>
      <c r="D1281" s="6" t="s">
        <v>874</v>
      </c>
      <c r="E1281" s="6" t="s">
        <v>804</v>
      </c>
      <c r="F1281" s="6" t="s">
        <v>3</v>
      </c>
      <c r="G1281" s="6" t="s">
        <v>72</v>
      </c>
      <c r="H1281" s="34" t="str">
        <f>VLOOKUP(I1281,'heading tables'!$G$3:$H$9,2,FALSE)</f>
        <v>L3</v>
      </c>
      <c r="I1281" s="34">
        <f t="shared" si="417"/>
        <v>8</v>
      </c>
      <c r="J1281" s="6" t="s">
        <v>1069</v>
      </c>
      <c r="K1281" s="34">
        <f t="shared" si="401"/>
        <v>404</v>
      </c>
      <c r="L1281" s="34" t="str">
        <f t="shared" si="418"/>
        <v>32</v>
      </c>
      <c r="M1281" s="34" t="str">
        <f t="shared" si="412"/>
        <v>7</v>
      </c>
      <c r="N1281" s="34" t="str">
        <f t="shared" si="413"/>
        <v>71</v>
      </c>
      <c r="O1281" s="34" t="str">
        <f t="shared" si="414"/>
        <v>7100</v>
      </c>
      <c r="P1281" s="34" t="str">
        <f>CONCATENATE(M1281," ",VLOOKUP(M1281,'heading tables'!$A:$C,2,FALSE))</f>
        <v>7 Operating Expenses</v>
      </c>
      <c r="Q1281" s="34" t="str">
        <f>CONCATENATE(N1281," ",VLOOKUP(N1281,'heading tables'!$A:$C,2,FALSE))</f>
        <v>71 Cost of products sold (goods-producing and services industries)</v>
      </c>
      <c r="R1281" s="34" t="str">
        <f>CONCATENATE(O1281," ",VLOOKUP(ABS(O1281),'heading tables'!$A:$C,2,FALSE))</f>
        <v>7100 Cost of products sold (goods-producing and services industries)</v>
      </c>
      <c r="S1281" s="34" t="str">
        <f t="shared" si="415"/>
        <v>71</v>
      </c>
      <c r="T1281" s="34" t="str">
        <f t="shared" si="416"/>
        <v>7100</v>
      </c>
      <c r="U1281" s="34" t="str">
        <f>CONCATENATE(S1281," ",VLOOKUP(S1281,'heading tables'!$A:$C,2,FALSE))</f>
        <v>71 Cost of products sold (goods-producing and services industries)</v>
      </c>
      <c r="V1281" s="34" t="str">
        <f>CONCATENATE(T1281," ",VLOOKUP(ABS(T1281),'heading tables'!$A:$C,2,FALSE))</f>
        <v>7100 Cost of products sold (goods-producing and services industries)</v>
      </c>
      <c r="W1281" s="34" t="str">
        <f t="shared" si="419"/>
        <v>7100.1</v>
      </c>
      <c r="X1281" s="34" t="str">
        <f t="shared" si="420"/>
        <v>7100.13</v>
      </c>
      <c r="Y1281" s="34" t="str">
        <f t="shared" si="420"/>
        <v>7100.132</v>
      </c>
      <c r="Z1281" s="34" t="str">
        <f t="shared" si="420"/>
        <v>" "</v>
      </c>
      <c r="AA1281" s="34" t="str">
        <f t="shared" si="420"/>
        <v>" "</v>
      </c>
      <c r="AB1281" s="34" t="str">
        <f t="shared" si="403"/>
        <v>7100.1 Cost of Production (Services) of Electricity /Regulated Activities</v>
      </c>
      <c r="AC1281" s="34" t="str">
        <f t="shared" si="404"/>
        <v>7100.13 Cost of Regulated Electricity Services, Distribution Activities (Network)</v>
      </c>
      <c r="AD1281" s="34" t="str">
        <f t="shared" si="405"/>
        <v>7100.132 Cost of Regulated Electricity Services, Distribution (Network) 35 kV</v>
      </c>
      <c r="AE1281" s="34" t="str">
        <f t="shared" si="406"/>
        <v>" "</v>
      </c>
      <c r="AF1281" s="34" t="str">
        <f t="shared" si="407"/>
        <v>" "</v>
      </c>
      <c r="AI1281" t="s">
        <v>326</v>
      </c>
      <c r="AJ1281" s="14" t="s">
        <v>1064</v>
      </c>
      <c r="AK1281">
        <v>35</v>
      </c>
      <c r="AL1281"/>
      <c r="AM1281"/>
      <c r="AN1281"/>
      <c r="AO1281"/>
      <c r="AP1281"/>
      <c r="AQ1281"/>
      <c r="AR1281"/>
      <c r="AS1281"/>
      <c r="AV1281" t="s">
        <v>326</v>
      </c>
      <c r="AW1281">
        <f t="shared" si="408"/>
        <v>68</v>
      </c>
    </row>
    <row r="1282" spans="1:49" ht="11.25" customHeight="1" x14ac:dyDescent="0.2">
      <c r="A1282" s="14">
        <v>7100.1320999999998</v>
      </c>
      <c r="B1282" t="s">
        <v>287</v>
      </c>
      <c r="C1282" s="33" t="str">
        <f t="shared" si="410"/>
        <v>7100.1321 Operation Cost, 35 kV</v>
      </c>
      <c r="D1282" s="6" t="s">
        <v>874</v>
      </c>
      <c r="E1282" s="6" t="s">
        <v>804</v>
      </c>
      <c r="F1282" s="6" t="s">
        <v>3</v>
      </c>
      <c r="G1282" s="6" t="s">
        <v>822</v>
      </c>
      <c r="H1282" s="34" t="str">
        <f>VLOOKUP(I1282,'heading tables'!$G$3:$H$9,2,FALSE)</f>
        <v>L4</v>
      </c>
      <c r="I1282" s="34">
        <f t="shared" si="417"/>
        <v>9</v>
      </c>
      <c r="J1282" s="6" t="s">
        <v>1069</v>
      </c>
      <c r="K1282" s="34">
        <f t="shared" ref="K1282:K1345" si="421">COUNTIF(O:O,O1282)</f>
        <v>404</v>
      </c>
      <c r="L1282" s="34" t="str">
        <f t="shared" si="418"/>
        <v>21</v>
      </c>
      <c r="M1282" s="34" t="str">
        <f t="shared" si="412"/>
        <v>7</v>
      </c>
      <c r="N1282" s="34" t="str">
        <f t="shared" si="413"/>
        <v>71</v>
      </c>
      <c r="O1282" s="34" t="str">
        <f t="shared" si="414"/>
        <v>7100</v>
      </c>
      <c r="P1282" s="34" t="str">
        <f>CONCATENATE(M1282," ",VLOOKUP(M1282,'heading tables'!$A:$C,2,FALSE))</f>
        <v>7 Operating Expenses</v>
      </c>
      <c r="Q1282" s="34" t="str">
        <f>CONCATENATE(N1282," ",VLOOKUP(N1282,'heading tables'!$A:$C,2,FALSE))</f>
        <v>71 Cost of products sold (goods-producing and services industries)</v>
      </c>
      <c r="R1282" s="34" t="str">
        <f>CONCATENATE(O1282," ",VLOOKUP(ABS(O1282),'heading tables'!$A:$C,2,FALSE))</f>
        <v>7100 Cost of products sold (goods-producing and services industries)</v>
      </c>
      <c r="S1282" s="34" t="str">
        <f t="shared" si="415"/>
        <v>71</v>
      </c>
      <c r="T1282" s="34" t="str">
        <f t="shared" si="416"/>
        <v>7100</v>
      </c>
      <c r="U1282" s="34" t="str">
        <f>CONCATENATE(S1282," ",VLOOKUP(S1282,'heading tables'!$A:$C,2,FALSE))</f>
        <v>71 Cost of products sold (goods-producing and services industries)</v>
      </c>
      <c r="V1282" s="34" t="str">
        <f>CONCATENATE(T1282," ",VLOOKUP(ABS(T1282),'heading tables'!$A:$C,2,FALSE))</f>
        <v>7100 Cost of products sold (goods-producing and services industries)</v>
      </c>
      <c r="W1282" s="34" t="str">
        <f t="shared" si="419"/>
        <v>7100.1</v>
      </c>
      <c r="X1282" s="34" t="str">
        <f t="shared" si="420"/>
        <v>7100.13</v>
      </c>
      <c r="Y1282" s="34" t="str">
        <f t="shared" si="420"/>
        <v>7100.132</v>
      </c>
      <c r="Z1282" s="34" t="str">
        <f t="shared" si="420"/>
        <v>7100.1321</v>
      </c>
      <c r="AA1282" s="34" t="str">
        <f t="shared" si="420"/>
        <v>" "</v>
      </c>
      <c r="AB1282" s="34" t="str">
        <f t="shared" ref="AB1282:AB1345" si="422">IFERROR(VLOOKUP(ABS(W1282),$A:$C,3,FALSE),$AZ$1)</f>
        <v>7100.1 Cost of Production (Services) of Electricity /Regulated Activities</v>
      </c>
      <c r="AC1282" s="34" t="str">
        <f t="shared" ref="AC1282:AC1345" si="423">IFERROR(VLOOKUP(ABS(X1282),$A:$C,3,FALSE),$AZ$1)</f>
        <v>7100.13 Cost of Regulated Electricity Services, Distribution Activities (Network)</v>
      </c>
      <c r="AD1282" s="34" t="str">
        <f t="shared" ref="AD1282:AD1345" si="424">IFERROR(VLOOKUP(ABS(Y1282),$A:$C,3,FALSE),$AZ$1)</f>
        <v>7100.132 Cost of Regulated Electricity Services, Distribution (Network) 35 kV</v>
      </c>
      <c r="AE1282" s="34" t="str">
        <f t="shared" ref="AE1282:AE1345" si="425">IFERROR(VLOOKUP(ABS(Z1282),$A:$C,3,FALSE),$AZ$1)</f>
        <v>7100.1321 Operation Cost, 35 kV</v>
      </c>
      <c r="AF1282" s="34" t="str">
        <f t="shared" ref="AF1282:AF1345" si="426">IFERROR(VLOOKUP(ABS(AA1282),$A:$C,3,FALSE),$AZ$1)</f>
        <v>" "</v>
      </c>
      <c r="AI1282" t="s">
        <v>287</v>
      </c>
      <c r="AJ1282" s="14" t="s">
        <v>1064</v>
      </c>
      <c r="AK1282">
        <v>35</v>
      </c>
      <c r="AL1282"/>
      <c r="AM1282"/>
      <c r="AN1282"/>
      <c r="AO1282"/>
      <c r="AP1282"/>
      <c r="AQ1282"/>
      <c r="AR1282"/>
      <c r="AS1282"/>
      <c r="AV1282" t="s">
        <v>287</v>
      </c>
      <c r="AW1282">
        <f t="shared" si="408"/>
        <v>21</v>
      </c>
    </row>
    <row r="1283" spans="1:49" ht="11.25" customHeight="1" x14ac:dyDescent="0.2">
      <c r="A1283" s="14">
        <v>7100.1321099999996</v>
      </c>
      <c r="B1283" t="s">
        <v>288</v>
      </c>
      <c r="C1283" s="33" t="str">
        <f t="shared" si="410"/>
        <v>7100.13211 Operation Cost on Personnel, 35 kV</v>
      </c>
      <c r="D1283" s="6" t="s">
        <v>874</v>
      </c>
      <c r="E1283" s="6" t="s">
        <v>804</v>
      </c>
      <c r="F1283" s="6" t="s">
        <v>745</v>
      </c>
      <c r="G1283" s="6" t="s">
        <v>823</v>
      </c>
      <c r="H1283" s="34" t="str">
        <f>VLOOKUP(I1283,'heading tables'!$G$3:$H$9,2,FALSE)</f>
        <v>L5</v>
      </c>
      <c r="I1283" s="34">
        <f t="shared" si="417"/>
        <v>10</v>
      </c>
      <c r="J1283" s="6" t="s">
        <v>1069</v>
      </c>
      <c r="K1283" s="34">
        <f t="shared" si="421"/>
        <v>404</v>
      </c>
      <c r="L1283" s="34" t="str">
        <f t="shared" si="418"/>
        <v>11</v>
      </c>
      <c r="M1283" s="34" t="str">
        <f t="shared" si="412"/>
        <v>7</v>
      </c>
      <c r="N1283" s="34" t="str">
        <f t="shared" si="413"/>
        <v>71</v>
      </c>
      <c r="O1283" s="34" t="str">
        <f t="shared" si="414"/>
        <v>7100</v>
      </c>
      <c r="P1283" s="34" t="str">
        <f>CONCATENATE(M1283," ",VLOOKUP(M1283,'heading tables'!$A:$C,2,FALSE))</f>
        <v>7 Operating Expenses</v>
      </c>
      <c r="Q1283" s="34" t="str">
        <f>CONCATENATE(N1283," ",VLOOKUP(N1283,'heading tables'!$A:$C,2,FALSE))</f>
        <v>71 Cost of products sold (goods-producing and services industries)</v>
      </c>
      <c r="R1283" s="34" t="str">
        <f>CONCATENATE(O1283," ",VLOOKUP(ABS(O1283),'heading tables'!$A:$C,2,FALSE))</f>
        <v>7100 Cost of products sold (goods-producing and services industries)</v>
      </c>
      <c r="S1283" s="34" t="str">
        <f t="shared" si="415"/>
        <v>71</v>
      </c>
      <c r="T1283" s="34" t="str">
        <f t="shared" si="416"/>
        <v>7100</v>
      </c>
      <c r="U1283" s="34" t="str">
        <f>CONCATENATE(S1283," ",VLOOKUP(S1283,'heading tables'!$A:$C,2,FALSE))</f>
        <v>71 Cost of products sold (goods-producing and services industries)</v>
      </c>
      <c r="V1283" s="34" t="str">
        <f>CONCATENATE(T1283," ",VLOOKUP(ABS(T1283),'heading tables'!$A:$C,2,FALSE))</f>
        <v>7100 Cost of products sold (goods-producing and services industries)</v>
      </c>
      <c r="W1283" s="34" t="str">
        <f t="shared" si="419"/>
        <v>7100.1</v>
      </c>
      <c r="X1283" s="34" t="str">
        <f t="shared" si="420"/>
        <v>7100.13</v>
      </c>
      <c r="Y1283" s="34" t="str">
        <f t="shared" si="420"/>
        <v>7100.132</v>
      </c>
      <c r="Z1283" s="34" t="str">
        <f t="shared" si="420"/>
        <v>7100.1321</v>
      </c>
      <c r="AA1283" s="34" t="str">
        <f t="shared" si="420"/>
        <v>7100.13211</v>
      </c>
      <c r="AB1283" s="34" t="str">
        <f t="shared" si="422"/>
        <v>7100.1 Cost of Production (Services) of Electricity /Regulated Activities</v>
      </c>
      <c r="AC1283" s="34" t="str">
        <f t="shared" si="423"/>
        <v>7100.13 Cost of Regulated Electricity Services, Distribution Activities (Network)</v>
      </c>
      <c r="AD1283" s="34" t="str">
        <f t="shared" si="424"/>
        <v>7100.132 Cost of Regulated Electricity Services, Distribution (Network) 35 kV</v>
      </c>
      <c r="AE1283" s="34" t="str">
        <f t="shared" si="425"/>
        <v>7100.1321 Operation Cost, 35 kV</v>
      </c>
      <c r="AF1283" s="34" t="str">
        <f t="shared" si="426"/>
        <v>7100.13211 Operation Cost on Personnel, 35 kV</v>
      </c>
      <c r="AH1283" s="6" t="s">
        <v>406</v>
      </c>
      <c r="AI1283" t="s">
        <v>288</v>
      </c>
      <c r="AJ1283" s="14" t="s">
        <v>11</v>
      </c>
      <c r="AK1283">
        <v>35</v>
      </c>
      <c r="AL1283"/>
      <c r="AM1283"/>
      <c r="AN1283"/>
      <c r="AO1283"/>
      <c r="AP1283"/>
      <c r="AQ1283"/>
      <c r="AR1283"/>
      <c r="AS1283"/>
      <c r="AV1283" t="s">
        <v>288</v>
      </c>
      <c r="AW1283">
        <f t="shared" ref="AW1283:AW1346" si="427">LEN(AV1283)</f>
        <v>34</v>
      </c>
    </row>
    <row r="1284" spans="1:49" ht="11.25" customHeight="1" x14ac:dyDescent="0.2">
      <c r="A1284" s="14">
        <v>7100.1321200000002</v>
      </c>
      <c r="B1284" t="s">
        <v>289</v>
      </c>
      <c r="C1284" s="33" t="str">
        <f t="shared" si="410"/>
        <v>7100.13212 Operation Cost on Materials, 35 kV</v>
      </c>
      <c r="D1284" s="6" t="s">
        <v>874</v>
      </c>
      <c r="E1284" s="6" t="s">
        <v>804</v>
      </c>
      <c r="F1284" s="6" t="s">
        <v>746</v>
      </c>
      <c r="G1284" s="6" t="s">
        <v>823</v>
      </c>
      <c r="H1284" s="34" t="str">
        <f>VLOOKUP(I1284,'heading tables'!$G$3:$H$9,2,FALSE)</f>
        <v>L5</v>
      </c>
      <c r="I1284" s="34">
        <f t="shared" si="417"/>
        <v>10</v>
      </c>
      <c r="J1284" s="6" t="s">
        <v>1069</v>
      </c>
      <c r="K1284" s="34">
        <f t="shared" si="421"/>
        <v>404</v>
      </c>
      <c r="L1284" s="34" t="str">
        <f t="shared" si="418"/>
        <v>12</v>
      </c>
      <c r="M1284" s="34" t="str">
        <f t="shared" si="412"/>
        <v>7</v>
      </c>
      <c r="N1284" s="34" t="str">
        <f t="shared" si="413"/>
        <v>71</v>
      </c>
      <c r="O1284" s="34" t="str">
        <f t="shared" si="414"/>
        <v>7100</v>
      </c>
      <c r="P1284" s="34" t="str">
        <f>CONCATENATE(M1284," ",VLOOKUP(M1284,'heading tables'!$A:$C,2,FALSE))</f>
        <v>7 Operating Expenses</v>
      </c>
      <c r="Q1284" s="34" t="str">
        <f>CONCATENATE(N1284," ",VLOOKUP(N1284,'heading tables'!$A:$C,2,FALSE))</f>
        <v>71 Cost of products sold (goods-producing and services industries)</v>
      </c>
      <c r="R1284" s="34" t="str">
        <f>CONCATENATE(O1284," ",VLOOKUP(ABS(O1284),'heading tables'!$A:$C,2,FALSE))</f>
        <v>7100 Cost of products sold (goods-producing and services industries)</v>
      </c>
      <c r="S1284" s="34" t="str">
        <f t="shared" si="415"/>
        <v>71</v>
      </c>
      <c r="T1284" s="34" t="str">
        <f t="shared" si="416"/>
        <v>7100</v>
      </c>
      <c r="U1284" s="34" t="str">
        <f>CONCATENATE(S1284," ",VLOOKUP(S1284,'heading tables'!$A:$C,2,FALSE))</f>
        <v>71 Cost of products sold (goods-producing and services industries)</v>
      </c>
      <c r="V1284" s="34" t="str">
        <f>CONCATENATE(T1284," ",VLOOKUP(ABS(T1284),'heading tables'!$A:$C,2,FALSE))</f>
        <v>7100 Cost of products sold (goods-producing and services industries)</v>
      </c>
      <c r="W1284" s="34" t="str">
        <f t="shared" si="419"/>
        <v>7100.1</v>
      </c>
      <c r="X1284" s="34" t="str">
        <f t="shared" si="420"/>
        <v>7100.13</v>
      </c>
      <c r="Y1284" s="34" t="str">
        <f t="shared" si="420"/>
        <v>7100.132</v>
      </c>
      <c r="Z1284" s="34" t="str">
        <f t="shared" si="420"/>
        <v>7100.1321</v>
      </c>
      <c r="AA1284" s="34" t="str">
        <f t="shared" si="420"/>
        <v>7100.13212</v>
      </c>
      <c r="AB1284" s="34" t="str">
        <f t="shared" si="422"/>
        <v>7100.1 Cost of Production (Services) of Electricity /Regulated Activities</v>
      </c>
      <c r="AC1284" s="34" t="str">
        <f t="shared" si="423"/>
        <v>7100.13 Cost of Regulated Electricity Services, Distribution Activities (Network)</v>
      </c>
      <c r="AD1284" s="34" t="str">
        <f t="shared" si="424"/>
        <v>7100.132 Cost of Regulated Electricity Services, Distribution (Network) 35 kV</v>
      </c>
      <c r="AE1284" s="34" t="str">
        <f t="shared" si="425"/>
        <v>7100.1321 Operation Cost, 35 kV</v>
      </c>
      <c r="AF1284" s="34" t="str">
        <f t="shared" si="426"/>
        <v>7100.13212 Operation Cost on Materials, 35 kV</v>
      </c>
      <c r="AH1284" s="6" t="s">
        <v>407</v>
      </c>
      <c r="AI1284" t="s">
        <v>289</v>
      </c>
      <c r="AJ1284" s="14" t="s">
        <v>11</v>
      </c>
      <c r="AK1284">
        <v>35</v>
      </c>
      <c r="AL1284"/>
      <c r="AM1284"/>
      <c r="AN1284"/>
      <c r="AO1284"/>
      <c r="AP1284"/>
      <c r="AQ1284"/>
      <c r="AR1284"/>
      <c r="AS1284"/>
      <c r="AV1284" t="s">
        <v>289</v>
      </c>
      <c r="AW1284">
        <f t="shared" si="427"/>
        <v>34</v>
      </c>
    </row>
    <row r="1285" spans="1:49" ht="11.25" customHeight="1" x14ac:dyDescent="0.2">
      <c r="A1285" s="14">
        <v>7100.13213</v>
      </c>
      <c r="B1285" t="s">
        <v>290</v>
      </c>
      <c r="C1285" s="33" t="str">
        <f t="shared" si="410"/>
        <v>7100.13213 Operation Cost on Outsource, 35 kV</v>
      </c>
      <c r="D1285" s="6" t="s">
        <v>874</v>
      </c>
      <c r="E1285" s="6" t="s">
        <v>804</v>
      </c>
      <c r="F1285" s="6" t="s">
        <v>747</v>
      </c>
      <c r="G1285" s="6" t="s">
        <v>823</v>
      </c>
      <c r="H1285" s="34" t="str">
        <f>VLOOKUP(I1285,'heading tables'!$G$3:$H$9,2,FALSE)</f>
        <v>L5</v>
      </c>
      <c r="I1285" s="34">
        <f t="shared" si="417"/>
        <v>10</v>
      </c>
      <c r="J1285" s="6" t="s">
        <v>1069</v>
      </c>
      <c r="K1285" s="34">
        <f t="shared" si="421"/>
        <v>404</v>
      </c>
      <c r="L1285" s="34" t="str">
        <f t="shared" si="418"/>
        <v>13</v>
      </c>
      <c r="M1285" s="34" t="str">
        <f t="shared" si="412"/>
        <v>7</v>
      </c>
      <c r="N1285" s="34" t="str">
        <f t="shared" si="413"/>
        <v>71</v>
      </c>
      <c r="O1285" s="34" t="str">
        <f t="shared" si="414"/>
        <v>7100</v>
      </c>
      <c r="P1285" s="34" t="str">
        <f>CONCATENATE(M1285," ",VLOOKUP(M1285,'heading tables'!$A:$C,2,FALSE))</f>
        <v>7 Operating Expenses</v>
      </c>
      <c r="Q1285" s="34" t="str">
        <f>CONCATENATE(N1285," ",VLOOKUP(N1285,'heading tables'!$A:$C,2,FALSE))</f>
        <v>71 Cost of products sold (goods-producing and services industries)</v>
      </c>
      <c r="R1285" s="34" t="str">
        <f>CONCATENATE(O1285," ",VLOOKUP(ABS(O1285),'heading tables'!$A:$C,2,FALSE))</f>
        <v>7100 Cost of products sold (goods-producing and services industries)</v>
      </c>
      <c r="S1285" s="34" t="str">
        <f t="shared" si="415"/>
        <v>71</v>
      </c>
      <c r="T1285" s="34" t="str">
        <f t="shared" si="416"/>
        <v>7100</v>
      </c>
      <c r="U1285" s="34" t="str">
        <f>CONCATENATE(S1285," ",VLOOKUP(S1285,'heading tables'!$A:$C,2,FALSE))</f>
        <v>71 Cost of products sold (goods-producing and services industries)</v>
      </c>
      <c r="V1285" s="34" t="str">
        <f>CONCATENATE(T1285," ",VLOOKUP(ABS(T1285),'heading tables'!$A:$C,2,FALSE))</f>
        <v>7100 Cost of products sold (goods-producing and services industries)</v>
      </c>
      <c r="W1285" s="34" t="str">
        <f t="shared" si="419"/>
        <v>7100.1</v>
      </c>
      <c r="X1285" s="34" t="str">
        <f t="shared" si="420"/>
        <v>7100.13</v>
      </c>
      <c r="Y1285" s="34" t="str">
        <f t="shared" si="420"/>
        <v>7100.132</v>
      </c>
      <c r="Z1285" s="34" t="str">
        <f t="shared" si="420"/>
        <v>7100.1321</v>
      </c>
      <c r="AA1285" s="34" t="str">
        <f t="shared" si="420"/>
        <v>7100.13213</v>
      </c>
      <c r="AB1285" s="34" t="str">
        <f t="shared" si="422"/>
        <v>7100.1 Cost of Production (Services) of Electricity /Regulated Activities</v>
      </c>
      <c r="AC1285" s="34" t="str">
        <f t="shared" si="423"/>
        <v>7100.13 Cost of Regulated Electricity Services, Distribution Activities (Network)</v>
      </c>
      <c r="AD1285" s="34" t="str">
        <f t="shared" si="424"/>
        <v>7100.132 Cost of Regulated Electricity Services, Distribution (Network) 35 kV</v>
      </c>
      <c r="AE1285" s="34" t="str">
        <f t="shared" si="425"/>
        <v>7100.1321 Operation Cost, 35 kV</v>
      </c>
      <c r="AF1285" s="34" t="str">
        <f t="shared" si="426"/>
        <v>7100.13213 Operation Cost on Outsource, 35 kV</v>
      </c>
      <c r="AH1285" s="6" t="s">
        <v>897</v>
      </c>
      <c r="AI1285" t="s">
        <v>290</v>
      </c>
      <c r="AJ1285" s="14" t="s">
        <v>11</v>
      </c>
      <c r="AK1285">
        <v>35</v>
      </c>
      <c r="AL1285"/>
      <c r="AM1285"/>
      <c r="AN1285"/>
      <c r="AO1285"/>
      <c r="AP1285"/>
      <c r="AQ1285"/>
      <c r="AR1285"/>
      <c r="AS1285"/>
      <c r="AV1285" t="s">
        <v>290</v>
      </c>
      <c r="AW1285">
        <f t="shared" si="427"/>
        <v>34</v>
      </c>
    </row>
    <row r="1286" spans="1:49" ht="11.25" customHeight="1" x14ac:dyDescent="0.2">
      <c r="A1286" s="14">
        <v>7100.1321399999997</v>
      </c>
      <c r="B1286" t="s">
        <v>291</v>
      </c>
      <c r="C1286" s="33" t="str">
        <f t="shared" si="410"/>
        <v>7100.13214 Operation Cost on Electricity Consumed and Other Utilities, 35 kV</v>
      </c>
      <c r="D1286" s="6" t="s">
        <v>874</v>
      </c>
      <c r="E1286" s="6" t="s">
        <v>804</v>
      </c>
      <c r="F1286" s="6" t="s">
        <v>747</v>
      </c>
      <c r="G1286" s="6" t="s">
        <v>823</v>
      </c>
      <c r="H1286" s="34" t="str">
        <f>VLOOKUP(I1286,'heading tables'!$G$3:$H$9,2,FALSE)</f>
        <v>L5</v>
      </c>
      <c r="I1286" s="34">
        <f t="shared" si="417"/>
        <v>10</v>
      </c>
      <c r="J1286" s="6" t="s">
        <v>1069</v>
      </c>
      <c r="K1286" s="34">
        <f t="shared" si="421"/>
        <v>404</v>
      </c>
      <c r="L1286" s="34" t="str">
        <f t="shared" si="418"/>
        <v>14</v>
      </c>
      <c r="M1286" s="34" t="str">
        <f t="shared" si="412"/>
        <v>7</v>
      </c>
      <c r="N1286" s="34" t="str">
        <f t="shared" si="413"/>
        <v>71</v>
      </c>
      <c r="O1286" s="34" t="str">
        <f t="shared" si="414"/>
        <v>7100</v>
      </c>
      <c r="P1286" s="34" t="str">
        <f>CONCATENATE(M1286," ",VLOOKUP(M1286,'heading tables'!$A:$C,2,FALSE))</f>
        <v>7 Operating Expenses</v>
      </c>
      <c r="Q1286" s="34" t="str">
        <f>CONCATENATE(N1286," ",VLOOKUP(N1286,'heading tables'!$A:$C,2,FALSE))</f>
        <v>71 Cost of products sold (goods-producing and services industries)</v>
      </c>
      <c r="R1286" s="34" t="str">
        <f>CONCATENATE(O1286," ",VLOOKUP(ABS(O1286),'heading tables'!$A:$C,2,FALSE))</f>
        <v>7100 Cost of products sold (goods-producing and services industries)</v>
      </c>
      <c r="S1286" s="34" t="str">
        <f t="shared" si="415"/>
        <v>71</v>
      </c>
      <c r="T1286" s="34" t="str">
        <f t="shared" si="416"/>
        <v>7100</v>
      </c>
      <c r="U1286" s="34" t="str">
        <f>CONCATENATE(S1286," ",VLOOKUP(S1286,'heading tables'!$A:$C,2,FALSE))</f>
        <v>71 Cost of products sold (goods-producing and services industries)</v>
      </c>
      <c r="V1286" s="34" t="str">
        <f>CONCATENATE(T1286," ",VLOOKUP(ABS(T1286),'heading tables'!$A:$C,2,FALSE))</f>
        <v>7100 Cost of products sold (goods-producing and services industries)</v>
      </c>
      <c r="W1286" s="34" t="str">
        <f t="shared" si="419"/>
        <v>7100.1</v>
      </c>
      <c r="X1286" s="34" t="str">
        <f t="shared" si="420"/>
        <v>7100.13</v>
      </c>
      <c r="Y1286" s="34" t="str">
        <f t="shared" si="420"/>
        <v>7100.132</v>
      </c>
      <c r="Z1286" s="34" t="str">
        <f t="shared" si="420"/>
        <v>7100.1321</v>
      </c>
      <c r="AA1286" s="34" t="str">
        <f t="shared" si="420"/>
        <v>7100.13214</v>
      </c>
      <c r="AB1286" s="34" t="str">
        <f t="shared" si="422"/>
        <v>7100.1 Cost of Production (Services) of Electricity /Regulated Activities</v>
      </c>
      <c r="AC1286" s="34" t="str">
        <f t="shared" si="423"/>
        <v>7100.13 Cost of Regulated Electricity Services, Distribution Activities (Network)</v>
      </c>
      <c r="AD1286" s="34" t="str">
        <f t="shared" si="424"/>
        <v>7100.132 Cost of Regulated Electricity Services, Distribution (Network) 35 kV</v>
      </c>
      <c r="AE1286" s="34" t="str">
        <f t="shared" si="425"/>
        <v>7100.1321 Operation Cost, 35 kV</v>
      </c>
      <c r="AF1286" s="34" t="str">
        <f t="shared" si="426"/>
        <v>7100.13214 Operation Cost on Electricity Consumed and Other Utilities, 35 kV</v>
      </c>
      <c r="AH1286" s="14" t="s">
        <v>460</v>
      </c>
      <c r="AI1286" t="s">
        <v>291</v>
      </c>
      <c r="AJ1286" s="14" t="s">
        <v>11</v>
      </c>
      <c r="AK1286">
        <v>35</v>
      </c>
      <c r="AL1286"/>
      <c r="AM1286"/>
      <c r="AN1286"/>
      <c r="AO1286"/>
      <c r="AP1286"/>
      <c r="AQ1286"/>
      <c r="AR1286"/>
      <c r="AS1286"/>
      <c r="AV1286" t="s">
        <v>291</v>
      </c>
      <c r="AW1286">
        <f t="shared" si="427"/>
        <v>65</v>
      </c>
    </row>
    <row r="1287" spans="1:49" ht="11.25" customHeight="1" x14ac:dyDescent="0.2">
      <c r="A1287" s="14">
        <v>7100.1321500000004</v>
      </c>
      <c r="B1287" t="s">
        <v>292</v>
      </c>
      <c r="C1287" s="33" t="str">
        <f t="shared" si="410"/>
        <v>7100.13215 Operation Cost on Operating Lease, 35 kV</v>
      </c>
      <c r="D1287" s="6" t="s">
        <v>874</v>
      </c>
      <c r="E1287" s="6" t="s">
        <v>804</v>
      </c>
      <c r="F1287" s="6" t="s">
        <v>747</v>
      </c>
      <c r="G1287" s="6" t="s">
        <v>823</v>
      </c>
      <c r="H1287" s="34" t="str">
        <f>VLOOKUP(I1287,'heading tables'!$G$3:$H$9,2,FALSE)</f>
        <v>L5</v>
      </c>
      <c r="I1287" s="34">
        <f t="shared" si="417"/>
        <v>10</v>
      </c>
      <c r="J1287" s="6" t="s">
        <v>1069</v>
      </c>
      <c r="K1287" s="34">
        <f t="shared" si="421"/>
        <v>404</v>
      </c>
      <c r="L1287" s="34" t="str">
        <f t="shared" si="418"/>
        <v>15</v>
      </c>
      <c r="M1287" s="34" t="str">
        <f t="shared" si="412"/>
        <v>7</v>
      </c>
      <c r="N1287" s="34" t="str">
        <f t="shared" si="413"/>
        <v>71</v>
      </c>
      <c r="O1287" s="34" t="str">
        <f t="shared" si="414"/>
        <v>7100</v>
      </c>
      <c r="P1287" s="34" t="str">
        <f>CONCATENATE(M1287," ",VLOOKUP(M1287,'heading tables'!$A:$C,2,FALSE))</f>
        <v>7 Operating Expenses</v>
      </c>
      <c r="Q1287" s="34" t="str">
        <f>CONCATENATE(N1287," ",VLOOKUP(N1287,'heading tables'!$A:$C,2,FALSE))</f>
        <v>71 Cost of products sold (goods-producing and services industries)</v>
      </c>
      <c r="R1287" s="34" t="str">
        <f>CONCATENATE(O1287," ",VLOOKUP(ABS(O1287),'heading tables'!$A:$C,2,FALSE))</f>
        <v>7100 Cost of products sold (goods-producing and services industries)</v>
      </c>
      <c r="S1287" s="34" t="str">
        <f t="shared" si="415"/>
        <v>71</v>
      </c>
      <c r="T1287" s="34" t="str">
        <f t="shared" si="416"/>
        <v>7100</v>
      </c>
      <c r="U1287" s="34" t="str">
        <f>CONCATENATE(S1287," ",VLOOKUP(S1287,'heading tables'!$A:$C,2,FALSE))</f>
        <v>71 Cost of products sold (goods-producing and services industries)</v>
      </c>
      <c r="V1287" s="34" t="str">
        <f>CONCATENATE(T1287," ",VLOOKUP(ABS(T1287),'heading tables'!$A:$C,2,FALSE))</f>
        <v>7100 Cost of products sold (goods-producing and services industries)</v>
      </c>
      <c r="W1287" s="34" t="str">
        <f t="shared" si="419"/>
        <v>7100.1</v>
      </c>
      <c r="X1287" s="34" t="str">
        <f t="shared" si="420"/>
        <v>7100.13</v>
      </c>
      <c r="Y1287" s="34" t="str">
        <f t="shared" si="420"/>
        <v>7100.132</v>
      </c>
      <c r="Z1287" s="34" t="str">
        <f t="shared" si="420"/>
        <v>7100.1321</v>
      </c>
      <c r="AA1287" s="34" t="str">
        <f t="shared" si="420"/>
        <v>7100.13215</v>
      </c>
      <c r="AB1287" s="34" t="str">
        <f t="shared" si="422"/>
        <v>7100.1 Cost of Production (Services) of Electricity /Regulated Activities</v>
      </c>
      <c r="AC1287" s="34" t="str">
        <f t="shared" si="423"/>
        <v>7100.13 Cost of Regulated Electricity Services, Distribution Activities (Network)</v>
      </c>
      <c r="AD1287" s="34" t="str">
        <f t="shared" si="424"/>
        <v>7100.132 Cost of Regulated Electricity Services, Distribution (Network) 35 kV</v>
      </c>
      <c r="AE1287" s="34" t="str">
        <f t="shared" si="425"/>
        <v>7100.1321 Operation Cost, 35 kV</v>
      </c>
      <c r="AF1287" s="34" t="str">
        <f t="shared" si="426"/>
        <v>7100.13215 Operation Cost on Operating Lease, 35 kV</v>
      </c>
      <c r="AH1287" s="6" t="s">
        <v>886</v>
      </c>
      <c r="AI1287" t="s">
        <v>292</v>
      </c>
      <c r="AJ1287" s="14" t="s">
        <v>11</v>
      </c>
      <c r="AK1287">
        <v>35</v>
      </c>
      <c r="AL1287"/>
      <c r="AM1287"/>
      <c r="AN1287"/>
      <c r="AO1287"/>
      <c r="AP1287"/>
      <c r="AQ1287"/>
      <c r="AR1287"/>
      <c r="AS1287"/>
      <c r="AV1287" t="s">
        <v>292</v>
      </c>
      <c r="AW1287">
        <f t="shared" si="427"/>
        <v>40</v>
      </c>
    </row>
    <row r="1288" spans="1:49" ht="11.25" customHeight="1" x14ac:dyDescent="0.2">
      <c r="A1288" s="14">
        <v>7100.1321799999996</v>
      </c>
      <c r="B1288" t="s">
        <v>293</v>
      </c>
      <c r="C1288" s="33" t="str">
        <f t="shared" si="410"/>
        <v>7100.13218 Depreciation Cost of 35 kV</v>
      </c>
      <c r="D1288" s="6" t="s">
        <v>874</v>
      </c>
      <c r="E1288" s="6" t="s">
        <v>804</v>
      </c>
      <c r="F1288" s="6" t="s">
        <v>748</v>
      </c>
      <c r="G1288" s="6" t="s">
        <v>823</v>
      </c>
      <c r="H1288" s="34" t="str">
        <f>VLOOKUP(I1288,'heading tables'!$G$3:$H$9,2,FALSE)</f>
        <v>L5</v>
      </c>
      <c r="I1288" s="34">
        <f t="shared" si="417"/>
        <v>10</v>
      </c>
      <c r="J1288" s="6" t="s">
        <v>1069</v>
      </c>
      <c r="K1288" s="34">
        <f t="shared" si="421"/>
        <v>404</v>
      </c>
      <c r="L1288" s="34" t="str">
        <f t="shared" si="418"/>
        <v>18</v>
      </c>
      <c r="M1288" s="34" t="str">
        <f t="shared" si="412"/>
        <v>7</v>
      </c>
      <c r="N1288" s="34" t="str">
        <f t="shared" si="413"/>
        <v>71</v>
      </c>
      <c r="O1288" s="34" t="str">
        <f t="shared" si="414"/>
        <v>7100</v>
      </c>
      <c r="P1288" s="34" t="str">
        <f>CONCATENATE(M1288," ",VLOOKUP(M1288,'heading tables'!$A:$C,2,FALSE))</f>
        <v>7 Operating Expenses</v>
      </c>
      <c r="Q1288" s="34" t="str">
        <f>CONCATENATE(N1288," ",VLOOKUP(N1288,'heading tables'!$A:$C,2,FALSE))</f>
        <v>71 Cost of products sold (goods-producing and services industries)</v>
      </c>
      <c r="R1288" s="34" t="str">
        <f>CONCATENATE(O1288," ",VLOOKUP(ABS(O1288),'heading tables'!$A:$C,2,FALSE))</f>
        <v>7100 Cost of products sold (goods-producing and services industries)</v>
      </c>
      <c r="S1288" s="34" t="str">
        <f t="shared" si="415"/>
        <v>71</v>
      </c>
      <c r="T1288" s="34" t="str">
        <f t="shared" si="416"/>
        <v>7100</v>
      </c>
      <c r="U1288" s="34" t="str">
        <f>CONCATENATE(S1288," ",VLOOKUP(S1288,'heading tables'!$A:$C,2,FALSE))</f>
        <v>71 Cost of products sold (goods-producing and services industries)</v>
      </c>
      <c r="V1288" s="34" t="str">
        <f>CONCATENATE(T1288," ",VLOOKUP(ABS(T1288),'heading tables'!$A:$C,2,FALSE))</f>
        <v>7100 Cost of products sold (goods-producing and services industries)</v>
      </c>
      <c r="W1288" s="34" t="str">
        <f t="shared" si="419"/>
        <v>7100.1</v>
      </c>
      <c r="X1288" s="34" t="str">
        <f t="shared" si="420"/>
        <v>7100.13</v>
      </c>
      <c r="Y1288" s="34" t="str">
        <f t="shared" si="420"/>
        <v>7100.132</v>
      </c>
      <c r="Z1288" s="34" t="str">
        <f t="shared" si="420"/>
        <v>7100.1321</v>
      </c>
      <c r="AA1288" s="34" t="str">
        <f t="shared" si="420"/>
        <v>7100.13218</v>
      </c>
      <c r="AB1288" s="34" t="str">
        <f t="shared" si="422"/>
        <v>7100.1 Cost of Production (Services) of Electricity /Regulated Activities</v>
      </c>
      <c r="AC1288" s="34" t="str">
        <f t="shared" si="423"/>
        <v>7100.13 Cost of Regulated Electricity Services, Distribution Activities (Network)</v>
      </c>
      <c r="AD1288" s="34" t="str">
        <f t="shared" si="424"/>
        <v>7100.132 Cost of Regulated Electricity Services, Distribution (Network) 35 kV</v>
      </c>
      <c r="AE1288" s="34" t="str">
        <f t="shared" si="425"/>
        <v>7100.1321 Operation Cost, 35 kV</v>
      </c>
      <c r="AF1288" s="34" t="str">
        <f t="shared" si="426"/>
        <v>7100.13218 Depreciation Cost of 35 kV</v>
      </c>
      <c r="AH1288" s="6" t="s">
        <v>885</v>
      </c>
      <c r="AI1288" t="s">
        <v>293</v>
      </c>
      <c r="AJ1288" s="14" t="s">
        <v>11</v>
      </c>
      <c r="AK1288">
        <v>35</v>
      </c>
      <c r="AL1288"/>
      <c r="AM1288"/>
      <c r="AN1288"/>
      <c r="AO1288"/>
      <c r="AP1288"/>
      <c r="AQ1288"/>
      <c r="AR1288"/>
      <c r="AS1288"/>
      <c r="AV1288" t="s">
        <v>293</v>
      </c>
      <c r="AW1288">
        <f t="shared" si="427"/>
        <v>26</v>
      </c>
    </row>
    <row r="1289" spans="1:49" ht="11.25" customHeight="1" x14ac:dyDescent="0.2">
      <c r="A1289" s="14">
        <v>7100.1321900000003</v>
      </c>
      <c r="B1289" t="s">
        <v>294</v>
      </c>
      <c r="C1289" s="33" t="str">
        <f t="shared" si="410"/>
        <v>7100.13219 Operation Cost on Other, 35 kV</v>
      </c>
      <c r="D1289" s="6" t="s">
        <v>874</v>
      </c>
      <c r="E1289" s="6" t="s">
        <v>804</v>
      </c>
      <c r="F1289" s="6" t="s">
        <v>747</v>
      </c>
      <c r="G1289" s="6" t="s">
        <v>823</v>
      </c>
      <c r="H1289" s="34" t="str">
        <f>VLOOKUP(I1289,'heading tables'!$G$3:$H$9,2,FALSE)</f>
        <v>L5</v>
      </c>
      <c r="I1289" s="34">
        <f t="shared" si="417"/>
        <v>10</v>
      </c>
      <c r="J1289" s="6" t="s">
        <v>1069</v>
      </c>
      <c r="K1289" s="34">
        <f t="shared" si="421"/>
        <v>404</v>
      </c>
      <c r="L1289" s="34" t="str">
        <f t="shared" si="418"/>
        <v>19</v>
      </c>
      <c r="M1289" s="34" t="str">
        <f t="shared" si="412"/>
        <v>7</v>
      </c>
      <c r="N1289" s="34" t="str">
        <f t="shared" si="413"/>
        <v>71</v>
      </c>
      <c r="O1289" s="34" t="str">
        <f t="shared" si="414"/>
        <v>7100</v>
      </c>
      <c r="P1289" s="34" t="str">
        <f>CONCATENATE(M1289," ",VLOOKUP(M1289,'heading tables'!$A:$C,2,FALSE))</f>
        <v>7 Operating Expenses</v>
      </c>
      <c r="Q1289" s="34" t="str">
        <f>CONCATENATE(N1289," ",VLOOKUP(N1289,'heading tables'!$A:$C,2,FALSE))</f>
        <v>71 Cost of products sold (goods-producing and services industries)</v>
      </c>
      <c r="R1289" s="34" t="str">
        <f>CONCATENATE(O1289," ",VLOOKUP(ABS(O1289),'heading tables'!$A:$C,2,FALSE))</f>
        <v>7100 Cost of products sold (goods-producing and services industries)</v>
      </c>
      <c r="S1289" s="34" t="str">
        <f t="shared" si="415"/>
        <v>71</v>
      </c>
      <c r="T1289" s="34" t="str">
        <f t="shared" si="416"/>
        <v>7100</v>
      </c>
      <c r="U1289" s="34" t="str">
        <f>CONCATENATE(S1289," ",VLOOKUP(S1289,'heading tables'!$A:$C,2,FALSE))</f>
        <v>71 Cost of products sold (goods-producing and services industries)</v>
      </c>
      <c r="V1289" s="34" t="str">
        <f>CONCATENATE(T1289," ",VLOOKUP(ABS(T1289),'heading tables'!$A:$C,2,FALSE))</f>
        <v>7100 Cost of products sold (goods-producing and services industries)</v>
      </c>
      <c r="W1289" s="34" t="str">
        <f t="shared" si="419"/>
        <v>7100.1</v>
      </c>
      <c r="X1289" s="34" t="str">
        <f t="shared" si="420"/>
        <v>7100.13</v>
      </c>
      <c r="Y1289" s="34" t="str">
        <f t="shared" si="420"/>
        <v>7100.132</v>
      </c>
      <c r="Z1289" s="34" t="str">
        <f t="shared" si="420"/>
        <v>7100.1321</v>
      </c>
      <c r="AA1289" s="34" t="str">
        <f t="shared" si="420"/>
        <v>7100.13219</v>
      </c>
      <c r="AB1289" s="34" t="str">
        <f t="shared" si="422"/>
        <v>7100.1 Cost of Production (Services) of Electricity /Regulated Activities</v>
      </c>
      <c r="AC1289" s="34" t="str">
        <f t="shared" si="423"/>
        <v>7100.13 Cost of Regulated Electricity Services, Distribution Activities (Network)</v>
      </c>
      <c r="AD1289" s="34" t="str">
        <f t="shared" si="424"/>
        <v>7100.132 Cost of Regulated Electricity Services, Distribution (Network) 35 kV</v>
      </c>
      <c r="AE1289" s="34" t="str">
        <f t="shared" si="425"/>
        <v>7100.1321 Operation Cost, 35 kV</v>
      </c>
      <c r="AF1289" s="34" t="str">
        <f t="shared" si="426"/>
        <v>7100.13219 Operation Cost on Other, 35 kV</v>
      </c>
      <c r="AH1289" s="6" t="s">
        <v>405</v>
      </c>
      <c r="AI1289" t="s">
        <v>294</v>
      </c>
      <c r="AJ1289" s="14" t="s">
        <v>11</v>
      </c>
      <c r="AK1289">
        <v>35</v>
      </c>
      <c r="AL1289"/>
      <c r="AM1289"/>
      <c r="AN1289"/>
      <c r="AO1289"/>
      <c r="AP1289"/>
      <c r="AQ1289"/>
      <c r="AR1289"/>
      <c r="AS1289"/>
      <c r="AV1289" t="s">
        <v>294</v>
      </c>
      <c r="AW1289">
        <f t="shared" si="427"/>
        <v>30</v>
      </c>
    </row>
    <row r="1290" spans="1:49" ht="11.25" customHeight="1" x14ac:dyDescent="0.2">
      <c r="A1290" s="14">
        <v>7100.1322</v>
      </c>
      <c r="B1290" t="s">
        <v>295</v>
      </c>
      <c r="C1290" s="33" t="str">
        <f t="shared" si="410"/>
        <v>7100.1322 Maintenance Cost, 35 kV</v>
      </c>
      <c r="D1290" s="6" t="s">
        <v>874</v>
      </c>
      <c r="E1290" s="6" t="s">
        <v>804</v>
      </c>
      <c r="F1290" s="6" t="s">
        <v>3</v>
      </c>
      <c r="G1290" s="6" t="s">
        <v>822</v>
      </c>
      <c r="H1290" s="34" t="str">
        <f>VLOOKUP(I1290,'heading tables'!$G$3:$H$9,2,FALSE)</f>
        <v>L4</v>
      </c>
      <c r="I1290" s="34">
        <f t="shared" si="417"/>
        <v>9</v>
      </c>
      <c r="J1290" s="6" t="s">
        <v>1069</v>
      </c>
      <c r="K1290" s="34">
        <f t="shared" si="421"/>
        <v>404</v>
      </c>
      <c r="L1290" s="34" t="str">
        <f t="shared" si="418"/>
        <v>22</v>
      </c>
      <c r="M1290" s="34" t="str">
        <f t="shared" si="412"/>
        <v>7</v>
      </c>
      <c r="N1290" s="34" t="str">
        <f t="shared" si="413"/>
        <v>71</v>
      </c>
      <c r="O1290" s="34" t="str">
        <f t="shared" si="414"/>
        <v>7100</v>
      </c>
      <c r="P1290" s="34" t="str">
        <f>CONCATENATE(M1290," ",VLOOKUP(M1290,'heading tables'!$A:$C,2,FALSE))</f>
        <v>7 Operating Expenses</v>
      </c>
      <c r="Q1290" s="34" t="str">
        <f>CONCATENATE(N1290," ",VLOOKUP(N1290,'heading tables'!$A:$C,2,FALSE))</f>
        <v>71 Cost of products sold (goods-producing and services industries)</v>
      </c>
      <c r="R1290" s="34" t="str">
        <f>CONCATENATE(O1290," ",VLOOKUP(ABS(O1290),'heading tables'!$A:$C,2,FALSE))</f>
        <v>7100 Cost of products sold (goods-producing and services industries)</v>
      </c>
      <c r="S1290" s="34" t="str">
        <f t="shared" si="415"/>
        <v>71</v>
      </c>
      <c r="T1290" s="34" t="str">
        <f t="shared" si="416"/>
        <v>7100</v>
      </c>
      <c r="U1290" s="34" t="str">
        <f>CONCATENATE(S1290," ",VLOOKUP(S1290,'heading tables'!$A:$C,2,FALSE))</f>
        <v>71 Cost of products sold (goods-producing and services industries)</v>
      </c>
      <c r="V1290" s="34" t="str">
        <f>CONCATENATE(T1290," ",VLOOKUP(ABS(T1290),'heading tables'!$A:$C,2,FALSE))</f>
        <v>7100 Cost of products sold (goods-producing and services industries)</v>
      </c>
      <c r="W1290" s="34" t="str">
        <f t="shared" si="419"/>
        <v>7100.1</v>
      </c>
      <c r="X1290" s="34" t="str">
        <f t="shared" si="420"/>
        <v>7100.13</v>
      </c>
      <c r="Y1290" s="34" t="str">
        <f t="shared" si="420"/>
        <v>7100.132</v>
      </c>
      <c r="Z1290" s="34" t="str">
        <f t="shared" si="420"/>
        <v>7100.1322</v>
      </c>
      <c r="AA1290" s="34" t="str">
        <f t="shared" si="420"/>
        <v>" "</v>
      </c>
      <c r="AB1290" s="34" t="str">
        <f t="shared" si="422"/>
        <v>7100.1 Cost of Production (Services) of Electricity /Regulated Activities</v>
      </c>
      <c r="AC1290" s="34" t="str">
        <f t="shared" si="423"/>
        <v>7100.13 Cost of Regulated Electricity Services, Distribution Activities (Network)</v>
      </c>
      <c r="AD1290" s="34" t="str">
        <f t="shared" si="424"/>
        <v>7100.132 Cost of Regulated Electricity Services, Distribution (Network) 35 kV</v>
      </c>
      <c r="AE1290" s="34" t="str">
        <f t="shared" si="425"/>
        <v>7100.1322 Maintenance Cost, 35 kV</v>
      </c>
      <c r="AF1290" s="34" t="str">
        <f t="shared" si="426"/>
        <v>" "</v>
      </c>
      <c r="AI1290" t="s">
        <v>295</v>
      </c>
      <c r="AJ1290" s="14" t="s">
        <v>1064</v>
      </c>
      <c r="AK1290">
        <v>35</v>
      </c>
      <c r="AL1290"/>
      <c r="AM1290"/>
      <c r="AN1290"/>
      <c r="AO1290"/>
      <c r="AP1290"/>
      <c r="AQ1290"/>
      <c r="AR1290"/>
      <c r="AS1290"/>
      <c r="AV1290" t="s">
        <v>295</v>
      </c>
      <c r="AW1290">
        <f t="shared" si="427"/>
        <v>23</v>
      </c>
    </row>
    <row r="1291" spans="1:49" ht="11.25" customHeight="1" x14ac:dyDescent="0.2">
      <c r="A1291" s="14">
        <v>7100.1322099999998</v>
      </c>
      <c r="B1291" t="s">
        <v>296</v>
      </c>
      <c r="C1291" s="33" t="str">
        <f t="shared" si="410"/>
        <v>7100.13221 Maintenance Cost on Personnel, 35 kV</v>
      </c>
      <c r="D1291" s="6" t="s">
        <v>874</v>
      </c>
      <c r="E1291" s="6" t="s">
        <v>804</v>
      </c>
      <c r="F1291" s="6" t="s">
        <v>749</v>
      </c>
      <c r="G1291" s="6" t="s">
        <v>823</v>
      </c>
      <c r="H1291" s="34" t="str">
        <f>VLOOKUP(I1291,'heading tables'!$G$3:$H$9,2,FALSE)</f>
        <v>L5</v>
      </c>
      <c r="I1291" s="34">
        <f t="shared" si="417"/>
        <v>10</v>
      </c>
      <c r="J1291" s="6" t="s">
        <v>1069</v>
      </c>
      <c r="K1291" s="34">
        <f t="shared" si="421"/>
        <v>404</v>
      </c>
      <c r="L1291" s="34" t="str">
        <f t="shared" si="418"/>
        <v>21</v>
      </c>
      <c r="M1291" s="34" t="str">
        <f t="shared" si="412"/>
        <v>7</v>
      </c>
      <c r="N1291" s="34" t="str">
        <f t="shared" si="413"/>
        <v>71</v>
      </c>
      <c r="O1291" s="34" t="str">
        <f t="shared" si="414"/>
        <v>7100</v>
      </c>
      <c r="P1291" s="34" t="str">
        <f>CONCATENATE(M1291," ",VLOOKUP(M1291,'heading tables'!$A:$C,2,FALSE))</f>
        <v>7 Operating Expenses</v>
      </c>
      <c r="Q1291" s="34" t="str">
        <f>CONCATENATE(N1291," ",VLOOKUP(N1291,'heading tables'!$A:$C,2,FALSE))</f>
        <v>71 Cost of products sold (goods-producing and services industries)</v>
      </c>
      <c r="R1291" s="34" t="str">
        <f>CONCATENATE(O1291," ",VLOOKUP(ABS(O1291),'heading tables'!$A:$C,2,FALSE))</f>
        <v>7100 Cost of products sold (goods-producing and services industries)</v>
      </c>
      <c r="S1291" s="34" t="str">
        <f t="shared" si="415"/>
        <v>71</v>
      </c>
      <c r="T1291" s="34" t="str">
        <f t="shared" si="416"/>
        <v>7100</v>
      </c>
      <c r="U1291" s="34" t="str">
        <f>CONCATENATE(S1291," ",VLOOKUP(S1291,'heading tables'!$A:$C,2,FALSE))</f>
        <v>71 Cost of products sold (goods-producing and services industries)</v>
      </c>
      <c r="V1291" s="34" t="str">
        <f>CONCATENATE(T1291," ",VLOOKUP(ABS(T1291),'heading tables'!$A:$C,2,FALSE))</f>
        <v>7100 Cost of products sold (goods-producing and services industries)</v>
      </c>
      <c r="W1291" s="34" t="str">
        <f t="shared" si="419"/>
        <v>7100.1</v>
      </c>
      <c r="X1291" s="34" t="str">
        <f t="shared" si="420"/>
        <v>7100.13</v>
      </c>
      <c r="Y1291" s="34" t="str">
        <f t="shared" si="420"/>
        <v>7100.132</v>
      </c>
      <c r="Z1291" s="34" t="str">
        <f t="shared" si="420"/>
        <v>7100.1322</v>
      </c>
      <c r="AA1291" s="34" t="str">
        <f t="shared" si="420"/>
        <v>7100.13221</v>
      </c>
      <c r="AB1291" s="34" t="str">
        <f t="shared" si="422"/>
        <v>7100.1 Cost of Production (Services) of Electricity /Regulated Activities</v>
      </c>
      <c r="AC1291" s="34" t="str">
        <f t="shared" si="423"/>
        <v>7100.13 Cost of Regulated Electricity Services, Distribution Activities (Network)</v>
      </c>
      <c r="AD1291" s="34" t="str">
        <f t="shared" si="424"/>
        <v>7100.132 Cost of Regulated Electricity Services, Distribution (Network) 35 kV</v>
      </c>
      <c r="AE1291" s="34" t="str">
        <f t="shared" si="425"/>
        <v>7100.1322 Maintenance Cost, 35 kV</v>
      </c>
      <c r="AF1291" s="34" t="str">
        <f t="shared" si="426"/>
        <v>7100.13221 Maintenance Cost on Personnel, 35 kV</v>
      </c>
      <c r="AH1291" s="6" t="s">
        <v>406</v>
      </c>
      <c r="AI1291" t="s">
        <v>296</v>
      </c>
      <c r="AJ1291" s="14" t="s">
        <v>11</v>
      </c>
      <c r="AK1291">
        <v>35</v>
      </c>
      <c r="AL1291"/>
      <c r="AM1291"/>
      <c r="AN1291"/>
      <c r="AO1291"/>
      <c r="AP1291"/>
      <c r="AQ1291"/>
      <c r="AR1291"/>
      <c r="AS1291"/>
      <c r="AV1291" t="s">
        <v>296</v>
      </c>
      <c r="AW1291">
        <f t="shared" si="427"/>
        <v>36</v>
      </c>
    </row>
    <row r="1292" spans="1:49" ht="11.25" customHeight="1" x14ac:dyDescent="0.2">
      <c r="A1292" s="14">
        <v>7100.1322200000004</v>
      </c>
      <c r="B1292" t="s">
        <v>297</v>
      </c>
      <c r="C1292" s="33" t="str">
        <f t="shared" si="410"/>
        <v>7100.13222 Maintenance Cost on Materials, 35 kV</v>
      </c>
      <c r="D1292" s="6" t="s">
        <v>874</v>
      </c>
      <c r="E1292" s="6" t="s">
        <v>804</v>
      </c>
      <c r="F1292" s="6" t="s">
        <v>749</v>
      </c>
      <c r="G1292" s="6" t="s">
        <v>823</v>
      </c>
      <c r="H1292" s="34" t="str">
        <f>VLOOKUP(I1292,'heading tables'!$G$3:$H$9,2,FALSE)</f>
        <v>L5</v>
      </c>
      <c r="I1292" s="34">
        <f t="shared" si="417"/>
        <v>10</v>
      </c>
      <c r="J1292" s="6" t="s">
        <v>1069</v>
      </c>
      <c r="K1292" s="34">
        <f t="shared" si="421"/>
        <v>404</v>
      </c>
      <c r="L1292" s="34" t="str">
        <f t="shared" si="418"/>
        <v>22</v>
      </c>
      <c r="M1292" s="34" t="str">
        <f t="shared" si="412"/>
        <v>7</v>
      </c>
      <c r="N1292" s="34" t="str">
        <f t="shared" si="413"/>
        <v>71</v>
      </c>
      <c r="O1292" s="34" t="str">
        <f t="shared" si="414"/>
        <v>7100</v>
      </c>
      <c r="P1292" s="34" t="str">
        <f>CONCATENATE(M1292," ",VLOOKUP(M1292,'heading tables'!$A:$C,2,FALSE))</f>
        <v>7 Operating Expenses</v>
      </c>
      <c r="Q1292" s="34" t="str">
        <f>CONCATENATE(N1292," ",VLOOKUP(N1292,'heading tables'!$A:$C,2,FALSE))</f>
        <v>71 Cost of products sold (goods-producing and services industries)</v>
      </c>
      <c r="R1292" s="34" t="str">
        <f>CONCATENATE(O1292," ",VLOOKUP(ABS(O1292),'heading tables'!$A:$C,2,FALSE))</f>
        <v>7100 Cost of products sold (goods-producing and services industries)</v>
      </c>
      <c r="S1292" s="34" t="str">
        <f t="shared" si="415"/>
        <v>71</v>
      </c>
      <c r="T1292" s="34" t="str">
        <f t="shared" si="416"/>
        <v>7100</v>
      </c>
      <c r="U1292" s="34" t="str">
        <f>CONCATENATE(S1292," ",VLOOKUP(S1292,'heading tables'!$A:$C,2,FALSE))</f>
        <v>71 Cost of products sold (goods-producing and services industries)</v>
      </c>
      <c r="V1292" s="34" t="str">
        <f>CONCATENATE(T1292," ",VLOOKUP(ABS(T1292),'heading tables'!$A:$C,2,FALSE))</f>
        <v>7100 Cost of products sold (goods-producing and services industries)</v>
      </c>
      <c r="W1292" s="34" t="str">
        <f t="shared" si="419"/>
        <v>7100.1</v>
      </c>
      <c r="X1292" s="34" t="str">
        <f t="shared" si="420"/>
        <v>7100.13</v>
      </c>
      <c r="Y1292" s="34" t="str">
        <f t="shared" si="420"/>
        <v>7100.132</v>
      </c>
      <c r="Z1292" s="34" t="str">
        <f t="shared" si="420"/>
        <v>7100.1322</v>
      </c>
      <c r="AA1292" s="34" t="str">
        <f t="shared" si="420"/>
        <v>7100.13222</v>
      </c>
      <c r="AB1292" s="34" t="str">
        <f t="shared" si="422"/>
        <v>7100.1 Cost of Production (Services) of Electricity /Regulated Activities</v>
      </c>
      <c r="AC1292" s="34" t="str">
        <f t="shared" si="423"/>
        <v>7100.13 Cost of Regulated Electricity Services, Distribution Activities (Network)</v>
      </c>
      <c r="AD1292" s="34" t="str">
        <f t="shared" si="424"/>
        <v>7100.132 Cost of Regulated Electricity Services, Distribution (Network) 35 kV</v>
      </c>
      <c r="AE1292" s="34" t="str">
        <f t="shared" si="425"/>
        <v>7100.1322 Maintenance Cost, 35 kV</v>
      </c>
      <c r="AF1292" s="34" t="str">
        <f t="shared" si="426"/>
        <v>7100.13222 Maintenance Cost on Materials, 35 kV</v>
      </c>
      <c r="AH1292" s="6" t="s">
        <v>407</v>
      </c>
      <c r="AI1292" t="s">
        <v>297</v>
      </c>
      <c r="AJ1292" s="14" t="s">
        <v>11</v>
      </c>
      <c r="AK1292">
        <v>35</v>
      </c>
      <c r="AL1292"/>
      <c r="AM1292"/>
      <c r="AN1292"/>
      <c r="AO1292"/>
      <c r="AP1292"/>
      <c r="AQ1292"/>
      <c r="AR1292"/>
      <c r="AS1292"/>
      <c r="AV1292" t="s">
        <v>297</v>
      </c>
      <c r="AW1292">
        <f t="shared" si="427"/>
        <v>36</v>
      </c>
    </row>
    <row r="1293" spans="1:49" ht="11.25" customHeight="1" x14ac:dyDescent="0.2">
      <c r="A1293" s="14">
        <v>7100.1322300000002</v>
      </c>
      <c r="B1293" t="s">
        <v>298</v>
      </c>
      <c r="C1293" s="33" t="str">
        <f t="shared" si="410"/>
        <v>7100.13223 Maintenance Cost on Outsource, 35 kV</v>
      </c>
      <c r="D1293" s="6" t="s">
        <v>874</v>
      </c>
      <c r="E1293" s="6" t="s">
        <v>804</v>
      </c>
      <c r="F1293" s="6" t="s">
        <v>749</v>
      </c>
      <c r="G1293" s="6" t="s">
        <v>823</v>
      </c>
      <c r="H1293" s="34" t="str">
        <f>VLOOKUP(I1293,'heading tables'!$G$3:$H$9,2,FALSE)</f>
        <v>L5</v>
      </c>
      <c r="I1293" s="34">
        <f t="shared" si="417"/>
        <v>10</v>
      </c>
      <c r="J1293" s="6" t="s">
        <v>1069</v>
      </c>
      <c r="K1293" s="34">
        <f t="shared" si="421"/>
        <v>404</v>
      </c>
      <c r="L1293" s="34" t="str">
        <f t="shared" si="418"/>
        <v>23</v>
      </c>
      <c r="M1293" s="34" t="str">
        <f t="shared" si="412"/>
        <v>7</v>
      </c>
      <c r="N1293" s="34" t="str">
        <f t="shared" si="413"/>
        <v>71</v>
      </c>
      <c r="O1293" s="34" t="str">
        <f t="shared" si="414"/>
        <v>7100</v>
      </c>
      <c r="P1293" s="34" t="str">
        <f>CONCATENATE(M1293," ",VLOOKUP(M1293,'heading tables'!$A:$C,2,FALSE))</f>
        <v>7 Operating Expenses</v>
      </c>
      <c r="Q1293" s="34" t="str">
        <f>CONCATENATE(N1293," ",VLOOKUP(N1293,'heading tables'!$A:$C,2,FALSE))</f>
        <v>71 Cost of products sold (goods-producing and services industries)</v>
      </c>
      <c r="R1293" s="34" t="str">
        <f>CONCATENATE(O1293," ",VLOOKUP(ABS(O1293),'heading tables'!$A:$C,2,FALSE))</f>
        <v>7100 Cost of products sold (goods-producing and services industries)</v>
      </c>
      <c r="S1293" s="34" t="str">
        <f t="shared" si="415"/>
        <v>71</v>
      </c>
      <c r="T1293" s="34" t="str">
        <f t="shared" si="416"/>
        <v>7100</v>
      </c>
      <c r="U1293" s="34" t="str">
        <f>CONCATENATE(S1293," ",VLOOKUP(S1293,'heading tables'!$A:$C,2,FALSE))</f>
        <v>71 Cost of products sold (goods-producing and services industries)</v>
      </c>
      <c r="V1293" s="34" t="str">
        <f>CONCATENATE(T1293," ",VLOOKUP(ABS(T1293),'heading tables'!$A:$C,2,FALSE))</f>
        <v>7100 Cost of products sold (goods-producing and services industries)</v>
      </c>
      <c r="W1293" s="34" t="str">
        <f t="shared" si="419"/>
        <v>7100.1</v>
      </c>
      <c r="X1293" s="34" t="str">
        <f t="shared" si="420"/>
        <v>7100.13</v>
      </c>
      <c r="Y1293" s="34" t="str">
        <f t="shared" si="420"/>
        <v>7100.132</v>
      </c>
      <c r="Z1293" s="34" t="str">
        <f t="shared" si="420"/>
        <v>7100.1322</v>
      </c>
      <c r="AA1293" s="34" t="str">
        <f t="shared" si="420"/>
        <v>7100.13223</v>
      </c>
      <c r="AB1293" s="34" t="str">
        <f t="shared" si="422"/>
        <v>7100.1 Cost of Production (Services) of Electricity /Regulated Activities</v>
      </c>
      <c r="AC1293" s="34" t="str">
        <f t="shared" si="423"/>
        <v>7100.13 Cost of Regulated Electricity Services, Distribution Activities (Network)</v>
      </c>
      <c r="AD1293" s="34" t="str">
        <f t="shared" si="424"/>
        <v>7100.132 Cost of Regulated Electricity Services, Distribution (Network) 35 kV</v>
      </c>
      <c r="AE1293" s="34" t="str">
        <f t="shared" si="425"/>
        <v>7100.1322 Maintenance Cost, 35 kV</v>
      </c>
      <c r="AF1293" s="34" t="str">
        <f t="shared" si="426"/>
        <v>7100.13223 Maintenance Cost on Outsource, 35 kV</v>
      </c>
      <c r="AH1293" s="6" t="s">
        <v>897</v>
      </c>
      <c r="AI1293" t="s">
        <v>298</v>
      </c>
      <c r="AJ1293" s="14" t="s">
        <v>11</v>
      </c>
      <c r="AK1293">
        <v>35</v>
      </c>
      <c r="AL1293"/>
      <c r="AM1293"/>
      <c r="AN1293"/>
      <c r="AO1293"/>
      <c r="AP1293"/>
      <c r="AQ1293"/>
      <c r="AR1293"/>
      <c r="AS1293"/>
      <c r="AV1293" t="s">
        <v>298</v>
      </c>
      <c r="AW1293">
        <f t="shared" si="427"/>
        <v>36</v>
      </c>
    </row>
    <row r="1294" spans="1:49" ht="11.25" customHeight="1" x14ac:dyDescent="0.2">
      <c r="A1294" s="14">
        <v>7100.1322399999999</v>
      </c>
      <c r="B1294" t="s">
        <v>299</v>
      </c>
      <c r="C1294" s="33" t="str">
        <f t="shared" si="410"/>
        <v>7100.13224 Maintenance Cost on Electricity Consumed and Other Utilities, 35 kV</v>
      </c>
      <c r="D1294" s="6" t="s">
        <v>874</v>
      </c>
      <c r="E1294" s="6" t="s">
        <v>804</v>
      </c>
      <c r="F1294" s="6" t="s">
        <v>749</v>
      </c>
      <c r="G1294" s="6" t="s">
        <v>823</v>
      </c>
      <c r="H1294" s="34" t="str">
        <f>VLOOKUP(I1294,'heading tables'!$G$3:$H$9,2,FALSE)</f>
        <v>L5</v>
      </c>
      <c r="I1294" s="34">
        <f t="shared" si="417"/>
        <v>10</v>
      </c>
      <c r="J1294" s="6" t="s">
        <v>1069</v>
      </c>
      <c r="K1294" s="34">
        <f t="shared" si="421"/>
        <v>404</v>
      </c>
      <c r="L1294" s="34" t="str">
        <f t="shared" si="418"/>
        <v>24</v>
      </c>
      <c r="M1294" s="34" t="str">
        <f t="shared" si="412"/>
        <v>7</v>
      </c>
      <c r="N1294" s="34" t="str">
        <f t="shared" si="413"/>
        <v>71</v>
      </c>
      <c r="O1294" s="34" t="str">
        <f t="shared" si="414"/>
        <v>7100</v>
      </c>
      <c r="P1294" s="34" t="str">
        <f>CONCATENATE(M1294," ",VLOOKUP(M1294,'heading tables'!$A:$C,2,FALSE))</f>
        <v>7 Operating Expenses</v>
      </c>
      <c r="Q1294" s="34" t="str">
        <f>CONCATENATE(N1294," ",VLOOKUP(N1294,'heading tables'!$A:$C,2,FALSE))</f>
        <v>71 Cost of products sold (goods-producing and services industries)</v>
      </c>
      <c r="R1294" s="34" t="str">
        <f>CONCATENATE(O1294," ",VLOOKUP(ABS(O1294),'heading tables'!$A:$C,2,FALSE))</f>
        <v>7100 Cost of products sold (goods-producing and services industries)</v>
      </c>
      <c r="S1294" s="34" t="str">
        <f t="shared" si="415"/>
        <v>71</v>
      </c>
      <c r="T1294" s="34" t="str">
        <f t="shared" si="416"/>
        <v>7100</v>
      </c>
      <c r="U1294" s="34" t="str">
        <f>CONCATENATE(S1294," ",VLOOKUP(S1294,'heading tables'!$A:$C,2,FALSE))</f>
        <v>71 Cost of products sold (goods-producing and services industries)</v>
      </c>
      <c r="V1294" s="34" t="str">
        <f>CONCATENATE(T1294," ",VLOOKUP(ABS(T1294),'heading tables'!$A:$C,2,FALSE))</f>
        <v>7100 Cost of products sold (goods-producing and services industries)</v>
      </c>
      <c r="W1294" s="34" t="str">
        <f t="shared" si="419"/>
        <v>7100.1</v>
      </c>
      <c r="X1294" s="34" t="str">
        <f t="shared" si="420"/>
        <v>7100.13</v>
      </c>
      <c r="Y1294" s="34" t="str">
        <f t="shared" si="420"/>
        <v>7100.132</v>
      </c>
      <c r="Z1294" s="34" t="str">
        <f t="shared" si="420"/>
        <v>7100.1322</v>
      </c>
      <c r="AA1294" s="34" t="str">
        <f t="shared" si="420"/>
        <v>7100.13224</v>
      </c>
      <c r="AB1294" s="34" t="str">
        <f t="shared" si="422"/>
        <v>7100.1 Cost of Production (Services) of Electricity /Regulated Activities</v>
      </c>
      <c r="AC1294" s="34" t="str">
        <f t="shared" si="423"/>
        <v>7100.13 Cost of Regulated Electricity Services, Distribution Activities (Network)</v>
      </c>
      <c r="AD1294" s="34" t="str">
        <f t="shared" si="424"/>
        <v>7100.132 Cost of Regulated Electricity Services, Distribution (Network) 35 kV</v>
      </c>
      <c r="AE1294" s="34" t="str">
        <f t="shared" si="425"/>
        <v>7100.1322 Maintenance Cost, 35 kV</v>
      </c>
      <c r="AF1294" s="34" t="str">
        <f t="shared" si="426"/>
        <v>7100.13224 Maintenance Cost on Electricity Consumed and Other Utilities, 35 kV</v>
      </c>
      <c r="AH1294" s="14" t="s">
        <v>460</v>
      </c>
      <c r="AI1294" t="s">
        <v>299</v>
      </c>
      <c r="AJ1294" s="14" t="s">
        <v>11</v>
      </c>
      <c r="AK1294">
        <v>35</v>
      </c>
      <c r="AL1294"/>
      <c r="AM1294"/>
      <c r="AN1294"/>
      <c r="AO1294"/>
      <c r="AP1294"/>
      <c r="AQ1294"/>
      <c r="AR1294"/>
      <c r="AS1294"/>
      <c r="AV1294" t="s">
        <v>299</v>
      </c>
      <c r="AW1294">
        <f t="shared" si="427"/>
        <v>67</v>
      </c>
    </row>
    <row r="1295" spans="1:49" ht="11.25" customHeight="1" x14ac:dyDescent="0.2">
      <c r="A1295" s="14">
        <v>7100.1322499999997</v>
      </c>
      <c r="B1295" t="s">
        <v>300</v>
      </c>
      <c r="C1295" s="33" t="str">
        <f t="shared" si="410"/>
        <v>7100.13225 Maintenance Cost on Operating Lease, 35 kV</v>
      </c>
      <c r="D1295" s="6" t="s">
        <v>874</v>
      </c>
      <c r="E1295" s="6" t="s">
        <v>804</v>
      </c>
      <c r="F1295" s="6" t="s">
        <v>749</v>
      </c>
      <c r="G1295" s="6" t="s">
        <v>823</v>
      </c>
      <c r="H1295" s="34" t="str">
        <f>VLOOKUP(I1295,'heading tables'!$G$3:$H$9,2,FALSE)</f>
        <v>L5</v>
      </c>
      <c r="I1295" s="34">
        <f t="shared" si="417"/>
        <v>10</v>
      </c>
      <c r="J1295" s="6" t="s">
        <v>1069</v>
      </c>
      <c r="K1295" s="34">
        <f t="shared" si="421"/>
        <v>404</v>
      </c>
      <c r="L1295" s="34" t="str">
        <f t="shared" si="418"/>
        <v>25</v>
      </c>
      <c r="M1295" s="34" t="str">
        <f t="shared" si="412"/>
        <v>7</v>
      </c>
      <c r="N1295" s="34" t="str">
        <f t="shared" si="413"/>
        <v>71</v>
      </c>
      <c r="O1295" s="34" t="str">
        <f t="shared" si="414"/>
        <v>7100</v>
      </c>
      <c r="P1295" s="34" t="str">
        <f>CONCATENATE(M1295," ",VLOOKUP(M1295,'heading tables'!$A:$C,2,FALSE))</f>
        <v>7 Operating Expenses</v>
      </c>
      <c r="Q1295" s="34" t="str">
        <f>CONCATENATE(N1295," ",VLOOKUP(N1295,'heading tables'!$A:$C,2,FALSE))</f>
        <v>71 Cost of products sold (goods-producing and services industries)</v>
      </c>
      <c r="R1295" s="34" t="str">
        <f>CONCATENATE(O1295," ",VLOOKUP(ABS(O1295),'heading tables'!$A:$C,2,FALSE))</f>
        <v>7100 Cost of products sold (goods-producing and services industries)</v>
      </c>
      <c r="S1295" s="34" t="str">
        <f t="shared" si="415"/>
        <v>71</v>
      </c>
      <c r="T1295" s="34" t="str">
        <f t="shared" si="416"/>
        <v>7100</v>
      </c>
      <c r="U1295" s="34" t="str">
        <f>CONCATENATE(S1295," ",VLOOKUP(S1295,'heading tables'!$A:$C,2,FALSE))</f>
        <v>71 Cost of products sold (goods-producing and services industries)</v>
      </c>
      <c r="V1295" s="34" t="str">
        <f>CONCATENATE(T1295," ",VLOOKUP(ABS(T1295),'heading tables'!$A:$C,2,FALSE))</f>
        <v>7100 Cost of products sold (goods-producing and services industries)</v>
      </c>
      <c r="W1295" s="34" t="str">
        <f t="shared" si="419"/>
        <v>7100.1</v>
      </c>
      <c r="X1295" s="34" t="str">
        <f t="shared" si="420"/>
        <v>7100.13</v>
      </c>
      <c r="Y1295" s="34" t="str">
        <f t="shared" si="420"/>
        <v>7100.132</v>
      </c>
      <c r="Z1295" s="34" t="str">
        <f t="shared" si="420"/>
        <v>7100.1322</v>
      </c>
      <c r="AA1295" s="34" t="str">
        <f t="shared" si="420"/>
        <v>7100.13225</v>
      </c>
      <c r="AB1295" s="34" t="str">
        <f t="shared" si="422"/>
        <v>7100.1 Cost of Production (Services) of Electricity /Regulated Activities</v>
      </c>
      <c r="AC1295" s="34" t="str">
        <f t="shared" si="423"/>
        <v>7100.13 Cost of Regulated Electricity Services, Distribution Activities (Network)</v>
      </c>
      <c r="AD1295" s="34" t="str">
        <f t="shared" si="424"/>
        <v>7100.132 Cost of Regulated Electricity Services, Distribution (Network) 35 kV</v>
      </c>
      <c r="AE1295" s="34" t="str">
        <f t="shared" si="425"/>
        <v>7100.1322 Maintenance Cost, 35 kV</v>
      </c>
      <c r="AF1295" s="34" t="str">
        <f t="shared" si="426"/>
        <v>7100.13225 Maintenance Cost on Operating Lease, 35 kV</v>
      </c>
      <c r="AH1295" s="6" t="s">
        <v>886</v>
      </c>
      <c r="AI1295" t="s">
        <v>300</v>
      </c>
      <c r="AJ1295" s="14" t="s">
        <v>11</v>
      </c>
      <c r="AK1295">
        <v>35</v>
      </c>
      <c r="AL1295"/>
      <c r="AM1295"/>
      <c r="AN1295"/>
      <c r="AO1295"/>
      <c r="AP1295"/>
      <c r="AQ1295"/>
      <c r="AR1295"/>
      <c r="AS1295"/>
      <c r="AV1295" t="s">
        <v>300</v>
      </c>
      <c r="AW1295">
        <f t="shared" si="427"/>
        <v>42</v>
      </c>
    </row>
    <row r="1296" spans="1:49" ht="11.25" customHeight="1" x14ac:dyDescent="0.2">
      <c r="A1296" s="14">
        <v>7100.1322799999998</v>
      </c>
      <c r="B1296" t="s">
        <v>293</v>
      </c>
      <c r="C1296" s="33" t="str">
        <f t="shared" si="410"/>
        <v>7100.13228 Depreciation Cost of 35 kV</v>
      </c>
      <c r="D1296" s="6" t="s">
        <v>874</v>
      </c>
      <c r="E1296" s="6" t="s">
        <v>804</v>
      </c>
      <c r="F1296" s="6" t="s">
        <v>748</v>
      </c>
      <c r="G1296" s="6" t="s">
        <v>823</v>
      </c>
      <c r="H1296" s="34" t="str">
        <f>VLOOKUP(I1296,'heading tables'!$G$3:$H$9,2,FALSE)</f>
        <v>L5</v>
      </c>
      <c r="I1296" s="34">
        <f t="shared" si="417"/>
        <v>10</v>
      </c>
      <c r="J1296" s="6" t="s">
        <v>1069</v>
      </c>
      <c r="K1296" s="34">
        <f t="shared" si="421"/>
        <v>404</v>
      </c>
      <c r="L1296" s="34" t="str">
        <f t="shared" si="418"/>
        <v>28</v>
      </c>
      <c r="M1296" s="34" t="str">
        <f t="shared" si="412"/>
        <v>7</v>
      </c>
      <c r="N1296" s="34" t="str">
        <f t="shared" si="413"/>
        <v>71</v>
      </c>
      <c r="O1296" s="34" t="str">
        <f t="shared" si="414"/>
        <v>7100</v>
      </c>
      <c r="P1296" s="34" t="str">
        <f>CONCATENATE(M1296," ",VLOOKUP(M1296,'heading tables'!$A:$C,2,FALSE))</f>
        <v>7 Operating Expenses</v>
      </c>
      <c r="Q1296" s="34" t="str">
        <f>CONCATENATE(N1296," ",VLOOKUP(N1296,'heading tables'!$A:$C,2,FALSE))</f>
        <v>71 Cost of products sold (goods-producing and services industries)</v>
      </c>
      <c r="R1296" s="34" t="str">
        <f>CONCATENATE(O1296," ",VLOOKUP(ABS(O1296),'heading tables'!$A:$C,2,FALSE))</f>
        <v>7100 Cost of products sold (goods-producing and services industries)</v>
      </c>
      <c r="S1296" s="34" t="str">
        <f t="shared" si="415"/>
        <v>71</v>
      </c>
      <c r="T1296" s="34" t="str">
        <f t="shared" si="416"/>
        <v>7100</v>
      </c>
      <c r="U1296" s="34" t="str">
        <f>CONCATENATE(S1296," ",VLOOKUP(S1296,'heading tables'!$A:$C,2,FALSE))</f>
        <v>71 Cost of products sold (goods-producing and services industries)</v>
      </c>
      <c r="V1296" s="34" t="str">
        <f>CONCATENATE(T1296," ",VLOOKUP(ABS(T1296),'heading tables'!$A:$C,2,FALSE))</f>
        <v>7100 Cost of products sold (goods-producing and services industries)</v>
      </c>
      <c r="W1296" s="34" t="str">
        <f t="shared" si="419"/>
        <v>7100.1</v>
      </c>
      <c r="X1296" s="34" t="str">
        <f t="shared" si="420"/>
        <v>7100.13</v>
      </c>
      <c r="Y1296" s="34" t="str">
        <f t="shared" si="420"/>
        <v>7100.132</v>
      </c>
      <c r="Z1296" s="34" t="str">
        <f t="shared" si="420"/>
        <v>7100.1322</v>
      </c>
      <c r="AA1296" s="34" t="str">
        <f t="shared" si="420"/>
        <v>7100.13228</v>
      </c>
      <c r="AB1296" s="34" t="str">
        <f t="shared" si="422"/>
        <v>7100.1 Cost of Production (Services) of Electricity /Regulated Activities</v>
      </c>
      <c r="AC1296" s="34" t="str">
        <f t="shared" si="423"/>
        <v>7100.13 Cost of Regulated Electricity Services, Distribution Activities (Network)</v>
      </c>
      <c r="AD1296" s="34" t="str">
        <f t="shared" si="424"/>
        <v>7100.132 Cost of Regulated Electricity Services, Distribution (Network) 35 kV</v>
      </c>
      <c r="AE1296" s="34" t="str">
        <f t="shared" si="425"/>
        <v>7100.1322 Maintenance Cost, 35 kV</v>
      </c>
      <c r="AF1296" s="34" t="str">
        <f t="shared" si="426"/>
        <v>7100.13228 Depreciation Cost of 35 kV</v>
      </c>
      <c r="AH1296" s="6" t="s">
        <v>885</v>
      </c>
      <c r="AI1296" t="s">
        <v>293</v>
      </c>
      <c r="AJ1296" s="14" t="s">
        <v>11</v>
      </c>
      <c r="AK1296">
        <v>35</v>
      </c>
      <c r="AL1296"/>
      <c r="AM1296"/>
      <c r="AN1296"/>
      <c r="AO1296"/>
      <c r="AP1296"/>
      <c r="AQ1296"/>
      <c r="AR1296"/>
      <c r="AS1296"/>
      <c r="AV1296" t="s">
        <v>293</v>
      </c>
      <c r="AW1296">
        <f t="shared" si="427"/>
        <v>26</v>
      </c>
    </row>
    <row r="1297" spans="1:49" ht="11.25" customHeight="1" x14ac:dyDescent="0.2">
      <c r="A1297" s="14">
        <v>7100.1322899999996</v>
      </c>
      <c r="B1297" t="s">
        <v>301</v>
      </c>
      <c r="C1297" s="33" t="str">
        <f t="shared" si="410"/>
        <v>7100.13229 Maintenance Cost on Other, 35 kV</v>
      </c>
      <c r="D1297" s="6" t="s">
        <v>874</v>
      </c>
      <c r="E1297" s="6" t="s">
        <v>804</v>
      </c>
      <c r="F1297" s="6" t="s">
        <v>749</v>
      </c>
      <c r="G1297" s="6" t="s">
        <v>823</v>
      </c>
      <c r="H1297" s="34" t="str">
        <f>VLOOKUP(I1297,'heading tables'!$G$3:$H$9,2,FALSE)</f>
        <v>L5</v>
      </c>
      <c r="I1297" s="34">
        <f t="shared" si="417"/>
        <v>10</v>
      </c>
      <c r="J1297" s="6" t="s">
        <v>1069</v>
      </c>
      <c r="K1297" s="34">
        <f t="shared" si="421"/>
        <v>404</v>
      </c>
      <c r="L1297" s="34" t="str">
        <f t="shared" si="418"/>
        <v>29</v>
      </c>
      <c r="M1297" s="34" t="str">
        <f t="shared" si="412"/>
        <v>7</v>
      </c>
      <c r="N1297" s="34" t="str">
        <f t="shared" si="413"/>
        <v>71</v>
      </c>
      <c r="O1297" s="34" t="str">
        <f t="shared" si="414"/>
        <v>7100</v>
      </c>
      <c r="P1297" s="34" t="str">
        <f>CONCATENATE(M1297," ",VLOOKUP(M1297,'heading tables'!$A:$C,2,FALSE))</f>
        <v>7 Operating Expenses</v>
      </c>
      <c r="Q1297" s="34" t="str">
        <f>CONCATENATE(N1297," ",VLOOKUP(N1297,'heading tables'!$A:$C,2,FALSE))</f>
        <v>71 Cost of products sold (goods-producing and services industries)</v>
      </c>
      <c r="R1297" s="34" t="str">
        <f>CONCATENATE(O1297," ",VLOOKUP(ABS(O1297),'heading tables'!$A:$C,2,FALSE))</f>
        <v>7100 Cost of products sold (goods-producing and services industries)</v>
      </c>
      <c r="S1297" s="34" t="str">
        <f t="shared" si="415"/>
        <v>71</v>
      </c>
      <c r="T1297" s="34" t="str">
        <f t="shared" si="416"/>
        <v>7100</v>
      </c>
      <c r="U1297" s="34" t="str">
        <f>CONCATENATE(S1297," ",VLOOKUP(S1297,'heading tables'!$A:$C,2,FALSE))</f>
        <v>71 Cost of products sold (goods-producing and services industries)</v>
      </c>
      <c r="V1297" s="34" t="str">
        <f>CONCATENATE(T1297," ",VLOOKUP(ABS(T1297),'heading tables'!$A:$C,2,FALSE))</f>
        <v>7100 Cost of products sold (goods-producing and services industries)</v>
      </c>
      <c r="W1297" s="34" t="str">
        <f t="shared" si="419"/>
        <v>7100.1</v>
      </c>
      <c r="X1297" s="34" t="str">
        <f t="shared" si="420"/>
        <v>7100.13</v>
      </c>
      <c r="Y1297" s="34" t="str">
        <f t="shared" si="420"/>
        <v>7100.132</v>
      </c>
      <c r="Z1297" s="34" t="str">
        <f t="shared" si="420"/>
        <v>7100.1322</v>
      </c>
      <c r="AA1297" s="34" t="str">
        <f t="shared" si="420"/>
        <v>7100.13229</v>
      </c>
      <c r="AB1297" s="34" t="str">
        <f t="shared" si="422"/>
        <v>7100.1 Cost of Production (Services) of Electricity /Regulated Activities</v>
      </c>
      <c r="AC1297" s="34" t="str">
        <f t="shared" si="423"/>
        <v>7100.13 Cost of Regulated Electricity Services, Distribution Activities (Network)</v>
      </c>
      <c r="AD1297" s="34" t="str">
        <f t="shared" si="424"/>
        <v>7100.132 Cost of Regulated Electricity Services, Distribution (Network) 35 kV</v>
      </c>
      <c r="AE1297" s="34" t="str">
        <f t="shared" si="425"/>
        <v>7100.1322 Maintenance Cost, 35 kV</v>
      </c>
      <c r="AF1297" s="34" t="str">
        <f t="shared" si="426"/>
        <v>7100.13229 Maintenance Cost on Other, 35 kV</v>
      </c>
      <c r="AH1297" s="6" t="s">
        <v>405</v>
      </c>
      <c r="AI1297" t="s">
        <v>301</v>
      </c>
      <c r="AJ1297" s="14" t="s">
        <v>11</v>
      </c>
      <c r="AK1297">
        <v>35</v>
      </c>
      <c r="AL1297"/>
      <c r="AM1297"/>
      <c r="AN1297"/>
      <c r="AO1297"/>
      <c r="AP1297"/>
      <c r="AQ1297"/>
      <c r="AR1297"/>
      <c r="AS1297"/>
      <c r="AV1297" t="s">
        <v>301</v>
      </c>
      <c r="AW1297">
        <f t="shared" si="427"/>
        <v>32</v>
      </c>
    </row>
    <row r="1298" spans="1:49" ht="11.25" customHeight="1" x14ac:dyDescent="0.2">
      <c r="A1298" s="14">
        <v>7100.1323000000002</v>
      </c>
      <c r="B1298" t="s">
        <v>302</v>
      </c>
      <c r="C1298" s="33" t="str">
        <f t="shared" si="410"/>
        <v>7100.1323 Cost of Energy Losses, 35 kV</v>
      </c>
      <c r="D1298" s="6" t="s">
        <v>874</v>
      </c>
      <c r="E1298" s="6" t="s">
        <v>804</v>
      </c>
      <c r="F1298" s="6" t="s">
        <v>3</v>
      </c>
      <c r="G1298" s="6" t="s">
        <v>824</v>
      </c>
      <c r="H1298" s="34" t="str">
        <f>VLOOKUP(I1298,'heading tables'!$G$3:$H$9,2,FALSE)</f>
        <v>L4</v>
      </c>
      <c r="I1298" s="34">
        <f t="shared" si="417"/>
        <v>9</v>
      </c>
      <c r="J1298" s="6" t="s">
        <v>1069</v>
      </c>
      <c r="K1298" s="34">
        <f t="shared" si="421"/>
        <v>404</v>
      </c>
      <c r="L1298" s="34" t="str">
        <f t="shared" si="418"/>
        <v>23</v>
      </c>
      <c r="M1298" s="34" t="str">
        <f t="shared" si="412"/>
        <v>7</v>
      </c>
      <c r="N1298" s="34" t="str">
        <f t="shared" si="413"/>
        <v>71</v>
      </c>
      <c r="O1298" s="34" t="str">
        <f t="shared" si="414"/>
        <v>7100</v>
      </c>
      <c r="P1298" s="34" t="str">
        <f>CONCATENATE(M1298," ",VLOOKUP(M1298,'heading tables'!$A:$C,2,FALSE))</f>
        <v>7 Operating Expenses</v>
      </c>
      <c r="Q1298" s="34" t="str">
        <f>CONCATENATE(N1298," ",VLOOKUP(N1298,'heading tables'!$A:$C,2,FALSE))</f>
        <v>71 Cost of products sold (goods-producing and services industries)</v>
      </c>
      <c r="R1298" s="34" t="str">
        <f>CONCATENATE(O1298," ",VLOOKUP(ABS(O1298),'heading tables'!$A:$C,2,FALSE))</f>
        <v>7100 Cost of products sold (goods-producing and services industries)</v>
      </c>
      <c r="S1298" s="34" t="str">
        <f t="shared" si="415"/>
        <v>71</v>
      </c>
      <c r="T1298" s="34" t="str">
        <f t="shared" si="416"/>
        <v>7100</v>
      </c>
      <c r="U1298" s="34" t="str">
        <f>CONCATENATE(S1298," ",VLOOKUP(S1298,'heading tables'!$A:$C,2,FALSE))</f>
        <v>71 Cost of products sold (goods-producing and services industries)</v>
      </c>
      <c r="V1298" s="34" t="str">
        <f>CONCATENATE(T1298," ",VLOOKUP(ABS(T1298),'heading tables'!$A:$C,2,FALSE))</f>
        <v>7100 Cost of products sold (goods-producing and services industries)</v>
      </c>
      <c r="W1298" s="34" t="str">
        <f t="shared" si="419"/>
        <v>7100.1</v>
      </c>
      <c r="X1298" s="34" t="str">
        <f t="shared" ref="X1298:AA1317" si="428">IF(OR(LEFT($A1298,X$1)=W1298,W1298=$AZ$1),$AZ$1,LEFT($A1298,X$1))</f>
        <v>7100.13</v>
      </c>
      <c r="Y1298" s="34" t="str">
        <f t="shared" si="428"/>
        <v>7100.132</v>
      </c>
      <c r="Z1298" s="34" t="str">
        <f t="shared" si="428"/>
        <v>7100.1323</v>
      </c>
      <c r="AA1298" s="34" t="str">
        <f t="shared" si="428"/>
        <v>" "</v>
      </c>
      <c r="AB1298" s="34" t="str">
        <f t="shared" si="422"/>
        <v>7100.1 Cost of Production (Services) of Electricity /Regulated Activities</v>
      </c>
      <c r="AC1298" s="34" t="str">
        <f t="shared" si="423"/>
        <v>7100.13 Cost of Regulated Electricity Services, Distribution Activities (Network)</v>
      </c>
      <c r="AD1298" s="34" t="str">
        <f t="shared" si="424"/>
        <v>7100.132 Cost of Regulated Electricity Services, Distribution (Network) 35 kV</v>
      </c>
      <c r="AE1298" s="34" t="str">
        <f t="shared" si="425"/>
        <v>7100.1323 Cost of Energy Losses, 35 kV</v>
      </c>
      <c r="AF1298" s="34" t="str">
        <f t="shared" si="426"/>
        <v>" "</v>
      </c>
      <c r="AH1298" s="6" t="s">
        <v>887</v>
      </c>
      <c r="AI1298" t="s">
        <v>302</v>
      </c>
      <c r="AJ1298" s="14" t="s">
        <v>11</v>
      </c>
      <c r="AK1298">
        <v>35</v>
      </c>
      <c r="AL1298"/>
      <c r="AM1298"/>
      <c r="AN1298"/>
      <c r="AO1298"/>
      <c r="AP1298"/>
      <c r="AQ1298"/>
      <c r="AR1298"/>
      <c r="AS1298"/>
      <c r="AV1298" t="s">
        <v>302</v>
      </c>
      <c r="AW1298">
        <f t="shared" si="427"/>
        <v>28</v>
      </c>
    </row>
    <row r="1299" spans="1:49" ht="11.25" customHeight="1" x14ac:dyDescent="0.2">
      <c r="A1299" s="14">
        <v>7100.1328999999996</v>
      </c>
      <c r="B1299" t="s">
        <v>303</v>
      </c>
      <c r="C1299" s="33" t="str">
        <f t="shared" si="410"/>
        <v>7100.1329 Other Electricity Regulated Cost of Production (Services), 35 kV</v>
      </c>
      <c r="D1299" s="6" t="s">
        <v>874</v>
      </c>
      <c r="E1299" s="6" t="s">
        <v>804</v>
      </c>
      <c r="F1299" s="6" t="s">
        <v>747</v>
      </c>
      <c r="G1299" s="6" t="s">
        <v>824</v>
      </c>
      <c r="H1299" s="34" t="str">
        <f>VLOOKUP(I1299,'heading tables'!$G$3:$H$9,2,FALSE)</f>
        <v>L4</v>
      </c>
      <c r="I1299" s="34">
        <f t="shared" si="417"/>
        <v>9</v>
      </c>
      <c r="J1299" s="6" t="s">
        <v>1069</v>
      </c>
      <c r="K1299" s="34">
        <f t="shared" si="421"/>
        <v>404</v>
      </c>
      <c r="L1299" s="34" t="str">
        <f t="shared" si="418"/>
        <v>29</v>
      </c>
      <c r="M1299" s="34" t="str">
        <f t="shared" si="412"/>
        <v>7</v>
      </c>
      <c r="N1299" s="34" t="str">
        <f t="shared" si="413"/>
        <v>71</v>
      </c>
      <c r="O1299" s="34" t="str">
        <f t="shared" si="414"/>
        <v>7100</v>
      </c>
      <c r="P1299" s="34" t="str">
        <f>CONCATENATE(M1299," ",VLOOKUP(M1299,'heading tables'!$A:$C,2,FALSE))</f>
        <v>7 Operating Expenses</v>
      </c>
      <c r="Q1299" s="34" t="str">
        <f>CONCATENATE(N1299," ",VLOOKUP(N1299,'heading tables'!$A:$C,2,FALSE))</f>
        <v>71 Cost of products sold (goods-producing and services industries)</v>
      </c>
      <c r="R1299" s="34" t="str">
        <f>CONCATENATE(O1299," ",VLOOKUP(ABS(O1299),'heading tables'!$A:$C,2,FALSE))</f>
        <v>7100 Cost of products sold (goods-producing and services industries)</v>
      </c>
      <c r="S1299" s="34" t="str">
        <f t="shared" si="415"/>
        <v>71</v>
      </c>
      <c r="T1299" s="34" t="str">
        <f t="shared" si="416"/>
        <v>7100</v>
      </c>
      <c r="U1299" s="34" t="str">
        <f>CONCATENATE(S1299," ",VLOOKUP(S1299,'heading tables'!$A:$C,2,FALSE))</f>
        <v>71 Cost of products sold (goods-producing and services industries)</v>
      </c>
      <c r="V1299" s="34" t="str">
        <f>CONCATENATE(T1299," ",VLOOKUP(ABS(T1299),'heading tables'!$A:$C,2,FALSE))</f>
        <v>7100 Cost of products sold (goods-producing and services industries)</v>
      </c>
      <c r="W1299" s="34" t="str">
        <f t="shared" si="419"/>
        <v>7100.1</v>
      </c>
      <c r="X1299" s="34" t="str">
        <f t="shared" si="428"/>
        <v>7100.13</v>
      </c>
      <c r="Y1299" s="34" t="str">
        <f t="shared" si="428"/>
        <v>7100.132</v>
      </c>
      <c r="Z1299" s="34" t="str">
        <f t="shared" si="428"/>
        <v>7100.1329</v>
      </c>
      <c r="AA1299" s="34" t="str">
        <f t="shared" si="428"/>
        <v>" "</v>
      </c>
      <c r="AB1299" s="34" t="str">
        <f t="shared" si="422"/>
        <v>7100.1 Cost of Production (Services) of Electricity /Regulated Activities</v>
      </c>
      <c r="AC1299" s="34" t="str">
        <f t="shared" si="423"/>
        <v>7100.13 Cost of Regulated Electricity Services, Distribution Activities (Network)</v>
      </c>
      <c r="AD1299" s="34" t="str">
        <f t="shared" si="424"/>
        <v>7100.132 Cost of Regulated Electricity Services, Distribution (Network) 35 kV</v>
      </c>
      <c r="AE1299" s="34" t="str">
        <f t="shared" si="425"/>
        <v>7100.1329 Other Electricity Regulated Cost of Production (Services), 35 kV</v>
      </c>
      <c r="AF1299" s="34" t="str">
        <f t="shared" si="426"/>
        <v>" "</v>
      </c>
      <c r="AH1299" s="6" t="s">
        <v>405</v>
      </c>
      <c r="AI1299" t="s">
        <v>303</v>
      </c>
      <c r="AJ1299" s="14" t="s">
        <v>11</v>
      </c>
      <c r="AK1299">
        <v>35</v>
      </c>
      <c r="AL1299"/>
      <c r="AM1299"/>
      <c r="AN1299"/>
      <c r="AO1299"/>
      <c r="AP1299"/>
      <c r="AQ1299"/>
      <c r="AR1299"/>
      <c r="AS1299"/>
      <c r="AV1299" t="s">
        <v>303</v>
      </c>
      <c r="AW1299">
        <f t="shared" si="427"/>
        <v>64</v>
      </c>
    </row>
    <row r="1300" spans="1:49" ht="11.25" customHeight="1" x14ac:dyDescent="0.2">
      <c r="A1300" s="14">
        <v>7100.1329999999998</v>
      </c>
      <c r="B1300" t="s">
        <v>327</v>
      </c>
      <c r="C1300" s="33" t="str">
        <f t="shared" si="410"/>
        <v>7100.133 Cost of Regulated Electricity Services, Distribution (Network) 10 kV</v>
      </c>
      <c r="D1300" s="6" t="s">
        <v>874</v>
      </c>
      <c r="E1300" s="6" t="s">
        <v>804</v>
      </c>
      <c r="F1300" s="6" t="s">
        <v>3</v>
      </c>
      <c r="G1300" s="6" t="s">
        <v>72</v>
      </c>
      <c r="H1300" s="34" t="str">
        <f>VLOOKUP(I1300,'heading tables'!$G$3:$H$9,2,FALSE)</f>
        <v>L3</v>
      </c>
      <c r="I1300" s="34">
        <f t="shared" si="417"/>
        <v>8</v>
      </c>
      <c r="J1300" s="6" t="s">
        <v>1069</v>
      </c>
      <c r="K1300" s="34">
        <f t="shared" si="421"/>
        <v>404</v>
      </c>
      <c r="L1300" s="34" t="str">
        <f t="shared" si="418"/>
        <v>33</v>
      </c>
      <c r="M1300" s="34" t="str">
        <f t="shared" si="412"/>
        <v>7</v>
      </c>
      <c r="N1300" s="34" t="str">
        <f t="shared" si="413"/>
        <v>71</v>
      </c>
      <c r="O1300" s="34" t="str">
        <f t="shared" si="414"/>
        <v>7100</v>
      </c>
      <c r="P1300" s="34" t="str">
        <f>CONCATENATE(M1300," ",VLOOKUP(M1300,'heading tables'!$A:$C,2,FALSE))</f>
        <v>7 Operating Expenses</v>
      </c>
      <c r="Q1300" s="34" t="str">
        <f>CONCATENATE(N1300," ",VLOOKUP(N1300,'heading tables'!$A:$C,2,FALSE))</f>
        <v>71 Cost of products sold (goods-producing and services industries)</v>
      </c>
      <c r="R1300" s="34" t="str">
        <f>CONCATENATE(O1300," ",VLOOKUP(ABS(O1300),'heading tables'!$A:$C,2,FALSE))</f>
        <v>7100 Cost of products sold (goods-producing and services industries)</v>
      </c>
      <c r="S1300" s="34" t="str">
        <f t="shared" si="415"/>
        <v>71</v>
      </c>
      <c r="T1300" s="34" t="str">
        <f t="shared" si="416"/>
        <v>7100</v>
      </c>
      <c r="U1300" s="34" t="str">
        <f>CONCATENATE(S1300," ",VLOOKUP(S1300,'heading tables'!$A:$C,2,FALSE))</f>
        <v>71 Cost of products sold (goods-producing and services industries)</v>
      </c>
      <c r="V1300" s="34" t="str">
        <f>CONCATENATE(T1300," ",VLOOKUP(ABS(T1300),'heading tables'!$A:$C,2,FALSE))</f>
        <v>7100 Cost of products sold (goods-producing and services industries)</v>
      </c>
      <c r="W1300" s="34" t="str">
        <f t="shared" si="419"/>
        <v>7100.1</v>
      </c>
      <c r="X1300" s="34" t="str">
        <f t="shared" si="428"/>
        <v>7100.13</v>
      </c>
      <c r="Y1300" s="34" t="str">
        <f t="shared" si="428"/>
        <v>7100.133</v>
      </c>
      <c r="Z1300" s="34" t="str">
        <f t="shared" si="428"/>
        <v>" "</v>
      </c>
      <c r="AA1300" s="34" t="str">
        <f t="shared" si="428"/>
        <v>" "</v>
      </c>
      <c r="AB1300" s="34" t="str">
        <f t="shared" si="422"/>
        <v>7100.1 Cost of Production (Services) of Electricity /Regulated Activities</v>
      </c>
      <c r="AC1300" s="34" t="str">
        <f t="shared" si="423"/>
        <v>7100.13 Cost of Regulated Electricity Services, Distribution Activities (Network)</v>
      </c>
      <c r="AD1300" s="34" t="str">
        <f t="shared" si="424"/>
        <v>7100.133 Cost of Regulated Electricity Services, Distribution (Network) 10 kV</v>
      </c>
      <c r="AE1300" s="34" t="str">
        <f t="shared" si="425"/>
        <v>" "</v>
      </c>
      <c r="AF1300" s="34" t="str">
        <f t="shared" si="426"/>
        <v>" "</v>
      </c>
      <c r="AI1300" t="s">
        <v>327</v>
      </c>
      <c r="AJ1300" s="14" t="s">
        <v>1064</v>
      </c>
      <c r="AK1300">
        <v>10</v>
      </c>
      <c r="AL1300"/>
      <c r="AM1300"/>
      <c r="AN1300"/>
      <c r="AO1300"/>
      <c r="AP1300"/>
      <c r="AQ1300"/>
      <c r="AR1300"/>
      <c r="AS1300"/>
      <c r="AV1300" t="s">
        <v>327</v>
      </c>
      <c r="AW1300">
        <f t="shared" si="427"/>
        <v>68</v>
      </c>
    </row>
    <row r="1301" spans="1:49" ht="11.25" customHeight="1" x14ac:dyDescent="0.2">
      <c r="A1301" s="14">
        <v>7100.1331</v>
      </c>
      <c r="B1301" t="s">
        <v>328</v>
      </c>
      <c r="C1301" s="33" t="str">
        <f t="shared" si="410"/>
        <v>7100.1331 Operation Cost, 10 kV</v>
      </c>
      <c r="D1301" s="6" t="s">
        <v>874</v>
      </c>
      <c r="E1301" s="6" t="s">
        <v>804</v>
      </c>
      <c r="F1301" s="6" t="s">
        <v>3</v>
      </c>
      <c r="G1301" s="6" t="s">
        <v>822</v>
      </c>
      <c r="H1301" s="34" t="str">
        <f>VLOOKUP(I1301,'heading tables'!$G$3:$H$9,2,FALSE)</f>
        <v>L4</v>
      </c>
      <c r="I1301" s="34">
        <f t="shared" si="417"/>
        <v>9</v>
      </c>
      <c r="J1301" s="6" t="s">
        <v>1069</v>
      </c>
      <c r="K1301" s="34">
        <f t="shared" si="421"/>
        <v>404</v>
      </c>
      <c r="L1301" s="34" t="str">
        <f t="shared" si="418"/>
        <v>31</v>
      </c>
      <c r="M1301" s="34" t="str">
        <f t="shared" si="412"/>
        <v>7</v>
      </c>
      <c r="N1301" s="34" t="str">
        <f t="shared" si="413"/>
        <v>71</v>
      </c>
      <c r="O1301" s="34" t="str">
        <f t="shared" si="414"/>
        <v>7100</v>
      </c>
      <c r="P1301" s="34" t="str">
        <f>CONCATENATE(M1301," ",VLOOKUP(M1301,'heading tables'!$A:$C,2,FALSE))</f>
        <v>7 Operating Expenses</v>
      </c>
      <c r="Q1301" s="34" t="str">
        <f>CONCATENATE(N1301," ",VLOOKUP(N1301,'heading tables'!$A:$C,2,FALSE))</f>
        <v>71 Cost of products sold (goods-producing and services industries)</v>
      </c>
      <c r="R1301" s="34" t="str">
        <f>CONCATENATE(O1301," ",VLOOKUP(ABS(O1301),'heading tables'!$A:$C,2,FALSE))</f>
        <v>7100 Cost of products sold (goods-producing and services industries)</v>
      </c>
      <c r="S1301" s="34" t="str">
        <f t="shared" si="415"/>
        <v>71</v>
      </c>
      <c r="T1301" s="34" t="str">
        <f t="shared" si="416"/>
        <v>7100</v>
      </c>
      <c r="U1301" s="34" t="str">
        <f>CONCATENATE(S1301," ",VLOOKUP(S1301,'heading tables'!$A:$C,2,FALSE))</f>
        <v>71 Cost of products sold (goods-producing and services industries)</v>
      </c>
      <c r="V1301" s="34" t="str">
        <f>CONCATENATE(T1301," ",VLOOKUP(ABS(T1301),'heading tables'!$A:$C,2,FALSE))</f>
        <v>7100 Cost of products sold (goods-producing and services industries)</v>
      </c>
      <c r="W1301" s="34" t="str">
        <f t="shared" si="419"/>
        <v>7100.1</v>
      </c>
      <c r="X1301" s="34" t="str">
        <f t="shared" si="428"/>
        <v>7100.13</v>
      </c>
      <c r="Y1301" s="34" t="str">
        <f t="shared" si="428"/>
        <v>7100.133</v>
      </c>
      <c r="Z1301" s="34" t="str">
        <f t="shared" si="428"/>
        <v>7100.1331</v>
      </c>
      <c r="AA1301" s="34" t="str">
        <f t="shared" si="428"/>
        <v>" "</v>
      </c>
      <c r="AB1301" s="34" t="str">
        <f t="shared" si="422"/>
        <v>7100.1 Cost of Production (Services) of Electricity /Regulated Activities</v>
      </c>
      <c r="AC1301" s="34" t="str">
        <f t="shared" si="423"/>
        <v>7100.13 Cost of Regulated Electricity Services, Distribution Activities (Network)</v>
      </c>
      <c r="AD1301" s="34" t="str">
        <f t="shared" si="424"/>
        <v>7100.133 Cost of Regulated Electricity Services, Distribution (Network) 10 kV</v>
      </c>
      <c r="AE1301" s="34" t="str">
        <f t="shared" si="425"/>
        <v>7100.1331 Operation Cost, 10 kV</v>
      </c>
      <c r="AF1301" s="34" t="str">
        <f t="shared" si="426"/>
        <v>" "</v>
      </c>
      <c r="AI1301" t="s">
        <v>328</v>
      </c>
      <c r="AJ1301" s="14" t="s">
        <v>1064</v>
      </c>
      <c r="AK1301">
        <v>10</v>
      </c>
      <c r="AL1301"/>
      <c r="AM1301"/>
      <c r="AN1301"/>
      <c r="AO1301"/>
      <c r="AP1301"/>
      <c r="AQ1301"/>
      <c r="AR1301"/>
      <c r="AS1301"/>
      <c r="AV1301" t="s">
        <v>328</v>
      </c>
      <c r="AW1301">
        <f t="shared" si="427"/>
        <v>21</v>
      </c>
    </row>
    <row r="1302" spans="1:49" ht="11.25" customHeight="1" x14ac:dyDescent="0.2">
      <c r="A1302" s="14">
        <v>7100.1331099999998</v>
      </c>
      <c r="B1302" t="s">
        <v>329</v>
      </c>
      <c r="C1302" s="33" t="str">
        <f t="shared" si="410"/>
        <v>7100.13311 Operation Cost on Personnel, 10 kV</v>
      </c>
      <c r="D1302" s="6" t="s">
        <v>874</v>
      </c>
      <c r="E1302" s="6" t="s">
        <v>804</v>
      </c>
      <c r="F1302" s="6" t="s">
        <v>745</v>
      </c>
      <c r="G1302" s="6" t="s">
        <v>823</v>
      </c>
      <c r="H1302" s="34" t="str">
        <f>VLOOKUP(I1302,'heading tables'!$G$3:$H$9,2,FALSE)</f>
        <v>L5</v>
      </c>
      <c r="I1302" s="34">
        <f t="shared" si="417"/>
        <v>10</v>
      </c>
      <c r="J1302" s="6" t="s">
        <v>1069</v>
      </c>
      <c r="K1302" s="34">
        <f t="shared" si="421"/>
        <v>404</v>
      </c>
      <c r="L1302" s="34" t="str">
        <f t="shared" si="418"/>
        <v>11</v>
      </c>
      <c r="M1302" s="34" t="str">
        <f t="shared" si="412"/>
        <v>7</v>
      </c>
      <c r="N1302" s="34" t="str">
        <f t="shared" si="413"/>
        <v>71</v>
      </c>
      <c r="O1302" s="34" t="str">
        <f t="shared" si="414"/>
        <v>7100</v>
      </c>
      <c r="P1302" s="34" t="str">
        <f>CONCATENATE(M1302," ",VLOOKUP(M1302,'heading tables'!$A:$C,2,FALSE))</f>
        <v>7 Operating Expenses</v>
      </c>
      <c r="Q1302" s="34" t="str">
        <f>CONCATENATE(N1302," ",VLOOKUP(N1302,'heading tables'!$A:$C,2,FALSE))</f>
        <v>71 Cost of products sold (goods-producing and services industries)</v>
      </c>
      <c r="R1302" s="34" t="str">
        <f>CONCATENATE(O1302," ",VLOOKUP(ABS(O1302),'heading tables'!$A:$C,2,FALSE))</f>
        <v>7100 Cost of products sold (goods-producing and services industries)</v>
      </c>
      <c r="S1302" s="34" t="str">
        <f t="shared" si="415"/>
        <v>71</v>
      </c>
      <c r="T1302" s="34" t="str">
        <f t="shared" si="416"/>
        <v>7100</v>
      </c>
      <c r="U1302" s="34" t="str">
        <f>CONCATENATE(S1302," ",VLOOKUP(S1302,'heading tables'!$A:$C,2,FALSE))</f>
        <v>71 Cost of products sold (goods-producing and services industries)</v>
      </c>
      <c r="V1302" s="34" t="str">
        <f>CONCATENATE(T1302," ",VLOOKUP(ABS(T1302),'heading tables'!$A:$C,2,FALSE))</f>
        <v>7100 Cost of products sold (goods-producing and services industries)</v>
      </c>
      <c r="W1302" s="34" t="str">
        <f t="shared" si="419"/>
        <v>7100.1</v>
      </c>
      <c r="X1302" s="34" t="str">
        <f t="shared" si="428"/>
        <v>7100.13</v>
      </c>
      <c r="Y1302" s="34" t="str">
        <f t="shared" si="428"/>
        <v>7100.133</v>
      </c>
      <c r="Z1302" s="34" t="str">
        <f t="shared" si="428"/>
        <v>7100.1331</v>
      </c>
      <c r="AA1302" s="34" t="str">
        <f t="shared" si="428"/>
        <v>7100.13311</v>
      </c>
      <c r="AB1302" s="34" t="str">
        <f t="shared" si="422"/>
        <v>7100.1 Cost of Production (Services) of Electricity /Regulated Activities</v>
      </c>
      <c r="AC1302" s="34" t="str">
        <f t="shared" si="423"/>
        <v>7100.13 Cost of Regulated Electricity Services, Distribution Activities (Network)</v>
      </c>
      <c r="AD1302" s="34" t="str">
        <f t="shared" si="424"/>
        <v>7100.133 Cost of Regulated Electricity Services, Distribution (Network) 10 kV</v>
      </c>
      <c r="AE1302" s="34" t="str">
        <f t="shared" si="425"/>
        <v>7100.1331 Operation Cost, 10 kV</v>
      </c>
      <c r="AF1302" s="34" t="str">
        <f t="shared" si="426"/>
        <v>7100.13311 Operation Cost on Personnel, 10 kV</v>
      </c>
      <c r="AH1302" s="6" t="s">
        <v>406</v>
      </c>
      <c r="AI1302" t="s">
        <v>329</v>
      </c>
      <c r="AJ1302" s="14" t="s">
        <v>11</v>
      </c>
      <c r="AK1302">
        <v>10</v>
      </c>
      <c r="AL1302"/>
      <c r="AM1302"/>
      <c r="AN1302"/>
      <c r="AO1302"/>
      <c r="AP1302"/>
      <c r="AQ1302"/>
      <c r="AR1302"/>
      <c r="AS1302"/>
      <c r="AV1302" t="s">
        <v>329</v>
      </c>
      <c r="AW1302">
        <f t="shared" si="427"/>
        <v>34</v>
      </c>
    </row>
    <row r="1303" spans="1:49" ht="11.25" customHeight="1" x14ac:dyDescent="0.2">
      <c r="A1303" s="14">
        <v>7100.1331200000004</v>
      </c>
      <c r="B1303" t="s">
        <v>330</v>
      </c>
      <c r="C1303" s="33" t="str">
        <f t="shared" si="410"/>
        <v>7100.13312 Operation Cost on Materials, 10 kV</v>
      </c>
      <c r="D1303" s="6" t="s">
        <v>874</v>
      </c>
      <c r="E1303" s="6" t="s">
        <v>804</v>
      </c>
      <c r="F1303" s="6" t="s">
        <v>746</v>
      </c>
      <c r="G1303" s="6" t="s">
        <v>823</v>
      </c>
      <c r="H1303" s="34" t="str">
        <f>VLOOKUP(I1303,'heading tables'!$G$3:$H$9,2,FALSE)</f>
        <v>L5</v>
      </c>
      <c r="I1303" s="34">
        <f t="shared" si="417"/>
        <v>10</v>
      </c>
      <c r="J1303" s="6" t="s">
        <v>1069</v>
      </c>
      <c r="K1303" s="34">
        <f t="shared" si="421"/>
        <v>404</v>
      </c>
      <c r="L1303" s="34" t="str">
        <f t="shared" si="418"/>
        <v>12</v>
      </c>
      <c r="M1303" s="34" t="str">
        <f t="shared" si="412"/>
        <v>7</v>
      </c>
      <c r="N1303" s="34" t="str">
        <f t="shared" si="413"/>
        <v>71</v>
      </c>
      <c r="O1303" s="34" t="str">
        <f t="shared" si="414"/>
        <v>7100</v>
      </c>
      <c r="P1303" s="34" t="str">
        <f>CONCATENATE(M1303," ",VLOOKUP(M1303,'heading tables'!$A:$C,2,FALSE))</f>
        <v>7 Operating Expenses</v>
      </c>
      <c r="Q1303" s="34" t="str">
        <f>CONCATENATE(N1303," ",VLOOKUP(N1303,'heading tables'!$A:$C,2,FALSE))</f>
        <v>71 Cost of products sold (goods-producing and services industries)</v>
      </c>
      <c r="R1303" s="34" t="str">
        <f>CONCATENATE(O1303," ",VLOOKUP(ABS(O1303),'heading tables'!$A:$C,2,FALSE))</f>
        <v>7100 Cost of products sold (goods-producing and services industries)</v>
      </c>
      <c r="S1303" s="34" t="str">
        <f t="shared" si="415"/>
        <v>71</v>
      </c>
      <c r="T1303" s="34" t="str">
        <f t="shared" si="416"/>
        <v>7100</v>
      </c>
      <c r="U1303" s="34" t="str">
        <f>CONCATENATE(S1303," ",VLOOKUP(S1303,'heading tables'!$A:$C,2,FALSE))</f>
        <v>71 Cost of products sold (goods-producing and services industries)</v>
      </c>
      <c r="V1303" s="34" t="str">
        <f>CONCATENATE(T1303," ",VLOOKUP(ABS(T1303),'heading tables'!$A:$C,2,FALSE))</f>
        <v>7100 Cost of products sold (goods-producing and services industries)</v>
      </c>
      <c r="W1303" s="34" t="str">
        <f t="shared" si="419"/>
        <v>7100.1</v>
      </c>
      <c r="X1303" s="34" t="str">
        <f t="shared" si="428"/>
        <v>7100.13</v>
      </c>
      <c r="Y1303" s="34" t="str">
        <f t="shared" si="428"/>
        <v>7100.133</v>
      </c>
      <c r="Z1303" s="34" t="str">
        <f t="shared" si="428"/>
        <v>7100.1331</v>
      </c>
      <c r="AA1303" s="34" t="str">
        <f t="shared" si="428"/>
        <v>7100.13312</v>
      </c>
      <c r="AB1303" s="34" t="str">
        <f t="shared" si="422"/>
        <v>7100.1 Cost of Production (Services) of Electricity /Regulated Activities</v>
      </c>
      <c r="AC1303" s="34" t="str">
        <f t="shared" si="423"/>
        <v>7100.13 Cost of Regulated Electricity Services, Distribution Activities (Network)</v>
      </c>
      <c r="AD1303" s="34" t="str">
        <f t="shared" si="424"/>
        <v>7100.133 Cost of Regulated Electricity Services, Distribution (Network) 10 kV</v>
      </c>
      <c r="AE1303" s="34" t="str">
        <f t="shared" si="425"/>
        <v>7100.1331 Operation Cost, 10 kV</v>
      </c>
      <c r="AF1303" s="34" t="str">
        <f t="shared" si="426"/>
        <v>7100.13312 Operation Cost on Materials, 10 kV</v>
      </c>
      <c r="AH1303" s="6" t="s">
        <v>407</v>
      </c>
      <c r="AI1303" t="s">
        <v>330</v>
      </c>
      <c r="AJ1303" s="14" t="s">
        <v>11</v>
      </c>
      <c r="AK1303">
        <v>10</v>
      </c>
      <c r="AL1303"/>
      <c r="AM1303"/>
      <c r="AN1303"/>
      <c r="AO1303"/>
      <c r="AP1303"/>
      <c r="AQ1303"/>
      <c r="AR1303"/>
      <c r="AS1303"/>
      <c r="AV1303" t="s">
        <v>330</v>
      </c>
      <c r="AW1303">
        <f t="shared" si="427"/>
        <v>34</v>
      </c>
    </row>
    <row r="1304" spans="1:49" ht="11.25" customHeight="1" x14ac:dyDescent="0.2">
      <c r="A1304" s="14">
        <v>7100.1331300000002</v>
      </c>
      <c r="B1304" t="s">
        <v>331</v>
      </c>
      <c r="C1304" s="33" t="str">
        <f t="shared" si="410"/>
        <v>7100.13313 Operation Cost on Outsource, 10 kV</v>
      </c>
      <c r="D1304" s="6" t="s">
        <v>874</v>
      </c>
      <c r="E1304" s="6" t="s">
        <v>804</v>
      </c>
      <c r="F1304" s="6" t="s">
        <v>747</v>
      </c>
      <c r="G1304" s="6" t="s">
        <v>823</v>
      </c>
      <c r="H1304" s="34" t="str">
        <f>VLOOKUP(I1304,'heading tables'!$G$3:$H$9,2,FALSE)</f>
        <v>L5</v>
      </c>
      <c r="I1304" s="34">
        <f t="shared" si="417"/>
        <v>10</v>
      </c>
      <c r="J1304" s="6" t="s">
        <v>1069</v>
      </c>
      <c r="K1304" s="34">
        <f t="shared" si="421"/>
        <v>404</v>
      </c>
      <c r="L1304" s="34" t="str">
        <f t="shared" si="418"/>
        <v>13</v>
      </c>
      <c r="M1304" s="34" t="str">
        <f t="shared" si="412"/>
        <v>7</v>
      </c>
      <c r="N1304" s="34" t="str">
        <f t="shared" si="413"/>
        <v>71</v>
      </c>
      <c r="O1304" s="34" t="str">
        <f t="shared" si="414"/>
        <v>7100</v>
      </c>
      <c r="P1304" s="34" t="str">
        <f>CONCATENATE(M1304," ",VLOOKUP(M1304,'heading tables'!$A:$C,2,FALSE))</f>
        <v>7 Operating Expenses</v>
      </c>
      <c r="Q1304" s="34" t="str">
        <f>CONCATENATE(N1304," ",VLOOKUP(N1304,'heading tables'!$A:$C,2,FALSE))</f>
        <v>71 Cost of products sold (goods-producing and services industries)</v>
      </c>
      <c r="R1304" s="34" t="str">
        <f>CONCATENATE(O1304," ",VLOOKUP(ABS(O1304),'heading tables'!$A:$C,2,FALSE))</f>
        <v>7100 Cost of products sold (goods-producing and services industries)</v>
      </c>
      <c r="S1304" s="34" t="str">
        <f t="shared" si="415"/>
        <v>71</v>
      </c>
      <c r="T1304" s="34" t="str">
        <f t="shared" si="416"/>
        <v>7100</v>
      </c>
      <c r="U1304" s="34" t="str">
        <f>CONCATENATE(S1304," ",VLOOKUP(S1304,'heading tables'!$A:$C,2,FALSE))</f>
        <v>71 Cost of products sold (goods-producing and services industries)</v>
      </c>
      <c r="V1304" s="34" t="str">
        <f>CONCATENATE(T1304," ",VLOOKUP(ABS(T1304),'heading tables'!$A:$C,2,FALSE))</f>
        <v>7100 Cost of products sold (goods-producing and services industries)</v>
      </c>
      <c r="W1304" s="34" t="str">
        <f t="shared" si="419"/>
        <v>7100.1</v>
      </c>
      <c r="X1304" s="34" t="str">
        <f t="shared" si="428"/>
        <v>7100.13</v>
      </c>
      <c r="Y1304" s="34" t="str">
        <f t="shared" si="428"/>
        <v>7100.133</v>
      </c>
      <c r="Z1304" s="34" t="str">
        <f t="shared" si="428"/>
        <v>7100.1331</v>
      </c>
      <c r="AA1304" s="34" t="str">
        <f t="shared" si="428"/>
        <v>7100.13313</v>
      </c>
      <c r="AB1304" s="34" t="str">
        <f t="shared" si="422"/>
        <v>7100.1 Cost of Production (Services) of Electricity /Regulated Activities</v>
      </c>
      <c r="AC1304" s="34" t="str">
        <f t="shared" si="423"/>
        <v>7100.13 Cost of Regulated Electricity Services, Distribution Activities (Network)</v>
      </c>
      <c r="AD1304" s="34" t="str">
        <f t="shared" si="424"/>
        <v>7100.133 Cost of Regulated Electricity Services, Distribution (Network) 10 kV</v>
      </c>
      <c r="AE1304" s="34" t="str">
        <f t="shared" si="425"/>
        <v>7100.1331 Operation Cost, 10 kV</v>
      </c>
      <c r="AF1304" s="34" t="str">
        <f t="shared" si="426"/>
        <v>7100.13313 Operation Cost on Outsource, 10 kV</v>
      </c>
      <c r="AH1304" s="6" t="s">
        <v>897</v>
      </c>
      <c r="AI1304" t="s">
        <v>331</v>
      </c>
      <c r="AJ1304" s="14" t="s">
        <v>11</v>
      </c>
      <c r="AK1304">
        <v>10</v>
      </c>
      <c r="AL1304"/>
      <c r="AM1304"/>
      <c r="AN1304"/>
      <c r="AO1304"/>
      <c r="AP1304"/>
      <c r="AQ1304"/>
      <c r="AR1304"/>
      <c r="AS1304"/>
      <c r="AV1304" t="s">
        <v>331</v>
      </c>
      <c r="AW1304">
        <f t="shared" si="427"/>
        <v>34</v>
      </c>
    </row>
    <row r="1305" spans="1:49" ht="11.25" customHeight="1" x14ac:dyDescent="0.2">
      <c r="A1305" s="14">
        <v>7100.1331399999999</v>
      </c>
      <c r="B1305" t="s">
        <v>332</v>
      </c>
      <c r="C1305" s="33" t="str">
        <f t="shared" si="410"/>
        <v>7100.13314 Operation Cost on Electricity Consumed and Other Utilities, 10 kV</v>
      </c>
      <c r="D1305" s="6" t="s">
        <v>874</v>
      </c>
      <c r="E1305" s="6" t="s">
        <v>804</v>
      </c>
      <c r="F1305" s="6" t="s">
        <v>747</v>
      </c>
      <c r="G1305" s="6" t="s">
        <v>823</v>
      </c>
      <c r="H1305" s="34" t="str">
        <f>VLOOKUP(I1305,'heading tables'!$G$3:$H$9,2,FALSE)</f>
        <v>L5</v>
      </c>
      <c r="I1305" s="34">
        <f t="shared" si="417"/>
        <v>10</v>
      </c>
      <c r="J1305" s="6" t="s">
        <v>1069</v>
      </c>
      <c r="K1305" s="34">
        <f t="shared" si="421"/>
        <v>404</v>
      </c>
      <c r="L1305" s="34" t="str">
        <f t="shared" si="418"/>
        <v>14</v>
      </c>
      <c r="M1305" s="34" t="str">
        <f t="shared" si="412"/>
        <v>7</v>
      </c>
      <c r="N1305" s="34" t="str">
        <f t="shared" si="413"/>
        <v>71</v>
      </c>
      <c r="O1305" s="34" t="str">
        <f t="shared" si="414"/>
        <v>7100</v>
      </c>
      <c r="P1305" s="34" t="str">
        <f>CONCATENATE(M1305," ",VLOOKUP(M1305,'heading tables'!$A:$C,2,FALSE))</f>
        <v>7 Operating Expenses</v>
      </c>
      <c r="Q1305" s="34" t="str">
        <f>CONCATENATE(N1305," ",VLOOKUP(N1305,'heading tables'!$A:$C,2,FALSE))</f>
        <v>71 Cost of products sold (goods-producing and services industries)</v>
      </c>
      <c r="R1305" s="34" t="str">
        <f>CONCATENATE(O1305," ",VLOOKUP(ABS(O1305),'heading tables'!$A:$C,2,FALSE))</f>
        <v>7100 Cost of products sold (goods-producing and services industries)</v>
      </c>
      <c r="S1305" s="34" t="str">
        <f t="shared" si="415"/>
        <v>71</v>
      </c>
      <c r="T1305" s="34" t="str">
        <f t="shared" si="416"/>
        <v>7100</v>
      </c>
      <c r="U1305" s="34" t="str">
        <f>CONCATENATE(S1305," ",VLOOKUP(S1305,'heading tables'!$A:$C,2,FALSE))</f>
        <v>71 Cost of products sold (goods-producing and services industries)</v>
      </c>
      <c r="V1305" s="34" t="str">
        <f>CONCATENATE(T1305," ",VLOOKUP(ABS(T1305),'heading tables'!$A:$C,2,FALSE))</f>
        <v>7100 Cost of products sold (goods-producing and services industries)</v>
      </c>
      <c r="W1305" s="34" t="str">
        <f t="shared" si="419"/>
        <v>7100.1</v>
      </c>
      <c r="X1305" s="34" t="str">
        <f t="shared" si="428"/>
        <v>7100.13</v>
      </c>
      <c r="Y1305" s="34" t="str">
        <f t="shared" si="428"/>
        <v>7100.133</v>
      </c>
      <c r="Z1305" s="34" t="str">
        <f t="shared" si="428"/>
        <v>7100.1331</v>
      </c>
      <c r="AA1305" s="34" t="str">
        <f t="shared" si="428"/>
        <v>7100.13314</v>
      </c>
      <c r="AB1305" s="34" t="str">
        <f t="shared" si="422"/>
        <v>7100.1 Cost of Production (Services) of Electricity /Regulated Activities</v>
      </c>
      <c r="AC1305" s="34" t="str">
        <f t="shared" si="423"/>
        <v>7100.13 Cost of Regulated Electricity Services, Distribution Activities (Network)</v>
      </c>
      <c r="AD1305" s="34" t="str">
        <f t="shared" si="424"/>
        <v>7100.133 Cost of Regulated Electricity Services, Distribution (Network) 10 kV</v>
      </c>
      <c r="AE1305" s="34" t="str">
        <f t="shared" si="425"/>
        <v>7100.1331 Operation Cost, 10 kV</v>
      </c>
      <c r="AF1305" s="34" t="str">
        <f t="shared" si="426"/>
        <v>7100.13314 Operation Cost on Electricity Consumed and Other Utilities, 10 kV</v>
      </c>
      <c r="AH1305" s="14" t="s">
        <v>460</v>
      </c>
      <c r="AI1305" t="s">
        <v>332</v>
      </c>
      <c r="AJ1305" s="14" t="s">
        <v>11</v>
      </c>
      <c r="AK1305">
        <v>10</v>
      </c>
      <c r="AL1305"/>
      <c r="AM1305"/>
      <c r="AN1305"/>
      <c r="AO1305"/>
      <c r="AP1305"/>
      <c r="AQ1305"/>
      <c r="AR1305"/>
      <c r="AS1305"/>
      <c r="AV1305" t="s">
        <v>332</v>
      </c>
      <c r="AW1305">
        <f t="shared" si="427"/>
        <v>65</v>
      </c>
    </row>
    <row r="1306" spans="1:49" ht="11.25" customHeight="1" x14ac:dyDescent="0.2">
      <c r="A1306" s="14">
        <v>7100.1331499999997</v>
      </c>
      <c r="B1306" t="s">
        <v>333</v>
      </c>
      <c r="C1306" s="33" t="str">
        <f t="shared" si="410"/>
        <v>7100.13315 Operation Cost on Operating Lease, 10 kV</v>
      </c>
      <c r="D1306" s="6" t="s">
        <v>874</v>
      </c>
      <c r="E1306" s="6" t="s">
        <v>804</v>
      </c>
      <c r="F1306" s="6" t="s">
        <v>747</v>
      </c>
      <c r="G1306" s="6" t="s">
        <v>823</v>
      </c>
      <c r="H1306" s="34" t="str">
        <f>VLOOKUP(I1306,'heading tables'!$G$3:$H$9,2,FALSE)</f>
        <v>L5</v>
      </c>
      <c r="I1306" s="34">
        <f t="shared" si="417"/>
        <v>10</v>
      </c>
      <c r="J1306" s="6" t="s">
        <v>1069</v>
      </c>
      <c r="K1306" s="34">
        <f t="shared" si="421"/>
        <v>404</v>
      </c>
      <c r="L1306" s="34" t="str">
        <f t="shared" si="418"/>
        <v>15</v>
      </c>
      <c r="M1306" s="34" t="str">
        <f t="shared" si="412"/>
        <v>7</v>
      </c>
      <c r="N1306" s="34" t="str">
        <f t="shared" si="413"/>
        <v>71</v>
      </c>
      <c r="O1306" s="34" t="str">
        <f t="shared" si="414"/>
        <v>7100</v>
      </c>
      <c r="P1306" s="34" t="str">
        <f>CONCATENATE(M1306," ",VLOOKUP(M1306,'heading tables'!$A:$C,2,FALSE))</f>
        <v>7 Operating Expenses</v>
      </c>
      <c r="Q1306" s="34" t="str">
        <f>CONCATENATE(N1306," ",VLOOKUP(N1306,'heading tables'!$A:$C,2,FALSE))</f>
        <v>71 Cost of products sold (goods-producing and services industries)</v>
      </c>
      <c r="R1306" s="34" t="str">
        <f>CONCATENATE(O1306," ",VLOOKUP(ABS(O1306),'heading tables'!$A:$C,2,FALSE))</f>
        <v>7100 Cost of products sold (goods-producing and services industries)</v>
      </c>
      <c r="S1306" s="34" t="str">
        <f t="shared" si="415"/>
        <v>71</v>
      </c>
      <c r="T1306" s="34" t="str">
        <f t="shared" si="416"/>
        <v>7100</v>
      </c>
      <c r="U1306" s="34" t="str">
        <f>CONCATENATE(S1306," ",VLOOKUP(S1306,'heading tables'!$A:$C,2,FALSE))</f>
        <v>71 Cost of products sold (goods-producing and services industries)</v>
      </c>
      <c r="V1306" s="34" t="str">
        <f>CONCATENATE(T1306," ",VLOOKUP(ABS(T1306),'heading tables'!$A:$C,2,FALSE))</f>
        <v>7100 Cost of products sold (goods-producing and services industries)</v>
      </c>
      <c r="W1306" s="34" t="str">
        <f t="shared" si="419"/>
        <v>7100.1</v>
      </c>
      <c r="X1306" s="34" t="str">
        <f t="shared" si="428"/>
        <v>7100.13</v>
      </c>
      <c r="Y1306" s="34" t="str">
        <f t="shared" si="428"/>
        <v>7100.133</v>
      </c>
      <c r="Z1306" s="34" t="str">
        <f t="shared" si="428"/>
        <v>7100.1331</v>
      </c>
      <c r="AA1306" s="34" t="str">
        <f t="shared" si="428"/>
        <v>7100.13315</v>
      </c>
      <c r="AB1306" s="34" t="str">
        <f t="shared" si="422"/>
        <v>7100.1 Cost of Production (Services) of Electricity /Regulated Activities</v>
      </c>
      <c r="AC1306" s="34" t="str">
        <f t="shared" si="423"/>
        <v>7100.13 Cost of Regulated Electricity Services, Distribution Activities (Network)</v>
      </c>
      <c r="AD1306" s="34" t="str">
        <f t="shared" si="424"/>
        <v>7100.133 Cost of Regulated Electricity Services, Distribution (Network) 10 kV</v>
      </c>
      <c r="AE1306" s="34" t="str">
        <f t="shared" si="425"/>
        <v>7100.1331 Operation Cost, 10 kV</v>
      </c>
      <c r="AF1306" s="34" t="str">
        <f t="shared" si="426"/>
        <v>7100.13315 Operation Cost on Operating Lease, 10 kV</v>
      </c>
      <c r="AH1306" s="6" t="s">
        <v>886</v>
      </c>
      <c r="AI1306" t="s">
        <v>333</v>
      </c>
      <c r="AJ1306" s="14" t="s">
        <v>11</v>
      </c>
      <c r="AK1306">
        <v>10</v>
      </c>
      <c r="AL1306"/>
      <c r="AM1306"/>
      <c r="AN1306"/>
      <c r="AO1306"/>
      <c r="AP1306"/>
      <c r="AQ1306"/>
      <c r="AR1306"/>
      <c r="AS1306"/>
      <c r="AV1306" t="s">
        <v>333</v>
      </c>
      <c r="AW1306">
        <f t="shared" si="427"/>
        <v>40</v>
      </c>
    </row>
    <row r="1307" spans="1:49" ht="11.25" customHeight="1" x14ac:dyDescent="0.2">
      <c r="A1307" s="14">
        <v>7100.1331799999998</v>
      </c>
      <c r="B1307" t="s">
        <v>334</v>
      </c>
      <c r="C1307" s="33" t="str">
        <f t="shared" si="410"/>
        <v>7100.13318 Depreciation Cost of 10 kV</v>
      </c>
      <c r="D1307" s="6" t="s">
        <v>874</v>
      </c>
      <c r="E1307" s="6" t="s">
        <v>804</v>
      </c>
      <c r="F1307" s="6" t="s">
        <v>748</v>
      </c>
      <c r="G1307" s="6" t="s">
        <v>823</v>
      </c>
      <c r="H1307" s="34" t="str">
        <f>VLOOKUP(I1307,'heading tables'!$G$3:$H$9,2,FALSE)</f>
        <v>L5</v>
      </c>
      <c r="I1307" s="34">
        <f t="shared" si="417"/>
        <v>10</v>
      </c>
      <c r="J1307" s="6" t="s">
        <v>1069</v>
      </c>
      <c r="K1307" s="34">
        <f t="shared" si="421"/>
        <v>404</v>
      </c>
      <c r="L1307" s="34" t="str">
        <f t="shared" si="418"/>
        <v>18</v>
      </c>
      <c r="M1307" s="34" t="str">
        <f t="shared" si="412"/>
        <v>7</v>
      </c>
      <c r="N1307" s="34" t="str">
        <f t="shared" si="413"/>
        <v>71</v>
      </c>
      <c r="O1307" s="34" t="str">
        <f t="shared" si="414"/>
        <v>7100</v>
      </c>
      <c r="P1307" s="34" t="str">
        <f>CONCATENATE(M1307," ",VLOOKUP(M1307,'heading tables'!$A:$C,2,FALSE))</f>
        <v>7 Operating Expenses</v>
      </c>
      <c r="Q1307" s="34" t="str">
        <f>CONCATENATE(N1307," ",VLOOKUP(N1307,'heading tables'!$A:$C,2,FALSE))</f>
        <v>71 Cost of products sold (goods-producing and services industries)</v>
      </c>
      <c r="R1307" s="34" t="str">
        <f>CONCATENATE(O1307," ",VLOOKUP(ABS(O1307),'heading tables'!$A:$C,2,FALSE))</f>
        <v>7100 Cost of products sold (goods-producing and services industries)</v>
      </c>
      <c r="S1307" s="34" t="str">
        <f t="shared" si="415"/>
        <v>71</v>
      </c>
      <c r="T1307" s="34" t="str">
        <f t="shared" si="416"/>
        <v>7100</v>
      </c>
      <c r="U1307" s="34" t="str">
        <f>CONCATENATE(S1307," ",VLOOKUP(S1307,'heading tables'!$A:$C,2,FALSE))</f>
        <v>71 Cost of products sold (goods-producing and services industries)</v>
      </c>
      <c r="V1307" s="34" t="str">
        <f>CONCATENATE(T1307," ",VLOOKUP(ABS(T1307),'heading tables'!$A:$C,2,FALSE))</f>
        <v>7100 Cost of products sold (goods-producing and services industries)</v>
      </c>
      <c r="W1307" s="34" t="str">
        <f t="shared" si="419"/>
        <v>7100.1</v>
      </c>
      <c r="X1307" s="34" t="str">
        <f t="shared" si="428"/>
        <v>7100.13</v>
      </c>
      <c r="Y1307" s="34" t="str">
        <f t="shared" si="428"/>
        <v>7100.133</v>
      </c>
      <c r="Z1307" s="34" t="str">
        <f t="shared" si="428"/>
        <v>7100.1331</v>
      </c>
      <c r="AA1307" s="34" t="str">
        <f t="shared" si="428"/>
        <v>7100.13318</v>
      </c>
      <c r="AB1307" s="34" t="str">
        <f t="shared" si="422"/>
        <v>7100.1 Cost of Production (Services) of Electricity /Regulated Activities</v>
      </c>
      <c r="AC1307" s="34" t="str">
        <f t="shared" si="423"/>
        <v>7100.13 Cost of Regulated Electricity Services, Distribution Activities (Network)</v>
      </c>
      <c r="AD1307" s="34" t="str">
        <f t="shared" si="424"/>
        <v>7100.133 Cost of Regulated Electricity Services, Distribution (Network) 10 kV</v>
      </c>
      <c r="AE1307" s="34" t="str">
        <f t="shared" si="425"/>
        <v>7100.1331 Operation Cost, 10 kV</v>
      </c>
      <c r="AF1307" s="34" t="str">
        <f t="shared" si="426"/>
        <v>7100.13318 Depreciation Cost of 10 kV</v>
      </c>
      <c r="AH1307" s="6" t="s">
        <v>885</v>
      </c>
      <c r="AI1307" t="s">
        <v>334</v>
      </c>
      <c r="AJ1307" s="14" t="s">
        <v>11</v>
      </c>
      <c r="AK1307">
        <v>10</v>
      </c>
      <c r="AL1307"/>
      <c r="AM1307"/>
      <c r="AN1307"/>
      <c r="AO1307"/>
      <c r="AP1307"/>
      <c r="AQ1307"/>
      <c r="AR1307"/>
      <c r="AS1307"/>
      <c r="AV1307" t="s">
        <v>334</v>
      </c>
      <c r="AW1307">
        <f t="shared" si="427"/>
        <v>26</v>
      </c>
    </row>
    <row r="1308" spans="1:49" ht="11.25" customHeight="1" x14ac:dyDescent="0.2">
      <c r="A1308" s="14">
        <v>7100.1331899999996</v>
      </c>
      <c r="B1308" t="s">
        <v>335</v>
      </c>
      <c r="C1308" s="33" t="str">
        <f t="shared" si="410"/>
        <v>7100.13319 Operation Cost on Other, 10 kV</v>
      </c>
      <c r="D1308" s="6" t="s">
        <v>874</v>
      </c>
      <c r="E1308" s="6" t="s">
        <v>804</v>
      </c>
      <c r="F1308" s="6" t="s">
        <v>747</v>
      </c>
      <c r="G1308" s="6" t="s">
        <v>823</v>
      </c>
      <c r="H1308" s="34" t="str">
        <f>VLOOKUP(I1308,'heading tables'!$G$3:$H$9,2,FALSE)</f>
        <v>L5</v>
      </c>
      <c r="I1308" s="34">
        <f t="shared" si="417"/>
        <v>10</v>
      </c>
      <c r="J1308" s="6" t="s">
        <v>1069</v>
      </c>
      <c r="K1308" s="34">
        <f t="shared" si="421"/>
        <v>404</v>
      </c>
      <c r="L1308" s="34" t="str">
        <f t="shared" si="418"/>
        <v>19</v>
      </c>
      <c r="M1308" s="34" t="str">
        <f t="shared" si="412"/>
        <v>7</v>
      </c>
      <c r="N1308" s="34" t="str">
        <f t="shared" si="413"/>
        <v>71</v>
      </c>
      <c r="O1308" s="34" t="str">
        <f t="shared" si="414"/>
        <v>7100</v>
      </c>
      <c r="P1308" s="34" t="str">
        <f>CONCATENATE(M1308," ",VLOOKUP(M1308,'heading tables'!$A:$C,2,FALSE))</f>
        <v>7 Operating Expenses</v>
      </c>
      <c r="Q1308" s="34" t="str">
        <f>CONCATENATE(N1308," ",VLOOKUP(N1308,'heading tables'!$A:$C,2,FALSE))</f>
        <v>71 Cost of products sold (goods-producing and services industries)</v>
      </c>
      <c r="R1308" s="34" t="str">
        <f>CONCATENATE(O1308," ",VLOOKUP(ABS(O1308),'heading tables'!$A:$C,2,FALSE))</f>
        <v>7100 Cost of products sold (goods-producing and services industries)</v>
      </c>
      <c r="S1308" s="34" t="str">
        <f t="shared" si="415"/>
        <v>71</v>
      </c>
      <c r="T1308" s="34" t="str">
        <f t="shared" si="416"/>
        <v>7100</v>
      </c>
      <c r="U1308" s="34" t="str">
        <f>CONCATENATE(S1308," ",VLOOKUP(S1308,'heading tables'!$A:$C,2,FALSE))</f>
        <v>71 Cost of products sold (goods-producing and services industries)</v>
      </c>
      <c r="V1308" s="34" t="str">
        <f>CONCATENATE(T1308," ",VLOOKUP(ABS(T1308),'heading tables'!$A:$C,2,FALSE))</f>
        <v>7100 Cost of products sold (goods-producing and services industries)</v>
      </c>
      <c r="W1308" s="34" t="str">
        <f t="shared" si="419"/>
        <v>7100.1</v>
      </c>
      <c r="X1308" s="34" t="str">
        <f t="shared" si="428"/>
        <v>7100.13</v>
      </c>
      <c r="Y1308" s="34" t="str">
        <f t="shared" si="428"/>
        <v>7100.133</v>
      </c>
      <c r="Z1308" s="34" t="str">
        <f t="shared" si="428"/>
        <v>7100.1331</v>
      </c>
      <c r="AA1308" s="34" t="str">
        <f t="shared" si="428"/>
        <v>7100.13319</v>
      </c>
      <c r="AB1308" s="34" t="str">
        <f t="shared" si="422"/>
        <v>7100.1 Cost of Production (Services) of Electricity /Regulated Activities</v>
      </c>
      <c r="AC1308" s="34" t="str">
        <f t="shared" si="423"/>
        <v>7100.13 Cost of Regulated Electricity Services, Distribution Activities (Network)</v>
      </c>
      <c r="AD1308" s="34" t="str">
        <f t="shared" si="424"/>
        <v>7100.133 Cost of Regulated Electricity Services, Distribution (Network) 10 kV</v>
      </c>
      <c r="AE1308" s="34" t="str">
        <f t="shared" si="425"/>
        <v>7100.1331 Operation Cost, 10 kV</v>
      </c>
      <c r="AF1308" s="34" t="str">
        <f t="shared" si="426"/>
        <v>7100.13319 Operation Cost on Other, 10 kV</v>
      </c>
      <c r="AH1308" s="6" t="s">
        <v>405</v>
      </c>
      <c r="AI1308" t="s">
        <v>335</v>
      </c>
      <c r="AJ1308" s="14" t="s">
        <v>11</v>
      </c>
      <c r="AK1308">
        <v>10</v>
      </c>
      <c r="AL1308"/>
      <c r="AM1308"/>
      <c r="AN1308"/>
      <c r="AO1308"/>
      <c r="AP1308"/>
      <c r="AQ1308"/>
      <c r="AR1308"/>
      <c r="AS1308"/>
      <c r="AV1308" t="s">
        <v>335</v>
      </c>
      <c r="AW1308">
        <f t="shared" si="427"/>
        <v>30</v>
      </c>
    </row>
    <row r="1309" spans="1:49" ht="11.25" customHeight="1" x14ac:dyDescent="0.2">
      <c r="A1309" s="14">
        <v>7100.1332000000002</v>
      </c>
      <c r="B1309" t="s">
        <v>336</v>
      </c>
      <c r="C1309" s="33" t="str">
        <f t="shared" ref="C1309:C1372" si="429">CONCATENATE(A1309," ",B1309)</f>
        <v>7100.1332 Maintenance Cost, 10 kV</v>
      </c>
      <c r="D1309" s="6" t="s">
        <v>874</v>
      </c>
      <c r="E1309" s="6" t="s">
        <v>804</v>
      </c>
      <c r="F1309" s="6" t="s">
        <v>3</v>
      </c>
      <c r="G1309" s="6" t="s">
        <v>822</v>
      </c>
      <c r="H1309" s="34" t="str">
        <f>VLOOKUP(I1309,'heading tables'!$G$3:$H$9,2,FALSE)</f>
        <v>L4</v>
      </c>
      <c r="I1309" s="34">
        <f t="shared" si="417"/>
        <v>9</v>
      </c>
      <c r="J1309" s="6" t="s">
        <v>1069</v>
      </c>
      <c r="K1309" s="34">
        <f t="shared" si="421"/>
        <v>404</v>
      </c>
      <c r="L1309" s="34" t="str">
        <f t="shared" si="418"/>
        <v>32</v>
      </c>
      <c r="M1309" s="34" t="str">
        <f t="shared" si="412"/>
        <v>7</v>
      </c>
      <c r="N1309" s="34" t="str">
        <f t="shared" si="413"/>
        <v>71</v>
      </c>
      <c r="O1309" s="34" t="str">
        <f t="shared" si="414"/>
        <v>7100</v>
      </c>
      <c r="P1309" s="34" t="str">
        <f>CONCATENATE(M1309," ",VLOOKUP(M1309,'heading tables'!$A:$C,2,FALSE))</f>
        <v>7 Operating Expenses</v>
      </c>
      <c r="Q1309" s="34" t="str">
        <f>CONCATENATE(N1309," ",VLOOKUP(N1309,'heading tables'!$A:$C,2,FALSE))</f>
        <v>71 Cost of products sold (goods-producing and services industries)</v>
      </c>
      <c r="R1309" s="34" t="str">
        <f>CONCATENATE(O1309," ",VLOOKUP(ABS(O1309),'heading tables'!$A:$C,2,FALSE))</f>
        <v>7100 Cost of products sold (goods-producing and services industries)</v>
      </c>
      <c r="S1309" s="34" t="str">
        <f t="shared" si="415"/>
        <v>71</v>
      </c>
      <c r="T1309" s="34" t="str">
        <f t="shared" si="416"/>
        <v>7100</v>
      </c>
      <c r="U1309" s="34" t="str">
        <f>CONCATENATE(S1309," ",VLOOKUP(S1309,'heading tables'!$A:$C,2,FALSE))</f>
        <v>71 Cost of products sold (goods-producing and services industries)</v>
      </c>
      <c r="V1309" s="34" t="str">
        <f>CONCATENATE(T1309," ",VLOOKUP(ABS(T1309),'heading tables'!$A:$C,2,FALSE))</f>
        <v>7100 Cost of products sold (goods-producing and services industries)</v>
      </c>
      <c r="W1309" s="34" t="str">
        <f t="shared" si="419"/>
        <v>7100.1</v>
      </c>
      <c r="X1309" s="34" t="str">
        <f t="shared" si="428"/>
        <v>7100.13</v>
      </c>
      <c r="Y1309" s="34" t="str">
        <f t="shared" si="428"/>
        <v>7100.133</v>
      </c>
      <c r="Z1309" s="34" t="str">
        <f t="shared" si="428"/>
        <v>7100.1332</v>
      </c>
      <c r="AA1309" s="34" t="str">
        <f t="shared" si="428"/>
        <v>" "</v>
      </c>
      <c r="AB1309" s="34" t="str">
        <f t="shared" si="422"/>
        <v>7100.1 Cost of Production (Services) of Electricity /Regulated Activities</v>
      </c>
      <c r="AC1309" s="34" t="str">
        <f t="shared" si="423"/>
        <v>7100.13 Cost of Regulated Electricity Services, Distribution Activities (Network)</v>
      </c>
      <c r="AD1309" s="34" t="str">
        <f t="shared" si="424"/>
        <v>7100.133 Cost of Regulated Electricity Services, Distribution (Network) 10 kV</v>
      </c>
      <c r="AE1309" s="34" t="str">
        <f t="shared" si="425"/>
        <v>7100.1332 Maintenance Cost, 10 kV</v>
      </c>
      <c r="AF1309" s="34" t="str">
        <f t="shared" si="426"/>
        <v>" "</v>
      </c>
      <c r="AI1309" t="s">
        <v>336</v>
      </c>
      <c r="AJ1309" s="14" t="s">
        <v>1064</v>
      </c>
      <c r="AK1309">
        <v>10</v>
      </c>
      <c r="AL1309"/>
      <c r="AM1309"/>
      <c r="AN1309"/>
      <c r="AO1309"/>
      <c r="AP1309"/>
      <c r="AQ1309"/>
      <c r="AR1309"/>
      <c r="AS1309"/>
      <c r="AV1309" t="s">
        <v>336</v>
      </c>
      <c r="AW1309">
        <f t="shared" si="427"/>
        <v>23</v>
      </c>
    </row>
    <row r="1310" spans="1:49" ht="11.25" customHeight="1" x14ac:dyDescent="0.2">
      <c r="A1310" s="14">
        <v>7100.13321</v>
      </c>
      <c r="B1310" t="s">
        <v>337</v>
      </c>
      <c r="C1310" s="33" t="str">
        <f t="shared" si="429"/>
        <v>7100.13321 Maintenance Cost on Personnel, 10 kV</v>
      </c>
      <c r="D1310" s="6" t="s">
        <v>874</v>
      </c>
      <c r="E1310" s="6" t="s">
        <v>804</v>
      </c>
      <c r="F1310" s="6" t="s">
        <v>749</v>
      </c>
      <c r="G1310" s="6" t="s">
        <v>823</v>
      </c>
      <c r="H1310" s="34" t="str">
        <f>VLOOKUP(I1310,'heading tables'!$G$3:$H$9,2,FALSE)</f>
        <v>L5</v>
      </c>
      <c r="I1310" s="34">
        <f t="shared" si="417"/>
        <v>10</v>
      </c>
      <c r="J1310" s="6" t="s">
        <v>1069</v>
      </c>
      <c r="K1310" s="34">
        <f t="shared" si="421"/>
        <v>404</v>
      </c>
      <c r="L1310" s="34" t="str">
        <f t="shared" si="418"/>
        <v>21</v>
      </c>
      <c r="M1310" s="34" t="str">
        <f t="shared" si="412"/>
        <v>7</v>
      </c>
      <c r="N1310" s="34" t="str">
        <f t="shared" si="413"/>
        <v>71</v>
      </c>
      <c r="O1310" s="34" t="str">
        <f t="shared" si="414"/>
        <v>7100</v>
      </c>
      <c r="P1310" s="34" t="str">
        <f>CONCATENATE(M1310," ",VLOOKUP(M1310,'heading tables'!$A:$C,2,FALSE))</f>
        <v>7 Operating Expenses</v>
      </c>
      <c r="Q1310" s="34" t="str">
        <f>CONCATENATE(N1310," ",VLOOKUP(N1310,'heading tables'!$A:$C,2,FALSE))</f>
        <v>71 Cost of products sold (goods-producing and services industries)</v>
      </c>
      <c r="R1310" s="34" t="str">
        <f>CONCATENATE(O1310," ",VLOOKUP(ABS(O1310),'heading tables'!$A:$C,2,FALSE))</f>
        <v>7100 Cost of products sold (goods-producing and services industries)</v>
      </c>
      <c r="S1310" s="34" t="str">
        <f t="shared" si="415"/>
        <v>71</v>
      </c>
      <c r="T1310" s="34" t="str">
        <f t="shared" si="416"/>
        <v>7100</v>
      </c>
      <c r="U1310" s="34" t="str">
        <f>CONCATENATE(S1310," ",VLOOKUP(S1310,'heading tables'!$A:$C,2,FALSE))</f>
        <v>71 Cost of products sold (goods-producing and services industries)</v>
      </c>
      <c r="V1310" s="34" t="str">
        <f>CONCATENATE(T1310," ",VLOOKUP(ABS(T1310),'heading tables'!$A:$C,2,FALSE))</f>
        <v>7100 Cost of products sold (goods-producing and services industries)</v>
      </c>
      <c r="W1310" s="34" t="str">
        <f t="shared" si="419"/>
        <v>7100.1</v>
      </c>
      <c r="X1310" s="34" t="str">
        <f t="shared" si="428"/>
        <v>7100.13</v>
      </c>
      <c r="Y1310" s="34" t="str">
        <f t="shared" si="428"/>
        <v>7100.133</v>
      </c>
      <c r="Z1310" s="34" t="str">
        <f t="shared" si="428"/>
        <v>7100.1332</v>
      </c>
      <c r="AA1310" s="34" t="str">
        <f t="shared" si="428"/>
        <v>7100.13321</v>
      </c>
      <c r="AB1310" s="34" t="str">
        <f t="shared" si="422"/>
        <v>7100.1 Cost of Production (Services) of Electricity /Regulated Activities</v>
      </c>
      <c r="AC1310" s="34" t="str">
        <f t="shared" si="423"/>
        <v>7100.13 Cost of Regulated Electricity Services, Distribution Activities (Network)</v>
      </c>
      <c r="AD1310" s="34" t="str">
        <f t="shared" si="424"/>
        <v>7100.133 Cost of Regulated Electricity Services, Distribution (Network) 10 kV</v>
      </c>
      <c r="AE1310" s="34" t="str">
        <f t="shared" si="425"/>
        <v>7100.1332 Maintenance Cost, 10 kV</v>
      </c>
      <c r="AF1310" s="34" t="str">
        <f t="shared" si="426"/>
        <v>7100.13321 Maintenance Cost on Personnel, 10 kV</v>
      </c>
      <c r="AH1310" s="6" t="s">
        <v>406</v>
      </c>
      <c r="AI1310" t="s">
        <v>337</v>
      </c>
      <c r="AJ1310" s="14" t="s">
        <v>11</v>
      </c>
      <c r="AK1310">
        <v>10</v>
      </c>
      <c r="AL1310"/>
      <c r="AM1310"/>
      <c r="AN1310"/>
      <c r="AO1310"/>
      <c r="AP1310"/>
      <c r="AQ1310"/>
      <c r="AR1310"/>
      <c r="AS1310"/>
      <c r="AV1310" t="s">
        <v>337</v>
      </c>
      <c r="AW1310">
        <f t="shared" si="427"/>
        <v>36</v>
      </c>
    </row>
    <row r="1311" spans="1:49" ht="11.25" customHeight="1" x14ac:dyDescent="0.2">
      <c r="A1311" s="14">
        <v>7100.1332199999997</v>
      </c>
      <c r="B1311" t="s">
        <v>338</v>
      </c>
      <c r="C1311" s="33" t="str">
        <f t="shared" si="429"/>
        <v>7100.13322 Maintenance Cost on Materials, 10 kV</v>
      </c>
      <c r="D1311" s="6" t="s">
        <v>874</v>
      </c>
      <c r="E1311" s="6" t="s">
        <v>804</v>
      </c>
      <c r="F1311" s="6" t="s">
        <v>749</v>
      </c>
      <c r="G1311" s="6" t="s">
        <v>823</v>
      </c>
      <c r="H1311" s="34" t="str">
        <f>VLOOKUP(I1311,'heading tables'!$G$3:$H$9,2,FALSE)</f>
        <v>L5</v>
      </c>
      <c r="I1311" s="34">
        <f t="shared" si="417"/>
        <v>10</v>
      </c>
      <c r="J1311" s="6" t="s">
        <v>1069</v>
      </c>
      <c r="K1311" s="34">
        <f t="shared" si="421"/>
        <v>404</v>
      </c>
      <c r="L1311" s="34" t="str">
        <f t="shared" si="418"/>
        <v>22</v>
      </c>
      <c r="M1311" s="34" t="str">
        <f t="shared" si="412"/>
        <v>7</v>
      </c>
      <c r="N1311" s="34" t="str">
        <f t="shared" si="413"/>
        <v>71</v>
      </c>
      <c r="O1311" s="34" t="str">
        <f t="shared" si="414"/>
        <v>7100</v>
      </c>
      <c r="P1311" s="34" t="str">
        <f>CONCATENATE(M1311," ",VLOOKUP(M1311,'heading tables'!$A:$C,2,FALSE))</f>
        <v>7 Operating Expenses</v>
      </c>
      <c r="Q1311" s="34" t="str">
        <f>CONCATENATE(N1311," ",VLOOKUP(N1311,'heading tables'!$A:$C,2,FALSE))</f>
        <v>71 Cost of products sold (goods-producing and services industries)</v>
      </c>
      <c r="R1311" s="34" t="str">
        <f>CONCATENATE(O1311," ",VLOOKUP(ABS(O1311),'heading tables'!$A:$C,2,FALSE))</f>
        <v>7100 Cost of products sold (goods-producing and services industries)</v>
      </c>
      <c r="S1311" s="34" t="str">
        <f t="shared" si="415"/>
        <v>71</v>
      </c>
      <c r="T1311" s="34" t="str">
        <f t="shared" si="416"/>
        <v>7100</v>
      </c>
      <c r="U1311" s="34" t="str">
        <f>CONCATENATE(S1311," ",VLOOKUP(S1311,'heading tables'!$A:$C,2,FALSE))</f>
        <v>71 Cost of products sold (goods-producing and services industries)</v>
      </c>
      <c r="V1311" s="34" t="str">
        <f>CONCATENATE(T1311," ",VLOOKUP(ABS(T1311),'heading tables'!$A:$C,2,FALSE))</f>
        <v>7100 Cost of products sold (goods-producing and services industries)</v>
      </c>
      <c r="W1311" s="34" t="str">
        <f t="shared" si="419"/>
        <v>7100.1</v>
      </c>
      <c r="X1311" s="34" t="str">
        <f t="shared" si="428"/>
        <v>7100.13</v>
      </c>
      <c r="Y1311" s="34" t="str">
        <f t="shared" si="428"/>
        <v>7100.133</v>
      </c>
      <c r="Z1311" s="34" t="str">
        <f t="shared" si="428"/>
        <v>7100.1332</v>
      </c>
      <c r="AA1311" s="34" t="str">
        <f t="shared" si="428"/>
        <v>7100.13322</v>
      </c>
      <c r="AB1311" s="34" t="str">
        <f t="shared" si="422"/>
        <v>7100.1 Cost of Production (Services) of Electricity /Regulated Activities</v>
      </c>
      <c r="AC1311" s="34" t="str">
        <f t="shared" si="423"/>
        <v>7100.13 Cost of Regulated Electricity Services, Distribution Activities (Network)</v>
      </c>
      <c r="AD1311" s="34" t="str">
        <f t="shared" si="424"/>
        <v>7100.133 Cost of Regulated Electricity Services, Distribution (Network) 10 kV</v>
      </c>
      <c r="AE1311" s="34" t="str">
        <f t="shared" si="425"/>
        <v>7100.1332 Maintenance Cost, 10 kV</v>
      </c>
      <c r="AF1311" s="34" t="str">
        <f t="shared" si="426"/>
        <v>7100.13322 Maintenance Cost on Materials, 10 kV</v>
      </c>
      <c r="AH1311" s="6" t="s">
        <v>407</v>
      </c>
      <c r="AI1311" t="s">
        <v>338</v>
      </c>
      <c r="AJ1311" s="14" t="s">
        <v>11</v>
      </c>
      <c r="AK1311">
        <v>10</v>
      </c>
      <c r="AL1311"/>
      <c r="AM1311"/>
      <c r="AN1311"/>
      <c r="AO1311"/>
      <c r="AP1311"/>
      <c r="AQ1311"/>
      <c r="AR1311"/>
      <c r="AS1311"/>
      <c r="AV1311" t="s">
        <v>338</v>
      </c>
      <c r="AW1311">
        <f t="shared" si="427"/>
        <v>36</v>
      </c>
    </row>
    <row r="1312" spans="1:49" ht="11.25" customHeight="1" x14ac:dyDescent="0.2">
      <c r="A1312" s="14">
        <v>7100.1332300000004</v>
      </c>
      <c r="B1312" t="s">
        <v>339</v>
      </c>
      <c r="C1312" s="33" t="str">
        <f t="shared" si="429"/>
        <v>7100.13323 Maintenance Cost on Outsource, 10 kV</v>
      </c>
      <c r="D1312" s="6" t="s">
        <v>874</v>
      </c>
      <c r="E1312" s="6" t="s">
        <v>804</v>
      </c>
      <c r="F1312" s="6" t="s">
        <v>749</v>
      </c>
      <c r="G1312" s="6" t="s">
        <v>823</v>
      </c>
      <c r="H1312" s="34" t="str">
        <f>VLOOKUP(I1312,'heading tables'!$G$3:$H$9,2,FALSE)</f>
        <v>L5</v>
      </c>
      <c r="I1312" s="34">
        <f t="shared" si="417"/>
        <v>10</v>
      </c>
      <c r="J1312" s="6" t="s">
        <v>1069</v>
      </c>
      <c r="K1312" s="34">
        <f t="shared" si="421"/>
        <v>404</v>
      </c>
      <c r="L1312" s="34" t="str">
        <f t="shared" si="418"/>
        <v>23</v>
      </c>
      <c r="M1312" s="34" t="str">
        <f t="shared" si="412"/>
        <v>7</v>
      </c>
      <c r="N1312" s="34" t="str">
        <f t="shared" si="413"/>
        <v>71</v>
      </c>
      <c r="O1312" s="34" t="str">
        <f t="shared" si="414"/>
        <v>7100</v>
      </c>
      <c r="P1312" s="34" t="str">
        <f>CONCATENATE(M1312," ",VLOOKUP(M1312,'heading tables'!$A:$C,2,FALSE))</f>
        <v>7 Operating Expenses</v>
      </c>
      <c r="Q1312" s="34" t="str">
        <f>CONCATENATE(N1312," ",VLOOKUP(N1312,'heading tables'!$A:$C,2,FALSE))</f>
        <v>71 Cost of products sold (goods-producing and services industries)</v>
      </c>
      <c r="R1312" s="34" t="str">
        <f>CONCATENATE(O1312," ",VLOOKUP(ABS(O1312),'heading tables'!$A:$C,2,FALSE))</f>
        <v>7100 Cost of products sold (goods-producing and services industries)</v>
      </c>
      <c r="S1312" s="34" t="str">
        <f t="shared" si="415"/>
        <v>71</v>
      </c>
      <c r="T1312" s="34" t="str">
        <f t="shared" si="416"/>
        <v>7100</v>
      </c>
      <c r="U1312" s="34" t="str">
        <f>CONCATENATE(S1312," ",VLOOKUP(S1312,'heading tables'!$A:$C,2,FALSE))</f>
        <v>71 Cost of products sold (goods-producing and services industries)</v>
      </c>
      <c r="V1312" s="34" t="str">
        <f>CONCATENATE(T1312," ",VLOOKUP(ABS(T1312),'heading tables'!$A:$C,2,FALSE))</f>
        <v>7100 Cost of products sold (goods-producing and services industries)</v>
      </c>
      <c r="W1312" s="34" t="str">
        <f t="shared" si="419"/>
        <v>7100.1</v>
      </c>
      <c r="X1312" s="34" t="str">
        <f t="shared" si="428"/>
        <v>7100.13</v>
      </c>
      <c r="Y1312" s="34" t="str">
        <f t="shared" si="428"/>
        <v>7100.133</v>
      </c>
      <c r="Z1312" s="34" t="str">
        <f t="shared" si="428"/>
        <v>7100.1332</v>
      </c>
      <c r="AA1312" s="34" t="str">
        <f t="shared" si="428"/>
        <v>7100.13323</v>
      </c>
      <c r="AB1312" s="34" t="str">
        <f t="shared" si="422"/>
        <v>7100.1 Cost of Production (Services) of Electricity /Regulated Activities</v>
      </c>
      <c r="AC1312" s="34" t="str">
        <f t="shared" si="423"/>
        <v>7100.13 Cost of Regulated Electricity Services, Distribution Activities (Network)</v>
      </c>
      <c r="AD1312" s="34" t="str">
        <f t="shared" si="424"/>
        <v>7100.133 Cost of Regulated Electricity Services, Distribution (Network) 10 kV</v>
      </c>
      <c r="AE1312" s="34" t="str">
        <f t="shared" si="425"/>
        <v>7100.1332 Maintenance Cost, 10 kV</v>
      </c>
      <c r="AF1312" s="34" t="str">
        <f t="shared" si="426"/>
        <v>7100.13323 Maintenance Cost on Outsource, 10 kV</v>
      </c>
      <c r="AH1312" s="6" t="s">
        <v>897</v>
      </c>
      <c r="AI1312" t="s">
        <v>339</v>
      </c>
      <c r="AJ1312" s="14" t="s">
        <v>11</v>
      </c>
      <c r="AK1312">
        <v>10</v>
      </c>
      <c r="AL1312"/>
      <c r="AM1312"/>
      <c r="AN1312"/>
      <c r="AO1312"/>
      <c r="AP1312"/>
      <c r="AQ1312"/>
      <c r="AR1312"/>
      <c r="AS1312"/>
      <c r="AV1312" t="s">
        <v>339</v>
      </c>
      <c r="AW1312">
        <f t="shared" si="427"/>
        <v>36</v>
      </c>
    </row>
    <row r="1313" spans="1:49" ht="11.25" customHeight="1" x14ac:dyDescent="0.2">
      <c r="A1313" s="14">
        <v>7100.1332400000001</v>
      </c>
      <c r="B1313" t="s">
        <v>340</v>
      </c>
      <c r="C1313" s="33" t="str">
        <f t="shared" si="429"/>
        <v>7100.13324 Maintenance Cost on Electricity Consumed and Other Utilities, 10 kV</v>
      </c>
      <c r="D1313" s="6" t="s">
        <v>874</v>
      </c>
      <c r="E1313" s="6" t="s">
        <v>804</v>
      </c>
      <c r="F1313" s="6" t="s">
        <v>749</v>
      </c>
      <c r="G1313" s="6" t="s">
        <v>823</v>
      </c>
      <c r="H1313" s="34" t="str">
        <f>VLOOKUP(I1313,'heading tables'!$G$3:$H$9,2,FALSE)</f>
        <v>L5</v>
      </c>
      <c r="I1313" s="34">
        <f t="shared" si="417"/>
        <v>10</v>
      </c>
      <c r="J1313" s="6" t="s">
        <v>1069</v>
      </c>
      <c r="K1313" s="34">
        <f t="shared" si="421"/>
        <v>404</v>
      </c>
      <c r="L1313" s="34" t="str">
        <f t="shared" si="418"/>
        <v>24</v>
      </c>
      <c r="M1313" s="34" t="str">
        <f t="shared" si="412"/>
        <v>7</v>
      </c>
      <c r="N1313" s="34" t="str">
        <f t="shared" si="413"/>
        <v>71</v>
      </c>
      <c r="O1313" s="34" t="str">
        <f t="shared" si="414"/>
        <v>7100</v>
      </c>
      <c r="P1313" s="34" t="str">
        <f>CONCATENATE(M1313," ",VLOOKUP(M1313,'heading tables'!$A:$C,2,FALSE))</f>
        <v>7 Operating Expenses</v>
      </c>
      <c r="Q1313" s="34" t="str">
        <f>CONCATENATE(N1313," ",VLOOKUP(N1313,'heading tables'!$A:$C,2,FALSE))</f>
        <v>71 Cost of products sold (goods-producing and services industries)</v>
      </c>
      <c r="R1313" s="34" t="str">
        <f>CONCATENATE(O1313," ",VLOOKUP(ABS(O1313),'heading tables'!$A:$C,2,FALSE))</f>
        <v>7100 Cost of products sold (goods-producing and services industries)</v>
      </c>
      <c r="S1313" s="34" t="str">
        <f t="shared" si="415"/>
        <v>71</v>
      </c>
      <c r="T1313" s="34" t="str">
        <f t="shared" si="416"/>
        <v>7100</v>
      </c>
      <c r="U1313" s="34" t="str">
        <f>CONCATENATE(S1313," ",VLOOKUP(S1313,'heading tables'!$A:$C,2,FALSE))</f>
        <v>71 Cost of products sold (goods-producing and services industries)</v>
      </c>
      <c r="V1313" s="34" t="str">
        <f>CONCATENATE(T1313," ",VLOOKUP(ABS(T1313),'heading tables'!$A:$C,2,FALSE))</f>
        <v>7100 Cost of products sold (goods-producing and services industries)</v>
      </c>
      <c r="W1313" s="34" t="str">
        <f t="shared" si="419"/>
        <v>7100.1</v>
      </c>
      <c r="X1313" s="34" t="str">
        <f t="shared" si="428"/>
        <v>7100.13</v>
      </c>
      <c r="Y1313" s="34" t="str">
        <f t="shared" si="428"/>
        <v>7100.133</v>
      </c>
      <c r="Z1313" s="34" t="str">
        <f t="shared" si="428"/>
        <v>7100.1332</v>
      </c>
      <c r="AA1313" s="34" t="str">
        <f t="shared" si="428"/>
        <v>7100.13324</v>
      </c>
      <c r="AB1313" s="34" t="str">
        <f t="shared" si="422"/>
        <v>7100.1 Cost of Production (Services) of Electricity /Regulated Activities</v>
      </c>
      <c r="AC1313" s="34" t="str">
        <f t="shared" si="423"/>
        <v>7100.13 Cost of Regulated Electricity Services, Distribution Activities (Network)</v>
      </c>
      <c r="AD1313" s="34" t="str">
        <f t="shared" si="424"/>
        <v>7100.133 Cost of Regulated Electricity Services, Distribution (Network) 10 kV</v>
      </c>
      <c r="AE1313" s="34" t="str">
        <f t="shared" si="425"/>
        <v>7100.1332 Maintenance Cost, 10 kV</v>
      </c>
      <c r="AF1313" s="34" t="str">
        <f t="shared" si="426"/>
        <v>7100.13324 Maintenance Cost on Electricity Consumed and Other Utilities, 10 kV</v>
      </c>
      <c r="AH1313" s="14" t="s">
        <v>460</v>
      </c>
      <c r="AI1313" t="s">
        <v>340</v>
      </c>
      <c r="AJ1313" s="14" t="s">
        <v>11</v>
      </c>
      <c r="AK1313">
        <v>10</v>
      </c>
      <c r="AL1313"/>
      <c r="AM1313"/>
      <c r="AN1313"/>
      <c r="AO1313"/>
      <c r="AP1313"/>
      <c r="AQ1313"/>
      <c r="AR1313"/>
      <c r="AS1313"/>
      <c r="AV1313" t="s">
        <v>340</v>
      </c>
      <c r="AW1313">
        <f t="shared" si="427"/>
        <v>67</v>
      </c>
    </row>
    <row r="1314" spans="1:49" ht="11.25" customHeight="1" x14ac:dyDescent="0.2">
      <c r="A1314" s="14">
        <v>7100.1332499999999</v>
      </c>
      <c r="B1314" t="s">
        <v>341</v>
      </c>
      <c r="C1314" s="33" t="str">
        <f t="shared" si="429"/>
        <v>7100.13325 Maintenance Cost on Operating Lease, 10 kV</v>
      </c>
      <c r="D1314" s="6" t="s">
        <v>874</v>
      </c>
      <c r="E1314" s="6" t="s">
        <v>804</v>
      </c>
      <c r="F1314" s="6" t="s">
        <v>749</v>
      </c>
      <c r="G1314" s="6" t="s">
        <v>823</v>
      </c>
      <c r="H1314" s="34" t="str">
        <f>VLOOKUP(I1314,'heading tables'!$G$3:$H$9,2,FALSE)</f>
        <v>L5</v>
      </c>
      <c r="I1314" s="34">
        <f t="shared" si="417"/>
        <v>10</v>
      </c>
      <c r="J1314" s="6" t="s">
        <v>1069</v>
      </c>
      <c r="K1314" s="34">
        <f t="shared" si="421"/>
        <v>404</v>
      </c>
      <c r="L1314" s="34" t="str">
        <f t="shared" si="418"/>
        <v>25</v>
      </c>
      <c r="M1314" s="34" t="str">
        <f t="shared" si="412"/>
        <v>7</v>
      </c>
      <c r="N1314" s="34" t="str">
        <f t="shared" si="413"/>
        <v>71</v>
      </c>
      <c r="O1314" s="34" t="str">
        <f t="shared" si="414"/>
        <v>7100</v>
      </c>
      <c r="P1314" s="34" t="str">
        <f>CONCATENATE(M1314," ",VLOOKUP(M1314,'heading tables'!$A:$C,2,FALSE))</f>
        <v>7 Operating Expenses</v>
      </c>
      <c r="Q1314" s="34" t="str">
        <f>CONCATENATE(N1314," ",VLOOKUP(N1314,'heading tables'!$A:$C,2,FALSE))</f>
        <v>71 Cost of products sold (goods-producing and services industries)</v>
      </c>
      <c r="R1314" s="34" t="str">
        <f>CONCATENATE(O1314," ",VLOOKUP(ABS(O1314),'heading tables'!$A:$C,2,FALSE))</f>
        <v>7100 Cost of products sold (goods-producing and services industries)</v>
      </c>
      <c r="S1314" s="34" t="str">
        <f t="shared" si="415"/>
        <v>71</v>
      </c>
      <c r="T1314" s="34" t="str">
        <f t="shared" si="416"/>
        <v>7100</v>
      </c>
      <c r="U1314" s="34" t="str">
        <f>CONCATENATE(S1314," ",VLOOKUP(S1314,'heading tables'!$A:$C,2,FALSE))</f>
        <v>71 Cost of products sold (goods-producing and services industries)</v>
      </c>
      <c r="V1314" s="34" t="str">
        <f>CONCATENATE(T1314," ",VLOOKUP(ABS(T1314),'heading tables'!$A:$C,2,FALSE))</f>
        <v>7100 Cost of products sold (goods-producing and services industries)</v>
      </c>
      <c r="W1314" s="34" t="str">
        <f t="shared" si="419"/>
        <v>7100.1</v>
      </c>
      <c r="X1314" s="34" t="str">
        <f t="shared" si="428"/>
        <v>7100.13</v>
      </c>
      <c r="Y1314" s="34" t="str">
        <f t="shared" si="428"/>
        <v>7100.133</v>
      </c>
      <c r="Z1314" s="34" t="str">
        <f t="shared" si="428"/>
        <v>7100.1332</v>
      </c>
      <c r="AA1314" s="34" t="str">
        <f t="shared" si="428"/>
        <v>7100.13325</v>
      </c>
      <c r="AB1314" s="34" t="str">
        <f t="shared" si="422"/>
        <v>7100.1 Cost of Production (Services) of Electricity /Regulated Activities</v>
      </c>
      <c r="AC1314" s="34" t="str">
        <f t="shared" si="423"/>
        <v>7100.13 Cost of Regulated Electricity Services, Distribution Activities (Network)</v>
      </c>
      <c r="AD1314" s="34" t="str">
        <f t="shared" si="424"/>
        <v>7100.133 Cost of Regulated Electricity Services, Distribution (Network) 10 kV</v>
      </c>
      <c r="AE1314" s="34" t="str">
        <f t="shared" si="425"/>
        <v>7100.1332 Maintenance Cost, 10 kV</v>
      </c>
      <c r="AF1314" s="34" t="str">
        <f t="shared" si="426"/>
        <v>7100.13325 Maintenance Cost on Operating Lease, 10 kV</v>
      </c>
      <c r="AH1314" s="6" t="s">
        <v>886</v>
      </c>
      <c r="AI1314" t="s">
        <v>341</v>
      </c>
      <c r="AJ1314" s="14" t="s">
        <v>11</v>
      </c>
      <c r="AK1314">
        <v>10</v>
      </c>
      <c r="AL1314"/>
      <c r="AM1314"/>
      <c r="AN1314"/>
      <c r="AO1314"/>
      <c r="AP1314"/>
      <c r="AQ1314"/>
      <c r="AR1314"/>
      <c r="AS1314"/>
      <c r="AV1314" t="s">
        <v>341</v>
      </c>
      <c r="AW1314">
        <f t="shared" si="427"/>
        <v>42</v>
      </c>
    </row>
    <row r="1315" spans="1:49" ht="11.25" customHeight="1" x14ac:dyDescent="0.2">
      <c r="A1315" s="14">
        <v>7100.13328</v>
      </c>
      <c r="B1315" t="s">
        <v>334</v>
      </c>
      <c r="C1315" s="33" t="str">
        <f t="shared" si="429"/>
        <v>7100.13328 Depreciation Cost of 10 kV</v>
      </c>
      <c r="D1315" s="6" t="s">
        <v>874</v>
      </c>
      <c r="E1315" s="6" t="s">
        <v>804</v>
      </c>
      <c r="F1315" s="6" t="s">
        <v>748</v>
      </c>
      <c r="G1315" s="6" t="s">
        <v>823</v>
      </c>
      <c r="H1315" s="34" t="str">
        <f>VLOOKUP(I1315,'heading tables'!$G$3:$H$9,2,FALSE)</f>
        <v>L5</v>
      </c>
      <c r="I1315" s="34">
        <f t="shared" si="417"/>
        <v>10</v>
      </c>
      <c r="J1315" s="6" t="s">
        <v>1069</v>
      </c>
      <c r="K1315" s="34">
        <f t="shared" si="421"/>
        <v>404</v>
      </c>
      <c r="L1315" s="34" t="str">
        <f t="shared" si="418"/>
        <v>28</v>
      </c>
      <c r="M1315" s="34" t="str">
        <f t="shared" si="412"/>
        <v>7</v>
      </c>
      <c r="N1315" s="34" t="str">
        <f t="shared" si="413"/>
        <v>71</v>
      </c>
      <c r="O1315" s="34" t="str">
        <f t="shared" si="414"/>
        <v>7100</v>
      </c>
      <c r="P1315" s="34" t="str">
        <f>CONCATENATE(M1315," ",VLOOKUP(M1315,'heading tables'!$A:$C,2,FALSE))</f>
        <v>7 Operating Expenses</v>
      </c>
      <c r="Q1315" s="34" t="str">
        <f>CONCATENATE(N1315," ",VLOOKUP(N1315,'heading tables'!$A:$C,2,FALSE))</f>
        <v>71 Cost of products sold (goods-producing and services industries)</v>
      </c>
      <c r="R1315" s="34" t="str">
        <f>CONCATENATE(O1315," ",VLOOKUP(ABS(O1315),'heading tables'!$A:$C,2,FALSE))</f>
        <v>7100 Cost of products sold (goods-producing and services industries)</v>
      </c>
      <c r="S1315" s="34" t="str">
        <f t="shared" si="415"/>
        <v>71</v>
      </c>
      <c r="T1315" s="34" t="str">
        <f t="shared" si="416"/>
        <v>7100</v>
      </c>
      <c r="U1315" s="34" t="str">
        <f>CONCATENATE(S1315," ",VLOOKUP(S1315,'heading tables'!$A:$C,2,FALSE))</f>
        <v>71 Cost of products sold (goods-producing and services industries)</v>
      </c>
      <c r="V1315" s="34" t="str">
        <f>CONCATENATE(T1315," ",VLOOKUP(ABS(T1315),'heading tables'!$A:$C,2,FALSE))</f>
        <v>7100 Cost of products sold (goods-producing and services industries)</v>
      </c>
      <c r="W1315" s="34" t="str">
        <f t="shared" si="419"/>
        <v>7100.1</v>
      </c>
      <c r="X1315" s="34" t="str">
        <f t="shared" si="428"/>
        <v>7100.13</v>
      </c>
      <c r="Y1315" s="34" t="str">
        <f t="shared" si="428"/>
        <v>7100.133</v>
      </c>
      <c r="Z1315" s="34" t="str">
        <f t="shared" si="428"/>
        <v>7100.1332</v>
      </c>
      <c r="AA1315" s="34" t="str">
        <f t="shared" si="428"/>
        <v>7100.13328</v>
      </c>
      <c r="AB1315" s="34" t="str">
        <f t="shared" si="422"/>
        <v>7100.1 Cost of Production (Services) of Electricity /Regulated Activities</v>
      </c>
      <c r="AC1315" s="34" t="str">
        <f t="shared" si="423"/>
        <v>7100.13 Cost of Regulated Electricity Services, Distribution Activities (Network)</v>
      </c>
      <c r="AD1315" s="34" t="str">
        <f t="shared" si="424"/>
        <v>7100.133 Cost of Regulated Electricity Services, Distribution (Network) 10 kV</v>
      </c>
      <c r="AE1315" s="34" t="str">
        <f t="shared" si="425"/>
        <v>7100.1332 Maintenance Cost, 10 kV</v>
      </c>
      <c r="AF1315" s="34" t="str">
        <f t="shared" si="426"/>
        <v>7100.13328 Depreciation Cost of 10 kV</v>
      </c>
      <c r="AH1315" s="6" t="s">
        <v>885</v>
      </c>
      <c r="AI1315" t="s">
        <v>334</v>
      </c>
      <c r="AJ1315" s="14" t="s">
        <v>11</v>
      </c>
      <c r="AK1315">
        <v>10</v>
      </c>
      <c r="AL1315"/>
      <c r="AM1315"/>
      <c r="AN1315"/>
      <c r="AO1315"/>
      <c r="AP1315"/>
      <c r="AQ1315"/>
      <c r="AR1315"/>
      <c r="AS1315"/>
      <c r="AV1315" t="s">
        <v>334</v>
      </c>
      <c r="AW1315">
        <f t="shared" si="427"/>
        <v>26</v>
      </c>
    </row>
    <row r="1316" spans="1:49" ht="11.25" customHeight="1" x14ac:dyDescent="0.2">
      <c r="A1316" s="14">
        <v>7100.1332899999998</v>
      </c>
      <c r="B1316" t="s">
        <v>342</v>
      </c>
      <c r="C1316" s="33" t="str">
        <f t="shared" si="429"/>
        <v>7100.13329 Maintenance Cost on Other, 10 kV</v>
      </c>
      <c r="D1316" s="6" t="s">
        <v>874</v>
      </c>
      <c r="E1316" s="6" t="s">
        <v>804</v>
      </c>
      <c r="F1316" s="6" t="s">
        <v>749</v>
      </c>
      <c r="G1316" s="6" t="s">
        <v>823</v>
      </c>
      <c r="H1316" s="34" t="str">
        <f>VLOOKUP(I1316,'heading tables'!$G$3:$H$9,2,FALSE)</f>
        <v>L5</v>
      </c>
      <c r="I1316" s="34">
        <f t="shared" si="417"/>
        <v>10</v>
      </c>
      <c r="J1316" s="6" t="s">
        <v>1069</v>
      </c>
      <c r="K1316" s="34">
        <f t="shared" si="421"/>
        <v>404</v>
      </c>
      <c r="L1316" s="34" t="str">
        <f t="shared" si="418"/>
        <v>29</v>
      </c>
      <c r="M1316" s="34" t="str">
        <f t="shared" si="412"/>
        <v>7</v>
      </c>
      <c r="N1316" s="34" t="str">
        <f t="shared" si="413"/>
        <v>71</v>
      </c>
      <c r="O1316" s="34" t="str">
        <f t="shared" si="414"/>
        <v>7100</v>
      </c>
      <c r="P1316" s="34" t="str">
        <f>CONCATENATE(M1316," ",VLOOKUP(M1316,'heading tables'!$A:$C,2,FALSE))</f>
        <v>7 Operating Expenses</v>
      </c>
      <c r="Q1316" s="34" t="str">
        <f>CONCATENATE(N1316," ",VLOOKUP(N1316,'heading tables'!$A:$C,2,FALSE))</f>
        <v>71 Cost of products sold (goods-producing and services industries)</v>
      </c>
      <c r="R1316" s="34" t="str">
        <f>CONCATENATE(O1316," ",VLOOKUP(ABS(O1316),'heading tables'!$A:$C,2,FALSE))</f>
        <v>7100 Cost of products sold (goods-producing and services industries)</v>
      </c>
      <c r="S1316" s="34" t="str">
        <f t="shared" si="415"/>
        <v>71</v>
      </c>
      <c r="T1316" s="34" t="str">
        <f t="shared" si="416"/>
        <v>7100</v>
      </c>
      <c r="U1316" s="34" t="str">
        <f>CONCATENATE(S1316," ",VLOOKUP(S1316,'heading tables'!$A:$C,2,FALSE))</f>
        <v>71 Cost of products sold (goods-producing and services industries)</v>
      </c>
      <c r="V1316" s="34" t="str">
        <f>CONCATENATE(T1316," ",VLOOKUP(ABS(T1316),'heading tables'!$A:$C,2,FALSE))</f>
        <v>7100 Cost of products sold (goods-producing and services industries)</v>
      </c>
      <c r="W1316" s="34" t="str">
        <f t="shared" si="419"/>
        <v>7100.1</v>
      </c>
      <c r="X1316" s="34" t="str">
        <f t="shared" si="428"/>
        <v>7100.13</v>
      </c>
      <c r="Y1316" s="34" t="str">
        <f t="shared" si="428"/>
        <v>7100.133</v>
      </c>
      <c r="Z1316" s="34" t="str">
        <f t="shared" si="428"/>
        <v>7100.1332</v>
      </c>
      <c r="AA1316" s="34" t="str">
        <f t="shared" si="428"/>
        <v>7100.13329</v>
      </c>
      <c r="AB1316" s="34" t="str">
        <f t="shared" si="422"/>
        <v>7100.1 Cost of Production (Services) of Electricity /Regulated Activities</v>
      </c>
      <c r="AC1316" s="34" t="str">
        <f t="shared" si="423"/>
        <v>7100.13 Cost of Regulated Electricity Services, Distribution Activities (Network)</v>
      </c>
      <c r="AD1316" s="34" t="str">
        <f t="shared" si="424"/>
        <v>7100.133 Cost of Regulated Electricity Services, Distribution (Network) 10 kV</v>
      </c>
      <c r="AE1316" s="34" t="str">
        <f t="shared" si="425"/>
        <v>7100.1332 Maintenance Cost, 10 kV</v>
      </c>
      <c r="AF1316" s="34" t="str">
        <f t="shared" si="426"/>
        <v>7100.13329 Maintenance Cost on Other, 10 kV</v>
      </c>
      <c r="AH1316" s="6" t="s">
        <v>405</v>
      </c>
      <c r="AI1316" t="s">
        <v>342</v>
      </c>
      <c r="AJ1316" s="14" t="s">
        <v>11</v>
      </c>
      <c r="AK1316">
        <v>10</v>
      </c>
      <c r="AL1316"/>
      <c r="AM1316"/>
      <c r="AN1316"/>
      <c r="AO1316"/>
      <c r="AP1316"/>
      <c r="AQ1316"/>
      <c r="AR1316"/>
      <c r="AS1316"/>
      <c r="AV1316" t="s">
        <v>342</v>
      </c>
      <c r="AW1316">
        <f t="shared" si="427"/>
        <v>32</v>
      </c>
    </row>
    <row r="1317" spans="1:49" ht="11.25" customHeight="1" x14ac:dyDescent="0.2">
      <c r="A1317" s="14">
        <v>7100.1333000000004</v>
      </c>
      <c r="B1317" t="s">
        <v>343</v>
      </c>
      <c r="C1317" s="33" t="str">
        <f t="shared" si="429"/>
        <v>7100.1333 Cost of Energy Losses, 10 kV</v>
      </c>
      <c r="D1317" s="6" t="s">
        <v>874</v>
      </c>
      <c r="E1317" s="6" t="s">
        <v>804</v>
      </c>
      <c r="F1317" s="6" t="s">
        <v>3</v>
      </c>
      <c r="G1317" s="6" t="s">
        <v>824</v>
      </c>
      <c r="H1317" s="34" t="str">
        <f>VLOOKUP(I1317,'heading tables'!$G$3:$H$9,2,FALSE)</f>
        <v>L4</v>
      </c>
      <c r="I1317" s="34">
        <f t="shared" si="417"/>
        <v>9</v>
      </c>
      <c r="J1317" s="6" t="s">
        <v>1069</v>
      </c>
      <c r="K1317" s="34">
        <f t="shared" si="421"/>
        <v>404</v>
      </c>
      <c r="L1317" s="34" t="str">
        <f t="shared" si="418"/>
        <v>33</v>
      </c>
      <c r="M1317" s="34" t="str">
        <f t="shared" si="412"/>
        <v>7</v>
      </c>
      <c r="N1317" s="34" t="str">
        <f t="shared" si="413"/>
        <v>71</v>
      </c>
      <c r="O1317" s="34" t="str">
        <f t="shared" si="414"/>
        <v>7100</v>
      </c>
      <c r="P1317" s="34" t="str">
        <f>CONCATENATE(M1317," ",VLOOKUP(M1317,'heading tables'!$A:$C,2,FALSE))</f>
        <v>7 Operating Expenses</v>
      </c>
      <c r="Q1317" s="34" t="str">
        <f>CONCATENATE(N1317," ",VLOOKUP(N1317,'heading tables'!$A:$C,2,FALSE))</f>
        <v>71 Cost of products sold (goods-producing and services industries)</v>
      </c>
      <c r="R1317" s="34" t="str">
        <f>CONCATENATE(O1317," ",VLOOKUP(ABS(O1317),'heading tables'!$A:$C,2,FALSE))</f>
        <v>7100 Cost of products sold (goods-producing and services industries)</v>
      </c>
      <c r="S1317" s="34" t="str">
        <f t="shared" si="415"/>
        <v>71</v>
      </c>
      <c r="T1317" s="34" t="str">
        <f t="shared" si="416"/>
        <v>7100</v>
      </c>
      <c r="U1317" s="34" t="str">
        <f>CONCATENATE(S1317," ",VLOOKUP(S1317,'heading tables'!$A:$C,2,FALSE))</f>
        <v>71 Cost of products sold (goods-producing and services industries)</v>
      </c>
      <c r="V1317" s="34" t="str">
        <f>CONCATENATE(T1317," ",VLOOKUP(ABS(T1317),'heading tables'!$A:$C,2,FALSE))</f>
        <v>7100 Cost of products sold (goods-producing and services industries)</v>
      </c>
      <c r="W1317" s="34" t="str">
        <f t="shared" si="419"/>
        <v>7100.1</v>
      </c>
      <c r="X1317" s="34" t="str">
        <f t="shared" si="428"/>
        <v>7100.13</v>
      </c>
      <c r="Y1317" s="34" t="str">
        <f t="shared" si="428"/>
        <v>7100.133</v>
      </c>
      <c r="Z1317" s="34" t="str">
        <f t="shared" si="428"/>
        <v>7100.1333</v>
      </c>
      <c r="AA1317" s="34" t="str">
        <f t="shared" si="428"/>
        <v>" "</v>
      </c>
      <c r="AB1317" s="34" t="str">
        <f t="shared" si="422"/>
        <v>7100.1 Cost of Production (Services) of Electricity /Regulated Activities</v>
      </c>
      <c r="AC1317" s="34" t="str">
        <f t="shared" si="423"/>
        <v>7100.13 Cost of Regulated Electricity Services, Distribution Activities (Network)</v>
      </c>
      <c r="AD1317" s="34" t="str">
        <f t="shared" si="424"/>
        <v>7100.133 Cost of Regulated Electricity Services, Distribution (Network) 10 kV</v>
      </c>
      <c r="AE1317" s="34" t="str">
        <f t="shared" si="425"/>
        <v>7100.1333 Cost of Energy Losses, 10 kV</v>
      </c>
      <c r="AF1317" s="34" t="str">
        <f t="shared" si="426"/>
        <v>" "</v>
      </c>
      <c r="AH1317" s="6" t="s">
        <v>887</v>
      </c>
      <c r="AI1317" t="s">
        <v>343</v>
      </c>
      <c r="AJ1317" s="14" t="s">
        <v>11</v>
      </c>
      <c r="AK1317">
        <v>10</v>
      </c>
      <c r="AL1317"/>
      <c r="AM1317"/>
      <c r="AN1317"/>
      <c r="AO1317"/>
      <c r="AP1317"/>
      <c r="AQ1317"/>
      <c r="AR1317"/>
      <c r="AS1317"/>
      <c r="AV1317" t="s">
        <v>343</v>
      </c>
      <c r="AW1317">
        <f t="shared" si="427"/>
        <v>28</v>
      </c>
    </row>
    <row r="1318" spans="1:49" ht="11.25" customHeight="1" x14ac:dyDescent="0.2">
      <c r="A1318" s="14">
        <v>7100.1338999999998</v>
      </c>
      <c r="B1318" t="s">
        <v>344</v>
      </c>
      <c r="C1318" s="33" t="str">
        <f t="shared" si="429"/>
        <v>7100.1339 Other Electricity Regulated Cost of Production (Services), 10 kV</v>
      </c>
      <c r="D1318" s="6" t="s">
        <v>874</v>
      </c>
      <c r="E1318" s="6" t="s">
        <v>804</v>
      </c>
      <c r="F1318" s="6" t="s">
        <v>747</v>
      </c>
      <c r="G1318" s="6" t="s">
        <v>824</v>
      </c>
      <c r="H1318" s="34" t="str">
        <f>VLOOKUP(I1318,'heading tables'!$G$3:$H$9,2,FALSE)</f>
        <v>L4</v>
      </c>
      <c r="I1318" s="34">
        <f t="shared" si="417"/>
        <v>9</v>
      </c>
      <c r="J1318" s="6" t="s">
        <v>1069</v>
      </c>
      <c r="K1318" s="34">
        <f t="shared" si="421"/>
        <v>404</v>
      </c>
      <c r="L1318" s="34" t="str">
        <f t="shared" si="418"/>
        <v>39</v>
      </c>
      <c r="M1318" s="34" t="str">
        <f t="shared" si="412"/>
        <v>7</v>
      </c>
      <c r="N1318" s="34" t="str">
        <f t="shared" si="413"/>
        <v>71</v>
      </c>
      <c r="O1318" s="34" t="str">
        <f t="shared" si="414"/>
        <v>7100</v>
      </c>
      <c r="P1318" s="34" t="str">
        <f>CONCATENATE(M1318," ",VLOOKUP(M1318,'heading tables'!$A:$C,2,FALSE))</f>
        <v>7 Operating Expenses</v>
      </c>
      <c r="Q1318" s="34" t="str">
        <f>CONCATENATE(N1318," ",VLOOKUP(N1318,'heading tables'!$A:$C,2,FALSE))</f>
        <v>71 Cost of products sold (goods-producing and services industries)</v>
      </c>
      <c r="R1318" s="34" t="str">
        <f>CONCATENATE(O1318," ",VLOOKUP(ABS(O1318),'heading tables'!$A:$C,2,FALSE))</f>
        <v>7100 Cost of products sold (goods-producing and services industries)</v>
      </c>
      <c r="S1318" s="34" t="str">
        <f t="shared" si="415"/>
        <v>71</v>
      </c>
      <c r="T1318" s="34" t="str">
        <f t="shared" si="416"/>
        <v>7100</v>
      </c>
      <c r="U1318" s="34" t="str">
        <f>CONCATENATE(S1318," ",VLOOKUP(S1318,'heading tables'!$A:$C,2,FALSE))</f>
        <v>71 Cost of products sold (goods-producing and services industries)</v>
      </c>
      <c r="V1318" s="34" t="str">
        <f>CONCATENATE(T1318," ",VLOOKUP(ABS(T1318),'heading tables'!$A:$C,2,FALSE))</f>
        <v>7100 Cost of products sold (goods-producing and services industries)</v>
      </c>
      <c r="W1318" s="34" t="str">
        <f t="shared" si="419"/>
        <v>7100.1</v>
      </c>
      <c r="X1318" s="34" t="str">
        <f t="shared" ref="X1318:AA1337" si="430">IF(OR(LEFT($A1318,X$1)=W1318,W1318=$AZ$1),$AZ$1,LEFT($A1318,X$1))</f>
        <v>7100.13</v>
      </c>
      <c r="Y1318" s="34" t="str">
        <f t="shared" si="430"/>
        <v>7100.133</v>
      </c>
      <c r="Z1318" s="34" t="str">
        <f t="shared" si="430"/>
        <v>7100.1339</v>
      </c>
      <c r="AA1318" s="34" t="str">
        <f t="shared" si="430"/>
        <v>" "</v>
      </c>
      <c r="AB1318" s="34" t="str">
        <f t="shared" si="422"/>
        <v>7100.1 Cost of Production (Services) of Electricity /Regulated Activities</v>
      </c>
      <c r="AC1318" s="34" t="str">
        <f t="shared" si="423"/>
        <v>7100.13 Cost of Regulated Electricity Services, Distribution Activities (Network)</v>
      </c>
      <c r="AD1318" s="34" t="str">
        <f t="shared" si="424"/>
        <v>7100.133 Cost of Regulated Electricity Services, Distribution (Network) 10 kV</v>
      </c>
      <c r="AE1318" s="34" t="str">
        <f t="shared" si="425"/>
        <v>7100.1339 Other Electricity Regulated Cost of Production (Services), 10 kV</v>
      </c>
      <c r="AF1318" s="34" t="str">
        <f t="shared" si="426"/>
        <v>" "</v>
      </c>
      <c r="AH1318" s="6" t="s">
        <v>405</v>
      </c>
      <c r="AI1318" t="s">
        <v>344</v>
      </c>
      <c r="AJ1318" s="14" t="s">
        <v>11</v>
      </c>
      <c r="AK1318">
        <v>10</v>
      </c>
      <c r="AL1318"/>
      <c r="AM1318"/>
      <c r="AN1318"/>
      <c r="AO1318"/>
      <c r="AP1318"/>
      <c r="AQ1318"/>
      <c r="AR1318"/>
      <c r="AS1318"/>
      <c r="AV1318" t="s">
        <v>344</v>
      </c>
      <c r="AW1318">
        <f t="shared" si="427"/>
        <v>64</v>
      </c>
    </row>
    <row r="1319" spans="1:49" ht="11.25" customHeight="1" x14ac:dyDescent="0.2">
      <c r="A1319" s="14">
        <v>7100.134</v>
      </c>
      <c r="B1319" t="s">
        <v>345</v>
      </c>
      <c r="C1319" s="33" t="str">
        <f t="shared" si="429"/>
        <v>7100.134 Cost of Regulated Electricity Services, Distribution (Network) 6 kV</v>
      </c>
      <c r="D1319" s="6" t="s">
        <v>874</v>
      </c>
      <c r="E1319" s="6" t="s">
        <v>804</v>
      </c>
      <c r="F1319" s="6" t="s">
        <v>3</v>
      </c>
      <c r="G1319" s="6" t="s">
        <v>72</v>
      </c>
      <c r="H1319" s="34" t="str">
        <f>VLOOKUP(I1319,'heading tables'!$G$3:$H$9,2,FALSE)</f>
        <v>L3</v>
      </c>
      <c r="I1319" s="34">
        <f t="shared" si="417"/>
        <v>8</v>
      </c>
      <c r="J1319" s="6" t="s">
        <v>1069</v>
      </c>
      <c r="K1319" s="34">
        <f t="shared" si="421"/>
        <v>404</v>
      </c>
      <c r="L1319" s="34" t="str">
        <f t="shared" si="418"/>
        <v>34</v>
      </c>
      <c r="M1319" s="34" t="str">
        <f t="shared" si="412"/>
        <v>7</v>
      </c>
      <c r="N1319" s="34" t="str">
        <f t="shared" si="413"/>
        <v>71</v>
      </c>
      <c r="O1319" s="34" t="str">
        <f t="shared" si="414"/>
        <v>7100</v>
      </c>
      <c r="P1319" s="34" t="str">
        <f>CONCATENATE(M1319," ",VLOOKUP(M1319,'heading tables'!$A:$C,2,FALSE))</f>
        <v>7 Operating Expenses</v>
      </c>
      <c r="Q1319" s="34" t="str">
        <f>CONCATENATE(N1319," ",VLOOKUP(N1319,'heading tables'!$A:$C,2,FALSE))</f>
        <v>71 Cost of products sold (goods-producing and services industries)</v>
      </c>
      <c r="R1319" s="34" t="str">
        <f>CONCATENATE(O1319," ",VLOOKUP(ABS(O1319),'heading tables'!$A:$C,2,FALSE))</f>
        <v>7100 Cost of products sold (goods-producing and services industries)</v>
      </c>
      <c r="S1319" s="34" t="str">
        <f t="shared" si="415"/>
        <v>71</v>
      </c>
      <c r="T1319" s="34" t="str">
        <f t="shared" si="416"/>
        <v>7100</v>
      </c>
      <c r="U1319" s="34" t="str">
        <f>CONCATENATE(S1319," ",VLOOKUP(S1319,'heading tables'!$A:$C,2,FALSE))</f>
        <v>71 Cost of products sold (goods-producing and services industries)</v>
      </c>
      <c r="V1319" s="34" t="str">
        <f>CONCATENATE(T1319," ",VLOOKUP(ABS(T1319),'heading tables'!$A:$C,2,FALSE))</f>
        <v>7100 Cost of products sold (goods-producing and services industries)</v>
      </c>
      <c r="W1319" s="34" t="str">
        <f t="shared" si="419"/>
        <v>7100.1</v>
      </c>
      <c r="X1319" s="34" t="str">
        <f t="shared" si="430"/>
        <v>7100.13</v>
      </c>
      <c r="Y1319" s="34" t="str">
        <f t="shared" si="430"/>
        <v>7100.134</v>
      </c>
      <c r="Z1319" s="34" t="str">
        <f t="shared" si="430"/>
        <v>" "</v>
      </c>
      <c r="AA1319" s="34" t="str">
        <f t="shared" si="430"/>
        <v>" "</v>
      </c>
      <c r="AB1319" s="34" t="str">
        <f t="shared" si="422"/>
        <v>7100.1 Cost of Production (Services) of Electricity /Regulated Activities</v>
      </c>
      <c r="AC1319" s="34" t="str">
        <f t="shared" si="423"/>
        <v>7100.13 Cost of Regulated Electricity Services, Distribution Activities (Network)</v>
      </c>
      <c r="AD1319" s="34" t="str">
        <f t="shared" si="424"/>
        <v>7100.134 Cost of Regulated Electricity Services, Distribution (Network) 6 kV</v>
      </c>
      <c r="AE1319" s="34" t="str">
        <f t="shared" si="425"/>
        <v>" "</v>
      </c>
      <c r="AF1319" s="34" t="str">
        <f t="shared" si="426"/>
        <v>" "</v>
      </c>
      <c r="AI1319" t="s">
        <v>345</v>
      </c>
      <c r="AJ1319" s="14" t="s">
        <v>1064</v>
      </c>
      <c r="AK1319">
        <v>6</v>
      </c>
      <c r="AL1319"/>
      <c r="AM1319"/>
      <c r="AN1319"/>
      <c r="AO1319"/>
      <c r="AP1319"/>
      <c r="AQ1319"/>
      <c r="AR1319"/>
      <c r="AS1319"/>
      <c r="AV1319" t="s">
        <v>345</v>
      </c>
      <c r="AW1319">
        <f t="shared" si="427"/>
        <v>67</v>
      </c>
    </row>
    <row r="1320" spans="1:49" ht="11.25" customHeight="1" x14ac:dyDescent="0.2">
      <c r="A1320" s="14">
        <v>7100.1341000000002</v>
      </c>
      <c r="B1320" t="s">
        <v>346</v>
      </c>
      <c r="C1320" s="33" t="str">
        <f t="shared" si="429"/>
        <v>7100.1341 Operation Cost, 6 kV</v>
      </c>
      <c r="D1320" s="6" t="s">
        <v>874</v>
      </c>
      <c r="E1320" s="6" t="s">
        <v>804</v>
      </c>
      <c r="F1320" s="6" t="s">
        <v>3</v>
      </c>
      <c r="G1320" s="6" t="s">
        <v>822</v>
      </c>
      <c r="H1320" s="34" t="str">
        <f>VLOOKUP(I1320,'heading tables'!$G$3:$H$9,2,FALSE)</f>
        <v>L4</v>
      </c>
      <c r="I1320" s="34">
        <f t="shared" si="417"/>
        <v>9</v>
      </c>
      <c r="J1320" s="6" t="s">
        <v>1069</v>
      </c>
      <c r="K1320" s="34">
        <f t="shared" si="421"/>
        <v>404</v>
      </c>
      <c r="L1320" s="34" t="str">
        <f t="shared" si="418"/>
        <v>41</v>
      </c>
      <c r="M1320" s="34" t="str">
        <f t="shared" si="412"/>
        <v>7</v>
      </c>
      <c r="N1320" s="34" t="str">
        <f t="shared" si="413"/>
        <v>71</v>
      </c>
      <c r="O1320" s="34" t="str">
        <f t="shared" si="414"/>
        <v>7100</v>
      </c>
      <c r="P1320" s="34" t="str">
        <f>CONCATENATE(M1320," ",VLOOKUP(M1320,'heading tables'!$A:$C,2,FALSE))</f>
        <v>7 Operating Expenses</v>
      </c>
      <c r="Q1320" s="34" t="str">
        <f>CONCATENATE(N1320," ",VLOOKUP(N1320,'heading tables'!$A:$C,2,FALSE))</f>
        <v>71 Cost of products sold (goods-producing and services industries)</v>
      </c>
      <c r="R1320" s="34" t="str">
        <f>CONCATENATE(O1320," ",VLOOKUP(ABS(O1320),'heading tables'!$A:$C,2,FALSE))</f>
        <v>7100 Cost of products sold (goods-producing and services industries)</v>
      </c>
      <c r="S1320" s="34" t="str">
        <f t="shared" si="415"/>
        <v>71</v>
      </c>
      <c r="T1320" s="34" t="str">
        <f t="shared" si="416"/>
        <v>7100</v>
      </c>
      <c r="U1320" s="34" t="str">
        <f>CONCATENATE(S1320," ",VLOOKUP(S1320,'heading tables'!$A:$C,2,FALSE))</f>
        <v>71 Cost of products sold (goods-producing and services industries)</v>
      </c>
      <c r="V1320" s="34" t="str">
        <f>CONCATENATE(T1320," ",VLOOKUP(ABS(T1320),'heading tables'!$A:$C,2,FALSE))</f>
        <v>7100 Cost of products sold (goods-producing and services industries)</v>
      </c>
      <c r="W1320" s="34" t="str">
        <f t="shared" si="419"/>
        <v>7100.1</v>
      </c>
      <c r="X1320" s="34" t="str">
        <f t="shared" si="430"/>
        <v>7100.13</v>
      </c>
      <c r="Y1320" s="34" t="str">
        <f t="shared" si="430"/>
        <v>7100.134</v>
      </c>
      <c r="Z1320" s="34" t="str">
        <f t="shared" si="430"/>
        <v>7100.1341</v>
      </c>
      <c r="AA1320" s="34" t="str">
        <f t="shared" si="430"/>
        <v>" "</v>
      </c>
      <c r="AB1320" s="34" t="str">
        <f t="shared" si="422"/>
        <v>7100.1 Cost of Production (Services) of Electricity /Regulated Activities</v>
      </c>
      <c r="AC1320" s="34" t="str">
        <f t="shared" si="423"/>
        <v>7100.13 Cost of Regulated Electricity Services, Distribution Activities (Network)</v>
      </c>
      <c r="AD1320" s="34" t="str">
        <f t="shared" si="424"/>
        <v>7100.134 Cost of Regulated Electricity Services, Distribution (Network) 6 kV</v>
      </c>
      <c r="AE1320" s="34" t="str">
        <f t="shared" si="425"/>
        <v>7100.1341 Operation Cost, 6 kV</v>
      </c>
      <c r="AF1320" s="34" t="str">
        <f t="shared" si="426"/>
        <v>" "</v>
      </c>
      <c r="AI1320" t="s">
        <v>346</v>
      </c>
      <c r="AJ1320" s="14" t="s">
        <v>1064</v>
      </c>
      <c r="AK1320">
        <v>6</v>
      </c>
      <c r="AL1320"/>
      <c r="AM1320"/>
      <c r="AN1320"/>
      <c r="AO1320"/>
      <c r="AP1320"/>
      <c r="AQ1320"/>
      <c r="AR1320"/>
      <c r="AS1320"/>
      <c r="AV1320" t="s">
        <v>346</v>
      </c>
      <c r="AW1320">
        <f t="shared" si="427"/>
        <v>20</v>
      </c>
    </row>
    <row r="1321" spans="1:49" ht="11.25" customHeight="1" x14ac:dyDescent="0.2">
      <c r="A1321" s="14">
        <v>7100.13411</v>
      </c>
      <c r="B1321" t="s">
        <v>347</v>
      </c>
      <c r="C1321" s="33" t="str">
        <f t="shared" si="429"/>
        <v>7100.13411 Operation Cost on Personnel, 6 kV</v>
      </c>
      <c r="D1321" s="6" t="s">
        <v>874</v>
      </c>
      <c r="E1321" s="6" t="s">
        <v>804</v>
      </c>
      <c r="F1321" s="6" t="s">
        <v>745</v>
      </c>
      <c r="G1321" s="6" t="s">
        <v>823</v>
      </c>
      <c r="H1321" s="34" t="str">
        <f>VLOOKUP(I1321,'heading tables'!$G$3:$H$9,2,FALSE)</f>
        <v>L5</v>
      </c>
      <c r="I1321" s="34">
        <f t="shared" si="417"/>
        <v>10</v>
      </c>
      <c r="J1321" s="6" t="s">
        <v>1069</v>
      </c>
      <c r="K1321" s="34">
        <f t="shared" si="421"/>
        <v>404</v>
      </c>
      <c r="L1321" s="34" t="str">
        <f t="shared" si="418"/>
        <v>11</v>
      </c>
      <c r="M1321" s="34" t="str">
        <f t="shared" si="412"/>
        <v>7</v>
      </c>
      <c r="N1321" s="34" t="str">
        <f t="shared" si="413"/>
        <v>71</v>
      </c>
      <c r="O1321" s="34" t="str">
        <f t="shared" si="414"/>
        <v>7100</v>
      </c>
      <c r="P1321" s="34" t="str">
        <f>CONCATENATE(M1321," ",VLOOKUP(M1321,'heading tables'!$A:$C,2,FALSE))</f>
        <v>7 Operating Expenses</v>
      </c>
      <c r="Q1321" s="34" t="str">
        <f>CONCATENATE(N1321," ",VLOOKUP(N1321,'heading tables'!$A:$C,2,FALSE))</f>
        <v>71 Cost of products sold (goods-producing and services industries)</v>
      </c>
      <c r="R1321" s="34" t="str">
        <f>CONCATENATE(O1321," ",VLOOKUP(ABS(O1321),'heading tables'!$A:$C,2,FALSE))</f>
        <v>7100 Cost of products sold (goods-producing and services industries)</v>
      </c>
      <c r="S1321" s="34" t="str">
        <f t="shared" si="415"/>
        <v>71</v>
      </c>
      <c r="T1321" s="34" t="str">
        <f t="shared" si="416"/>
        <v>7100</v>
      </c>
      <c r="U1321" s="34" t="str">
        <f>CONCATENATE(S1321," ",VLOOKUP(S1321,'heading tables'!$A:$C,2,FALSE))</f>
        <v>71 Cost of products sold (goods-producing and services industries)</v>
      </c>
      <c r="V1321" s="34" t="str">
        <f>CONCATENATE(T1321," ",VLOOKUP(ABS(T1321),'heading tables'!$A:$C,2,FALSE))</f>
        <v>7100 Cost of products sold (goods-producing and services industries)</v>
      </c>
      <c r="W1321" s="34" t="str">
        <f t="shared" si="419"/>
        <v>7100.1</v>
      </c>
      <c r="X1321" s="34" t="str">
        <f t="shared" si="430"/>
        <v>7100.13</v>
      </c>
      <c r="Y1321" s="34" t="str">
        <f t="shared" si="430"/>
        <v>7100.134</v>
      </c>
      <c r="Z1321" s="34" t="str">
        <f t="shared" si="430"/>
        <v>7100.1341</v>
      </c>
      <c r="AA1321" s="34" t="str">
        <f t="shared" si="430"/>
        <v>7100.13411</v>
      </c>
      <c r="AB1321" s="34" t="str">
        <f t="shared" si="422"/>
        <v>7100.1 Cost of Production (Services) of Electricity /Regulated Activities</v>
      </c>
      <c r="AC1321" s="34" t="str">
        <f t="shared" si="423"/>
        <v>7100.13 Cost of Regulated Electricity Services, Distribution Activities (Network)</v>
      </c>
      <c r="AD1321" s="34" t="str">
        <f t="shared" si="424"/>
        <v>7100.134 Cost of Regulated Electricity Services, Distribution (Network) 6 kV</v>
      </c>
      <c r="AE1321" s="34" t="str">
        <f t="shared" si="425"/>
        <v>7100.1341 Operation Cost, 6 kV</v>
      </c>
      <c r="AF1321" s="34" t="str">
        <f t="shared" si="426"/>
        <v>7100.13411 Operation Cost on Personnel, 6 kV</v>
      </c>
      <c r="AH1321" s="6" t="s">
        <v>406</v>
      </c>
      <c r="AI1321" t="s">
        <v>347</v>
      </c>
      <c r="AJ1321" s="14" t="s">
        <v>11</v>
      </c>
      <c r="AK1321">
        <v>6</v>
      </c>
      <c r="AL1321"/>
      <c r="AM1321"/>
      <c r="AN1321"/>
      <c r="AO1321"/>
      <c r="AP1321"/>
      <c r="AQ1321"/>
      <c r="AR1321"/>
      <c r="AS1321"/>
      <c r="AV1321" t="s">
        <v>347</v>
      </c>
      <c r="AW1321">
        <f t="shared" si="427"/>
        <v>33</v>
      </c>
    </row>
    <row r="1322" spans="1:49" ht="11.25" customHeight="1" x14ac:dyDescent="0.2">
      <c r="A1322" s="14">
        <v>7100.1341199999997</v>
      </c>
      <c r="B1322" t="s">
        <v>348</v>
      </c>
      <c r="C1322" s="33" t="str">
        <f t="shared" si="429"/>
        <v>7100.13412 Operation Cost on Materials, 6 kV</v>
      </c>
      <c r="D1322" s="6" t="s">
        <v>874</v>
      </c>
      <c r="E1322" s="6" t="s">
        <v>804</v>
      </c>
      <c r="F1322" s="6" t="s">
        <v>746</v>
      </c>
      <c r="G1322" s="6" t="s">
        <v>823</v>
      </c>
      <c r="H1322" s="34" t="str">
        <f>VLOOKUP(I1322,'heading tables'!$G$3:$H$9,2,FALSE)</f>
        <v>L5</v>
      </c>
      <c r="I1322" s="34">
        <f t="shared" si="417"/>
        <v>10</v>
      </c>
      <c r="J1322" s="6" t="s">
        <v>1069</v>
      </c>
      <c r="K1322" s="34">
        <f t="shared" si="421"/>
        <v>404</v>
      </c>
      <c r="L1322" s="34" t="str">
        <f t="shared" si="418"/>
        <v>12</v>
      </c>
      <c r="M1322" s="34" t="str">
        <f t="shared" si="412"/>
        <v>7</v>
      </c>
      <c r="N1322" s="34" t="str">
        <f t="shared" si="413"/>
        <v>71</v>
      </c>
      <c r="O1322" s="34" t="str">
        <f t="shared" si="414"/>
        <v>7100</v>
      </c>
      <c r="P1322" s="34" t="str">
        <f>CONCATENATE(M1322," ",VLOOKUP(M1322,'heading tables'!$A:$C,2,FALSE))</f>
        <v>7 Operating Expenses</v>
      </c>
      <c r="Q1322" s="34" t="str">
        <f>CONCATENATE(N1322," ",VLOOKUP(N1322,'heading tables'!$A:$C,2,FALSE))</f>
        <v>71 Cost of products sold (goods-producing and services industries)</v>
      </c>
      <c r="R1322" s="34" t="str">
        <f>CONCATENATE(O1322," ",VLOOKUP(ABS(O1322),'heading tables'!$A:$C,2,FALSE))</f>
        <v>7100 Cost of products sold (goods-producing and services industries)</v>
      </c>
      <c r="S1322" s="34" t="str">
        <f t="shared" si="415"/>
        <v>71</v>
      </c>
      <c r="T1322" s="34" t="str">
        <f t="shared" si="416"/>
        <v>7100</v>
      </c>
      <c r="U1322" s="34" t="str">
        <f>CONCATENATE(S1322," ",VLOOKUP(S1322,'heading tables'!$A:$C,2,FALSE))</f>
        <v>71 Cost of products sold (goods-producing and services industries)</v>
      </c>
      <c r="V1322" s="34" t="str">
        <f>CONCATENATE(T1322," ",VLOOKUP(ABS(T1322),'heading tables'!$A:$C,2,FALSE))</f>
        <v>7100 Cost of products sold (goods-producing and services industries)</v>
      </c>
      <c r="W1322" s="34" t="str">
        <f t="shared" si="419"/>
        <v>7100.1</v>
      </c>
      <c r="X1322" s="34" t="str">
        <f t="shared" si="430"/>
        <v>7100.13</v>
      </c>
      <c r="Y1322" s="34" t="str">
        <f t="shared" si="430"/>
        <v>7100.134</v>
      </c>
      <c r="Z1322" s="34" t="str">
        <f t="shared" si="430"/>
        <v>7100.1341</v>
      </c>
      <c r="AA1322" s="34" t="str">
        <f t="shared" si="430"/>
        <v>7100.13412</v>
      </c>
      <c r="AB1322" s="34" t="str">
        <f t="shared" si="422"/>
        <v>7100.1 Cost of Production (Services) of Electricity /Regulated Activities</v>
      </c>
      <c r="AC1322" s="34" t="str">
        <f t="shared" si="423"/>
        <v>7100.13 Cost of Regulated Electricity Services, Distribution Activities (Network)</v>
      </c>
      <c r="AD1322" s="34" t="str">
        <f t="shared" si="424"/>
        <v>7100.134 Cost of Regulated Electricity Services, Distribution (Network) 6 kV</v>
      </c>
      <c r="AE1322" s="34" t="str">
        <f t="shared" si="425"/>
        <v>7100.1341 Operation Cost, 6 kV</v>
      </c>
      <c r="AF1322" s="34" t="str">
        <f t="shared" si="426"/>
        <v>7100.13412 Operation Cost on Materials, 6 kV</v>
      </c>
      <c r="AH1322" s="6" t="s">
        <v>407</v>
      </c>
      <c r="AI1322" t="s">
        <v>348</v>
      </c>
      <c r="AJ1322" s="14" t="s">
        <v>11</v>
      </c>
      <c r="AK1322">
        <v>6</v>
      </c>
      <c r="AL1322"/>
      <c r="AM1322"/>
      <c r="AN1322"/>
      <c r="AO1322"/>
      <c r="AP1322"/>
      <c r="AQ1322"/>
      <c r="AR1322"/>
      <c r="AS1322"/>
      <c r="AV1322" t="s">
        <v>348</v>
      </c>
      <c r="AW1322">
        <f t="shared" si="427"/>
        <v>33</v>
      </c>
    </row>
    <row r="1323" spans="1:49" ht="11.25" customHeight="1" x14ac:dyDescent="0.2">
      <c r="A1323" s="14">
        <v>7100.1341300000004</v>
      </c>
      <c r="B1323" t="s">
        <v>349</v>
      </c>
      <c r="C1323" s="33" t="str">
        <f t="shared" si="429"/>
        <v>7100.13413 Operation Cost on Outsource, 6 kV</v>
      </c>
      <c r="D1323" s="6" t="s">
        <v>874</v>
      </c>
      <c r="E1323" s="6" t="s">
        <v>804</v>
      </c>
      <c r="F1323" s="6" t="s">
        <v>747</v>
      </c>
      <c r="G1323" s="6" t="s">
        <v>823</v>
      </c>
      <c r="H1323" s="34" t="str">
        <f>VLOOKUP(I1323,'heading tables'!$G$3:$H$9,2,FALSE)</f>
        <v>L5</v>
      </c>
      <c r="I1323" s="34">
        <f t="shared" si="417"/>
        <v>10</v>
      </c>
      <c r="J1323" s="6" t="s">
        <v>1069</v>
      </c>
      <c r="K1323" s="34">
        <f t="shared" si="421"/>
        <v>404</v>
      </c>
      <c r="L1323" s="34" t="str">
        <f t="shared" si="418"/>
        <v>13</v>
      </c>
      <c r="M1323" s="34" t="str">
        <f t="shared" si="412"/>
        <v>7</v>
      </c>
      <c r="N1323" s="34" t="str">
        <f t="shared" si="413"/>
        <v>71</v>
      </c>
      <c r="O1323" s="34" t="str">
        <f t="shared" si="414"/>
        <v>7100</v>
      </c>
      <c r="P1323" s="34" t="str">
        <f>CONCATENATE(M1323," ",VLOOKUP(M1323,'heading tables'!$A:$C,2,FALSE))</f>
        <v>7 Operating Expenses</v>
      </c>
      <c r="Q1323" s="34" t="str">
        <f>CONCATENATE(N1323," ",VLOOKUP(N1323,'heading tables'!$A:$C,2,FALSE))</f>
        <v>71 Cost of products sold (goods-producing and services industries)</v>
      </c>
      <c r="R1323" s="34" t="str">
        <f>CONCATENATE(O1323," ",VLOOKUP(ABS(O1323),'heading tables'!$A:$C,2,FALSE))</f>
        <v>7100 Cost of products sold (goods-producing and services industries)</v>
      </c>
      <c r="S1323" s="34" t="str">
        <f t="shared" si="415"/>
        <v>71</v>
      </c>
      <c r="T1323" s="34" t="str">
        <f t="shared" si="416"/>
        <v>7100</v>
      </c>
      <c r="U1323" s="34" t="str">
        <f>CONCATENATE(S1323," ",VLOOKUP(S1323,'heading tables'!$A:$C,2,FALSE))</f>
        <v>71 Cost of products sold (goods-producing and services industries)</v>
      </c>
      <c r="V1323" s="34" t="str">
        <f>CONCATENATE(T1323," ",VLOOKUP(ABS(T1323),'heading tables'!$A:$C,2,FALSE))</f>
        <v>7100 Cost of products sold (goods-producing and services industries)</v>
      </c>
      <c r="W1323" s="34" t="str">
        <f t="shared" si="419"/>
        <v>7100.1</v>
      </c>
      <c r="X1323" s="34" t="str">
        <f t="shared" si="430"/>
        <v>7100.13</v>
      </c>
      <c r="Y1323" s="34" t="str">
        <f t="shared" si="430"/>
        <v>7100.134</v>
      </c>
      <c r="Z1323" s="34" t="str">
        <f t="shared" si="430"/>
        <v>7100.1341</v>
      </c>
      <c r="AA1323" s="34" t="str">
        <f t="shared" si="430"/>
        <v>7100.13413</v>
      </c>
      <c r="AB1323" s="34" t="str">
        <f t="shared" si="422"/>
        <v>7100.1 Cost of Production (Services) of Electricity /Regulated Activities</v>
      </c>
      <c r="AC1323" s="34" t="str">
        <f t="shared" si="423"/>
        <v>7100.13 Cost of Regulated Electricity Services, Distribution Activities (Network)</v>
      </c>
      <c r="AD1323" s="34" t="str">
        <f t="shared" si="424"/>
        <v>7100.134 Cost of Regulated Electricity Services, Distribution (Network) 6 kV</v>
      </c>
      <c r="AE1323" s="34" t="str">
        <f t="shared" si="425"/>
        <v>7100.1341 Operation Cost, 6 kV</v>
      </c>
      <c r="AF1323" s="34" t="str">
        <f t="shared" si="426"/>
        <v>7100.13413 Operation Cost on Outsource, 6 kV</v>
      </c>
      <c r="AH1323" s="6" t="s">
        <v>897</v>
      </c>
      <c r="AI1323" t="s">
        <v>349</v>
      </c>
      <c r="AJ1323" s="14" t="s">
        <v>11</v>
      </c>
      <c r="AK1323">
        <v>6</v>
      </c>
      <c r="AL1323"/>
      <c r="AM1323"/>
      <c r="AN1323"/>
      <c r="AO1323"/>
      <c r="AP1323"/>
      <c r="AQ1323"/>
      <c r="AR1323"/>
      <c r="AS1323"/>
      <c r="AV1323" t="s">
        <v>349</v>
      </c>
      <c r="AW1323">
        <f t="shared" si="427"/>
        <v>33</v>
      </c>
    </row>
    <row r="1324" spans="1:49" ht="11.25" customHeight="1" x14ac:dyDescent="0.2">
      <c r="A1324" s="14">
        <v>7100.1341400000001</v>
      </c>
      <c r="B1324" t="s">
        <v>350</v>
      </c>
      <c r="C1324" s="33" t="str">
        <f t="shared" si="429"/>
        <v>7100.13414 Operation Cost on Electricity Consumed and Other Utilities, 6 kV</v>
      </c>
      <c r="D1324" s="6" t="s">
        <v>874</v>
      </c>
      <c r="E1324" s="6" t="s">
        <v>804</v>
      </c>
      <c r="F1324" s="6" t="s">
        <v>747</v>
      </c>
      <c r="G1324" s="6" t="s">
        <v>823</v>
      </c>
      <c r="H1324" s="34" t="str">
        <f>VLOOKUP(I1324,'heading tables'!$G$3:$H$9,2,FALSE)</f>
        <v>L5</v>
      </c>
      <c r="I1324" s="34">
        <f t="shared" si="417"/>
        <v>10</v>
      </c>
      <c r="J1324" s="6" t="s">
        <v>1069</v>
      </c>
      <c r="K1324" s="34">
        <f t="shared" si="421"/>
        <v>404</v>
      </c>
      <c r="L1324" s="34" t="str">
        <f t="shared" si="418"/>
        <v>14</v>
      </c>
      <c r="M1324" s="34" t="str">
        <f t="shared" si="412"/>
        <v>7</v>
      </c>
      <c r="N1324" s="34" t="str">
        <f t="shared" si="413"/>
        <v>71</v>
      </c>
      <c r="O1324" s="34" t="str">
        <f t="shared" si="414"/>
        <v>7100</v>
      </c>
      <c r="P1324" s="34" t="str">
        <f>CONCATENATE(M1324," ",VLOOKUP(M1324,'heading tables'!$A:$C,2,FALSE))</f>
        <v>7 Operating Expenses</v>
      </c>
      <c r="Q1324" s="34" t="str">
        <f>CONCATENATE(N1324," ",VLOOKUP(N1324,'heading tables'!$A:$C,2,FALSE))</f>
        <v>71 Cost of products sold (goods-producing and services industries)</v>
      </c>
      <c r="R1324" s="34" t="str">
        <f>CONCATENATE(O1324," ",VLOOKUP(ABS(O1324),'heading tables'!$A:$C,2,FALSE))</f>
        <v>7100 Cost of products sold (goods-producing and services industries)</v>
      </c>
      <c r="S1324" s="34" t="str">
        <f t="shared" si="415"/>
        <v>71</v>
      </c>
      <c r="T1324" s="34" t="str">
        <f t="shared" si="416"/>
        <v>7100</v>
      </c>
      <c r="U1324" s="34" t="str">
        <f>CONCATENATE(S1324," ",VLOOKUP(S1324,'heading tables'!$A:$C,2,FALSE))</f>
        <v>71 Cost of products sold (goods-producing and services industries)</v>
      </c>
      <c r="V1324" s="34" t="str">
        <f>CONCATENATE(T1324," ",VLOOKUP(ABS(T1324),'heading tables'!$A:$C,2,FALSE))</f>
        <v>7100 Cost of products sold (goods-producing and services industries)</v>
      </c>
      <c r="W1324" s="34" t="str">
        <f t="shared" si="419"/>
        <v>7100.1</v>
      </c>
      <c r="X1324" s="34" t="str">
        <f t="shared" si="430"/>
        <v>7100.13</v>
      </c>
      <c r="Y1324" s="34" t="str">
        <f t="shared" si="430"/>
        <v>7100.134</v>
      </c>
      <c r="Z1324" s="34" t="str">
        <f t="shared" si="430"/>
        <v>7100.1341</v>
      </c>
      <c r="AA1324" s="34" t="str">
        <f t="shared" si="430"/>
        <v>7100.13414</v>
      </c>
      <c r="AB1324" s="34" t="str">
        <f t="shared" si="422"/>
        <v>7100.1 Cost of Production (Services) of Electricity /Regulated Activities</v>
      </c>
      <c r="AC1324" s="34" t="str">
        <f t="shared" si="423"/>
        <v>7100.13 Cost of Regulated Electricity Services, Distribution Activities (Network)</v>
      </c>
      <c r="AD1324" s="34" t="str">
        <f t="shared" si="424"/>
        <v>7100.134 Cost of Regulated Electricity Services, Distribution (Network) 6 kV</v>
      </c>
      <c r="AE1324" s="34" t="str">
        <f t="shared" si="425"/>
        <v>7100.1341 Operation Cost, 6 kV</v>
      </c>
      <c r="AF1324" s="34" t="str">
        <f t="shared" si="426"/>
        <v>7100.13414 Operation Cost on Electricity Consumed and Other Utilities, 6 kV</v>
      </c>
      <c r="AH1324" s="14" t="s">
        <v>460</v>
      </c>
      <c r="AI1324" t="s">
        <v>350</v>
      </c>
      <c r="AJ1324" s="14" t="s">
        <v>11</v>
      </c>
      <c r="AK1324">
        <v>6</v>
      </c>
      <c r="AL1324"/>
      <c r="AM1324"/>
      <c r="AN1324"/>
      <c r="AO1324"/>
      <c r="AP1324"/>
      <c r="AQ1324"/>
      <c r="AR1324"/>
      <c r="AS1324"/>
      <c r="AV1324" t="s">
        <v>350</v>
      </c>
      <c r="AW1324">
        <f t="shared" si="427"/>
        <v>64</v>
      </c>
    </row>
    <row r="1325" spans="1:49" ht="11.25" customHeight="1" x14ac:dyDescent="0.2">
      <c r="A1325" s="14">
        <v>7100.1341499999999</v>
      </c>
      <c r="B1325" t="s">
        <v>351</v>
      </c>
      <c r="C1325" s="33" t="str">
        <f t="shared" si="429"/>
        <v>7100.13415 Operation Cost on Operating Lease, 6 kV</v>
      </c>
      <c r="D1325" s="6" t="s">
        <v>874</v>
      </c>
      <c r="E1325" s="6" t="s">
        <v>804</v>
      </c>
      <c r="F1325" s="6" t="s">
        <v>747</v>
      </c>
      <c r="G1325" s="6" t="s">
        <v>823</v>
      </c>
      <c r="H1325" s="34" t="str">
        <f>VLOOKUP(I1325,'heading tables'!$G$3:$H$9,2,FALSE)</f>
        <v>L5</v>
      </c>
      <c r="I1325" s="34">
        <f t="shared" si="417"/>
        <v>10</v>
      </c>
      <c r="J1325" s="6" t="s">
        <v>1069</v>
      </c>
      <c r="K1325" s="34">
        <f t="shared" si="421"/>
        <v>404</v>
      </c>
      <c r="L1325" s="34" t="str">
        <f t="shared" si="418"/>
        <v>15</v>
      </c>
      <c r="M1325" s="34" t="str">
        <f t="shared" si="412"/>
        <v>7</v>
      </c>
      <c r="N1325" s="34" t="str">
        <f t="shared" si="413"/>
        <v>71</v>
      </c>
      <c r="O1325" s="34" t="str">
        <f t="shared" si="414"/>
        <v>7100</v>
      </c>
      <c r="P1325" s="34" t="str">
        <f>CONCATENATE(M1325," ",VLOOKUP(M1325,'heading tables'!$A:$C,2,FALSE))</f>
        <v>7 Operating Expenses</v>
      </c>
      <c r="Q1325" s="34" t="str">
        <f>CONCATENATE(N1325," ",VLOOKUP(N1325,'heading tables'!$A:$C,2,FALSE))</f>
        <v>71 Cost of products sold (goods-producing and services industries)</v>
      </c>
      <c r="R1325" s="34" t="str">
        <f>CONCATENATE(O1325," ",VLOOKUP(ABS(O1325),'heading tables'!$A:$C,2,FALSE))</f>
        <v>7100 Cost of products sold (goods-producing and services industries)</v>
      </c>
      <c r="S1325" s="34" t="str">
        <f t="shared" si="415"/>
        <v>71</v>
      </c>
      <c r="T1325" s="34" t="str">
        <f t="shared" si="416"/>
        <v>7100</v>
      </c>
      <c r="U1325" s="34" t="str">
        <f>CONCATENATE(S1325," ",VLOOKUP(S1325,'heading tables'!$A:$C,2,FALSE))</f>
        <v>71 Cost of products sold (goods-producing and services industries)</v>
      </c>
      <c r="V1325" s="34" t="str">
        <f>CONCATENATE(T1325," ",VLOOKUP(ABS(T1325),'heading tables'!$A:$C,2,FALSE))</f>
        <v>7100 Cost of products sold (goods-producing and services industries)</v>
      </c>
      <c r="W1325" s="34" t="str">
        <f t="shared" si="419"/>
        <v>7100.1</v>
      </c>
      <c r="X1325" s="34" t="str">
        <f t="shared" si="430"/>
        <v>7100.13</v>
      </c>
      <c r="Y1325" s="34" t="str">
        <f t="shared" si="430"/>
        <v>7100.134</v>
      </c>
      <c r="Z1325" s="34" t="str">
        <f t="shared" si="430"/>
        <v>7100.1341</v>
      </c>
      <c r="AA1325" s="34" t="str">
        <f t="shared" si="430"/>
        <v>7100.13415</v>
      </c>
      <c r="AB1325" s="34" t="str">
        <f t="shared" si="422"/>
        <v>7100.1 Cost of Production (Services) of Electricity /Regulated Activities</v>
      </c>
      <c r="AC1325" s="34" t="str">
        <f t="shared" si="423"/>
        <v>7100.13 Cost of Regulated Electricity Services, Distribution Activities (Network)</v>
      </c>
      <c r="AD1325" s="34" t="str">
        <f t="shared" si="424"/>
        <v>7100.134 Cost of Regulated Electricity Services, Distribution (Network) 6 kV</v>
      </c>
      <c r="AE1325" s="34" t="str">
        <f t="shared" si="425"/>
        <v>7100.1341 Operation Cost, 6 kV</v>
      </c>
      <c r="AF1325" s="34" t="str">
        <f t="shared" si="426"/>
        <v>7100.13415 Operation Cost on Operating Lease, 6 kV</v>
      </c>
      <c r="AH1325" s="6" t="s">
        <v>886</v>
      </c>
      <c r="AI1325" t="s">
        <v>351</v>
      </c>
      <c r="AJ1325" s="14" t="s">
        <v>11</v>
      </c>
      <c r="AK1325">
        <v>6</v>
      </c>
      <c r="AL1325"/>
      <c r="AM1325"/>
      <c r="AN1325"/>
      <c r="AO1325"/>
      <c r="AP1325"/>
      <c r="AQ1325"/>
      <c r="AR1325"/>
      <c r="AS1325"/>
      <c r="AV1325" t="s">
        <v>351</v>
      </c>
      <c r="AW1325">
        <f t="shared" si="427"/>
        <v>39</v>
      </c>
    </row>
    <row r="1326" spans="1:49" ht="11.25" customHeight="1" x14ac:dyDescent="0.2">
      <c r="A1326" s="14">
        <v>7100.13418</v>
      </c>
      <c r="B1326" t="s">
        <v>352</v>
      </c>
      <c r="C1326" s="33" t="str">
        <f t="shared" si="429"/>
        <v>7100.13418 Depreciation Cost of 6 kV</v>
      </c>
      <c r="D1326" s="6" t="s">
        <v>874</v>
      </c>
      <c r="E1326" s="6" t="s">
        <v>804</v>
      </c>
      <c r="F1326" s="6" t="s">
        <v>748</v>
      </c>
      <c r="G1326" s="6" t="s">
        <v>823</v>
      </c>
      <c r="H1326" s="34" t="str">
        <f>VLOOKUP(I1326,'heading tables'!$G$3:$H$9,2,FALSE)</f>
        <v>L5</v>
      </c>
      <c r="I1326" s="34">
        <f t="shared" si="417"/>
        <v>10</v>
      </c>
      <c r="J1326" s="6" t="s">
        <v>1069</v>
      </c>
      <c r="K1326" s="34">
        <f t="shared" si="421"/>
        <v>404</v>
      </c>
      <c r="L1326" s="34" t="str">
        <f t="shared" si="418"/>
        <v>18</v>
      </c>
      <c r="M1326" s="34" t="str">
        <f t="shared" si="412"/>
        <v>7</v>
      </c>
      <c r="N1326" s="34" t="str">
        <f t="shared" si="413"/>
        <v>71</v>
      </c>
      <c r="O1326" s="34" t="str">
        <f t="shared" si="414"/>
        <v>7100</v>
      </c>
      <c r="P1326" s="34" t="str">
        <f>CONCATENATE(M1326," ",VLOOKUP(M1326,'heading tables'!$A:$C,2,FALSE))</f>
        <v>7 Operating Expenses</v>
      </c>
      <c r="Q1326" s="34" t="str">
        <f>CONCATENATE(N1326," ",VLOOKUP(N1326,'heading tables'!$A:$C,2,FALSE))</f>
        <v>71 Cost of products sold (goods-producing and services industries)</v>
      </c>
      <c r="R1326" s="34" t="str">
        <f>CONCATENATE(O1326," ",VLOOKUP(ABS(O1326),'heading tables'!$A:$C,2,FALSE))</f>
        <v>7100 Cost of products sold (goods-producing and services industries)</v>
      </c>
      <c r="S1326" s="34" t="str">
        <f t="shared" si="415"/>
        <v>71</v>
      </c>
      <c r="T1326" s="34" t="str">
        <f t="shared" si="416"/>
        <v>7100</v>
      </c>
      <c r="U1326" s="34" t="str">
        <f>CONCATENATE(S1326," ",VLOOKUP(S1326,'heading tables'!$A:$C,2,FALSE))</f>
        <v>71 Cost of products sold (goods-producing and services industries)</v>
      </c>
      <c r="V1326" s="34" t="str">
        <f>CONCATENATE(T1326," ",VLOOKUP(ABS(T1326),'heading tables'!$A:$C,2,FALSE))</f>
        <v>7100 Cost of products sold (goods-producing and services industries)</v>
      </c>
      <c r="W1326" s="34" t="str">
        <f t="shared" si="419"/>
        <v>7100.1</v>
      </c>
      <c r="X1326" s="34" t="str">
        <f t="shared" si="430"/>
        <v>7100.13</v>
      </c>
      <c r="Y1326" s="34" t="str">
        <f t="shared" si="430"/>
        <v>7100.134</v>
      </c>
      <c r="Z1326" s="34" t="str">
        <f t="shared" si="430"/>
        <v>7100.1341</v>
      </c>
      <c r="AA1326" s="34" t="str">
        <f t="shared" si="430"/>
        <v>7100.13418</v>
      </c>
      <c r="AB1326" s="34" t="str">
        <f t="shared" si="422"/>
        <v>7100.1 Cost of Production (Services) of Electricity /Regulated Activities</v>
      </c>
      <c r="AC1326" s="34" t="str">
        <f t="shared" si="423"/>
        <v>7100.13 Cost of Regulated Electricity Services, Distribution Activities (Network)</v>
      </c>
      <c r="AD1326" s="34" t="str">
        <f t="shared" si="424"/>
        <v>7100.134 Cost of Regulated Electricity Services, Distribution (Network) 6 kV</v>
      </c>
      <c r="AE1326" s="34" t="str">
        <f t="shared" si="425"/>
        <v>7100.1341 Operation Cost, 6 kV</v>
      </c>
      <c r="AF1326" s="34" t="str">
        <f t="shared" si="426"/>
        <v>7100.13418 Depreciation Cost of 6 kV</v>
      </c>
      <c r="AH1326" s="6" t="s">
        <v>885</v>
      </c>
      <c r="AI1326" t="s">
        <v>352</v>
      </c>
      <c r="AJ1326" s="14" t="s">
        <v>11</v>
      </c>
      <c r="AK1326">
        <v>6</v>
      </c>
      <c r="AL1326"/>
      <c r="AM1326"/>
      <c r="AN1326"/>
      <c r="AO1326"/>
      <c r="AP1326"/>
      <c r="AQ1326"/>
      <c r="AR1326"/>
      <c r="AS1326"/>
      <c r="AV1326" t="s">
        <v>352</v>
      </c>
      <c r="AW1326">
        <f t="shared" si="427"/>
        <v>25</v>
      </c>
    </row>
    <row r="1327" spans="1:49" ht="11.25" customHeight="1" x14ac:dyDescent="0.2">
      <c r="A1327" s="14">
        <v>7100.1341899999998</v>
      </c>
      <c r="B1327" t="s">
        <v>353</v>
      </c>
      <c r="C1327" s="33" t="str">
        <f t="shared" si="429"/>
        <v>7100.13419 Operation Cost on Other, 6 kV</v>
      </c>
      <c r="D1327" s="6" t="s">
        <v>874</v>
      </c>
      <c r="E1327" s="6" t="s">
        <v>804</v>
      </c>
      <c r="F1327" s="6" t="s">
        <v>747</v>
      </c>
      <c r="G1327" s="6" t="s">
        <v>823</v>
      </c>
      <c r="H1327" s="34" t="str">
        <f>VLOOKUP(I1327,'heading tables'!$G$3:$H$9,2,FALSE)</f>
        <v>L5</v>
      </c>
      <c r="I1327" s="34">
        <f t="shared" si="417"/>
        <v>10</v>
      </c>
      <c r="J1327" s="6" t="s">
        <v>1069</v>
      </c>
      <c r="K1327" s="34">
        <f t="shared" si="421"/>
        <v>404</v>
      </c>
      <c r="L1327" s="34" t="str">
        <f t="shared" si="418"/>
        <v>19</v>
      </c>
      <c r="M1327" s="34" t="str">
        <f t="shared" si="412"/>
        <v>7</v>
      </c>
      <c r="N1327" s="34" t="str">
        <f t="shared" si="413"/>
        <v>71</v>
      </c>
      <c r="O1327" s="34" t="str">
        <f t="shared" si="414"/>
        <v>7100</v>
      </c>
      <c r="P1327" s="34" t="str">
        <f>CONCATENATE(M1327," ",VLOOKUP(M1327,'heading tables'!$A:$C,2,FALSE))</f>
        <v>7 Operating Expenses</v>
      </c>
      <c r="Q1327" s="34" t="str">
        <f>CONCATENATE(N1327," ",VLOOKUP(N1327,'heading tables'!$A:$C,2,FALSE))</f>
        <v>71 Cost of products sold (goods-producing and services industries)</v>
      </c>
      <c r="R1327" s="34" t="str">
        <f>CONCATENATE(O1327," ",VLOOKUP(ABS(O1327),'heading tables'!$A:$C,2,FALSE))</f>
        <v>7100 Cost of products sold (goods-producing and services industries)</v>
      </c>
      <c r="S1327" s="34" t="str">
        <f t="shared" si="415"/>
        <v>71</v>
      </c>
      <c r="T1327" s="34" t="str">
        <f t="shared" si="416"/>
        <v>7100</v>
      </c>
      <c r="U1327" s="34" t="str">
        <f>CONCATENATE(S1327," ",VLOOKUP(S1327,'heading tables'!$A:$C,2,FALSE))</f>
        <v>71 Cost of products sold (goods-producing and services industries)</v>
      </c>
      <c r="V1327" s="34" t="str">
        <f>CONCATENATE(T1327," ",VLOOKUP(ABS(T1327),'heading tables'!$A:$C,2,FALSE))</f>
        <v>7100 Cost of products sold (goods-producing and services industries)</v>
      </c>
      <c r="W1327" s="34" t="str">
        <f t="shared" si="419"/>
        <v>7100.1</v>
      </c>
      <c r="X1327" s="34" t="str">
        <f t="shared" si="430"/>
        <v>7100.13</v>
      </c>
      <c r="Y1327" s="34" t="str">
        <f t="shared" si="430"/>
        <v>7100.134</v>
      </c>
      <c r="Z1327" s="34" t="str">
        <f t="shared" si="430"/>
        <v>7100.1341</v>
      </c>
      <c r="AA1327" s="34" t="str">
        <f t="shared" si="430"/>
        <v>7100.13419</v>
      </c>
      <c r="AB1327" s="34" t="str">
        <f t="shared" si="422"/>
        <v>7100.1 Cost of Production (Services) of Electricity /Regulated Activities</v>
      </c>
      <c r="AC1327" s="34" t="str">
        <f t="shared" si="423"/>
        <v>7100.13 Cost of Regulated Electricity Services, Distribution Activities (Network)</v>
      </c>
      <c r="AD1327" s="34" t="str">
        <f t="shared" si="424"/>
        <v>7100.134 Cost of Regulated Electricity Services, Distribution (Network) 6 kV</v>
      </c>
      <c r="AE1327" s="34" t="str">
        <f t="shared" si="425"/>
        <v>7100.1341 Operation Cost, 6 kV</v>
      </c>
      <c r="AF1327" s="34" t="str">
        <f t="shared" si="426"/>
        <v>7100.13419 Operation Cost on Other, 6 kV</v>
      </c>
      <c r="AH1327" s="6" t="s">
        <v>405</v>
      </c>
      <c r="AI1327" t="s">
        <v>353</v>
      </c>
      <c r="AJ1327" s="14" t="s">
        <v>11</v>
      </c>
      <c r="AK1327">
        <v>6</v>
      </c>
      <c r="AL1327"/>
      <c r="AM1327"/>
      <c r="AN1327"/>
      <c r="AO1327"/>
      <c r="AP1327"/>
      <c r="AQ1327"/>
      <c r="AR1327"/>
      <c r="AS1327"/>
      <c r="AV1327" t="s">
        <v>353</v>
      </c>
      <c r="AW1327">
        <f t="shared" si="427"/>
        <v>29</v>
      </c>
    </row>
    <row r="1328" spans="1:49" ht="11.25" customHeight="1" x14ac:dyDescent="0.2">
      <c r="A1328" s="14">
        <v>7100.1342000000004</v>
      </c>
      <c r="B1328" t="s">
        <v>354</v>
      </c>
      <c r="C1328" s="33" t="str">
        <f t="shared" si="429"/>
        <v>7100.1342 Maintenance Cost, 6 kV</v>
      </c>
      <c r="D1328" s="6" t="s">
        <v>874</v>
      </c>
      <c r="E1328" s="6" t="s">
        <v>804</v>
      </c>
      <c r="F1328" s="6" t="s">
        <v>3</v>
      </c>
      <c r="G1328" s="6" t="s">
        <v>822</v>
      </c>
      <c r="H1328" s="34" t="str">
        <f>VLOOKUP(I1328,'heading tables'!$G$3:$H$9,2,FALSE)</f>
        <v>L4</v>
      </c>
      <c r="I1328" s="34">
        <f t="shared" si="417"/>
        <v>9</v>
      </c>
      <c r="J1328" s="6" t="s">
        <v>1069</v>
      </c>
      <c r="K1328" s="34">
        <f t="shared" si="421"/>
        <v>404</v>
      </c>
      <c r="L1328" s="34" t="str">
        <f t="shared" si="418"/>
        <v>42</v>
      </c>
      <c r="M1328" s="34" t="str">
        <f t="shared" ref="M1328:M1391" si="431">LEFT($A1328,1)</f>
        <v>7</v>
      </c>
      <c r="N1328" s="34" t="str">
        <f t="shared" ref="N1328:N1391" si="432">LEFT($A1328,2)</f>
        <v>71</v>
      </c>
      <c r="O1328" s="34" t="str">
        <f t="shared" ref="O1328:O1391" si="433">LEFT($A1328,4)</f>
        <v>7100</v>
      </c>
      <c r="P1328" s="34" t="str">
        <f>CONCATENATE(M1328," ",VLOOKUP(M1328,'heading tables'!$A:$C,2,FALSE))</f>
        <v>7 Operating Expenses</v>
      </c>
      <c r="Q1328" s="34" t="str">
        <f>CONCATENATE(N1328," ",VLOOKUP(N1328,'heading tables'!$A:$C,2,FALSE))</f>
        <v>71 Cost of products sold (goods-producing and services industries)</v>
      </c>
      <c r="R1328" s="34" t="str">
        <f>CONCATENATE(O1328," ",VLOOKUP(ABS(O1328),'heading tables'!$A:$C,2,FALSE))</f>
        <v>7100 Cost of products sold (goods-producing and services industries)</v>
      </c>
      <c r="S1328" s="34" t="str">
        <f t="shared" si="415"/>
        <v>71</v>
      </c>
      <c r="T1328" s="34" t="str">
        <f t="shared" si="416"/>
        <v>7100</v>
      </c>
      <c r="U1328" s="34" t="str">
        <f>CONCATENATE(S1328," ",VLOOKUP(S1328,'heading tables'!$A:$C,2,FALSE))</f>
        <v>71 Cost of products sold (goods-producing and services industries)</v>
      </c>
      <c r="V1328" s="34" t="str">
        <f>CONCATENATE(T1328," ",VLOOKUP(ABS(T1328),'heading tables'!$A:$C,2,FALSE))</f>
        <v>7100 Cost of products sold (goods-producing and services industries)</v>
      </c>
      <c r="W1328" s="34" t="str">
        <f t="shared" si="419"/>
        <v>7100.1</v>
      </c>
      <c r="X1328" s="34" t="str">
        <f t="shared" si="430"/>
        <v>7100.13</v>
      </c>
      <c r="Y1328" s="34" t="str">
        <f t="shared" si="430"/>
        <v>7100.134</v>
      </c>
      <c r="Z1328" s="34" t="str">
        <f t="shared" si="430"/>
        <v>7100.1342</v>
      </c>
      <c r="AA1328" s="34" t="str">
        <f t="shared" si="430"/>
        <v>" "</v>
      </c>
      <c r="AB1328" s="34" t="str">
        <f t="shared" si="422"/>
        <v>7100.1 Cost of Production (Services) of Electricity /Regulated Activities</v>
      </c>
      <c r="AC1328" s="34" t="str">
        <f t="shared" si="423"/>
        <v>7100.13 Cost of Regulated Electricity Services, Distribution Activities (Network)</v>
      </c>
      <c r="AD1328" s="34" t="str">
        <f t="shared" si="424"/>
        <v>7100.134 Cost of Regulated Electricity Services, Distribution (Network) 6 kV</v>
      </c>
      <c r="AE1328" s="34" t="str">
        <f t="shared" si="425"/>
        <v>7100.1342 Maintenance Cost, 6 kV</v>
      </c>
      <c r="AF1328" s="34" t="str">
        <f t="shared" si="426"/>
        <v>" "</v>
      </c>
      <c r="AI1328" t="s">
        <v>354</v>
      </c>
      <c r="AJ1328" s="14" t="s">
        <v>1064</v>
      </c>
      <c r="AK1328">
        <v>6</v>
      </c>
      <c r="AL1328"/>
      <c r="AM1328"/>
      <c r="AN1328"/>
      <c r="AO1328"/>
      <c r="AP1328"/>
      <c r="AQ1328"/>
      <c r="AR1328"/>
      <c r="AS1328"/>
      <c r="AV1328" t="s">
        <v>354</v>
      </c>
      <c r="AW1328">
        <f t="shared" si="427"/>
        <v>22</v>
      </c>
    </row>
    <row r="1329" spans="1:49" ht="11.25" customHeight="1" x14ac:dyDescent="0.2">
      <c r="A1329" s="14">
        <v>7100.1342100000002</v>
      </c>
      <c r="B1329" t="s">
        <v>355</v>
      </c>
      <c r="C1329" s="33" t="str">
        <f t="shared" si="429"/>
        <v>7100.13421 Maintenance Cost on Personnel, 6 kV</v>
      </c>
      <c r="D1329" s="6" t="s">
        <v>874</v>
      </c>
      <c r="E1329" s="6" t="s">
        <v>804</v>
      </c>
      <c r="F1329" s="6" t="s">
        <v>749</v>
      </c>
      <c r="G1329" s="6" t="s">
        <v>823</v>
      </c>
      <c r="H1329" s="34" t="str">
        <f>VLOOKUP(I1329,'heading tables'!$G$3:$H$9,2,FALSE)</f>
        <v>L5</v>
      </c>
      <c r="I1329" s="34">
        <f t="shared" si="417"/>
        <v>10</v>
      </c>
      <c r="J1329" s="6" t="s">
        <v>1069</v>
      </c>
      <c r="K1329" s="34">
        <f t="shared" si="421"/>
        <v>404</v>
      </c>
      <c r="L1329" s="34" t="str">
        <f t="shared" si="418"/>
        <v>21</v>
      </c>
      <c r="M1329" s="34" t="str">
        <f t="shared" si="431"/>
        <v>7</v>
      </c>
      <c r="N1329" s="34" t="str">
        <f t="shared" si="432"/>
        <v>71</v>
      </c>
      <c r="O1329" s="34" t="str">
        <f t="shared" si="433"/>
        <v>7100</v>
      </c>
      <c r="P1329" s="34" t="str">
        <f>CONCATENATE(M1329," ",VLOOKUP(M1329,'heading tables'!$A:$C,2,FALSE))</f>
        <v>7 Operating Expenses</v>
      </c>
      <c r="Q1329" s="34" t="str">
        <f>CONCATENATE(N1329," ",VLOOKUP(N1329,'heading tables'!$A:$C,2,FALSE))</f>
        <v>71 Cost of products sold (goods-producing and services industries)</v>
      </c>
      <c r="R1329" s="34" t="str">
        <f>CONCATENATE(O1329," ",VLOOKUP(ABS(O1329),'heading tables'!$A:$C,2,FALSE))</f>
        <v>7100 Cost of products sold (goods-producing and services industries)</v>
      </c>
      <c r="S1329" s="34" t="str">
        <f t="shared" si="415"/>
        <v>71</v>
      </c>
      <c r="T1329" s="34" t="str">
        <f t="shared" si="416"/>
        <v>7100</v>
      </c>
      <c r="U1329" s="34" t="str">
        <f>CONCATENATE(S1329," ",VLOOKUP(S1329,'heading tables'!$A:$C,2,FALSE))</f>
        <v>71 Cost of products sold (goods-producing and services industries)</v>
      </c>
      <c r="V1329" s="34" t="str">
        <f>CONCATENATE(T1329," ",VLOOKUP(ABS(T1329),'heading tables'!$A:$C,2,FALSE))</f>
        <v>7100 Cost of products sold (goods-producing and services industries)</v>
      </c>
      <c r="W1329" s="34" t="str">
        <f t="shared" si="419"/>
        <v>7100.1</v>
      </c>
      <c r="X1329" s="34" t="str">
        <f t="shared" si="430"/>
        <v>7100.13</v>
      </c>
      <c r="Y1329" s="34" t="str">
        <f t="shared" si="430"/>
        <v>7100.134</v>
      </c>
      <c r="Z1329" s="34" t="str">
        <f t="shared" si="430"/>
        <v>7100.1342</v>
      </c>
      <c r="AA1329" s="34" t="str">
        <f t="shared" si="430"/>
        <v>7100.13421</v>
      </c>
      <c r="AB1329" s="34" t="str">
        <f t="shared" si="422"/>
        <v>7100.1 Cost of Production (Services) of Electricity /Regulated Activities</v>
      </c>
      <c r="AC1329" s="34" t="str">
        <f t="shared" si="423"/>
        <v>7100.13 Cost of Regulated Electricity Services, Distribution Activities (Network)</v>
      </c>
      <c r="AD1329" s="34" t="str">
        <f t="shared" si="424"/>
        <v>7100.134 Cost of Regulated Electricity Services, Distribution (Network) 6 kV</v>
      </c>
      <c r="AE1329" s="34" t="str">
        <f t="shared" si="425"/>
        <v>7100.1342 Maintenance Cost, 6 kV</v>
      </c>
      <c r="AF1329" s="34" t="str">
        <f t="shared" si="426"/>
        <v>7100.13421 Maintenance Cost on Personnel, 6 kV</v>
      </c>
      <c r="AH1329" s="6" t="s">
        <v>406</v>
      </c>
      <c r="AI1329" t="s">
        <v>355</v>
      </c>
      <c r="AJ1329" s="14" t="s">
        <v>11</v>
      </c>
      <c r="AK1329">
        <v>6</v>
      </c>
      <c r="AL1329"/>
      <c r="AM1329"/>
      <c r="AN1329"/>
      <c r="AO1329"/>
      <c r="AP1329"/>
      <c r="AQ1329"/>
      <c r="AR1329"/>
      <c r="AS1329"/>
      <c r="AV1329" t="s">
        <v>355</v>
      </c>
      <c r="AW1329">
        <f t="shared" si="427"/>
        <v>35</v>
      </c>
    </row>
    <row r="1330" spans="1:49" ht="11.25" customHeight="1" x14ac:dyDescent="0.2">
      <c r="A1330" s="14">
        <v>7100.1342199999999</v>
      </c>
      <c r="B1330" t="s">
        <v>356</v>
      </c>
      <c r="C1330" s="33" t="str">
        <f t="shared" si="429"/>
        <v>7100.13422 Maintenance Cost on Materials, 6 kV</v>
      </c>
      <c r="D1330" s="6" t="s">
        <v>874</v>
      </c>
      <c r="E1330" s="6" t="s">
        <v>804</v>
      </c>
      <c r="F1330" s="6" t="s">
        <v>749</v>
      </c>
      <c r="G1330" s="6" t="s">
        <v>823</v>
      </c>
      <c r="H1330" s="34" t="str">
        <f>VLOOKUP(I1330,'heading tables'!$G$3:$H$9,2,FALSE)</f>
        <v>L5</v>
      </c>
      <c r="I1330" s="34">
        <f t="shared" si="417"/>
        <v>10</v>
      </c>
      <c r="J1330" s="6" t="s">
        <v>1069</v>
      </c>
      <c r="K1330" s="34">
        <f t="shared" si="421"/>
        <v>404</v>
      </c>
      <c r="L1330" s="34" t="str">
        <f t="shared" si="418"/>
        <v>22</v>
      </c>
      <c r="M1330" s="34" t="str">
        <f t="shared" si="431"/>
        <v>7</v>
      </c>
      <c r="N1330" s="34" t="str">
        <f t="shared" si="432"/>
        <v>71</v>
      </c>
      <c r="O1330" s="34" t="str">
        <f t="shared" si="433"/>
        <v>7100</v>
      </c>
      <c r="P1330" s="34" t="str">
        <f>CONCATENATE(M1330," ",VLOOKUP(M1330,'heading tables'!$A:$C,2,FALSE))</f>
        <v>7 Operating Expenses</v>
      </c>
      <c r="Q1330" s="34" t="str">
        <f>CONCATENATE(N1330," ",VLOOKUP(N1330,'heading tables'!$A:$C,2,FALSE))</f>
        <v>71 Cost of products sold (goods-producing and services industries)</v>
      </c>
      <c r="R1330" s="34" t="str">
        <f>CONCATENATE(O1330," ",VLOOKUP(ABS(O1330),'heading tables'!$A:$C,2,FALSE))</f>
        <v>7100 Cost of products sold (goods-producing and services industries)</v>
      </c>
      <c r="S1330" s="34" t="str">
        <f t="shared" si="415"/>
        <v>71</v>
      </c>
      <c r="T1330" s="34" t="str">
        <f t="shared" si="416"/>
        <v>7100</v>
      </c>
      <c r="U1330" s="34" t="str">
        <f>CONCATENATE(S1330," ",VLOOKUP(S1330,'heading tables'!$A:$C,2,FALSE))</f>
        <v>71 Cost of products sold (goods-producing and services industries)</v>
      </c>
      <c r="V1330" s="34" t="str">
        <f>CONCATENATE(T1330," ",VLOOKUP(ABS(T1330),'heading tables'!$A:$C,2,FALSE))</f>
        <v>7100 Cost of products sold (goods-producing and services industries)</v>
      </c>
      <c r="W1330" s="34" t="str">
        <f t="shared" si="419"/>
        <v>7100.1</v>
      </c>
      <c r="X1330" s="34" t="str">
        <f t="shared" si="430"/>
        <v>7100.13</v>
      </c>
      <c r="Y1330" s="34" t="str">
        <f t="shared" si="430"/>
        <v>7100.134</v>
      </c>
      <c r="Z1330" s="34" t="str">
        <f t="shared" si="430"/>
        <v>7100.1342</v>
      </c>
      <c r="AA1330" s="34" t="str">
        <f t="shared" si="430"/>
        <v>7100.13422</v>
      </c>
      <c r="AB1330" s="34" t="str">
        <f t="shared" si="422"/>
        <v>7100.1 Cost of Production (Services) of Electricity /Regulated Activities</v>
      </c>
      <c r="AC1330" s="34" t="str">
        <f t="shared" si="423"/>
        <v>7100.13 Cost of Regulated Electricity Services, Distribution Activities (Network)</v>
      </c>
      <c r="AD1330" s="34" t="str">
        <f t="shared" si="424"/>
        <v>7100.134 Cost of Regulated Electricity Services, Distribution (Network) 6 kV</v>
      </c>
      <c r="AE1330" s="34" t="str">
        <f t="shared" si="425"/>
        <v>7100.1342 Maintenance Cost, 6 kV</v>
      </c>
      <c r="AF1330" s="34" t="str">
        <f t="shared" si="426"/>
        <v>7100.13422 Maintenance Cost on Materials, 6 kV</v>
      </c>
      <c r="AH1330" s="6" t="s">
        <v>407</v>
      </c>
      <c r="AI1330" t="s">
        <v>356</v>
      </c>
      <c r="AJ1330" s="14" t="s">
        <v>11</v>
      </c>
      <c r="AK1330">
        <v>6</v>
      </c>
      <c r="AL1330"/>
      <c r="AM1330"/>
      <c r="AN1330"/>
      <c r="AO1330"/>
      <c r="AP1330"/>
      <c r="AQ1330"/>
      <c r="AR1330"/>
      <c r="AS1330"/>
      <c r="AV1330" t="s">
        <v>356</v>
      </c>
      <c r="AW1330">
        <f t="shared" si="427"/>
        <v>35</v>
      </c>
    </row>
    <row r="1331" spans="1:49" ht="11.25" customHeight="1" x14ac:dyDescent="0.2">
      <c r="A1331" s="14">
        <v>7100.1342299999997</v>
      </c>
      <c r="B1331" t="s">
        <v>357</v>
      </c>
      <c r="C1331" s="33" t="str">
        <f t="shared" si="429"/>
        <v>7100.13423 Maintenance Cost on Outsource, 6 kV</v>
      </c>
      <c r="D1331" s="6" t="s">
        <v>874</v>
      </c>
      <c r="E1331" s="6" t="s">
        <v>804</v>
      </c>
      <c r="F1331" s="6" t="s">
        <v>749</v>
      </c>
      <c r="G1331" s="6" t="s">
        <v>823</v>
      </c>
      <c r="H1331" s="34" t="str">
        <f>VLOOKUP(I1331,'heading tables'!$G$3:$H$9,2,FALSE)</f>
        <v>L5</v>
      </c>
      <c r="I1331" s="34">
        <f t="shared" si="417"/>
        <v>10</v>
      </c>
      <c r="J1331" s="6" t="s">
        <v>1069</v>
      </c>
      <c r="K1331" s="34">
        <f t="shared" si="421"/>
        <v>404</v>
      </c>
      <c r="L1331" s="34" t="str">
        <f t="shared" si="418"/>
        <v>23</v>
      </c>
      <c r="M1331" s="34" t="str">
        <f t="shared" si="431"/>
        <v>7</v>
      </c>
      <c r="N1331" s="34" t="str">
        <f t="shared" si="432"/>
        <v>71</v>
      </c>
      <c r="O1331" s="34" t="str">
        <f t="shared" si="433"/>
        <v>7100</v>
      </c>
      <c r="P1331" s="34" t="str">
        <f>CONCATENATE(M1331," ",VLOOKUP(M1331,'heading tables'!$A:$C,2,FALSE))</f>
        <v>7 Operating Expenses</v>
      </c>
      <c r="Q1331" s="34" t="str">
        <f>CONCATENATE(N1331," ",VLOOKUP(N1331,'heading tables'!$A:$C,2,FALSE))</f>
        <v>71 Cost of products sold (goods-producing and services industries)</v>
      </c>
      <c r="R1331" s="34" t="str">
        <f>CONCATENATE(O1331," ",VLOOKUP(ABS(O1331),'heading tables'!$A:$C,2,FALSE))</f>
        <v>7100 Cost of products sold (goods-producing and services industries)</v>
      </c>
      <c r="S1331" s="34" t="str">
        <f t="shared" si="415"/>
        <v>71</v>
      </c>
      <c r="T1331" s="34" t="str">
        <f t="shared" si="416"/>
        <v>7100</v>
      </c>
      <c r="U1331" s="34" t="str">
        <f>CONCATENATE(S1331," ",VLOOKUP(S1331,'heading tables'!$A:$C,2,FALSE))</f>
        <v>71 Cost of products sold (goods-producing and services industries)</v>
      </c>
      <c r="V1331" s="34" t="str">
        <f>CONCATENATE(T1331," ",VLOOKUP(ABS(T1331),'heading tables'!$A:$C,2,FALSE))</f>
        <v>7100 Cost of products sold (goods-producing and services industries)</v>
      </c>
      <c r="W1331" s="34" t="str">
        <f t="shared" si="419"/>
        <v>7100.1</v>
      </c>
      <c r="X1331" s="34" t="str">
        <f t="shared" si="430"/>
        <v>7100.13</v>
      </c>
      <c r="Y1331" s="34" t="str">
        <f t="shared" si="430"/>
        <v>7100.134</v>
      </c>
      <c r="Z1331" s="34" t="str">
        <f t="shared" si="430"/>
        <v>7100.1342</v>
      </c>
      <c r="AA1331" s="34" t="str">
        <f t="shared" si="430"/>
        <v>7100.13423</v>
      </c>
      <c r="AB1331" s="34" t="str">
        <f t="shared" si="422"/>
        <v>7100.1 Cost of Production (Services) of Electricity /Regulated Activities</v>
      </c>
      <c r="AC1331" s="34" t="str">
        <f t="shared" si="423"/>
        <v>7100.13 Cost of Regulated Electricity Services, Distribution Activities (Network)</v>
      </c>
      <c r="AD1331" s="34" t="str">
        <f t="shared" si="424"/>
        <v>7100.134 Cost of Regulated Electricity Services, Distribution (Network) 6 kV</v>
      </c>
      <c r="AE1331" s="34" t="str">
        <f t="shared" si="425"/>
        <v>7100.1342 Maintenance Cost, 6 kV</v>
      </c>
      <c r="AF1331" s="34" t="str">
        <f t="shared" si="426"/>
        <v>7100.13423 Maintenance Cost on Outsource, 6 kV</v>
      </c>
      <c r="AH1331" s="6" t="s">
        <v>897</v>
      </c>
      <c r="AI1331" t="s">
        <v>357</v>
      </c>
      <c r="AJ1331" s="14" t="s">
        <v>11</v>
      </c>
      <c r="AK1331">
        <v>6</v>
      </c>
      <c r="AL1331"/>
      <c r="AM1331"/>
      <c r="AN1331"/>
      <c r="AO1331"/>
      <c r="AP1331"/>
      <c r="AQ1331"/>
      <c r="AR1331"/>
      <c r="AS1331"/>
      <c r="AV1331" t="s">
        <v>357</v>
      </c>
      <c r="AW1331">
        <f t="shared" si="427"/>
        <v>35</v>
      </c>
    </row>
    <row r="1332" spans="1:49" ht="11.25" customHeight="1" x14ac:dyDescent="0.2">
      <c r="A1332" s="14">
        <v>7100.1342400000003</v>
      </c>
      <c r="B1332" t="s">
        <v>358</v>
      </c>
      <c r="C1332" s="33" t="str">
        <f t="shared" si="429"/>
        <v>7100.13424 Maintenance Cost on Electricity Consumed and Other Utilities, 6 kV</v>
      </c>
      <c r="D1332" s="6" t="s">
        <v>874</v>
      </c>
      <c r="E1332" s="6" t="s">
        <v>804</v>
      </c>
      <c r="F1332" s="6" t="s">
        <v>749</v>
      </c>
      <c r="G1332" s="6" t="s">
        <v>823</v>
      </c>
      <c r="H1332" s="34" t="str">
        <f>VLOOKUP(I1332,'heading tables'!$G$3:$H$9,2,FALSE)</f>
        <v>L5</v>
      </c>
      <c r="I1332" s="34">
        <f t="shared" si="417"/>
        <v>10</v>
      </c>
      <c r="J1332" s="6" t="s">
        <v>1069</v>
      </c>
      <c r="K1332" s="34">
        <f t="shared" si="421"/>
        <v>404</v>
      </c>
      <c r="L1332" s="34" t="str">
        <f t="shared" si="418"/>
        <v>24</v>
      </c>
      <c r="M1332" s="34" t="str">
        <f t="shared" si="431"/>
        <v>7</v>
      </c>
      <c r="N1332" s="34" t="str">
        <f t="shared" si="432"/>
        <v>71</v>
      </c>
      <c r="O1332" s="34" t="str">
        <f t="shared" si="433"/>
        <v>7100</v>
      </c>
      <c r="P1332" s="34" t="str">
        <f>CONCATENATE(M1332," ",VLOOKUP(M1332,'heading tables'!$A:$C,2,FALSE))</f>
        <v>7 Operating Expenses</v>
      </c>
      <c r="Q1332" s="34" t="str">
        <f>CONCATENATE(N1332," ",VLOOKUP(N1332,'heading tables'!$A:$C,2,FALSE))</f>
        <v>71 Cost of products sold (goods-producing and services industries)</v>
      </c>
      <c r="R1332" s="34" t="str">
        <f>CONCATENATE(O1332," ",VLOOKUP(ABS(O1332),'heading tables'!$A:$C,2,FALSE))</f>
        <v>7100 Cost of products sold (goods-producing and services industries)</v>
      </c>
      <c r="S1332" s="34" t="str">
        <f t="shared" si="415"/>
        <v>71</v>
      </c>
      <c r="T1332" s="34" t="str">
        <f t="shared" si="416"/>
        <v>7100</v>
      </c>
      <c r="U1332" s="34" t="str">
        <f>CONCATENATE(S1332," ",VLOOKUP(S1332,'heading tables'!$A:$C,2,FALSE))</f>
        <v>71 Cost of products sold (goods-producing and services industries)</v>
      </c>
      <c r="V1332" s="34" t="str">
        <f>CONCATENATE(T1332," ",VLOOKUP(ABS(T1332),'heading tables'!$A:$C,2,FALSE))</f>
        <v>7100 Cost of products sold (goods-producing and services industries)</v>
      </c>
      <c r="W1332" s="34" t="str">
        <f t="shared" si="419"/>
        <v>7100.1</v>
      </c>
      <c r="X1332" s="34" t="str">
        <f t="shared" si="430"/>
        <v>7100.13</v>
      </c>
      <c r="Y1332" s="34" t="str">
        <f t="shared" si="430"/>
        <v>7100.134</v>
      </c>
      <c r="Z1332" s="34" t="str">
        <f t="shared" si="430"/>
        <v>7100.1342</v>
      </c>
      <c r="AA1332" s="34" t="str">
        <f t="shared" si="430"/>
        <v>7100.13424</v>
      </c>
      <c r="AB1332" s="34" t="str">
        <f t="shared" si="422"/>
        <v>7100.1 Cost of Production (Services) of Electricity /Regulated Activities</v>
      </c>
      <c r="AC1332" s="34" t="str">
        <f t="shared" si="423"/>
        <v>7100.13 Cost of Regulated Electricity Services, Distribution Activities (Network)</v>
      </c>
      <c r="AD1332" s="34" t="str">
        <f t="shared" si="424"/>
        <v>7100.134 Cost of Regulated Electricity Services, Distribution (Network) 6 kV</v>
      </c>
      <c r="AE1332" s="34" t="str">
        <f t="shared" si="425"/>
        <v>7100.1342 Maintenance Cost, 6 kV</v>
      </c>
      <c r="AF1332" s="34" t="str">
        <f t="shared" si="426"/>
        <v>7100.13424 Maintenance Cost on Electricity Consumed and Other Utilities, 6 kV</v>
      </c>
      <c r="AH1332" s="14" t="s">
        <v>460</v>
      </c>
      <c r="AI1332" t="s">
        <v>358</v>
      </c>
      <c r="AJ1332" s="14" t="s">
        <v>11</v>
      </c>
      <c r="AK1332">
        <v>6</v>
      </c>
      <c r="AL1332"/>
      <c r="AM1332"/>
      <c r="AN1332"/>
      <c r="AO1332"/>
      <c r="AP1332"/>
      <c r="AQ1332"/>
      <c r="AR1332"/>
      <c r="AS1332"/>
      <c r="AV1332" t="s">
        <v>358</v>
      </c>
      <c r="AW1332">
        <f t="shared" si="427"/>
        <v>66</v>
      </c>
    </row>
    <row r="1333" spans="1:49" ht="11.25" customHeight="1" x14ac:dyDescent="0.2">
      <c r="A1333" s="14">
        <v>7100.1342500000001</v>
      </c>
      <c r="B1333" t="s">
        <v>359</v>
      </c>
      <c r="C1333" s="33" t="str">
        <f t="shared" si="429"/>
        <v>7100.13425 Maintenance Cost on Operating Lease, 6 kV</v>
      </c>
      <c r="D1333" s="6" t="s">
        <v>874</v>
      </c>
      <c r="E1333" s="6" t="s">
        <v>804</v>
      </c>
      <c r="F1333" s="6" t="s">
        <v>749</v>
      </c>
      <c r="G1333" s="6" t="s">
        <v>823</v>
      </c>
      <c r="H1333" s="34" t="str">
        <f>VLOOKUP(I1333,'heading tables'!$G$3:$H$9,2,FALSE)</f>
        <v>L5</v>
      </c>
      <c r="I1333" s="34">
        <f t="shared" si="417"/>
        <v>10</v>
      </c>
      <c r="J1333" s="6" t="s">
        <v>1069</v>
      </c>
      <c r="K1333" s="34">
        <f t="shared" si="421"/>
        <v>404</v>
      </c>
      <c r="L1333" s="34" t="str">
        <f t="shared" si="418"/>
        <v>25</v>
      </c>
      <c r="M1333" s="34" t="str">
        <f t="shared" si="431"/>
        <v>7</v>
      </c>
      <c r="N1333" s="34" t="str">
        <f t="shared" si="432"/>
        <v>71</v>
      </c>
      <c r="O1333" s="34" t="str">
        <f t="shared" si="433"/>
        <v>7100</v>
      </c>
      <c r="P1333" s="34" t="str">
        <f>CONCATENATE(M1333," ",VLOOKUP(M1333,'heading tables'!$A:$C,2,FALSE))</f>
        <v>7 Operating Expenses</v>
      </c>
      <c r="Q1333" s="34" t="str">
        <f>CONCATENATE(N1333," ",VLOOKUP(N1333,'heading tables'!$A:$C,2,FALSE))</f>
        <v>71 Cost of products sold (goods-producing and services industries)</v>
      </c>
      <c r="R1333" s="34" t="str">
        <f>CONCATENATE(O1333," ",VLOOKUP(ABS(O1333),'heading tables'!$A:$C,2,FALSE))</f>
        <v>7100 Cost of products sold (goods-producing and services industries)</v>
      </c>
      <c r="S1333" s="34" t="str">
        <f t="shared" si="415"/>
        <v>71</v>
      </c>
      <c r="T1333" s="34" t="str">
        <f t="shared" si="416"/>
        <v>7100</v>
      </c>
      <c r="U1333" s="34" t="str">
        <f>CONCATENATE(S1333," ",VLOOKUP(S1333,'heading tables'!$A:$C,2,FALSE))</f>
        <v>71 Cost of products sold (goods-producing and services industries)</v>
      </c>
      <c r="V1333" s="34" t="str">
        <f>CONCATENATE(T1333," ",VLOOKUP(ABS(T1333),'heading tables'!$A:$C,2,FALSE))</f>
        <v>7100 Cost of products sold (goods-producing and services industries)</v>
      </c>
      <c r="W1333" s="34" t="str">
        <f t="shared" si="419"/>
        <v>7100.1</v>
      </c>
      <c r="X1333" s="34" t="str">
        <f t="shared" si="430"/>
        <v>7100.13</v>
      </c>
      <c r="Y1333" s="34" t="str">
        <f t="shared" si="430"/>
        <v>7100.134</v>
      </c>
      <c r="Z1333" s="34" t="str">
        <f t="shared" si="430"/>
        <v>7100.1342</v>
      </c>
      <c r="AA1333" s="34" t="str">
        <f t="shared" si="430"/>
        <v>7100.13425</v>
      </c>
      <c r="AB1333" s="34" t="str">
        <f t="shared" si="422"/>
        <v>7100.1 Cost of Production (Services) of Electricity /Regulated Activities</v>
      </c>
      <c r="AC1333" s="34" t="str">
        <f t="shared" si="423"/>
        <v>7100.13 Cost of Regulated Electricity Services, Distribution Activities (Network)</v>
      </c>
      <c r="AD1333" s="34" t="str">
        <f t="shared" si="424"/>
        <v>7100.134 Cost of Regulated Electricity Services, Distribution (Network) 6 kV</v>
      </c>
      <c r="AE1333" s="34" t="str">
        <f t="shared" si="425"/>
        <v>7100.1342 Maintenance Cost, 6 kV</v>
      </c>
      <c r="AF1333" s="34" t="str">
        <f t="shared" si="426"/>
        <v>7100.13425 Maintenance Cost on Operating Lease, 6 kV</v>
      </c>
      <c r="AH1333" s="6" t="s">
        <v>886</v>
      </c>
      <c r="AI1333" t="s">
        <v>359</v>
      </c>
      <c r="AJ1333" s="14" t="s">
        <v>11</v>
      </c>
      <c r="AK1333">
        <v>6</v>
      </c>
      <c r="AL1333"/>
      <c r="AM1333"/>
      <c r="AN1333"/>
      <c r="AO1333"/>
      <c r="AP1333"/>
      <c r="AQ1333"/>
      <c r="AR1333"/>
      <c r="AS1333"/>
      <c r="AV1333" t="s">
        <v>359</v>
      </c>
      <c r="AW1333">
        <f t="shared" si="427"/>
        <v>41</v>
      </c>
    </row>
    <row r="1334" spans="1:49" ht="11.25" customHeight="1" x14ac:dyDescent="0.2">
      <c r="A1334" s="14">
        <v>7100.1342800000002</v>
      </c>
      <c r="B1334" t="s">
        <v>352</v>
      </c>
      <c r="C1334" s="33" t="str">
        <f t="shared" si="429"/>
        <v>7100.13428 Depreciation Cost of 6 kV</v>
      </c>
      <c r="D1334" s="6" t="s">
        <v>874</v>
      </c>
      <c r="E1334" s="6" t="s">
        <v>804</v>
      </c>
      <c r="F1334" s="6" t="s">
        <v>748</v>
      </c>
      <c r="G1334" s="6" t="s">
        <v>823</v>
      </c>
      <c r="H1334" s="34" t="str">
        <f>VLOOKUP(I1334,'heading tables'!$G$3:$H$9,2,FALSE)</f>
        <v>L5</v>
      </c>
      <c r="I1334" s="34">
        <f t="shared" si="417"/>
        <v>10</v>
      </c>
      <c r="J1334" s="6" t="s">
        <v>1069</v>
      </c>
      <c r="K1334" s="34">
        <f t="shared" si="421"/>
        <v>404</v>
      </c>
      <c r="L1334" s="34" t="str">
        <f t="shared" si="418"/>
        <v>28</v>
      </c>
      <c r="M1334" s="34" t="str">
        <f t="shared" si="431"/>
        <v>7</v>
      </c>
      <c r="N1334" s="34" t="str">
        <f t="shared" si="432"/>
        <v>71</v>
      </c>
      <c r="O1334" s="34" t="str">
        <f t="shared" si="433"/>
        <v>7100</v>
      </c>
      <c r="P1334" s="34" t="str">
        <f>CONCATENATE(M1334," ",VLOOKUP(M1334,'heading tables'!$A:$C,2,FALSE))</f>
        <v>7 Operating Expenses</v>
      </c>
      <c r="Q1334" s="34" t="str">
        <f>CONCATENATE(N1334," ",VLOOKUP(N1334,'heading tables'!$A:$C,2,FALSE))</f>
        <v>71 Cost of products sold (goods-producing and services industries)</v>
      </c>
      <c r="R1334" s="34" t="str">
        <f>CONCATENATE(O1334," ",VLOOKUP(ABS(O1334),'heading tables'!$A:$C,2,FALSE))</f>
        <v>7100 Cost of products sold (goods-producing and services industries)</v>
      </c>
      <c r="S1334" s="34" t="str">
        <f t="shared" si="415"/>
        <v>71</v>
      </c>
      <c r="T1334" s="34" t="str">
        <f t="shared" si="416"/>
        <v>7100</v>
      </c>
      <c r="U1334" s="34" t="str">
        <f>CONCATENATE(S1334," ",VLOOKUP(S1334,'heading tables'!$A:$C,2,FALSE))</f>
        <v>71 Cost of products sold (goods-producing and services industries)</v>
      </c>
      <c r="V1334" s="34" t="str">
        <f>CONCATENATE(T1334," ",VLOOKUP(ABS(T1334),'heading tables'!$A:$C,2,FALSE))</f>
        <v>7100 Cost of products sold (goods-producing and services industries)</v>
      </c>
      <c r="W1334" s="34" t="str">
        <f t="shared" si="419"/>
        <v>7100.1</v>
      </c>
      <c r="X1334" s="34" t="str">
        <f t="shared" si="430"/>
        <v>7100.13</v>
      </c>
      <c r="Y1334" s="34" t="str">
        <f t="shared" si="430"/>
        <v>7100.134</v>
      </c>
      <c r="Z1334" s="34" t="str">
        <f t="shared" si="430"/>
        <v>7100.1342</v>
      </c>
      <c r="AA1334" s="34" t="str">
        <f t="shared" si="430"/>
        <v>7100.13428</v>
      </c>
      <c r="AB1334" s="34" t="str">
        <f t="shared" si="422"/>
        <v>7100.1 Cost of Production (Services) of Electricity /Regulated Activities</v>
      </c>
      <c r="AC1334" s="34" t="str">
        <f t="shared" si="423"/>
        <v>7100.13 Cost of Regulated Electricity Services, Distribution Activities (Network)</v>
      </c>
      <c r="AD1334" s="34" t="str">
        <f t="shared" si="424"/>
        <v>7100.134 Cost of Regulated Electricity Services, Distribution (Network) 6 kV</v>
      </c>
      <c r="AE1334" s="34" t="str">
        <f t="shared" si="425"/>
        <v>7100.1342 Maintenance Cost, 6 kV</v>
      </c>
      <c r="AF1334" s="34" t="str">
        <f t="shared" si="426"/>
        <v>7100.13428 Depreciation Cost of 6 kV</v>
      </c>
      <c r="AH1334" s="6" t="s">
        <v>885</v>
      </c>
      <c r="AI1334" t="s">
        <v>352</v>
      </c>
      <c r="AJ1334" s="14" t="s">
        <v>11</v>
      </c>
      <c r="AK1334">
        <v>6</v>
      </c>
      <c r="AL1334"/>
      <c r="AM1334"/>
      <c r="AN1334"/>
      <c r="AO1334"/>
      <c r="AP1334"/>
      <c r="AQ1334"/>
      <c r="AR1334"/>
      <c r="AS1334"/>
      <c r="AV1334" t="s">
        <v>352</v>
      </c>
      <c r="AW1334">
        <f t="shared" si="427"/>
        <v>25</v>
      </c>
    </row>
    <row r="1335" spans="1:49" ht="11.25" customHeight="1" x14ac:dyDescent="0.2">
      <c r="A1335" s="14">
        <v>7100.13429</v>
      </c>
      <c r="B1335" t="s">
        <v>360</v>
      </c>
      <c r="C1335" s="33" t="str">
        <f t="shared" si="429"/>
        <v>7100.13429 Maintenance Cost on Other, 6 kV</v>
      </c>
      <c r="D1335" s="6" t="s">
        <v>874</v>
      </c>
      <c r="E1335" s="6" t="s">
        <v>804</v>
      </c>
      <c r="F1335" s="6" t="s">
        <v>749</v>
      </c>
      <c r="G1335" s="6" t="s">
        <v>823</v>
      </c>
      <c r="H1335" s="34" t="str">
        <f>VLOOKUP(I1335,'heading tables'!$G$3:$H$9,2,FALSE)</f>
        <v>L5</v>
      </c>
      <c r="I1335" s="34">
        <f t="shared" si="417"/>
        <v>10</v>
      </c>
      <c r="J1335" s="6" t="s">
        <v>1069</v>
      </c>
      <c r="K1335" s="34">
        <f t="shared" si="421"/>
        <v>404</v>
      </c>
      <c r="L1335" s="34" t="str">
        <f t="shared" si="418"/>
        <v>29</v>
      </c>
      <c r="M1335" s="34" t="str">
        <f t="shared" si="431"/>
        <v>7</v>
      </c>
      <c r="N1335" s="34" t="str">
        <f t="shared" si="432"/>
        <v>71</v>
      </c>
      <c r="O1335" s="34" t="str">
        <f t="shared" si="433"/>
        <v>7100</v>
      </c>
      <c r="P1335" s="34" t="str">
        <f>CONCATENATE(M1335," ",VLOOKUP(M1335,'heading tables'!$A:$C,2,FALSE))</f>
        <v>7 Operating Expenses</v>
      </c>
      <c r="Q1335" s="34" t="str">
        <f>CONCATENATE(N1335," ",VLOOKUP(N1335,'heading tables'!$A:$C,2,FALSE))</f>
        <v>71 Cost of products sold (goods-producing and services industries)</v>
      </c>
      <c r="R1335" s="34" t="str">
        <f>CONCATENATE(O1335," ",VLOOKUP(ABS(O1335),'heading tables'!$A:$C,2,FALSE))</f>
        <v>7100 Cost of products sold (goods-producing and services industries)</v>
      </c>
      <c r="S1335" s="34" t="str">
        <f t="shared" si="415"/>
        <v>71</v>
      </c>
      <c r="T1335" s="34" t="str">
        <f t="shared" si="416"/>
        <v>7100</v>
      </c>
      <c r="U1335" s="34" t="str">
        <f>CONCATENATE(S1335," ",VLOOKUP(S1335,'heading tables'!$A:$C,2,FALSE))</f>
        <v>71 Cost of products sold (goods-producing and services industries)</v>
      </c>
      <c r="V1335" s="34" t="str">
        <f>CONCATENATE(T1335," ",VLOOKUP(ABS(T1335),'heading tables'!$A:$C,2,FALSE))</f>
        <v>7100 Cost of products sold (goods-producing and services industries)</v>
      </c>
      <c r="W1335" s="34" t="str">
        <f t="shared" si="419"/>
        <v>7100.1</v>
      </c>
      <c r="X1335" s="34" t="str">
        <f t="shared" si="430"/>
        <v>7100.13</v>
      </c>
      <c r="Y1335" s="34" t="str">
        <f t="shared" si="430"/>
        <v>7100.134</v>
      </c>
      <c r="Z1335" s="34" t="str">
        <f t="shared" si="430"/>
        <v>7100.1342</v>
      </c>
      <c r="AA1335" s="34" t="str">
        <f t="shared" si="430"/>
        <v>7100.13429</v>
      </c>
      <c r="AB1335" s="34" t="str">
        <f t="shared" si="422"/>
        <v>7100.1 Cost of Production (Services) of Electricity /Regulated Activities</v>
      </c>
      <c r="AC1335" s="34" t="str">
        <f t="shared" si="423"/>
        <v>7100.13 Cost of Regulated Electricity Services, Distribution Activities (Network)</v>
      </c>
      <c r="AD1335" s="34" t="str">
        <f t="shared" si="424"/>
        <v>7100.134 Cost of Regulated Electricity Services, Distribution (Network) 6 kV</v>
      </c>
      <c r="AE1335" s="34" t="str">
        <f t="shared" si="425"/>
        <v>7100.1342 Maintenance Cost, 6 kV</v>
      </c>
      <c r="AF1335" s="34" t="str">
        <f t="shared" si="426"/>
        <v>7100.13429 Maintenance Cost on Other, 6 kV</v>
      </c>
      <c r="AH1335" s="6" t="s">
        <v>405</v>
      </c>
      <c r="AI1335" t="s">
        <v>360</v>
      </c>
      <c r="AJ1335" s="14" t="s">
        <v>11</v>
      </c>
      <c r="AK1335">
        <v>6</v>
      </c>
      <c r="AL1335"/>
      <c r="AM1335"/>
      <c r="AN1335"/>
      <c r="AO1335"/>
      <c r="AP1335"/>
      <c r="AQ1335"/>
      <c r="AR1335"/>
      <c r="AS1335"/>
      <c r="AV1335" t="s">
        <v>360</v>
      </c>
      <c r="AW1335">
        <f t="shared" si="427"/>
        <v>31</v>
      </c>
    </row>
    <row r="1336" spans="1:49" ht="11.25" customHeight="1" x14ac:dyDescent="0.2">
      <c r="A1336" s="14">
        <v>7100.1342999999997</v>
      </c>
      <c r="B1336" t="s">
        <v>361</v>
      </c>
      <c r="C1336" s="33" t="str">
        <f t="shared" si="429"/>
        <v>7100.1343 Cost of Energy Losses, 6 kV</v>
      </c>
      <c r="D1336" s="6" t="s">
        <v>874</v>
      </c>
      <c r="E1336" s="6" t="s">
        <v>804</v>
      </c>
      <c r="F1336" s="6" t="s">
        <v>3</v>
      </c>
      <c r="G1336" s="6" t="s">
        <v>824</v>
      </c>
      <c r="H1336" s="34" t="str">
        <f>VLOOKUP(I1336,'heading tables'!$G$3:$H$9,2,FALSE)</f>
        <v>L4</v>
      </c>
      <c r="I1336" s="34">
        <f t="shared" si="417"/>
        <v>9</v>
      </c>
      <c r="J1336" s="6" t="s">
        <v>1069</v>
      </c>
      <c r="K1336" s="34">
        <f t="shared" si="421"/>
        <v>404</v>
      </c>
      <c r="L1336" s="34" t="str">
        <f t="shared" si="418"/>
        <v>43</v>
      </c>
      <c r="M1336" s="34" t="str">
        <f t="shared" si="431"/>
        <v>7</v>
      </c>
      <c r="N1336" s="34" t="str">
        <f t="shared" si="432"/>
        <v>71</v>
      </c>
      <c r="O1336" s="34" t="str">
        <f t="shared" si="433"/>
        <v>7100</v>
      </c>
      <c r="P1336" s="34" t="str">
        <f>CONCATENATE(M1336," ",VLOOKUP(M1336,'heading tables'!$A:$C,2,FALSE))</f>
        <v>7 Operating Expenses</v>
      </c>
      <c r="Q1336" s="34" t="str">
        <f>CONCATENATE(N1336," ",VLOOKUP(N1336,'heading tables'!$A:$C,2,FALSE))</f>
        <v>71 Cost of products sold (goods-producing and services industries)</v>
      </c>
      <c r="R1336" s="34" t="str">
        <f>CONCATENATE(O1336," ",VLOOKUP(ABS(O1336),'heading tables'!$A:$C,2,FALSE))</f>
        <v>7100 Cost of products sold (goods-producing and services industries)</v>
      </c>
      <c r="S1336" s="34" t="str">
        <f t="shared" ref="S1336:S1399" si="434">N1336</f>
        <v>71</v>
      </c>
      <c r="T1336" s="34" t="str">
        <f t="shared" ref="T1336:T1399" si="435">O1336</f>
        <v>7100</v>
      </c>
      <c r="U1336" s="34" t="str">
        <f>CONCATENATE(S1336," ",VLOOKUP(S1336,'heading tables'!$A:$C,2,FALSE))</f>
        <v>71 Cost of products sold (goods-producing and services industries)</v>
      </c>
      <c r="V1336" s="34" t="str">
        <f>CONCATENATE(T1336," ",VLOOKUP(ABS(T1336),'heading tables'!$A:$C,2,FALSE))</f>
        <v>7100 Cost of products sold (goods-producing and services industries)</v>
      </c>
      <c r="W1336" s="34" t="str">
        <f t="shared" si="419"/>
        <v>7100.1</v>
      </c>
      <c r="X1336" s="34" t="str">
        <f t="shared" si="430"/>
        <v>7100.13</v>
      </c>
      <c r="Y1336" s="34" t="str">
        <f t="shared" si="430"/>
        <v>7100.134</v>
      </c>
      <c r="Z1336" s="34" t="str">
        <f t="shared" si="430"/>
        <v>7100.1343</v>
      </c>
      <c r="AA1336" s="34" t="str">
        <f t="shared" si="430"/>
        <v>" "</v>
      </c>
      <c r="AB1336" s="34" t="str">
        <f t="shared" si="422"/>
        <v>7100.1 Cost of Production (Services) of Electricity /Regulated Activities</v>
      </c>
      <c r="AC1336" s="34" t="str">
        <f t="shared" si="423"/>
        <v>7100.13 Cost of Regulated Electricity Services, Distribution Activities (Network)</v>
      </c>
      <c r="AD1336" s="34" t="str">
        <f t="shared" si="424"/>
        <v>7100.134 Cost of Regulated Electricity Services, Distribution (Network) 6 kV</v>
      </c>
      <c r="AE1336" s="34" t="str">
        <f t="shared" si="425"/>
        <v>7100.1343 Cost of Energy Losses, 6 kV</v>
      </c>
      <c r="AF1336" s="34" t="str">
        <f t="shared" si="426"/>
        <v>" "</v>
      </c>
      <c r="AH1336" s="6" t="s">
        <v>887</v>
      </c>
      <c r="AI1336" t="s">
        <v>361</v>
      </c>
      <c r="AJ1336" s="14" t="s">
        <v>11</v>
      </c>
      <c r="AK1336">
        <v>6</v>
      </c>
      <c r="AL1336"/>
      <c r="AM1336"/>
      <c r="AN1336"/>
      <c r="AO1336"/>
      <c r="AP1336"/>
      <c r="AQ1336"/>
      <c r="AR1336"/>
      <c r="AS1336"/>
      <c r="AV1336" t="s">
        <v>361</v>
      </c>
      <c r="AW1336">
        <f t="shared" si="427"/>
        <v>27</v>
      </c>
    </row>
    <row r="1337" spans="1:49" ht="11.25" customHeight="1" x14ac:dyDescent="0.2">
      <c r="A1337" s="14">
        <v>7100.1349</v>
      </c>
      <c r="B1337" t="s">
        <v>362</v>
      </c>
      <c r="C1337" s="33" t="str">
        <f t="shared" si="429"/>
        <v>7100.1349 Other Electricity Regulated Cost of Production (Services), 6 kV</v>
      </c>
      <c r="D1337" s="6" t="s">
        <v>874</v>
      </c>
      <c r="E1337" s="6" t="s">
        <v>804</v>
      </c>
      <c r="F1337" s="6" t="s">
        <v>747</v>
      </c>
      <c r="G1337" s="6" t="s">
        <v>824</v>
      </c>
      <c r="H1337" s="34" t="str">
        <f>VLOOKUP(I1337,'heading tables'!$G$3:$H$9,2,FALSE)</f>
        <v>L4</v>
      </c>
      <c r="I1337" s="34">
        <f t="shared" si="417"/>
        <v>9</v>
      </c>
      <c r="J1337" s="6" t="s">
        <v>1069</v>
      </c>
      <c r="K1337" s="34">
        <f t="shared" si="421"/>
        <v>404</v>
      </c>
      <c r="L1337" s="34" t="str">
        <f t="shared" si="418"/>
        <v>49</v>
      </c>
      <c r="M1337" s="34" t="str">
        <f t="shared" si="431"/>
        <v>7</v>
      </c>
      <c r="N1337" s="34" t="str">
        <f t="shared" si="432"/>
        <v>71</v>
      </c>
      <c r="O1337" s="34" t="str">
        <f t="shared" si="433"/>
        <v>7100</v>
      </c>
      <c r="P1337" s="34" t="str">
        <f>CONCATENATE(M1337," ",VLOOKUP(M1337,'heading tables'!$A:$C,2,FALSE))</f>
        <v>7 Operating Expenses</v>
      </c>
      <c r="Q1337" s="34" t="str">
        <f>CONCATENATE(N1337," ",VLOOKUP(N1337,'heading tables'!$A:$C,2,FALSE))</f>
        <v>71 Cost of products sold (goods-producing and services industries)</v>
      </c>
      <c r="R1337" s="34" t="str">
        <f>CONCATENATE(O1337," ",VLOOKUP(ABS(O1337),'heading tables'!$A:$C,2,FALSE))</f>
        <v>7100 Cost of products sold (goods-producing and services industries)</v>
      </c>
      <c r="S1337" s="34" t="str">
        <f t="shared" si="434"/>
        <v>71</v>
      </c>
      <c r="T1337" s="34" t="str">
        <f t="shared" si="435"/>
        <v>7100</v>
      </c>
      <c r="U1337" s="34" t="str">
        <f>CONCATENATE(S1337," ",VLOOKUP(S1337,'heading tables'!$A:$C,2,FALSE))</f>
        <v>71 Cost of products sold (goods-producing and services industries)</v>
      </c>
      <c r="V1337" s="34" t="str">
        <f>CONCATENATE(T1337," ",VLOOKUP(ABS(T1337),'heading tables'!$A:$C,2,FALSE))</f>
        <v>7100 Cost of products sold (goods-producing and services industries)</v>
      </c>
      <c r="W1337" s="34" t="str">
        <f t="shared" si="419"/>
        <v>7100.1</v>
      </c>
      <c r="X1337" s="34" t="str">
        <f t="shared" si="430"/>
        <v>7100.13</v>
      </c>
      <c r="Y1337" s="34" t="str">
        <f t="shared" si="430"/>
        <v>7100.134</v>
      </c>
      <c r="Z1337" s="34" t="str">
        <f t="shared" si="430"/>
        <v>7100.1349</v>
      </c>
      <c r="AA1337" s="34" t="str">
        <f t="shared" si="430"/>
        <v>" "</v>
      </c>
      <c r="AB1337" s="34" t="str">
        <f t="shared" si="422"/>
        <v>7100.1 Cost of Production (Services) of Electricity /Regulated Activities</v>
      </c>
      <c r="AC1337" s="34" t="str">
        <f t="shared" si="423"/>
        <v>7100.13 Cost of Regulated Electricity Services, Distribution Activities (Network)</v>
      </c>
      <c r="AD1337" s="34" t="str">
        <f t="shared" si="424"/>
        <v>7100.134 Cost of Regulated Electricity Services, Distribution (Network) 6 kV</v>
      </c>
      <c r="AE1337" s="34" t="str">
        <f t="shared" si="425"/>
        <v>7100.1349 Other Electricity Regulated Cost of Production (Services), 6 kV</v>
      </c>
      <c r="AF1337" s="34" t="str">
        <f t="shared" si="426"/>
        <v>" "</v>
      </c>
      <c r="AH1337" s="6" t="s">
        <v>405</v>
      </c>
      <c r="AI1337" t="s">
        <v>362</v>
      </c>
      <c r="AJ1337" s="14" t="s">
        <v>11</v>
      </c>
      <c r="AK1337">
        <v>6</v>
      </c>
      <c r="AL1337"/>
      <c r="AM1337"/>
      <c r="AN1337"/>
      <c r="AO1337"/>
      <c r="AP1337"/>
      <c r="AQ1337"/>
      <c r="AR1337"/>
      <c r="AS1337"/>
      <c r="AV1337" t="s">
        <v>362</v>
      </c>
      <c r="AW1337">
        <f t="shared" si="427"/>
        <v>63</v>
      </c>
    </row>
    <row r="1338" spans="1:49" ht="11.25" customHeight="1" x14ac:dyDescent="0.2">
      <c r="A1338" s="14">
        <v>7100.1350000000002</v>
      </c>
      <c r="B1338" t="s">
        <v>363</v>
      </c>
      <c r="C1338" s="33" t="str">
        <f t="shared" si="429"/>
        <v>7100.135 Cost of Regulated Electricity Services, Distribution (Network) 220/380 V</v>
      </c>
      <c r="D1338" s="6" t="s">
        <v>874</v>
      </c>
      <c r="E1338" s="6" t="s">
        <v>804</v>
      </c>
      <c r="F1338" s="6" t="s">
        <v>3</v>
      </c>
      <c r="G1338" s="6" t="s">
        <v>72</v>
      </c>
      <c r="H1338" s="34" t="str">
        <f>VLOOKUP(I1338,'heading tables'!$G$3:$H$9,2,FALSE)</f>
        <v>L3</v>
      </c>
      <c r="I1338" s="34">
        <f t="shared" ref="I1338:I1401" si="436">LEN(A1338)</f>
        <v>8</v>
      </c>
      <c r="J1338" s="6" t="s">
        <v>1069</v>
      </c>
      <c r="K1338" s="34">
        <f t="shared" si="421"/>
        <v>404</v>
      </c>
      <c r="L1338" s="34" t="str">
        <f t="shared" ref="L1338:L1401" si="437">RIGHT(A1338,2)</f>
        <v>35</v>
      </c>
      <c r="M1338" s="34" t="str">
        <f t="shared" si="431"/>
        <v>7</v>
      </c>
      <c r="N1338" s="34" t="str">
        <f t="shared" si="432"/>
        <v>71</v>
      </c>
      <c r="O1338" s="34" t="str">
        <f t="shared" si="433"/>
        <v>7100</v>
      </c>
      <c r="P1338" s="34" t="str">
        <f>CONCATENATE(M1338," ",VLOOKUP(M1338,'heading tables'!$A:$C,2,FALSE))</f>
        <v>7 Operating Expenses</v>
      </c>
      <c r="Q1338" s="34" t="str">
        <f>CONCATENATE(N1338," ",VLOOKUP(N1338,'heading tables'!$A:$C,2,FALSE))</f>
        <v>71 Cost of products sold (goods-producing and services industries)</v>
      </c>
      <c r="R1338" s="34" t="str">
        <f>CONCATENATE(O1338," ",VLOOKUP(ABS(O1338),'heading tables'!$A:$C,2,FALSE))</f>
        <v>7100 Cost of products sold (goods-producing and services industries)</v>
      </c>
      <c r="S1338" s="34" t="str">
        <f t="shared" si="434"/>
        <v>71</v>
      </c>
      <c r="T1338" s="34" t="str">
        <f t="shared" si="435"/>
        <v>7100</v>
      </c>
      <c r="U1338" s="34" t="str">
        <f>CONCATENATE(S1338," ",VLOOKUP(S1338,'heading tables'!$A:$C,2,FALSE))</f>
        <v>71 Cost of products sold (goods-producing and services industries)</v>
      </c>
      <c r="V1338" s="34" t="str">
        <f>CONCATENATE(T1338," ",VLOOKUP(ABS(T1338),'heading tables'!$A:$C,2,FALSE))</f>
        <v>7100 Cost of products sold (goods-producing and services industries)</v>
      </c>
      <c r="W1338" s="34" t="str">
        <f t="shared" ref="W1338:W1401" si="438">IF(LEFT($A1338,W$1)=O1338,$AZ$1,LEFT($A1338,W$1))</f>
        <v>7100.1</v>
      </c>
      <c r="X1338" s="34" t="str">
        <f t="shared" ref="X1338:AA1357" si="439">IF(OR(LEFT($A1338,X$1)=W1338,W1338=$AZ$1),$AZ$1,LEFT($A1338,X$1))</f>
        <v>7100.13</v>
      </c>
      <c r="Y1338" s="34" t="str">
        <f t="shared" si="439"/>
        <v>7100.135</v>
      </c>
      <c r="Z1338" s="34" t="str">
        <f t="shared" si="439"/>
        <v>" "</v>
      </c>
      <c r="AA1338" s="34" t="str">
        <f t="shared" si="439"/>
        <v>" "</v>
      </c>
      <c r="AB1338" s="34" t="str">
        <f t="shared" si="422"/>
        <v>7100.1 Cost of Production (Services) of Electricity /Regulated Activities</v>
      </c>
      <c r="AC1338" s="34" t="str">
        <f t="shared" si="423"/>
        <v>7100.13 Cost of Regulated Electricity Services, Distribution Activities (Network)</v>
      </c>
      <c r="AD1338" s="34" t="str">
        <f t="shared" si="424"/>
        <v>7100.135 Cost of Regulated Electricity Services, Distribution (Network) 220/380 V</v>
      </c>
      <c r="AE1338" s="34" t="str">
        <f t="shared" si="425"/>
        <v>" "</v>
      </c>
      <c r="AF1338" s="34" t="str">
        <f t="shared" si="426"/>
        <v>" "</v>
      </c>
      <c r="AI1338" t="s">
        <v>363</v>
      </c>
      <c r="AJ1338" s="14" t="s">
        <v>1064</v>
      </c>
      <c r="AK1338" t="s">
        <v>894</v>
      </c>
      <c r="AL1338"/>
      <c r="AM1338"/>
      <c r="AN1338"/>
      <c r="AO1338"/>
      <c r="AP1338"/>
      <c r="AQ1338"/>
      <c r="AR1338"/>
      <c r="AS1338"/>
      <c r="AV1338" t="s">
        <v>363</v>
      </c>
      <c r="AW1338">
        <f t="shared" si="427"/>
        <v>72</v>
      </c>
    </row>
    <row r="1339" spans="1:49" ht="11.25" customHeight="1" x14ac:dyDescent="0.2">
      <c r="A1339" s="14">
        <v>7100.1351000000004</v>
      </c>
      <c r="B1339" t="s">
        <v>364</v>
      </c>
      <c r="C1339" s="33" t="str">
        <f t="shared" si="429"/>
        <v>7100.1351 Operation Cost, 220/380 V</v>
      </c>
      <c r="D1339" s="6" t="s">
        <v>874</v>
      </c>
      <c r="E1339" s="6" t="s">
        <v>804</v>
      </c>
      <c r="F1339" s="6" t="s">
        <v>3</v>
      </c>
      <c r="G1339" s="6" t="s">
        <v>822</v>
      </c>
      <c r="H1339" s="34" t="str">
        <f>VLOOKUP(I1339,'heading tables'!$G$3:$H$9,2,FALSE)</f>
        <v>L4</v>
      </c>
      <c r="I1339" s="34">
        <f t="shared" si="436"/>
        <v>9</v>
      </c>
      <c r="J1339" s="6" t="s">
        <v>1069</v>
      </c>
      <c r="K1339" s="34">
        <f t="shared" si="421"/>
        <v>404</v>
      </c>
      <c r="L1339" s="34" t="str">
        <f t="shared" si="437"/>
        <v>51</v>
      </c>
      <c r="M1339" s="34" t="str">
        <f t="shared" si="431"/>
        <v>7</v>
      </c>
      <c r="N1339" s="34" t="str">
        <f t="shared" si="432"/>
        <v>71</v>
      </c>
      <c r="O1339" s="34" t="str">
        <f t="shared" si="433"/>
        <v>7100</v>
      </c>
      <c r="P1339" s="34" t="str">
        <f>CONCATENATE(M1339," ",VLOOKUP(M1339,'heading tables'!$A:$C,2,FALSE))</f>
        <v>7 Operating Expenses</v>
      </c>
      <c r="Q1339" s="34" t="str">
        <f>CONCATENATE(N1339," ",VLOOKUP(N1339,'heading tables'!$A:$C,2,FALSE))</f>
        <v>71 Cost of products sold (goods-producing and services industries)</v>
      </c>
      <c r="R1339" s="34" t="str">
        <f>CONCATENATE(O1339," ",VLOOKUP(ABS(O1339),'heading tables'!$A:$C,2,FALSE))</f>
        <v>7100 Cost of products sold (goods-producing and services industries)</v>
      </c>
      <c r="S1339" s="34" t="str">
        <f t="shared" si="434"/>
        <v>71</v>
      </c>
      <c r="T1339" s="34" t="str">
        <f t="shared" si="435"/>
        <v>7100</v>
      </c>
      <c r="U1339" s="34" t="str">
        <f>CONCATENATE(S1339," ",VLOOKUP(S1339,'heading tables'!$A:$C,2,FALSE))</f>
        <v>71 Cost of products sold (goods-producing and services industries)</v>
      </c>
      <c r="V1339" s="34" t="str">
        <f>CONCATENATE(T1339," ",VLOOKUP(ABS(T1339),'heading tables'!$A:$C,2,FALSE))</f>
        <v>7100 Cost of products sold (goods-producing and services industries)</v>
      </c>
      <c r="W1339" s="34" t="str">
        <f t="shared" si="438"/>
        <v>7100.1</v>
      </c>
      <c r="X1339" s="34" t="str">
        <f t="shared" si="439"/>
        <v>7100.13</v>
      </c>
      <c r="Y1339" s="34" t="str">
        <f t="shared" si="439"/>
        <v>7100.135</v>
      </c>
      <c r="Z1339" s="34" t="str">
        <f t="shared" si="439"/>
        <v>7100.1351</v>
      </c>
      <c r="AA1339" s="34" t="str">
        <f t="shared" si="439"/>
        <v>" "</v>
      </c>
      <c r="AB1339" s="34" t="str">
        <f t="shared" si="422"/>
        <v>7100.1 Cost of Production (Services) of Electricity /Regulated Activities</v>
      </c>
      <c r="AC1339" s="34" t="str">
        <f t="shared" si="423"/>
        <v>7100.13 Cost of Regulated Electricity Services, Distribution Activities (Network)</v>
      </c>
      <c r="AD1339" s="34" t="str">
        <f t="shared" si="424"/>
        <v>7100.135 Cost of Regulated Electricity Services, Distribution (Network) 220/380 V</v>
      </c>
      <c r="AE1339" s="34" t="str">
        <f t="shared" si="425"/>
        <v>7100.1351 Operation Cost, 220/380 V</v>
      </c>
      <c r="AF1339" s="34" t="str">
        <f t="shared" si="426"/>
        <v>" "</v>
      </c>
      <c r="AI1339" t="s">
        <v>364</v>
      </c>
      <c r="AJ1339" s="14" t="s">
        <v>1064</v>
      </c>
      <c r="AK1339" t="s">
        <v>894</v>
      </c>
      <c r="AL1339"/>
      <c r="AM1339"/>
      <c r="AN1339"/>
      <c r="AO1339"/>
      <c r="AP1339"/>
      <c r="AQ1339"/>
      <c r="AR1339"/>
      <c r="AS1339"/>
      <c r="AV1339" t="s">
        <v>364</v>
      </c>
      <c r="AW1339">
        <f t="shared" si="427"/>
        <v>25</v>
      </c>
    </row>
    <row r="1340" spans="1:49" ht="11.25" customHeight="1" x14ac:dyDescent="0.2">
      <c r="A1340" s="14">
        <v>7100.1351100000002</v>
      </c>
      <c r="B1340" t="s">
        <v>365</v>
      </c>
      <c r="C1340" s="33" t="str">
        <f t="shared" si="429"/>
        <v>7100.13511 Operation Cost on Personnel, 220/380 V</v>
      </c>
      <c r="D1340" s="6" t="s">
        <v>874</v>
      </c>
      <c r="E1340" s="6" t="s">
        <v>804</v>
      </c>
      <c r="F1340" s="6" t="s">
        <v>745</v>
      </c>
      <c r="G1340" s="6" t="s">
        <v>823</v>
      </c>
      <c r="H1340" s="34" t="str">
        <f>VLOOKUP(I1340,'heading tables'!$G$3:$H$9,2,FALSE)</f>
        <v>L5</v>
      </c>
      <c r="I1340" s="34">
        <f t="shared" si="436"/>
        <v>10</v>
      </c>
      <c r="J1340" s="6" t="s">
        <v>1069</v>
      </c>
      <c r="K1340" s="34">
        <f t="shared" si="421"/>
        <v>404</v>
      </c>
      <c r="L1340" s="34" t="str">
        <f t="shared" si="437"/>
        <v>11</v>
      </c>
      <c r="M1340" s="34" t="str">
        <f t="shared" si="431"/>
        <v>7</v>
      </c>
      <c r="N1340" s="34" t="str">
        <f t="shared" si="432"/>
        <v>71</v>
      </c>
      <c r="O1340" s="34" t="str">
        <f t="shared" si="433"/>
        <v>7100</v>
      </c>
      <c r="P1340" s="34" t="str">
        <f>CONCATENATE(M1340," ",VLOOKUP(M1340,'heading tables'!$A:$C,2,FALSE))</f>
        <v>7 Operating Expenses</v>
      </c>
      <c r="Q1340" s="34" t="str">
        <f>CONCATENATE(N1340," ",VLOOKUP(N1340,'heading tables'!$A:$C,2,FALSE))</f>
        <v>71 Cost of products sold (goods-producing and services industries)</v>
      </c>
      <c r="R1340" s="34" t="str">
        <f>CONCATENATE(O1340," ",VLOOKUP(ABS(O1340),'heading tables'!$A:$C,2,FALSE))</f>
        <v>7100 Cost of products sold (goods-producing and services industries)</v>
      </c>
      <c r="S1340" s="34" t="str">
        <f t="shared" si="434"/>
        <v>71</v>
      </c>
      <c r="T1340" s="34" t="str">
        <f t="shared" si="435"/>
        <v>7100</v>
      </c>
      <c r="U1340" s="34" t="str">
        <f>CONCATENATE(S1340," ",VLOOKUP(S1340,'heading tables'!$A:$C,2,FALSE))</f>
        <v>71 Cost of products sold (goods-producing and services industries)</v>
      </c>
      <c r="V1340" s="34" t="str">
        <f>CONCATENATE(T1340," ",VLOOKUP(ABS(T1340),'heading tables'!$A:$C,2,FALSE))</f>
        <v>7100 Cost of products sold (goods-producing and services industries)</v>
      </c>
      <c r="W1340" s="34" t="str">
        <f t="shared" si="438"/>
        <v>7100.1</v>
      </c>
      <c r="X1340" s="34" t="str">
        <f t="shared" si="439"/>
        <v>7100.13</v>
      </c>
      <c r="Y1340" s="34" t="str">
        <f t="shared" si="439"/>
        <v>7100.135</v>
      </c>
      <c r="Z1340" s="34" t="str">
        <f t="shared" si="439"/>
        <v>7100.1351</v>
      </c>
      <c r="AA1340" s="34" t="str">
        <f t="shared" si="439"/>
        <v>7100.13511</v>
      </c>
      <c r="AB1340" s="34" t="str">
        <f t="shared" si="422"/>
        <v>7100.1 Cost of Production (Services) of Electricity /Regulated Activities</v>
      </c>
      <c r="AC1340" s="34" t="str">
        <f t="shared" si="423"/>
        <v>7100.13 Cost of Regulated Electricity Services, Distribution Activities (Network)</v>
      </c>
      <c r="AD1340" s="34" t="str">
        <f t="shared" si="424"/>
        <v>7100.135 Cost of Regulated Electricity Services, Distribution (Network) 220/380 V</v>
      </c>
      <c r="AE1340" s="34" t="str">
        <f t="shared" si="425"/>
        <v>7100.1351 Operation Cost, 220/380 V</v>
      </c>
      <c r="AF1340" s="34" t="str">
        <f t="shared" si="426"/>
        <v>7100.13511 Operation Cost on Personnel, 220/380 V</v>
      </c>
      <c r="AH1340" s="6" t="s">
        <v>406</v>
      </c>
      <c r="AI1340" t="s">
        <v>365</v>
      </c>
      <c r="AJ1340" s="14" t="s">
        <v>11</v>
      </c>
      <c r="AK1340" t="s">
        <v>894</v>
      </c>
      <c r="AL1340"/>
      <c r="AM1340"/>
      <c r="AN1340"/>
      <c r="AO1340"/>
      <c r="AP1340"/>
      <c r="AQ1340"/>
      <c r="AR1340"/>
      <c r="AS1340"/>
      <c r="AV1340" t="s">
        <v>365</v>
      </c>
      <c r="AW1340">
        <f t="shared" si="427"/>
        <v>38</v>
      </c>
    </row>
    <row r="1341" spans="1:49" ht="11.25" customHeight="1" x14ac:dyDescent="0.2">
      <c r="A1341" s="14">
        <v>7100.1351199999999</v>
      </c>
      <c r="B1341" t="s">
        <v>366</v>
      </c>
      <c r="C1341" s="33" t="str">
        <f t="shared" si="429"/>
        <v>7100.13512 Operation Cost on Materials, 220/380 V</v>
      </c>
      <c r="D1341" s="6" t="s">
        <v>874</v>
      </c>
      <c r="E1341" s="6" t="s">
        <v>804</v>
      </c>
      <c r="F1341" s="6" t="s">
        <v>746</v>
      </c>
      <c r="G1341" s="6" t="s">
        <v>823</v>
      </c>
      <c r="H1341" s="34" t="str">
        <f>VLOOKUP(I1341,'heading tables'!$G$3:$H$9,2,FALSE)</f>
        <v>L5</v>
      </c>
      <c r="I1341" s="34">
        <f t="shared" si="436"/>
        <v>10</v>
      </c>
      <c r="J1341" s="6" t="s">
        <v>1069</v>
      </c>
      <c r="K1341" s="34">
        <f t="shared" si="421"/>
        <v>404</v>
      </c>
      <c r="L1341" s="34" t="str">
        <f t="shared" si="437"/>
        <v>12</v>
      </c>
      <c r="M1341" s="34" t="str">
        <f t="shared" si="431"/>
        <v>7</v>
      </c>
      <c r="N1341" s="34" t="str">
        <f t="shared" si="432"/>
        <v>71</v>
      </c>
      <c r="O1341" s="34" t="str">
        <f t="shared" si="433"/>
        <v>7100</v>
      </c>
      <c r="P1341" s="34" t="str">
        <f>CONCATENATE(M1341," ",VLOOKUP(M1341,'heading tables'!$A:$C,2,FALSE))</f>
        <v>7 Operating Expenses</v>
      </c>
      <c r="Q1341" s="34" t="str">
        <f>CONCATENATE(N1341," ",VLOOKUP(N1341,'heading tables'!$A:$C,2,FALSE))</f>
        <v>71 Cost of products sold (goods-producing and services industries)</v>
      </c>
      <c r="R1341" s="34" t="str">
        <f>CONCATENATE(O1341," ",VLOOKUP(ABS(O1341),'heading tables'!$A:$C,2,FALSE))</f>
        <v>7100 Cost of products sold (goods-producing and services industries)</v>
      </c>
      <c r="S1341" s="34" t="str">
        <f t="shared" si="434"/>
        <v>71</v>
      </c>
      <c r="T1341" s="34" t="str">
        <f t="shared" si="435"/>
        <v>7100</v>
      </c>
      <c r="U1341" s="34" t="str">
        <f>CONCATENATE(S1341," ",VLOOKUP(S1341,'heading tables'!$A:$C,2,FALSE))</f>
        <v>71 Cost of products sold (goods-producing and services industries)</v>
      </c>
      <c r="V1341" s="34" t="str">
        <f>CONCATENATE(T1341," ",VLOOKUP(ABS(T1341),'heading tables'!$A:$C,2,FALSE))</f>
        <v>7100 Cost of products sold (goods-producing and services industries)</v>
      </c>
      <c r="W1341" s="34" t="str">
        <f t="shared" si="438"/>
        <v>7100.1</v>
      </c>
      <c r="X1341" s="34" t="str">
        <f t="shared" si="439"/>
        <v>7100.13</v>
      </c>
      <c r="Y1341" s="34" t="str">
        <f t="shared" si="439"/>
        <v>7100.135</v>
      </c>
      <c r="Z1341" s="34" t="str">
        <f t="shared" si="439"/>
        <v>7100.1351</v>
      </c>
      <c r="AA1341" s="34" t="str">
        <f t="shared" si="439"/>
        <v>7100.13512</v>
      </c>
      <c r="AB1341" s="34" t="str">
        <f t="shared" si="422"/>
        <v>7100.1 Cost of Production (Services) of Electricity /Regulated Activities</v>
      </c>
      <c r="AC1341" s="34" t="str">
        <f t="shared" si="423"/>
        <v>7100.13 Cost of Regulated Electricity Services, Distribution Activities (Network)</v>
      </c>
      <c r="AD1341" s="34" t="str">
        <f t="shared" si="424"/>
        <v>7100.135 Cost of Regulated Electricity Services, Distribution (Network) 220/380 V</v>
      </c>
      <c r="AE1341" s="34" t="str">
        <f t="shared" si="425"/>
        <v>7100.1351 Operation Cost, 220/380 V</v>
      </c>
      <c r="AF1341" s="34" t="str">
        <f t="shared" si="426"/>
        <v>7100.13512 Operation Cost on Materials, 220/380 V</v>
      </c>
      <c r="AH1341" s="6" t="s">
        <v>407</v>
      </c>
      <c r="AI1341" t="s">
        <v>366</v>
      </c>
      <c r="AJ1341" s="14" t="s">
        <v>11</v>
      </c>
      <c r="AK1341" t="s">
        <v>894</v>
      </c>
      <c r="AL1341"/>
      <c r="AM1341"/>
      <c r="AN1341"/>
      <c r="AO1341"/>
      <c r="AP1341"/>
      <c r="AQ1341"/>
      <c r="AR1341"/>
      <c r="AS1341"/>
      <c r="AV1341" t="s">
        <v>366</v>
      </c>
      <c r="AW1341">
        <f t="shared" si="427"/>
        <v>38</v>
      </c>
    </row>
    <row r="1342" spans="1:49" ht="11.25" customHeight="1" x14ac:dyDescent="0.2">
      <c r="A1342" s="14">
        <v>7100.1351299999997</v>
      </c>
      <c r="B1342" t="s">
        <v>367</v>
      </c>
      <c r="C1342" s="33" t="str">
        <f t="shared" si="429"/>
        <v>7100.13513 Operation Cost on Outsource, 220/380 V</v>
      </c>
      <c r="D1342" s="6" t="s">
        <v>874</v>
      </c>
      <c r="E1342" s="6" t="s">
        <v>804</v>
      </c>
      <c r="F1342" s="6" t="s">
        <v>747</v>
      </c>
      <c r="G1342" s="6" t="s">
        <v>823</v>
      </c>
      <c r="H1342" s="34" t="str">
        <f>VLOOKUP(I1342,'heading tables'!$G$3:$H$9,2,FALSE)</f>
        <v>L5</v>
      </c>
      <c r="I1342" s="34">
        <f t="shared" si="436"/>
        <v>10</v>
      </c>
      <c r="J1342" s="6" t="s">
        <v>1069</v>
      </c>
      <c r="K1342" s="34">
        <f t="shared" si="421"/>
        <v>404</v>
      </c>
      <c r="L1342" s="34" t="str">
        <f t="shared" si="437"/>
        <v>13</v>
      </c>
      <c r="M1342" s="34" t="str">
        <f t="shared" si="431"/>
        <v>7</v>
      </c>
      <c r="N1342" s="34" t="str">
        <f t="shared" si="432"/>
        <v>71</v>
      </c>
      <c r="O1342" s="34" t="str">
        <f t="shared" si="433"/>
        <v>7100</v>
      </c>
      <c r="P1342" s="34" t="str">
        <f>CONCATENATE(M1342," ",VLOOKUP(M1342,'heading tables'!$A:$C,2,FALSE))</f>
        <v>7 Operating Expenses</v>
      </c>
      <c r="Q1342" s="34" t="str">
        <f>CONCATENATE(N1342," ",VLOOKUP(N1342,'heading tables'!$A:$C,2,FALSE))</f>
        <v>71 Cost of products sold (goods-producing and services industries)</v>
      </c>
      <c r="R1342" s="34" t="str">
        <f>CONCATENATE(O1342," ",VLOOKUP(ABS(O1342),'heading tables'!$A:$C,2,FALSE))</f>
        <v>7100 Cost of products sold (goods-producing and services industries)</v>
      </c>
      <c r="S1342" s="34" t="str">
        <f t="shared" si="434"/>
        <v>71</v>
      </c>
      <c r="T1342" s="34" t="str">
        <f t="shared" si="435"/>
        <v>7100</v>
      </c>
      <c r="U1342" s="34" t="str">
        <f>CONCATENATE(S1342," ",VLOOKUP(S1342,'heading tables'!$A:$C,2,FALSE))</f>
        <v>71 Cost of products sold (goods-producing and services industries)</v>
      </c>
      <c r="V1342" s="34" t="str">
        <f>CONCATENATE(T1342," ",VLOOKUP(ABS(T1342),'heading tables'!$A:$C,2,FALSE))</f>
        <v>7100 Cost of products sold (goods-producing and services industries)</v>
      </c>
      <c r="W1342" s="34" t="str">
        <f t="shared" si="438"/>
        <v>7100.1</v>
      </c>
      <c r="X1342" s="34" t="str">
        <f t="shared" si="439"/>
        <v>7100.13</v>
      </c>
      <c r="Y1342" s="34" t="str">
        <f t="shared" si="439"/>
        <v>7100.135</v>
      </c>
      <c r="Z1342" s="34" t="str">
        <f t="shared" si="439"/>
        <v>7100.1351</v>
      </c>
      <c r="AA1342" s="34" t="str">
        <f t="shared" si="439"/>
        <v>7100.13513</v>
      </c>
      <c r="AB1342" s="34" t="str">
        <f t="shared" si="422"/>
        <v>7100.1 Cost of Production (Services) of Electricity /Regulated Activities</v>
      </c>
      <c r="AC1342" s="34" t="str">
        <f t="shared" si="423"/>
        <v>7100.13 Cost of Regulated Electricity Services, Distribution Activities (Network)</v>
      </c>
      <c r="AD1342" s="34" t="str">
        <f t="shared" si="424"/>
        <v>7100.135 Cost of Regulated Electricity Services, Distribution (Network) 220/380 V</v>
      </c>
      <c r="AE1342" s="34" t="str">
        <f t="shared" si="425"/>
        <v>7100.1351 Operation Cost, 220/380 V</v>
      </c>
      <c r="AF1342" s="34" t="str">
        <f t="shared" si="426"/>
        <v>7100.13513 Operation Cost on Outsource, 220/380 V</v>
      </c>
      <c r="AH1342" s="6" t="s">
        <v>897</v>
      </c>
      <c r="AI1342" t="s">
        <v>367</v>
      </c>
      <c r="AJ1342" s="14" t="s">
        <v>11</v>
      </c>
      <c r="AK1342" t="s">
        <v>894</v>
      </c>
      <c r="AL1342"/>
      <c r="AM1342"/>
      <c r="AN1342"/>
      <c r="AO1342"/>
      <c r="AP1342"/>
      <c r="AQ1342"/>
      <c r="AR1342"/>
      <c r="AS1342"/>
      <c r="AV1342" t="s">
        <v>367</v>
      </c>
      <c r="AW1342">
        <f t="shared" si="427"/>
        <v>38</v>
      </c>
    </row>
    <row r="1343" spans="1:49" ht="11.25" customHeight="1" x14ac:dyDescent="0.2">
      <c r="A1343" s="14">
        <v>7100.1351400000003</v>
      </c>
      <c r="B1343" t="s">
        <v>368</v>
      </c>
      <c r="C1343" s="33" t="str">
        <f t="shared" si="429"/>
        <v>7100.13514 Operation Cost on Electricity Consumed and Other Utilities, 220/380 V</v>
      </c>
      <c r="D1343" s="6" t="s">
        <v>874</v>
      </c>
      <c r="E1343" s="6" t="s">
        <v>804</v>
      </c>
      <c r="F1343" s="6" t="s">
        <v>747</v>
      </c>
      <c r="G1343" s="6" t="s">
        <v>823</v>
      </c>
      <c r="H1343" s="34" t="str">
        <f>VLOOKUP(I1343,'heading tables'!$G$3:$H$9,2,FALSE)</f>
        <v>L5</v>
      </c>
      <c r="I1343" s="34">
        <f t="shared" si="436"/>
        <v>10</v>
      </c>
      <c r="J1343" s="6" t="s">
        <v>1069</v>
      </c>
      <c r="K1343" s="34">
        <f t="shared" si="421"/>
        <v>404</v>
      </c>
      <c r="L1343" s="34" t="str">
        <f t="shared" si="437"/>
        <v>14</v>
      </c>
      <c r="M1343" s="34" t="str">
        <f t="shared" si="431"/>
        <v>7</v>
      </c>
      <c r="N1343" s="34" t="str">
        <f t="shared" si="432"/>
        <v>71</v>
      </c>
      <c r="O1343" s="34" t="str">
        <f t="shared" si="433"/>
        <v>7100</v>
      </c>
      <c r="P1343" s="34" t="str">
        <f>CONCATENATE(M1343," ",VLOOKUP(M1343,'heading tables'!$A:$C,2,FALSE))</f>
        <v>7 Operating Expenses</v>
      </c>
      <c r="Q1343" s="34" t="str">
        <f>CONCATENATE(N1343," ",VLOOKUP(N1343,'heading tables'!$A:$C,2,FALSE))</f>
        <v>71 Cost of products sold (goods-producing and services industries)</v>
      </c>
      <c r="R1343" s="34" t="str">
        <f>CONCATENATE(O1343," ",VLOOKUP(ABS(O1343),'heading tables'!$A:$C,2,FALSE))</f>
        <v>7100 Cost of products sold (goods-producing and services industries)</v>
      </c>
      <c r="S1343" s="34" t="str">
        <f t="shared" si="434"/>
        <v>71</v>
      </c>
      <c r="T1343" s="34" t="str">
        <f t="shared" si="435"/>
        <v>7100</v>
      </c>
      <c r="U1343" s="34" t="str">
        <f>CONCATENATE(S1343," ",VLOOKUP(S1343,'heading tables'!$A:$C,2,FALSE))</f>
        <v>71 Cost of products sold (goods-producing and services industries)</v>
      </c>
      <c r="V1343" s="34" t="str">
        <f>CONCATENATE(T1343," ",VLOOKUP(ABS(T1343),'heading tables'!$A:$C,2,FALSE))</f>
        <v>7100 Cost of products sold (goods-producing and services industries)</v>
      </c>
      <c r="W1343" s="34" t="str">
        <f t="shared" si="438"/>
        <v>7100.1</v>
      </c>
      <c r="X1343" s="34" t="str">
        <f t="shared" si="439"/>
        <v>7100.13</v>
      </c>
      <c r="Y1343" s="34" t="str">
        <f t="shared" si="439"/>
        <v>7100.135</v>
      </c>
      <c r="Z1343" s="34" t="str">
        <f t="shared" si="439"/>
        <v>7100.1351</v>
      </c>
      <c r="AA1343" s="34" t="str">
        <f t="shared" si="439"/>
        <v>7100.13514</v>
      </c>
      <c r="AB1343" s="34" t="str">
        <f t="shared" si="422"/>
        <v>7100.1 Cost of Production (Services) of Electricity /Regulated Activities</v>
      </c>
      <c r="AC1343" s="34" t="str">
        <f t="shared" si="423"/>
        <v>7100.13 Cost of Regulated Electricity Services, Distribution Activities (Network)</v>
      </c>
      <c r="AD1343" s="34" t="str">
        <f t="shared" si="424"/>
        <v>7100.135 Cost of Regulated Electricity Services, Distribution (Network) 220/380 V</v>
      </c>
      <c r="AE1343" s="34" t="str">
        <f t="shared" si="425"/>
        <v>7100.1351 Operation Cost, 220/380 V</v>
      </c>
      <c r="AF1343" s="34" t="str">
        <f t="shared" si="426"/>
        <v>7100.13514 Operation Cost on Electricity Consumed and Other Utilities, 220/380 V</v>
      </c>
      <c r="AH1343" s="14" t="s">
        <v>460</v>
      </c>
      <c r="AI1343" t="s">
        <v>368</v>
      </c>
      <c r="AJ1343" s="14" t="s">
        <v>11</v>
      </c>
      <c r="AK1343" t="s">
        <v>894</v>
      </c>
      <c r="AL1343"/>
      <c r="AM1343"/>
      <c r="AN1343"/>
      <c r="AO1343"/>
      <c r="AP1343"/>
      <c r="AQ1343"/>
      <c r="AR1343"/>
      <c r="AS1343"/>
      <c r="AV1343" t="s">
        <v>368</v>
      </c>
      <c r="AW1343">
        <f t="shared" si="427"/>
        <v>69</v>
      </c>
    </row>
    <row r="1344" spans="1:49" ht="11.25" customHeight="1" x14ac:dyDescent="0.2">
      <c r="A1344" s="14">
        <v>7100.1351500000001</v>
      </c>
      <c r="B1344" t="s">
        <v>369</v>
      </c>
      <c r="C1344" s="33" t="str">
        <f t="shared" si="429"/>
        <v>7100.13515 Operation Cost on Operating Lease, 220/380 V</v>
      </c>
      <c r="D1344" s="6" t="s">
        <v>874</v>
      </c>
      <c r="E1344" s="6" t="s">
        <v>804</v>
      </c>
      <c r="F1344" s="6" t="s">
        <v>747</v>
      </c>
      <c r="G1344" s="6" t="s">
        <v>823</v>
      </c>
      <c r="H1344" s="34" t="str">
        <f>VLOOKUP(I1344,'heading tables'!$G$3:$H$9,2,FALSE)</f>
        <v>L5</v>
      </c>
      <c r="I1344" s="34">
        <f t="shared" si="436"/>
        <v>10</v>
      </c>
      <c r="J1344" s="6" t="s">
        <v>1069</v>
      </c>
      <c r="K1344" s="34">
        <f t="shared" si="421"/>
        <v>404</v>
      </c>
      <c r="L1344" s="34" t="str">
        <f t="shared" si="437"/>
        <v>15</v>
      </c>
      <c r="M1344" s="34" t="str">
        <f t="shared" si="431"/>
        <v>7</v>
      </c>
      <c r="N1344" s="34" t="str">
        <f t="shared" si="432"/>
        <v>71</v>
      </c>
      <c r="O1344" s="34" t="str">
        <f t="shared" si="433"/>
        <v>7100</v>
      </c>
      <c r="P1344" s="34" t="str">
        <f>CONCATENATE(M1344," ",VLOOKUP(M1344,'heading tables'!$A:$C,2,FALSE))</f>
        <v>7 Operating Expenses</v>
      </c>
      <c r="Q1344" s="34" t="str">
        <f>CONCATENATE(N1344," ",VLOOKUP(N1344,'heading tables'!$A:$C,2,FALSE))</f>
        <v>71 Cost of products sold (goods-producing and services industries)</v>
      </c>
      <c r="R1344" s="34" t="str">
        <f>CONCATENATE(O1344," ",VLOOKUP(ABS(O1344),'heading tables'!$A:$C,2,FALSE))</f>
        <v>7100 Cost of products sold (goods-producing and services industries)</v>
      </c>
      <c r="S1344" s="34" t="str">
        <f t="shared" si="434"/>
        <v>71</v>
      </c>
      <c r="T1344" s="34" t="str">
        <f t="shared" si="435"/>
        <v>7100</v>
      </c>
      <c r="U1344" s="34" t="str">
        <f>CONCATENATE(S1344," ",VLOOKUP(S1344,'heading tables'!$A:$C,2,FALSE))</f>
        <v>71 Cost of products sold (goods-producing and services industries)</v>
      </c>
      <c r="V1344" s="34" t="str">
        <f>CONCATENATE(T1344," ",VLOOKUP(ABS(T1344),'heading tables'!$A:$C,2,FALSE))</f>
        <v>7100 Cost of products sold (goods-producing and services industries)</v>
      </c>
      <c r="W1344" s="34" t="str">
        <f t="shared" si="438"/>
        <v>7100.1</v>
      </c>
      <c r="X1344" s="34" t="str">
        <f t="shared" si="439"/>
        <v>7100.13</v>
      </c>
      <c r="Y1344" s="34" t="str">
        <f t="shared" si="439"/>
        <v>7100.135</v>
      </c>
      <c r="Z1344" s="34" t="str">
        <f t="shared" si="439"/>
        <v>7100.1351</v>
      </c>
      <c r="AA1344" s="34" t="str">
        <f t="shared" si="439"/>
        <v>7100.13515</v>
      </c>
      <c r="AB1344" s="34" t="str">
        <f t="shared" si="422"/>
        <v>7100.1 Cost of Production (Services) of Electricity /Regulated Activities</v>
      </c>
      <c r="AC1344" s="34" t="str">
        <f t="shared" si="423"/>
        <v>7100.13 Cost of Regulated Electricity Services, Distribution Activities (Network)</v>
      </c>
      <c r="AD1344" s="34" t="str">
        <f t="shared" si="424"/>
        <v>7100.135 Cost of Regulated Electricity Services, Distribution (Network) 220/380 V</v>
      </c>
      <c r="AE1344" s="34" t="str">
        <f t="shared" si="425"/>
        <v>7100.1351 Operation Cost, 220/380 V</v>
      </c>
      <c r="AF1344" s="34" t="str">
        <f t="shared" si="426"/>
        <v>7100.13515 Operation Cost on Operating Lease, 220/380 V</v>
      </c>
      <c r="AH1344" s="6" t="s">
        <v>886</v>
      </c>
      <c r="AI1344" t="s">
        <v>369</v>
      </c>
      <c r="AJ1344" s="14" t="s">
        <v>11</v>
      </c>
      <c r="AK1344" t="s">
        <v>894</v>
      </c>
      <c r="AL1344"/>
      <c r="AM1344"/>
      <c r="AN1344"/>
      <c r="AO1344"/>
      <c r="AP1344"/>
      <c r="AQ1344"/>
      <c r="AR1344"/>
      <c r="AS1344"/>
      <c r="AV1344" t="s">
        <v>369</v>
      </c>
      <c r="AW1344">
        <f t="shared" si="427"/>
        <v>44</v>
      </c>
    </row>
    <row r="1345" spans="1:49" ht="11.25" customHeight="1" x14ac:dyDescent="0.2">
      <c r="A1345" s="14">
        <v>7100.1351800000002</v>
      </c>
      <c r="B1345" t="s">
        <v>370</v>
      </c>
      <c r="C1345" s="33" t="str">
        <f t="shared" si="429"/>
        <v>7100.13518 Depreciation Cost of 220/380 V</v>
      </c>
      <c r="D1345" s="6" t="s">
        <v>874</v>
      </c>
      <c r="E1345" s="6" t="s">
        <v>804</v>
      </c>
      <c r="F1345" s="6" t="s">
        <v>748</v>
      </c>
      <c r="G1345" s="6" t="s">
        <v>823</v>
      </c>
      <c r="H1345" s="34" t="str">
        <f>VLOOKUP(I1345,'heading tables'!$G$3:$H$9,2,FALSE)</f>
        <v>L5</v>
      </c>
      <c r="I1345" s="34">
        <f t="shared" si="436"/>
        <v>10</v>
      </c>
      <c r="J1345" s="6" t="s">
        <v>1069</v>
      </c>
      <c r="K1345" s="34">
        <f t="shared" si="421"/>
        <v>404</v>
      </c>
      <c r="L1345" s="34" t="str">
        <f t="shared" si="437"/>
        <v>18</v>
      </c>
      <c r="M1345" s="34" t="str">
        <f t="shared" si="431"/>
        <v>7</v>
      </c>
      <c r="N1345" s="34" t="str">
        <f t="shared" si="432"/>
        <v>71</v>
      </c>
      <c r="O1345" s="34" t="str">
        <f t="shared" si="433"/>
        <v>7100</v>
      </c>
      <c r="P1345" s="34" t="str">
        <f>CONCATENATE(M1345," ",VLOOKUP(M1345,'heading tables'!$A:$C,2,FALSE))</f>
        <v>7 Operating Expenses</v>
      </c>
      <c r="Q1345" s="34" t="str">
        <f>CONCATENATE(N1345," ",VLOOKUP(N1345,'heading tables'!$A:$C,2,FALSE))</f>
        <v>71 Cost of products sold (goods-producing and services industries)</v>
      </c>
      <c r="R1345" s="34" t="str">
        <f>CONCATENATE(O1345," ",VLOOKUP(ABS(O1345),'heading tables'!$A:$C,2,FALSE))</f>
        <v>7100 Cost of products sold (goods-producing and services industries)</v>
      </c>
      <c r="S1345" s="34" t="str">
        <f t="shared" si="434"/>
        <v>71</v>
      </c>
      <c r="T1345" s="34" t="str">
        <f t="shared" si="435"/>
        <v>7100</v>
      </c>
      <c r="U1345" s="34" t="str">
        <f>CONCATENATE(S1345," ",VLOOKUP(S1345,'heading tables'!$A:$C,2,FALSE))</f>
        <v>71 Cost of products sold (goods-producing and services industries)</v>
      </c>
      <c r="V1345" s="34" t="str">
        <f>CONCATENATE(T1345," ",VLOOKUP(ABS(T1345),'heading tables'!$A:$C,2,FALSE))</f>
        <v>7100 Cost of products sold (goods-producing and services industries)</v>
      </c>
      <c r="W1345" s="34" t="str">
        <f t="shared" si="438"/>
        <v>7100.1</v>
      </c>
      <c r="X1345" s="34" t="str">
        <f t="shared" si="439"/>
        <v>7100.13</v>
      </c>
      <c r="Y1345" s="34" t="str">
        <f t="shared" si="439"/>
        <v>7100.135</v>
      </c>
      <c r="Z1345" s="34" t="str">
        <f t="shared" si="439"/>
        <v>7100.1351</v>
      </c>
      <c r="AA1345" s="34" t="str">
        <f t="shared" si="439"/>
        <v>7100.13518</v>
      </c>
      <c r="AB1345" s="34" t="str">
        <f t="shared" si="422"/>
        <v>7100.1 Cost of Production (Services) of Electricity /Regulated Activities</v>
      </c>
      <c r="AC1345" s="34" t="str">
        <f t="shared" si="423"/>
        <v>7100.13 Cost of Regulated Electricity Services, Distribution Activities (Network)</v>
      </c>
      <c r="AD1345" s="34" t="str">
        <f t="shared" si="424"/>
        <v>7100.135 Cost of Regulated Electricity Services, Distribution (Network) 220/380 V</v>
      </c>
      <c r="AE1345" s="34" t="str">
        <f t="shared" si="425"/>
        <v>7100.1351 Operation Cost, 220/380 V</v>
      </c>
      <c r="AF1345" s="34" t="str">
        <f t="shared" si="426"/>
        <v>7100.13518 Depreciation Cost of 220/380 V</v>
      </c>
      <c r="AH1345" s="6" t="s">
        <v>885</v>
      </c>
      <c r="AI1345" t="s">
        <v>370</v>
      </c>
      <c r="AJ1345" s="14" t="s">
        <v>11</v>
      </c>
      <c r="AK1345" t="s">
        <v>894</v>
      </c>
      <c r="AL1345"/>
      <c r="AM1345"/>
      <c r="AN1345"/>
      <c r="AO1345"/>
      <c r="AP1345"/>
      <c r="AQ1345"/>
      <c r="AR1345"/>
      <c r="AS1345"/>
      <c r="AV1345" t="s">
        <v>370</v>
      </c>
      <c r="AW1345">
        <f t="shared" si="427"/>
        <v>30</v>
      </c>
    </row>
    <row r="1346" spans="1:49" ht="11.25" customHeight="1" x14ac:dyDescent="0.2">
      <c r="A1346" s="14">
        <v>7100.13519</v>
      </c>
      <c r="B1346" t="s">
        <v>371</v>
      </c>
      <c r="C1346" s="33" t="str">
        <f t="shared" si="429"/>
        <v>7100.13519 Operation Cost on Other, 220/380 V</v>
      </c>
      <c r="D1346" s="6" t="s">
        <v>874</v>
      </c>
      <c r="E1346" s="6" t="s">
        <v>804</v>
      </c>
      <c r="F1346" s="6" t="s">
        <v>747</v>
      </c>
      <c r="G1346" s="6" t="s">
        <v>823</v>
      </c>
      <c r="H1346" s="34" t="str">
        <f>VLOOKUP(I1346,'heading tables'!$G$3:$H$9,2,FALSE)</f>
        <v>L5</v>
      </c>
      <c r="I1346" s="34">
        <f t="shared" si="436"/>
        <v>10</v>
      </c>
      <c r="J1346" s="6" t="s">
        <v>1069</v>
      </c>
      <c r="K1346" s="34">
        <f t="shared" ref="K1346:K1409" si="440">COUNTIF(O:O,O1346)</f>
        <v>404</v>
      </c>
      <c r="L1346" s="34" t="str">
        <f t="shared" si="437"/>
        <v>19</v>
      </c>
      <c r="M1346" s="34" t="str">
        <f t="shared" si="431"/>
        <v>7</v>
      </c>
      <c r="N1346" s="34" t="str">
        <f t="shared" si="432"/>
        <v>71</v>
      </c>
      <c r="O1346" s="34" t="str">
        <f t="shared" si="433"/>
        <v>7100</v>
      </c>
      <c r="P1346" s="34" t="str">
        <f>CONCATENATE(M1346," ",VLOOKUP(M1346,'heading tables'!$A:$C,2,FALSE))</f>
        <v>7 Operating Expenses</v>
      </c>
      <c r="Q1346" s="34" t="str">
        <f>CONCATENATE(N1346," ",VLOOKUP(N1346,'heading tables'!$A:$C,2,FALSE))</f>
        <v>71 Cost of products sold (goods-producing and services industries)</v>
      </c>
      <c r="R1346" s="34" t="str">
        <f>CONCATENATE(O1346," ",VLOOKUP(ABS(O1346),'heading tables'!$A:$C,2,FALSE))</f>
        <v>7100 Cost of products sold (goods-producing and services industries)</v>
      </c>
      <c r="S1346" s="34" t="str">
        <f t="shared" si="434"/>
        <v>71</v>
      </c>
      <c r="T1346" s="34" t="str">
        <f t="shared" si="435"/>
        <v>7100</v>
      </c>
      <c r="U1346" s="34" t="str">
        <f>CONCATENATE(S1346," ",VLOOKUP(S1346,'heading tables'!$A:$C,2,FALSE))</f>
        <v>71 Cost of products sold (goods-producing and services industries)</v>
      </c>
      <c r="V1346" s="34" t="str">
        <f>CONCATENATE(T1346," ",VLOOKUP(ABS(T1346),'heading tables'!$A:$C,2,FALSE))</f>
        <v>7100 Cost of products sold (goods-producing and services industries)</v>
      </c>
      <c r="W1346" s="34" t="str">
        <f t="shared" si="438"/>
        <v>7100.1</v>
      </c>
      <c r="X1346" s="34" t="str">
        <f t="shared" si="439"/>
        <v>7100.13</v>
      </c>
      <c r="Y1346" s="34" t="str">
        <f t="shared" si="439"/>
        <v>7100.135</v>
      </c>
      <c r="Z1346" s="34" t="str">
        <f t="shared" si="439"/>
        <v>7100.1351</v>
      </c>
      <c r="AA1346" s="34" t="str">
        <f t="shared" si="439"/>
        <v>7100.13519</v>
      </c>
      <c r="AB1346" s="34" t="str">
        <f t="shared" ref="AB1346:AB1409" si="441">IFERROR(VLOOKUP(ABS(W1346),$A:$C,3,FALSE),$AZ$1)</f>
        <v>7100.1 Cost of Production (Services) of Electricity /Regulated Activities</v>
      </c>
      <c r="AC1346" s="34" t="str">
        <f t="shared" ref="AC1346:AC1409" si="442">IFERROR(VLOOKUP(ABS(X1346),$A:$C,3,FALSE),$AZ$1)</f>
        <v>7100.13 Cost of Regulated Electricity Services, Distribution Activities (Network)</v>
      </c>
      <c r="AD1346" s="34" t="str">
        <f t="shared" ref="AD1346:AD1409" si="443">IFERROR(VLOOKUP(ABS(Y1346),$A:$C,3,FALSE),$AZ$1)</f>
        <v>7100.135 Cost of Regulated Electricity Services, Distribution (Network) 220/380 V</v>
      </c>
      <c r="AE1346" s="34" t="str">
        <f t="shared" ref="AE1346:AE1409" si="444">IFERROR(VLOOKUP(ABS(Z1346),$A:$C,3,FALSE),$AZ$1)</f>
        <v>7100.1351 Operation Cost, 220/380 V</v>
      </c>
      <c r="AF1346" s="34" t="str">
        <f t="shared" ref="AF1346:AF1409" si="445">IFERROR(VLOOKUP(ABS(AA1346),$A:$C,3,FALSE),$AZ$1)</f>
        <v>7100.13519 Operation Cost on Other, 220/380 V</v>
      </c>
      <c r="AH1346" s="6" t="s">
        <v>405</v>
      </c>
      <c r="AI1346" t="s">
        <v>371</v>
      </c>
      <c r="AJ1346" s="14" t="s">
        <v>11</v>
      </c>
      <c r="AK1346" t="s">
        <v>894</v>
      </c>
      <c r="AL1346"/>
      <c r="AM1346"/>
      <c r="AN1346"/>
      <c r="AO1346"/>
      <c r="AP1346"/>
      <c r="AQ1346"/>
      <c r="AR1346"/>
      <c r="AS1346"/>
      <c r="AV1346" t="s">
        <v>371</v>
      </c>
      <c r="AW1346">
        <f t="shared" si="427"/>
        <v>34</v>
      </c>
    </row>
    <row r="1347" spans="1:49" ht="11.25" customHeight="1" x14ac:dyDescent="0.2">
      <c r="A1347" s="14">
        <v>7100.1351999999997</v>
      </c>
      <c r="B1347" t="s">
        <v>372</v>
      </c>
      <c r="C1347" s="33" t="str">
        <f t="shared" si="429"/>
        <v>7100.1352 Maintenance Cost, 220/380 V</v>
      </c>
      <c r="D1347" s="6" t="s">
        <v>874</v>
      </c>
      <c r="E1347" s="6" t="s">
        <v>804</v>
      </c>
      <c r="F1347" s="6" t="s">
        <v>3</v>
      </c>
      <c r="G1347" s="6" t="s">
        <v>822</v>
      </c>
      <c r="H1347" s="34" t="str">
        <f>VLOOKUP(I1347,'heading tables'!$G$3:$H$9,2,FALSE)</f>
        <v>L4</v>
      </c>
      <c r="I1347" s="34">
        <f t="shared" si="436"/>
        <v>9</v>
      </c>
      <c r="J1347" s="6" t="s">
        <v>1069</v>
      </c>
      <c r="K1347" s="34">
        <f t="shared" si="440"/>
        <v>404</v>
      </c>
      <c r="L1347" s="34" t="str">
        <f t="shared" si="437"/>
        <v>52</v>
      </c>
      <c r="M1347" s="34" t="str">
        <f t="shared" si="431"/>
        <v>7</v>
      </c>
      <c r="N1347" s="34" t="str">
        <f t="shared" si="432"/>
        <v>71</v>
      </c>
      <c r="O1347" s="34" t="str">
        <f t="shared" si="433"/>
        <v>7100</v>
      </c>
      <c r="P1347" s="34" t="str">
        <f>CONCATENATE(M1347," ",VLOOKUP(M1347,'heading tables'!$A:$C,2,FALSE))</f>
        <v>7 Operating Expenses</v>
      </c>
      <c r="Q1347" s="34" t="str">
        <f>CONCATENATE(N1347," ",VLOOKUP(N1347,'heading tables'!$A:$C,2,FALSE))</f>
        <v>71 Cost of products sold (goods-producing and services industries)</v>
      </c>
      <c r="R1347" s="34" t="str">
        <f>CONCATENATE(O1347," ",VLOOKUP(ABS(O1347),'heading tables'!$A:$C,2,FALSE))</f>
        <v>7100 Cost of products sold (goods-producing and services industries)</v>
      </c>
      <c r="S1347" s="34" t="str">
        <f t="shared" si="434"/>
        <v>71</v>
      </c>
      <c r="T1347" s="34" t="str">
        <f t="shared" si="435"/>
        <v>7100</v>
      </c>
      <c r="U1347" s="34" t="str">
        <f>CONCATENATE(S1347," ",VLOOKUP(S1347,'heading tables'!$A:$C,2,FALSE))</f>
        <v>71 Cost of products sold (goods-producing and services industries)</v>
      </c>
      <c r="V1347" s="34" t="str">
        <f>CONCATENATE(T1347," ",VLOOKUP(ABS(T1347),'heading tables'!$A:$C,2,FALSE))</f>
        <v>7100 Cost of products sold (goods-producing and services industries)</v>
      </c>
      <c r="W1347" s="34" t="str">
        <f t="shared" si="438"/>
        <v>7100.1</v>
      </c>
      <c r="X1347" s="34" t="str">
        <f t="shared" si="439"/>
        <v>7100.13</v>
      </c>
      <c r="Y1347" s="34" t="str">
        <f t="shared" si="439"/>
        <v>7100.135</v>
      </c>
      <c r="Z1347" s="34" t="str">
        <f t="shared" si="439"/>
        <v>7100.1352</v>
      </c>
      <c r="AA1347" s="34" t="str">
        <f t="shared" si="439"/>
        <v>" "</v>
      </c>
      <c r="AB1347" s="34" t="str">
        <f t="shared" si="441"/>
        <v>7100.1 Cost of Production (Services) of Electricity /Regulated Activities</v>
      </c>
      <c r="AC1347" s="34" t="str">
        <f t="shared" si="442"/>
        <v>7100.13 Cost of Regulated Electricity Services, Distribution Activities (Network)</v>
      </c>
      <c r="AD1347" s="34" t="str">
        <f t="shared" si="443"/>
        <v>7100.135 Cost of Regulated Electricity Services, Distribution (Network) 220/380 V</v>
      </c>
      <c r="AE1347" s="34" t="str">
        <f t="shared" si="444"/>
        <v>7100.1352 Maintenance Cost, 220/380 V</v>
      </c>
      <c r="AF1347" s="34" t="str">
        <f t="shared" si="445"/>
        <v>" "</v>
      </c>
      <c r="AI1347" t="s">
        <v>372</v>
      </c>
      <c r="AJ1347" s="14" t="s">
        <v>1064</v>
      </c>
      <c r="AK1347" t="s">
        <v>894</v>
      </c>
      <c r="AL1347"/>
      <c r="AM1347"/>
      <c r="AN1347"/>
      <c r="AO1347"/>
      <c r="AP1347"/>
      <c r="AQ1347"/>
      <c r="AR1347"/>
      <c r="AS1347"/>
      <c r="AV1347" t="s">
        <v>372</v>
      </c>
      <c r="AW1347">
        <f t="shared" ref="AW1347:AW1410" si="446">LEN(AV1347)</f>
        <v>27</v>
      </c>
    </row>
    <row r="1348" spans="1:49" ht="11.25" customHeight="1" x14ac:dyDescent="0.2">
      <c r="A1348" s="14">
        <v>7100.1352100000004</v>
      </c>
      <c r="B1348" t="s">
        <v>373</v>
      </c>
      <c r="C1348" s="33" t="str">
        <f t="shared" si="429"/>
        <v>7100.13521 Maintenance Cost on Personnel, 220/380 V</v>
      </c>
      <c r="D1348" s="6" t="s">
        <v>874</v>
      </c>
      <c r="E1348" s="6" t="s">
        <v>804</v>
      </c>
      <c r="F1348" s="6" t="s">
        <v>749</v>
      </c>
      <c r="G1348" s="6" t="s">
        <v>823</v>
      </c>
      <c r="H1348" s="34" t="str">
        <f>VLOOKUP(I1348,'heading tables'!$G$3:$H$9,2,FALSE)</f>
        <v>L5</v>
      </c>
      <c r="I1348" s="34">
        <f t="shared" si="436"/>
        <v>10</v>
      </c>
      <c r="J1348" s="6" t="s">
        <v>1069</v>
      </c>
      <c r="K1348" s="34">
        <f t="shared" si="440"/>
        <v>404</v>
      </c>
      <c r="L1348" s="34" t="str">
        <f t="shared" si="437"/>
        <v>21</v>
      </c>
      <c r="M1348" s="34" t="str">
        <f t="shared" si="431"/>
        <v>7</v>
      </c>
      <c r="N1348" s="34" t="str">
        <f t="shared" si="432"/>
        <v>71</v>
      </c>
      <c r="O1348" s="34" t="str">
        <f t="shared" si="433"/>
        <v>7100</v>
      </c>
      <c r="P1348" s="34" t="str">
        <f>CONCATENATE(M1348," ",VLOOKUP(M1348,'heading tables'!$A:$C,2,FALSE))</f>
        <v>7 Operating Expenses</v>
      </c>
      <c r="Q1348" s="34" t="str">
        <f>CONCATENATE(N1348," ",VLOOKUP(N1348,'heading tables'!$A:$C,2,FALSE))</f>
        <v>71 Cost of products sold (goods-producing and services industries)</v>
      </c>
      <c r="R1348" s="34" t="str">
        <f>CONCATENATE(O1348," ",VLOOKUP(ABS(O1348),'heading tables'!$A:$C,2,FALSE))</f>
        <v>7100 Cost of products sold (goods-producing and services industries)</v>
      </c>
      <c r="S1348" s="34" t="str">
        <f t="shared" si="434"/>
        <v>71</v>
      </c>
      <c r="T1348" s="34" t="str">
        <f t="shared" si="435"/>
        <v>7100</v>
      </c>
      <c r="U1348" s="34" t="str">
        <f>CONCATENATE(S1348," ",VLOOKUP(S1348,'heading tables'!$A:$C,2,FALSE))</f>
        <v>71 Cost of products sold (goods-producing and services industries)</v>
      </c>
      <c r="V1348" s="34" t="str">
        <f>CONCATENATE(T1348," ",VLOOKUP(ABS(T1348),'heading tables'!$A:$C,2,FALSE))</f>
        <v>7100 Cost of products sold (goods-producing and services industries)</v>
      </c>
      <c r="W1348" s="34" t="str">
        <f t="shared" si="438"/>
        <v>7100.1</v>
      </c>
      <c r="X1348" s="34" t="str">
        <f t="shared" si="439"/>
        <v>7100.13</v>
      </c>
      <c r="Y1348" s="34" t="str">
        <f t="shared" si="439"/>
        <v>7100.135</v>
      </c>
      <c r="Z1348" s="34" t="str">
        <f t="shared" si="439"/>
        <v>7100.1352</v>
      </c>
      <c r="AA1348" s="34" t="str">
        <f t="shared" si="439"/>
        <v>7100.13521</v>
      </c>
      <c r="AB1348" s="34" t="str">
        <f t="shared" si="441"/>
        <v>7100.1 Cost of Production (Services) of Electricity /Regulated Activities</v>
      </c>
      <c r="AC1348" s="34" t="str">
        <f t="shared" si="442"/>
        <v>7100.13 Cost of Regulated Electricity Services, Distribution Activities (Network)</v>
      </c>
      <c r="AD1348" s="34" t="str">
        <f t="shared" si="443"/>
        <v>7100.135 Cost of Regulated Electricity Services, Distribution (Network) 220/380 V</v>
      </c>
      <c r="AE1348" s="34" t="str">
        <f t="shared" si="444"/>
        <v>7100.1352 Maintenance Cost, 220/380 V</v>
      </c>
      <c r="AF1348" s="34" t="str">
        <f t="shared" si="445"/>
        <v>7100.13521 Maintenance Cost on Personnel, 220/380 V</v>
      </c>
      <c r="AH1348" s="6" t="s">
        <v>406</v>
      </c>
      <c r="AI1348" t="s">
        <v>373</v>
      </c>
      <c r="AJ1348" s="14" t="s">
        <v>11</v>
      </c>
      <c r="AK1348" t="s">
        <v>894</v>
      </c>
      <c r="AL1348"/>
      <c r="AM1348"/>
      <c r="AN1348"/>
      <c r="AO1348"/>
      <c r="AP1348"/>
      <c r="AQ1348"/>
      <c r="AR1348"/>
      <c r="AS1348"/>
      <c r="AV1348" t="s">
        <v>373</v>
      </c>
      <c r="AW1348">
        <f t="shared" si="446"/>
        <v>40</v>
      </c>
    </row>
    <row r="1349" spans="1:49" ht="11.25" customHeight="1" x14ac:dyDescent="0.2">
      <c r="A1349" s="14">
        <v>7100.1352200000001</v>
      </c>
      <c r="B1349" t="s">
        <v>374</v>
      </c>
      <c r="C1349" s="33" t="str">
        <f t="shared" si="429"/>
        <v>7100.13522 Maintenance Cost on Materials, 220/380 V</v>
      </c>
      <c r="D1349" s="6" t="s">
        <v>874</v>
      </c>
      <c r="E1349" s="6" t="s">
        <v>804</v>
      </c>
      <c r="F1349" s="6" t="s">
        <v>749</v>
      </c>
      <c r="G1349" s="6" t="s">
        <v>823</v>
      </c>
      <c r="H1349" s="34" t="str">
        <f>VLOOKUP(I1349,'heading tables'!$G$3:$H$9,2,FALSE)</f>
        <v>L5</v>
      </c>
      <c r="I1349" s="34">
        <f t="shared" si="436"/>
        <v>10</v>
      </c>
      <c r="J1349" s="6" t="s">
        <v>1069</v>
      </c>
      <c r="K1349" s="34">
        <f t="shared" si="440"/>
        <v>404</v>
      </c>
      <c r="L1349" s="34" t="str">
        <f t="shared" si="437"/>
        <v>22</v>
      </c>
      <c r="M1349" s="34" t="str">
        <f t="shared" si="431"/>
        <v>7</v>
      </c>
      <c r="N1349" s="34" t="str">
        <f t="shared" si="432"/>
        <v>71</v>
      </c>
      <c r="O1349" s="34" t="str">
        <f t="shared" si="433"/>
        <v>7100</v>
      </c>
      <c r="P1349" s="34" t="str">
        <f>CONCATENATE(M1349," ",VLOOKUP(M1349,'heading tables'!$A:$C,2,FALSE))</f>
        <v>7 Operating Expenses</v>
      </c>
      <c r="Q1349" s="34" t="str">
        <f>CONCATENATE(N1349," ",VLOOKUP(N1349,'heading tables'!$A:$C,2,FALSE))</f>
        <v>71 Cost of products sold (goods-producing and services industries)</v>
      </c>
      <c r="R1349" s="34" t="str">
        <f>CONCATENATE(O1349," ",VLOOKUP(ABS(O1349),'heading tables'!$A:$C,2,FALSE))</f>
        <v>7100 Cost of products sold (goods-producing and services industries)</v>
      </c>
      <c r="S1349" s="34" t="str">
        <f t="shared" si="434"/>
        <v>71</v>
      </c>
      <c r="T1349" s="34" t="str">
        <f t="shared" si="435"/>
        <v>7100</v>
      </c>
      <c r="U1349" s="34" t="str">
        <f>CONCATENATE(S1349," ",VLOOKUP(S1349,'heading tables'!$A:$C,2,FALSE))</f>
        <v>71 Cost of products sold (goods-producing and services industries)</v>
      </c>
      <c r="V1349" s="34" t="str">
        <f>CONCATENATE(T1349," ",VLOOKUP(ABS(T1349),'heading tables'!$A:$C,2,FALSE))</f>
        <v>7100 Cost of products sold (goods-producing and services industries)</v>
      </c>
      <c r="W1349" s="34" t="str">
        <f t="shared" si="438"/>
        <v>7100.1</v>
      </c>
      <c r="X1349" s="34" t="str">
        <f t="shared" si="439"/>
        <v>7100.13</v>
      </c>
      <c r="Y1349" s="34" t="str">
        <f t="shared" si="439"/>
        <v>7100.135</v>
      </c>
      <c r="Z1349" s="34" t="str">
        <f t="shared" si="439"/>
        <v>7100.1352</v>
      </c>
      <c r="AA1349" s="34" t="str">
        <f t="shared" si="439"/>
        <v>7100.13522</v>
      </c>
      <c r="AB1349" s="34" t="str">
        <f t="shared" si="441"/>
        <v>7100.1 Cost of Production (Services) of Electricity /Regulated Activities</v>
      </c>
      <c r="AC1349" s="34" t="str">
        <f t="shared" si="442"/>
        <v>7100.13 Cost of Regulated Electricity Services, Distribution Activities (Network)</v>
      </c>
      <c r="AD1349" s="34" t="str">
        <f t="shared" si="443"/>
        <v>7100.135 Cost of Regulated Electricity Services, Distribution (Network) 220/380 V</v>
      </c>
      <c r="AE1349" s="34" t="str">
        <f t="shared" si="444"/>
        <v>7100.1352 Maintenance Cost, 220/380 V</v>
      </c>
      <c r="AF1349" s="34" t="str">
        <f t="shared" si="445"/>
        <v>7100.13522 Maintenance Cost on Materials, 220/380 V</v>
      </c>
      <c r="AH1349" s="6" t="s">
        <v>407</v>
      </c>
      <c r="AI1349" t="s">
        <v>374</v>
      </c>
      <c r="AJ1349" s="14" t="s">
        <v>11</v>
      </c>
      <c r="AK1349" t="s">
        <v>894</v>
      </c>
      <c r="AL1349"/>
      <c r="AM1349"/>
      <c r="AN1349"/>
      <c r="AO1349"/>
      <c r="AP1349"/>
      <c r="AQ1349"/>
      <c r="AR1349"/>
      <c r="AS1349"/>
      <c r="AV1349" t="s">
        <v>374</v>
      </c>
      <c r="AW1349">
        <f t="shared" si="446"/>
        <v>40</v>
      </c>
    </row>
    <row r="1350" spans="1:49" ht="11.25" customHeight="1" x14ac:dyDescent="0.2">
      <c r="A1350" s="14">
        <v>7100.1352299999999</v>
      </c>
      <c r="B1350" t="s">
        <v>375</v>
      </c>
      <c r="C1350" s="33" t="str">
        <f t="shared" si="429"/>
        <v>7100.13523 Maintenance Cost on Outsource, 220/380 V</v>
      </c>
      <c r="D1350" s="6" t="s">
        <v>874</v>
      </c>
      <c r="E1350" s="6" t="s">
        <v>804</v>
      </c>
      <c r="F1350" s="6" t="s">
        <v>749</v>
      </c>
      <c r="G1350" s="6" t="s">
        <v>823</v>
      </c>
      <c r="H1350" s="34" t="str">
        <f>VLOOKUP(I1350,'heading tables'!$G$3:$H$9,2,FALSE)</f>
        <v>L5</v>
      </c>
      <c r="I1350" s="34">
        <f t="shared" si="436"/>
        <v>10</v>
      </c>
      <c r="J1350" s="6" t="s">
        <v>1069</v>
      </c>
      <c r="K1350" s="34">
        <f t="shared" si="440"/>
        <v>404</v>
      </c>
      <c r="L1350" s="34" t="str">
        <f t="shared" si="437"/>
        <v>23</v>
      </c>
      <c r="M1350" s="34" t="str">
        <f t="shared" si="431"/>
        <v>7</v>
      </c>
      <c r="N1350" s="34" t="str">
        <f t="shared" si="432"/>
        <v>71</v>
      </c>
      <c r="O1350" s="34" t="str">
        <f t="shared" si="433"/>
        <v>7100</v>
      </c>
      <c r="P1350" s="34" t="str">
        <f>CONCATENATE(M1350," ",VLOOKUP(M1350,'heading tables'!$A:$C,2,FALSE))</f>
        <v>7 Operating Expenses</v>
      </c>
      <c r="Q1350" s="34" t="str">
        <f>CONCATENATE(N1350," ",VLOOKUP(N1350,'heading tables'!$A:$C,2,FALSE))</f>
        <v>71 Cost of products sold (goods-producing and services industries)</v>
      </c>
      <c r="R1350" s="34" t="str">
        <f>CONCATENATE(O1350," ",VLOOKUP(ABS(O1350),'heading tables'!$A:$C,2,FALSE))</f>
        <v>7100 Cost of products sold (goods-producing and services industries)</v>
      </c>
      <c r="S1350" s="34" t="str">
        <f t="shared" si="434"/>
        <v>71</v>
      </c>
      <c r="T1350" s="34" t="str">
        <f t="shared" si="435"/>
        <v>7100</v>
      </c>
      <c r="U1350" s="34" t="str">
        <f>CONCATENATE(S1350," ",VLOOKUP(S1350,'heading tables'!$A:$C,2,FALSE))</f>
        <v>71 Cost of products sold (goods-producing and services industries)</v>
      </c>
      <c r="V1350" s="34" t="str">
        <f>CONCATENATE(T1350," ",VLOOKUP(ABS(T1350),'heading tables'!$A:$C,2,FALSE))</f>
        <v>7100 Cost of products sold (goods-producing and services industries)</v>
      </c>
      <c r="W1350" s="34" t="str">
        <f t="shared" si="438"/>
        <v>7100.1</v>
      </c>
      <c r="X1350" s="34" t="str">
        <f t="shared" si="439"/>
        <v>7100.13</v>
      </c>
      <c r="Y1350" s="34" t="str">
        <f t="shared" si="439"/>
        <v>7100.135</v>
      </c>
      <c r="Z1350" s="34" t="str">
        <f t="shared" si="439"/>
        <v>7100.1352</v>
      </c>
      <c r="AA1350" s="34" t="str">
        <f t="shared" si="439"/>
        <v>7100.13523</v>
      </c>
      <c r="AB1350" s="34" t="str">
        <f t="shared" si="441"/>
        <v>7100.1 Cost of Production (Services) of Electricity /Regulated Activities</v>
      </c>
      <c r="AC1350" s="34" t="str">
        <f t="shared" si="442"/>
        <v>7100.13 Cost of Regulated Electricity Services, Distribution Activities (Network)</v>
      </c>
      <c r="AD1350" s="34" t="str">
        <f t="shared" si="443"/>
        <v>7100.135 Cost of Regulated Electricity Services, Distribution (Network) 220/380 V</v>
      </c>
      <c r="AE1350" s="34" t="str">
        <f t="shared" si="444"/>
        <v>7100.1352 Maintenance Cost, 220/380 V</v>
      </c>
      <c r="AF1350" s="34" t="str">
        <f t="shared" si="445"/>
        <v>7100.13523 Maintenance Cost on Outsource, 220/380 V</v>
      </c>
      <c r="AH1350" s="6" t="s">
        <v>897</v>
      </c>
      <c r="AI1350" t="s">
        <v>375</v>
      </c>
      <c r="AJ1350" s="14" t="s">
        <v>11</v>
      </c>
      <c r="AK1350" t="s">
        <v>894</v>
      </c>
      <c r="AL1350"/>
      <c r="AM1350"/>
      <c r="AN1350"/>
      <c r="AO1350"/>
      <c r="AP1350"/>
      <c r="AQ1350"/>
      <c r="AR1350"/>
      <c r="AS1350"/>
      <c r="AV1350" t="s">
        <v>375</v>
      </c>
      <c r="AW1350">
        <f t="shared" si="446"/>
        <v>40</v>
      </c>
    </row>
    <row r="1351" spans="1:49" ht="11.25" customHeight="1" x14ac:dyDescent="0.2">
      <c r="A1351" s="14">
        <v>7100.1352399999996</v>
      </c>
      <c r="B1351" t="s">
        <v>376</v>
      </c>
      <c r="C1351" s="33" t="str">
        <f t="shared" si="429"/>
        <v>7100.13524 Maintenance Cost on Electricity Consumed and Other Utilities, 220/380 V</v>
      </c>
      <c r="D1351" s="6" t="s">
        <v>874</v>
      </c>
      <c r="E1351" s="6" t="s">
        <v>804</v>
      </c>
      <c r="F1351" s="6" t="s">
        <v>749</v>
      </c>
      <c r="G1351" s="6" t="s">
        <v>823</v>
      </c>
      <c r="H1351" s="34" t="str">
        <f>VLOOKUP(I1351,'heading tables'!$G$3:$H$9,2,FALSE)</f>
        <v>L5</v>
      </c>
      <c r="I1351" s="34">
        <f t="shared" si="436"/>
        <v>10</v>
      </c>
      <c r="J1351" s="6" t="s">
        <v>1069</v>
      </c>
      <c r="K1351" s="34">
        <f t="shared" si="440"/>
        <v>404</v>
      </c>
      <c r="L1351" s="34" t="str">
        <f t="shared" si="437"/>
        <v>24</v>
      </c>
      <c r="M1351" s="34" t="str">
        <f t="shared" si="431"/>
        <v>7</v>
      </c>
      <c r="N1351" s="34" t="str">
        <f t="shared" si="432"/>
        <v>71</v>
      </c>
      <c r="O1351" s="34" t="str">
        <f t="shared" si="433"/>
        <v>7100</v>
      </c>
      <c r="P1351" s="34" t="str">
        <f>CONCATENATE(M1351," ",VLOOKUP(M1351,'heading tables'!$A:$C,2,FALSE))</f>
        <v>7 Operating Expenses</v>
      </c>
      <c r="Q1351" s="34" t="str">
        <f>CONCATENATE(N1351," ",VLOOKUP(N1351,'heading tables'!$A:$C,2,FALSE))</f>
        <v>71 Cost of products sold (goods-producing and services industries)</v>
      </c>
      <c r="R1351" s="34" t="str">
        <f>CONCATENATE(O1351," ",VLOOKUP(ABS(O1351),'heading tables'!$A:$C,2,FALSE))</f>
        <v>7100 Cost of products sold (goods-producing and services industries)</v>
      </c>
      <c r="S1351" s="34" t="str">
        <f t="shared" si="434"/>
        <v>71</v>
      </c>
      <c r="T1351" s="34" t="str">
        <f t="shared" si="435"/>
        <v>7100</v>
      </c>
      <c r="U1351" s="34" t="str">
        <f>CONCATENATE(S1351," ",VLOOKUP(S1351,'heading tables'!$A:$C,2,FALSE))</f>
        <v>71 Cost of products sold (goods-producing and services industries)</v>
      </c>
      <c r="V1351" s="34" t="str">
        <f>CONCATENATE(T1351," ",VLOOKUP(ABS(T1351),'heading tables'!$A:$C,2,FALSE))</f>
        <v>7100 Cost of products sold (goods-producing and services industries)</v>
      </c>
      <c r="W1351" s="34" t="str">
        <f t="shared" si="438"/>
        <v>7100.1</v>
      </c>
      <c r="X1351" s="34" t="str">
        <f t="shared" si="439"/>
        <v>7100.13</v>
      </c>
      <c r="Y1351" s="34" t="str">
        <f t="shared" si="439"/>
        <v>7100.135</v>
      </c>
      <c r="Z1351" s="34" t="str">
        <f t="shared" si="439"/>
        <v>7100.1352</v>
      </c>
      <c r="AA1351" s="34" t="str">
        <f t="shared" si="439"/>
        <v>7100.13524</v>
      </c>
      <c r="AB1351" s="34" t="str">
        <f t="shared" si="441"/>
        <v>7100.1 Cost of Production (Services) of Electricity /Regulated Activities</v>
      </c>
      <c r="AC1351" s="34" t="str">
        <f t="shared" si="442"/>
        <v>7100.13 Cost of Regulated Electricity Services, Distribution Activities (Network)</v>
      </c>
      <c r="AD1351" s="34" t="str">
        <f t="shared" si="443"/>
        <v>7100.135 Cost of Regulated Electricity Services, Distribution (Network) 220/380 V</v>
      </c>
      <c r="AE1351" s="34" t="str">
        <f t="shared" si="444"/>
        <v>7100.1352 Maintenance Cost, 220/380 V</v>
      </c>
      <c r="AF1351" s="34" t="str">
        <f t="shared" si="445"/>
        <v>7100.13524 Maintenance Cost on Electricity Consumed and Other Utilities, 220/380 V</v>
      </c>
      <c r="AH1351" s="14" t="s">
        <v>460</v>
      </c>
      <c r="AI1351" t="s">
        <v>376</v>
      </c>
      <c r="AJ1351" s="14" t="s">
        <v>11</v>
      </c>
      <c r="AK1351" t="s">
        <v>894</v>
      </c>
      <c r="AL1351"/>
      <c r="AM1351"/>
      <c r="AN1351"/>
      <c r="AO1351"/>
      <c r="AP1351"/>
      <c r="AQ1351"/>
      <c r="AR1351"/>
      <c r="AS1351"/>
      <c r="AV1351" t="s">
        <v>376</v>
      </c>
      <c r="AW1351">
        <f t="shared" si="446"/>
        <v>71</v>
      </c>
    </row>
    <row r="1352" spans="1:49" ht="11.25" customHeight="1" x14ac:dyDescent="0.2">
      <c r="A1352" s="14">
        <v>7100.1352500000003</v>
      </c>
      <c r="B1352" t="s">
        <v>377</v>
      </c>
      <c r="C1352" s="33" t="str">
        <f t="shared" si="429"/>
        <v>7100.13525 Maintenance Cost on Operating Lease, 220/380 V</v>
      </c>
      <c r="D1352" s="6" t="s">
        <v>874</v>
      </c>
      <c r="E1352" s="6" t="s">
        <v>804</v>
      </c>
      <c r="F1352" s="6" t="s">
        <v>749</v>
      </c>
      <c r="G1352" s="6" t="s">
        <v>823</v>
      </c>
      <c r="H1352" s="34" t="str">
        <f>VLOOKUP(I1352,'heading tables'!$G$3:$H$9,2,FALSE)</f>
        <v>L5</v>
      </c>
      <c r="I1352" s="34">
        <f t="shared" si="436"/>
        <v>10</v>
      </c>
      <c r="J1352" s="6" t="s">
        <v>1069</v>
      </c>
      <c r="K1352" s="34">
        <f t="shared" si="440"/>
        <v>404</v>
      </c>
      <c r="L1352" s="34" t="str">
        <f t="shared" si="437"/>
        <v>25</v>
      </c>
      <c r="M1352" s="34" t="str">
        <f t="shared" si="431"/>
        <v>7</v>
      </c>
      <c r="N1352" s="34" t="str">
        <f t="shared" si="432"/>
        <v>71</v>
      </c>
      <c r="O1352" s="34" t="str">
        <f t="shared" si="433"/>
        <v>7100</v>
      </c>
      <c r="P1352" s="34" t="str">
        <f>CONCATENATE(M1352," ",VLOOKUP(M1352,'heading tables'!$A:$C,2,FALSE))</f>
        <v>7 Operating Expenses</v>
      </c>
      <c r="Q1352" s="34" t="str">
        <f>CONCATENATE(N1352," ",VLOOKUP(N1352,'heading tables'!$A:$C,2,FALSE))</f>
        <v>71 Cost of products sold (goods-producing and services industries)</v>
      </c>
      <c r="R1352" s="34" t="str">
        <f>CONCATENATE(O1352," ",VLOOKUP(ABS(O1352),'heading tables'!$A:$C,2,FALSE))</f>
        <v>7100 Cost of products sold (goods-producing and services industries)</v>
      </c>
      <c r="S1352" s="34" t="str">
        <f t="shared" si="434"/>
        <v>71</v>
      </c>
      <c r="T1352" s="34" t="str">
        <f t="shared" si="435"/>
        <v>7100</v>
      </c>
      <c r="U1352" s="34" t="str">
        <f>CONCATENATE(S1352," ",VLOOKUP(S1352,'heading tables'!$A:$C,2,FALSE))</f>
        <v>71 Cost of products sold (goods-producing and services industries)</v>
      </c>
      <c r="V1352" s="34" t="str">
        <f>CONCATENATE(T1352," ",VLOOKUP(ABS(T1352),'heading tables'!$A:$C,2,FALSE))</f>
        <v>7100 Cost of products sold (goods-producing and services industries)</v>
      </c>
      <c r="W1352" s="34" t="str">
        <f t="shared" si="438"/>
        <v>7100.1</v>
      </c>
      <c r="X1352" s="34" t="str">
        <f t="shared" si="439"/>
        <v>7100.13</v>
      </c>
      <c r="Y1352" s="34" t="str">
        <f t="shared" si="439"/>
        <v>7100.135</v>
      </c>
      <c r="Z1352" s="34" t="str">
        <f t="shared" si="439"/>
        <v>7100.1352</v>
      </c>
      <c r="AA1352" s="34" t="str">
        <f t="shared" si="439"/>
        <v>7100.13525</v>
      </c>
      <c r="AB1352" s="34" t="str">
        <f t="shared" si="441"/>
        <v>7100.1 Cost of Production (Services) of Electricity /Regulated Activities</v>
      </c>
      <c r="AC1352" s="34" t="str">
        <f t="shared" si="442"/>
        <v>7100.13 Cost of Regulated Electricity Services, Distribution Activities (Network)</v>
      </c>
      <c r="AD1352" s="34" t="str">
        <f t="shared" si="443"/>
        <v>7100.135 Cost of Regulated Electricity Services, Distribution (Network) 220/380 V</v>
      </c>
      <c r="AE1352" s="34" t="str">
        <f t="shared" si="444"/>
        <v>7100.1352 Maintenance Cost, 220/380 V</v>
      </c>
      <c r="AF1352" s="34" t="str">
        <f t="shared" si="445"/>
        <v>7100.13525 Maintenance Cost on Operating Lease, 220/380 V</v>
      </c>
      <c r="AH1352" s="6" t="s">
        <v>886</v>
      </c>
      <c r="AI1352" t="s">
        <v>377</v>
      </c>
      <c r="AJ1352" s="14" t="s">
        <v>11</v>
      </c>
      <c r="AK1352" t="s">
        <v>894</v>
      </c>
      <c r="AL1352"/>
      <c r="AM1352"/>
      <c r="AN1352"/>
      <c r="AO1352"/>
      <c r="AP1352"/>
      <c r="AQ1352"/>
      <c r="AR1352"/>
      <c r="AS1352"/>
      <c r="AV1352" t="s">
        <v>377</v>
      </c>
      <c r="AW1352">
        <f t="shared" si="446"/>
        <v>46</v>
      </c>
    </row>
    <row r="1353" spans="1:49" ht="11.25" customHeight="1" x14ac:dyDescent="0.2">
      <c r="A1353" s="14">
        <v>7100.1352800000004</v>
      </c>
      <c r="B1353" t="s">
        <v>370</v>
      </c>
      <c r="C1353" s="33" t="str">
        <f t="shared" si="429"/>
        <v>7100.13528 Depreciation Cost of 220/380 V</v>
      </c>
      <c r="D1353" s="6" t="s">
        <v>874</v>
      </c>
      <c r="E1353" s="6" t="s">
        <v>804</v>
      </c>
      <c r="F1353" s="6" t="s">
        <v>748</v>
      </c>
      <c r="G1353" s="6" t="s">
        <v>823</v>
      </c>
      <c r="H1353" s="34" t="str">
        <f>VLOOKUP(I1353,'heading tables'!$G$3:$H$9,2,FALSE)</f>
        <v>L5</v>
      </c>
      <c r="I1353" s="34">
        <f t="shared" si="436"/>
        <v>10</v>
      </c>
      <c r="J1353" s="6" t="s">
        <v>1069</v>
      </c>
      <c r="K1353" s="34">
        <f t="shared" si="440"/>
        <v>404</v>
      </c>
      <c r="L1353" s="34" t="str">
        <f t="shared" si="437"/>
        <v>28</v>
      </c>
      <c r="M1353" s="34" t="str">
        <f t="shared" si="431"/>
        <v>7</v>
      </c>
      <c r="N1353" s="34" t="str">
        <f t="shared" si="432"/>
        <v>71</v>
      </c>
      <c r="O1353" s="34" t="str">
        <f t="shared" si="433"/>
        <v>7100</v>
      </c>
      <c r="P1353" s="34" t="str">
        <f>CONCATENATE(M1353," ",VLOOKUP(M1353,'heading tables'!$A:$C,2,FALSE))</f>
        <v>7 Operating Expenses</v>
      </c>
      <c r="Q1353" s="34" t="str">
        <f>CONCATENATE(N1353," ",VLOOKUP(N1353,'heading tables'!$A:$C,2,FALSE))</f>
        <v>71 Cost of products sold (goods-producing and services industries)</v>
      </c>
      <c r="R1353" s="34" t="str">
        <f>CONCATENATE(O1353," ",VLOOKUP(ABS(O1353),'heading tables'!$A:$C,2,FALSE))</f>
        <v>7100 Cost of products sold (goods-producing and services industries)</v>
      </c>
      <c r="S1353" s="34" t="str">
        <f t="shared" si="434"/>
        <v>71</v>
      </c>
      <c r="T1353" s="34" t="str">
        <f t="shared" si="435"/>
        <v>7100</v>
      </c>
      <c r="U1353" s="34" t="str">
        <f>CONCATENATE(S1353," ",VLOOKUP(S1353,'heading tables'!$A:$C,2,FALSE))</f>
        <v>71 Cost of products sold (goods-producing and services industries)</v>
      </c>
      <c r="V1353" s="34" t="str">
        <f>CONCATENATE(T1353," ",VLOOKUP(ABS(T1353),'heading tables'!$A:$C,2,FALSE))</f>
        <v>7100 Cost of products sold (goods-producing and services industries)</v>
      </c>
      <c r="W1353" s="34" t="str">
        <f t="shared" si="438"/>
        <v>7100.1</v>
      </c>
      <c r="X1353" s="34" t="str">
        <f t="shared" si="439"/>
        <v>7100.13</v>
      </c>
      <c r="Y1353" s="34" t="str">
        <f t="shared" si="439"/>
        <v>7100.135</v>
      </c>
      <c r="Z1353" s="34" t="str">
        <f t="shared" si="439"/>
        <v>7100.1352</v>
      </c>
      <c r="AA1353" s="34" t="str">
        <f t="shared" si="439"/>
        <v>7100.13528</v>
      </c>
      <c r="AB1353" s="34" t="str">
        <f t="shared" si="441"/>
        <v>7100.1 Cost of Production (Services) of Electricity /Regulated Activities</v>
      </c>
      <c r="AC1353" s="34" t="str">
        <f t="shared" si="442"/>
        <v>7100.13 Cost of Regulated Electricity Services, Distribution Activities (Network)</v>
      </c>
      <c r="AD1353" s="34" t="str">
        <f t="shared" si="443"/>
        <v>7100.135 Cost of Regulated Electricity Services, Distribution (Network) 220/380 V</v>
      </c>
      <c r="AE1353" s="34" t="str">
        <f t="shared" si="444"/>
        <v>7100.1352 Maintenance Cost, 220/380 V</v>
      </c>
      <c r="AF1353" s="34" t="str">
        <f t="shared" si="445"/>
        <v>7100.13528 Depreciation Cost of 220/380 V</v>
      </c>
      <c r="AH1353" s="6" t="s">
        <v>885</v>
      </c>
      <c r="AI1353" t="s">
        <v>370</v>
      </c>
      <c r="AJ1353" s="14" t="s">
        <v>11</v>
      </c>
      <c r="AK1353" t="s">
        <v>894</v>
      </c>
      <c r="AL1353"/>
      <c r="AM1353"/>
      <c r="AN1353"/>
      <c r="AO1353"/>
      <c r="AP1353"/>
      <c r="AQ1353"/>
      <c r="AR1353"/>
      <c r="AS1353"/>
      <c r="AV1353" t="s">
        <v>370</v>
      </c>
      <c r="AW1353">
        <f t="shared" si="446"/>
        <v>30</v>
      </c>
    </row>
    <row r="1354" spans="1:49" ht="11.25" customHeight="1" x14ac:dyDescent="0.2">
      <c r="A1354" s="14">
        <v>7100.1352900000002</v>
      </c>
      <c r="B1354" t="s">
        <v>378</v>
      </c>
      <c r="C1354" s="33" t="str">
        <f t="shared" si="429"/>
        <v>7100.13529 Maintenance Cost on Other, 220/380 V</v>
      </c>
      <c r="D1354" s="6" t="s">
        <v>874</v>
      </c>
      <c r="E1354" s="6" t="s">
        <v>804</v>
      </c>
      <c r="F1354" s="6" t="s">
        <v>749</v>
      </c>
      <c r="G1354" s="6" t="s">
        <v>823</v>
      </c>
      <c r="H1354" s="34" t="str">
        <f>VLOOKUP(I1354,'heading tables'!$G$3:$H$9,2,FALSE)</f>
        <v>L5</v>
      </c>
      <c r="I1354" s="34">
        <f t="shared" si="436"/>
        <v>10</v>
      </c>
      <c r="J1354" s="6" t="s">
        <v>1069</v>
      </c>
      <c r="K1354" s="34">
        <f t="shared" si="440"/>
        <v>404</v>
      </c>
      <c r="L1354" s="34" t="str">
        <f t="shared" si="437"/>
        <v>29</v>
      </c>
      <c r="M1354" s="34" t="str">
        <f t="shared" si="431"/>
        <v>7</v>
      </c>
      <c r="N1354" s="34" t="str">
        <f t="shared" si="432"/>
        <v>71</v>
      </c>
      <c r="O1354" s="34" t="str">
        <f t="shared" si="433"/>
        <v>7100</v>
      </c>
      <c r="P1354" s="34" t="str">
        <f>CONCATENATE(M1354," ",VLOOKUP(M1354,'heading tables'!$A:$C,2,FALSE))</f>
        <v>7 Operating Expenses</v>
      </c>
      <c r="Q1354" s="34" t="str">
        <f>CONCATENATE(N1354," ",VLOOKUP(N1354,'heading tables'!$A:$C,2,FALSE))</f>
        <v>71 Cost of products sold (goods-producing and services industries)</v>
      </c>
      <c r="R1354" s="34" t="str">
        <f>CONCATENATE(O1354," ",VLOOKUP(ABS(O1354),'heading tables'!$A:$C,2,FALSE))</f>
        <v>7100 Cost of products sold (goods-producing and services industries)</v>
      </c>
      <c r="S1354" s="34" t="str">
        <f t="shared" si="434"/>
        <v>71</v>
      </c>
      <c r="T1354" s="34" t="str">
        <f t="shared" si="435"/>
        <v>7100</v>
      </c>
      <c r="U1354" s="34" t="str">
        <f>CONCATENATE(S1354," ",VLOOKUP(S1354,'heading tables'!$A:$C,2,FALSE))</f>
        <v>71 Cost of products sold (goods-producing and services industries)</v>
      </c>
      <c r="V1354" s="34" t="str">
        <f>CONCATENATE(T1354," ",VLOOKUP(ABS(T1354),'heading tables'!$A:$C,2,FALSE))</f>
        <v>7100 Cost of products sold (goods-producing and services industries)</v>
      </c>
      <c r="W1354" s="34" t="str">
        <f t="shared" si="438"/>
        <v>7100.1</v>
      </c>
      <c r="X1354" s="34" t="str">
        <f t="shared" si="439"/>
        <v>7100.13</v>
      </c>
      <c r="Y1354" s="34" t="str">
        <f t="shared" si="439"/>
        <v>7100.135</v>
      </c>
      <c r="Z1354" s="34" t="str">
        <f t="shared" si="439"/>
        <v>7100.1352</v>
      </c>
      <c r="AA1354" s="34" t="str">
        <f t="shared" si="439"/>
        <v>7100.13529</v>
      </c>
      <c r="AB1354" s="34" t="str">
        <f t="shared" si="441"/>
        <v>7100.1 Cost of Production (Services) of Electricity /Regulated Activities</v>
      </c>
      <c r="AC1354" s="34" t="str">
        <f t="shared" si="442"/>
        <v>7100.13 Cost of Regulated Electricity Services, Distribution Activities (Network)</v>
      </c>
      <c r="AD1354" s="34" t="str">
        <f t="shared" si="443"/>
        <v>7100.135 Cost of Regulated Electricity Services, Distribution (Network) 220/380 V</v>
      </c>
      <c r="AE1354" s="34" t="str">
        <f t="shared" si="444"/>
        <v>7100.1352 Maintenance Cost, 220/380 V</v>
      </c>
      <c r="AF1354" s="34" t="str">
        <f t="shared" si="445"/>
        <v>7100.13529 Maintenance Cost on Other, 220/380 V</v>
      </c>
      <c r="AH1354" s="6" t="s">
        <v>405</v>
      </c>
      <c r="AI1354" t="s">
        <v>378</v>
      </c>
      <c r="AJ1354" s="14" t="s">
        <v>11</v>
      </c>
      <c r="AK1354" t="s">
        <v>894</v>
      </c>
      <c r="AL1354"/>
      <c r="AM1354"/>
      <c r="AN1354"/>
      <c r="AO1354"/>
      <c r="AP1354"/>
      <c r="AQ1354"/>
      <c r="AR1354"/>
      <c r="AS1354"/>
      <c r="AV1354" t="s">
        <v>378</v>
      </c>
      <c r="AW1354">
        <f t="shared" si="446"/>
        <v>36</v>
      </c>
    </row>
    <row r="1355" spans="1:49" ht="11.25" customHeight="1" x14ac:dyDescent="0.2">
      <c r="A1355" s="14">
        <v>7100.1352999999999</v>
      </c>
      <c r="B1355" t="s">
        <v>379</v>
      </c>
      <c r="C1355" s="33" t="str">
        <f t="shared" si="429"/>
        <v>7100.1353 Cost of Energy Losses, 220/380 V</v>
      </c>
      <c r="D1355" s="6" t="s">
        <v>874</v>
      </c>
      <c r="E1355" s="6" t="s">
        <v>804</v>
      </c>
      <c r="F1355" s="6" t="s">
        <v>3</v>
      </c>
      <c r="G1355" s="6" t="s">
        <v>824</v>
      </c>
      <c r="H1355" s="34" t="str">
        <f>VLOOKUP(I1355,'heading tables'!$G$3:$H$9,2,FALSE)</f>
        <v>L4</v>
      </c>
      <c r="I1355" s="34">
        <f t="shared" si="436"/>
        <v>9</v>
      </c>
      <c r="J1355" s="6" t="s">
        <v>1069</v>
      </c>
      <c r="K1355" s="34">
        <f t="shared" si="440"/>
        <v>404</v>
      </c>
      <c r="L1355" s="34" t="str">
        <f t="shared" si="437"/>
        <v>53</v>
      </c>
      <c r="M1355" s="34" t="str">
        <f t="shared" si="431"/>
        <v>7</v>
      </c>
      <c r="N1355" s="34" t="str">
        <f t="shared" si="432"/>
        <v>71</v>
      </c>
      <c r="O1355" s="34" t="str">
        <f t="shared" si="433"/>
        <v>7100</v>
      </c>
      <c r="P1355" s="34" t="str">
        <f>CONCATENATE(M1355," ",VLOOKUP(M1355,'heading tables'!$A:$C,2,FALSE))</f>
        <v>7 Operating Expenses</v>
      </c>
      <c r="Q1355" s="34" t="str">
        <f>CONCATENATE(N1355," ",VLOOKUP(N1355,'heading tables'!$A:$C,2,FALSE))</f>
        <v>71 Cost of products sold (goods-producing and services industries)</v>
      </c>
      <c r="R1355" s="34" t="str">
        <f>CONCATENATE(O1355," ",VLOOKUP(ABS(O1355),'heading tables'!$A:$C,2,FALSE))</f>
        <v>7100 Cost of products sold (goods-producing and services industries)</v>
      </c>
      <c r="S1355" s="34" t="str">
        <f t="shared" si="434"/>
        <v>71</v>
      </c>
      <c r="T1355" s="34" t="str">
        <f t="shared" si="435"/>
        <v>7100</v>
      </c>
      <c r="U1355" s="34" t="str">
        <f>CONCATENATE(S1355," ",VLOOKUP(S1355,'heading tables'!$A:$C,2,FALSE))</f>
        <v>71 Cost of products sold (goods-producing and services industries)</v>
      </c>
      <c r="V1355" s="34" t="str">
        <f>CONCATENATE(T1355," ",VLOOKUP(ABS(T1355),'heading tables'!$A:$C,2,FALSE))</f>
        <v>7100 Cost of products sold (goods-producing and services industries)</v>
      </c>
      <c r="W1355" s="34" t="str">
        <f t="shared" si="438"/>
        <v>7100.1</v>
      </c>
      <c r="X1355" s="34" t="str">
        <f t="shared" si="439"/>
        <v>7100.13</v>
      </c>
      <c r="Y1355" s="34" t="str">
        <f t="shared" si="439"/>
        <v>7100.135</v>
      </c>
      <c r="Z1355" s="34" t="str">
        <f t="shared" si="439"/>
        <v>7100.1353</v>
      </c>
      <c r="AA1355" s="34" t="str">
        <f t="shared" si="439"/>
        <v>" "</v>
      </c>
      <c r="AB1355" s="34" t="str">
        <f t="shared" si="441"/>
        <v>7100.1 Cost of Production (Services) of Electricity /Regulated Activities</v>
      </c>
      <c r="AC1355" s="34" t="str">
        <f t="shared" si="442"/>
        <v>7100.13 Cost of Regulated Electricity Services, Distribution Activities (Network)</v>
      </c>
      <c r="AD1355" s="34" t="str">
        <f t="shared" si="443"/>
        <v>7100.135 Cost of Regulated Electricity Services, Distribution (Network) 220/380 V</v>
      </c>
      <c r="AE1355" s="34" t="str">
        <f t="shared" si="444"/>
        <v>7100.1353 Cost of Energy Losses, 220/380 V</v>
      </c>
      <c r="AF1355" s="34" t="str">
        <f t="shared" si="445"/>
        <v>" "</v>
      </c>
      <c r="AH1355" s="6" t="s">
        <v>887</v>
      </c>
      <c r="AI1355" t="s">
        <v>379</v>
      </c>
      <c r="AJ1355" s="14" t="s">
        <v>11</v>
      </c>
      <c r="AK1355" t="s">
        <v>894</v>
      </c>
      <c r="AL1355"/>
      <c r="AM1355"/>
      <c r="AN1355"/>
      <c r="AO1355"/>
      <c r="AP1355"/>
      <c r="AQ1355"/>
      <c r="AR1355"/>
      <c r="AS1355"/>
      <c r="AV1355" t="s">
        <v>379</v>
      </c>
      <c r="AW1355">
        <f t="shared" si="446"/>
        <v>32</v>
      </c>
    </row>
    <row r="1356" spans="1:49" ht="11.25" customHeight="1" x14ac:dyDescent="0.2">
      <c r="A1356" s="14">
        <v>7100.1359000000002</v>
      </c>
      <c r="B1356" t="s">
        <v>380</v>
      </c>
      <c r="C1356" s="33" t="str">
        <f t="shared" si="429"/>
        <v>7100.1359 Other Electricity Regulated Cost of Production (Services), 220/380 V</v>
      </c>
      <c r="D1356" s="6" t="s">
        <v>874</v>
      </c>
      <c r="E1356" s="6" t="s">
        <v>804</v>
      </c>
      <c r="F1356" s="6" t="s">
        <v>747</v>
      </c>
      <c r="G1356" s="6" t="s">
        <v>824</v>
      </c>
      <c r="H1356" s="34" t="str">
        <f>VLOOKUP(I1356,'heading tables'!$G$3:$H$9,2,FALSE)</f>
        <v>L4</v>
      </c>
      <c r="I1356" s="34">
        <f t="shared" si="436"/>
        <v>9</v>
      </c>
      <c r="J1356" s="6" t="s">
        <v>1069</v>
      </c>
      <c r="K1356" s="34">
        <f t="shared" si="440"/>
        <v>404</v>
      </c>
      <c r="L1356" s="34" t="str">
        <f t="shared" si="437"/>
        <v>59</v>
      </c>
      <c r="M1356" s="34" t="str">
        <f t="shared" si="431"/>
        <v>7</v>
      </c>
      <c r="N1356" s="34" t="str">
        <f t="shared" si="432"/>
        <v>71</v>
      </c>
      <c r="O1356" s="34" t="str">
        <f t="shared" si="433"/>
        <v>7100</v>
      </c>
      <c r="P1356" s="34" t="str">
        <f>CONCATENATE(M1356," ",VLOOKUP(M1356,'heading tables'!$A:$C,2,FALSE))</f>
        <v>7 Operating Expenses</v>
      </c>
      <c r="Q1356" s="34" t="str">
        <f>CONCATENATE(N1356," ",VLOOKUP(N1356,'heading tables'!$A:$C,2,FALSE))</f>
        <v>71 Cost of products sold (goods-producing and services industries)</v>
      </c>
      <c r="R1356" s="34" t="str">
        <f>CONCATENATE(O1356," ",VLOOKUP(ABS(O1356),'heading tables'!$A:$C,2,FALSE))</f>
        <v>7100 Cost of products sold (goods-producing and services industries)</v>
      </c>
      <c r="S1356" s="34" t="str">
        <f t="shared" si="434"/>
        <v>71</v>
      </c>
      <c r="T1356" s="34" t="str">
        <f t="shared" si="435"/>
        <v>7100</v>
      </c>
      <c r="U1356" s="34" t="str">
        <f>CONCATENATE(S1356," ",VLOOKUP(S1356,'heading tables'!$A:$C,2,FALSE))</f>
        <v>71 Cost of products sold (goods-producing and services industries)</v>
      </c>
      <c r="V1356" s="34" t="str">
        <f>CONCATENATE(T1356," ",VLOOKUP(ABS(T1356),'heading tables'!$A:$C,2,FALSE))</f>
        <v>7100 Cost of products sold (goods-producing and services industries)</v>
      </c>
      <c r="W1356" s="34" t="str">
        <f t="shared" si="438"/>
        <v>7100.1</v>
      </c>
      <c r="X1356" s="34" t="str">
        <f t="shared" si="439"/>
        <v>7100.13</v>
      </c>
      <c r="Y1356" s="34" t="str">
        <f t="shared" si="439"/>
        <v>7100.135</v>
      </c>
      <c r="Z1356" s="34" t="str">
        <f t="shared" si="439"/>
        <v>7100.1359</v>
      </c>
      <c r="AA1356" s="34" t="str">
        <f t="shared" si="439"/>
        <v>" "</v>
      </c>
      <c r="AB1356" s="34" t="str">
        <f t="shared" si="441"/>
        <v>7100.1 Cost of Production (Services) of Electricity /Regulated Activities</v>
      </c>
      <c r="AC1356" s="34" t="str">
        <f t="shared" si="442"/>
        <v>7100.13 Cost of Regulated Electricity Services, Distribution Activities (Network)</v>
      </c>
      <c r="AD1356" s="34" t="str">
        <f t="shared" si="443"/>
        <v>7100.135 Cost of Regulated Electricity Services, Distribution (Network) 220/380 V</v>
      </c>
      <c r="AE1356" s="34" t="str">
        <f t="shared" si="444"/>
        <v>7100.1359 Other Electricity Regulated Cost of Production (Services), 220/380 V</v>
      </c>
      <c r="AF1356" s="34" t="str">
        <f t="shared" si="445"/>
        <v>" "</v>
      </c>
      <c r="AH1356" s="6" t="s">
        <v>405</v>
      </c>
      <c r="AI1356" t="s">
        <v>380</v>
      </c>
      <c r="AJ1356" s="14" t="s">
        <v>11</v>
      </c>
      <c r="AK1356" t="s">
        <v>894</v>
      </c>
      <c r="AL1356"/>
      <c r="AM1356"/>
      <c r="AN1356"/>
      <c r="AO1356"/>
      <c r="AP1356"/>
      <c r="AQ1356"/>
      <c r="AR1356"/>
      <c r="AS1356"/>
      <c r="AV1356" t="s">
        <v>380</v>
      </c>
      <c r="AW1356">
        <f t="shared" si="446"/>
        <v>68</v>
      </c>
    </row>
    <row r="1357" spans="1:49" ht="11.25" customHeight="1" x14ac:dyDescent="0.2">
      <c r="A1357" s="14">
        <v>7100.1369999999997</v>
      </c>
      <c r="B1357" t="s">
        <v>1115</v>
      </c>
      <c r="C1357" s="33" t="str">
        <f t="shared" si="429"/>
        <v>7100.137 Cost of Regulated Electricity Services, Distribution (Network), Distribution Dispatch Services</v>
      </c>
      <c r="D1357" s="6" t="s">
        <v>874</v>
      </c>
      <c r="E1357" s="6" t="s">
        <v>804</v>
      </c>
      <c r="F1357" s="6" t="s">
        <v>3</v>
      </c>
      <c r="G1357" s="6" t="s">
        <v>72</v>
      </c>
      <c r="H1357" s="34" t="str">
        <f>VLOOKUP(I1357,'heading tables'!$G$3:$H$9,2,FALSE)</f>
        <v>L3</v>
      </c>
      <c r="I1357" s="34">
        <f t="shared" si="436"/>
        <v>8</v>
      </c>
      <c r="J1357" s="6" t="s">
        <v>1069</v>
      </c>
      <c r="K1357" s="34">
        <f t="shared" si="440"/>
        <v>404</v>
      </c>
      <c r="L1357" s="34" t="str">
        <f t="shared" si="437"/>
        <v>37</v>
      </c>
      <c r="M1357" s="34" t="str">
        <f t="shared" si="431"/>
        <v>7</v>
      </c>
      <c r="N1357" s="34" t="str">
        <f t="shared" si="432"/>
        <v>71</v>
      </c>
      <c r="O1357" s="34" t="str">
        <f t="shared" si="433"/>
        <v>7100</v>
      </c>
      <c r="P1357" s="34" t="str">
        <f>CONCATENATE(M1357," ",VLOOKUP(M1357,'heading tables'!$A:$C,2,FALSE))</f>
        <v>7 Operating Expenses</v>
      </c>
      <c r="Q1357" s="34" t="str">
        <f>CONCATENATE(N1357," ",VLOOKUP(N1357,'heading tables'!$A:$C,2,FALSE))</f>
        <v>71 Cost of products sold (goods-producing and services industries)</v>
      </c>
      <c r="R1357" s="34" t="str">
        <f>CONCATENATE(O1357," ",VLOOKUP(ABS(O1357),'heading tables'!$A:$C,2,FALSE))</f>
        <v>7100 Cost of products sold (goods-producing and services industries)</v>
      </c>
      <c r="S1357" s="34" t="str">
        <f t="shared" si="434"/>
        <v>71</v>
      </c>
      <c r="T1357" s="34" t="str">
        <f t="shared" si="435"/>
        <v>7100</v>
      </c>
      <c r="U1357" s="34" t="str">
        <f>CONCATENATE(S1357," ",VLOOKUP(S1357,'heading tables'!$A:$C,2,FALSE))</f>
        <v>71 Cost of products sold (goods-producing and services industries)</v>
      </c>
      <c r="V1357" s="34" t="str">
        <f>CONCATENATE(T1357," ",VLOOKUP(ABS(T1357),'heading tables'!$A:$C,2,FALSE))</f>
        <v>7100 Cost of products sold (goods-producing and services industries)</v>
      </c>
      <c r="W1357" s="34" t="str">
        <f t="shared" si="438"/>
        <v>7100.1</v>
      </c>
      <c r="X1357" s="34" t="str">
        <f t="shared" si="439"/>
        <v>7100.13</v>
      </c>
      <c r="Y1357" s="34" t="str">
        <f t="shared" si="439"/>
        <v>7100.137</v>
      </c>
      <c r="Z1357" s="34" t="str">
        <f t="shared" si="439"/>
        <v>" "</v>
      </c>
      <c r="AA1357" s="34" t="str">
        <f t="shared" si="439"/>
        <v>" "</v>
      </c>
      <c r="AB1357" s="34" t="str">
        <f t="shared" si="441"/>
        <v>7100.1 Cost of Production (Services) of Electricity /Regulated Activities</v>
      </c>
      <c r="AC1357" s="34" t="str">
        <f t="shared" si="442"/>
        <v>7100.13 Cost of Regulated Electricity Services, Distribution Activities (Network)</v>
      </c>
      <c r="AD1357" s="34" t="str">
        <f t="shared" si="443"/>
        <v>7100.137 Cost of Regulated Electricity Services, Distribution (Network), Distribution Dispatch Services</v>
      </c>
      <c r="AE1357" s="34" t="str">
        <f t="shared" si="444"/>
        <v>" "</v>
      </c>
      <c r="AF1357" s="34" t="str">
        <f t="shared" si="445"/>
        <v>" "</v>
      </c>
      <c r="AI1357" t="s">
        <v>1115</v>
      </c>
      <c r="AJ1357" s="14" t="s">
        <v>1064</v>
      </c>
      <c r="AK1357" t="s">
        <v>909</v>
      </c>
      <c r="AL1357"/>
      <c r="AM1357"/>
      <c r="AN1357"/>
      <c r="AO1357"/>
      <c r="AP1357"/>
      <c r="AQ1357"/>
      <c r="AR1357"/>
      <c r="AS1357"/>
      <c r="AV1357" t="s">
        <v>1115</v>
      </c>
      <c r="AW1357">
        <f t="shared" si="446"/>
        <v>94</v>
      </c>
    </row>
    <row r="1358" spans="1:49" ht="11.25" customHeight="1" x14ac:dyDescent="0.2">
      <c r="A1358" s="14">
        <v>7100.1370999999999</v>
      </c>
      <c r="B1358" t="s">
        <v>381</v>
      </c>
      <c r="C1358" s="33" t="str">
        <f t="shared" si="429"/>
        <v>7100.1371 Operation Cost, Distribution Dispatch Services</v>
      </c>
      <c r="D1358" s="6" t="s">
        <v>874</v>
      </c>
      <c r="E1358" s="6" t="s">
        <v>804</v>
      </c>
      <c r="F1358" s="6" t="s">
        <v>3</v>
      </c>
      <c r="G1358" s="6" t="s">
        <v>822</v>
      </c>
      <c r="H1358" s="34" t="str">
        <f>VLOOKUP(I1358,'heading tables'!$G$3:$H$9,2,FALSE)</f>
        <v>L4</v>
      </c>
      <c r="I1358" s="34">
        <f t="shared" si="436"/>
        <v>9</v>
      </c>
      <c r="J1358" s="6" t="s">
        <v>1069</v>
      </c>
      <c r="K1358" s="34">
        <f t="shared" si="440"/>
        <v>404</v>
      </c>
      <c r="L1358" s="34" t="str">
        <f t="shared" si="437"/>
        <v>71</v>
      </c>
      <c r="M1358" s="34" t="str">
        <f t="shared" si="431"/>
        <v>7</v>
      </c>
      <c r="N1358" s="34" t="str">
        <f t="shared" si="432"/>
        <v>71</v>
      </c>
      <c r="O1358" s="34" t="str">
        <f t="shared" si="433"/>
        <v>7100</v>
      </c>
      <c r="P1358" s="34" t="str">
        <f>CONCATENATE(M1358," ",VLOOKUP(M1358,'heading tables'!$A:$C,2,FALSE))</f>
        <v>7 Operating Expenses</v>
      </c>
      <c r="Q1358" s="34" t="str">
        <f>CONCATENATE(N1358," ",VLOOKUP(N1358,'heading tables'!$A:$C,2,FALSE))</f>
        <v>71 Cost of products sold (goods-producing and services industries)</v>
      </c>
      <c r="R1358" s="34" t="str">
        <f>CONCATENATE(O1358," ",VLOOKUP(ABS(O1358),'heading tables'!$A:$C,2,FALSE))</f>
        <v>7100 Cost of products sold (goods-producing and services industries)</v>
      </c>
      <c r="S1358" s="34" t="str">
        <f t="shared" si="434"/>
        <v>71</v>
      </c>
      <c r="T1358" s="34" t="str">
        <f t="shared" si="435"/>
        <v>7100</v>
      </c>
      <c r="U1358" s="34" t="str">
        <f>CONCATENATE(S1358," ",VLOOKUP(S1358,'heading tables'!$A:$C,2,FALSE))</f>
        <v>71 Cost of products sold (goods-producing and services industries)</v>
      </c>
      <c r="V1358" s="34" t="str">
        <f>CONCATENATE(T1358," ",VLOOKUP(ABS(T1358),'heading tables'!$A:$C,2,FALSE))</f>
        <v>7100 Cost of products sold (goods-producing and services industries)</v>
      </c>
      <c r="W1358" s="34" t="str">
        <f t="shared" si="438"/>
        <v>7100.1</v>
      </c>
      <c r="X1358" s="34" t="str">
        <f t="shared" ref="X1358:AA1377" si="447">IF(OR(LEFT($A1358,X$1)=W1358,W1358=$AZ$1),$AZ$1,LEFT($A1358,X$1))</f>
        <v>7100.13</v>
      </c>
      <c r="Y1358" s="34" t="str">
        <f t="shared" si="447"/>
        <v>7100.137</v>
      </c>
      <c r="Z1358" s="34" t="str">
        <f t="shared" si="447"/>
        <v>7100.1371</v>
      </c>
      <c r="AA1358" s="34" t="str">
        <f t="shared" si="447"/>
        <v>" "</v>
      </c>
      <c r="AB1358" s="34" t="str">
        <f t="shared" si="441"/>
        <v>7100.1 Cost of Production (Services) of Electricity /Regulated Activities</v>
      </c>
      <c r="AC1358" s="34" t="str">
        <f t="shared" si="442"/>
        <v>7100.13 Cost of Regulated Electricity Services, Distribution Activities (Network)</v>
      </c>
      <c r="AD1358" s="34" t="str">
        <f t="shared" si="443"/>
        <v>7100.137 Cost of Regulated Electricity Services, Distribution (Network), Distribution Dispatch Services</v>
      </c>
      <c r="AE1358" s="34" t="str">
        <f t="shared" si="444"/>
        <v>7100.1371 Operation Cost, Distribution Dispatch Services</v>
      </c>
      <c r="AF1358" s="34" t="str">
        <f t="shared" si="445"/>
        <v>" "</v>
      </c>
      <c r="AI1358" t="s">
        <v>381</v>
      </c>
      <c r="AJ1358" s="14" t="s">
        <v>1064</v>
      </c>
      <c r="AK1358" t="s">
        <v>909</v>
      </c>
      <c r="AL1358"/>
      <c r="AM1358"/>
      <c r="AN1358"/>
      <c r="AO1358"/>
      <c r="AP1358"/>
      <c r="AQ1358"/>
      <c r="AR1358"/>
      <c r="AS1358"/>
      <c r="AV1358" t="s">
        <v>381</v>
      </c>
      <c r="AW1358">
        <f t="shared" si="446"/>
        <v>46</v>
      </c>
    </row>
    <row r="1359" spans="1:49" ht="11.25" customHeight="1" x14ac:dyDescent="0.2">
      <c r="A1359" s="14">
        <v>7100.1371099999997</v>
      </c>
      <c r="B1359" t="s">
        <v>382</v>
      </c>
      <c r="C1359" s="33" t="str">
        <f t="shared" si="429"/>
        <v>7100.13711 Operation Cost on Personnel, Distribution Dispatch Services</v>
      </c>
      <c r="D1359" s="6" t="s">
        <v>874</v>
      </c>
      <c r="E1359" s="6" t="s">
        <v>804</v>
      </c>
      <c r="F1359" s="6" t="s">
        <v>745</v>
      </c>
      <c r="G1359" s="6" t="s">
        <v>823</v>
      </c>
      <c r="H1359" s="34" t="str">
        <f>VLOOKUP(I1359,'heading tables'!$G$3:$H$9,2,FALSE)</f>
        <v>L5</v>
      </c>
      <c r="I1359" s="34">
        <f t="shared" si="436"/>
        <v>10</v>
      </c>
      <c r="J1359" s="6" t="s">
        <v>1069</v>
      </c>
      <c r="K1359" s="34">
        <f t="shared" si="440"/>
        <v>404</v>
      </c>
      <c r="L1359" s="34" t="str">
        <f t="shared" si="437"/>
        <v>11</v>
      </c>
      <c r="M1359" s="34" t="str">
        <f t="shared" si="431"/>
        <v>7</v>
      </c>
      <c r="N1359" s="34" t="str">
        <f t="shared" si="432"/>
        <v>71</v>
      </c>
      <c r="O1359" s="34" t="str">
        <f t="shared" si="433"/>
        <v>7100</v>
      </c>
      <c r="P1359" s="34" t="str">
        <f>CONCATENATE(M1359," ",VLOOKUP(M1359,'heading tables'!$A:$C,2,FALSE))</f>
        <v>7 Operating Expenses</v>
      </c>
      <c r="Q1359" s="34" t="str">
        <f>CONCATENATE(N1359," ",VLOOKUP(N1359,'heading tables'!$A:$C,2,FALSE))</f>
        <v>71 Cost of products sold (goods-producing and services industries)</v>
      </c>
      <c r="R1359" s="34" t="str">
        <f>CONCATENATE(O1359," ",VLOOKUP(ABS(O1359),'heading tables'!$A:$C,2,FALSE))</f>
        <v>7100 Cost of products sold (goods-producing and services industries)</v>
      </c>
      <c r="S1359" s="34" t="str">
        <f t="shared" si="434"/>
        <v>71</v>
      </c>
      <c r="T1359" s="34" t="str">
        <f t="shared" si="435"/>
        <v>7100</v>
      </c>
      <c r="U1359" s="34" t="str">
        <f>CONCATENATE(S1359," ",VLOOKUP(S1359,'heading tables'!$A:$C,2,FALSE))</f>
        <v>71 Cost of products sold (goods-producing and services industries)</v>
      </c>
      <c r="V1359" s="34" t="str">
        <f>CONCATENATE(T1359," ",VLOOKUP(ABS(T1359),'heading tables'!$A:$C,2,FALSE))</f>
        <v>7100 Cost of products sold (goods-producing and services industries)</v>
      </c>
      <c r="W1359" s="34" t="str">
        <f t="shared" si="438"/>
        <v>7100.1</v>
      </c>
      <c r="X1359" s="34" t="str">
        <f t="shared" si="447"/>
        <v>7100.13</v>
      </c>
      <c r="Y1359" s="34" t="str">
        <f t="shared" si="447"/>
        <v>7100.137</v>
      </c>
      <c r="Z1359" s="34" t="str">
        <f t="shared" si="447"/>
        <v>7100.1371</v>
      </c>
      <c r="AA1359" s="34" t="str">
        <f t="shared" si="447"/>
        <v>7100.13711</v>
      </c>
      <c r="AB1359" s="34" t="str">
        <f t="shared" si="441"/>
        <v>7100.1 Cost of Production (Services) of Electricity /Regulated Activities</v>
      </c>
      <c r="AC1359" s="34" t="str">
        <f t="shared" si="442"/>
        <v>7100.13 Cost of Regulated Electricity Services, Distribution Activities (Network)</v>
      </c>
      <c r="AD1359" s="34" t="str">
        <f t="shared" si="443"/>
        <v>7100.137 Cost of Regulated Electricity Services, Distribution (Network), Distribution Dispatch Services</v>
      </c>
      <c r="AE1359" s="34" t="str">
        <f t="shared" si="444"/>
        <v>7100.1371 Operation Cost, Distribution Dispatch Services</v>
      </c>
      <c r="AF1359" s="34" t="str">
        <f t="shared" si="445"/>
        <v>7100.13711 Operation Cost on Personnel, Distribution Dispatch Services</v>
      </c>
      <c r="AH1359" s="6" t="s">
        <v>406</v>
      </c>
      <c r="AI1359" t="s">
        <v>382</v>
      </c>
      <c r="AJ1359" s="14" t="s">
        <v>11</v>
      </c>
      <c r="AK1359" t="s">
        <v>909</v>
      </c>
      <c r="AL1359"/>
      <c r="AM1359"/>
      <c r="AN1359"/>
      <c r="AO1359"/>
      <c r="AP1359"/>
      <c r="AQ1359"/>
      <c r="AR1359"/>
      <c r="AS1359"/>
      <c r="AV1359" t="s">
        <v>382</v>
      </c>
      <c r="AW1359">
        <f t="shared" si="446"/>
        <v>59</v>
      </c>
    </row>
    <row r="1360" spans="1:49" ht="11.25" customHeight="1" x14ac:dyDescent="0.2">
      <c r="A1360" s="14">
        <v>7100.1371200000003</v>
      </c>
      <c r="B1360" t="s">
        <v>383</v>
      </c>
      <c r="C1360" s="33" t="str">
        <f t="shared" si="429"/>
        <v>7100.13712 Operation Cost on Materials, Distribution Dispatch Services</v>
      </c>
      <c r="D1360" s="6" t="s">
        <v>874</v>
      </c>
      <c r="E1360" s="6" t="s">
        <v>804</v>
      </c>
      <c r="F1360" s="6" t="s">
        <v>746</v>
      </c>
      <c r="G1360" s="6" t="s">
        <v>823</v>
      </c>
      <c r="H1360" s="34" t="str">
        <f>VLOOKUP(I1360,'heading tables'!$G$3:$H$9,2,FALSE)</f>
        <v>L5</v>
      </c>
      <c r="I1360" s="34">
        <f t="shared" si="436"/>
        <v>10</v>
      </c>
      <c r="J1360" s="6" t="s">
        <v>1069</v>
      </c>
      <c r="K1360" s="34">
        <f t="shared" si="440"/>
        <v>404</v>
      </c>
      <c r="L1360" s="34" t="str">
        <f t="shared" si="437"/>
        <v>12</v>
      </c>
      <c r="M1360" s="34" t="str">
        <f t="shared" si="431"/>
        <v>7</v>
      </c>
      <c r="N1360" s="34" t="str">
        <f t="shared" si="432"/>
        <v>71</v>
      </c>
      <c r="O1360" s="34" t="str">
        <f t="shared" si="433"/>
        <v>7100</v>
      </c>
      <c r="P1360" s="34" t="str">
        <f>CONCATENATE(M1360," ",VLOOKUP(M1360,'heading tables'!$A:$C,2,FALSE))</f>
        <v>7 Operating Expenses</v>
      </c>
      <c r="Q1360" s="34" t="str">
        <f>CONCATENATE(N1360," ",VLOOKUP(N1360,'heading tables'!$A:$C,2,FALSE))</f>
        <v>71 Cost of products sold (goods-producing and services industries)</v>
      </c>
      <c r="R1360" s="34" t="str">
        <f>CONCATENATE(O1360," ",VLOOKUP(ABS(O1360),'heading tables'!$A:$C,2,FALSE))</f>
        <v>7100 Cost of products sold (goods-producing and services industries)</v>
      </c>
      <c r="S1360" s="34" t="str">
        <f t="shared" si="434"/>
        <v>71</v>
      </c>
      <c r="T1360" s="34" t="str">
        <f t="shared" si="435"/>
        <v>7100</v>
      </c>
      <c r="U1360" s="34" t="str">
        <f>CONCATENATE(S1360," ",VLOOKUP(S1360,'heading tables'!$A:$C,2,FALSE))</f>
        <v>71 Cost of products sold (goods-producing and services industries)</v>
      </c>
      <c r="V1360" s="34" t="str">
        <f>CONCATENATE(T1360," ",VLOOKUP(ABS(T1360),'heading tables'!$A:$C,2,FALSE))</f>
        <v>7100 Cost of products sold (goods-producing and services industries)</v>
      </c>
      <c r="W1360" s="34" t="str">
        <f t="shared" si="438"/>
        <v>7100.1</v>
      </c>
      <c r="X1360" s="34" t="str">
        <f t="shared" si="447"/>
        <v>7100.13</v>
      </c>
      <c r="Y1360" s="34" t="str">
        <f t="shared" si="447"/>
        <v>7100.137</v>
      </c>
      <c r="Z1360" s="34" t="str">
        <f t="shared" si="447"/>
        <v>7100.1371</v>
      </c>
      <c r="AA1360" s="34" t="str">
        <f t="shared" si="447"/>
        <v>7100.13712</v>
      </c>
      <c r="AB1360" s="34" t="str">
        <f t="shared" si="441"/>
        <v>7100.1 Cost of Production (Services) of Electricity /Regulated Activities</v>
      </c>
      <c r="AC1360" s="34" t="str">
        <f t="shared" si="442"/>
        <v>7100.13 Cost of Regulated Electricity Services, Distribution Activities (Network)</v>
      </c>
      <c r="AD1360" s="34" t="str">
        <f t="shared" si="443"/>
        <v>7100.137 Cost of Regulated Electricity Services, Distribution (Network), Distribution Dispatch Services</v>
      </c>
      <c r="AE1360" s="34" t="str">
        <f t="shared" si="444"/>
        <v>7100.1371 Operation Cost, Distribution Dispatch Services</v>
      </c>
      <c r="AF1360" s="34" t="str">
        <f t="shared" si="445"/>
        <v>7100.13712 Operation Cost on Materials, Distribution Dispatch Services</v>
      </c>
      <c r="AH1360" s="6" t="s">
        <v>407</v>
      </c>
      <c r="AI1360" t="s">
        <v>383</v>
      </c>
      <c r="AJ1360" s="14" t="s">
        <v>11</v>
      </c>
      <c r="AK1360" t="s">
        <v>909</v>
      </c>
      <c r="AL1360"/>
      <c r="AM1360"/>
      <c r="AN1360"/>
      <c r="AO1360"/>
      <c r="AP1360"/>
      <c r="AQ1360"/>
      <c r="AR1360"/>
      <c r="AS1360"/>
      <c r="AV1360" t="s">
        <v>383</v>
      </c>
      <c r="AW1360">
        <f t="shared" si="446"/>
        <v>59</v>
      </c>
    </row>
    <row r="1361" spans="1:49" ht="11.25" customHeight="1" x14ac:dyDescent="0.2">
      <c r="A1361" s="14">
        <v>7100.1371300000001</v>
      </c>
      <c r="B1361" t="s">
        <v>384</v>
      </c>
      <c r="C1361" s="33" t="str">
        <f t="shared" si="429"/>
        <v>7100.13713 Operation Cost on Outsource, Distribution Dispatch Services</v>
      </c>
      <c r="D1361" s="6" t="s">
        <v>874</v>
      </c>
      <c r="E1361" s="6" t="s">
        <v>804</v>
      </c>
      <c r="F1361" s="6" t="s">
        <v>747</v>
      </c>
      <c r="G1361" s="6" t="s">
        <v>823</v>
      </c>
      <c r="H1361" s="34" t="str">
        <f>VLOOKUP(I1361,'heading tables'!$G$3:$H$9,2,FALSE)</f>
        <v>L5</v>
      </c>
      <c r="I1361" s="34">
        <f t="shared" si="436"/>
        <v>10</v>
      </c>
      <c r="J1361" s="6" t="s">
        <v>1069</v>
      </c>
      <c r="K1361" s="34">
        <f t="shared" si="440"/>
        <v>404</v>
      </c>
      <c r="L1361" s="34" t="str">
        <f t="shared" si="437"/>
        <v>13</v>
      </c>
      <c r="M1361" s="34" t="str">
        <f t="shared" si="431"/>
        <v>7</v>
      </c>
      <c r="N1361" s="34" t="str">
        <f t="shared" si="432"/>
        <v>71</v>
      </c>
      <c r="O1361" s="34" t="str">
        <f t="shared" si="433"/>
        <v>7100</v>
      </c>
      <c r="P1361" s="34" t="str">
        <f>CONCATENATE(M1361," ",VLOOKUP(M1361,'heading tables'!$A:$C,2,FALSE))</f>
        <v>7 Operating Expenses</v>
      </c>
      <c r="Q1361" s="34" t="str">
        <f>CONCATENATE(N1361," ",VLOOKUP(N1361,'heading tables'!$A:$C,2,FALSE))</f>
        <v>71 Cost of products sold (goods-producing and services industries)</v>
      </c>
      <c r="R1361" s="34" t="str">
        <f>CONCATENATE(O1361," ",VLOOKUP(ABS(O1361),'heading tables'!$A:$C,2,FALSE))</f>
        <v>7100 Cost of products sold (goods-producing and services industries)</v>
      </c>
      <c r="S1361" s="34" t="str">
        <f t="shared" si="434"/>
        <v>71</v>
      </c>
      <c r="T1361" s="34" t="str">
        <f t="shared" si="435"/>
        <v>7100</v>
      </c>
      <c r="U1361" s="34" t="str">
        <f>CONCATENATE(S1361," ",VLOOKUP(S1361,'heading tables'!$A:$C,2,FALSE))</f>
        <v>71 Cost of products sold (goods-producing and services industries)</v>
      </c>
      <c r="V1361" s="34" t="str">
        <f>CONCATENATE(T1361," ",VLOOKUP(ABS(T1361),'heading tables'!$A:$C,2,FALSE))</f>
        <v>7100 Cost of products sold (goods-producing and services industries)</v>
      </c>
      <c r="W1361" s="34" t="str">
        <f t="shared" si="438"/>
        <v>7100.1</v>
      </c>
      <c r="X1361" s="34" t="str">
        <f t="shared" si="447"/>
        <v>7100.13</v>
      </c>
      <c r="Y1361" s="34" t="str">
        <f t="shared" si="447"/>
        <v>7100.137</v>
      </c>
      <c r="Z1361" s="34" t="str">
        <f t="shared" si="447"/>
        <v>7100.1371</v>
      </c>
      <c r="AA1361" s="34" t="str">
        <f t="shared" si="447"/>
        <v>7100.13713</v>
      </c>
      <c r="AB1361" s="34" t="str">
        <f t="shared" si="441"/>
        <v>7100.1 Cost of Production (Services) of Electricity /Regulated Activities</v>
      </c>
      <c r="AC1361" s="34" t="str">
        <f t="shared" si="442"/>
        <v>7100.13 Cost of Regulated Electricity Services, Distribution Activities (Network)</v>
      </c>
      <c r="AD1361" s="34" t="str">
        <f t="shared" si="443"/>
        <v>7100.137 Cost of Regulated Electricity Services, Distribution (Network), Distribution Dispatch Services</v>
      </c>
      <c r="AE1361" s="34" t="str">
        <f t="shared" si="444"/>
        <v>7100.1371 Operation Cost, Distribution Dispatch Services</v>
      </c>
      <c r="AF1361" s="34" t="str">
        <f t="shared" si="445"/>
        <v>7100.13713 Operation Cost on Outsource, Distribution Dispatch Services</v>
      </c>
      <c r="AH1361" s="6" t="s">
        <v>897</v>
      </c>
      <c r="AI1361" t="s">
        <v>384</v>
      </c>
      <c r="AJ1361" s="14" t="s">
        <v>11</v>
      </c>
      <c r="AK1361" t="s">
        <v>909</v>
      </c>
      <c r="AL1361"/>
      <c r="AM1361"/>
      <c r="AN1361"/>
      <c r="AO1361"/>
      <c r="AP1361"/>
      <c r="AQ1361"/>
      <c r="AR1361"/>
      <c r="AS1361"/>
      <c r="AV1361" t="s">
        <v>384</v>
      </c>
      <c r="AW1361">
        <f t="shared" si="446"/>
        <v>59</v>
      </c>
    </row>
    <row r="1362" spans="1:49" ht="11.25" customHeight="1" x14ac:dyDescent="0.2">
      <c r="A1362" s="14">
        <v>7100.1371399999998</v>
      </c>
      <c r="B1362" t="s">
        <v>385</v>
      </c>
      <c r="C1362" s="33" t="str">
        <f t="shared" si="429"/>
        <v>7100.13714 Operation Cost on Electricity Consumed and Other Utilities, Distribution Dispatch Services</v>
      </c>
      <c r="D1362" s="6" t="s">
        <v>874</v>
      </c>
      <c r="E1362" s="6" t="s">
        <v>804</v>
      </c>
      <c r="F1362" s="6" t="s">
        <v>747</v>
      </c>
      <c r="G1362" s="6" t="s">
        <v>823</v>
      </c>
      <c r="H1362" s="34" t="str">
        <f>VLOOKUP(I1362,'heading tables'!$G$3:$H$9,2,FALSE)</f>
        <v>L5</v>
      </c>
      <c r="I1362" s="34">
        <f t="shared" si="436"/>
        <v>10</v>
      </c>
      <c r="J1362" s="6" t="s">
        <v>1069</v>
      </c>
      <c r="K1362" s="34">
        <f t="shared" si="440"/>
        <v>404</v>
      </c>
      <c r="L1362" s="34" t="str">
        <f t="shared" si="437"/>
        <v>14</v>
      </c>
      <c r="M1362" s="34" t="str">
        <f t="shared" si="431"/>
        <v>7</v>
      </c>
      <c r="N1362" s="34" t="str">
        <f t="shared" si="432"/>
        <v>71</v>
      </c>
      <c r="O1362" s="34" t="str">
        <f t="shared" si="433"/>
        <v>7100</v>
      </c>
      <c r="P1362" s="34" t="str">
        <f>CONCATENATE(M1362," ",VLOOKUP(M1362,'heading tables'!$A:$C,2,FALSE))</f>
        <v>7 Operating Expenses</v>
      </c>
      <c r="Q1362" s="34" t="str">
        <f>CONCATENATE(N1362," ",VLOOKUP(N1362,'heading tables'!$A:$C,2,FALSE))</f>
        <v>71 Cost of products sold (goods-producing and services industries)</v>
      </c>
      <c r="R1362" s="34" t="str">
        <f>CONCATENATE(O1362," ",VLOOKUP(ABS(O1362),'heading tables'!$A:$C,2,FALSE))</f>
        <v>7100 Cost of products sold (goods-producing and services industries)</v>
      </c>
      <c r="S1362" s="34" t="str">
        <f t="shared" si="434"/>
        <v>71</v>
      </c>
      <c r="T1362" s="34" t="str">
        <f t="shared" si="435"/>
        <v>7100</v>
      </c>
      <c r="U1362" s="34" t="str">
        <f>CONCATENATE(S1362," ",VLOOKUP(S1362,'heading tables'!$A:$C,2,FALSE))</f>
        <v>71 Cost of products sold (goods-producing and services industries)</v>
      </c>
      <c r="V1362" s="34" t="str">
        <f>CONCATENATE(T1362," ",VLOOKUP(ABS(T1362),'heading tables'!$A:$C,2,FALSE))</f>
        <v>7100 Cost of products sold (goods-producing and services industries)</v>
      </c>
      <c r="W1362" s="34" t="str">
        <f t="shared" si="438"/>
        <v>7100.1</v>
      </c>
      <c r="X1362" s="34" t="str">
        <f t="shared" si="447"/>
        <v>7100.13</v>
      </c>
      <c r="Y1362" s="34" t="str">
        <f t="shared" si="447"/>
        <v>7100.137</v>
      </c>
      <c r="Z1362" s="34" t="str">
        <f t="shared" si="447"/>
        <v>7100.1371</v>
      </c>
      <c r="AA1362" s="34" t="str">
        <f t="shared" si="447"/>
        <v>7100.13714</v>
      </c>
      <c r="AB1362" s="34" t="str">
        <f t="shared" si="441"/>
        <v>7100.1 Cost of Production (Services) of Electricity /Regulated Activities</v>
      </c>
      <c r="AC1362" s="34" t="str">
        <f t="shared" si="442"/>
        <v>7100.13 Cost of Regulated Electricity Services, Distribution Activities (Network)</v>
      </c>
      <c r="AD1362" s="34" t="str">
        <f t="shared" si="443"/>
        <v>7100.137 Cost of Regulated Electricity Services, Distribution (Network), Distribution Dispatch Services</v>
      </c>
      <c r="AE1362" s="34" t="str">
        <f t="shared" si="444"/>
        <v>7100.1371 Operation Cost, Distribution Dispatch Services</v>
      </c>
      <c r="AF1362" s="34" t="str">
        <f t="shared" si="445"/>
        <v>7100.13714 Operation Cost on Electricity Consumed and Other Utilities, Distribution Dispatch Services</v>
      </c>
      <c r="AH1362" s="14" t="s">
        <v>460</v>
      </c>
      <c r="AI1362" t="s">
        <v>385</v>
      </c>
      <c r="AJ1362" s="14" t="s">
        <v>11</v>
      </c>
      <c r="AK1362" t="s">
        <v>909</v>
      </c>
      <c r="AL1362"/>
      <c r="AM1362"/>
      <c r="AN1362"/>
      <c r="AO1362"/>
      <c r="AP1362"/>
      <c r="AQ1362"/>
      <c r="AR1362"/>
      <c r="AS1362"/>
      <c r="AV1362" t="s">
        <v>385</v>
      </c>
      <c r="AW1362">
        <f t="shared" si="446"/>
        <v>90</v>
      </c>
    </row>
    <row r="1363" spans="1:49" ht="11.25" customHeight="1" x14ac:dyDescent="0.2">
      <c r="A1363" s="14">
        <v>7100.1371499999996</v>
      </c>
      <c r="B1363" t="s">
        <v>386</v>
      </c>
      <c r="C1363" s="33" t="str">
        <f t="shared" si="429"/>
        <v>7100.13715 Operation Cost on Operating Lease, Distribution Dispatch Services</v>
      </c>
      <c r="D1363" s="6" t="s">
        <v>874</v>
      </c>
      <c r="E1363" s="6" t="s">
        <v>804</v>
      </c>
      <c r="F1363" s="6" t="s">
        <v>747</v>
      </c>
      <c r="G1363" s="6" t="s">
        <v>823</v>
      </c>
      <c r="H1363" s="34" t="str">
        <f>VLOOKUP(I1363,'heading tables'!$G$3:$H$9,2,FALSE)</f>
        <v>L5</v>
      </c>
      <c r="I1363" s="34">
        <f t="shared" si="436"/>
        <v>10</v>
      </c>
      <c r="J1363" s="6" t="s">
        <v>1069</v>
      </c>
      <c r="K1363" s="34">
        <f t="shared" si="440"/>
        <v>404</v>
      </c>
      <c r="L1363" s="34" t="str">
        <f t="shared" si="437"/>
        <v>15</v>
      </c>
      <c r="M1363" s="34" t="str">
        <f t="shared" si="431"/>
        <v>7</v>
      </c>
      <c r="N1363" s="34" t="str">
        <f t="shared" si="432"/>
        <v>71</v>
      </c>
      <c r="O1363" s="34" t="str">
        <f t="shared" si="433"/>
        <v>7100</v>
      </c>
      <c r="P1363" s="34" t="str">
        <f>CONCATENATE(M1363," ",VLOOKUP(M1363,'heading tables'!$A:$C,2,FALSE))</f>
        <v>7 Operating Expenses</v>
      </c>
      <c r="Q1363" s="34" t="str">
        <f>CONCATENATE(N1363," ",VLOOKUP(N1363,'heading tables'!$A:$C,2,FALSE))</f>
        <v>71 Cost of products sold (goods-producing and services industries)</v>
      </c>
      <c r="R1363" s="34" t="str">
        <f>CONCATENATE(O1363," ",VLOOKUP(ABS(O1363),'heading tables'!$A:$C,2,FALSE))</f>
        <v>7100 Cost of products sold (goods-producing and services industries)</v>
      </c>
      <c r="S1363" s="34" t="str">
        <f t="shared" si="434"/>
        <v>71</v>
      </c>
      <c r="T1363" s="34" t="str">
        <f t="shared" si="435"/>
        <v>7100</v>
      </c>
      <c r="U1363" s="34" t="str">
        <f>CONCATENATE(S1363," ",VLOOKUP(S1363,'heading tables'!$A:$C,2,FALSE))</f>
        <v>71 Cost of products sold (goods-producing and services industries)</v>
      </c>
      <c r="V1363" s="34" t="str">
        <f>CONCATENATE(T1363," ",VLOOKUP(ABS(T1363),'heading tables'!$A:$C,2,FALSE))</f>
        <v>7100 Cost of products sold (goods-producing and services industries)</v>
      </c>
      <c r="W1363" s="34" t="str">
        <f t="shared" si="438"/>
        <v>7100.1</v>
      </c>
      <c r="X1363" s="34" t="str">
        <f t="shared" si="447"/>
        <v>7100.13</v>
      </c>
      <c r="Y1363" s="34" t="str">
        <f t="shared" si="447"/>
        <v>7100.137</v>
      </c>
      <c r="Z1363" s="34" t="str">
        <f t="shared" si="447"/>
        <v>7100.1371</v>
      </c>
      <c r="AA1363" s="34" t="str">
        <f t="shared" si="447"/>
        <v>7100.13715</v>
      </c>
      <c r="AB1363" s="34" t="str">
        <f t="shared" si="441"/>
        <v>7100.1 Cost of Production (Services) of Electricity /Regulated Activities</v>
      </c>
      <c r="AC1363" s="34" t="str">
        <f t="shared" si="442"/>
        <v>7100.13 Cost of Regulated Electricity Services, Distribution Activities (Network)</v>
      </c>
      <c r="AD1363" s="34" t="str">
        <f t="shared" si="443"/>
        <v>7100.137 Cost of Regulated Electricity Services, Distribution (Network), Distribution Dispatch Services</v>
      </c>
      <c r="AE1363" s="34" t="str">
        <f t="shared" si="444"/>
        <v>7100.1371 Operation Cost, Distribution Dispatch Services</v>
      </c>
      <c r="AF1363" s="34" t="str">
        <f t="shared" si="445"/>
        <v>7100.13715 Operation Cost on Operating Lease, Distribution Dispatch Services</v>
      </c>
      <c r="AH1363" s="6" t="s">
        <v>886</v>
      </c>
      <c r="AI1363" t="s">
        <v>386</v>
      </c>
      <c r="AJ1363" s="14" t="s">
        <v>11</v>
      </c>
      <c r="AK1363" t="s">
        <v>909</v>
      </c>
      <c r="AL1363"/>
      <c r="AM1363"/>
      <c r="AN1363"/>
      <c r="AO1363"/>
      <c r="AP1363"/>
      <c r="AQ1363"/>
      <c r="AR1363"/>
      <c r="AS1363"/>
      <c r="AV1363" t="s">
        <v>386</v>
      </c>
      <c r="AW1363">
        <f t="shared" si="446"/>
        <v>65</v>
      </c>
    </row>
    <row r="1364" spans="1:49" ht="11.25" customHeight="1" x14ac:dyDescent="0.2">
      <c r="A1364" s="14">
        <v>7100.1371799999997</v>
      </c>
      <c r="B1364" t="s">
        <v>387</v>
      </c>
      <c r="C1364" s="33" t="str">
        <f t="shared" si="429"/>
        <v>7100.13718 Depreciation Cost of Distribution Dispatch Services</v>
      </c>
      <c r="D1364" s="6" t="s">
        <v>874</v>
      </c>
      <c r="E1364" s="6" t="s">
        <v>804</v>
      </c>
      <c r="F1364" s="6" t="s">
        <v>748</v>
      </c>
      <c r="G1364" s="6" t="s">
        <v>823</v>
      </c>
      <c r="H1364" s="34" t="str">
        <f>VLOOKUP(I1364,'heading tables'!$G$3:$H$9,2,FALSE)</f>
        <v>L5</v>
      </c>
      <c r="I1364" s="34">
        <f t="shared" si="436"/>
        <v>10</v>
      </c>
      <c r="J1364" s="6" t="s">
        <v>1069</v>
      </c>
      <c r="K1364" s="34">
        <f t="shared" si="440"/>
        <v>404</v>
      </c>
      <c r="L1364" s="34" t="str">
        <f t="shared" si="437"/>
        <v>18</v>
      </c>
      <c r="M1364" s="34" t="str">
        <f t="shared" si="431"/>
        <v>7</v>
      </c>
      <c r="N1364" s="34" t="str">
        <f t="shared" si="432"/>
        <v>71</v>
      </c>
      <c r="O1364" s="34" t="str">
        <f t="shared" si="433"/>
        <v>7100</v>
      </c>
      <c r="P1364" s="34" t="str">
        <f>CONCATENATE(M1364," ",VLOOKUP(M1364,'heading tables'!$A:$C,2,FALSE))</f>
        <v>7 Operating Expenses</v>
      </c>
      <c r="Q1364" s="34" t="str">
        <f>CONCATENATE(N1364," ",VLOOKUP(N1364,'heading tables'!$A:$C,2,FALSE))</f>
        <v>71 Cost of products sold (goods-producing and services industries)</v>
      </c>
      <c r="R1364" s="34" t="str">
        <f>CONCATENATE(O1364," ",VLOOKUP(ABS(O1364),'heading tables'!$A:$C,2,FALSE))</f>
        <v>7100 Cost of products sold (goods-producing and services industries)</v>
      </c>
      <c r="S1364" s="34" t="str">
        <f t="shared" si="434"/>
        <v>71</v>
      </c>
      <c r="T1364" s="34" t="str">
        <f t="shared" si="435"/>
        <v>7100</v>
      </c>
      <c r="U1364" s="34" t="str">
        <f>CONCATENATE(S1364," ",VLOOKUP(S1364,'heading tables'!$A:$C,2,FALSE))</f>
        <v>71 Cost of products sold (goods-producing and services industries)</v>
      </c>
      <c r="V1364" s="34" t="str">
        <f>CONCATENATE(T1364," ",VLOOKUP(ABS(T1364),'heading tables'!$A:$C,2,FALSE))</f>
        <v>7100 Cost of products sold (goods-producing and services industries)</v>
      </c>
      <c r="W1364" s="34" t="str">
        <f t="shared" si="438"/>
        <v>7100.1</v>
      </c>
      <c r="X1364" s="34" t="str">
        <f t="shared" si="447"/>
        <v>7100.13</v>
      </c>
      <c r="Y1364" s="34" t="str">
        <f t="shared" si="447"/>
        <v>7100.137</v>
      </c>
      <c r="Z1364" s="34" t="str">
        <f t="shared" si="447"/>
        <v>7100.1371</v>
      </c>
      <c r="AA1364" s="34" t="str">
        <f t="shared" si="447"/>
        <v>7100.13718</v>
      </c>
      <c r="AB1364" s="34" t="str">
        <f t="shared" si="441"/>
        <v>7100.1 Cost of Production (Services) of Electricity /Regulated Activities</v>
      </c>
      <c r="AC1364" s="34" t="str">
        <f t="shared" si="442"/>
        <v>7100.13 Cost of Regulated Electricity Services, Distribution Activities (Network)</v>
      </c>
      <c r="AD1364" s="34" t="str">
        <f t="shared" si="443"/>
        <v>7100.137 Cost of Regulated Electricity Services, Distribution (Network), Distribution Dispatch Services</v>
      </c>
      <c r="AE1364" s="34" t="str">
        <f t="shared" si="444"/>
        <v>7100.1371 Operation Cost, Distribution Dispatch Services</v>
      </c>
      <c r="AF1364" s="34" t="str">
        <f t="shared" si="445"/>
        <v>7100.13718 Depreciation Cost of Distribution Dispatch Services</v>
      </c>
      <c r="AH1364" s="6" t="s">
        <v>885</v>
      </c>
      <c r="AI1364" t="s">
        <v>387</v>
      </c>
      <c r="AJ1364" s="14" t="s">
        <v>11</v>
      </c>
      <c r="AK1364" t="s">
        <v>909</v>
      </c>
      <c r="AL1364"/>
      <c r="AM1364"/>
      <c r="AN1364"/>
      <c r="AO1364"/>
      <c r="AP1364"/>
      <c r="AQ1364"/>
      <c r="AR1364"/>
      <c r="AS1364"/>
      <c r="AV1364" t="s">
        <v>387</v>
      </c>
      <c r="AW1364">
        <f t="shared" si="446"/>
        <v>51</v>
      </c>
    </row>
    <row r="1365" spans="1:49" ht="11.25" customHeight="1" x14ac:dyDescent="0.2">
      <c r="A1365" s="14">
        <v>7100.1371900000004</v>
      </c>
      <c r="B1365" t="s">
        <v>388</v>
      </c>
      <c r="C1365" s="33" t="str">
        <f t="shared" si="429"/>
        <v>7100.13719 Operation Cost on Other, Distribution Dispatch Services</v>
      </c>
      <c r="D1365" s="6" t="s">
        <v>874</v>
      </c>
      <c r="E1365" s="6" t="s">
        <v>804</v>
      </c>
      <c r="F1365" s="6" t="s">
        <v>747</v>
      </c>
      <c r="G1365" s="6" t="s">
        <v>823</v>
      </c>
      <c r="H1365" s="34" t="str">
        <f>VLOOKUP(I1365,'heading tables'!$G$3:$H$9,2,FALSE)</f>
        <v>L5</v>
      </c>
      <c r="I1365" s="34">
        <f t="shared" si="436"/>
        <v>10</v>
      </c>
      <c r="J1365" s="6" t="s">
        <v>1069</v>
      </c>
      <c r="K1365" s="34">
        <f t="shared" si="440"/>
        <v>404</v>
      </c>
      <c r="L1365" s="34" t="str">
        <f t="shared" si="437"/>
        <v>19</v>
      </c>
      <c r="M1365" s="34" t="str">
        <f t="shared" si="431"/>
        <v>7</v>
      </c>
      <c r="N1365" s="34" t="str">
        <f t="shared" si="432"/>
        <v>71</v>
      </c>
      <c r="O1365" s="34" t="str">
        <f t="shared" si="433"/>
        <v>7100</v>
      </c>
      <c r="P1365" s="34" t="str">
        <f>CONCATENATE(M1365," ",VLOOKUP(M1365,'heading tables'!$A:$C,2,FALSE))</f>
        <v>7 Operating Expenses</v>
      </c>
      <c r="Q1365" s="34" t="str">
        <f>CONCATENATE(N1365," ",VLOOKUP(N1365,'heading tables'!$A:$C,2,FALSE))</f>
        <v>71 Cost of products sold (goods-producing and services industries)</v>
      </c>
      <c r="R1365" s="34" t="str">
        <f>CONCATENATE(O1365," ",VLOOKUP(ABS(O1365),'heading tables'!$A:$C,2,FALSE))</f>
        <v>7100 Cost of products sold (goods-producing and services industries)</v>
      </c>
      <c r="S1365" s="34" t="str">
        <f t="shared" si="434"/>
        <v>71</v>
      </c>
      <c r="T1365" s="34" t="str">
        <f t="shared" si="435"/>
        <v>7100</v>
      </c>
      <c r="U1365" s="34" t="str">
        <f>CONCATENATE(S1365," ",VLOOKUP(S1365,'heading tables'!$A:$C,2,FALSE))</f>
        <v>71 Cost of products sold (goods-producing and services industries)</v>
      </c>
      <c r="V1365" s="34" t="str">
        <f>CONCATENATE(T1365," ",VLOOKUP(ABS(T1365),'heading tables'!$A:$C,2,FALSE))</f>
        <v>7100 Cost of products sold (goods-producing and services industries)</v>
      </c>
      <c r="W1365" s="34" t="str">
        <f t="shared" si="438"/>
        <v>7100.1</v>
      </c>
      <c r="X1365" s="34" t="str">
        <f t="shared" si="447"/>
        <v>7100.13</v>
      </c>
      <c r="Y1365" s="34" t="str">
        <f t="shared" si="447"/>
        <v>7100.137</v>
      </c>
      <c r="Z1365" s="34" t="str">
        <f t="shared" si="447"/>
        <v>7100.1371</v>
      </c>
      <c r="AA1365" s="34" t="str">
        <f t="shared" si="447"/>
        <v>7100.13719</v>
      </c>
      <c r="AB1365" s="34" t="str">
        <f t="shared" si="441"/>
        <v>7100.1 Cost of Production (Services) of Electricity /Regulated Activities</v>
      </c>
      <c r="AC1365" s="34" t="str">
        <f t="shared" si="442"/>
        <v>7100.13 Cost of Regulated Electricity Services, Distribution Activities (Network)</v>
      </c>
      <c r="AD1365" s="34" t="str">
        <f t="shared" si="443"/>
        <v>7100.137 Cost of Regulated Electricity Services, Distribution (Network), Distribution Dispatch Services</v>
      </c>
      <c r="AE1365" s="34" t="str">
        <f t="shared" si="444"/>
        <v>7100.1371 Operation Cost, Distribution Dispatch Services</v>
      </c>
      <c r="AF1365" s="34" t="str">
        <f t="shared" si="445"/>
        <v>7100.13719 Operation Cost on Other, Distribution Dispatch Services</v>
      </c>
      <c r="AH1365" s="6" t="s">
        <v>405</v>
      </c>
      <c r="AI1365" t="s">
        <v>388</v>
      </c>
      <c r="AJ1365" s="14" t="s">
        <v>11</v>
      </c>
      <c r="AK1365" t="s">
        <v>909</v>
      </c>
      <c r="AL1365"/>
      <c r="AM1365"/>
      <c r="AN1365"/>
      <c r="AO1365"/>
      <c r="AP1365"/>
      <c r="AQ1365"/>
      <c r="AR1365"/>
      <c r="AS1365"/>
      <c r="AV1365" t="s">
        <v>388</v>
      </c>
      <c r="AW1365">
        <f t="shared" si="446"/>
        <v>55</v>
      </c>
    </row>
    <row r="1366" spans="1:49" ht="11.25" customHeight="1" x14ac:dyDescent="0.2">
      <c r="A1366" s="14">
        <v>7100.1372000000001</v>
      </c>
      <c r="B1366" t="s">
        <v>389</v>
      </c>
      <c r="C1366" s="33" t="str">
        <f t="shared" si="429"/>
        <v>7100.1372 Maintenance Cost, Distribution Dispatch Services</v>
      </c>
      <c r="D1366" s="6" t="s">
        <v>874</v>
      </c>
      <c r="E1366" s="6" t="s">
        <v>804</v>
      </c>
      <c r="F1366" s="6" t="s">
        <v>3</v>
      </c>
      <c r="G1366" s="6" t="s">
        <v>822</v>
      </c>
      <c r="H1366" s="34" t="str">
        <f>VLOOKUP(I1366,'heading tables'!$G$3:$H$9,2,FALSE)</f>
        <v>L4</v>
      </c>
      <c r="I1366" s="34">
        <f t="shared" si="436"/>
        <v>9</v>
      </c>
      <c r="J1366" s="6" t="s">
        <v>1069</v>
      </c>
      <c r="K1366" s="34">
        <f t="shared" si="440"/>
        <v>404</v>
      </c>
      <c r="L1366" s="34" t="str">
        <f t="shared" si="437"/>
        <v>72</v>
      </c>
      <c r="M1366" s="34" t="str">
        <f t="shared" si="431"/>
        <v>7</v>
      </c>
      <c r="N1366" s="34" t="str">
        <f t="shared" si="432"/>
        <v>71</v>
      </c>
      <c r="O1366" s="34" t="str">
        <f t="shared" si="433"/>
        <v>7100</v>
      </c>
      <c r="P1366" s="34" t="str">
        <f>CONCATENATE(M1366," ",VLOOKUP(M1366,'heading tables'!$A:$C,2,FALSE))</f>
        <v>7 Operating Expenses</v>
      </c>
      <c r="Q1366" s="34" t="str">
        <f>CONCATENATE(N1366," ",VLOOKUP(N1366,'heading tables'!$A:$C,2,FALSE))</f>
        <v>71 Cost of products sold (goods-producing and services industries)</v>
      </c>
      <c r="R1366" s="34" t="str">
        <f>CONCATENATE(O1366," ",VLOOKUP(ABS(O1366),'heading tables'!$A:$C,2,FALSE))</f>
        <v>7100 Cost of products sold (goods-producing and services industries)</v>
      </c>
      <c r="S1366" s="34" t="str">
        <f t="shared" si="434"/>
        <v>71</v>
      </c>
      <c r="T1366" s="34" t="str">
        <f t="shared" si="435"/>
        <v>7100</v>
      </c>
      <c r="U1366" s="34" t="str">
        <f>CONCATENATE(S1366," ",VLOOKUP(S1366,'heading tables'!$A:$C,2,FALSE))</f>
        <v>71 Cost of products sold (goods-producing and services industries)</v>
      </c>
      <c r="V1366" s="34" t="str">
        <f>CONCATENATE(T1366," ",VLOOKUP(ABS(T1366),'heading tables'!$A:$C,2,FALSE))</f>
        <v>7100 Cost of products sold (goods-producing and services industries)</v>
      </c>
      <c r="W1366" s="34" t="str">
        <f t="shared" si="438"/>
        <v>7100.1</v>
      </c>
      <c r="X1366" s="34" t="str">
        <f t="shared" si="447"/>
        <v>7100.13</v>
      </c>
      <c r="Y1366" s="34" t="str">
        <f t="shared" si="447"/>
        <v>7100.137</v>
      </c>
      <c r="Z1366" s="34" t="str">
        <f t="shared" si="447"/>
        <v>7100.1372</v>
      </c>
      <c r="AA1366" s="34" t="str">
        <f t="shared" si="447"/>
        <v>" "</v>
      </c>
      <c r="AB1366" s="34" t="str">
        <f t="shared" si="441"/>
        <v>7100.1 Cost of Production (Services) of Electricity /Regulated Activities</v>
      </c>
      <c r="AC1366" s="34" t="str">
        <f t="shared" si="442"/>
        <v>7100.13 Cost of Regulated Electricity Services, Distribution Activities (Network)</v>
      </c>
      <c r="AD1366" s="34" t="str">
        <f t="shared" si="443"/>
        <v>7100.137 Cost of Regulated Electricity Services, Distribution (Network), Distribution Dispatch Services</v>
      </c>
      <c r="AE1366" s="34" t="str">
        <f t="shared" si="444"/>
        <v>7100.1372 Maintenance Cost, Distribution Dispatch Services</v>
      </c>
      <c r="AF1366" s="34" t="str">
        <f t="shared" si="445"/>
        <v>" "</v>
      </c>
      <c r="AI1366" t="s">
        <v>389</v>
      </c>
      <c r="AJ1366" s="14" t="s">
        <v>1064</v>
      </c>
      <c r="AK1366" t="s">
        <v>909</v>
      </c>
      <c r="AL1366"/>
      <c r="AM1366"/>
      <c r="AN1366"/>
      <c r="AO1366"/>
      <c r="AP1366"/>
      <c r="AQ1366"/>
      <c r="AR1366"/>
      <c r="AS1366"/>
      <c r="AV1366" t="s">
        <v>389</v>
      </c>
      <c r="AW1366">
        <f t="shared" si="446"/>
        <v>48</v>
      </c>
    </row>
    <row r="1367" spans="1:49" ht="11.25" customHeight="1" x14ac:dyDescent="0.2">
      <c r="A1367" s="14">
        <v>7100.1372099999999</v>
      </c>
      <c r="B1367" t="s">
        <v>390</v>
      </c>
      <c r="C1367" s="33" t="str">
        <f t="shared" si="429"/>
        <v>7100.13721 Maintenance Cost on Personnel, Distribution Dispatch Services</v>
      </c>
      <c r="D1367" s="6" t="s">
        <v>874</v>
      </c>
      <c r="E1367" s="6" t="s">
        <v>804</v>
      </c>
      <c r="F1367" s="6" t="s">
        <v>749</v>
      </c>
      <c r="G1367" s="6" t="s">
        <v>823</v>
      </c>
      <c r="H1367" s="34" t="str">
        <f>VLOOKUP(I1367,'heading tables'!$G$3:$H$9,2,FALSE)</f>
        <v>L5</v>
      </c>
      <c r="I1367" s="34">
        <f t="shared" si="436"/>
        <v>10</v>
      </c>
      <c r="J1367" s="6" t="s">
        <v>1069</v>
      </c>
      <c r="K1367" s="34">
        <f t="shared" si="440"/>
        <v>404</v>
      </c>
      <c r="L1367" s="34" t="str">
        <f t="shared" si="437"/>
        <v>21</v>
      </c>
      <c r="M1367" s="34" t="str">
        <f t="shared" si="431"/>
        <v>7</v>
      </c>
      <c r="N1367" s="34" t="str">
        <f t="shared" si="432"/>
        <v>71</v>
      </c>
      <c r="O1367" s="34" t="str">
        <f t="shared" si="433"/>
        <v>7100</v>
      </c>
      <c r="P1367" s="34" t="str">
        <f>CONCATENATE(M1367," ",VLOOKUP(M1367,'heading tables'!$A:$C,2,FALSE))</f>
        <v>7 Operating Expenses</v>
      </c>
      <c r="Q1367" s="34" t="str">
        <f>CONCATENATE(N1367," ",VLOOKUP(N1367,'heading tables'!$A:$C,2,FALSE))</f>
        <v>71 Cost of products sold (goods-producing and services industries)</v>
      </c>
      <c r="R1367" s="34" t="str">
        <f>CONCATENATE(O1367," ",VLOOKUP(ABS(O1367),'heading tables'!$A:$C,2,FALSE))</f>
        <v>7100 Cost of products sold (goods-producing and services industries)</v>
      </c>
      <c r="S1367" s="34" t="str">
        <f t="shared" si="434"/>
        <v>71</v>
      </c>
      <c r="T1367" s="34" t="str">
        <f t="shared" si="435"/>
        <v>7100</v>
      </c>
      <c r="U1367" s="34" t="str">
        <f>CONCATENATE(S1367," ",VLOOKUP(S1367,'heading tables'!$A:$C,2,FALSE))</f>
        <v>71 Cost of products sold (goods-producing and services industries)</v>
      </c>
      <c r="V1367" s="34" t="str">
        <f>CONCATENATE(T1367," ",VLOOKUP(ABS(T1367),'heading tables'!$A:$C,2,FALSE))</f>
        <v>7100 Cost of products sold (goods-producing and services industries)</v>
      </c>
      <c r="W1367" s="34" t="str">
        <f t="shared" si="438"/>
        <v>7100.1</v>
      </c>
      <c r="X1367" s="34" t="str">
        <f t="shared" si="447"/>
        <v>7100.13</v>
      </c>
      <c r="Y1367" s="34" t="str">
        <f t="shared" si="447"/>
        <v>7100.137</v>
      </c>
      <c r="Z1367" s="34" t="str">
        <f t="shared" si="447"/>
        <v>7100.1372</v>
      </c>
      <c r="AA1367" s="34" t="str">
        <f t="shared" si="447"/>
        <v>7100.13721</v>
      </c>
      <c r="AB1367" s="34" t="str">
        <f t="shared" si="441"/>
        <v>7100.1 Cost of Production (Services) of Electricity /Regulated Activities</v>
      </c>
      <c r="AC1367" s="34" t="str">
        <f t="shared" si="442"/>
        <v>7100.13 Cost of Regulated Electricity Services, Distribution Activities (Network)</v>
      </c>
      <c r="AD1367" s="34" t="str">
        <f t="shared" si="443"/>
        <v>7100.137 Cost of Regulated Electricity Services, Distribution (Network), Distribution Dispatch Services</v>
      </c>
      <c r="AE1367" s="34" t="str">
        <f t="shared" si="444"/>
        <v>7100.1372 Maintenance Cost, Distribution Dispatch Services</v>
      </c>
      <c r="AF1367" s="34" t="str">
        <f t="shared" si="445"/>
        <v>7100.13721 Maintenance Cost on Personnel, Distribution Dispatch Services</v>
      </c>
      <c r="AH1367" s="6" t="s">
        <v>406</v>
      </c>
      <c r="AI1367" t="s">
        <v>390</v>
      </c>
      <c r="AJ1367" s="14" t="s">
        <v>11</v>
      </c>
      <c r="AK1367" t="s">
        <v>909</v>
      </c>
      <c r="AL1367"/>
      <c r="AM1367"/>
      <c r="AN1367"/>
      <c r="AO1367"/>
      <c r="AP1367"/>
      <c r="AQ1367"/>
      <c r="AR1367"/>
      <c r="AS1367"/>
      <c r="AV1367" t="s">
        <v>390</v>
      </c>
      <c r="AW1367">
        <f t="shared" si="446"/>
        <v>61</v>
      </c>
    </row>
    <row r="1368" spans="1:49" ht="11.25" customHeight="1" x14ac:dyDescent="0.2">
      <c r="A1368" s="14">
        <v>7100.1372199999996</v>
      </c>
      <c r="B1368" t="s">
        <v>391</v>
      </c>
      <c r="C1368" s="33" t="str">
        <f t="shared" si="429"/>
        <v>7100.13722 Maintenance Cost on Materials, Distribution Dispatch Services</v>
      </c>
      <c r="D1368" s="6" t="s">
        <v>874</v>
      </c>
      <c r="E1368" s="6" t="s">
        <v>804</v>
      </c>
      <c r="F1368" s="6" t="s">
        <v>749</v>
      </c>
      <c r="G1368" s="6" t="s">
        <v>823</v>
      </c>
      <c r="H1368" s="34" t="str">
        <f>VLOOKUP(I1368,'heading tables'!$G$3:$H$9,2,FALSE)</f>
        <v>L5</v>
      </c>
      <c r="I1368" s="34">
        <f t="shared" si="436"/>
        <v>10</v>
      </c>
      <c r="J1368" s="6" t="s">
        <v>1069</v>
      </c>
      <c r="K1368" s="34">
        <f t="shared" si="440"/>
        <v>404</v>
      </c>
      <c r="L1368" s="34" t="str">
        <f t="shared" si="437"/>
        <v>22</v>
      </c>
      <c r="M1368" s="34" t="str">
        <f t="shared" si="431"/>
        <v>7</v>
      </c>
      <c r="N1368" s="34" t="str">
        <f t="shared" si="432"/>
        <v>71</v>
      </c>
      <c r="O1368" s="34" t="str">
        <f t="shared" si="433"/>
        <v>7100</v>
      </c>
      <c r="P1368" s="34" t="str">
        <f>CONCATENATE(M1368," ",VLOOKUP(M1368,'heading tables'!$A:$C,2,FALSE))</f>
        <v>7 Operating Expenses</v>
      </c>
      <c r="Q1368" s="34" t="str">
        <f>CONCATENATE(N1368," ",VLOOKUP(N1368,'heading tables'!$A:$C,2,FALSE))</f>
        <v>71 Cost of products sold (goods-producing and services industries)</v>
      </c>
      <c r="R1368" s="34" t="str">
        <f>CONCATENATE(O1368," ",VLOOKUP(ABS(O1368),'heading tables'!$A:$C,2,FALSE))</f>
        <v>7100 Cost of products sold (goods-producing and services industries)</v>
      </c>
      <c r="S1368" s="34" t="str">
        <f t="shared" si="434"/>
        <v>71</v>
      </c>
      <c r="T1368" s="34" t="str">
        <f t="shared" si="435"/>
        <v>7100</v>
      </c>
      <c r="U1368" s="34" t="str">
        <f>CONCATENATE(S1368," ",VLOOKUP(S1368,'heading tables'!$A:$C,2,FALSE))</f>
        <v>71 Cost of products sold (goods-producing and services industries)</v>
      </c>
      <c r="V1368" s="34" t="str">
        <f>CONCATENATE(T1368," ",VLOOKUP(ABS(T1368),'heading tables'!$A:$C,2,FALSE))</f>
        <v>7100 Cost of products sold (goods-producing and services industries)</v>
      </c>
      <c r="W1368" s="34" t="str">
        <f t="shared" si="438"/>
        <v>7100.1</v>
      </c>
      <c r="X1368" s="34" t="str">
        <f t="shared" si="447"/>
        <v>7100.13</v>
      </c>
      <c r="Y1368" s="34" t="str">
        <f t="shared" si="447"/>
        <v>7100.137</v>
      </c>
      <c r="Z1368" s="34" t="str">
        <f t="shared" si="447"/>
        <v>7100.1372</v>
      </c>
      <c r="AA1368" s="34" t="str">
        <f t="shared" si="447"/>
        <v>7100.13722</v>
      </c>
      <c r="AB1368" s="34" t="str">
        <f t="shared" si="441"/>
        <v>7100.1 Cost of Production (Services) of Electricity /Regulated Activities</v>
      </c>
      <c r="AC1368" s="34" t="str">
        <f t="shared" si="442"/>
        <v>7100.13 Cost of Regulated Electricity Services, Distribution Activities (Network)</v>
      </c>
      <c r="AD1368" s="34" t="str">
        <f t="shared" si="443"/>
        <v>7100.137 Cost of Regulated Electricity Services, Distribution (Network), Distribution Dispatch Services</v>
      </c>
      <c r="AE1368" s="34" t="str">
        <f t="shared" si="444"/>
        <v>7100.1372 Maintenance Cost, Distribution Dispatch Services</v>
      </c>
      <c r="AF1368" s="34" t="str">
        <f t="shared" si="445"/>
        <v>7100.13722 Maintenance Cost on Materials, Distribution Dispatch Services</v>
      </c>
      <c r="AH1368" s="6" t="s">
        <v>407</v>
      </c>
      <c r="AI1368" t="s">
        <v>391</v>
      </c>
      <c r="AJ1368" s="14" t="s">
        <v>11</v>
      </c>
      <c r="AK1368" t="s">
        <v>909</v>
      </c>
      <c r="AL1368"/>
      <c r="AM1368"/>
      <c r="AN1368"/>
      <c r="AO1368"/>
      <c r="AP1368"/>
      <c r="AQ1368"/>
      <c r="AR1368"/>
      <c r="AS1368"/>
      <c r="AV1368" t="s">
        <v>391</v>
      </c>
      <c r="AW1368">
        <f t="shared" si="446"/>
        <v>61</v>
      </c>
    </row>
    <row r="1369" spans="1:49" ht="11.25" customHeight="1" x14ac:dyDescent="0.2">
      <c r="A1369" s="14">
        <v>7100.1372300000003</v>
      </c>
      <c r="B1369" t="s">
        <v>392</v>
      </c>
      <c r="C1369" s="33" t="str">
        <f t="shared" si="429"/>
        <v>7100.13723 Maintenance Cost on Outsource, Distribution Dispatch Services</v>
      </c>
      <c r="D1369" s="6" t="s">
        <v>874</v>
      </c>
      <c r="E1369" s="6" t="s">
        <v>804</v>
      </c>
      <c r="F1369" s="6" t="s">
        <v>749</v>
      </c>
      <c r="G1369" s="6" t="s">
        <v>823</v>
      </c>
      <c r="H1369" s="34" t="str">
        <f>VLOOKUP(I1369,'heading tables'!$G$3:$H$9,2,FALSE)</f>
        <v>L5</v>
      </c>
      <c r="I1369" s="34">
        <f t="shared" si="436"/>
        <v>10</v>
      </c>
      <c r="J1369" s="6" t="s">
        <v>1069</v>
      </c>
      <c r="K1369" s="34">
        <f t="shared" si="440"/>
        <v>404</v>
      </c>
      <c r="L1369" s="34" t="str">
        <f t="shared" si="437"/>
        <v>23</v>
      </c>
      <c r="M1369" s="34" t="str">
        <f t="shared" si="431"/>
        <v>7</v>
      </c>
      <c r="N1369" s="34" t="str">
        <f t="shared" si="432"/>
        <v>71</v>
      </c>
      <c r="O1369" s="34" t="str">
        <f t="shared" si="433"/>
        <v>7100</v>
      </c>
      <c r="P1369" s="34" t="str">
        <f>CONCATENATE(M1369," ",VLOOKUP(M1369,'heading tables'!$A:$C,2,FALSE))</f>
        <v>7 Operating Expenses</v>
      </c>
      <c r="Q1369" s="34" t="str">
        <f>CONCATENATE(N1369," ",VLOOKUP(N1369,'heading tables'!$A:$C,2,FALSE))</f>
        <v>71 Cost of products sold (goods-producing and services industries)</v>
      </c>
      <c r="R1369" s="34" t="str">
        <f>CONCATENATE(O1369," ",VLOOKUP(ABS(O1369),'heading tables'!$A:$C,2,FALSE))</f>
        <v>7100 Cost of products sold (goods-producing and services industries)</v>
      </c>
      <c r="S1369" s="34" t="str">
        <f t="shared" si="434"/>
        <v>71</v>
      </c>
      <c r="T1369" s="34" t="str">
        <f t="shared" si="435"/>
        <v>7100</v>
      </c>
      <c r="U1369" s="34" t="str">
        <f>CONCATENATE(S1369," ",VLOOKUP(S1369,'heading tables'!$A:$C,2,FALSE))</f>
        <v>71 Cost of products sold (goods-producing and services industries)</v>
      </c>
      <c r="V1369" s="34" t="str">
        <f>CONCATENATE(T1369," ",VLOOKUP(ABS(T1369),'heading tables'!$A:$C,2,FALSE))</f>
        <v>7100 Cost of products sold (goods-producing and services industries)</v>
      </c>
      <c r="W1369" s="34" t="str">
        <f t="shared" si="438"/>
        <v>7100.1</v>
      </c>
      <c r="X1369" s="34" t="str">
        <f t="shared" si="447"/>
        <v>7100.13</v>
      </c>
      <c r="Y1369" s="34" t="str">
        <f t="shared" si="447"/>
        <v>7100.137</v>
      </c>
      <c r="Z1369" s="34" t="str">
        <f t="shared" si="447"/>
        <v>7100.1372</v>
      </c>
      <c r="AA1369" s="34" t="str">
        <f t="shared" si="447"/>
        <v>7100.13723</v>
      </c>
      <c r="AB1369" s="34" t="str">
        <f t="shared" si="441"/>
        <v>7100.1 Cost of Production (Services) of Electricity /Regulated Activities</v>
      </c>
      <c r="AC1369" s="34" t="str">
        <f t="shared" si="442"/>
        <v>7100.13 Cost of Regulated Electricity Services, Distribution Activities (Network)</v>
      </c>
      <c r="AD1369" s="34" t="str">
        <f t="shared" si="443"/>
        <v>7100.137 Cost of Regulated Electricity Services, Distribution (Network), Distribution Dispatch Services</v>
      </c>
      <c r="AE1369" s="34" t="str">
        <f t="shared" si="444"/>
        <v>7100.1372 Maintenance Cost, Distribution Dispatch Services</v>
      </c>
      <c r="AF1369" s="34" t="str">
        <f t="shared" si="445"/>
        <v>7100.13723 Maintenance Cost on Outsource, Distribution Dispatch Services</v>
      </c>
      <c r="AH1369" s="6" t="s">
        <v>897</v>
      </c>
      <c r="AI1369" t="s">
        <v>392</v>
      </c>
      <c r="AJ1369" s="14" t="s">
        <v>11</v>
      </c>
      <c r="AK1369" t="s">
        <v>909</v>
      </c>
      <c r="AL1369"/>
      <c r="AM1369"/>
      <c r="AN1369"/>
      <c r="AO1369"/>
      <c r="AP1369"/>
      <c r="AQ1369"/>
      <c r="AR1369"/>
      <c r="AS1369"/>
      <c r="AV1369" t="s">
        <v>392</v>
      </c>
      <c r="AW1369">
        <f t="shared" si="446"/>
        <v>61</v>
      </c>
    </row>
    <row r="1370" spans="1:49" ht="11.25" customHeight="1" x14ac:dyDescent="0.2">
      <c r="A1370" s="14">
        <v>7100.13724</v>
      </c>
      <c r="B1370" t="s">
        <v>393</v>
      </c>
      <c r="C1370" s="33" t="str">
        <f t="shared" si="429"/>
        <v>7100.13724 Maintenance Cost on Electricity Consumed and Other Utilities, Distribution Dispatch Services</v>
      </c>
      <c r="D1370" s="6" t="s">
        <v>874</v>
      </c>
      <c r="E1370" s="6" t="s">
        <v>804</v>
      </c>
      <c r="F1370" s="6" t="s">
        <v>749</v>
      </c>
      <c r="G1370" s="6" t="s">
        <v>823</v>
      </c>
      <c r="H1370" s="34" t="str">
        <f>VLOOKUP(I1370,'heading tables'!$G$3:$H$9,2,FALSE)</f>
        <v>L5</v>
      </c>
      <c r="I1370" s="34">
        <f t="shared" si="436"/>
        <v>10</v>
      </c>
      <c r="J1370" s="6" t="s">
        <v>1069</v>
      </c>
      <c r="K1370" s="34">
        <f t="shared" si="440"/>
        <v>404</v>
      </c>
      <c r="L1370" s="34" t="str">
        <f t="shared" si="437"/>
        <v>24</v>
      </c>
      <c r="M1370" s="34" t="str">
        <f t="shared" si="431"/>
        <v>7</v>
      </c>
      <c r="N1370" s="34" t="str">
        <f t="shared" si="432"/>
        <v>71</v>
      </c>
      <c r="O1370" s="34" t="str">
        <f t="shared" si="433"/>
        <v>7100</v>
      </c>
      <c r="P1370" s="34" t="str">
        <f>CONCATENATE(M1370," ",VLOOKUP(M1370,'heading tables'!$A:$C,2,FALSE))</f>
        <v>7 Operating Expenses</v>
      </c>
      <c r="Q1370" s="34" t="str">
        <f>CONCATENATE(N1370," ",VLOOKUP(N1370,'heading tables'!$A:$C,2,FALSE))</f>
        <v>71 Cost of products sold (goods-producing and services industries)</v>
      </c>
      <c r="R1370" s="34" t="str">
        <f>CONCATENATE(O1370," ",VLOOKUP(ABS(O1370),'heading tables'!$A:$C,2,FALSE))</f>
        <v>7100 Cost of products sold (goods-producing and services industries)</v>
      </c>
      <c r="S1370" s="34" t="str">
        <f t="shared" si="434"/>
        <v>71</v>
      </c>
      <c r="T1370" s="34" t="str">
        <f t="shared" si="435"/>
        <v>7100</v>
      </c>
      <c r="U1370" s="34" t="str">
        <f>CONCATENATE(S1370," ",VLOOKUP(S1370,'heading tables'!$A:$C,2,FALSE))</f>
        <v>71 Cost of products sold (goods-producing and services industries)</v>
      </c>
      <c r="V1370" s="34" t="str">
        <f>CONCATENATE(T1370," ",VLOOKUP(ABS(T1370),'heading tables'!$A:$C,2,FALSE))</f>
        <v>7100 Cost of products sold (goods-producing and services industries)</v>
      </c>
      <c r="W1370" s="34" t="str">
        <f t="shared" si="438"/>
        <v>7100.1</v>
      </c>
      <c r="X1370" s="34" t="str">
        <f t="shared" si="447"/>
        <v>7100.13</v>
      </c>
      <c r="Y1370" s="34" t="str">
        <f t="shared" si="447"/>
        <v>7100.137</v>
      </c>
      <c r="Z1370" s="34" t="str">
        <f t="shared" si="447"/>
        <v>7100.1372</v>
      </c>
      <c r="AA1370" s="34" t="str">
        <f t="shared" si="447"/>
        <v>7100.13724</v>
      </c>
      <c r="AB1370" s="34" t="str">
        <f t="shared" si="441"/>
        <v>7100.1 Cost of Production (Services) of Electricity /Regulated Activities</v>
      </c>
      <c r="AC1370" s="34" t="str">
        <f t="shared" si="442"/>
        <v>7100.13 Cost of Regulated Electricity Services, Distribution Activities (Network)</v>
      </c>
      <c r="AD1370" s="34" t="str">
        <f t="shared" si="443"/>
        <v>7100.137 Cost of Regulated Electricity Services, Distribution (Network), Distribution Dispatch Services</v>
      </c>
      <c r="AE1370" s="34" t="str">
        <f t="shared" si="444"/>
        <v>7100.1372 Maintenance Cost, Distribution Dispatch Services</v>
      </c>
      <c r="AF1370" s="34" t="str">
        <f t="shared" si="445"/>
        <v>7100.13724 Maintenance Cost on Electricity Consumed and Other Utilities, Distribution Dispatch Services</v>
      </c>
      <c r="AH1370" s="14" t="s">
        <v>460</v>
      </c>
      <c r="AI1370" t="s">
        <v>393</v>
      </c>
      <c r="AJ1370" s="14" t="s">
        <v>11</v>
      </c>
      <c r="AK1370" t="s">
        <v>909</v>
      </c>
      <c r="AL1370"/>
      <c r="AM1370"/>
      <c r="AN1370"/>
      <c r="AO1370"/>
      <c r="AP1370"/>
      <c r="AQ1370"/>
      <c r="AR1370"/>
      <c r="AS1370"/>
      <c r="AV1370" t="s">
        <v>393</v>
      </c>
      <c r="AW1370">
        <f t="shared" si="446"/>
        <v>92</v>
      </c>
    </row>
    <row r="1371" spans="1:49" ht="11.25" customHeight="1" x14ac:dyDescent="0.2">
      <c r="A1371" s="14">
        <v>7100.1372499999998</v>
      </c>
      <c r="B1371" t="s">
        <v>394</v>
      </c>
      <c r="C1371" s="33" t="str">
        <f t="shared" si="429"/>
        <v>7100.13725 Maintenance Cost on Operating Lease, Distribution Dispatch Services</v>
      </c>
      <c r="D1371" s="6" t="s">
        <v>874</v>
      </c>
      <c r="E1371" s="6" t="s">
        <v>804</v>
      </c>
      <c r="F1371" s="6" t="s">
        <v>749</v>
      </c>
      <c r="G1371" s="6" t="s">
        <v>823</v>
      </c>
      <c r="H1371" s="34" t="str">
        <f>VLOOKUP(I1371,'heading tables'!$G$3:$H$9,2,FALSE)</f>
        <v>L5</v>
      </c>
      <c r="I1371" s="34">
        <f t="shared" si="436"/>
        <v>10</v>
      </c>
      <c r="J1371" s="6" t="s">
        <v>1069</v>
      </c>
      <c r="K1371" s="34">
        <f t="shared" si="440"/>
        <v>404</v>
      </c>
      <c r="L1371" s="34" t="str">
        <f t="shared" si="437"/>
        <v>25</v>
      </c>
      <c r="M1371" s="34" t="str">
        <f t="shared" si="431"/>
        <v>7</v>
      </c>
      <c r="N1371" s="34" t="str">
        <f t="shared" si="432"/>
        <v>71</v>
      </c>
      <c r="O1371" s="34" t="str">
        <f t="shared" si="433"/>
        <v>7100</v>
      </c>
      <c r="P1371" s="34" t="str">
        <f>CONCATENATE(M1371," ",VLOOKUP(M1371,'heading tables'!$A:$C,2,FALSE))</f>
        <v>7 Operating Expenses</v>
      </c>
      <c r="Q1371" s="34" t="str">
        <f>CONCATENATE(N1371," ",VLOOKUP(N1371,'heading tables'!$A:$C,2,FALSE))</f>
        <v>71 Cost of products sold (goods-producing and services industries)</v>
      </c>
      <c r="R1371" s="34" t="str">
        <f>CONCATENATE(O1371," ",VLOOKUP(ABS(O1371),'heading tables'!$A:$C,2,FALSE))</f>
        <v>7100 Cost of products sold (goods-producing and services industries)</v>
      </c>
      <c r="S1371" s="34" t="str">
        <f t="shared" si="434"/>
        <v>71</v>
      </c>
      <c r="T1371" s="34" t="str">
        <f t="shared" si="435"/>
        <v>7100</v>
      </c>
      <c r="U1371" s="34" t="str">
        <f>CONCATENATE(S1371," ",VLOOKUP(S1371,'heading tables'!$A:$C,2,FALSE))</f>
        <v>71 Cost of products sold (goods-producing and services industries)</v>
      </c>
      <c r="V1371" s="34" t="str">
        <f>CONCATENATE(T1371," ",VLOOKUP(ABS(T1371),'heading tables'!$A:$C,2,FALSE))</f>
        <v>7100 Cost of products sold (goods-producing and services industries)</v>
      </c>
      <c r="W1371" s="34" t="str">
        <f t="shared" si="438"/>
        <v>7100.1</v>
      </c>
      <c r="X1371" s="34" t="str">
        <f t="shared" si="447"/>
        <v>7100.13</v>
      </c>
      <c r="Y1371" s="34" t="str">
        <f t="shared" si="447"/>
        <v>7100.137</v>
      </c>
      <c r="Z1371" s="34" t="str">
        <f t="shared" si="447"/>
        <v>7100.1372</v>
      </c>
      <c r="AA1371" s="34" t="str">
        <f t="shared" si="447"/>
        <v>7100.13725</v>
      </c>
      <c r="AB1371" s="34" t="str">
        <f t="shared" si="441"/>
        <v>7100.1 Cost of Production (Services) of Electricity /Regulated Activities</v>
      </c>
      <c r="AC1371" s="34" t="str">
        <f t="shared" si="442"/>
        <v>7100.13 Cost of Regulated Electricity Services, Distribution Activities (Network)</v>
      </c>
      <c r="AD1371" s="34" t="str">
        <f t="shared" si="443"/>
        <v>7100.137 Cost of Regulated Electricity Services, Distribution (Network), Distribution Dispatch Services</v>
      </c>
      <c r="AE1371" s="34" t="str">
        <f t="shared" si="444"/>
        <v>7100.1372 Maintenance Cost, Distribution Dispatch Services</v>
      </c>
      <c r="AF1371" s="34" t="str">
        <f t="shared" si="445"/>
        <v>7100.13725 Maintenance Cost on Operating Lease, Distribution Dispatch Services</v>
      </c>
      <c r="AH1371" s="6" t="s">
        <v>886</v>
      </c>
      <c r="AI1371" t="s">
        <v>394</v>
      </c>
      <c r="AJ1371" s="14" t="s">
        <v>11</v>
      </c>
      <c r="AK1371" t="s">
        <v>909</v>
      </c>
      <c r="AL1371"/>
      <c r="AM1371"/>
      <c r="AN1371"/>
      <c r="AO1371"/>
      <c r="AP1371"/>
      <c r="AQ1371"/>
      <c r="AR1371"/>
      <c r="AS1371"/>
      <c r="AV1371" t="s">
        <v>394</v>
      </c>
      <c r="AW1371">
        <f t="shared" si="446"/>
        <v>67</v>
      </c>
    </row>
    <row r="1372" spans="1:49" ht="11.25" customHeight="1" x14ac:dyDescent="0.2">
      <c r="A1372" s="14">
        <v>7100.1372799999999</v>
      </c>
      <c r="B1372" t="s">
        <v>387</v>
      </c>
      <c r="C1372" s="33" t="str">
        <f t="shared" si="429"/>
        <v>7100.13728 Depreciation Cost of Distribution Dispatch Services</v>
      </c>
      <c r="D1372" s="6" t="s">
        <v>874</v>
      </c>
      <c r="E1372" s="6" t="s">
        <v>804</v>
      </c>
      <c r="F1372" s="6" t="s">
        <v>748</v>
      </c>
      <c r="G1372" s="6" t="s">
        <v>823</v>
      </c>
      <c r="H1372" s="34" t="str">
        <f>VLOOKUP(I1372,'heading tables'!$G$3:$H$9,2,FALSE)</f>
        <v>L5</v>
      </c>
      <c r="I1372" s="34">
        <f t="shared" si="436"/>
        <v>10</v>
      </c>
      <c r="J1372" s="6" t="s">
        <v>1069</v>
      </c>
      <c r="K1372" s="34">
        <f t="shared" si="440"/>
        <v>404</v>
      </c>
      <c r="L1372" s="34" t="str">
        <f t="shared" si="437"/>
        <v>28</v>
      </c>
      <c r="M1372" s="34" t="str">
        <f t="shared" si="431"/>
        <v>7</v>
      </c>
      <c r="N1372" s="34" t="str">
        <f t="shared" si="432"/>
        <v>71</v>
      </c>
      <c r="O1372" s="34" t="str">
        <f t="shared" si="433"/>
        <v>7100</v>
      </c>
      <c r="P1372" s="34" t="str">
        <f>CONCATENATE(M1372," ",VLOOKUP(M1372,'heading tables'!$A:$C,2,FALSE))</f>
        <v>7 Operating Expenses</v>
      </c>
      <c r="Q1372" s="34" t="str">
        <f>CONCATENATE(N1372," ",VLOOKUP(N1372,'heading tables'!$A:$C,2,FALSE))</f>
        <v>71 Cost of products sold (goods-producing and services industries)</v>
      </c>
      <c r="R1372" s="34" t="str">
        <f>CONCATENATE(O1372," ",VLOOKUP(ABS(O1372),'heading tables'!$A:$C,2,FALSE))</f>
        <v>7100 Cost of products sold (goods-producing and services industries)</v>
      </c>
      <c r="S1372" s="34" t="str">
        <f t="shared" si="434"/>
        <v>71</v>
      </c>
      <c r="T1372" s="34" t="str">
        <f t="shared" si="435"/>
        <v>7100</v>
      </c>
      <c r="U1372" s="34" t="str">
        <f>CONCATENATE(S1372," ",VLOOKUP(S1372,'heading tables'!$A:$C,2,FALSE))</f>
        <v>71 Cost of products sold (goods-producing and services industries)</v>
      </c>
      <c r="V1372" s="34" t="str">
        <f>CONCATENATE(T1372," ",VLOOKUP(ABS(T1372),'heading tables'!$A:$C,2,FALSE))</f>
        <v>7100 Cost of products sold (goods-producing and services industries)</v>
      </c>
      <c r="W1372" s="34" t="str">
        <f t="shared" si="438"/>
        <v>7100.1</v>
      </c>
      <c r="X1372" s="34" t="str">
        <f t="shared" si="447"/>
        <v>7100.13</v>
      </c>
      <c r="Y1372" s="34" t="str">
        <f t="shared" si="447"/>
        <v>7100.137</v>
      </c>
      <c r="Z1372" s="34" t="str">
        <f t="shared" si="447"/>
        <v>7100.1372</v>
      </c>
      <c r="AA1372" s="34" t="str">
        <f t="shared" si="447"/>
        <v>7100.13728</v>
      </c>
      <c r="AB1372" s="34" t="str">
        <f t="shared" si="441"/>
        <v>7100.1 Cost of Production (Services) of Electricity /Regulated Activities</v>
      </c>
      <c r="AC1372" s="34" t="str">
        <f t="shared" si="442"/>
        <v>7100.13 Cost of Regulated Electricity Services, Distribution Activities (Network)</v>
      </c>
      <c r="AD1372" s="34" t="str">
        <f t="shared" si="443"/>
        <v>7100.137 Cost of Regulated Electricity Services, Distribution (Network), Distribution Dispatch Services</v>
      </c>
      <c r="AE1372" s="34" t="str">
        <f t="shared" si="444"/>
        <v>7100.1372 Maintenance Cost, Distribution Dispatch Services</v>
      </c>
      <c r="AF1372" s="34" t="str">
        <f t="shared" si="445"/>
        <v>7100.13728 Depreciation Cost of Distribution Dispatch Services</v>
      </c>
      <c r="AH1372" s="6" t="s">
        <v>885</v>
      </c>
      <c r="AI1372" t="s">
        <v>387</v>
      </c>
      <c r="AJ1372" s="14" t="s">
        <v>11</v>
      </c>
      <c r="AK1372" t="s">
        <v>909</v>
      </c>
      <c r="AL1372"/>
      <c r="AM1372"/>
      <c r="AN1372"/>
      <c r="AO1372"/>
      <c r="AP1372"/>
      <c r="AQ1372"/>
      <c r="AR1372"/>
      <c r="AS1372"/>
      <c r="AV1372" t="s">
        <v>387</v>
      </c>
      <c r="AW1372">
        <f t="shared" si="446"/>
        <v>51</v>
      </c>
    </row>
    <row r="1373" spans="1:49" ht="11.25" customHeight="1" x14ac:dyDescent="0.2">
      <c r="A1373" s="14">
        <v>7100.1372899999997</v>
      </c>
      <c r="B1373" t="s">
        <v>395</v>
      </c>
      <c r="C1373" s="33" t="str">
        <f t="shared" ref="C1373:C1436" si="448">CONCATENATE(A1373," ",B1373)</f>
        <v>7100.13729 Maintenance Cost on Other, Distribution Dispatch Services</v>
      </c>
      <c r="D1373" s="6" t="s">
        <v>874</v>
      </c>
      <c r="E1373" s="6" t="s">
        <v>804</v>
      </c>
      <c r="F1373" s="6" t="s">
        <v>749</v>
      </c>
      <c r="G1373" s="6" t="s">
        <v>823</v>
      </c>
      <c r="H1373" s="34" t="str">
        <f>VLOOKUP(I1373,'heading tables'!$G$3:$H$9,2,FALSE)</f>
        <v>L5</v>
      </c>
      <c r="I1373" s="34">
        <f t="shared" si="436"/>
        <v>10</v>
      </c>
      <c r="J1373" s="6" t="s">
        <v>1069</v>
      </c>
      <c r="K1373" s="34">
        <f t="shared" si="440"/>
        <v>404</v>
      </c>
      <c r="L1373" s="34" t="str">
        <f t="shared" si="437"/>
        <v>29</v>
      </c>
      <c r="M1373" s="34" t="str">
        <f t="shared" si="431"/>
        <v>7</v>
      </c>
      <c r="N1373" s="34" t="str">
        <f t="shared" si="432"/>
        <v>71</v>
      </c>
      <c r="O1373" s="34" t="str">
        <f t="shared" si="433"/>
        <v>7100</v>
      </c>
      <c r="P1373" s="34" t="str">
        <f>CONCATENATE(M1373," ",VLOOKUP(M1373,'heading tables'!$A:$C,2,FALSE))</f>
        <v>7 Operating Expenses</v>
      </c>
      <c r="Q1373" s="34" t="str">
        <f>CONCATENATE(N1373," ",VLOOKUP(N1373,'heading tables'!$A:$C,2,FALSE))</f>
        <v>71 Cost of products sold (goods-producing and services industries)</v>
      </c>
      <c r="R1373" s="34" t="str">
        <f>CONCATENATE(O1373," ",VLOOKUP(ABS(O1373),'heading tables'!$A:$C,2,FALSE))</f>
        <v>7100 Cost of products sold (goods-producing and services industries)</v>
      </c>
      <c r="S1373" s="34" t="str">
        <f t="shared" si="434"/>
        <v>71</v>
      </c>
      <c r="T1373" s="34" t="str">
        <f t="shared" si="435"/>
        <v>7100</v>
      </c>
      <c r="U1373" s="34" t="str">
        <f>CONCATENATE(S1373," ",VLOOKUP(S1373,'heading tables'!$A:$C,2,FALSE))</f>
        <v>71 Cost of products sold (goods-producing and services industries)</v>
      </c>
      <c r="V1373" s="34" t="str">
        <f>CONCATENATE(T1373," ",VLOOKUP(ABS(T1373),'heading tables'!$A:$C,2,FALSE))</f>
        <v>7100 Cost of products sold (goods-producing and services industries)</v>
      </c>
      <c r="W1373" s="34" t="str">
        <f t="shared" si="438"/>
        <v>7100.1</v>
      </c>
      <c r="X1373" s="34" t="str">
        <f t="shared" si="447"/>
        <v>7100.13</v>
      </c>
      <c r="Y1373" s="34" t="str">
        <f t="shared" si="447"/>
        <v>7100.137</v>
      </c>
      <c r="Z1373" s="34" t="str">
        <f t="shared" si="447"/>
        <v>7100.1372</v>
      </c>
      <c r="AA1373" s="34" t="str">
        <f t="shared" si="447"/>
        <v>7100.13729</v>
      </c>
      <c r="AB1373" s="34" t="str">
        <f t="shared" si="441"/>
        <v>7100.1 Cost of Production (Services) of Electricity /Regulated Activities</v>
      </c>
      <c r="AC1373" s="34" t="str">
        <f t="shared" si="442"/>
        <v>7100.13 Cost of Regulated Electricity Services, Distribution Activities (Network)</v>
      </c>
      <c r="AD1373" s="34" t="str">
        <f t="shared" si="443"/>
        <v>7100.137 Cost of Regulated Electricity Services, Distribution (Network), Distribution Dispatch Services</v>
      </c>
      <c r="AE1373" s="34" t="str">
        <f t="shared" si="444"/>
        <v>7100.1372 Maintenance Cost, Distribution Dispatch Services</v>
      </c>
      <c r="AF1373" s="34" t="str">
        <f t="shared" si="445"/>
        <v>7100.13729 Maintenance Cost on Other, Distribution Dispatch Services</v>
      </c>
      <c r="AH1373" s="6" t="s">
        <v>405</v>
      </c>
      <c r="AI1373" t="s">
        <v>395</v>
      </c>
      <c r="AJ1373" s="14" t="s">
        <v>11</v>
      </c>
      <c r="AK1373" t="s">
        <v>909</v>
      </c>
      <c r="AL1373"/>
      <c r="AM1373"/>
      <c r="AN1373"/>
      <c r="AO1373"/>
      <c r="AP1373"/>
      <c r="AQ1373"/>
      <c r="AR1373"/>
      <c r="AS1373"/>
      <c r="AV1373" t="s">
        <v>395</v>
      </c>
      <c r="AW1373">
        <f t="shared" si="446"/>
        <v>57</v>
      </c>
    </row>
    <row r="1374" spans="1:49" ht="11.25" customHeight="1" x14ac:dyDescent="0.2">
      <c r="A1374" s="14">
        <v>7100.1373000000003</v>
      </c>
      <c r="B1374" t="s">
        <v>396</v>
      </c>
      <c r="C1374" s="33" t="str">
        <f t="shared" si="448"/>
        <v>7100.1373 Cost of Energy Losses, Distribution Dispatch Services</v>
      </c>
      <c r="D1374" s="6" t="s">
        <v>874</v>
      </c>
      <c r="E1374" s="6" t="s">
        <v>804</v>
      </c>
      <c r="F1374" s="6" t="s">
        <v>3</v>
      </c>
      <c r="G1374" s="6" t="s">
        <v>824</v>
      </c>
      <c r="H1374" s="34" t="str">
        <f>VLOOKUP(I1374,'heading tables'!$G$3:$H$9,2,FALSE)</f>
        <v>L4</v>
      </c>
      <c r="I1374" s="34">
        <f t="shared" si="436"/>
        <v>9</v>
      </c>
      <c r="J1374" s="6" t="s">
        <v>1069</v>
      </c>
      <c r="K1374" s="34">
        <f t="shared" si="440"/>
        <v>404</v>
      </c>
      <c r="L1374" s="34" t="str">
        <f t="shared" si="437"/>
        <v>73</v>
      </c>
      <c r="M1374" s="34" t="str">
        <f t="shared" si="431"/>
        <v>7</v>
      </c>
      <c r="N1374" s="34" t="str">
        <f t="shared" si="432"/>
        <v>71</v>
      </c>
      <c r="O1374" s="34" t="str">
        <f t="shared" si="433"/>
        <v>7100</v>
      </c>
      <c r="P1374" s="34" t="str">
        <f>CONCATENATE(M1374," ",VLOOKUP(M1374,'heading tables'!$A:$C,2,FALSE))</f>
        <v>7 Operating Expenses</v>
      </c>
      <c r="Q1374" s="34" t="str">
        <f>CONCATENATE(N1374," ",VLOOKUP(N1374,'heading tables'!$A:$C,2,FALSE))</f>
        <v>71 Cost of products sold (goods-producing and services industries)</v>
      </c>
      <c r="R1374" s="34" t="str">
        <f>CONCATENATE(O1374," ",VLOOKUP(ABS(O1374),'heading tables'!$A:$C,2,FALSE))</f>
        <v>7100 Cost of products sold (goods-producing and services industries)</v>
      </c>
      <c r="S1374" s="34" t="str">
        <f t="shared" si="434"/>
        <v>71</v>
      </c>
      <c r="T1374" s="34" t="str">
        <f t="shared" si="435"/>
        <v>7100</v>
      </c>
      <c r="U1374" s="34" t="str">
        <f>CONCATENATE(S1374," ",VLOOKUP(S1374,'heading tables'!$A:$C,2,FALSE))</f>
        <v>71 Cost of products sold (goods-producing and services industries)</v>
      </c>
      <c r="V1374" s="34" t="str">
        <f>CONCATENATE(T1374," ",VLOOKUP(ABS(T1374),'heading tables'!$A:$C,2,FALSE))</f>
        <v>7100 Cost of products sold (goods-producing and services industries)</v>
      </c>
      <c r="W1374" s="34" t="str">
        <f t="shared" si="438"/>
        <v>7100.1</v>
      </c>
      <c r="X1374" s="34" t="str">
        <f t="shared" si="447"/>
        <v>7100.13</v>
      </c>
      <c r="Y1374" s="34" t="str">
        <f t="shared" si="447"/>
        <v>7100.137</v>
      </c>
      <c r="Z1374" s="34" t="str">
        <f t="shared" si="447"/>
        <v>7100.1373</v>
      </c>
      <c r="AA1374" s="34" t="str">
        <f t="shared" si="447"/>
        <v>" "</v>
      </c>
      <c r="AB1374" s="34" t="str">
        <f t="shared" si="441"/>
        <v>7100.1 Cost of Production (Services) of Electricity /Regulated Activities</v>
      </c>
      <c r="AC1374" s="34" t="str">
        <f t="shared" si="442"/>
        <v>7100.13 Cost of Regulated Electricity Services, Distribution Activities (Network)</v>
      </c>
      <c r="AD1374" s="34" t="str">
        <f t="shared" si="443"/>
        <v>7100.137 Cost of Regulated Electricity Services, Distribution (Network), Distribution Dispatch Services</v>
      </c>
      <c r="AE1374" s="34" t="str">
        <f t="shared" si="444"/>
        <v>7100.1373 Cost of Energy Losses, Distribution Dispatch Services</v>
      </c>
      <c r="AF1374" s="34" t="str">
        <f t="shared" si="445"/>
        <v>" "</v>
      </c>
      <c r="AH1374" s="6" t="s">
        <v>887</v>
      </c>
      <c r="AI1374" t="s">
        <v>396</v>
      </c>
      <c r="AJ1374" s="14" t="s">
        <v>11</v>
      </c>
      <c r="AK1374" t="s">
        <v>909</v>
      </c>
      <c r="AL1374"/>
      <c r="AM1374"/>
      <c r="AN1374"/>
      <c r="AO1374"/>
      <c r="AP1374"/>
      <c r="AQ1374"/>
      <c r="AR1374"/>
      <c r="AS1374"/>
      <c r="AV1374" t="s">
        <v>396</v>
      </c>
      <c r="AW1374">
        <f t="shared" si="446"/>
        <v>53</v>
      </c>
    </row>
    <row r="1375" spans="1:49" ht="11.25" customHeight="1" x14ac:dyDescent="0.2">
      <c r="A1375" s="14">
        <v>7100.1378999999997</v>
      </c>
      <c r="B1375" t="s">
        <v>397</v>
      </c>
      <c r="C1375" s="33" t="str">
        <f t="shared" si="448"/>
        <v>7100.1379 Other Electricity Regulated Cost of Production (Services), Distribution Dispatch Services</v>
      </c>
      <c r="D1375" s="6" t="s">
        <v>874</v>
      </c>
      <c r="E1375" s="6" t="s">
        <v>804</v>
      </c>
      <c r="F1375" s="6" t="s">
        <v>747</v>
      </c>
      <c r="G1375" s="6" t="s">
        <v>824</v>
      </c>
      <c r="H1375" s="34" t="str">
        <f>VLOOKUP(I1375,'heading tables'!$G$3:$H$9,2,FALSE)</f>
        <v>L4</v>
      </c>
      <c r="I1375" s="34">
        <f t="shared" si="436"/>
        <v>9</v>
      </c>
      <c r="J1375" s="6" t="s">
        <v>1069</v>
      </c>
      <c r="K1375" s="34">
        <f t="shared" si="440"/>
        <v>404</v>
      </c>
      <c r="L1375" s="34" t="str">
        <f t="shared" si="437"/>
        <v>79</v>
      </c>
      <c r="M1375" s="34" t="str">
        <f t="shared" si="431"/>
        <v>7</v>
      </c>
      <c r="N1375" s="34" t="str">
        <f t="shared" si="432"/>
        <v>71</v>
      </c>
      <c r="O1375" s="34" t="str">
        <f t="shared" si="433"/>
        <v>7100</v>
      </c>
      <c r="P1375" s="34" t="str">
        <f>CONCATENATE(M1375," ",VLOOKUP(M1375,'heading tables'!$A:$C,2,FALSE))</f>
        <v>7 Operating Expenses</v>
      </c>
      <c r="Q1375" s="34" t="str">
        <f>CONCATENATE(N1375," ",VLOOKUP(N1375,'heading tables'!$A:$C,2,FALSE))</f>
        <v>71 Cost of products sold (goods-producing and services industries)</v>
      </c>
      <c r="R1375" s="34" t="str">
        <f>CONCATENATE(O1375," ",VLOOKUP(ABS(O1375),'heading tables'!$A:$C,2,FALSE))</f>
        <v>7100 Cost of products sold (goods-producing and services industries)</v>
      </c>
      <c r="S1375" s="34" t="str">
        <f t="shared" si="434"/>
        <v>71</v>
      </c>
      <c r="T1375" s="34" t="str">
        <f t="shared" si="435"/>
        <v>7100</v>
      </c>
      <c r="U1375" s="34" t="str">
        <f>CONCATENATE(S1375," ",VLOOKUP(S1375,'heading tables'!$A:$C,2,FALSE))</f>
        <v>71 Cost of products sold (goods-producing and services industries)</v>
      </c>
      <c r="V1375" s="34" t="str">
        <f>CONCATENATE(T1375," ",VLOOKUP(ABS(T1375),'heading tables'!$A:$C,2,FALSE))</f>
        <v>7100 Cost of products sold (goods-producing and services industries)</v>
      </c>
      <c r="W1375" s="34" t="str">
        <f t="shared" si="438"/>
        <v>7100.1</v>
      </c>
      <c r="X1375" s="34" t="str">
        <f t="shared" si="447"/>
        <v>7100.13</v>
      </c>
      <c r="Y1375" s="34" t="str">
        <f t="shared" si="447"/>
        <v>7100.137</v>
      </c>
      <c r="Z1375" s="34" t="str">
        <f t="shared" si="447"/>
        <v>7100.1379</v>
      </c>
      <c r="AA1375" s="34" t="str">
        <f t="shared" si="447"/>
        <v>" "</v>
      </c>
      <c r="AB1375" s="34" t="str">
        <f t="shared" si="441"/>
        <v>7100.1 Cost of Production (Services) of Electricity /Regulated Activities</v>
      </c>
      <c r="AC1375" s="34" t="str">
        <f t="shared" si="442"/>
        <v>7100.13 Cost of Regulated Electricity Services, Distribution Activities (Network)</v>
      </c>
      <c r="AD1375" s="34" t="str">
        <f t="shared" si="443"/>
        <v>7100.137 Cost of Regulated Electricity Services, Distribution (Network), Distribution Dispatch Services</v>
      </c>
      <c r="AE1375" s="34" t="str">
        <f t="shared" si="444"/>
        <v>7100.1379 Other Electricity Regulated Cost of Production (Services), Distribution Dispatch Services</v>
      </c>
      <c r="AF1375" s="34" t="str">
        <f t="shared" si="445"/>
        <v>" "</v>
      </c>
      <c r="AH1375" s="6" t="s">
        <v>405</v>
      </c>
      <c r="AI1375" t="s">
        <v>397</v>
      </c>
      <c r="AJ1375" s="14" t="s">
        <v>11</v>
      </c>
      <c r="AK1375" t="s">
        <v>909</v>
      </c>
      <c r="AL1375"/>
      <c r="AM1375"/>
      <c r="AN1375"/>
      <c r="AO1375"/>
      <c r="AP1375"/>
      <c r="AQ1375"/>
      <c r="AR1375"/>
      <c r="AS1375"/>
      <c r="AV1375" t="s">
        <v>397</v>
      </c>
      <c r="AW1375">
        <f t="shared" si="446"/>
        <v>89</v>
      </c>
    </row>
    <row r="1376" spans="1:49" ht="11.25" customHeight="1" x14ac:dyDescent="0.2">
      <c r="A1376" s="14">
        <v>7100.1379999999999</v>
      </c>
      <c r="B1376" t="s">
        <v>398</v>
      </c>
      <c r="C1376" s="33" t="str">
        <f t="shared" si="448"/>
        <v>7100.138 Cost of Regulated Electricity Services, Distribution (Network), Technical Services</v>
      </c>
      <c r="D1376" s="6" t="s">
        <v>874</v>
      </c>
      <c r="E1376" s="6" t="s">
        <v>804</v>
      </c>
      <c r="F1376" s="6" t="s">
        <v>749</v>
      </c>
      <c r="G1376" s="6" t="s">
        <v>906</v>
      </c>
      <c r="H1376" s="34" t="str">
        <f>VLOOKUP(I1376,'heading tables'!$G$3:$H$9,2,FALSE)</f>
        <v>L3</v>
      </c>
      <c r="I1376" s="34">
        <f t="shared" si="436"/>
        <v>8</v>
      </c>
      <c r="J1376" s="6" t="s">
        <v>1069</v>
      </c>
      <c r="K1376" s="34">
        <f t="shared" si="440"/>
        <v>404</v>
      </c>
      <c r="L1376" s="34" t="str">
        <f t="shared" si="437"/>
        <v>38</v>
      </c>
      <c r="M1376" s="34" t="str">
        <f t="shared" si="431"/>
        <v>7</v>
      </c>
      <c r="N1376" s="34" t="str">
        <f t="shared" si="432"/>
        <v>71</v>
      </c>
      <c r="O1376" s="34" t="str">
        <f t="shared" si="433"/>
        <v>7100</v>
      </c>
      <c r="P1376" s="34" t="str">
        <f>CONCATENATE(M1376," ",VLOOKUP(M1376,'heading tables'!$A:$C,2,FALSE))</f>
        <v>7 Operating Expenses</v>
      </c>
      <c r="Q1376" s="34" t="str">
        <f>CONCATENATE(N1376," ",VLOOKUP(N1376,'heading tables'!$A:$C,2,FALSE))</f>
        <v>71 Cost of products sold (goods-producing and services industries)</v>
      </c>
      <c r="R1376" s="34" t="str">
        <f>CONCATENATE(O1376," ",VLOOKUP(ABS(O1376),'heading tables'!$A:$C,2,FALSE))</f>
        <v>7100 Cost of products sold (goods-producing and services industries)</v>
      </c>
      <c r="S1376" s="34" t="str">
        <f t="shared" si="434"/>
        <v>71</v>
      </c>
      <c r="T1376" s="34" t="str">
        <f t="shared" si="435"/>
        <v>7100</v>
      </c>
      <c r="U1376" s="34" t="str">
        <f>CONCATENATE(S1376," ",VLOOKUP(S1376,'heading tables'!$A:$C,2,FALSE))</f>
        <v>71 Cost of products sold (goods-producing and services industries)</v>
      </c>
      <c r="V1376" s="34" t="str">
        <f>CONCATENATE(T1376," ",VLOOKUP(ABS(T1376),'heading tables'!$A:$C,2,FALSE))</f>
        <v>7100 Cost of products sold (goods-producing and services industries)</v>
      </c>
      <c r="W1376" s="34" t="str">
        <f t="shared" si="438"/>
        <v>7100.1</v>
      </c>
      <c r="X1376" s="34" t="str">
        <f t="shared" si="447"/>
        <v>7100.13</v>
      </c>
      <c r="Y1376" s="34" t="str">
        <f t="shared" si="447"/>
        <v>7100.138</v>
      </c>
      <c r="Z1376" s="34" t="str">
        <f t="shared" si="447"/>
        <v>" "</v>
      </c>
      <c r="AA1376" s="34" t="str">
        <f t="shared" si="447"/>
        <v>" "</v>
      </c>
      <c r="AB1376" s="34" t="str">
        <f t="shared" si="441"/>
        <v>7100.1 Cost of Production (Services) of Electricity /Regulated Activities</v>
      </c>
      <c r="AC1376" s="34" t="str">
        <f t="shared" si="442"/>
        <v>7100.13 Cost of Regulated Electricity Services, Distribution Activities (Network)</v>
      </c>
      <c r="AD1376" s="34" t="str">
        <f t="shared" si="443"/>
        <v>7100.138 Cost of Regulated Electricity Services, Distribution (Network), Technical Services</v>
      </c>
      <c r="AE1376" s="34" t="str">
        <f t="shared" si="444"/>
        <v>" "</v>
      </c>
      <c r="AF1376" s="34" t="str">
        <f t="shared" si="445"/>
        <v>" "</v>
      </c>
      <c r="AH1376" s="6" t="s">
        <v>901</v>
      </c>
      <c r="AI1376" t="s">
        <v>398</v>
      </c>
      <c r="AJ1376" s="14" t="s">
        <v>11</v>
      </c>
      <c r="AK1376" t="s">
        <v>909</v>
      </c>
      <c r="AL1376"/>
      <c r="AM1376"/>
      <c r="AN1376"/>
      <c r="AO1376"/>
      <c r="AP1376"/>
      <c r="AQ1376"/>
      <c r="AR1376"/>
      <c r="AS1376"/>
      <c r="AV1376" t="s">
        <v>398</v>
      </c>
      <c r="AW1376">
        <f t="shared" si="446"/>
        <v>82</v>
      </c>
    </row>
    <row r="1377" spans="1:49" ht="11.25" customHeight="1" x14ac:dyDescent="0.2">
      <c r="A1377" s="14">
        <v>7100.1390000000001</v>
      </c>
      <c r="B1377" t="s">
        <v>399</v>
      </c>
      <c r="C1377" s="33" t="str">
        <f t="shared" si="448"/>
        <v>7100.139 Cost of Regulated Electricity Services, Distribution (Network), Other</v>
      </c>
      <c r="D1377" s="6" t="s">
        <v>874</v>
      </c>
      <c r="E1377" s="6" t="s">
        <v>804</v>
      </c>
      <c r="F1377" s="6" t="s">
        <v>747</v>
      </c>
      <c r="G1377" s="6" t="s">
        <v>906</v>
      </c>
      <c r="H1377" s="34" t="str">
        <f>VLOOKUP(I1377,'heading tables'!$G$3:$H$9,2,FALSE)</f>
        <v>L3</v>
      </c>
      <c r="I1377" s="34">
        <f t="shared" si="436"/>
        <v>8</v>
      </c>
      <c r="J1377" s="6" t="s">
        <v>1069</v>
      </c>
      <c r="K1377" s="34">
        <f t="shared" si="440"/>
        <v>404</v>
      </c>
      <c r="L1377" s="34" t="str">
        <f t="shared" si="437"/>
        <v>39</v>
      </c>
      <c r="M1377" s="34" t="str">
        <f t="shared" si="431"/>
        <v>7</v>
      </c>
      <c r="N1377" s="34" t="str">
        <f t="shared" si="432"/>
        <v>71</v>
      </c>
      <c r="O1377" s="34" t="str">
        <f t="shared" si="433"/>
        <v>7100</v>
      </c>
      <c r="P1377" s="34" t="str">
        <f>CONCATENATE(M1377," ",VLOOKUP(M1377,'heading tables'!$A:$C,2,FALSE))</f>
        <v>7 Operating Expenses</v>
      </c>
      <c r="Q1377" s="34" t="str">
        <f>CONCATENATE(N1377," ",VLOOKUP(N1377,'heading tables'!$A:$C,2,FALSE))</f>
        <v>71 Cost of products sold (goods-producing and services industries)</v>
      </c>
      <c r="R1377" s="34" t="str">
        <f>CONCATENATE(O1377," ",VLOOKUP(ABS(O1377),'heading tables'!$A:$C,2,FALSE))</f>
        <v>7100 Cost of products sold (goods-producing and services industries)</v>
      </c>
      <c r="S1377" s="34" t="str">
        <f t="shared" si="434"/>
        <v>71</v>
      </c>
      <c r="T1377" s="34" t="str">
        <f t="shared" si="435"/>
        <v>7100</v>
      </c>
      <c r="U1377" s="34" t="str">
        <f>CONCATENATE(S1377," ",VLOOKUP(S1377,'heading tables'!$A:$C,2,FALSE))</f>
        <v>71 Cost of products sold (goods-producing and services industries)</v>
      </c>
      <c r="V1377" s="34" t="str">
        <f>CONCATENATE(T1377," ",VLOOKUP(ABS(T1377),'heading tables'!$A:$C,2,FALSE))</f>
        <v>7100 Cost of products sold (goods-producing and services industries)</v>
      </c>
      <c r="W1377" s="34" t="str">
        <f t="shared" si="438"/>
        <v>7100.1</v>
      </c>
      <c r="X1377" s="34" t="str">
        <f t="shared" si="447"/>
        <v>7100.13</v>
      </c>
      <c r="Y1377" s="34" t="str">
        <f t="shared" si="447"/>
        <v>7100.139</v>
      </c>
      <c r="Z1377" s="34" t="str">
        <f t="shared" si="447"/>
        <v>" "</v>
      </c>
      <c r="AA1377" s="34" t="str">
        <f t="shared" si="447"/>
        <v>" "</v>
      </c>
      <c r="AB1377" s="34" t="str">
        <f t="shared" si="441"/>
        <v>7100.1 Cost of Production (Services) of Electricity /Regulated Activities</v>
      </c>
      <c r="AC1377" s="34" t="str">
        <f t="shared" si="442"/>
        <v>7100.13 Cost of Regulated Electricity Services, Distribution Activities (Network)</v>
      </c>
      <c r="AD1377" s="34" t="str">
        <f t="shared" si="443"/>
        <v>7100.139 Cost of Regulated Electricity Services, Distribution (Network), Other</v>
      </c>
      <c r="AE1377" s="34" t="str">
        <f t="shared" si="444"/>
        <v>" "</v>
      </c>
      <c r="AF1377" s="34" t="str">
        <f t="shared" si="445"/>
        <v>" "</v>
      </c>
      <c r="AH1377" s="6" t="s">
        <v>405</v>
      </c>
      <c r="AI1377" t="s">
        <v>399</v>
      </c>
      <c r="AJ1377" s="14" t="s">
        <v>11</v>
      </c>
      <c r="AK1377" t="s">
        <v>909</v>
      </c>
      <c r="AL1377"/>
      <c r="AM1377"/>
      <c r="AN1377"/>
      <c r="AO1377"/>
      <c r="AP1377"/>
      <c r="AQ1377"/>
      <c r="AR1377"/>
      <c r="AS1377"/>
      <c r="AV1377" t="s">
        <v>399</v>
      </c>
      <c r="AW1377">
        <f t="shared" si="446"/>
        <v>69</v>
      </c>
    </row>
    <row r="1378" spans="1:49" ht="11.25" customHeight="1" x14ac:dyDescent="0.2">
      <c r="A1378" s="14">
        <v>7100.14</v>
      </c>
      <c r="B1378" t="s">
        <v>400</v>
      </c>
      <c r="C1378" s="33" t="str">
        <f t="shared" si="448"/>
        <v>7100.14 Cost of Regulated Electricity Distribution (Supply) Activities</v>
      </c>
      <c r="D1378" s="6" t="s">
        <v>875</v>
      </c>
      <c r="E1378" s="6" t="s">
        <v>805</v>
      </c>
      <c r="F1378" s="6" t="s">
        <v>750</v>
      </c>
      <c r="G1378" s="6" t="s">
        <v>64</v>
      </c>
      <c r="H1378" s="34" t="str">
        <f>VLOOKUP(I1378,'heading tables'!$G$3:$H$9,2,FALSE)</f>
        <v>L2</v>
      </c>
      <c r="I1378" s="34">
        <f t="shared" si="436"/>
        <v>7</v>
      </c>
      <c r="J1378" s="6" t="s">
        <v>1069</v>
      </c>
      <c r="K1378" s="34">
        <f t="shared" si="440"/>
        <v>404</v>
      </c>
      <c r="L1378" s="34" t="str">
        <f t="shared" si="437"/>
        <v>14</v>
      </c>
      <c r="M1378" s="34" t="str">
        <f t="shared" si="431"/>
        <v>7</v>
      </c>
      <c r="N1378" s="34" t="str">
        <f t="shared" si="432"/>
        <v>71</v>
      </c>
      <c r="O1378" s="34" t="str">
        <f t="shared" si="433"/>
        <v>7100</v>
      </c>
      <c r="P1378" s="34" t="str">
        <f>CONCATENATE(M1378," ",VLOOKUP(M1378,'heading tables'!$A:$C,2,FALSE))</f>
        <v>7 Operating Expenses</v>
      </c>
      <c r="Q1378" s="34" t="str">
        <f>CONCATENATE(N1378," ",VLOOKUP(N1378,'heading tables'!$A:$C,2,FALSE))</f>
        <v>71 Cost of products sold (goods-producing and services industries)</v>
      </c>
      <c r="R1378" s="34" t="str">
        <f>CONCATENATE(O1378," ",VLOOKUP(ABS(O1378),'heading tables'!$A:$C,2,FALSE))</f>
        <v>7100 Cost of products sold (goods-producing and services industries)</v>
      </c>
      <c r="S1378" s="34" t="str">
        <f t="shared" si="434"/>
        <v>71</v>
      </c>
      <c r="T1378" s="34" t="str">
        <f t="shared" si="435"/>
        <v>7100</v>
      </c>
      <c r="U1378" s="34" t="str">
        <f>CONCATENATE(S1378," ",VLOOKUP(S1378,'heading tables'!$A:$C,2,FALSE))</f>
        <v>71 Cost of products sold (goods-producing and services industries)</v>
      </c>
      <c r="V1378" s="34" t="str">
        <f>CONCATENATE(T1378," ",VLOOKUP(ABS(T1378),'heading tables'!$A:$C,2,FALSE))</f>
        <v>7100 Cost of products sold (goods-producing and services industries)</v>
      </c>
      <c r="W1378" s="34" t="str">
        <f t="shared" si="438"/>
        <v>7100.1</v>
      </c>
      <c r="X1378" s="34" t="str">
        <f t="shared" ref="X1378:AA1397" si="449">IF(OR(LEFT($A1378,X$1)=W1378,W1378=$AZ$1),$AZ$1,LEFT($A1378,X$1))</f>
        <v>7100.14</v>
      </c>
      <c r="Y1378" s="34" t="str">
        <f t="shared" si="449"/>
        <v>" "</v>
      </c>
      <c r="Z1378" s="34" t="str">
        <f t="shared" si="449"/>
        <v>" "</v>
      </c>
      <c r="AA1378" s="34" t="str">
        <f t="shared" si="449"/>
        <v>" "</v>
      </c>
      <c r="AB1378" s="34" t="str">
        <f t="shared" si="441"/>
        <v>7100.1 Cost of Production (Services) of Electricity /Regulated Activities</v>
      </c>
      <c r="AC1378" s="34" t="str">
        <f t="shared" si="442"/>
        <v>7100.14 Cost of Regulated Electricity Distribution (Supply) Activities</v>
      </c>
      <c r="AD1378" s="34" t="str">
        <f t="shared" si="443"/>
        <v>" "</v>
      </c>
      <c r="AE1378" s="34" t="str">
        <f t="shared" si="444"/>
        <v>" "</v>
      </c>
      <c r="AF1378" s="34" t="str">
        <f t="shared" si="445"/>
        <v>" "</v>
      </c>
      <c r="AI1378" t="s">
        <v>400</v>
      </c>
      <c r="AJ1378" s="14" t="s">
        <v>1064</v>
      </c>
      <c r="AK1378" t="s">
        <v>909</v>
      </c>
      <c r="AL1378"/>
      <c r="AM1378"/>
      <c r="AN1378"/>
      <c r="AO1378"/>
      <c r="AP1378"/>
      <c r="AQ1378"/>
      <c r="AR1378"/>
      <c r="AS1378"/>
      <c r="AV1378" t="s">
        <v>400</v>
      </c>
      <c r="AW1378">
        <f t="shared" si="446"/>
        <v>62</v>
      </c>
    </row>
    <row r="1379" spans="1:49" ht="11.25" customHeight="1" x14ac:dyDescent="0.2">
      <c r="A1379" s="14">
        <v>7100.1409999999996</v>
      </c>
      <c r="B1379" t="s">
        <v>1005</v>
      </c>
      <c r="C1379" s="33" t="str">
        <f t="shared" si="448"/>
        <v>7100.141 Cost of Supply of Active Electricity</v>
      </c>
      <c r="D1379" s="6" t="s">
        <v>875</v>
      </c>
      <c r="E1379" s="6" t="s">
        <v>805</v>
      </c>
      <c r="F1379" s="6" t="s">
        <v>750</v>
      </c>
      <c r="G1379" s="6" t="s">
        <v>72</v>
      </c>
      <c r="H1379" s="34" t="str">
        <f>VLOOKUP(I1379,'heading tables'!$G$3:$H$9,2,FALSE)</f>
        <v>L3</v>
      </c>
      <c r="I1379" s="34">
        <f t="shared" si="436"/>
        <v>8</v>
      </c>
      <c r="J1379" s="6" t="s">
        <v>1069</v>
      </c>
      <c r="K1379" s="34">
        <f t="shared" si="440"/>
        <v>404</v>
      </c>
      <c r="L1379" s="34" t="str">
        <f t="shared" si="437"/>
        <v>41</v>
      </c>
      <c r="M1379" s="34" t="str">
        <f t="shared" si="431"/>
        <v>7</v>
      </c>
      <c r="N1379" s="34" t="str">
        <f t="shared" si="432"/>
        <v>71</v>
      </c>
      <c r="O1379" s="34" t="str">
        <f t="shared" si="433"/>
        <v>7100</v>
      </c>
      <c r="P1379" s="34" t="str">
        <f>CONCATENATE(M1379," ",VLOOKUP(M1379,'heading tables'!$A:$C,2,FALSE))</f>
        <v>7 Operating Expenses</v>
      </c>
      <c r="Q1379" s="34" t="str">
        <f>CONCATENATE(N1379," ",VLOOKUP(N1379,'heading tables'!$A:$C,2,FALSE))</f>
        <v>71 Cost of products sold (goods-producing and services industries)</v>
      </c>
      <c r="R1379" s="34" t="str">
        <f>CONCATENATE(O1379," ",VLOOKUP(ABS(O1379),'heading tables'!$A:$C,2,FALSE))</f>
        <v>7100 Cost of products sold (goods-producing and services industries)</v>
      </c>
      <c r="S1379" s="34" t="str">
        <f t="shared" si="434"/>
        <v>71</v>
      </c>
      <c r="T1379" s="34" t="str">
        <f t="shared" si="435"/>
        <v>7100</v>
      </c>
      <c r="U1379" s="34" t="str">
        <f>CONCATENATE(S1379," ",VLOOKUP(S1379,'heading tables'!$A:$C,2,FALSE))</f>
        <v>71 Cost of products sold (goods-producing and services industries)</v>
      </c>
      <c r="V1379" s="34" t="str">
        <f>CONCATENATE(T1379," ",VLOOKUP(ABS(T1379),'heading tables'!$A:$C,2,FALSE))</f>
        <v>7100 Cost of products sold (goods-producing and services industries)</v>
      </c>
      <c r="W1379" s="34" t="str">
        <f t="shared" si="438"/>
        <v>7100.1</v>
      </c>
      <c r="X1379" s="34" t="str">
        <f t="shared" si="449"/>
        <v>7100.14</v>
      </c>
      <c r="Y1379" s="34" t="str">
        <f t="shared" si="449"/>
        <v>7100.141</v>
      </c>
      <c r="Z1379" s="34" t="str">
        <f t="shared" si="449"/>
        <v>" "</v>
      </c>
      <c r="AA1379" s="34" t="str">
        <f t="shared" si="449"/>
        <v>" "</v>
      </c>
      <c r="AB1379" s="34" t="str">
        <f t="shared" si="441"/>
        <v>7100.1 Cost of Production (Services) of Electricity /Regulated Activities</v>
      </c>
      <c r="AC1379" s="34" t="str">
        <f t="shared" si="442"/>
        <v>7100.14 Cost of Regulated Electricity Distribution (Supply) Activities</v>
      </c>
      <c r="AD1379" s="34" t="str">
        <f t="shared" si="443"/>
        <v>7100.141 Cost of Supply of Active Electricity</v>
      </c>
      <c r="AE1379" s="34" t="str">
        <f t="shared" si="444"/>
        <v>" "</v>
      </c>
      <c r="AF1379" s="34" t="str">
        <f t="shared" si="445"/>
        <v>" "</v>
      </c>
      <c r="AI1379" t="s">
        <v>1005</v>
      </c>
      <c r="AJ1379" s="14" t="s">
        <v>1064</v>
      </c>
      <c r="AK1379" t="s">
        <v>909</v>
      </c>
      <c r="AL1379"/>
      <c r="AM1379"/>
      <c r="AN1379"/>
      <c r="AO1379"/>
      <c r="AP1379"/>
      <c r="AQ1379"/>
      <c r="AR1379"/>
      <c r="AS1379"/>
      <c r="AV1379" t="s">
        <v>1005</v>
      </c>
      <c r="AW1379">
        <f t="shared" si="446"/>
        <v>36</v>
      </c>
    </row>
    <row r="1380" spans="1:49" ht="11.25" customHeight="1" x14ac:dyDescent="0.2">
      <c r="A1380" s="14">
        <v>7100.1410999999998</v>
      </c>
      <c r="B1380" t="s">
        <v>401</v>
      </c>
      <c r="C1380" s="33" t="str">
        <f t="shared" si="448"/>
        <v>7100.1411 Cost of Purchase of Electricity</v>
      </c>
      <c r="D1380" s="6" t="s">
        <v>875</v>
      </c>
      <c r="E1380" s="6" t="s">
        <v>805</v>
      </c>
      <c r="F1380" s="6" t="s">
        <v>750</v>
      </c>
      <c r="G1380" s="6" t="s">
        <v>822</v>
      </c>
      <c r="H1380" s="34" t="str">
        <f>VLOOKUP(I1380,'heading tables'!$G$3:$H$9,2,FALSE)</f>
        <v>L4</v>
      </c>
      <c r="I1380" s="34">
        <f t="shared" si="436"/>
        <v>9</v>
      </c>
      <c r="J1380" s="6" t="s">
        <v>1069</v>
      </c>
      <c r="K1380" s="34">
        <f t="shared" si="440"/>
        <v>404</v>
      </c>
      <c r="L1380" s="34" t="str">
        <f t="shared" si="437"/>
        <v>11</v>
      </c>
      <c r="M1380" s="34" t="str">
        <f t="shared" si="431"/>
        <v>7</v>
      </c>
      <c r="N1380" s="34" t="str">
        <f t="shared" si="432"/>
        <v>71</v>
      </c>
      <c r="O1380" s="34" t="str">
        <f t="shared" si="433"/>
        <v>7100</v>
      </c>
      <c r="P1380" s="34" t="str">
        <f>CONCATENATE(M1380," ",VLOOKUP(M1380,'heading tables'!$A:$C,2,FALSE))</f>
        <v>7 Operating Expenses</v>
      </c>
      <c r="Q1380" s="34" t="str">
        <f>CONCATENATE(N1380," ",VLOOKUP(N1380,'heading tables'!$A:$C,2,FALSE))</f>
        <v>71 Cost of products sold (goods-producing and services industries)</v>
      </c>
      <c r="R1380" s="34" t="str">
        <f>CONCATENATE(O1380," ",VLOOKUP(ABS(O1380),'heading tables'!$A:$C,2,FALSE))</f>
        <v>7100 Cost of products sold (goods-producing and services industries)</v>
      </c>
      <c r="S1380" s="34" t="str">
        <f t="shared" si="434"/>
        <v>71</v>
      </c>
      <c r="T1380" s="34" t="str">
        <f t="shared" si="435"/>
        <v>7100</v>
      </c>
      <c r="U1380" s="34" t="str">
        <f>CONCATENATE(S1380," ",VLOOKUP(S1380,'heading tables'!$A:$C,2,FALSE))</f>
        <v>71 Cost of products sold (goods-producing and services industries)</v>
      </c>
      <c r="V1380" s="34" t="str">
        <f>CONCATENATE(T1380," ",VLOOKUP(ABS(T1380),'heading tables'!$A:$C,2,FALSE))</f>
        <v>7100 Cost of products sold (goods-producing and services industries)</v>
      </c>
      <c r="W1380" s="34" t="str">
        <f t="shared" si="438"/>
        <v>7100.1</v>
      </c>
      <c r="X1380" s="34" t="str">
        <f t="shared" si="449"/>
        <v>7100.14</v>
      </c>
      <c r="Y1380" s="34" t="str">
        <f t="shared" si="449"/>
        <v>7100.141</v>
      </c>
      <c r="Z1380" s="34" t="str">
        <f t="shared" si="449"/>
        <v>7100.1411</v>
      </c>
      <c r="AA1380" s="34" t="str">
        <f t="shared" si="449"/>
        <v>" "</v>
      </c>
      <c r="AB1380" s="34" t="str">
        <f t="shared" si="441"/>
        <v>7100.1 Cost of Production (Services) of Electricity /Regulated Activities</v>
      </c>
      <c r="AC1380" s="34" t="str">
        <f t="shared" si="442"/>
        <v>7100.14 Cost of Regulated Electricity Distribution (Supply) Activities</v>
      </c>
      <c r="AD1380" s="34" t="str">
        <f t="shared" si="443"/>
        <v>7100.141 Cost of Supply of Active Electricity</v>
      </c>
      <c r="AE1380" s="34" t="str">
        <f t="shared" si="444"/>
        <v>7100.1411 Cost of Purchase of Electricity</v>
      </c>
      <c r="AF1380" s="34" t="str">
        <f t="shared" si="445"/>
        <v>" "</v>
      </c>
      <c r="AI1380" t="s">
        <v>401</v>
      </c>
      <c r="AJ1380" s="14" t="s">
        <v>1064</v>
      </c>
      <c r="AK1380" t="s">
        <v>909</v>
      </c>
      <c r="AL1380"/>
      <c r="AM1380"/>
      <c r="AN1380"/>
      <c r="AO1380"/>
      <c r="AP1380"/>
      <c r="AQ1380"/>
      <c r="AR1380"/>
      <c r="AS1380"/>
      <c r="AV1380" t="s">
        <v>401</v>
      </c>
      <c r="AW1380">
        <f t="shared" si="446"/>
        <v>31</v>
      </c>
    </row>
    <row r="1381" spans="1:49" ht="11.25" customHeight="1" x14ac:dyDescent="0.2">
      <c r="A1381" s="14">
        <v>7100.1411099999996</v>
      </c>
      <c r="B1381" t="s">
        <v>1006</v>
      </c>
      <c r="C1381" s="33" t="str">
        <f t="shared" si="448"/>
        <v>7100.14111 Cost of Active Electricity Purchased for Sale</v>
      </c>
      <c r="D1381" s="6" t="s">
        <v>875</v>
      </c>
      <c r="E1381" s="6" t="s">
        <v>805</v>
      </c>
      <c r="F1381" s="6" t="s">
        <v>750</v>
      </c>
      <c r="G1381" s="6" t="s">
        <v>823</v>
      </c>
      <c r="H1381" s="34" t="str">
        <f>VLOOKUP(I1381,'heading tables'!$G$3:$H$9,2,FALSE)</f>
        <v>L5</v>
      </c>
      <c r="I1381" s="34">
        <f t="shared" si="436"/>
        <v>10</v>
      </c>
      <c r="J1381" s="6" t="s">
        <v>1069</v>
      </c>
      <c r="K1381" s="34">
        <f t="shared" si="440"/>
        <v>404</v>
      </c>
      <c r="L1381" s="34" t="str">
        <f t="shared" si="437"/>
        <v>11</v>
      </c>
      <c r="M1381" s="34" t="str">
        <f t="shared" si="431"/>
        <v>7</v>
      </c>
      <c r="N1381" s="34" t="str">
        <f t="shared" si="432"/>
        <v>71</v>
      </c>
      <c r="O1381" s="34" t="str">
        <f t="shared" si="433"/>
        <v>7100</v>
      </c>
      <c r="P1381" s="34" t="str">
        <f>CONCATENATE(M1381," ",VLOOKUP(M1381,'heading tables'!$A:$C,2,FALSE))</f>
        <v>7 Operating Expenses</v>
      </c>
      <c r="Q1381" s="34" t="str">
        <f>CONCATENATE(N1381," ",VLOOKUP(N1381,'heading tables'!$A:$C,2,FALSE))</f>
        <v>71 Cost of products sold (goods-producing and services industries)</v>
      </c>
      <c r="R1381" s="34" t="str">
        <f>CONCATENATE(O1381," ",VLOOKUP(ABS(O1381),'heading tables'!$A:$C,2,FALSE))</f>
        <v>7100 Cost of products sold (goods-producing and services industries)</v>
      </c>
      <c r="S1381" s="34" t="str">
        <f t="shared" si="434"/>
        <v>71</v>
      </c>
      <c r="T1381" s="34" t="str">
        <f t="shared" si="435"/>
        <v>7100</v>
      </c>
      <c r="U1381" s="34" t="str">
        <f>CONCATENATE(S1381," ",VLOOKUP(S1381,'heading tables'!$A:$C,2,FALSE))</f>
        <v>71 Cost of products sold (goods-producing and services industries)</v>
      </c>
      <c r="V1381" s="34" t="str">
        <f>CONCATENATE(T1381," ",VLOOKUP(ABS(T1381),'heading tables'!$A:$C,2,FALSE))</f>
        <v>7100 Cost of products sold (goods-producing and services industries)</v>
      </c>
      <c r="W1381" s="34" t="str">
        <f t="shared" si="438"/>
        <v>7100.1</v>
      </c>
      <c r="X1381" s="34" t="str">
        <f t="shared" si="449"/>
        <v>7100.14</v>
      </c>
      <c r="Y1381" s="34" t="str">
        <f t="shared" si="449"/>
        <v>7100.141</v>
      </c>
      <c r="Z1381" s="34" t="str">
        <f t="shared" si="449"/>
        <v>7100.1411</v>
      </c>
      <c r="AA1381" s="34" t="str">
        <f t="shared" si="449"/>
        <v>7100.14111</v>
      </c>
      <c r="AB1381" s="34" t="str">
        <f t="shared" si="441"/>
        <v>7100.1 Cost of Production (Services) of Electricity /Regulated Activities</v>
      </c>
      <c r="AC1381" s="34" t="str">
        <f t="shared" si="442"/>
        <v>7100.14 Cost of Regulated Electricity Distribution (Supply) Activities</v>
      </c>
      <c r="AD1381" s="34" t="str">
        <f t="shared" si="443"/>
        <v>7100.141 Cost of Supply of Active Electricity</v>
      </c>
      <c r="AE1381" s="34" t="str">
        <f t="shared" si="444"/>
        <v>7100.1411 Cost of Purchase of Electricity</v>
      </c>
      <c r="AF1381" s="34" t="str">
        <f t="shared" si="445"/>
        <v>7100.14111 Cost of Active Electricity Purchased for Sale</v>
      </c>
      <c r="AH1381" s="6" t="s">
        <v>899</v>
      </c>
      <c r="AI1381" t="s">
        <v>1006</v>
      </c>
      <c r="AJ1381" s="14" t="s">
        <v>11</v>
      </c>
      <c r="AK1381" t="s">
        <v>909</v>
      </c>
      <c r="AL1381"/>
      <c r="AM1381"/>
      <c r="AN1381"/>
      <c r="AO1381"/>
      <c r="AP1381"/>
      <c r="AQ1381"/>
      <c r="AR1381"/>
      <c r="AS1381"/>
      <c r="AV1381" t="s">
        <v>1006</v>
      </c>
      <c r="AW1381">
        <f t="shared" si="446"/>
        <v>45</v>
      </c>
    </row>
    <row r="1382" spans="1:49" ht="11.25" customHeight="1" x14ac:dyDescent="0.2">
      <c r="A1382" s="14">
        <v>7100.1412</v>
      </c>
      <c r="B1382" t="s">
        <v>1007</v>
      </c>
      <c r="C1382" s="33" t="str">
        <f t="shared" si="448"/>
        <v>7100.1412 Operation &amp; Maintenance Cost</v>
      </c>
      <c r="D1382" s="6" t="s">
        <v>875</v>
      </c>
      <c r="E1382" s="6" t="s">
        <v>805</v>
      </c>
      <c r="F1382" s="6" t="s">
        <v>750</v>
      </c>
      <c r="G1382" s="6" t="s">
        <v>822</v>
      </c>
      <c r="H1382" s="34" t="str">
        <f>VLOOKUP(I1382,'heading tables'!$G$3:$H$9,2,FALSE)</f>
        <v>L4</v>
      </c>
      <c r="I1382" s="34">
        <f t="shared" si="436"/>
        <v>9</v>
      </c>
      <c r="J1382" s="6" t="s">
        <v>1069</v>
      </c>
      <c r="K1382" s="34">
        <f t="shared" si="440"/>
        <v>404</v>
      </c>
      <c r="L1382" s="34" t="str">
        <f t="shared" si="437"/>
        <v>12</v>
      </c>
      <c r="M1382" s="34" t="str">
        <f t="shared" si="431"/>
        <v>7</v>
      </c>
      <c r="N1382" s="34" t="str">
        <f t="shared" si="432"/>
        <v>71</v>
      </c>
      <c r="O1382" s="34" t="str">
        <f t="shared" si="433"/>
        <v>7100</v>
      </c>
      <c r="P1382" s="34" t="str">
        <f>CONCATENATE(M1382," ",VLOOKUP(M1382,'heading tables'!$A:$C,2,FALSE))</f>
        <v>7 Operating Expenses</v>
      </c>
      <c r="Q1382" s="34" t="str">
        <f>CONCATENATE(N1382," ",VLOOKUP(N1382,'heading tables'!$A:$C,2,FALSE))</f>
        <v>71 Cost of products sold (goods-producing and services industries)</v>
      </c>
      <c r="R1382" s="34" t="str">
        <f>CONCATENATE(O1382," ",VLOOKUP(ABS(O1382),'heading tables'!$A:$C,2,FALSE))</f>
        <v>7100 Cost of products sold (goods-producing and services industries)</v>
      </c>
      <c r="S1382" s="34" t="str">
        <f t="shared" si="434"/>
        <v>71</v>
      </c>
      <c r="T1382" s="34" t="str">
        <f t="shared" si="435"/>
        <v>7100</v>
      </c>
      <c r="U1382" s="34" t="str">
        <f>CONCATENATE(S1382," ",VLOOKUP(S1382,'heading tables'!$A:$C,2,FALSE))</f>
        <v>71 Cost of products sold (goods-producing and services industries)</v>
      </c>
      <c r="V1382" s="34" t="str">
        <f>CONCATENATE(T1382," ",VLOOKUP(ABS(T1382),'heading tables'!$A:$C,2,FALSE))</f>
        <v>7100 Cost of products sold (goods-producing and services industries)</v>
      </c>
      <c r="W1382" s="34" t="str">
        <f t="shared" si="438"/>
        <v>7100.1</v>
      </c>
      <c r="X1382" s="34" t="str">
        <f t="shared" si="449"/>
        <v>7100.14</v>
      </c>
      <c r="Y1382" s="34" t="str">
        <f t="shared" si="449"/>
        <v>7100.141</v>
      </c>
      <c r="Z1382" s="34" t="str">
        <f t="shared" si="449"/>
        <v>7100.1412</v>
      </c>
      <c r="AA1382" s="34" t="str">
        <f t="shared" si="449"/>
        <v>" "</v>
      </c>
      <c r="AB1382" s="34" t="str">
        <f t="shared" si="441"/>
        <v>7100.1 Cost of Production (Services) of Electricity /Regulated Activities</v>
      </c>
      <c r="AC1382" s="34" t="str">
        <f t="shared" si="442"/>
        <v>7100.14 Cost of Regulated Electricity Distribution (Supply) Activities</v>
      </c>
      <c r="AD1382" s="34" t="str">
        <f t="shared" si="443"/>
        <v>7100.141 Cost of Supply of Active Electricity</v>
      </c>
      <c r="AE1382" s="34" t="str">
        <f t="shared" si="444"/>
        <v>7100.1412 Operation &amp; Maintenance Cost</v>
      </c>
      <c r="AF1382" s="34" t="str">
        <f t="shared" si="445"/>
        <v>" "</v>
      </c>
      <c r="AI1382" t="s">
        <v>1007</v>
      </c>
      <c r="AJ1382" s="14" t="s">
        <v>1064</v>
      </c>
      <c r="AK1382" t="s">
        <v>909</v>
      </c>
      <c r="AL1382"/>
      <c r="AM1382"/>
      <c r="AN1382"/>
      <c r="AO1382"/>
      <c r="AP1382"/>
      <c r="AQ1382"/>
      <c r="AR1382"/>
      <c r="AS1382"/>
      <c r="AV1382" t="s">
        <v>1007</v>
      </c>
      <c r="AW1382">
        <f t="shared" si="446"/>
        <v>28</v>
      </c>
    </row>
    <row r="1383" spans="1:49" ht="11.25" customHeight="1" x14ac:dyDescent="0.2">
      <c r="A1383" s="14">
        <v>7100.1412099999998</v>
      </c>
      <c r="B1383" t="s">
        <v>2044</v>
      </c>
      <c r="C1383" s="33" t="str">
        <f t="shared" si="448"/>
        <v>7100.14121 Operation and Maintenance Cost of Distribution (Supply) on Personnel</v>
      </c>
      <c r="D1383" s="6" t="s">
        <v>875</v>
      </c>
      <c r="E1383" s="6" t="s">
        <v>805</v>
      </c>
      <c r="F1383" s="6" t="s">
        <v>750</v>
      </c>
      <c r="G1383" s="6" t="s">
        <v>823</v>
      </c>
      <c r="H1383" s="34" t="str">
        <f>VLOOKUP(I1383,'heading tables'!$G$3:$H$9,2,FALSE)</f>
        <v>L5</v>
      </c>
      <c r="I1383" s="34">
        <f t="shared" si="436"/>
        <v>10</v>
      </c>
      <c r="J1383" s="6" t="s">
        <v>1069</v>
      </c>
      <c r="K1383" s="34">
        <f t="shared" si="440"/>
        <v>404</v>
      </c>
      <c r="L1383" s="34" t="str">
        <f t="shared" si="437"/>
        <v>21</v>
      </c>
      <c r="M1383" s="34" t="str">
        <f t="shared" si="431"/>
        <v>7</v>
      </c>
      <c r="N1383" s="34" t="str">
        <f t="shared" si="432"/>
        <v>71</v>
      </c>
      <c r="O1383" s="34" t="str">
        <f t="shared" si="433"/>
        <v>7100</v>
      </c>
      <c r="P1383" s="34" t="str">
        <f>CONCATENATE(M1383," ",VLOOKUP(M1383,'heading tables'!$A:$C,2,FALSE))</f>
        <v>7 Operating Expenses</v>
      </c>
      <c r="Q1383" s="34" t="str">
        <f>CONCATENATE(N1383," ",VLOOKUP(N1383,'heading tables'!$A:$C,2,FALSE))</f>
        <v>71 Cost of products sold (goods-producing and services industries)</v>
      </c>
      <c r="R1383" s="34" t="str">
        <f>CONCATENATE(O1383," ",VLOOKUP(ABS(O1383),'heading tables'!$A:$C,2,FALSE))</f>
        <v>7100 Cost of products sold (goods-producing and services industries)</v>
      </c>
      <c r="S1383" s="34" t="str">
        <f t="shared" si="434"/>
        <v>71</v>
      </c>
      <c r="T1383" s="34" t="str">
        <f t="shared" si="435"/>
        <v>7100</v>
      </c>
      <c r="U1383" s="34" t="str">
        <f>CONCATENATE(S1383," ",VLOOKUP(S1383,'heading tables'!$A:$C,2,FALSE))</f>
        <v>71 Cost of products sold (goods-producing and services industries)</v>
      </c>
      <c r="V1383" s="34" t="str">
        <f>CONCATENATE(T1383," ",VLOOKUP(ABS(T1383),'heading tables'!$A:$C,2,FALSE))</f>
        <v>7100 Cost of products sold (goods-producing and services industries)</v>
      </c>
      <c r="W1383" s="34" t="str">
        <f t="shared" si="438"/>
        <v>7100.1</v>
      </c>
      <c r="X1383" s="34" t="str">
        <f t="shared" si="449"/>
        <v>7100.14</v>
      </c>
      <c r="Y1383" s="34" t="str">
        <f t="shared" si="449"/>
        <v>7100.141</v>
      </c>
      <c r="Z1383" s="34" t="str">
        <f t="shared" si="449"/>
        <v>7100.1412</v>
      </c>
      <c r="AA1383" s="34" t="str">
        <f t="shared" si="449"/>
        <v>7100.14121</v>
      </c>
      <c r="AB1383" s="34" t="str">
        <f t="shared" si="441"/>
        <v>7100.1 Cost of Production (Services) of Electricity /Regulated Activities</v>
      </c>
      <c r="AC1383" s="34" t="str">
        <f t="shared" si="442"/>
        <v>7100.14 Cost of Regulated Electricity Distribution (Supply) Activities</v>
      </c>
      <c r="AD1383" s="34" t="str">
        <f t="shared" si="443"/>
        <v>7100.141 Cost of Supply of Active Electricity</v>
      </c>
      <c r="AE1383" s="34" t="str">
        <f t="shared" si="444"/>
        <v>7100.1412 Operation &amp; Maintenance Cost</v>
      </c>
      <c r="AF1383" s="34" t="str">
        <f t="shared" si="445"/>
        <v>7100.14121 Operation and Maintenance Cost of Distribution (Supply) on Personnel</v>
      </c>
      <c r="AH1383" s="6" t="s">
        <v>899</v>
      </c>
      <c r="AI1383" t="s">
        <v>2044</v>
      </c>
      <c r="AJ1383" s="14" t="s">
        <v>11</v>
      </c>
      <c r="AK1383" t="s">
        <v>909</v>
      </c>
      <c r="AL1383"/>
      <c r="AM1383"/>
      <c r="AN1383"/>
      <c r="AO1383"/>
      <c r="AP1383"/>
      <c r="AQ1383"/>
      <c r="AR1383"/>
      <c r="AS1383"/>
      <c r="AV1383" t="s">
        <v>2044</v>
      </c>
      <c r="AW1383">
        <f t="shared" si="446"/>
        <v>68</v>
      </c>
    </row>
    <row r="1384" spans="1:49" ht="11.25" customHeight="1" x14ac:dyDescent="0.2">
      <c r="A1384" s="14">
        <v>7100.1412200000004</v>
      </c>
      <c r="B1384" t="s">
        <v>1055</v>
      </c>
      <c r="C1384" s="33" t="str">
        <f t="shared" si="448"/>
        <v>7100.14122 Operation  and Maintenance Cost of Distribution (Supply) on Materials</v>
      </c>
      <c r="D1384" s="6" t="s">
        <v>875</v>
      </c>
      <c r="E1384" s="6" t="s">
        <v>805</v>
      </c>
      <c r="F1384" s="6" t="s">
        <v>750</v>
      </c>
      <c r="G1384" s="6" t="s">
        <v>823</v>
      </c>
      <c r="H1384" s="34" t="str">
        <f>VLOOKUP(I1384,'heading tables'!$G$3:$H$9,2,FALSE)</f>
        <v>L5</v>
      </c>
      <c r="I1384" s="34">
        <f t="shared" si="436"/>
        <v>10</v>
      </c>
      <c r="J1384" s="6" t="s">
        <v>1069</v>
      </c>
      <c r="K1384" s="34">
        <f t="shared" si="440"/>
        <v>404</v>
      </c>
      <c r="L1384" s="34" t="str">
        <f t="shared" si="437"/>
        <v>22</v>
      </c>
      <c r="M1384" s="34" t="str">
        <f t="shared" si="431"/>
        <v>7</v>
      </c>
      <c r="N1384" s="34" t="str">
        <f t="shared" si="432"/>
        <v>71</v>
      </c>
      <c r="O1384" s="34" t="str">
        <f t="shared" si="433"/>
        <v>7100</v>
      </c>
      <c r="P1384" s="34" t="str">
        <f>CONCATENATE(M1384," ",VLOOKUP(M1384,'heading tables'!$A:$C,2,FALSE))</f>
        <v>7 Operating Expenses</v>
      </c>
      <c r="Q1384" s="34" t="str">
        <f>CONCATENATE(N1384," ",VLOOKUP(N1384,'heading tables'!$A:$C,2,FALSE))</f>
        <v>71 Cost of products sold (goods-producing and services industries)</v>
      </c>
      <c r="R1384" s="34" t="str">
        <f>CONCATENATE(O1384," ",VLOOKUP(ABS(O1384),'heading tables'!$A:$C,2,FALSE))</f>
        <v>7100 Cost of products sold (goods-producing and services industries)</v>
      </c>
      <c r="S1384" s="34" t="str">
        <f t="shared" si="434"/>
        <v>71</v>
      </c>
      <c r="T1384" s="34" t="str">
        <f t="shared" si="435"/>
        <v>7100</v>
      </c>
      <c r="U1384" s="34" t="str">
        <f>CONCATENATE(S1384," ",VLOOKUP(S1384,'heading tables'!$A:$C,2,FALSE))</f>
        <v>71 Cost of products sold (goods-producing and services industries)</v>
      </c>
      <c r="V1384" s="34" t="str">
        <f>CONCATENATE(T1384," ",VLOOKUP(ABS(T1384),'heading tables'!$A:$C,2,FALSE))</f>
        <v>7100 Cost of products sold (goods-producing and services industries)</v>
      </c>
      <c r="W1384" s="34" t="str">
        <f t="shared" si="438"/>
        <v>7100.1</v>
      </c>
      <c r="X1384" s="34" t="str">
        <f t="shared" si="449"/>
        <v>7100.14</v>
      </c>
      <c r="Y1384" s="34" t="str">
        <f t="shared" si="449"/>
        <v>7100.141</v>
      </c>
      <c r="Z1384" s="34" t="str">
        <f t="shared" si="449"/>
        <v>7100.1412</v>
      </c>
      <c r="AA1384" s="34" t="str">
        <f t="shared" si="449"/>
        <v>7100.14122</v>
      </c>
      <c r="AB1384" s="34" t="str">
        <f t="shared" si="441"/>
        <v>7100.1 Cost of Production (Services) of Electricity /Regulated Activities</v>
      </c>
      <c r="AC1384" s="34" t="str">
        <f t="shared" si="442"/>
        <v>7100.14 Cost of Regulated Electricity Distribution (Supply) Activities</v>
      </c>
      <c r="AD1384" s="34" t="str">
        <f t="shared" si="443"/>
        <v>7100.141 Cost of Supply of Active Electricity</v>
      </c>
      <c r="AE1384" s="34" t="str">
        <f t="shared" si="444"/>
        <v>7100.1412 Operation &amp; Maintenance Cost</v>
      </c>
      <c r="AF1384" s="34" t="str">
        <f t="shared" si="445"/>
        <v>7100.14122 Operation  and Maintenance Cost of Distribution (Supply) on Materials</v>
      </c>
      <c r="AH1384" s="6" t="s">
        <v>899</v>
      </c>
      <c r="AI1384" t="s">
        <v>1055</v>
      </c>
      <c r="AJ1384" s="14" t="s">
        <v>11</v>
      </c>
      <c r="AK1384" t="s">
        <v>909</v>
      </c>
      <c r="AL1384"/>
      <c r="AM1384"/>
      <c r="AN1384"/>
      <c r="AO1384"/>
      <c r="AP1384"/>
      <c r="AQ1384"/>
      <c r="AR1384"/>
      <c r="AS1384"/>
      <c r="AV1384" t="s">
        <v>1055</v>
      </c>
      <c r="AW1384">
        <f t="shared" si="446"/>
        <v>69</v>
      </c>
    </row>
    <row r="1385" spans="1:49" ht="11.25" customHeight="1" x14ac:dyDescent="0.2">
      <c r="A1385" s="14">
        <v>7100.1412300000002</v>
      </c>
      <c r="B1385" t="s">
        <v>1056</v>
      </c>
      <c r="C1385" s="33" t="str">
        <f t="shared" si="448"/>
        <v>7100.14123 Operation  and Maintenance Cost of Distribution (Supply) on Outsource</v>
      </c>
      <c r="D1385" s="6" t="s">
        <v>875</v>
      </c>
      <c r="E1385" s="6" t="s">
        <v>805</v>
      </c>
      <c r="F1385" s="6" t="s">
        <v>750</v>
      </c>
      <c r="G1385" s="6" t="s">
        <v>823</v>
      </c>
      <c r="H1385" s="34" t="str">
        <f>VLOOKUP(I1385,'heading tables'!$G$3:$H$9,2,FALSE)</f>
        <v>L5</v>
      </c>
      <c r="I1385" s="34">
        <f t="shared" si="436"/>
        <v>10</v>
      </c>
      <c r="J1385" s="6" t="s">
        <v>1069</v>
      </c>
      <c r="K1385" s="34">
        <f t="shared" si="440"/>
        <v>404</v>
      </c>
      <c r="L1385" s="34" t="str">
        <f t="shared" si="437"/>
        <v>23</v>
      </c>
      <c r="M1385" s="34" t="str">
        <f t="shared" si="431"/>
        <v>7</v>
      </c>
      <c r="N1385" s="34" t="str">
        <f t="shared" si="432"/>
        <v>71</v>
      </c>
      <c r="O1385" s="34" t="str">
        <f t="shared" si="433"/>
        <v>7100</v>
      </c>
      <c r="P1385" s="34" t="str">
        <f>CONCATENATE(M1385," ",VLOOKUP(M1385,'heading tables'!$A:$C,2,FALSE))</f>
        <v>7 Operating Expenses</v>
      </c>
      <c r="Q1385" s="34" t="str">
        <f>CONCATENATE(N1385," ",VLOOKUP(N1385,'heading tables'!$A:$C,2,FALSE))</f>
        <v>71 Cost of products sold (goods-producing and services industries)</v>
      </c>
      <c r="R1385" s="34" t="str">
        <f>CONCATENATE(O1385," ",VLOOKUP(ABS(O1385),'heading tables'!$A:$C,2,FALSE))</f>
        <v>7100 Cost of products sold (goods-producing and services industries)</v>
      </c>
      <c r="S1385" s="34" t="str">
        <f t="shared" si="434"/>
        <v>71</v>
      </c>
      <c r="T1385" s="34" t="str">
        <f t="shared" si="435"/>
        <v>7100</v>
      </c>
      <c r="U1385" s="34" t="str">
        <f>CONCATENATE(S1385," ",VLOOKUP(S1385,'heading tables'!$A:$C,2,FALSE))</f>
        <v>71 Cost of products sold (goods-producing and services industries)</v>
      </c>
      <c r="V1385" s="34" t="str">
        <f>CONCATENATE(T1385," ",VLOOKUP(ABS(T1385),'heading tables'!$A:$C,2,FALSE))</f>
        <v>7100 Cost of products sold (goods-producing and services industries)</v>
      </c>
      <c r="W1385" s="34" t="str">
        <f t="shared" si="438"/>
        <v>7100.1</v>
      </c>
      <c r="X1385" s="34" t="str">
        <f t="shared" si="449"/>
        <v>7100.14</v>
      </c>
      <c r="Y1385" s="34" t="str">
        <f t="shared" si="449"/>
        <v>7100.141</v>
      </c>
      <c r="Z1385" s="34" t="str">
        <f t="shared" si="449"/>
        <v>7100.1412</v>
      </c>
      <c r="AA1385" s="34" t="str">
        <f t="shared" si="449"/>
        <v>7100.14123</v>
      </c>
      <c r="AB1385" s="34" t="str">
        <f t="shared" si="441"/>
        <v>7100.1 Cost of Production (Services) of Electricity /Regulated Activities</v>
      </c>
      <c r="AC1385" s="34" t="str">
        <f t="shared" si="442"/>
        <v>7100.14 Cost of Regulated Electricity Distribution (Supply) Activities</v>
      </c>
      <c r="AD1385" s="34" t="str">
        <f t="shared" si="443"/>
        <v>7100.141 Cost of Supply of Active Electricity</v>
      </c>
      <c r="AE1385" s="34" t="str">
        <f t="shared" si="444"/>
        <v>7100.1412 Operation &amp; Maintenance Cost</v>
      </c>
      <c r="AF1385" s="34" t="str">
        <f t="shared" si="445"/>
        <v>7100.14123 Operation  and Maintenance Cost of Distribution (Supply) on Outsource</v>
      </c>
      <c r="AH1385" s="6" t="s">
        <v>899</v>
      </c>
      <c r="AI1385" t="s">
        <v>1056</v>
      </c>
      <c r="AJ1385" s="14" t="s">
        <v>11</v>
      </c>
      <c r="AK1385" t="s">
        <v>909</v>
      </c>
      <c r="AL1385"/>
      <c r="AM1385"/>
      <c r="AN1385"/>
      <c r="AO1385"/>
      <c r="AP1385"/>
      <c r="AQ1385"/>
      <c r="AR1385"/>
      <c r="AS1385"/>
      <c r="AV1385" t="s">
        <v>1056</v>
      </c>
      <c r="AW1385">
        <f t="shared" si="446"/>
        <v>69</v>
      </c>
    </row>
    <row r="1386" spans="1:49" ht="11.25" customHeight="1" x14ac:dyDescent="0.2">
      <c r="A1386" s="14">
        <v>7100.1412399999999</v>
      </c>
      <c r="B1386" t="s">
        <v>1057</v>
      </c>
      <c r="C1386" s="33" t="str">
        <f t="shared" si="448"/>
        <v>7100.14124 Operation  and Maintenance Cost of Distribution (Supply) on Electricity Consumed and Other Utilities</v>
      </c>
      <c r="D1386" s="6" t="s">
        <v>875</v>
      </c>
      <c r="E1386" s="6" t="s">
        <v>805</v>
      </c>
      <c r="F1386" s="6" t="s">
        <v>750</v>
      </c>
      <c r="G1386" s="6" t="s">
        <v>823</v>
      </c>
      <c r="H1386" s="34" t="str">
        <f>VLOOKUP(I1386,'heading tables'!$G$3:$H$9,2,FALSE)</f>
        <v>L5</v>
      </c>
      <c r="I1386" s="34">
        <f t="shared" si="436"/>
        <v>10</v>
      </c>
      <c r="J1386" s="6" t="s">
        <v>1069</v>
      </c>
      <c r="K1386" s="34">
        <f t="shared" si="440"/>
        <v>404</v>
      </c>
      <c r="L1386" s="34" t="str">
        <f t="shared" si="437"/>
        <v>24</v>
      </c>
      <c r="M1386" s="34" t="str">
        <f t="shared" si="431"/>
        <v>7</v>
      </c>
      <c r="N1386" s="34" t="str">
        <f t="shared" si="432"/>
        <v>71</v>
      </c>
      <c r="O1386" s="34" t="str">
        <f t="shared" si="433"/>
        <v>7100</v>
      </c>
      <c r="P1386" s="34" t="str">
        <f>CONCATENATE(M1386," ",VLOOKUP(M1386,'heading tables'!$A:$C,2,FALSE))</f>
        <v>7 Operating Expenses</v>
      </c>
      <c r="Q1386" s="34" t="str">
        <f>CONCATENATE(N1386," ",VLOOKUP(N1386,'heading tables'!$A:$C,2,FALSE))</f>
        <v>71 Cost of products sold (goods-producing and services industries)</v>
      </c>
      <c r="R1386" s="34" t="str">
        <f>CONCATENATE(O1386," ",VLOOKUP(ABS(O1386),'heading tables'!$A:$C,2,FALSE))</f>
        <v>7100 Cost of products sold (goods-producing and services industries)</v>
      </c>
      <c r="S1386" s="34" t="str">
        <f t="shared" si="434"/>
        <v>71</v>
      </c>
      <c r="T1386" s="34" t="str">
        <f t="shared" si="435"/>
        <v>7100</v>
      </c>
      <c r="U1386" s="34" t="str">
        <f>CONCATENATE(S1386," ",VLOOKUP(S1386,'heading tables'!$A:$C,2,FALSE))</f>
        <v>71 Cost of products sold (goods-producing and services industries)</v>
      </c>
      <c r="V1386" s="34" t="str">
        <f>CONCATENATE(T1386," ",VLOOKUP(ABS(T1386),'heading tables'!$A:$C,2,FALSE))</f>
        <v>7100 Cost of products sold (goods-producing and services industries)</v>
      </c>
      <c r="W1386" s="34" t="str">
        <f t="shared" si="438"/>
        <v>7100.1</v>
      </c>
      <c r="X1386" s="34" t="str">
        <f t="shared" si="449"/>
        <v>7100.14</v>
      </c>
      <c r="Y1386" s="34" t="str">
        <f t="shared" si="449"/>
        <v>7100.141</v>
      </c>
      <c r="Z1386" s="34" t="str">
        <f t="shared" si="449"/>
        <v>7100.1412</v>
      </c>
      <c r="AA1386" s="34" t="str">
        <f t="shared" si="449"/>
        <v>7100.14124</v>
      </c>
      <c r="AB1386" s="34" t="str">
        <f t="shared" si="441"/>
        <v>7100.1 Cost of Production (Services) of Electricity /Regulated Activities</v>
      </c>
      <c r="AC1386" s="34" t="str">
        <f t="shared" si="442"/>
        <v>7100.14 Cost of Regulated Electricity Distribution (Supply) Activities</v>
      </c>
      <c r="AD1386" s="34" t="str">
        <f t="shared" si="443"/>
        <v>7100.141 Cost of Supply of Active Electricity</v>
      </c>
      <c r="AE1386" s="34" t="str">
        <f t="shared" si="444"/>
        <v>7100.1412 Operation &amp; Maintenance Cost</v>
      </c>
      <c r="AF1386" s="34" t="str">
        <f t="shared" si="445"/>
        <v>7100.14124 Operation  and Maintenance Cost of Distribution (Supply) on Electricity Consumed and Other Utilities</v>
      </c>
      <c r="AH1386" s="6" t="s">
        <v>899</v>
      </c>
      <c r="AI1386" t="s">
        <v>1057</v>
      </c>
      <c r="AJ1386" s="14" t="s">
        <v>11</v>
      </c>
      <c r="AK1386" t="s">
        <v>909</v>
      </c>
      <c r="AL1386"/>
      <c r="AM1386"/>
      <c r="AN1386"/>
      <c r="AO1386"/>
      <c r="AP1386"/>
      <c r="AQ1386"/>
      <c r="AR1386"/>
      <c r="AS1386"/>
      <c r="AV1386" t="s">
        <v>1057</v>
      </c>
      <c r="AW1386">
        <f t="shared" si="446"/>
        <v>100</v>
      </c>
    </row>
    <row r="1387" spans="1:49" ht="11.25" customHeight="1" x14ac:dyDescent="0.2">
      <c r="A1387" s="14">
        <v>7100.1412499999997</v>
      </c>
      <c r="B1387" t="s">
        <v>1058</v>
      </c>
      <c r="C1387" s="33" t="str">
        <f t="shared" si="448"/>
        <v>7100.14125 Operation  and Maintenance Cost of Distribution (Supply) on Operating Lease</v>
      </c>
      <c r="D1387" s="6" t="s">
        <v>875</v>
      </c>
      <c r="E1387" s="6" t="s">
        <v>805</v>
      </c>
      <c r="F1387" s="6" t="s">
        <v>750</v>
      </c>
      <c r="G1387" s="6" t="s">
        <v>823</v>
      </c>
      <c r="H1387" s="34" t="str">
        <f>VLOOKUP(I1387,'heading tables'!$G$3:$H$9,2,FALSE)</f>
        <v>L5</v>
      </c>
      <c r="I1387" s="34">
        <f t="shared" si="436"/>
        <v>10</v>
      </c>
      <c r="J1387" s="6" t="s">
        <v>1069</v>
      </c>
      <c r="K1387" s="34">
        <f t="shared" si="440"/>
        <v>404</v>
      </c>
      <c r="L1387" s="34" t="str">
        <f t="shared" si="437"/>
        <v>25</v>
      </c>
      <c r="M1387" s="34" t="str">
        <f t="shared" si="431"/>
        <v>7</v>
      </c>
      <c r="N1387" s="34" t="str">
        <f t="shared" si="432"/>
        <v>71</v>
      </c>
      <c r="O1387" s="34" t="str">
        <f t="shared" si="433"/>
        <v>7100</v>
      </c>
      <c r="P1387" s="34" t="str">
        <f>CONCATENATE(M1387," ",VLOOKUP(M1387,'heading tables'!$A:$C,2,FALSE))</f>
        <v>7 Operating Expenses</v>
      </c>
      <c r="Q1387" s="34" t="str">
        <f>CONCATENATE(N1387," ",VLOOKUP(N1387,'heading tables'!$A:$C,2,FALSE))</f>
        <v>71 Cost of products sold (goods-producing and services industries)</v>
      </c>
      <c r="R1387" s="34" t="str">
        <f>CONCATENATE(O1387," ",VLOOKUP(ABS(O1387),'heading tables'!$A:$C,2,FALSE))</f>
        <v>7100 Cost of products sold (goods-producing and services industries)</v>
      </c>
      <c r="S1387" s="34" t="str">
        <f t="shared" si="434"/>
        <v>71</v>
      </c>
      <c r="T1387" s="34" t="str">
        <f t="shared" si="435"/>
        <v>7100</v>
      </c>
      <c r="U1387" s="34" t="str">
        <f>CONCATENATE(S1387," ",VLOOKUP(S1387,'heading tables'!$A:$C,2,FALSE))</f>
        <v>71 Cost of products sold (goods-producing and services industries)</v>
      </c>
      <c r="V1387" s="34" t="str">
        <f>CONCATENATE(T1387," ",VLOOKUP(ABS(T1387),'heading tables'!$A:$C,2,FALSE))</f>
        <v>7100 Cost of products sold (goods-producing and services industries)</v>
      </c>
      <c r="W1387" s="34" t="str">
        <f t="shared" si="438"/>
        <v>7100.1</v>
      </c>
      <c r="X1387" s="34" t="str">
        <f t="shared" si="449"/>
        <v>7100.14</v>
      </c>
      <c r="Y1387" s="34" t="str">
        <f t="shared" si="449"/>
        <v>7100.141</v>
      </c>
      <c r="Z1387" s="34" t="str">
        <f t="shared" si="449"/>
        <v>7100.1412</v>
      </c>
      <c r="AA1387" s="34" t="str">
        <f t="shared" si="449"/>
        <v>7100.14125</v>
      </c>
      <c r="AB1387" s="34" t="str">
        <f t="shared" si="441"/>
        <v>7100.1 Cost of Production (Services) of Electricity /Regulated Activities</v>
      </c>
      <c r="AC1387" s="34" t="str">
        <f t="shared" si="442"/>
        <v>7100.14 Cost of Regulated Electricity Distribution (Supply) Activities</v>
      </c>
      <c r="AD1387" s="34" t="str">
        <f t="shared" si="443"/>
        <v>7100.141 Cost of Supply of Active Electricity</v>
      </c>
      <c r="AE1387" s="34" t="str">
        <f t="shared" si="444"/>
        <v>7100.1412 Operation &amp; Maintenance Cost</v>
      </c>
      <c r="AF1387" s="34" t="str">
        <f t="shared" si="445"/>
        <v>7100.14125 Operation  and Maintenance Cost of Distribution (Supply) on Operating Lease</v>
      </c>
      <c r="AH1387" s="6" t="s">
        <v>888</v>
      </c>
      <c r="AI1387" t="s">
        <v>1058</v>
      </c>
      <c r="AJ1387" s="14" t="s">
        <v>11</v>
      </c>
      <c r="AK1387" t="s">
        <v>909</v>
      </c>
      <c r="AL1387"/>
      <c r="AM1387"/>
      <c r="AN1387"/>
      <c r="AO1387"/>
      <c r="AP1387"/>
      <c r="AQ1387"/>
      <c r="AR1387"/>
      <c r="AS1387"/>
      <c r="AV1387" t="s">
        <v>1058</v>
      </c>
      <c r="AW1387">
        <f t="shared" si="446"/>
        <v>75</v>
      </c>
    </row>
    <row r="1388" spans="1:49" ht="11.25" customHeight="1" x14ac:dyDescent="0.2">
      <c r="A1388" s="14">
        <v>7100.1412799999998</v>
      </c>
      <c r="B1388" t="s">
        <v>1008</v>
      </c>
      <c r="C1388" s="33" t="str">
        <f t="shared" si="448"/>
        <v>7100.14128 Depreciation Cost of the Assets of Distribution (Supply) in Operation</v>
      </c>
      <c r="D1388" s="6" t="s">
        <v>875</v>
      </c>
      <c r="E1388" s="6" t="s">
        <v>805</v>
      </c>
      <c r="F1388" s="6" t="s">
        <v>750</v>
      </c>
      <c r="G1388" s="6" t="s">
        <v>823</v>
      </c>
      <c r="H1388" s="34" t="str">
        <f>VLOOKUP(I1388,'heading tables'!$G$3:$H$9,2,FALSE)</f>
        <v>L5</v>
      </c>
      <c r="I1388" s="34">
        <f t="shared" si="436"/>
        <v>10</v>
      </c>
      <c r="J1388" s="6" t="s">
        <v>1069</v>
      </c>
      <c r="K1388" s="34">
        <f t="shared" si="440"/>
        <v>404</v>
      </c>
      <c r="L1388" s="34" t="str">
        <f t="shared" si="437"/>
        <v>28</v>
      </c>
      <c r="M1388" s="34" t="str">
        <f t="shared" si="431"/>
        <v>7</v>
      </c>
      <c r="N1388" s="34" t="str">
        <f t="shared" si="432"/>
        <v>71</v>
      </c>
      <c r="O1388" s="34" t="str">
        <f t="shared" si="433"/>
        <v>7100</v>
      </c>
      <c r="P1388" s="34" t="str">
        <f>CONCATENATE(M1388," ",VLOOKUP(M1388,'heading tables'!$A:$C,2,FALSE))</f>
        <v>7 Operating Expenses</v>
      </c>
      <c r="Q1388" s="34" t="str">
        <f>CONCATENATE(N1388," ",VLOOKUP(N1388,'heading tables'!$A:$C,2,FALSE))</f>
        <v>71 Cost of products sold (goods-producing and services industries)</v>
      </c>
      <c r="R1388" s="34" t="str">
        <f>CONCATENATE(O1388," ",VLOOKUP(ABS(O1388),'heading tables'!$A:$C,2,FALSE))</f>
        <v>7100 Cost of products sold (goods-producing and services industries)</v>
      </c>
      <c r="S1388" s="34" t="str">
        <f t="shared" si="434"/>
        <v>71</v>
      </c>
      <c r="T1388" s="34" t="str">
        <f t="shared" si="435"/>
        <v>7100</v>
      </c>
      <c r="U1388" s="34" t="str">
        <f>CONCATENATE(S1388," ",VLOOKUP(S1388,'heading tables'!$A:$C,2,FALSE))</f>
        <v>71 Cost of products sold (goods-producing and services industries)</v>
      </c>
      <c r="V1388" s="34" t="str">
        <f>CONCATENATE(T1388," ",VLOOKUP(ABS(T1388),'heading tables'!$A:$C,2,FALSE))</f>
        <v>7100 Cost of products sold (goods-producing and services industries)</v>
      </c>
      <c r="W1388" s="34" t="str">
        <f t="shared" si="438"/>
        <v>7100.1</v>
      </c>
      <c r="X1388" s="34" t="str">
        <f t="shared" si="449"/>
        <v>7100.14</v>
      </c>
      <c r="Y1388" s="34" t="str">
        <f t="shared" si="449"/>
        <v>7100.141</v>
      </c>
      <c r="Z1388" s="34" t="str">
        <f t="shared" si="449"/>
        <v>7100.1412</v>
      </c>
      <c r="AA1388" s="34" t="str">
        <f t="shared" si="449"/>
        <v>7100.14128</v>
      </c>
      <c r="AB1388" s="34" t="str">
        <f t="shared" si="441"/>
        <v>7100.1 Cost of Production (Services) of Electricity /Regulated Activities</v>
      </c>
      <c r="AC1388" s="34" t="str">
        <f t="shared" si="442"/>
        <v>7100.14 Cost of Regulated Electricity Distribution (Supply) Activities</v>
      </c>
      <c r="AD1388" s="34" t="str">
        <f t="shared" si="443"/>
        <v>7100.141 Cost of Supply of Active Electricity</v>
      </c>
      <c r="AE1388" s="34" t="str">
        <f t="shared" si="444"/>
        <v>7100.1412 Operation &amp; Maintenance Cost</v>
      </c>
      <c r="AF1388" s="34" t="str">
        <f t="shared" si="445"/>
        <v>7100.14128 Depreciation Cost of the Assets of Distribution (Supply) in Operation</v>
      </c>
      <c r="AH1388" s="6" t="s">
        <v>904</v>
      </c>
      <c r="AI1388" t="s">
        <v>1008</v>
      </c>
      <c r="AJ1388" s="14" t="s">
        <v>11</v>
      </c>
      <c r="AK1388" t="s">
        <v>904</v>
      </c>
      <c r="AL1388"/>
      <c r="AM1388"/>
      <c r="AN1388"/>
      <c r="AO1388"/>
      <c r="AP1388"/>
      <c r="AQ1388"/>
      <c r="AR1388"/>
      <c r="AS1388"/>
      <c r="AV1388" t="s">
        <v>1008</v>
      </c>
      <c r="AW1388">
        <f t="shared" si="446"/>
        <v>69</v>
      </c>
    </row>
    <row r="1389" spans="1:49" ht="11.25" customHeight="1" x14ac:dyDescent="0.2">
      <c r="A1389" s="14">
        <v>7100.1412899999996</v>
      </c>
      <c r="B1389" t="s">
        <v>1009</v>
      </c>
      <c r="C1389" s="33" t="str">
        <f t="shared" si="448"/>
        <v>7100.14129 Other Operation and Maintenance Costs of Distribution (Supply)</v>
      </c>
      <c r="D1389" s="6" t="s">
        <v>875</v>
      </c>
      <c r="E1389" s="6" t="s">
        <v>805</v>
      </c>
      <c r="F1389" s="6" t="s">
        <v>750</v>
      </c>
      <c r="G1389" s="6" t="s">
        <v>823</v>
      </c>
      <c r="H1389" s="34" t="str">
        <f>VLOOKUP(I1389,'heading tables'!$G$3:$H$9,2,FALSE)</f>
        <v>L5</v>
      </c>
      <c r="I1389" s="34">
        <f t="shared" si="436"/>
        <v>10</v>
      </c>
      <c r="J1389" s="6" t="s">
        <v>1069</v>
      </c>
      <c r="K1389" s="34">
        <f t="shared" si="440"/>
        <v>404</v>
      </c>
      <c r="L1389" s="34" t="str">
        <f t="shared" si="437"/>
        <v>29</v>
      </c>
      <c r="M1389" s="34" t="str">
        <f t="shared" si="431"/>
        <v>7</v>
      </c>
      <c r="N1389" s="34" t="str">
        <f t="shared" si="432"/>
        <v>71</v>
      </c>
      <c r="O1389" s="34" t="str">
        <f t="shared" si="433"/>
        <v>7100</v>
      </c>
      <c r="P1389" s="34" t="str">
        <f>CONCATENATE(M1389," ",VLOOKUP(M1389,'heading tables'!$A:$C,2,FALSE))</f>
        <v>7 Operating Expenses</v>
      </c>
      <c r="Q1389" s="34" t="str">
        <f>CONCATENATE(N1389," ",VLOOKUP(N1389,'heading tables'!$A:$C,2,FALSE))</f>
        <v>71 Cost of products sold (goods-producing and services industries)</v>
      </c>
      <c r="R1389" s="34" t="str">
        <f>CONCATENATE(O1389," ",VLOOKUP(ABS(O1389),'heading tables'!$A:$C,2,FALSE))</f>
        <v>7100 Cost of products sold (goods-producing and services industries)</v>
      </c>
      <c r="S1389" s="34" t="str">
        <f t="shared" si="434"/>
        <v>71</v>
      </c>
      <c r="T1389" s="34" t="str">
        <f t="shared" si="435"/>
        <v>7100</v>
      </c>
      <c r="U1389" s="34" t="str">
        <f>CONCATENATE(S1389," ",VLOOKUP(S1389,'heading tables'!$A:$C,2,FALSE))</f>
        <v>71 Cost of products sold (goods-producing and services industries)</v>
      </c>
      <c r="V1389" s="34" t="str">
        <f>CONCATENATE(T1389," ",VLOOKUP(ABS(T1389),'heading tables'!$A:$C,2,FALSE))</f>
        <v>7100 Cost of products sold (goods-producing and services industries)</v>
      </c>
      <c r="W1389" s="34" t="str">
        <f t="shared" si="438"/>
        <v>7100.1</v>
      </c>
      <c r="X1389" s="34" t="str">
        <f t="shared" si="449"/>
        <v>7100.14</v>
      </c>
      <c r="Y1389" s="34" t="str">
        <f t="shared" si="449"/>
        <v>7100.141</v>
      </c>
      <c r="Z1389" s="34" t="str">
        <f t="shared" si="449"/>
        <v>7100.1412</v>
      </c>
      <c r="AA1389" s="34" t="str">
        <f t="shared" si="449"/>
        <v>7100.14129</v>
      </c>
      <c r="AB1389" s="34" t="str">
        <f t="shared" si="441"/>
        <v>7100.1 Cost of Production (Services) of Electricity /Regulated Activities</v>
      </c>
      <c r="AC1389" s="34" t="str">
        <f t="shared" si="442"/>
        <v>7100.14 Cost of Regulated Electricity Distribution (Supply) Activities</v>
      </c>
      <c r="AD1389" s="34" t="str">
        <f t="shared" si="443"/>
        <v>7100.141 Cost of Supply of Active Electricity</v>
      </c>
      <c r="AE1389" s="34" t="str">
        <f t="shared" si="444"/>
        <v>7100.1412 Operation &amp; Maintenance Cost</v>
      </c>
      <c r="AF1389" s="34" t="str">
        <f t="shared" si="445"/>
        <v>7100.14129 Other Operation and Maintenance Costs of Distribution (Supply)</v>
      </c>
      <c r="AH1389" s="6" t="s">
        <v>904</v>
      </c>
      <c r="AI1389" t="s">
        <v>1009</v>
      </c>
      <c r="AJ1389" s="14" t="s">
        <v>11</v>
      </c>
      <c r="AK1389" t="s">
        <v>904</v>
      </c>
      <c r="AL1389"/>
      <c r="AM1389"/>
      <c r="AN1389"/>
      <c r="AO1389"/>
      <c r="AP1389"/>
      <c r="AQ1389"/>
      <c r="AR1389"/>
      <c r="AS1389"/>
      <c r="AV1389" t="s">
        <v>1009</v>
      </c>
      <c r="AW1389">
        <f t="shared" si="446"/>
        <v>62</v>
      </c>
    </row>
    <row r="1390" spans="1:49" ht="11.25" customHeight="1" x14ac:dyDescent="0.2">
      <c r="A1390" s="14">
        <v>7100.1413000000002</v>
      </c>
      <c r="B1390" t="s">
        <v>1010</v>
      </c>
      <c r="C1390" s="33" t="str">
        <f t="shared" si="448"/>
        <v>7100.1413 Cost of Active Electricity Losses</v>
      </c>
      <c r="D1390" s="6" t="s">
        <v>875</v>
      </c>
      <c r="E1390" s="6" t="s">
        <v>805</v>
      </c>
      <c r="F1390" s="6" t="s">
        <v>750</v>
      </c>
      <c r="G1390" s="6" t="s">
        <v>824</v>
      </c>
      <c r="H1390" s="34" t="str">
        <f>VLOOKUP(I1390,'heading tables'!$G$3:$H$9,2,FALSE)</f>
        <v>L4</v>
      </c>
      <c r="I1390" s="34">
        <f t="shared" si="436"/>
        <v>9</v>
      </c>
      <c r="J1390" s="6" t="s">
        <v>1069</v>
      </c>
      <c r="K1390" s="34">
        <f t="shared" si="440"/>
        <v>404</v>
      </c>
      <c r="L1390" s="34" t="str">
        <f t="shared" si="437"/>
        <v>13</v>
      </c>
      <c r="M1390" s="34" t="str">
        <f t="shared" si="431"/>
        <v>7</v>
      </c>
      <c r="N1390" s="34" t="str">
        <f t="shared" si="432"/>
        <v>71</v>
      </c>
      <c r="O1390" s="34" t="str">
        <f t="shared" si="433"/>
        <v>7100</v>
      </c>
      <c r="P1390" s="34" t="str">
        <f>CONCATENATE(M1390," ",VLOOKUP(M1390,'heading tables'!$A:$C,2,FALSE))</f>
        <v>7 Operating Expenses</v>
      </c>
      <c r="Q1390" s="34" t="str">
        <f>CONCATENATE(N1390," ",VLOOKUP(N1390,'heading tables'!$A:$C,2,FALSE))</f>
        <v>71 Cost of products sold (goods-producing and services industries)</v>
      </c>
      <c r="R1390" s="34" t="str">
        <f>CONCATENATE(O1390," ",VLOOKUP(ABS(O1390),'heading tables'!$A:$C,2,FALSE))</f>
        <v>7100 Cost of products sold (goods-producing and services industries)</v>
      </c>
      <c r="S1390" s="34" t="str">
        <f t="shared" si="434"/>
        <v>71</v>
      </c>
      <c r="T1390" s="34" t="str">
        <f t="shared" si="435"/>
        <v>7100</v>
      </c>
      <c r="U1390" s="34" t="str">
        <f>CONCATENATE(S1390," ",VLOOKUP(S1390,'heading tables'!$A:$C,2,FALSE))</f>
        <v>71 Cost of products sold (goods-producing and services industries)</v>
      </c>
      <c r="V1390" s="34" t="str">
        <f>CONCATENATE(T1390," ",VLOOKUP(ABS(T1390),'heading tables'!$A:$C,2,FALSE))</f>
        <v>7100 Cost of products sold (goods-producing and services industries)</v>
      </c>
      <c r="W1390" s="34" t="str">
        <f t="shared" si="438"/>
        <v>7100.1</v>
      </c>
      <c r="X1390" s="34" t="str">
        <f t="shared" si="449"/>
        <v>7100.14</v>
      </c>
      <c r="Y1390" s="34" t="str">
        <f t="shared" si="449"/>
        <v>7100.141</v>
      </c>
      <c r="Z1390" s="34" t="str">
        <f t="shared" si="449"/>
        <v>7100.1413</v>
      </c>
      <c r="AA1390" s="34" t="str">
        <f t="shared" si="449"/>
        <v>" "</v>
      </c>
      <c r="AB1390" s="34" t="str">
        <f t="shared" si="441"/>
        <v>7100.1 Cost of Production (Services) of Electricity /Regulated Activities</v>
      </c>
      <c r="AC1390" s="34" t="str">
        <f t="shared" si="442"/>
        <v>7100.14 Cost of Regulated Electricity Distribution (Supply) Activities</v>
      </c>
      <c r="AD1390" s="34" t="str">
        <f t="shared" si="443"/>
        <v>7100.141 Cost of Supply of Active Electricity</v>
      </c>
      <c r="AE1390" s="34" t="str">
        <f t="shared" si="444"/>
        <v>7100.1413 Cost of Active Electricity Losses</v>
      </c>
      <c r="AF1390" s="34" t="str">
        <f t="shared" si="445"/>
        <v>" "</v>
      </c>
      <c r="AI1390" t="s">
        <v>1010</v>
      </c>
      <c r="AJ1390" s="14" t="s">
        <v>11</v>
      </c>
      <c r="AL1390"/>
      <c r="AM1390"/>
      <c r="AN1390"/>
      <c r="AO1390"/>
      <c r="AP1390"/>
      <c r="AQ1390"/>
      <c r="AR1390"/>
      <c r="AS1390"/>
      <c r="AV1390" t="s">
        <v>1010</v>
      </c>
      <c r="AW1390">
        <f t="shared" si="446"/>
        <v>33</v>
      </c>
    </row>
    <row r="1391" spans="1:49" ht="11.25" customHeight="1" x14ac:dyDescent="0.2">
      <c r="A1391" s="14">
        <v>7100.1418999999996</v>
      </c>
      <c r="B1391" t="s">
        <v>1011</v>
      </c>
      <c r="C1391" s="33" t="str">
        <f t="shared" si="448"/>
        <v>7100.1419 Other Cost of Active Electricity Losses</v>
      </c>
      <c r="D1391" s="6" t="s">
        <v>875</v>
      </c>
      <c r="G1391" s="6" t="s">
        <v>824</v>
      </c>
      <c r="H1391" s="34" t="str">
        <f>VLOOKUP(I1391,'heading tables'!$G$3:$H$9,2,FALSE)</f>
        <v>L4</v>
      </c>
      <c r="I1391" s="34">
        <f t="shared" si="436"/>
        <v>9</v>
      </c>
      <c r="J1391" s="6" t="s">
        <v>1069</v>
      </c>
      <c r="K1391" s="34">
        <f t="shared" si="440"/>
        <v>404</v>
      </c>
      <c r="L1391" s="34" t="str">
        <f t="shared" si="437"/>
        <v>19</v>
      </c>
      <c r="M1391" s="34" t="str">
        <f t="shared" si="431"/>
        <v>7</v>
      </c>
      <c r="N1391" s="34" t="str">
        <f t="shared" si="432"/>
        <v>71</v>
      </c>
      <c r="O1391" s="34" t="str">
        <f t="shared" si="433"/>
        <v>7100</v>
      </c>
      <c r="P1391" s="34" t="str">
        <f>CONCATENATE(M1391," ",VLOOKUP(M1391,'heading tables'!$A:$C,2,FALSE))</f>
        <v>7 Operating Expenses</v>
      </c>
      <c r="Q1391" s="34" t="str">
        <f>CONCATENATE(N1391," ",VLOOKUP(N1391,'heading tables'!$A:$C,2,FALSE))</f>
        <v>71 Cost of products sold (goods-producing and services industries)</v>
      </c>
      <c r="R1391" s="34" t="str">
        <f>CONCATENATE(O1391," ",VLOOKUP(ABS(O1391),'heading tables'!$A:$C,2,FALSE))</f>
        <v>7100 Cost of products sold (goods-producing and services industries)</v>
      </c>
      <c r="S1391" s="34" t="str">
        <f t="shared" si="434"/>
        <v>71</v>
      </c>
      <c r="T1391" s="34" t="str">
        <f t="shared" si="435"/>
        <v>7100</v>
      </c>
      <c r="U1391" s="34" t="str">
        <f>CONCATENATE(S1391," ",VLOOKUP(S1391,'heading tables'!$A:$C,2,FALSE))</f>
        <v>71 Cost of products sold (goods-producing and services industries)</v>
      </c>
      <c r="V1391" s="34" t="str">
        <f>CONCATENATE(T1391," ",VLOOKUP(ABS(T1391),'heading tables'!$A:$C,2,FALSE))</f>
        <v>7100 Cost of products sold (goods-producing and services industries)</v>
      </c>
      <c r="W1391" s="34" t="str">
        <f t="shared" si="438"/>
        <v>7100.1</v>
      </c>
      <c r="X1391" s="34" t="str">
        <f t="shared" si="449"/>
        <v>7100.14</v>
      </c>
      <c r="Y1391" s="34" t="str">
        <f t="shared" si="449"/>
        <v>7100.141</v>
      </c>
      <c r="Z1391" s="34" t="str">
        <f t="shared" si="449"/>
        <v>7100.1419</v>
      </c>
      <c r="AA1391" s="34" t="str">
        <f t="shared" si="449"/>
        <v>" "</v>
      </c>
      <c r="AB1391" s="34" t="str">
        <f t="shared" si="441"/>
        <v>7100.1 Cost of Production (Services) of Electricity /Regulated Activities</v>
      </c>
      <c r="AC1391" s="34" t="str">
        <f t="shared" si="442"/>
        <v>7100.14 Cost of Regulated Electricity Distribution (Supply) Activities</v>
      </c>
      <c r="AD1391" s="34" t="str">
        <f t="shared" si="443"/>
        <v>7100.141 Cost of Supply of Active Electricity</v>
      </c>
      <c r="AE1391" s="34" t="str">
        <f t="shared" si="444"/>
        <v>7100.1419 Other Cost of Active Electricity Losses</v>
      </c>
      <c r="AF1391" s="34" t="str">
        <f t="shared" si="445"/>
        <v>" "</v>
      </c>
      <c r="AI1391" t="s">
        <v>1011</v>
      </c>
      <c r="AJ1391" s="14" t="s">
        <v>11</v>
      </c>
      <c r="AL1391"/>
      <c r="AM1391"/>
      <c r="AN1391"/>
      <c r="AO1391"/>
      <c r="AP1391"/>
      <c r="AQ1391"/>
      <c r="AR1391"/>
      <c r="AS1391"/>
      <c r="AV1391" t="s">
        <v>1011</v>
      </c>
      <c r="AW1391">
        <f t="shared" si="446"/>
        <v>39</v>
      </c>
    </row>
    <row r="1392" spans="1:49" ht="11.25" customHeight="1" x14ac:dyDescent="0.2">
      <c r="A1392" s="14">
        <v>7100.1490000000003</v>
      </c>
      <c r="B1392" t="s">
        <v>402</v>
      </c>
      <c r="C1392" s="33" t="str">
        <f t="shared" si="448"/>
        <v>7100.149 Cost of Other Distribution (Supply) Activity</v>
      </c>
      <c r="D1392" s="6" t="s">
        <v>875</v>
      </c>
      <c r="E1392" s="6" t="s">
        <v>805</v>
      </c>
      <c r="F1392" s="6" t="s">
        <v>750</v>
      </c>
      <c r="G1392" s="6" t="s">
        <v>906</v>
      </c>
      <c r="H1392" s="34" t="str">
        <f>VLOOKUP(I1392,'heading tables'!$G$3:$H$9,2,FALSE)</f>
        <v>L3</v>
      </c>
      <c r="I1392" s="34">
        <f t="shared" si="436"/>
        <v>8</v>
      </c>
      <c r="J1392" s="6" t="s">
        <v>1069</v>
      </c>
      <c r="K1392" s="34">
        <f t="shared" si="440"/>
        <v>404</v>
      </c>
      <c r="L1392" s="34" t="str">
        <f t="shared" si="437"/>
        <v>49</v>
      </c>
      <c r="M1392" s="34" t="str">
        <f t="shared" ref="M1392:M1455" si="450">LEFT($A1392,1)</f>
        <v>7</v>
      </c>
      <c r="N1392" s="34" t="str">
        <f t="shared" ref="N1392:N1455" si="451">LEFT($A1392,2)</f>
        <v>71</v>
      </c>
      <c r="O1392" s="34" t="str">
        <f t="shared" ref="O1392:O1455" si="452">LEFT($A1392,4)</f>
        <v>7100</v>
      </c>
      <c r="P1392" s="34" t="str">
        <f>CONCATENATE(M1392," ",VLOOKUP(M1392,'heading tables'!$A:$C,2,FALSE))</f>
        <v>7 Operating Expenses</v>
      </c>
      <c r="Q1392" s="34" t="str">
        <f>CONCATENATE(N1392," ",VLOOKUP(N1392,'heading tables'!$A:$C,2,FALSE))</f>
        <v>71 Cost of products sold (goods-producing and services industries)</v>
      </c>
      <c r="R1392" s="34" t="str">
        <f>CONCATENATE(O1392," ",VLOOKUP(ABS(O1392),'heading tables'!$A:$C,2,FALSE))</f>
        <v>7100 Cost of products sold (goods-producing and services industries)</v>
      </c>
      <c r="S1392" s="34" t="str">
        <f t="shared" si="434"/>
        <v>71</v>
      </c>
      <c r="T1392" s="34" t="str">
        <f t="shared" si="435"/>
        <v>7100</v>
      </c>
      <c r="U1392" s="34" t="str">
        <f>CONCATENATE(S1392," ",VLOOKUP(S1392,'heading tables'!$A:$C,2,FALSE))</f>
        <v>71 Cost of products sold (goods-producing and services industries)</v>
      </c>
      <c r="V1392" s="34" t="str">
        <f>CONCATENATE(T1392," ",VLOOKUP(ABS(T1392),'heading tables'!$A:$C,2,FALSE))</f>
        <v>7100 Cost of products sold (goods-producing and services industries)</v>
      </c>
      <c r="W1392" s="34" t="str">
        <f t="shared" si="438"/>
        <v>7100.1</v>
      </c>
      <c r="X1392" s="34" t="str">
        <f t="shared" si="449"/>
        <v>7100.14</v>
      </c>
      <c r="Y1392" s="34" t="str">
        <f t="shared" si="449"/>
        <v>7100.149</v>
      </c>
      <c r="Z1392" s="34" t="str">
        <f t="shared" si="449"/>
        <v>" "</v>
      </c>
      <c r="AA1392" s="34" t="str">
        <f t="shared" si="449"/>
        <v>" "</v>
      </c>
      <c r="AB1392" s="34" t="str">
        <f t="shared" si="441"/>
        <v>7100.1 Cost of Production (Services) of Electricity /Regulated Activities</v>
      </c>
      <c r="AC1392" s="34" t="str">
        <f t="shared" si="442"/>
        <v>7100.14 Cost of Regulated Electricity Distribution (Supply) Activities</v>
      </c>
      <c r="AD1392" s="34" t="str">
        <f t="shared" si="443"/>
        <v>7100.149 Cost of Other Distribution (Supply) Activity</v>
      </c>
      <c r="AE1392" s="34" t="str">
        <f t="shared" si="444"/>
        <v>" "</v>
      </c>
      <c r="AF1392" s="34" t="str">
        <f t="shared" si="445"/>
        <v>" "</v>
      </c>
      <c r="AH1392" s="6" t="s">
        <v>405</v>
      </c>
      <c r="AI1392" t="s">
        <v>402</v>
      </c>
      <c r="AJ1392" s="14" t="s">
        <v>11</v>
      </c>
      <c r="AK1392" t="s">
        <v>909</v>
      </c>
      <c r="AL1392"/>
      <c r="AM1392"/>
      <c r="AN1392"/>
      <c r="AO1392"/>
      <c r="AP1392"/>
      <c r="AQ1392"/>
      <c r="AR1392"/>
      <c r="AS1392"/>
      <c r="AV1392" t="s">
        <v>402</v>
      </c>
      <c r="AW1392">
        <f t="shared" si="446"/>
        <v>44</v>
      </c>
    </row>
    <row r="1393" spans="1:49" ht="11.25" customHeight="1" x14ac:dyDescent="0.2">
      <c r="A1393" s="14">
        <v>7100.15</v>
      </c>
      <c r="B1393" t="s">
        <v>403</v>
      </c>
      <c r="C1393" s="33" t="str">
        <f t="shared" si="448"/>
        <v>7100.15 Cost of Regulated Electricity Generation Activities</v>
      </c>
      <c r="D1393" s="6" t="s">
        <v>870</v>
      </c>
      <c r="E1393" s="6" t="s">
        <v>804</v>
      </c>
      <c r="F1393" s="6" t="s">
        <v>3</v>
      </c>
      <c r="G1393" s="6" t="s">
        <v>64</v>
      </c>
      <c r="H1393" s="34" t="str">
        <f>VLOOKUP(I1393,'heading tables'!$G$3:$H$9,2,FALSE)</f>
        <v>L2</v>
      </c>
      <c r="I1393" s="34">
        <f t="shared" si="436"/>
        <v>7</v>
      </c>
      <c r="J1393" s="6" t="s">
        <v>1069</v>
      </c>
      <c r="K1393" s="34">
        <f t="shared" si="440"/>
        <v>404</v>
      </c>
      <c r="L1393" s="34" t="str">
        <f t="shared" si="437"/>
        <v>15</v>
      </c>
      <c r="M1393" s="34" t="str">
        <f t="shared" si="450"/>
        <v>7</v>
      </c>
      <c r="N1393" s="34" t="str">
        <f t="shared" si="451"/>
        <v>71</v>
      </c>
      <c r="O1393" s="34" t="str">
        <f t="shared" si="452"/>
        <v>7100</v>
      </c>
      <c r="P1393" s="34" t="str">
        <f>CONCATENATE(M1393," ",VLOOKUP(M1393,'heading tables'!$A:$C,2,FALSE))</f>
        <v>7 Operating Expenses</v>
      </c>
      <c r="Q1393" s="34" t="str">
        <f>CONCATENATE(N1393," ",VLOOKUP(N1393,'heading tables'!$A:$C,2,FALSE))</f>
        <v>71 Cost of products sold (goods-producing and services industries)</v>
      </c>
      <c r="R1393" s="34" t="str">
        <f>CONCATENATE(O1393," ",VLOOKUP(ABS(O1393),'heading tables'!$A:$C,2,FALSE))</f>
        <v>7100 Cost of products sold (goods-producing and services industries)</v>
      </c>
      <c r="S1393" s="34" t="str">
        <f t="shared" si="434"/>
        <v>71</v>
      </c>
      <c r="T1393" s="34" t="str">
        <f t="shared" si="435"/>
        <v>7100</v>
      </c>
      <c r="U1393" s="34" t="str">
        <f>CONCATENATE(S1393," ",VLOOKUP(S1393,'heading tables'!$A:$C,2,FALSE))</f>
        <v>71 Cost of products sold (goods-producing and services industries)</v>
      </c>
      <c r="V1393" s="34" t="str">
        <f>CONCATENATE(T1393," ",VLOOKUP(ABS(T1393),'heading tables'!$A:$C,2,FALSE))</f>
        <v>7100 Cost of products sold (goods-producing and services industries)</v>
      </c>
      <c r="W1393" s="34" t="str">
        <f t="shared" si="438"/>
        <v>7100.1</v>
      </c>
      <c r="X1393" s="34" t="str">
        <f t="shared" si="449"/>
        <v>7100.15</v>
      </c>
      <c r="Y1393" s="34" t="str">
        <f t="shared" si="449"/>
        <v>" "</v>
      </c>
      <c r="Z1393" s="34" t="str">
        <f t="shared" si="449"/>
        <v>" "</v>
      </c>
      <c r="AA1393" s="34" t="str">
        <f t="shared" si="449"/>
        <v>" "</v>
      </c>
      <c r="AB1393" s="34" t="str">
        <f t="shared" si="441"/>
        <v>7100.1 Cost of Production (Services) of Electricity /Regulated Activities</v>
      </c>
      <c r="AC1393" s="34" t="str">
        <f t="shared" si="442"/>
        <v>7100.15 Cost of Regulated Electricity Generation Activities</v>
      </c>
      <c r="AD1393" s="34" t="str">
        <f t="shared" si="443"/>
        <v>" "</v>
      </c>
      <c r="AE1393" s="34" t="str">
        <f t="shared" si="444"/>
        <v>" "</v>
      </c>
      <c r="AF1393" s="34" t="str">
        <f t="shared" si="445"/>
        <v>" "</v>
      </c>
      <c r="AI1393" t="s">
        <v>403</v>
      </c>
      <c r="AJ1393" s="14" t="s">
        <v>1064</v>
      </c>
      <c r="AK1393" t="s">
        <v>909</v>
      </c>
      <c r="AL1393"/>
      <c r="AM1393"/>
      <c r="AN1393"/>
      <c r="AO1393"/>
      <c r="AP1393"/>
      <c r="AQ1393"/>
      <c r="AR1393"/>
      <c r="AS1393"/>
      <c r="AV1393" t="s">
        <v>403</v>
      </c>
      <c r="AW1393">
        <f t="shared" si="446"/>
        <v>51</v>
      </c>
    </row>
    <row r="1394" spans="1:49" ht="11.25" customHeight="1" x14ac:dyDescent="0.2">
      <c r="A1394" s="14">
        <v>7100.1509999999998</v>
      </c>
      <c r="B1394" t="s">
        <v>1059</v>
      </c>
      <c r="C1394" s="33" t="str">
        <f t="shared" si="448"/>
        <v>7100.151 Generation in Hydraulic Power Plant</v>
      </c>
      <c r="D1394" s="6" t="s">
        <v>870</v>
      </c>
      <c r="E1394" s="6" t="s">
        <v>804</v>
      </c>
      <c r="F1394" s="6" t="s">
        <v>3</v>
      </c>
      <c r="G1394" s="6" t="s">
        <v>72</v>
      </c>
      <c r="H1394" s="34" t="str">
        <f>VLOOKUP(I1394,'heading tables'!$G$3:$H$9,2,FALSE)</f>
        <v>L3</v>
      </c>
      <c r="I1394" s="34">
        <f t="shared" si="436"/>
        <v>8</v>
      </c>
      <c r="J1394" s="6" t="s">
        <v>1069</v>
      </c>
      <c r="K1394" s="34">
        <f t="shared" si="440"/>
        <v>404</v>
      </c>
      <c r="L1394" s="34" t="str">
        <f t="shared" si="437"/>
        <v>51</v>
      </c>
      <c r="M1394" s="34" t="str">
        <f t="shared" si="450"/>
        <v>7</v>
      </c>
      <c r="N1394" s="34" t="str">
        <f t="shared" si="451"/>
        <v>71</v>
      </c>
      <c r="O1394" s="34" t="str">
        <f t="shared" si="452"/>
        <v>7100</v>
      </c>
      <c r="P1394" s="34" t="str">
        <f>CONCATENATE(M1394," ",VLOOKUP(M1394,'heading tables'!$A:$C,2,FALSE))</f>
        <v>7 Operating Expenses</v>
      </c>
      <c r="Q1394" s="34" t="str">
        <f>CONCATENATE(N1394," ",VLOOKUP(N1394,'heading tables'!$A:$C,2,FALSE))</f>
        <v>71 Cost of products sold (goods-producing and services industries)</v>
      </c>
      <c r="R1394" s="34" t="str">
        <f>CONCATENATE(O1394," ",VLOOKUP(ABS(O1394),'heading tables'!$A:$C,2,FALSE))</f>
        <v>7100 Cost of products sold (goods-producing and services industries)</v>
      </c>
      <c r="S1394" s="34" t="str">
        <f t="shared" si="434"/>
        <v>71</v>
      </c>
      <c r="T1394" s="34" t="str">
        <f t="shared" si="435"/>
        <v>7100</v>
      </c>
      <c r="U1394" s="34" t="str">
        <f>CONCATENATE(S1394," ",VLOOKUP(S1394,'heading tables'!$A:$C,2,FALSE))</f>
        <v>71 Cost of products sold (goods-producing and services industries)</v>
      </c>
      <c r="V1394" s="34" t="str">
        <f>CONCATENATE(T1394," ",VLOOKUP(ABS(T1394),'heading tables'!$A:$C,2,FALSE))</f>
        <v>7100 Cost of products sold (goods-producing and services industries)</v>
      </c>
      <c r="W1394" s="34" t="str">
        <f t="shared" si="438"/>
        <v>7100.1</v>
      </c>
      <c r="X1394" s="34" t="str">
        <f t="shared" si="449"/>
        <v>7100.15</v>
      </c>
      <c r="Y1394" s="34" t="str">
        <f t="shared" si="449"/>
        <v>7100.151</v>
      </c>
      <c r="Z1394" s="34" t="str">
        <f t="shared" si="449"/>
        <v>" "</v>
      </c>
      <c r="AA1394" s="34" t="str">
        <f t="shared" si="449"/>
        <v>" "</v>
      </c>
      <c r="AB1394" s="34" t="str">
        <f t="shared" si="441"/>
        <v>7100.1 Cost of Production (Services) of Electricity /Regulated Activities</v>
      </c>
      <c r="AC1394" s="34" t="str">
        <f t="shared" si="442"/>
        <v>7100.15 Cost of Regulated Electricity Generation Activities</v>
      </c>
      <c r="AD1394" s="34" t="str">
        <f t="shared" si="443"/>
        <v>7100.151 Generation in Hydraulic Power Plant</v>
      </c>
      <c r="AE1394" s="34" t="str">
        <f t="shared" si="444"/>
        <v>" "</v>
      </c>
      <c r="AF1394" s="34" t="str">
        <f t="shared" si="445"/>
        <v>" "</v>
      </c>
      <c r="AI1394" t="s">
        <v>1059</v>
      </c>
      <c r="AJ1394" s="14" t="s">
        <v>1064</v>
      </c>
      <c r="AK1394" t="s">
        <v>909</v>
      </c>
      <c r="AL1394"/>
      <c r="AM1394"/>
      <c r="AN1394"/>
      <c r="AO1394"/>
      <c r="AP1394"/>
      <c r="AQ1394"/>
      <c r="AR1394"/>
      <c r="AS1394"/>
      <c r="AV1394" t="s">
        <v>1059</v>
      </c>
      <c r="AW1394">
        <f t="shared" si="446"/>
        <v>35</v>
      </c>
    </row>
    <row r="1395" spans="1:49" ht="11.25" customHeight="1" x14ac:dyDescent="0.2">
      <c r="A1395" s="14">
        <v>7100.1511</v>
      </c>
      <c r="B1395" t="s">
        <v>404</v>
      </c>
      <c r="C1395" s="33" t="str">
        <f t="shared" si="448"/>
        <v>7100.1511 Direct Cost on Generation</v>
      </c>
      <c r="D1395" s="6" t="s">
        <v>870</v>
      </c>
      <c r="E1395" s="6" t="s">
        <v>804</v>
      </c>
      <c r="F1395" s="6" t="s">
        <v>3</v>
      </c>
      <c r="G1395" s="6" t="s">
        <v>822</v>
      </c>
      <c r="H1395" s="34" t="str">
        <f>VLOOKUP(I1395,'heading tables'!$G$3:$H$9,2,FALSE)</f>
        <v>L4</v>
      </c>
      <c r="I1395" s="34">
        <f t="shared" si="436"/>
        <v>9</v>
      </c>
      <c r="J1395" s="6" t="s">
        <v>1069</v>
      </c>
      <c r="K1395" s="34">
        <f t="shared" si="440"/>
        <v>404</v>
      </c>
      <c r="L1395" s="34" t="str">
        <f t="shared" si="437"/>
        <v>11</v>
      </c>
      <c r="M1395" s="34" t="str">
        <f t="shared" si="450"/>
        <v>7</v>
      </c>
      <c r="N1395" s="34" t="str">
        <f t="shared" si="451"/>
        <v>71</v>
      </c>
      <c r="O1395" s="34" t="str">
        <f t="shared" si="452"/>
        <v>7100</v>
      </c>
      <c r="P1395" s="34" t="str">
        <f>CONCATENATE(M1395," ",VLOOKUP(M1395,'heading tables'!$A:$C,2,FALSE))</f>
        <v>7 Operating Expenses</v>
      </c>
      <c r="Q1395" s="34" t="str">
        <f>CONCATENATE(N1395," ",VLOOKUP(N1395,'heading tables'!$A:$C,2,FALSE))</f>
        <v>71 Cost of products sold (goods-producing and services industries)</v>
      </c>
      <c r="R1395" s="34" t="str">
        <f>CONCATENATE(O1395," ",VLOOKUP(ABS(O1395),'heading tables'!$A:$C,2,FALSE))</f>
        <v>7100 Cost of products sold (goods-producing and services industries)</v>
      </c>
      <c r="S1395" s="34" t="str">
        <f t="shared" si="434"/>
        <v>71</v>
      </c>
      <c r="T1395" s="34" t="str">
        <f t="shared" si="435"/>
        <v>7100</v>
      </c>
      <c r="U1395" s="34" t="str">
        <f>CONCATENATE(S1395," ",VLOOKUP(S1395,'heading tables'!$A:$C,2,FALSE))</f>
        <v>71 Cost of products sold (goods-producing and services industries)</v>
      </c>
      <c r="V1395" s="34" t="str">
        <f>CONCATENATE(T1395," ",VLOOKUP(ABS(T1395),'heading tables'!$A:$C,2,FALSE))</f>
        <v>7100 Cost of products sold (goods-producing and services industries)</v>
      </c>
      <c r="W1395" s="34" t="str">
        <f t="shared" si="438"/>
        <v>7100.1</v>
      </c>
      <c r="X1395" s="34" t="str">
        <f t="shared" si="449"/>
        <v>7100.15</v>
      </c>
      <c r="Y1395" s="34" t="str">
        <f t="shared" si="449"/>
        <v>7100.151</v>
      </c>
      <c r="Z1395" s="34" t="str">
        <f t="shared" si="449"/>
        <v>7100.1511</v>
      </c>
      <c r="AA1395" s="34" t="str">
        <f t="shared" si="449"/>
        <v>" "</v>
      </c>
      <c r="AB1395" s="34" t="str">
        <f t="shared" si="441"/>
        <v>7100.1 Cost of Production (Services) of Electricity /Regulated Activities</v>
      </c>
      <c r="AC1395" s="34" t="str">
        <f t="shared" si="442"/>
        <v>7100.15 Cost of Regulated Electricity Generation Activities</v>
      </c>
      <c r="AD1395" s="34" t="str">
        <f t="shared" si="443"/>
        <v>7100.151 Generation in Hydraulic Power Plant</v>
      </c>
      <c r="AE1395" s="34" t="str">
        <f t="shared" si="444"/>
        <v>7100.1511 Direct Cost on Generation</v>
      </c>
      <c r="AF1395" s="34" t="str">
        <f t="shared" si="445"/>
        <v>" "</v>
      </c>
      <c r="AI1395" t="s">
        <v>404</v>
      </c>
      <c r="AJ1395" s="14" t="s">
        <v>1064</v>
      </c>
      <c r="AK1395" t="s">
        <v>909</v>
      </c>
      <c r="AL1395"/>
      <c r="AM1395"/>
      <c r="AN1395"/>
      <c r="AO1395"/>
      <c r="AP1395"/>
      <c r="AQ1395"/>
      <c r="AR1395"/>
      <c r="AS1395"/>
      <c r="AV1395" t="s">
        <v>404</v>
      </c>
      <c r="AW1395">
        <f t="shared" si="446"/>
        <v>25</v>
      </c>
    </row>
    <row r="1396" spans="1:49" ht="11.25" customHeight="1" x14ac:dyDescent="0.2">
      <c r="A1396" s="14">
        <v>7100.1511099999998</v>
      </c>
      <c r="B1396" t="s">
        <v>1060</v>
      </c>
      <c r="C1396" s="33" t="str">
        <f t="shared" si="448"/>
        <v>7100.15111 Hydraulic Water Cost</v>
      </c>
      <c r="D1396" s="6" t="s">
        <v>870</v>
      </c>
      <c r="E1396" s="6" t="s">
        <v>804</v>
      </c>
      <c r="F1396" s="6" t="s">
        <v>746</v>
      </c>
      <c r="G1396" s="6" t="s">
        <v>823</v>
      </c>
      <c r="H1396" s="34" t="str">
        <f>VLOOKUP(I1396,'heading tables'!$G$3:$H$9,2,FALSE)</f>
        <v>L5</v>
      </c>
      <c r="I1396" s="34">
        <f t="shared" si="436"/>
        <v>10</v>
      </c>
      <c r="J1396" s="6" t="s">
        <v>1069</v>
      </c>
      <c r="K1396" s="34">
        <f t="shared" si="440"/>
        <v>404</v>
      </c>
      <c r="L1396" s="34" t="str">
        <f t="shared" si="437"/>
        <v>11</v>
      </c>
      <c r="M1396" s="34" t="str">
        <f t="shared" si="450"/>
        <v>7</v>
      </c>
      <c r="N1396" s="34" t="str">
        <f t="shared" si="451"/>
        <v>71</v>
      </c>
      <c r="O1396" s="34" t="str">
        <f t="shared" si="452"/>
        <v>7100</v>
      </c>
      <c r="P1396" s="34" t="str">
        <f>CONCATENATE(M1396," ",VLOOKUP(M1396,'heading tables'!$A:$C,2,FALSE))</f>
        <v>7 Operating Expenses</v>
      </c>
      <c r="Q1396" s="34" t="str">
        <f>CONCATENATE(N1396," ",VLOOKUP(N1396,'heading tables'!$A:$C,2,FALSE))</f>
        <v>71 Cost of products sold (goods-producing and services industries)</v>
      </c>
      <c r="R1396" s="34" t="str">
        <f>CONCATENATE(O1396," ",VLOOKUP(ABS(O1396),'heading tables'!$A:$C,2,FALSE))</f>
        <v>7100 Cost of products sold (goods-producing and services industries)</v>
      </c>
      <c r="S1396" s="34" t="str">
        <f t="shared" si="434"/>
        <v>71</v>
      </c>
      <c r="T1396" s="34" t="str">
        <f t="shared" si="435"/>
        <v>7100</v>
      </c>
      <c r="U1396" s="34" t="str">
        <f>CONCATENATE(S1396," ",VLOOKUP(S1396,'heading tables'!$A:$C,2,FALSE))</f>
        <v>71 Cost of products sold (goods-producing and services industries)</v>
      </c>
      <c r="V1396" s="34" t="str">
        <f>CONCATENATE(T1396," ",VLOOKUP(ABS(T1396),'heading tables'!$A:$C,2,FALSE))</f>
        <v>7100 Cost of products sold (goods-producing and services industries)</v>
      </c>
      <c r="W1396" s="34" t="str">
        <f t="shared" si="438"/>
        <v>7100.1</v>
      </c>
      <c r="X1396" s="34" t="str">
        <f t="shared" si="449"/>
        <v>7100.15</v>
      </c>
      <c r="Y1396" s="34" t="str">
        <f t="shared" si="449"/>
        <v>7100.151</v>
      </c>
      <c r="Z1396" s="34" t="str">
        <f t="shared" si="449"/>
        <v>7100.1511</v>
      </c>
      <c r="AA1396" s="34" t="str">
        <f t="shared" si="449"/>
        <v>7100.15111</v>
      </c>
      <c r="AB1396" s="34" t="str">
        <f t="shared" si="441"/>
        <v>7100.1 Cost of Production (Services) of Electricity /Regulated Activities</v>
      </c>
      <c r="AC1396" s="34" t="str">
        <f t="shared" si="442"/>
        <v>7100.15 Cost of Regulated Electricity Generation Activities</v>
      </c>
      <c r="AD1396" s="34" t="str">
        <f t="shared" si="443"/>
        <v>7100.151 Generation in Hydraulic Power Plant</v>
      </c>
      <c r="AE1396" s="34" t="str">
        <f t="shared" si="444"/>
        <v>7100.1511 Direct Cost on Generation</v>
      </c>
      <c r="AF1396" s="34" t="str">
        <f t="shared" si="445"/>
        <v>7100.15111 Hydraulic Water Cost</v>
      </c>
      <c r="AH1396" s="14" t="s">
        <v>1060</v>
      </c>
      <c r="AI1396" t="s">
        <v>1060</v>
      </c>
      <c r="AJ1396" s="14" t="s">
        <v>11</v>
      </c>
      <c r="AK1396" t="s">
        <v>909</v>
      </c>
      <c r="AL1396"/>
      <c r="AM1396"/>
      <c r="AN1396"/>
      <c r="AO1396"/>
      <c r="AP1396"/>
      <c r="AQ1396"/>
      <c r="AR1396"/>
      <c r="AS1396"/>
      <c r="AV1396" t="s">
        <v>1060</v>
      </c>
      <c r="AW1396">
        <f t="shared" si="446"/>
        <v>20</v>
      </c>
    </row>
    <row r="1397" spans="1:49" ht="11.25" customHeight="1" x14ac:dyDescent="0.2">
      <c r="A1397" s="14">
        <v>7100.1511899999996</v>
      </c>
      <c r="B1397" t="s">
        <v>405</v>
      </c>
      <c r="C1397" s="33" t="str">
        <f t="shared" si="448"/>
        <v>7100.15119 Other</v>
      </c>
      <c r="D1397" s="6" t="s">
        <v>870</v>
      </c>
      <c r="E1397" s="6" t="s">
        <v>804</v>
      </c>
      <c r="F1397" s="6" t="s">
        <v>747</v>
      </c>
      <c r="G1397" s="6" t="s">
        <v>823</v>
      </c>
      <c r="H1397" s="34" t="str">
        <f>VLOOKUP(I1397,'heading tables'!$G$3:$H$9,2,FALSE)</f>
        <v>L5</v>
      </c>
      <c r="I1397" s="34">
        <f t="shared" si="436"/>
        <v>10</v>
      </c>
      <c r="J1397" s="6" t="s">
        <v>1069</v>
      </c>
      <c r="K1397" s="34">
        <f t="shared" si="440"/>
        <v>404</v>
      </c>
      <c r="L1397" s="34" t="str">
        <f t="shared" si="437"/>
        <v>19</v>
      </c>
      <c r="M1397" s="34" t="str">
        <f t="shared" si="450"/>
        <v>7</v>
      </c>
      <c r="N1397" s="34" t="str">
        <f t="shared" si="451"/>
        <v>71</v>
      </c>
      <c r="O1397" s="34" t="str">
        <f t="shared" si="452"/>
        <v>7100</v>
      </c>
      <c r="P1397" s="34" t="str">
        <f>CONCATENATE(M1397," ",VLOOKUP(M1397,'heading tables'!$A:$C,2,FALSE))</f>
        <v>7 Operating Expenses</v>
      </c>
      <c r="Q1397" s="34" t="str">
        <f>CONCATENATE(N1397," ",VLOOKUP(N1397,'heading tables'!$A:$C,2,FALSE))</f>
        <v>71 Cost of products sold (goods-producing and services industries)</v>
      </c>
      <c r="R1397" s="34" t="str">
        <f>CONCATENATE(O1397," ",VLOOKUP(ABS(O1397),'heading tables'!$A:$C,2,FALSE))</f>
        <v>7100 Cost of products sold (goods-producing and services industries)</v>
      </c>
      <c r="S1397" s="34" t="str">
        <f t="shared" si="434"/>
        <v>71</v>
      </c>
      <c r="T1397" s="34" t="str">
        <f t="shared" si="435"/>
        <v>7100</v>
      </c>
      <c r="U1397" s="34" t="str">
        <f>CONCATENATE(S1397," ",VLOOKUP(S1397,'heading tables'!$A:$C,2,FALSE))</f>
        <v>71 Cost of products sold (goods-producing and services industries)</v>
      </c>
      <c r="V1397" s="34" t="str">
        <f>CONCATENATE(T1397," ",VLOOKUP(ABS(T1397),'heading tables'!$A:$C,2,FALSE))</f>
        <v>7100 Cost of products sold (goods-producing and services industries)</v>
      </c>
      <c r="W1397" s="34" t="str">
        <f t="shared" si="438"/>
        <v>7100.1</v>
      </c>
      <c r="X1397" s="34" t="str">
        <f t="shared" si="449"/>
        <v>7100.15</v>
      </c>
      <c r="Y1397" s="34" t="str">
        <f t="shared" si="449"/>
        <v>7100.151</v>
      </c>
      <c r="Z1397" s="34" t="str">
        <f t="shared" si="449"/>
        <v>7100.1511</v>
      </c>
      <c r="AA1397" s="34" t="str">
        <f t="shared" si="449"/>
        <v>7100.15119</v>
      </c>
      <c r="AB1397" s="34" t="str">
        <f t="shared" si="441"/>
        <v>7100.1 Cost of Production (Services) of Electricity /Regulated Activities</v>
      </c>
      <c r="AC1397" s="34" t="str">
        <f t="shared" si="442"/>
        <v>7100.15 Cost of Regulated Electricity Generation Activities</v>
      </c>
      <c r="AD1397" s="34" t="str">
        <f t="shared" si="443"/>
        <v>7100.151 Generation in Hydraulic Power Plant</v>
      </c>
      <c r="AE1397" s="34" t="str">
        <f t="shared" si="444"/>
        <v>7100.1511 Direct Cost on Generation</v>
      </c>
      <c r="AF1397" s="34" t="str">
        <f t="shared" si="445"/>
        <v>7100.15119 Other</v>
      </c>
      <c r="AH1397" s="6" t="s">
        <v>405</v>
      </c>
      <c r="AI1397" t="s">
        <v>405</v>
      </c>
      <c r="AJ1397" s="14" t="s">
        <v>11</v>
      </c>
      <c r="AK1397" t="s">
        <v>909</v>
      </c>
      <c r="AL1397"/>
      <c r="AM1397"/>
      <c r="AN1397"/>
      <c r="AO1397"/>
      <c r="AP1397"/>
      <c r="AQ1397"/>
      <c r="AR1397"/>
      <c r="AS1397"/>
      <c r="AV1397" t="s">
        <v>405</v>
      </c>
      <c r="AW1397">
        <f t="shared" si="446"/>
        <v>5</v>
      </c>
    </row>
    <row r="1398" spans="1:49" ht="11.25" customHeight="1" x14ac:dyDescent="0.2">
      <c r="A1398" s="14">
        <v>7100.1512000000002</v>
      </c>
      <c r="B1398" t="s">
        <v>1061</v>
      </c>
      <c r="C1398" s="33" t="str">
        <f t="shared" si="448"/>
        <v>7100.1512 Operation Cost in Hydraulic Power Plant</v>
      </c>
      <c r="D1398" s="6" t="s">
        <v>870</v>
      </c>
      <c r="E1398" s="6" t="s">
        <v>804</v>
      </c>
      <c r="F1398" s="6" t="s">
        <v>3</v>
      </c>
      <c r="G1398" s="6" t="s">
        <v>822</v>
      </c>
      <c r="H1398" s="34" t="str">
        <f>VLOOKUP(I1398,'heading tables'!$G$3:$H$9,2,FALSE)</f>
        <v>L4</v>
      </c>
      <c r="I1398" s="34">
        <f t="shared" si="436"/>
        <v>9</v>
      </c>
      <c r="J1398" s="6" t="s">
        <v>1069</v>
      </c>
      <c r="K1398" s="34">
        <f t="shared" si="440"/>
        <v>404</v>
      </c>
      <c r="L1398" s="34" t="str">
        <f t="shared" si="437"/>
        <v>12</v>
      </c>
      <c r="M1398" s="34" t="str">
        <f t="shared" si="450"/>
        <v>7</v>
      </c>
      <c r="N1398" s="34" t="str">
        <f t="shared" si="451"/>
        <v>71</v>
      </c>
      <c r="O1398" s="34" t="str">
        <f t="shared" si="452"/>
        <v>7100</v>
      </c>
      <c r="P1398" s="34" t="str">
        <f>CONCATENATE(M1398," ",VLOOKUP(M1398,'heading tables'!$A:$C,2,FALSE))</f>
        <v>7 Operating Expenses</v>
      </c>
      <c r="Q1398" s="34" t="str">
        <f>CONCATENATE(N1398," ",VLOOKUP(N1398,'heading tables'!$A:$C,2,FALSE))</f>
        <v>71 Cost of products sold (goods-producing and services industries)</v>
      </c>
      <c r="R1398" s="34" t="str">
        <f>CONCATENATE(O1398," ",VLOOKUP(ABS(O1398),'heading tables'!$A:$C,2,FALSE))</f>
        <v>7100 Cost of products sold (goods-producing and services industries)</v>
      </c>
      <c r="S1398" s="34" t="str">
        <f t="shared" si="434"/>
        <v>71</v>
      </c>
      <c r="T1398" s="34" t="str">
        <f t="shared" si="435"/>
        <v>7100</v>
      </c>
      <c r="U1398" s="34" t="str">
        <f>CONCATENATE(S1398," ",VLOOKUP(S1398,'heading tables'!$A:$C,2,FALSE))</f>
        <v>71 Cost of products sold (goods-producing and services industries)</v>
      </c>
      <c r="V1398" s="34" t="str">
        <f>CONCATENATE(T1398," ",VLOOKUP(ABS(T1398),'heading tables'!$A:$C,2,FALSE))</f>
        <v>7100 Cost of products sold (goods-producing and services industries)</v>
      </c>
      <c r="W1398" s="34" t="str">
        <f t="shared" si="438"/>
        <v>7100.1</v>
      </c>
      <c r="X1398" s="34" t="str">
        <f t="shared" ref="X1398:AA1417" si="453">IF(OR(LEFT($A1398,X$1)=W1398,W1398=$AZ$1),$AZ$1,LEFT($A1398,X$1))</f>
        <v>7100.15</v>
      </c>
      <c r="Y1398" s="34" t="str">
        <f t="shared" si="453"/>
        <v>7100.151</v>
      </c>
      <c r="Z1398" s="34" t="str">
        <f t="shared" si="453"/>
        <v>7100.1512</v>
      </c>
      <c r="AA1398" s="34" t="str">
        <f t="shared" si="453"/>
        <v>" "</v>
      </c>
      <c r="AB1398" s="34" t="str">
        <f t="shared" si="441"/>
        <v>7100.1 Cost of Production (Services) of Electricity /Regulated Activities</v>
      </c>
      <c r="AC1398" s="34" t="str">
        <f t="shared" si="442"/>
        <v>7100.15 Cost of Regulated Electricity Generation Activities</v>
      </c>
      <c r="AD1398" s="34" t="str">
        <f t="shared" si="443"/>
        <v>7100.151 Generation in Hydraulic Power Plant</v>
      </c>
      <c r="AE1398" s="34" t="str">
        <f t="shared" si="444"/>
        <v>7100.1512 Operation Cost in Hydraulic Power Plant</v>
      </c>
      <c r="AF1398" s="34" t="str">
        <f t="shared" si="445"/>
        <v>" "</v>
      </c>
      <c r="AI1398" t="s">
        <v>1061</v>
      </c>
      <c r="AJ1398" s="14" t="s">
        <v>1064</v>
      </c>
      <c r="AK1398" t="s">
        <v>909</v>
      </c>
      <c r="AL1398"/>
      <c r="AM1398"/>
      <c r="AN1398"/>
      <c r="AO1398"/>
      <c r="AP1398"/>
      <c r="AQ1398"/>
      <c r="AR1398"/>
      <c r="AS1398"/>
      <c r="AV1398" t="s">
        <v>1061</v>
      </c>
      <c r="AW1398">
        <f t="shared" si="446"/>
        <v>39</v>
      </c>
    </row>
    <row r="1399" spans="1:49" ht="11.25" customHeight="1" x14ac:dyDescent="0.2">
      <c r="A1399" s="14">
        <v>7100.15121</v>
      </c>
      <c r="B1399" t="s">
        <v>1012</v>
      </c>
      <c r="C1399" s="33" t="str">
        <f t="shared" si="448"/>
        <v xml:space="preserve">7100.15121 Personnel </v>
      </c>
      <c r="D1399" s="6" t="s">
        <v>870</v>
      </c>
      <c r="E1399" s="6" t="s">
        <v>804</v>
      </c>
      <c r="F1399" s="6" t="s">
        <v>751</v>
      </c>
      <c r="G1399" s="6" t="s">
        <v>823</v>
      </c>
      <c r="H1399" s="34" t="str">
        <f>VLOOKUP(I1399,'heading tables'!$G$3:$H$9,2,FALSE)</f>
        <v>L5</v>
      </c>
      <c r="I1399" s="34">
        <f t="shared" si="436"/>
        <v>10</v>
      </c>
      <c r="J1399" s="6" t="s">
        <v>1069</v>
      </c>
      <c r="K1399" s="34">
        <f t="shared" si="440"/>
        <v>404</v>
      </c>
      <c r="L1399" s="34" t="str">
        <f t="shared" si="437"/>
        <v>21</v>
      </c>
      <c r="M1399" s="34" t="str">
        <f t="shared" si="450"/>
        <v>7</v>
      </c>
      <c r="N1399" s="34" t="str">
        <f t="shared" si="451"/>
        <v>71</v>
      </c>
      <c r="O1399" s="34" t="str">
        <f t="shared" si="452"/>
        <v>7100</v>
      </c>
      <c r="P1399" s="34" t="str">
        <f>CONCATENATE(M1399," ",VLOOKUP(M1399,'heading tables'!$A:$C,2,FALSE))</f>
        <v>7 Operating Expenses</v>
      </c>
      <c r="Q1399" s="34" t="str">
        <f>CONCATENATE(N1399," ",VLOOKUP(N1399,'heading tables'!$A:$C,2,FALSE))</f>
        <v>71 Cost of products sold (goods-producing and services industries)</v>
      </c>
      <c r="R1399" s="34" t="str">
        <f>CONCATENATE(O1399," ",VLOOKUP(ABS(O1399),'heading tables'!$A:$C,2,FALSE))</f>
        <v>7100 Cost of products sold (goods-producing and services industries)</v>
      </c>
      <c r="S1399" s="34" t="str">
        <f t="shared" si="434"/>
        <v>71</v>
      </c>
      <c r="T1399" s="34" t="str">
        <f t="shared" si="435"/>
        <v>7100</v>
      </c>
      <c r="U1399" s="34" t="str">
        <f>CONCATENATE(S1399," ",VLOOKUP(S1399,'heading tables'!$A:$C,2,FALSE))</f>
        <v>71 Cost of products sold (goods-producing and services industries)</v>
      </c>
      <c r="V1399" s="34" t="str">
        <f>CONCATENATE(T1399," ",VLOOKUP(ABS(T1399),'heading tables'!$A:$C,2,FALSE))</f>
        <v>7100 Cost of products sold (goods-producing and services industries)</v>
      </c>
      <c r="W1399" s="34" t="str">
        <f t="shared" si="438"/>
        <v>7100.1</v>
      </c>
      <c r="X1399" s="34" t="str">
        <f t="shared" si="453"/>
        <v>7100.15</v>
      </c>
      <c r="Y1399" s="34" t="str">
        <f t="shared" si="453"/>
        <v>7100.151</v>
      </c>
      <c r="Z1399" s="34" t="str">
        <f t="shared" si="453"/>
        <v>7100.1512</v>
      </c>
      <c r="AA1399" s="34" t="str">
        <f t="shared" si="453"/>
        <v>7100.15121</v>
      </c>
      <c r="AB1399" s="34" t="str">
        <f t="shared" si="441"/>
        <v>7100.1 Cost of Production (Services) of Electricity /Regulated Activities</v>
      </c>
      <c r="AC1399" s="34" t="str">
        <f t="shared" si="442"/>
        <v>7100.15 Cost of Regulated Electricity Generation Activities</v>
      </c>
      <c r="AD1399" s="34" t="str">
        <f t="shared" si="443"/>
        <v>7100.151 Generation in Hydraulic Power Plant</v>
      </c>
      <c r="AE1399" s="34" t="str">
        <f t="shared" si="444"/>
        <v>7100.1512 Operation Cost in Hydraulic Power Plant</v>
      </c>
      <c r="AF1399" s="34" t="str">
        <f t="shared" si="445"/>
        <v xml:space="preserve">7100.15121 Personnel </v>
      </c>
      <c r="AH1399" s="6" t="s">
        <v>406</v>
      </c>
      <c r="AI1399" t="s">
        <v>1012</v>
      </c>
      <c r="AJ1399" s="14" t="s">
        <v>11</v>
      </c>
      <c r="AK1399" t="s">
        <v>909</v>
      </c>
      <c r="AL1399"/>
      <c r="AM1399"/>
      <c r="AN1399"/>
      <c r="AO1399"/>
      <c r="AP1399"/>
      <c r="AQ1399"/>
      <c r="AR1399"/>
      <c r="AS1399"/>
      <c r="AV1399" t="s">
        <v>1012</v>
      </c>
      <c r="AW1399">
        <f t="shared" si="446"/>
        <v>10</v>
      </c>
    </row>
    <row r="1400" spans="1:49" ht="11.25" customHeight="1" x14ac:dyDescent="0.2">
      <c r="A1400" s="14">
        <v>7100.1512199999997</v>
      </c>
      <c r="B1400" t="s">
        <v>1013</v>
      </c>
      <c r="C1400" s="33" t="str">
        <f t="shared" si="448"/>
        <v xml:space="preserve">7100.15122 Materials </v>
      </c>
      <c r="D1400" s="6" t="s">
        <v>870</v>
      </c>
      <c r="E1400" s="6" t="s">
        <v>804</v>
      </c>
      <c r="F1400" s="6" t="s">
        <v>746</v>
      </c>
      <c r="G1400" s="6" t="s">
        <v>823</v>
      </c>
      <c r="H1400" s="34" t="str">
        <f>VLOOKUP(I1400,'heading tables'!$G$3:$H$9,2,FALSE)</f>
        <v>L5</v>
      </c>
      <c r="I1400" s="34">
        <f t="shared" si="436"/>
        <v>10</v>
      </c>
      <c r="J1400" s="6" t="s">
        <v>1069</v>
      </c>
      <c r="K1400" s="34">
        <f t="shared" si="440"/>
        <v>404</v>
      </c>
      <c r="L1400" s="34" t="str">
        <f t="shared" si="437"/>
        <v>22</v>
      </c>
      <c r="M1400" s="34" t="str">
        <f t="shared" si="450"/>
        <v>7</v>
      </c>
      <c r="N1400" s="34" t="str">
        <f t="shared" si="451"/>
        <v>71</v>
      </c>
      <c r="O1400" s="34" t="str">
        <f t="shared" si="452"/>
        <v>7100</v>
      </c>
      <c r="P1400" s="34" t="str">
        <f>CONCATENATE(M1400," ",VLOOKUP(M1400,'heading tables'!$A:$C,2,FALSE))</f>
        <v>7 Operating Expenses</v>
      </c>
      <c r="Q1400" s="34" t="str">
        <f>CONCATENATE(N1400," ",VLOOKUP(N1400,'heading tables'!$A:$C,2,FALSE))</f>
        <v>71 Cost of products sold (goods-producing and services industries)</v>
      </c>
      <c r="R1400" s="34" t="str">
        <f>CONCATENATE(O1400," ",VLOOKUP(ABS(O1400),'heading tables'!$A:$C,2,FALSE))</f>
        <v>7100 Cost of products sold (goods-producing and services industries)</v>
      </c>
      <c r="S1400" s="34" t="str">
        <f t="shared" ref="S1400:S1463" si="454">N1400</f>
        <v>71</v>
      </c>
      <c r="T1400" s="34" t="str">
        <f t="shared" ref="T1400:T1463" si="455">O1400</f>
        <v>7100</v>
      </c>
      <c r="U1400" s="34" t="str">
        <f>CONCATENATE(S1400," ",VLOOKUP(S1400,'heading tables'!$A:$C,2,FALSE))</f>
        <v>71 Cost of products sold (goods-producing and services industries)</v>
      </c>
      <c r="V1400" s="34" t="str">
        <f>CONCATENATE(T1400," ",VLOOKUP(ABS(T1400),'heading tables'!$A:$C,2,FALSE))</f>
        <v>7100 Cost of products sold (goods-producing and services industries)</v>
      </c>
      <c r="W1400" s="34" t="str">
        <f t="shared" si="438"/>
        <v>7100.1</v>
      </c>
      <c r="X1400" s="34" t="str">
        <f t="shared" si="453"/>
        <v>7100.15</v>
      </c>
      <c r="Y1400" s="34" t="str">
        <f t="shared" si="453"/>
        <v>7100.151</v>
      </c>
      <c r="Z1400" s="34" t="str">
        <f t="shared" si="453"/>
        <v>7100.1512</v>
      </c>
      <c r="AA1400" s="34" t="str">
        <f t="shared" si="453"/>
        <v>7100.15122</v>
      </c>
      <c r="AB1400" s="34" t="str">
        <f t="shared" si="441"/>
        <v>7100.1 Cost of Production (Services) of Electricity /Regulated Activities</v>
      </c>
      <c r="AC1400" s="34" t="str">
        <f t="shared" si="442"/>
        <v>7100.15 Cost of Regulated Electricity Generation Activities</v>
      </c>
      <c r="AD1400" s="34" t="str">
        <f t="shared" si="443"/>
        <v>7100.151 Generation in Hydraulic Power Plant</v>
      </c>
      <c r="AE1400" s="34" t="str">
        <f t="shared" si="444"/>
        <v>7100.1512 Operation Cost in Hydraulic Power Plant</v>
      </c>
      <c r="AF1400" s="34" t="str">
        <f t="shared" si="445"/>
        <v xml:space="preserve">7100.15122 Materials </v>
      </c>
      <c r="AH1400" s="6" t="s">
        <v>407</v>
      </c>
      <c r="AI1400" t="s">
        <v>1013</v>
      </c>
      <c r="AJ1400" s="14" t="s">
        <v>11</v>
      </c>
      <c r="AK1400" t="s">
        <v>909</v>
      </c>
      <c r="AL1400"/>
      <c r="AM1400"/>
      <c r="AN1400"/>
      <c r="AO1400"/>
      <c r="AP1400"/>
      <c r="AQ1400"/>
      <c r="AR1400"/>
      <c r="AS1400"/>
      <c r="AV1400" t="s">
        <v>1013</v>
      </c>
      <c r="AW1400">
        <f t="shared" si="446"/>
        <v>10</v>
      </c>
    </row>
    <row r="1401" spans="1:49" ht="11.25" customHeight="1" x14ac:dyDescent="0.2">
      <c r="A1401" s="14">
        <v>7100.1512300000004</v>
      </c>
      <c r="B1401" t="s">
        <v>1014</v>
      </c>
      <c r="C1401" s="33" t="str">
        <f t="shared" si="448"/>
        <v xml:space="preserve">7100.15123 Outsource </v>
      </c>
      <c r="D1401" s="6" t="s">
        <v>870</v>
      </c>
      <c r="E1401" s="6" t="s">
        <v>804</v>
      </c>
      <c r="F1401" s="6" t="s">
        <v>747</v>
      </c>
      <c r="G1401" s="6" t="s">
        <v>823</v>
      </c>
      <c r="H1401" s="34" t="str">
        <f>VLOOKUP(I1401,'heading tables'!$G$3:$H$9,2,FALSE)</f>
        <v>L5</v>
      </c>
      <c r="I1401" s="34">
        <f t="shared" si="436"/>
        <v>10</v>
      </c>
      <c r="J1401" s="6" t="s">
        <v>1069</v>
      </c>
      <c r="K1401" s="34">
        <f t="shared" si="440"/>
        <v>404</v>
      </c>
      <c r="L1401" s="34" t="str">
        <f t="shared" si="437"/>
        <v>23</v>
      </c>
      <c r="M1401" s="34" t="str">
        <f t="shared" si="450"/>
        <v>7</v>
      </c>
      <c r="N1401" s="34" t="str">
        <f t="shared" si="451"/>
        <v>71</v>
      </c>
      <c r="O1401" s="34" t="str">
        <f t="shared" si="452"/>
        <v>7100</v>
      </c>
      <c r="P1401" s="34" t="str">
        <f>CONCATENATE(M1401," ",VLOOKUP(M1401,'heading tables'!$A:$C,2,FALSE))</f>
        <v>7 Operating Expenses</v>
      </c>
      <c r="Q1401" s="34" t="str">
        <f>CONCATENATE(N1401," ",VLOOKUP(N1401,'heading tables'!$A:$C,2,FALSE))</f>
        <v>71 Cost of products sold (goods-producing and services industries)</v>
      </c>
      <c r="R1401" s="34" t="str">
        <f>CONCATENATE(O1401," ",VLOOKUP(ABS(O1401),'heading tables'!$A:$C,2,FALSE))</f>
        <v>7100 Cost of products sold (goods-producing and services industries)</v>
      </c>
      <c r="S1401" s="34" t="str">
        <f t="shared" si="454"/>
        <v>71</v>
      </c>
      <c r="T1401" s="34" t="str">
        <f t="shared" si="455"/>
        <v>7100</v>
      </c>
      <c r="U1401" s="34" t="str">
        <f>CONCATENATE(S1401," ",VLOOKUP(S1401,'heading tables'!$A:$C,2,FALSE))</f>
        <v>71 Cost of products sold (goods-producing and services industries)</v>
      </c>
      <c r="V1401" s="34" t="str">
        <f>CONCATENATE(T1401," ",VLOOKUP(ABS(T1401),'heading tables'!$A:$C,2,FALSE))</f>
        <v>7100 Cost of products sold (goods-producing and services industries)</v>
      </c>
      <c r="W1401" s="34" t="str">
        <f t="shared" si="438"/>
        <v>7100.1</v>
      </c>
      <c r="X1401" s="34" t="str">
        <f t="shared" si="453"/>
        <v>7100.15</v>
      </c>
      <c r="Y1401" s="34" t="str">
        <f t="shared" si="453"/>
        <v>7100.151</v>
      </c>
      <c r="Z1401" s="34" t="str">
        <f t="shared" si="453"/>
        <v>7100.1512</v>
      </c>
      <c r="AA1401" s="34" t="str">
        <f t="shared" si="453"/>
        <v>7100.15123</v>
      </c>
      <c r="AB1401" s="34" t="str">
        <f t="shared" si="441"/>
        <v>7100.1 Cost of Production (Services) of Electricity /Regulated Activities</v>
      </c>
      <c r="AC1401" s="34" t="str">
        <f t="shared" si="442"/>
        <v>7100.15 Cost of Regulated Electricity Generation Activities</v>
      </c>
      <c r="AD1401" s="34" t="str">
        <f t="shared" si="443"/>
        <v>7100.151 Generation in Hydraulic Power Plant</v>
      </c>
      <c r="AE1401" s="34" t="str">
        <f t="shared" si="444"/>
        <v>7100.1512 Operation Cost in Hydraulic Power Plant</v>
      </c>
      <c r="AF1401" s="34" t="str">
        <f t="shared" si="445"/>
        <v xml:space="preserve">7100.15123 Outsource </v>
      </c>
      <c r="AH1401" s="6" t="s">
        <v>897</v>
      </c>
      <c r="AI1401" t="s">
        <v>1014</v>
      </c>
      <c r="AJ1401" s="14" t="s">
        <v>11</v>
      </c>
      <c r="AK1401" t="s">
        <v>909</v>
      </c>
      <c r="AL1401"/>
      <c r="AM1401"/>
      <c r="AN1401"/>
      <c r="AO1401"/>
      <c r="AP1401"/>
      <c r="AQ1401"/>
      <c r="AR1401"/>
      <c r="AS1401"/>
      <c r="AV1401" t="s">
        <v>1014</v>
      </c>
      <c r="AW1401">
        <f t="shared" si="446"/>
        <v>10</v>
      </c>
    </row>
    <row r="1402" spans="1:49" ht="11.25" customHeight="1" x14ac:dyDescent="0.2">
      <c r="A1402" s="14">
        <v>7100.1512400000001</v>
      </c>
      <c r="B1402" t="s">
        <v>409</v>
      </c>
      <c r="C1402" s="33" t="str">
        <f t="shared" si="448"/>
        <v>7100.15124 Utilities (no electricity)</v>
      </c>
      <c r="D1402" s="6" t="s">
        <v>870</v>
      </c>
      <c r="E1402" s="6" t="s">
        <v>804</v>
      </c>
      <c r="F1402" s="6" t="s">
        <v>747</v>
      </c>
      <c r="G1402" s="6" t="s">
        <v>823</v>
      </c>
      <c r="H1402" s="34" t="str">
        <f>VLOOKUP(I1402,'heading tables'!$G$3:$H$9,2,FALSE)</f>
        <v>L5</v>
      </c>
      <c r="I1402" s="34">
        <f t="shared" ref="I1402:I1465" si="456">LEN(A1402)</f>
        <v>10</v>
      </c>
      <c r="J1402" s="6" t="s">
        <v>1069</v>
      </c>
      <c r="K1402" s="34">
        <f t="shared" si="440"/>
        <v>404</v>
      </c>
      <c r="L1402" s="34" t="str">
        <f t="shared" ref="L1402:L1465" si="457">RIGHT(A1402,2)</f>
        <v>24</v>
      </c>
      <c r="M1402" s="34" t="str">
        <f t="shared" si="450"/>
        <v>7</v>
      </c>
      <c r="N1402" s="34" t="str">
        <f t="shared" si="451"/>
        <v>71</v>
      </c>
      <c r="O1402" s="34" t="str">
        <f t="shared" si="452"/>
        <v>7100</v>
      </c>
      <c r="P1402" s="34" t="str">
        <f>CONCATENATE(M1402," ",VLOOKUP(M1402,'heading tables'!$A:$C,2,FALSE))</f>
        <v>7 Operating Expenses</v>
      </c>
      <c r="Q1402" s="34" t="str">
        <f>CONCATENATE(N1402," ",VLOOKUP(N1402,'heading tables'!$A:$C,2,FALSE))</f>
        <v>71 Cost of products sold (goods-producing and services industries)</v>
      </c>
      <c r="R1402" s="34" t="str">
        <f>CONCATENATE(O1402," ",VLOOKUP(ABS(O1402),'heading tables'!$A:$C,2,FALSE))</f>
        <v>7100 Cost of products sold (goods-producing and services industries)</v>
      </c>
      <c r="S1402" s="34" t="str">
        <f t="shared" si="454"/>
        <v>71</v>
      </c>
      <c r="T1402" s="34" t="str">
        <f t="shared" si="455"/>
        <v>7100</v>
      </c>
      <c r="U1402" s="34" t="str">
        <f>CONCATENATE(S1402," ",VLOOKUP(S1402,'heading tables'!$A:$C,2,FALSE))</f>
        <v>71 Cost of products sold (goods-producing and services industries)</v>
      </c>
      <c r="V1402" s="34" t="str">
        <f>CONCATENATE(T1402," ",VLOOKUP(ABS(T1402),'heading tables'!$A:$C,2,FALSE))</f>
        <v>7100 Cost of products sold (goods-producing and services industries)</v>
      </c>
      <c r="W1402" s="34" t="str">
        <f t="shared" ref="W1402:W1465" si="458">IF(LEFT($A1402,W$1)=O1402,$AZ$1,LEFT($A1402,W$1))</f>
        <v>7100.1</v>
      </c>
      <c r="X1402" s="34" t="str">
        <f t="shared" si="453"/>
        <v>7100.15</v>
      </c>
      <c r="Y1402" s="34" t="str">
        <f t="shared" si="453"/>
        <v>7100.151</v>
      </c>
      <c r="Z1402" s="34" t="str">
        <f t="shared" si="453"/>
        <v>7100.1512</v>
      </c>
      <c r="AA1402" s="34" t="str">
        <f t="shared" si="453"/>
        <v>7100.15124</v>
      </c>
      <c r="AB1402" s="34" t="str">
        <f t="shared" si="441"/>
        <v>7100.1 Cost of Production (Services) of Electricity /Regulated Activities</v>
      </c>
      <c r="AC1402" s="34" t="str">
        <f t="shared" si="442"/>
        <v>7100.15 Cost of Regulated Electricity Generation Activities</v>
      </c>
      <c r="AD1402" s="34" t="str">
        <f t="shared" si="443"/>
        <v>7100.151 Generation in Hydraulic Power Plant</v>
      </c>
      <c r="AE1402" s="34" t="str">
        <f t="shared" si="444"/>
        <v>7100.1512 Operation Cost in Hydraulic Power Plant</v>
      </c>
      <c r="AF1402" s="34" t="str">
        <f t="shared" si="445"/>
        <v>7100.15124 Utilities (no electricity)</v>
      </c>
      <c r="AH1402" s="14" t="s">
        <v>460</v>
      </c>
      <c r="AI1402" t="s">
        <v>409</v>
      </c>
      <c r="AJ1402" s="14" t="s">
        <v>11</v>
      </c>
      <c r="AK1402" t="s">
        <v>909</v>
      </c>
      <c r="AL1402"/>
      <c r="AM1402"/>
      <c r="AN1402"/>
      <c r="AO1402"/>
      <c r="AP1402"/>
      <c r="AQ1402"/>
      <c r="AR1402"/>
      <c r="AS1402"/>
      <c r="AV1402" t="s">
        <v>409</v>
      </c>
      <c r="AW1402">
        <f t="shared" si="446"/>
        <v>26</v>
      </c>
    </row>
    <row r="1403" spans="1:49" ht="11.25" customHeight="1" x14ac:dyDescent="0.2">
      <c r="A1403" s="14">
        <v>7100.1512499999999</v>
      </c>
      <c r="B1403" t="s">
        <v>410</v>
      </c>
      <c r="C1403" s="33" t="str">
        <f t="shared" si="448"/>
        <v>7100.15125 Operation lease (rent)</v>
      </c>
      <c r="D1403" s="6" t="s">
        <v>870</v>
      </c>
      <c r="E1403" s="6" t="s">
        <v>804</v>
      </c>
      <c r="F1403" s="6" t="s">
        <v>747</v>
      </c>
      <c r="G1403" s="6" t="s">
        <v>823</v>
      </c>
      <c r="H1403" s="34" t="str">
        <f>VLOOKUP(I1403,'heading tables'!$G$3:$H$9,2,FALSE)</f>
        <v>L5</v>
      </c>
      <c r="I1403" s="34">
        <f t="shared" si="456"/>
        <v>10</v>
      </c>
      <c r="J1403" s="6" t="s">
        <v>1069</v>
      </c>
      <c r="K1403" s="34">
        <f t="shared" si="440"/>
        <v>404</v>
      </c>
      <c r="L1403" s="34" t="str">
        <f t="shared" si="457"/>
        <v>25</v>
      </c>
      <c r="M1403" s="34" t="str">
        <f t="shared" si="450"/>
        <v>7</v>
      </c>
      <c r="N1403" s="34" t="str">
        <f t="shared" si="451"/>
        <v>71</v>
      </c>
      <c r="O1403" s="34" t="str">
        <f t="shared" si="452"/>
        <v>7100</v>
      </c>
      <c r="P1403" s="34" t="str">
        <f>CONCATENATE(M1403," ",VLOOKUP(M1403,'heading tables'!$A:$C,2,FALSE))</f>
        <v>7 Operating Expenses</v>
      </c>
      <c r="Q1403" s="34" t="str">
        <f>CONCATENATE(N1403," ",VLOOKUP(N1403,'heading tables'!$A:$C,2,FALSE))</f>
        <v>71 Cost of products sold (goods-producing and services industries)</v>
      </c>
      <c r="R1403" s="34" t="str">
        <f>CONCATENATE(O1403," ",VLOOKUP(ABS(O1403),'heading tables'!$A:$C,2,FALSE))</f>
        <v>7100 Cost of products sold (goods-producing and services industries)</v>
      </c>
      <c r="S1403" s="34" t="str">
        <f t="shared" si="454"/>
        <v>71</v>
      </c>
      <c r="T1403" s="34" t="str">
        <f t="shared" si="455"/>
        <v>7100</v>
      </c>
      <c r="U1403" s="34" t="str">
        <f>CONCATENATE(S1403," ",VLOOKUP(S1403,'heading tables'!$A:$C,2,FALSE))</f>
        <v>71 Cost of products sold (goods-producing and services industries)</v>
      </c>
      <c r="V1403" s="34" t="str">
        <f>CONCATENATE(T1403," ",VLOOKUP(ABS(T1403),'heading tables'!$A:$C,2,FALSE))</f>
        <v>7100 Cost of products sold (goods-producing and services industries)</v>
      </c>
      <c r="W1403" s="34" t="str">
        <f t="shared" si="458"/>
        <v>7100.1</v>
      </c>
      <c r="X1403" s="34" t="str">
        <f t="shared" si="453"/>
        <v>7100.15</v>
      </c>
      <c r="Y1403" s="34" t="str">
        <f t="shared" si="453"/>
        <v>7100.151</v>
      </c>
      <c r="Z1403" s="34" t="str">
        <f t="shared" si="453"/>
        <v>7100.1512</v>
      </c>
      <c r="AA1403" s="34" t="str">
        <f t="shared" si="453"/>
        <v>7100.15125</v>
      </c>
      <c r="AB1403" s="34" t="str">
        <f t="shared" si="441"/>
        <v>7100.1 Cost of Production (Services) of Electricity /Regulated Activities</v>
      </c>
      <c r="AC1403" s="34" t="str">
        <f t="shared" si="442"/>
        <v>7100.15 Cost of Regulated Electricity Generation Activities</v>
      </c>
      <c r="AD1403" s="34" t="str">
        <f t="shared" si="443"/>
        <v>7100.151 Generation in Hydraulic Power Plant</v>
      </c>
      <c r="AE1403" s="34" t="str">
        <f t="shared" si="444"/>
        <v>7100.1512 Operation Cost in Hydraulic Power Plant</v>
      </c>
      <c r="AF1403" s="34" t="str">
        <f t="shared" si="445"/>
        <v>7100.15125 Operation lease (rent)</v>
      </c>
      <c r="AH1403" s="6" t="s">
        <v>886</v>
      </c>
      <c r="AI1403" t="s">
        <v>410</v>
      </c>
      <c r="AJ1403" s="14" t="s">
        <v>11</v>
      </c>
      <c r="AK1403" t="s">
        <v>909</v>
      </c>
      <c r="AL1403"/>
      <c r="AM1403"/>
      <c r="AN1403"/>
      <c r="AO1403"/>
      <c r="AP1403"/>
      <c r="AQ1403"/>
      <c r="AR1403"/>
      <c r="AS1403"/>
      <c r="AV1403" t="s">
        <v>410</v>
      </c>
      <c r="AW1403">
        <f t="shared" si="446"/>
        <v>22</v>
      </c>
    </row>
    <row r="1404" spans="1:49" ht="11.25" customHeight="1" x14ac:dyDescent="0.2">
      <c r="A1404" s="14">
        <v>7100.1512599999996</v>
      </c>
      <c r="B1404" t="s">
        <v>411</v>
      </c>
      <c r="C1404" s="33" t="str">
        <f t="shared" si="448"/>
        <v>7100.15126 Electricity Self Consumption</v>
      </c>
      <c r="D1404" s="6" t="s">
        <v>870</v>
      </c>
      <c r="E1404" s="6" t="s">
        <v>804</v>
      </c>
      <c r="F1404" s="6" t="s">
        <v>747</v>
      </c>
      <c r="G1404" s="6" t="s">
        <v>823</v>
      </c>
      <c r="H1404" s="34" t="str">
        <f>VLOOKUP(I1404,'heading tables'!$G$3:$H$9,2,FALSE)</f>
        <v>L5</v>
      </c>
      <c r="I1404" s="34">
        <f t="shared" si="456"/>
        <v>10</v>
      </c>
      <c r="J1404" s="6" t="s">
        <v>1069</v>
      </c>
      <c r="K1404" s="34">
        <f t="shared" si="440"/>
        <v>404</v>
      </c>
      <c r="L1404" s="34" t="str">
        <f t="shared" si="457"/>
        <v>26</v>
      </c>
      <c r="M1404" s="34" t="str">
        <f t="shared" si="450"/>
        <v>7</v>
      </c>
      <c r="N1404" s="34" t="str">
        <f t="shared" si="451"/>
        <v>71</v>
      </c>
      <c r="O1404" s="34" t="str">
        <f t="shared" si="452"/>
        <v>7100</v>
      </c>
      <c r="P1404" s="34" t="str">
        <f>CONCATENATE(M1404," ",VLOOKUP(M1404,'heading tables'!$A:$C,2,FALSE))</f>
        <v>7 Operating Expenses</v>
      </c>
      <c r="Q1404" s="34" t="str">
        <f>CONCATENATE(N1404," ",VLOOKUP(N1404,'heading tables'!$A:$C,2,FALSE))</f>
        <v>71 Cost of products sold (goods-producing and services industries)</v>
      </c>
      <c r="R1404" s="34" t="str">
        <f>CONCATENATE(O1404," ",VLOOKUP(ABS(O1404),'heading tables'!$A:$C,2,FALSE))</f>
        <v>7100 Cost of products sold (goods-producing and services industries)</v>
      </c>
      <c r="S1404" s="34" t="str">
        <f t="shared" si="454"/>
        <v>71</v>
      </c>
      <c r="T1404" s="34" t="str">
        <f t="shared" si="455"/>
        <v>7100</v>
      </c>
      <c r="U1404" s="34" t="str">
        <f>CONCATENATE(S1404," ",VLOOKUP(S1404,'heading tables'!$A:$C,2,FALSE))</f>
        <v>71 Cost of products sold (goods-producing and services industries)</v>
      </c>
      <c r="V1404" s="34" t="str">
        <f>CONCATENATE(T1404," ",VLOOKUP(ABS(T1404),'heading tables'!$A:$C,2,FALSE))</f>
        <v>7100 Cost of products sold (goods-producing and services industries)</v>
      </c>
      <c r="W1404" s="34" t="str">
        <f t="shared" si="458"/>
        <v>7100.1</v>
      </c>
      <c r="X1404" s="34" t="str">
        <f t="shared" si="453"/>
        <v>7100.15</v>
      </c>
      <c r="Y1404" s="34" t="str">
        <f t="shared" si="453"/>
        <v>7100.151</v>
      </c>
      <c r="Z1404" s="34" t="str">
        <f t="shared" si="453"/>
        <v>7100.1512</v>
      </c>
      <c r="AA1404" s="34" t="str">
        <f t="shared" si="453"/>
        <v>7100.15126</v>
      </c>
      <c r="AB1404" s="34" t="str">
        <f t="shared" si="441"/>
        <v>7100.1 Cost of Production (Services) of Electricity /Regulated Activities</v>
      </c>
      <c r="AC1404" s="34" t="str">
        <f t="shared" si="442"/>
        <v>7100.15 Cost of Regulated Electricity Generation Activities</v>
      </c>
      <c r="AD1404" s="34" t="str">
        <f t="shared" si="443"/>
        <v>7100.151 Generation in Hydraulic Power Plant</v>
      </c>
      <c r="AE1404" s="34" t="str">
        <f t="shared" si="444"/>
        <v>7100.1512 Operation Cost in Hydraulic Power Plant</v>
      </c>
      <c r="AF1404" s="34" t="str">
        <f t="shared" si="445"/>
        <v>7100.15126 Electricity Self Consumption</v>
      </c>
      <c r="AH1404" s="14" t="s">
        <v>873</v>
      </c>
      <c r="AI1404" t="s">
        <v>411</v>
      </c>
      <c r="AJ1404" s="14" t="s">
        <v>11</v>
      </c>
      <c r="AK1404" t="s">
        <v>909</v>
      </c>
      <c r="AL1404"/>
      <c r="AM1404"/>
      <c r="AN1404"/>
      <c r="AO1404"/>
      <c r="AP1404"/>
      <c r="AQ1404"/>
      <c r="AR1404"/>
      <c r="AS1404"/>
      <c r="AV1404" t="s">
        <v>411</v>
      </c>
      <c r="AW1404">
        <f t="shared" si="446"/>
        <v>28</v>
      </c>
    </row>
    <row r="1405" spans="1:49" ht="11.25" customHeight="1" x14ac:dyDescent="0.2">
      <c r="A1405" s="14">
        <v>7100.15128</v>
      </c>
      <c r="B1405" t="s">
        <v>412</v>
      </c>
      <c r="C1405" s="33" t="str">
        <f t="shared" si="448"/>
        <v>7100.15128 Depreciation of Assets in Operation</v>
      </c>
      <c r="D1405" s="6" t="s">
        <v>870</v>
      </c>
      <c r="E1405" s="6" t="s">
        <v>804</v>
      </c>
      <c r="F1405" s="6" t="s">
        <v>747</v>
      </c>
      <c r="G1405" s="6" t="s">
        <v>823</v>
      </c>
      <c r="H1405" s="34" t="str">
        <f>VLOOKUP(I1405,'heading tables'!$G$3:$H$9,2,FALSE)</f>
        <v>L5</v>
      </c>
      <c r="I1405" s="34">
        <f t="shared" si="456"/>
        <v>10</v>
      </c>
      <c r="J1405" s="6" t="s">
        <v>1069</v>
      </c>
      <c r="K1405" s="34">
        <f t="shared" si="440"/>
        <v>404</v>
      </c>
      <c r="L1405" s="34" t="str">
        <f t="shared" si="457"/>
        <v>28</v>
      </c>
      <c r="M1405" s="34" t="str">
        <f t="shared" si="450"/>
        <v>7</v>
      </c>
      <c r="N1405" s="34" t="str">
        <f t="shared" si="451"/>
        <v>71</v>
      </c>
      <c r="O1405" s="34" t="str">
        <f t="shared" si="452"/>
        <v>7100</v>
      </c>
      <c r="P1405" s="34" t="str">
        <f>CONCATENATE(M1405," ",VLOOKUP(M1405,'heading tables'!$A:$C,2,FALSE))</f>
        <v>7 Operating Expenses</v>
      </c>
      <c r="Q1405" s="34" t="str">
        <f>CONCATENATE(N1405," ",VLOOKUP(N1405,'heading tables'!$A:$C,2,FALSE))</f>
        <v>71 Cost of products sold (goods-producing and services industries)</v>
      </c>
      <c r="R1405" s="34" t="str">
        <f>CONCATENATE(O1405," ",VLOOKUP(ABS(O1405),'heading tables'!$A:$C,2,FALSE))</f>
        <v>7100 Cost of products sold (goods-producing and services industries)</v>
      </c>
      <c r="S1405" s="34" t="str">
        <f t="shared" si="454"/>
        <v>71</v>
      </c>
      <c r="T1405" s="34" t="str">
        <f t="shared" si="455"/>
        <v>7100</v>
      </c>
      <c r="U1405" s="34" t="str">
        <f>CONCATENATE(S1405," ",VLOOKUP(S1405,'heading tables'!$A:$C,2,FALSE))</f>
        <v>71 Cost of products sold (goods-producing and services industries)</v>
      </c>
      <c r="V1405" s="34" t="str">
        <f>CONCATENATE(T1405," ",VLOOKUP(ABS(T1405),'heading tables'!$A:$C,2,FALSE))</f>
        <v>7100 Cost of products sold (goods-producing and services industries)</v>
      </c>
      <c r="W1405" s="34" t="str">
        <f t="shared" si="458"/>
        <v>7100.1</v>
      </c>
      <c r="X1405" s="34" t="str">
        <f t="shared" si="453"/>
        <v>7100.15</v>
      </c>
      <c r="Y1405" s="34" t="str">
        <f t="shared" si="453"/>
        <v>7100.151</v>
      </c>
      <c r="Z1405" s="34" t="str">
        <f t="shared" si="453"/>
        <v>7100.1512</v>
      </c>
      <c r="AA1405" s="34" t="str">
        <f t="shared" si="453"/>
        <v>7100.15128</v>
      </c>
      <c r="AB1405" s="34" t="str">
        <f t="shared" si="441"/>
        <v>7100.1 Cost of Production (Services) of Electricity /Regulated Activities</v>
      </c>
      <c r="AC1405" s="34" t="str">
        <f t="shared" si="442"/>
        <v>7100.15 Cost of Regulated Electricity Generation Activities</v>
      </c>
      <c r="AD1405" s="34" t="str">
        <f t="shared" si="443"/>
        <v>7100.151 Generation in Hydraulic Power Plant</v>
      </c>
      <c r="AE1405" s="34" t="str">
        <f t="shared" si="444"/>
        <v>7100.1512 Operation Cost in Hydraulic Power Plant</v>
      </c>
      <c r="AF1405" s="34" t="str">
        <f t="shared" si="445"/>
        <v>7100.15128 Depreciation of Assets in Operation</v>
      </c>
      <c r="AH1405" s="6" t="s">
        <v>885</v>
      </c>
      <c r="AI1405" t="s">
        <v>412</v>
      </c>
      <c r="AJ1405" s="14" t="s">
        <v>11</v>
      </c>
      <c r="AK1405" t="s">
        <v>909</v>
      </c>
      <c r="AL1405"/>
      <c r="AM1405"/>
      <c r="AN1405"/>
      <c r="AO1405"/>
      <c r="AP1405"/>
      <c r="AQ1405"/>
      <c r="AR1405"/>
      <c r="AS1405"/>
      <c r="AV1405" t="s">
        <v>412</v>
      </c>
      <c r="AW1405">
        <f t="shared" si="446"/>
        <v>35</v>
      </c>
    </row>
    <row r="1406" spans="1:49" ht="11.25" customHeight="1" x14ac:dyDescent="0.2">
      <c r="A1406" s="14">
        <v>7100.1512899999998</v>
      </c>
      <c r="B1406" t="s">
        <v>405</v>
      </c>
      <c r="C1406" s="33" t="str">
        <f t="shared" si="448"/>
        <v>7100.15129 Other</v>
      </c>
      <c r="D1406" s="6" t="s">
        <v>870</v>
      </c>
      <c r="E1406" s="6" t="s">
        <v>804</v>
      </c>
      <c r="F1406" s="6" t="s">
        <v>747</v>
      </c>
      <c r="G1406" s="6" t="s">
        <v>823</v>
      </c>
      <c r="H1406" s="34" t="str">
        <f>VLOOKUP(I1406,'heading tables'!$G$3:$H$9,2,FALSE)</f>
        <v>L5</v>
      </c>
      <c r="I1406" s="34">
        <f t="shared" si="456"/>
        <v>10</v>
      </c>
      <c r="J1406" s="6" t="s">
        <v>1069</v>
      </c>
      <c r="K1406" s="34">
        <f t="shared" si="440"/>
        <v>404</v>
      </c>
      <c r="L1406" s="34" t="str">
        <f t="shared" si="457"/>
        <v>29</v>
      </c>
      <c r="M1406" s="34" t="str">
        <f t="shared" si="450"/>
        <v>7</v>
      </c>
      <c r="N1406" s="34" t="str">
        <f t="shared" si="451"/>
        <v>71</v>
      </c>
      <c r="O1406" s="34" t="str">
        <f t="shared" si="452"/>
        <v>7100</v>
      </c>
      <c r="P1406" s="34" t="str">
        <f>CONCATENATE(M1406," ",VLOOKUP(M1406,'heading tables'!$A:$C,2,FALSE))</f>
        <v>7 Operating Expenses</v>
      </c>
      <c r="Q1406" s="34" t="str">
        <f>CONCATENATE(N1406," ",VLOOKUP(N1406,'heading tables'!$A:$C,2,FALSE))</f>
        <v>71 Cost of products sold (goods-producing and services industries)</v>
      </c>
      <c r="R1406" s="34" t="str">
        <f>CONCATENATE(O1406," ",VLOOKUP(ABS(O1406),'heading tables'!$A:$C,2,FALSE))</f>
        <v>7100 Cost of products sold (goods-producing and services industries)</v>
      </c>
      <c r="S1406" s="34" t="str">
        <f t="shared" si="454"/>
        <v>71</v>
      </c>
      <c r="T1406" s="34" t="str">
        <f t="shared" si="455"/>
        <v>7100</v>
      </c>
      <c r="U1406" s="34" t="str">
        <f>CONCATENATE(S1406," ",VLOOKUP(S1406,'heading tables'!$A:$C,2,FALSE))</f>
        <v>71 Cost of products sold (goods-producing and services industries)</v>
      </c>
      <c r="V1406" s="34" t="str">
        <f>CONCATENATE(T1406," ",VLOOKUP(ABS(T1406),'heading tables'!$A:$C,2,FALSE))</f>
        <v>7100 Cost of products sold (goods-producing and services industries)</v>
      </c>
      <c r="W1406" s="34" t="str">
        <f t="shared" si="458"/>
        <v>7100.1</v>
      </c>
      <c r="X1406" s="34" t="str">
        <f t="shared" si="453"/>
        <v>7100.15</v>
      </c>
      <c r="Y1406" s="34" t="str">
        <f t="shared" si="453"/>
        <v>7100.151</v>
      </c>
      <c r="Z1406" s="34" t="str">
        <f t="shared" si="453"/>
        <v>7100.1512</v>
      </c>
      <c r="AA1406" s="34" t="str">
        <f t="shared" si="453"/>
        <v>7100.15129</v>
      </c>
      <c r="AB1406" s="34" t="str">
        <f t="shared" si="441"/>
        <v>7100.1 Cost of Production (Services) of Electricity /Regulated Activities</v>
      </c>
      <c r="AC1406" s="34" t="str">
        <f t="shared" si="442"/>
        <v>7100.15 Cost of Regulated Electricity Generation Activities</v>
      </c>
      <c r="AD1406" s="34" t="str">
        <f t="shared" si="443"/>
        <v>7100.151 Generation in Hydraulic Power Plant</v>
      </c>
      <c r="AE1406" s="34" t="str">
        <f t="shared" si="444"/>
        <v>7100.1512 Operation Cost in Hydraulic Power Plant</v>
      </c>
      <c r="AF1406" s="34" t="str">
        <f t="shared" si="445"/>
        <v>7100.15129 Other</v>
      </c>
      <c r="AH1406" s="6" t="s">
        <v>405</v>
      </c>
      <c r="AI1406" t="s">
        <v>405</v>
      </c>
      <c r="AJ1406" s="14" t="s">
        <v>11</v>
      </c>
      <c r="AK1406" t="s">
        <v>909</v>
      </c>
      <c r="AL1406"/>
      <c r="AM1406"/>
      <c r="AN1406"/>
      <c r="AO1406"/>
      <c r="AP1406"/>
      <c r="AQ1406"/>
      <c r="AR1406"/>
      <c r="AS1406"/>
      <c r="AV1406" t="s">
        <v>405</v>
      </c>
      <c r="AW1406">
        <f t="shared" si="446"/>
        <v>5</v>
      </c>
    </row>
    <row r="1407" spans="1:49" ht="11.25" customHeight="1" x14ac:dyDescent="0.2">
      <c r="A1407" s="14">
        <v>7100.1513000000004</v>
      </c>
      <c r="B1407" t="s">
        <v>1062</v>
      </c>
      <c r="C1407" s="33" t="str">
        <f t="shared" si="448"/>
        <v>7100.1513 Maintenance Cost in Hydraulic Power Plant</v>
      </c>
      <c r="D1407" s="6" t="s">
        <v>870</v>
      </c>
      <c r="E1407" s="6" t="s">
        <v>804</v>
      </c>
      <c r="F1407" s="6" t="s">
        <v>3</v>
      </c>
      <c r="G1407" s="6" t="s">
        <v>822</v>
      </c>
      <c r="H1407" s="34" t="str">
        <f>VLOOKUP(I1407,'heading tables'!$G$3:$H$9,2,FALSE)</f>
        <v>L4</v>
      </c>
      <c r="I1407" s="34">
        <f t="shared" si="456"/>
        <v>9</v>
      </c>
      <c r="J1407" s="6" t="s">
        <v>1069</v>
      </c>
      <c r="K1407" s="34">
        <f t="shared" si="440"/>
        <v>404</v>
      </c>
      <c r="L1407" s="34" t="str">
        <f t="shared" si="457"/>
        <v>13</v>
      </c>
      <c r="M1407" s="34" t="str">
        <f t="shared" si="450"/>
        <v>7</v>
      </c>
      <c r="N1407" s="34" t="str">
        <f t="shared" si="451"/>
        <v>71</v>
      </c>
      <c r="O1407" s="34" t="str">
        <f t="shared" si="452"/>
        <v>7100</v>
      </c>
      <c r="P1407" s="34" t="str">
        <f>CONCATENATE(M1407," ",VLOOKUP(M1407,'heading tables'!$A:$C,2,FALSE))</f>
        <v>7 Operating Expenses</v>
      </c>
      <c r="Q1407" s="34" t="str">
        <f>CONCATENATE(N1407," ",VLOOKUP(N1407,'heading tables'!$A:$C,2,FALSE))</f>
        <v>71 Cost of products sold (goods-producing and services industries)</v>
      </c>
      <c r="R1407" s="34" t="str">
        <f>CONCATENATE(O1407," ",VLOOKUP(ABS(O1407),'heading tables'!$A:$C,2,FALSE))</f>
        <v>7100 Cost of products sold (goods-producing and services industries)</v>
      </c>
      <c r="S1407" s="34" t="str">
        <f t="shared" si="454"/>
        <v>71</v>
      </c>
      <c r="T1407" s="34" t="str">
        <f t="shared" si="455"/>
        <v>7100</v>
      </c>
      <c r="U1407" s="34" t="str">
        <f>CONCATENATE(S1407," ",VLOOKUP(S1407,'heading tables'!$A:$C,2,FALSE))</f>
        <v>71 Cost of products sold (goods-producing and services industries)</v>
      </c>
      <c r="V1407" s="34" t="str">
        <f>CONCATENATE(T1407," ",VLOOKUP(ABS(T1407),'heading tables'!$A:$C,2,FALSE))</f>
        <v>7100 Cost of products sold (goods-producing and services industries)</v>
      </c>
      <c r="W1407" s="34" t="str">
        <f t="shared" si="458"/>
        <v>7100.1</v>
      </c>
      <c r="X1407" s="34" t="str">
        <f t="shared" si="453"/>
        <v>7100.15</v>
      </c>
      <c r="Y1407" s="34" t="str">
        <f t="shared" si="453"/>
        <v>7100.151</v>
      </c>
      <c r="Z1407" s="34" t="str">
        <f t="shared" si="453"/>
        <v>7100.1513</v>
      </c>
      <c r="AA1407" s="34" t="str">
        <f t="shared" si="453"/>
        <v>" "</v>
      </c>
      <c r="AB1407" s="34" t="str">
        <f t="shared" si="441"/>
        <v>7100.1 Cost of Production (Services) of Electricity /Regulated Activities</v>
      </c>
      <c r="AC1407" s="34" t="str">
        <f t="shared" si="442"/>
        <v>7100.15 Cost of Regulated Electricity Generation Activities</v>
      </c>
      <c r="AD1407" s="34" t="str">
        <f t="shared" si="443"/>
        <v>7100.151 Generation in Hydraulic Power Plant</v>
      </c>
      <c r="AE1407" s="34" t="str">
        <f t="shared" si="444"/>
        <v>7100.1513 Maintenance Cost in Hydraulic Power Plant</v>
      </c>
      <c r="AF1407" s="34" t="str">
        <f t="shared" si="445"/>
        <v>" "</v>
      </c>
      <c r="AI1407" t="s">
        <v>1062</v>
      </c>
      <c r="AJ1407" s="14" t="s">
        <v>1064</v>
      </c>
      <c r="AK1407" t="s">
        <v>909</v>
      </c>
      <c r="AL1407"/>
      <c r="AM1407"/>
      <c r="AN1407"/>
      <c r="AO1407"/>
      <c r="AP1407"/>
      <c r="AQ1407"/>
      <c r="AR1407"/>
      <c r="AS1407"/>
      <c r="AV1407" t="s">
        <v>1062</v>
      </c>
      <c r="AW1407">
        <f t="shared" si="446"/>
        <v>41</v>
      </c>
    </row>
    <row r="1408" spans="1:49" ht="11.25" customHeight="1" x14ac:dyDescent="0.2">
      <c r="A1408" s="14">
        <v>7100.1513100000002</v>
      </c>
      <c r="B1408" t="s">
        <v>1012</v>
      </c>
      <c r="C1408" s="33" t="str">
        <f t="shared" si="448"/>
        <v xml:space="preserve">7100.15131 Personnel </v>
      </c>
      <c r="D1408" s="6" t="s">
        <v>870</v>
      </c>
      <c r="E1408" s="6" t="s">
        <v>804</v>
      </c>
      <c r="F1408" s="6" t="s">
        <v>749</v>
      </c>
      <c r="G1408" s="6" t="s">
        <v>823</v>
      </c>
      <c r="H1408" s="34" t="str">
        <f>VLOOKUP(I1408,'heading tables'!$G$3:$H$9,2,FALSE)</f>
        <v>L5</v>
      </c>
      <c r="I1408" s="34">
        <f t="shared" si="456"/>
        <v>10</v>
      </c>
      <c r="J1408" s="6" t="s">
        <v>1069</v>
      </c>
      <c r="K1408" s="34">
        <f t="shared" si="440"/>
        <v>404</v>
      </c>
      <c r="L1408" s="34" t="str">
        <f t="shared" si="457"/>
        <v>31</v>
      </c>
      <c r="M1408" s="34" t="str">
        <f t="shared" si="450"/>
        <v>7</v>
      </c>
      <c r="N1408" s="34" t="str">
        <f t="shared" si="451"/>
        <v>71</v>
      </c>
      <c r="O1408" s="34" t="str">
        <f t="shared" si="452"/>
        <v>7100</v>
      </c>
      <c r="P1408" s="34" t="str">
        <f>CONCATENATE(M1408," ",VLOOKUP(M1408,'heading tables'!$A:$C,2,FALSE))</f>
        <v>7 Operating Expenses</v>
      </c>
      <c r="Q1408" s="34" t="str">
        <f>CONCATENATE(N1408," ",VLOOKUP(N1408,'heading tables'!$A:$C,2,FALSE))</f>
        <v>71 Cost of products sold (goods-producing and services industries)</v>
      </c>
      <c r="R1408" s="34" t="str">
        <f>CONCATENATE(O1408," ",VLOOKUP(ABS(O1408),'heading tables'!$A:$C,2,FALSE))</f>
        <v>7100 Cost of products sold (goods-producing and services industries)</v>
      </c>
      <c r="S1408" s="34" t="str">
        <f t="shared" si="454"/>
        <v>71</v>
      </c>
      <c r="T1408" s="34" t="str">
        <f t="shared" si="455"/>
        <v>7100</v>
      </c>
      <c r="U1408" s="34" t="str">
        <f>CONCATENATE(S1408," ",VLOOKUP(S1408,'heading tables'!$A:$C,2,FALSE))</f>
        <v>71 Cost of products sold (goods-producing and services industries)</v>
      </c>
      <c r="V1408" s="34" t="str">
        <f>CONCATENATE(T1408," ",VLOOKUP(ABS(T1408),'heading tables'!$A:$C,2,FALSE))</f>
        <v>7100 Cost of products sold (goods-producing and services industries)</v>
      </c>
      <c r="W1408" s="34" t="str">
        <f t="shared" si="458"/>
        <v>7100.1</v>
      </c>
      <c r="X1408" s="34" t="str">
        <f t="shared" si="453"/>
        <v>7100.15</v>
      </c>
      <c r="Y1408" s="34" t="str">
        <f t="shared" si="453"/>
        <v>7100.151</v>
      </c>
      <c r="Z1408" s="34" t="str">
        <f t="shared" si="453"/>
        <v>7100.1513</v>
      </c>
      <c r="AA1408" s="34" t="str">
        <f t="shared" si="453"/>
        <v>7100.15131</v>
      </c>
      <c r="AB1408" s="34" t="str">
        <f t="shared" si="441"/>
        <v>7100.1 Cost of Production (Services) of Electricity /Regulated Activities</v>
      </c>
      <c r="AC1408" s="34" t="str">
        <f t="shared" si="442"/>
        <v>7100.15 Cost of Regulated Electricity Generation Activities</v>
      </c>
      <c r="AD1408" s="34" t="str">
        <f t="shared" si="443"/>
        <v>7100.151 Generation in Hydraulic Power Plant</v>
      </c>
      <c r="AE1408" s="34" t="str">
        <f t="shared" si="444"/>
        <v>7100.1513 Maintenance Cost in Hydraulic Power Plant</v>
      </c>
      <c r="AF1408" s="34" t="str">
        <f t="shared" si="445"/>
        <v xml:space="preserve">7100.15131 Personnel </v>
      </c>
      <c r="AH1408" s="6" t="s">
        <v>406</v>
      </c>
      <c r="AI1408" t="s">
        <v>1012</v>
      </c>
      <c r="AJ1408" s="14" t="s">
        <v>11</v>
      </c>
      <c r="AK1408" t="s">
        <v>909</v>
      </c>
      <c r="AL1408"/>
      <c r="AM1408"/>
      <c r="AN1408"/>
      <c r="AO1408"/>
      <c r="AP1408"/>
      <c r="AQ1408"/>
      <c r="AR1408"/>
      <c r="AS1408"/>
      <c r="AV1408" t="s">
        <v>1012</v>
      </c>
      <c r="AW1408">
        <f t="shared" si="446"/>
        <v>10</v>
      </c>
    </row>
    <row r="1409" spans="1:49" ht="11.25" customHeight="1" x14ac:dyDescent="0.2">
      <c r="A1409" s="14">
        <v>7100.1513199999999</v>
      </c>
      <c r="B1409" t="s">
        <v>1013</v>
      </c>
      <c r="C1409" s="33" t="str">
        <f t="shared" si="448"/>
        <v xml:space="preserve">7100.15132 Materials </v>
      </c>
      <c r="D1409" s="6" t="s">
        <v>870</v>
      </c>
      <c r="E1409" s="6" t="s">
        <v>804</v>
      </c>
      <c r="F1409" s="6" t="s">
        <v>749</v>
      </c>
      <c r="G1409" s="6" t="s">
        <v>823</v>
      </c>
      <c r="H1409" s="34" t="str">
        <f>VLOOKUP(I1409,'heading tables'!$G$3:$H$9,2,FALSE)</f>
        <v>L5</v>
      </c>
      <c r="I1409" s="34">
        <f t="shared" si="456"/>
        <v>10</v>
      </c>
      <c r="J1409" s="6" t="s">
        <v>1069</v>
      </c>
      <c r="K1409" s="34">
        <f t="shared" si="440"/>
        <v>404</v>
      </c>
      <c r="L1409" s="34" t="str">
        <f t="shared" si="457"/>
        <v>32</v>
      </c>
      <c r="M1409" s="34" t="str">
        <f t="shared" si="450"/>
        <v>7</v>
      </c>
      <c r="N1409" s="34" t="str">
        <f t="shared" si="451"/>
        <v>71</v>
      </c>
      <c r="O1409" s="34" t="str">
        <f t="shared" si="452"/>
        <v>7100</v>
      </c>
      <c r="P1409" s="34" t="str">
        <f>CONCATENATE(M1409," ",VLOOKUP(M1409,'heading tables'!$A:$C,2,FALSE))</f>
        <v>7 Operating Expenses</v>
      </c>
      <c r="Q1409" s="34" t="str">
        <f>CONCATENATE(N1409," ",VLOOKUP(N1409,'heading tables'!$A:$C,2,FALSE))</f>
        <v>71 Cost of products sold (goods-producing and services industries)</v>
      </c>
      <c r="R1409" s="34" t="str">
        <f>CONCATENATE(O1409," ",VLOOKUP(ABS(O1409),'heading tables'!$A:$C,2,FALSE))</f>
        <v>7100 Cost of products sold (goods-producing and services industries)</v>
      </c>
      <c r="S1409" s="34" t="str">
        <f t="shared" si="454"/>
        <v>71</v>
      </c>
      <c r="T1409" s="34" t="str">
        <f t="shared" si="455"/>
        <v>7100</v>
      </c>
      <c r="U1409" s="34" t="str">
        <f>CONCATENATE(S1409," ",VLOOKUP(S1409,'heading tables'!$A:$C,2,FALSE))</f>
        <v>71 Cost of products sold (goods-producing and services industries)</v>
      </c>
      <c r="V1409" s="34" t="str">
        <f>CONCATENATE(T1409," ",VLOOKUP(ABS(T1409),'heading tables'!$A:$C,2,FALSE))</f>
        <v>7100 Cost of products sold (goods-producing and services industries)</v>
      </c>
      <c r="W1409" s="34" t="str">
        <f t="shared" si="458"/>
        <v>7100.1</v>
      </c>
      <c r="X1409" s="34" t="str">
        <f t="shared" si="453"/>
        <v>7100.15</v>
      </c>
      <c r="Y1409" s="34" t="str">
        <f t="shared" si="453"/>
        <v>7100.151</v>
      </c>
      <c r="Z1409" s="34" t="str">
        <f t="shared" si="453"/>
        <v>7100.1513</v>
      </c>
      <c r="AA1409" s="34" t="str">
        <f t="shared" si="453"/>
        <v>7100.15132</v>
      </c>
      <c r="AB1409" s="34" t="str">
        <f t="shared" si="441"/>
        <v>7100.1 Cost of Production (Services) of Electricity /Regulated Activities</v>
      </c>
      <c r="AC1409" s="34" t="str">
        <f t="shared" si="442"/>
        <v>7100.15 Cost of Regulated Electricity Generation Activities</v>
      </c>
      <c r="AD1409" s="34" t="str">
        <f t="shared" si="443"/>
        <v>7100.151 Generation in Hydraulic Power Plant</v>
      </c>
      <c r="AE1409" s="34" t="str">
        <f t="shared" si="444"/>
        <v>7100.1513 Maintenance Cost in Hydraulic Power Plant</v>
      </c>
      <c r="AF1409" s="34" t="str">
        <f t="shared" si="445"/>
        <v xml:space="preserve">7100.15132 Materials </v>
      </c>
      <c r="AH1409" s="6" t="s">
        <v>407</v>
      </c>
      <c r="AI1409" t="s">
        <v>1013</v>
      </c>
      <c r="AJ1409" s="14" t="s">
        <v>11</v>
      </c>
      <c r="AK1409" t="s">
        <v>909</v>
      </c>
      <c r="AL1409"/>
      <c r="AM1409"/>
      <c r="AN1409"/>
      <c r="AO1409"/>
      <c r="AP1409"/>
      <c r="AQ1409"/>
      <c r="AR1409"/>
      <c r="AS1409"/>
      <c r="AV1409" t="s">
        <v>1013</v>
      </c>
      <c r="AW1409">
        <f t="shared" si="446"/>
        <v>10</v>
      </c>
    </row>
    <row r="1410" spans="1:49" ht="11.25" customHeight="1" x14ac:dyDescent="0.2">
      <c r="A1410" s="14">
        <v>7100.1513299999997</v>
      </c>
      <c r="B1410" t="s">
        <v>1014</v>
      </c>
      <c r="C1410" s="33" t="str">
        <f t="shared" si="448"/>
        <v xml:space="preserve">7100.15133 Outsource </v>
      </c>
      <c r="D1410" s="6" t="s">
        <v>870</v>
      </c>
      <c r="E1410" s="6" t="s">
        <v>804</v>
      </c>
      <c r="F1410" s="6" t="s">
        <v>749</v>
      </c>
      <c r="G1410" s="6" t="s">
        <v>823</v>
      </c>
      <c r="H1410" s="34" t="str">
        <f>VLOOKUP(I1410,'heading tables'!$G$3:$H$9,2,FALSE)</f>
        <v>L5</v>
      </c>
      <c r="I1410" s="34">
        <f t="shared" si="456"/>
        <v>10</v>
      </c>
      <c r="J1410" s="6" t="s">
        <v>1069</v>
      </c>
      <c r="K1410" s="34">
        <f t="shared" ref="K1410:K1473" si="459">COUNTIF(O:O,O1410)</f>
        <v>404</v>
      </c>
      <c r="L1410" s="34" t="str">
        <f t="shared" si="457"/>
        <v>33</v>
      </c>
      <c r="M1410" s="34" t="str">
        <f t="shared" si="450"/>
        <v>7</v>
      </c>
      <c r="N1410" s="34" t="str">
        <f t="shared" si="451"/>
        <v>71</v>
      </c>
      <c r="O1410" s="34" t="str">
        <f t="shared" si="452"/>
        <v>7100</v>
      </c>
      <c r="P1410" s="34" t="str">
        <f>CONCATENATE(M1410," ",VLOOKUP(M1410,'heading tables'!$A:$C,2,FALSE))</f>
        <v>7 Operating Expenses</v>
      </c>
      <c r="Q1410" s="34" t="str">
        <f>CONCATENATE(N1410," ",VLOOKUP(N1410,'heading tables'!$A:$C,2,FALSE))</f>
        <v>71 Cost of products sold (goods-producing and services industries)</v>
      </c>
      <c r="R1410" s="34" t="str">
        <f>CONCATENATE(O1410," ",VLOOKUP(ABS(O1410),'heading tables'!$A:$C,2,FALSE))</f>
        <v>7100 Cost of products sold (goods-producing and services industries)</v>
      </c>
      <c r="S1410" s="34" t="str">
        <f t="shared" si="454"/>
        <v>71</v>
      </c>
      <c r="T1410" s="34" t="str">
        <f t="shared" si="455"/>
        <v>7100</v>
      </c>
      <c r="U1410" s="34" t="str">
        <f>CONCATENATE(S1410," ",VLOOKUP(S1410,'heading tables'!$A:$C,2,FALSE))</f>
        <v>71 Cost of products sold (goods-producing and services industries)</v>
      </c>
      <c r="V1410" s="34" t="str">
        <f>CONCATENATE(T1410," ",VLOOKUP(ABS(T1410),'heading tables'!$A:$C,2,FALSE))</f>
        <v>7100 Cost of products sold (goods-producing and services industries)</v>
      </c>
      <c r="W1410" s="34" t="str">
        <f t="shared" si="458"/>
        <v>7100.1</v>
      </c>
      <c r="X1410" s="34" t="str">
        <f t="shared" si="453"/>
        <v>7100.15</v>
      </c>
      <c r="Y1410" s="34" t="str">
        <f t="shared" si="453"/>
        <v>7100.151</v>
      </c>
      <c r="Z1410" s="34" t="str">
        <f t="shared" si="453"/>
        <v>7100.1513</v>
      </c>
      <c r="AA1410" s="34" t="str">
        <f t="shared" si="453"/>
        <v>7100.15133</v>
      </c>
      <c r="AB1410" s="34" t="str">
        <f t="shared" ref="AB1410:AB1473" si="460">IFERROR(VLOOKUP(ABS(W1410),$A:$C,3,FALSE),$AZ$1)</f>
        <v>7100.1 Cost of Production (Services) of Electricity /Regulated Activities</v>
      </c>
      <c r="AC1410" s="34" t="str">
        <f t="shared" ref="AC1410:AC1473" si="461">IFERROR(VLOOKUP(ABS(X1410),$A:$C,3,FALSE),$AZ$1)</f>
        <v>7100.15 Cost of Regulated Electricity Generation Activities</v>
      </c>
      <c r="AD1410" s="34" t="str">
        <f t="shared" ref="AD1410:AD1473" si="462">IFERROR(VLOOKUP(ABS(Y1410),$A:$C,3,FALSE),$AZ$1)</f>
        <v>7100.151 Generation in Hydraulic Power Plant</v>
      </c>
      <c r="AE1410" s="34" t="str">
        <f t="shared" ref="AE1410:AE1473" si="463">IFERROR(VLOOKUP(ABS(Z1410),$A:$C,3,FALSE),$AZ$1)</f>
        <v>7100.1513 Maintenance Cost in Hydraulic Power Plant</v>
      </c>
      <c r="AF1410" s="34" t="str">
        <f t="shared" ref="AF1410:AF1473" si="464">IFERROR(VLOOKUP(ABS(AA1410),$A:$C,3,FALSE),$AZ$1)</f>
        <v xml:space="preserve">7100.15133 Outsource </v>
      </c>
      <c r="AH1410" s="6" t="s">
        <v>897</v>
      </c>
      <c r="AI1410" t="s">
        <v>1014</v>
      </c>
      <c r="AJ1410" s="14" t="s">
        <v>11</v>
      </c>
      <c r="AK1410" t="s">
        <v>909</v>
      </c>
      <c r="AL1410"/>
      <c r="AM1410"/>
      <c r="AN1410"/>
      <c r="AO1410"/>
      <c r="AP1410"/>
      <c r="AQ1410"/>
      <c r="AR1410"/>
      <c r="AS1410"/>
      <c r="AV1410" t="s">
        <v>1014</v>
      </c>
      <c r="AW1410">
        <f t="shared" si="446"/>
        <v>10</v>
      </c>
    </row>
    <row r="1411" spans="1:49" ht="11.25" customHeight="1" x14ac:dyDescent="0.2">
      <c r="A1411" s="14">
        <v>7100.1513400000003</v>
      </c>
      <c r="B1411" t="s">
        <v>409</v>
      </c>
      <c r="C1411" s="33" t="str">
        <f t="shared" si="448"/>
        <v>7100.15134 Utilities (no electricity)</v>
      </c>
      <c r="D1411" s="6" t="s">
        <v>870</v>
      </c>
      <c r="E1411" s="6" t="s">
        <v>804</v>
      </c>
      <c r="F1411" s="6" t="s">
        <v>749</v>
      </c>
      <c r="G1411" s="6" t="s">
        <v>823</v>
      </c>
      <c r="H1411" s="34" t="str">
        <f>VLOOKUP(I1411,'heading tables'!$G$3:$H$9,2,FALSE)</f>
        <v>L5</v>
      </c>
      <c r="I1411" s="34">
        <f t="shared" si="456"/>
        <v>10</v>
      </c>
      <c r="J1411" s="6" t="s">
        <v>1069</v>
      </c>
      <c r="K1411" s="34">
        <f t="shared" si="459"/>
        <v>404</v>
      </c>
      <c r="L1411" s="34" t="str">
        <f t="shared" si="457"/>
        <v>34</v>
      </c>
      <c r="M1411" s="34" t="str">
        <f t="shared" si="450"/>
        <v>7</v>
      </c>
      <c r="N1411" s="34" t="str">
        <f t="shared" si="451"/>
        <v>71</v>
      </c>
      <c r="O1411" s="34" t="str">
        <f t="shared" si="452"/>
        <v>7100</v>
      </c>
      <c r="P1411" s="34" t="str">
        <f>CONCATENATE(M1411," ",VLOOKUP(M1411,'heading tables'!$A:$C,2,FALSE))</f>
        <v>7 Operating Expenses</v>
      </c>
      <c r="Q1411" s="34" t="str">
        <f>CONCATENATE(N1411," ",VLOOKUP(N1411,'heading tables'!$A:$C,2,FALSE))</f>
        <v>71 Cost of products sold (goods-producing and services industries)</v>
      </c>
      <c r="R1411" s="34" t="str">
        <f>CONCATENATE(O1411," ",VLOOKUP(ABS(O1411),'heading tables'!$A:$C,2,FALSE))</f>
        <v>7100 Cost of products sold (goods-producing and services industries)</v>
      </c>
      <c r="S1411" s="34" t="str">
        <f t="shared" si="454"/>
        <v>71</v>
      </c>
      <c r="T1411" s="34" t="str">
        <f t="shared" si="455"/>
        <v>7100</v>
      </c>
      <c r="U1411" s="34" t="str">
        <f>CONCATENATE(S1411," ",VLOOKUP(S1411,'heading tables'!$A:$C,2,FALSE))</f>
        <v>71 Cost of products sold (goods-producing and services industries)</v>
      </c>
      <c r="V1411" s="34" t="str">
        <f>CONCATENATE(T1411," ",VLOOKUP(ABS(T1411),'heading tables'!$A:$C,2,FALSE))</f>
        <v>7100 Cost of products sold (goods-producing and services industries)</v>
      </c>
      <c r="W1411" s="34" t="str">
        <f t="shared" si="458"/>
        <v>7100.1</v>
      </c>
      <c r="X1411" s="34" t="str">
        <f t="shared" si="453"/>
        <v>7100.15</v>
      </c>
      <c r="Y1411" s="34" t="str">
        <f t="shared" si="453"/>
        <v>7100.151</v>
      </c>
      <c r="Z1411" s="34" t="str">
        <f t="shared" si="453"/>
        <v>7100.1513</v>
      </c>
      <c r="AA1411" s="34" t="str">
        <f t="shared" si="453"/>
        <v>7100.15134</v>
      </c>
      <c r="AB1411" s="34" t="str">
        <f t="shared" si="460"/>
        <v>7100.1 Cost of Production (Services) of Electricity /Regulated Activities</v>
      </c>
      <c r="AC1411" s="34" t="str">
        <f t="shared" si="461"/>
        <v>7100.15 Cost of Regulated Electricity Generation Activities</v>
      </c>
      <c r="AD1411" s="34" t="str">
        <f t="shared" si="462"/>
        <v>7100.151 Generation in Hydraulic Power Plant</v>
      </c>
      <c r="AE1411" s="34" t="str">
        <f t="shared" si="463"/>
        <v>7100.1513 Maintenance Cost in Hydraulic Power Plant</v>
      </c>
      <c r="AF1411" s="34" t="str">
        <f t="shared" si="464"/>
        <v>7100.15134 Utilities (no electricity)</v>
      </c>
      <c r="AH1411" s="14" t="s">
        <v>460</v>
      </c>
      <c r="AI1411" t="s">
        <v>409</v>
      </c>
      <c r="AJ1411" s="14" t="s">
        <v>11</v>
      </c>
      <c r="AK1411" t="s">
        <v>909</v>
      </c>
      <c r="AL1411"/>
      <c r="AM1411"/>
      <c r="AN1411"/>
      <c r="AO1411"/>
      <c r="AP1411"/>
      <c r="AQ1411"/>
      <c r="AR1411"/>
      <c r="AS1411"/>
      <c r="AV1411" t="s">
        <v>409</v>
      </c>
      <c r="AW1411">
        <f t="shared" ref="AW1411:AW1474" si="465">LEN(AV1411)</f>
        <v>26</v>
      </c>
    </row>
    <row r="1412" spans="1:49" ht="11.25" customHeight="1" x14ac:dyDescent="0.2">
      <c r="A1412" s="14">
        <v>7100.1513500000001</v>
      </c>
      <c r="B1412" t="s">
        <v>410</v>
      </c>
      <c r="C1412" s="33" t="str">
        <f t="shared" si="448"/>
        <v>7100.15135 Operation lease (rent)</v>
      </c>
      <c r="D1412" s="6" t="s">
        <v>870</v>
      </c>
      <c r="E1412" s="6" t="s">
        <v>804</v>
      </c>
      <c r="F1412" s="6" t="s">
        <v>749</v>
      </c>
      <c r="G1412" s="6" t="s">
        <v>823</v>
      </c>
      <c r="H1412" s="34" t="str">
        <f>VLOOKUP(I1412,'heading tables'!$G$3:$H$9,2,FALSE)</f>
        <v>L5</v>
      </c>
      <c r="I1412" s="34">
        <f t="shared" si="456"/>
        <v>10</v>
      </c>
      <c r="J1412" s="6" t="s">
        <v>1069</v>
      </c>
      <c r="K1412" s="34">
        <f t="shared" si="459"/>
        <v>404</v>
      </c>
      <c r="L1412" s="34" t="str">
        <f t="shared" si="457"/>
        <v>35</v>
      </c>
      <c r="M1412" s="34" t="str">
        <f t="shared" si="450"/>
        <v>7</v>
      </c>
      <c r="N1412" s="34" t="str">
        <f t="shared" si="451"/>
        <v>71</v>
      </c>
      <c r="O1412" s="34" t="str">
        <f t="shared" si="452"/>
        <v>7100</v>
      </c>
      <c r="P1412" s="34" t="str">
        <f>CONCATENATE(M1412," ",VLOOKUP(M1412,'heading tables'!$A:$C,2,FALSE))</f>
        <v>7 Operating Expenses</v>
      </c>
      <c r="Q1412" s="34" t="str">
        <f>CONCATENATE(N1412," ",VLOOKUP(N1412,'heading tables'!$A:$C,2,FALSE))</f>
        <v>71 Cost of products sold (goods-producing and services industries)</v>
      </c>
      <c r="R1412" s="34" t="str">
        <f>CONCATENATE(O1412," ",VLOOKUP(ABS(O1412),'heading tables'!$A:$C,2,FALSE))</f>
        <v>7100 Cost of products sold (goods-producing and services industries)</v>
      </c>
      <c r="S1412" s="34" t="str">
        <f t="shared" si="454"/>
        <v>71</v>
      </c>
      <c r="T1412" s="34" t="str">
        <f t="shared" si="455"/>
        <v>7100</v>
      </c>
      <c r="U1412" s="34" t="str">
        <f>CONCATENATE(S1412," ",VLOOKUP(S1412,'heading tables'!$A:$C,2,FALSE))</f>
        <v>71 Cost of products sold (goods-producing and services industries)</v>
      </c>
      <c r="V1412" s="34" t="str">
        <f>CONCATENATE(T1412," ",VLOOKUP(ABS(T1412),'heading tables'!$A:$C,2,FALSE))</f>
        <v>7100 Cost of products sold (goods-producing and services industries)</v>
      </c>
      <c r="W1412" s="34" t="str">
        <f t="shared" si="458"/>
        <v>7100.1</v>
      </c>
      <c r="X1412" s="34" t="str">
        <f t="shared" si="453"/>
        <v>7100.15</v>
      </c>
      <c r="Y1412" s="34" t="str">
        <f t="shared" si="453"/>
        <v>7100.151</v>
      </c>
      <c r="Z1412" s="34" t="str">
        <f t="shared" si="453"/>
        <v>7100.1513</v>
      </c>
      <c r="AA1412" s="34" t="str">
        <f t="shared" si="453"/>
        <v>7100.15135</v>
      </c>
      <c r="AB1412" s="34" t="str">
        <f t="shared" si="460"/>
        <v>7100.1 Cost of Production (Services) of Electricity /Regulated Activities</v>
      </c>
      <c r="AC1412" s="34" t="str">
        <f t="shared" si="461"/>
        <v>7100.15 Cost of Regulated Electricity Generation Activities</v>
      </c>
      <c r="AD1412" s="34" t="str">
        <f t="shared" si="462"/>
        <v>7100.151 Generation in Hydraulic Power Plant</v>
      </c>
      <c r="AE1412" s="34" t="str">
        <f t="shared" si="463"/>
        <v>7100.1513 Maintenance Cost in Hydraulic Power Plant</v>
      </c>
      <c r="AF1412" s="34" t="str">
        <f t="shared" si="464"/>
        <v>7100.15135 Operation lease (rent)</v>
      </c>
      <c r="AH1412" s="6" t="s">
        <v>886</v>
      </c>
      <c r="AI1412" t="s">
        <v>410</v>
      </c>
      <c r="AJ1412" s="14" t="s">
        <v>11</v>
      </c>
      <c r="AK1412" t="s">
        <v>909</v>
      </c>
      <c r="AL1412"/>
      <c r="AM1412"/>
      <c r="AN1412"/>
      <c r="AO1412"/>
      <c r="AP1412"/>
      <c r="AQ1412"/>
      <c r="AR1412"/>
      <c r="AS1412"/>
      <c r="AV1412" t="s">
        <v>410</v>
      </c>
      <c r="AW1412">
        <f t="shared" si="465"/>
        <v>22</v>
      </c>
    </row>
    <row r="1413" spans="1:49" ht="11.25" customHeight="1" x14ac:dyDescent="0.2">
      <c r="A1413" s="14">
        <v>7100.1513599999998</v>
      </c>
      <c r="B1413" t="s">
        <v>411</v>
      </c>
      <c r="C1413" s="33" t="str">
        <f t="shared" si="448"/>
        <v>7100.15136 Electricity Self Consumption</v>
      </c>
      <c r="D1413" s="6" t="s">
        <v>870</v>
      </c>
      <c r="E1413" s="6" t="s">
        <v>804</v>
      </c>
      <c r="F1413" s="6" t="s">
        <v>749</v>
      </c>
      <c r="G1413" s="6" t="s">
        <v>823</v>
      </c>
      <c r="H1413" s="34" t="str">
        <f>VLOOKUP(I1413,'heading tables'!$G$3:$H$9,2,FALSE)</f>
        <v>L5</v>
      </c>
      <c r="I1413" s="34">
        <f t="shared" si="456"/>
        <v>10</v>
      </c>
      <c r="J1413" s="6" t="s">
        <v>1069</v>
      </c>
      <c r="K1413" s="34">
        <f t="shared" si="459"/>
        <v>404</v>
      </c>
      <c r="L1413" s="34" t="str">
        <f t="shared" si="457"/>
        <v>36</v>
      </c>
      <c r="M1413" s="34" t="str">
        <f t="shared" si="450"/>
        <v>7</v>
      </c>
      <c r="N1413" s="34" t="str">
        <f t="shared" si="451"/>
        <v>71</v>
      </c>
      <c r="O1413" s="34" t="str">
        <f t="shared" si="452"/>
        <v>7100</v>
      </c>
      <c r="P1413" s="34" t="str">
        <f>CONCATENATE(M1413," ",VLOOKUP(M1413,'heading tables'!$A:$C,2,FALSE))</f>
        <v>7 Operating Expenses</v>
      </c>
      <c r="Q1413" s="34" t="str">
        <f>CONCATENATE(N1413," ",VLOOKUP(N1413,'heading tables'!$A:$C,2,FALSE))</f>
        <v>71 Cost of products sold (goods-producing and services industries)</v>
      </c>
      <c r="R1413" s="34" t="str">
        <f>CONCATENATE(O1413," ",VLOOKUP(ABS(O1413),'heading tables'!$A:$C,2,FALSE))</f>
        <v>7100 Cost of products sold (goods-producing and services industries)</v>
      </c>
      <c r="S1413" s="34" t="str">
        <f t="shared" si="454"/>
        <v>71</v>
      </c>
      <c r="T1413" s="34" t="str">
        <f t="shared" si="455"/>
        <v>7100</v>
      </c>
      <c r="U1413" s="34" t="str">
        <f>CONCATENATE(S1413," ",VLOOKUP(S1413,'heading tables'!$A:$C,2,FALSE))</f>
        <v>71 Cost of products sold (goods-producing and services industries)</v>
      </c>
      <c r="V1413" s="34" t="str">
        <f>CONCATENATE(T1413," ",VLOOKUP(ABS(T1413),'heading tables'!$A:$C,2,FALSE))</f>
        <v>7100 Cost of products sold (goods-producing and services industries)</v>
      </c>
      <c r="W1413" s="34" t="str">
        <f t="shared" si="458"/>
        <v>7100.1</v>
      </c>
      <c r="X1413" s="34" t="str">
        <f t="shared" si="453"/>
        <v>7100.15</v>
      </c>
      <c r="Y1413" s="34" t="str">
        <f t="shared" si="453"/>
        <v>7100.151</v>
      </c>
      <c r="Z1413" s="34" t="str">
        <f t="shared" si="453"/>
        <v>7100.1513</v>
      </c>
      <c r="AA1413" s="34" t="str">
        <f t="shared" si="453"/>
        <v>7100.15136</v>
      </c>
      <c r="AB1413" s="34" t="str">
        <f t="shared" si="460"/>
        <v>7100.1 Cost of Production (Services) of Electricity /Regulated Activities</v>
      </c>
      <c r="AC1413" s="34" t="str">
        <f t="shared" si="461"/>
        <v>7100.15 Cost of Regulated Electricity Generation Activities</v>
      </c>
      <c r="AD1413" s="34" t="str">
        <f t="shared" si="462"/>
        <v>7100.151 Generation in Hydraulic Power Plant</v>
      </c>
      <c r="AE1413" s="34" t="str">
        <f t="shared" si="463"/>
        <v>7100.1513 Maintenance Cost in Hydraulic Power Plant</v>
      </c>
      <c r="AF1413" s="34" t="str">
        <f t="shared" si="464"/>
        <v>7100.15136 Electricity Self Consumption</v>
      </c>
      <c r="AH1413" s="14" t="s">
        <v>873</v>
      </c>
      <c r="AI1413" t="s">
        <v>411</v>
      </c>
      <c r="AJ1413" s="14" t="s">
        <v>11</v>
      </c>
      <c r="AK1413" t="s">
        <v>909</v>
      </c>
      <c r="AL1413"/>
      <c r="AM1413"/>
      <c r="AN1413"/>
      <c r="AO1413"/>
      <c r="AP1413"/>
      <c r="AQ1413"/>
      <c r="AR1413"/>
      <c r="AS1413"/>
      <c r="AV1413" t="s">
        <v>411</v>
      </c>
      <c r="AW1413">
        <f t="shared" si="465"/>
        <v>28</v>
      </c>
    </row>
    <row r="1414" spans="1:49" ht="11.25" customHeight="1" x14ac:dyDescent="0.2">
      <c r="A1414" s="14">
        <v>7100.1513800000002</v>
      </c>
      <c r="B1414" t="s">
        <v>413</v>
      </c>
      <c r="C1414" s="33" t="str">
        <f t="shared" si="448"/>
        <v>7100.15138 Depreciation of Assets in Maintenance</v>
      </c>
      <c r="D1414" s="6" t="s">
        <v>870</v>
      </c>
      <c r="E1414" s="6" t="s">
        <v>804</v>
      </c>
      <c r="F1414" s="6" t="s">
        <v>749</v>
      </c>
      <c r="G1414" s="6" t="s">
        <v>823</v>
      </c>
      <c r="H1414" s="34" t="str">
        <f>VLOOKUP(I1414,'heading tables'!$G$3:$H$9,2,FALSE)</f>
        <v>L5</v>
      </c>
      <c r="I1414" s="34">
        <f t="shared" si="456"/>
        <v>10</v>
      </c>
      <c r="J1414" s="6" t="s">
        <v>1069</v>
      </c>
      <c r="K1414" s="34">
        <f t="shared" si="459"/>
        <v>404</v>
      </c>
      <c r="L1414" s="34" t="str">
        <f t="shared" si="457"/>
        <v>38</v>
      </c>
      <c r="M1414" s="34" t="str">
        <f t="shared" si="450"/>
        <v>7</v>
      </c>
      <c r="N1414" s="34" t="str">
        <f t="shared" si="451"/>
        <v>71</v>
      </c>
      <c r="O1414" s="34" t="str">
        <f t="shared" si="452"/>
        <v>7100</v>
      </c>
      <c r="P1414" s="34" t="str">
        <f>CONCATENATE(M1414," ",VLOOKUP(M1414,'heading tables'!$A:$C,2,FALSE))</f>
        <v>7 Operating Expenses</v>
      </c>
      <c r="Q1414" s="34" t="str">
        <f>CONCATENATE(N1414," ",VLOOKUP(N1414,'heading tables'!$A:$C,2,FALSE))</f>
        <v>71 Cost of products sold (goods-producing and services industries)</v>
      </c>
      <c r="R1414" s="34" t="str">
        <f>CONCATENATE(O1414," ",VLOOKUP(ABS(O1414),'heading tables'!$A:$C,2,FALSE))</f>
        <v>7100 Cost of products sold (goods-producing and services industries)</v>
      </c>
      <c r="S1414" s="34" t="str">
        <f t="shared" si="454"/>
        <v>71</v>
      </c>
      <c r="T1414" s="34" t="str">
        <f t="shared" si="455"/>
        <v>7100</v>
      </c>
      <c r="U1414" s="34" t="str">
        <f>CONCATENATE(S1414," ",VLOOKUP(S1414,'heading tables'!$A:$C,2,FALSE))</f>
        <v>71 Cost of products sold (goods-producing and services industries)</v>
      </c>
      <c r="V1414" s="34" t="str">
        <f>CONCATENATE(T1414," ",VLOOKUP(ABS(T1414),'heading tables'!$A:$C,2,FALSE))</f>
        <v>7100 Cost of products sold (goods-producing and services industries)</v>
      </c>
      <c r="W1414" s="34" t="str">
        <f t="shared" si="458"/>
        <v>7100.1</v>
      </c>
      <c r="X1414" s="34" t="str">
        <f t="shared" si="453"/>
        <v>7100.15</v>
      </c>
      <c r="Y1414" s="34" t="str">
        <f t="shared" si="453"/>
        <v>7100.151</v>
      </c>
      <c r="Z1414" s="34" t="str">
        <f t="shared" si="453"/>
        <v>7100.1513</v>
      </c>
      <c r="AA1414" s="34" t="str">
        <f t="shared" si="453"/>
        <v>7100.15138</v>
      </c>
      <c r="AB1414" s="34" t="str">
        <f t="shared" si="460"/>
        <v>7100.1 Cost of Production (Services) of Electricity /Regulated Activities</v>
      </c>
      <c r="AC1414" s="34" t="str">
        <f t="shared" si="461"/>
        <v>7100.15 Cost of Regulated Electricity Generation Activities</v>
      </c>
      <c r="AD1414" s="34" t="str">
        <f t="shared" si="462"/>
        <v>7100.151 Generation in Hydraulic Power Plant</v>
      </c>
      <c r="AE1414" s="34" t="str">
        <f t="shared" si="463"/>
        <v>7100.1513 Maintenance Cost in Hydraulic Power Plant</v>
      </c>
      <c r="AF1414" s="34" t="str">
        <f t="shared" si="464"/>
        <v>7100.15138 Depreciation of Assets in Maintenance</v>
      </c>
      <c r="AH1414" s="6" t="s">
        <v>885</v>
      </c>
      <c r="AI1414" t="s">
        <v>413</v>
      </c>
      <c r="AJ1414" s="14" t="s">
        <v>11</v>
      </c>
      <c r="AK1414" t="s">
        <v>909</v>
      </c>
      <c r="AL1414"/>
      <c r="AM1414"/>
      <c r="AN1414"/>
      <c r="AO1414"/>
      <c r="AP1414"/>
      <c r="AQ1414"/>
      <c r="AR1414"/>
      <c r="AS1414"/>
      <c r="AV1414" t="s">
        <v>413</v>
      </c>
      <c r="AW1414">
        <f t="shared" si="465"/>
        <v>37</v>
      </c>
    </row>
    <row r="1415" spans="1:49" ht="11.25" customHeight="1" x14ac:dyDescent="0.2">
      <c r="A1415" s="14">
        <v>7100.15139</v>
      </c>
      <c r="B1415" t="s">
        <v>405</v>
      </c>
      <c r="C1415" s="33" t="str">
        <f t="shared" si="448"/>
        <v>7100.15139 Other</v>
      </c>
      <c r="D1415" s="6" t="s">
        <v>870</v>
      </c>
      <c r="E1415" s="6" t="s">
        <v>804</v>
      </c>
      <c r="F1415" s="6" t="s">
        <v>749</v>
      </c>
      <c r="G1415" s="6" t="s">
        <v>823</v>
      </c>
      <c r="H1415" s="34" t="str">
        <f>VLOOKUP(I1415,'heading tables'!$G$3:$H$9,2,FALSE)</f>
        <v>L5</v>
      </c>
      <c r="I1415" s="34">
        <f t="shared" si="456"/>
        <v>10</v>
      </c>
      <c r="J1415" s="6" t="s">
        <v>1069</v>
      </c>
      <c r="K1415" s="34">
        <f t="shared" si="459"/>
        <v>404</v>
      </c>
      <c r="L1415" s="34" t="str">
        <f t="shared" si="457"/>
        <v>39</v>
      </c>
      <c r="M1415" s="34" t="str">
        <f t="shared" si="450"/>
        <v>7</v>
      </c>
      <c r="N1415" s="34" t="str">
        <f t="shared" si="451"/>
        <v>71</v>
      </c>
      <c r="O1415" s="34" t="str">
        <f t="shared" si="452"/>
        <v>7100</v>
      </c>
      <c r="P1415" s="34" t="str">
        <f>CONCATENATE(M1415," ",VLOOKUP(M1415,'heading tables'!$A:$C,2,FALSE))</f>
        <v>7 Operating Expenses</v>
      </c>
      <c r="Q1415" s="34" t="str">
        <f>CONCATENATE(N1415," ",VLOOKUP(N1415,'heading tables'!$A:$C,2,FALSE))</f>
        <v>71 Cost of products sold (goods-producing and services industries)</v>
      </c>
      <c r="R1415" s="34" t="str">
        <f>CONCATENATE(O1415," ",VLOOKUP(ABS(O1415),'heading tables'!$A:$C,2,FALSE))</f>
        <v>7100 Cost of products sold (goods-producing and services industries)</v>
      </c>
      <c r="S1415" s="34" t="str">
        <f t="shared" si="454"/>
        <v>71</v>
      </c>
      <c r="T1415" s="34" t="str">
        <f t="shared" si="455"/>
        <v>7100</v>
      </c>
      <c r="U1415" s="34" t="str">
        <f>CONCATENATE(S1415," ",VLOOKUP(S1415,'heading tables'!$A:$C,2,FALSE))</f>
        <v>71 Cost of products sold (goods-producing and services industries)</v>
      </c>
      <c r="V1415" s="34" t="str">
        <f>CONCATENATE(T1415," ",VLOOKUP(ABS(T1415),'heading tables'!$A:$C,2,FALSE))</f>
        <v>7100 Cost of products sold (goods-producing and services industries)</v>
      </c>
      <c r="W1415" s="34" t="str">
        <f t="shared" si="458"/>
        <v>7100.1</v>
      </c>
      <c r="X1415" s="34" t="str">
        <f t="shared" si="453"/>
        <v>7100.15</v>
      </c>
      <c r="Y1415" s="34" t="str">
        <f t="shared" si="453"/>
        <v>7100.151</v>
      </c>
      <c r="Z1415" s="34" t="str">
        <f t="shared" si="453"/>
        <v>7100.1513</v>
      </c>
      <c r="AA1415" s="34" t="str">
        <f t="shared" si="453"/>
        <v>7100.15139</v>
      </c>
      <c r="AB1415" s="34" t="str">
        <f t="shared" si="460"/>
        <v>7100.1 Cost of Production (Services) of Electricity /Regulated Activities</v>
      </c>
      <c r="AC1415" s="34" t="str">
        <f t="shared" si="461"/>
        <v>7100.15 Cost of Regulated Electricity Generation Activities</v>
      </c>
      <c r="AD1415" s="34" t="str">
        <f t="shared" si="462"/>
        <v>7100.151 Generation in Hydraulic Power Plant</v>
      </c>
      <c r="AE1415" s="34" t="str">
        <f t="shared" si="463"/>
        <v>7100.1513 Maintenance Cost in Hydraulic Power Plant</v>
      </c>
      <c r="AF1415" s="34" t="str">
        <f t="shared" si="464"/>
        <v>7100.15139 Other</v>
      </c>
      <c r="AH1415" s="6" t="s">
        <v>405</v>
      </c>
      <c r="AI1415" t="s">
        <v>405</v>
      </c>
      <c r="AJ1415" s="14" t="s">
        <v>11</v>
      </c>
      <c r="AK1415" t="s">
        <v>909</v>
      </c>
      <c r="AL1415"/>
      <c r="AM1415"/>
      <c r="AN1415"/>
      <c r="AO1415"/>
      <c r="AP1415"/>
      <c r="AQ1415"/>
      <c r="AR1415"/>
      <c r="AS1415"/>
      <c r="AV1415" t="s">
        <v>405</v>
      </c>
      <c r="AW1415">
        <f t="shared" si="465"/>
        <v>5</v>
      </c>
    </row>
    <row r="1416" spans="1:49" ht="11.25" customHeight="1" x14ac:dyDescent="0.2">
      <c r="A1416" s="14">
        <v>7100.1518999999998</v>
      </c>
      <c r="B1416" t="s">
        <v>1063</v>
      </c>
      <c r="C1416" s="33" t="str">
        <f t="shared" si="448"/>
        <v>7100.1519 Other Costs in Hydraulic Power Plant</v>
      </c>
      <c r="D1416" s="6" t="s">
        <v>870</v>
      </c>
      <c r="E1416" s="6" t="s">
        <v>804</v>
      </c>
      <c r="F1416" s="6" t="s">
        <v>747</v>
      </c>
      <c r="G1416" s="6" t="s">
        <v>824</v>
      </c>
      <c r="H1416" s="34" t="str">
        <f>VLOOKUP(I1416,'heading tables'!$G$3:$H$9,2,FALSE)</f>
        <v>L4</v>
      </c>
      <c r="I1416" s="34">
        <f t="shared" si="456"/>
        <v>9</v>
      </c>
      <c r="J1416" s="6" t="s">
        <v>1069</v>
      </c>
      <c r="K1416" s="34">
        <f t="shared" si="459"/>
        <v>404</v>
      </c>
      <c r="L1416" s="34" t="str">
        <f t="shared" si="457"/>
        <v>19</v>
      </c>
      <c r="M1416" s="34" t="str">
        <f t="shared" si="450"/>
        <v>7</v>
      </c>
      <c r="N1416" s="34" t="str">
        <f t="shared" si="451"/>
        <v>71</v>
      </c>
      <c r="O1416" s="34" t="str">
        <f t="shared" si="452"/>
        <v>7100</v>
      </c>
      <c r="P1416" s="34" t="str">
        <f>CONCATENATE(M1416," ",VLOOKUP(M1416,'heading tables'!$A:$C,2,FALSE))</f>
        <v>7 Operating Expenses</v>
      </c>
      <c r="Q1416" s="34" t="str">
        <f>CONCATENATE(N1416," ",VLOOKUP(N1416,'heading tables'!$A:$C,2,FALSE))</f>
        <v>71 Cost of products sold (goods-producing and services industries)</v>
      </c>
      <c r="R1416" s="34" t="str">
        <f>CONCATENATE(O1416," ",VLOOKUP(ABS(O1416),'heading tables'!$A:$C,2,FALSE))</f>
        <v>7100 Cost of products sold (goods-producing and services industries)</v>
      </c>
      <c r="S1416" s="34" t="str">
        <f t="shared" si="454"/>
        <v>71</v>
      </c>
      <c r="T1416" s="34" t="str">
        <f t="shared" si="455"/>
        <v>7100</v>
      </c>
      <c r="U1416" s="34" t="str">
        <f>CONCATENATE(S1416," ",VLOOKUP(S1416,'heading tables'!$A:$C,2,FALSE))</f>
        <v>71 Cost of products sold (goods-producing and services industries)</v>
      </c>
      <c r="V1416" s="34" t="str">
        <f>CONCATENATE(T1416," ",VLOOKUP(ABS(T1416),'heading tables'!$A:$C,2,FALSE))</f>
        <v>7100 Cost of products sold (goods-producing and services industries)</v>
      </c>
      <c r="W1416" s="34" t="str">
        <f t="shared" si="458"/>
        <v>7100.1</v>
      </c>
      <c r="X1416" s="34" t="str">
        <f t="shared" si="453"/>
        <v>7100.15</v>
      </c>
      <c r="Y1416" s="34" t="str">
        <f t="shared" si="453"/>
        <v>7100.151</v>
      </c>
      <c r="Z1416" s="34" t="str">
        <f t="shared" si="453"/>
        <v>7100.1519</v>
      </c>
      <c r="AA1416" s="34" t="str">
        <f t="shared" si="453"/>
        <v>" "</v>
      </c>
      <c r="AB1416" s="34" t="str">
        <f t="shared" si="460"/>
        <v>7100.1 Cost of Production (Services) of Electricity /Regulated Activities</v>
      </c>
      <c r="AC1416" s="34" t="str">
        <f t="shared" si="461"/>
        <v>7100.15 Cost of Regulated Electricity Generation Activities</v>
      </c>
      <c r="AD1416" s="34" t="str">
        <f t="shared" si="462"/>
        <v>7100.151 Generation in Hydraulic Power Plant</v>
      </c>
      <c r="AE1416" s="34" t="str">
        <f t="shared" si="463"/>
        <v>7100.1519 Other Costs in Hydraulic Power Plant</v>
      </c>
      <c r="AF1416" s="34" t="str">
        <f t="shared" si="464"/>
        <v>" "</v>
      </c>
      <c r="AH1416" s="6" t="s">
        <v>405</v>
      </c>
      <c r="AI1416" t="s">
        <v>1063</v>
      </c>
      <c r="AJ1416" s="14" t="s">
        <v>11</v>
      </c>
      <c r="AK1416" t="s">
        <v>909</v>
      </c>
      <c r="AL1416"/>
      <c r="AM1416"/>
      <c r="AN1416"/>
      <c r="AO1416"/>
      <c r="AP1416"/>
      <c r="AQ1416"/>
      <c r="AR1416"/>
      <c r="AS1416"/>
      <c r="AV1416" t="s">
        <v>1063</v>
      </c>
      <c r="AW1416">
        <f t="shared" si="465"/>
        <v>36</v>
      </c>
    </row>
    <row r="1417" spans="1:49" ht="11.25" customHeight="1" x14ac:dyDescent="0.2">
      <c r="A1417" s="14">
        <v>7100.152</v>
      </c>
      <c r="B1417" t="s">
        <v>414</v>
      </c>
      <c r="C1417" s="33" t="str">
        <f t="shared" si="448"/>
        <v>7100.152 Generation in Steam Power Plant (Steam only)</v>
      </c>
      <c r="D1417" s="6" t="s">
        <v>870</v>
      </c>
      <c r="E1417" s="6" t="s">
        <v>804</v>
      </c>
      <c r="F1417" s="6" t="s">
        <v>3</v>
      </c>
      <c r="G1417" s="6" t="s">
        <v>72</v>
      </c>
      <c r="H1417" s="34" t="str">
        <f>VLOOKUP(I1417,'heading tables'!$G$3:$H$9,2,FALSE)</f>
        <v>L3</v>
      </c>
      <c r="I1417" s="34">
        <f t="shared" si="456"/>
        <v>8</v>
      </c>
      <c r="J1417" s="6" t="s">
        <v>1069</v>
      </c>
      <c r="K1417" s="34">
        <f t="shared" si="459"/>
        <v>404</v>
      </c>
      <c r="L1417" s="34" t="str">
        <f t="shared" si="457"/>
        <v>52</v>
      </c>
      <c r="M1417" s="34" t="str">
        <f t="shared" si="450"/>
        <v>7</v>
      </c>
      <c r="N1417" s="34" t="str">
        <f t="shared" si="451"/>
        <v>71</v>
      </c>
      <c r="O1417" s="34" t="str">
        <f t="shared" si="452"/>
        <v>7100</v>
      </c>
      <c r="P1417" s="34" t="str">
        <f>CONCATENATE(M1417," ",VLOOKUP(M1417,'heading tables'!$A:$C,2,FALSE))</f>
        <v>7 Operating Expenses</v>
      </c>
      <c r="Q1417" s="34" t="str">
        <f>CONCATENATE(N1417," ",VLOOKUP(N1417,'heading tables'!$A:$C,2,FALSE))</f>
        <v>71 Cost of products sold (goods-producing and services industries)</v>
      </c>
      <c r="R1417" s="34" t="str">
        <f>CONCATENATE(O1417," ",VLOOKUP(ABS(O1417),'heading tables'!$A:$C,2,FALSE))</f>
        <v>7100 Cost of products sold (goods-producing and services industries)</v>
      </c>
      <c r="S1417" s="34" t="str">
        <f t="shared" si="454"/>
        <v>71</v>
      </c>
      <c r="T1417" s="34" t="str">
        <f t="shared" si="455"/>
        <v>7100</v>
      </c>
      <c r="U1417" s="34" t="str">
        <f>CONCATENATE(S1417," ",VLOOKUP(S1417,'heading tables'!$A:$C,2,FALSE))</f>
        <v>71 Cost of products sold (goods-producing and services industries)</v>
      </c>
      <c r="V1417" s="34" t="str">
        <f>CONCATENATE(T1417," ",VLOOKUP(ABS(T1417),'heading tables'!$A:$C,2,FALSE))</f>
        <v>7100 Cost of products sold (goods-producing and services industries)</v>
      </c>
      <c r="W1417" s="34" t="str">
        <f t="shared" si="458"/>
        <v>7100.1</v>
      </c>
      <c r="X1417" s="34" t="str">
        <f t="shared" si="453"/>
        <v>7100.15</v>
      </c>
      <c r="Y1417" s="34" t="str">
        <f t="shared" si="453"/>
        <v>7100.152</v>
      </c>
      <c r="Z1417" s="34" t="str">
        <f t="shared" si="453"/>
        <v>" "</v>
      </c>
      <c r="AA1417" s="34" t="str">
        <f t="shared" si="453"/>
        <v>" "</v>
      </c>
      <c r="AB1417" s="34" t="str">
        <f t="shared" si="460"/>
        <v>7100.1 Cost of Production (Services) of Electricity /Regulated Activities</v>
      </c>
      <c r="AC1417" s="34" t="str">
        <f t="shared" si="461"/>
        <v>7100.15 Cost of Regulated Electricity Generation Activities</v>
      </c>
      <c r="AD1417" s="34" t="str">
        <f t="shared" si="462"/>
        <v>7100.152 Generation in Steam Power Plant (Steam only)</v>
      </c>
      <c r="AE1417" s="34" t="str">
        <f t="shared" si="463"/>
        <v>" "</v>
      </c>
      <c r="AF1417" s="34" t="str">
        <f t="shared" si="464"/>
        <v>" "</v>
      </c>
      <c r="AI1417" t="s">
        <v>414</v>
      </c>
      <c r="AJ1417" s="14" t="s">
        <v>1064</v>
      </c>
      <c r="AK1417" t="s">
        <v>909</v>
      </c>
      <c r="AL1417"/>
      <c r="AM1417"/>
      <c r="AN1417"/>
      <c r="AO1417"/>
      <c r="AP1417"/>
      <c r="AQ1417"/>
      <c r="AR1417"/>
      <c r="AS1417"/>
      <c r="AV1417" t="s">
        <v>414</v>
      </c>
      <c r="AW1417">
        <f t="shared" si="465"/>
        <v>44</v>
      </c>
    </row>
    <row r="1418" spans="1:49" ht="11.25" customHeight="1" x14ac:dyDescent="0.2">
      <c r="A1418" s="14">
        <v>7100.1521000000002</v>
      </c>
      <c r="B1418" t="s">
        <v>404</v>
      </c>
      <c r="C1418" s="33" t="str">
        <f t="shared" si="448"/>
        <v>7100.1521 Direct Cost on Generation</v>
      </c>
      <c r="D1418" s="6" t="s">
        <v>870</v>
      </c>
      <c r="E1418" s="6" t="s">
        <v>804</v>
      </c>
      <c r="F1418" s="6" t="s">
        <v>3</v>
      </c>
      <c r="G1418" s="6" t="s">
        <v>822</v>
      </c>
      <c r="H1418" s="34" t="str">
        <f>VLOOKUP(I1418,'heading tables'!$G$3:$H$9,2,FALSE)</f>
        <v>L4</v>
      </c>
      <c r="I1418" s="34">
        <f t="shared" si="456"/>
        <v>9</v>
      </c>
      <c r="J1418" s="6" t="s">
        <v>1069</v>
      </c>
      <c r="K1418" s="34">
        <f t="shared" si="459"/>
        <v>404</v>
      </c>
      <c r="L1418" s="34" t="str">
        <f t="shared" si="457"/>
        <v>21</v>
      </c>
      <c r="M1418" s="34" t="str">
        <f t="shared" si="450"/>
        <v>7</v>
      </c>
      <c r="N1418" s="34" t="str">
        <f t="shared" si="451"/>
        <v>71</v>
      </c>
      <c r="O1418" s="34" t="str">
        <f t="shared" si="452"/>
        <v>7100</v>
      </c>
      <c r="P1418" s="34" t="str">
        <f>CONCATENATE(M1418," ",VLOOKUP(M1418,'heading tables'!$A:$C,2,FALSE))</f>
        <v>7 Operating Expenses</v>
      </c>
      <c r="Q1418" s="34" t="str">
        <f>CONCATENATE(N1418," ",VLOOKUP(N1418,'heading tables'!$A:$C,2,FALSE))</f>
        <v>71 Cost of products sold (goods-producing and services industries)</v>
      </c>
      <c r="R1418" s="34" t="str">
        <f>CONCATENATE(O1418," ",VLOOKUP(ABS(O1418),'heading tables'!$A:$C,2,FALSE))</f>
        <v>7100 Cost of products sold (goods-producing and services industries)</v>
      </c>
      <c r="S1418" s="34" t="str">
        <f t="shared" si="454"/>
        <v>71</v>
      </c>
      <c r="T1418" s="34" t="str">
        <f t="shared" si="455"/>
        <v>7100</v>
      </c>
      <c r="U1418" s="34" t="str">
        <f>CONCATENATE(S1418," ",VLOOKUP(S1418,'heading tables'!$A:$C,2,FALSE))</f>
        <v>71 Cost of products sold (goods-producing and services industries)</v>
      </c>
      <c r="V1418" s="34" t="str">
        <f>CONCATENATE(T1418," ",VLOOKUP(ABS(T1418),'heading tables'!$A:$C,2,FALSE))</f>
        <v>7100 Cost of products sold (goods-producing and services industries)</v>
      </c>
      <c r="W1418" s="34" t="str">
        <f t="shared" si="458"/>
        <v>7100.1</v>
      </c>
      <c r="X1418" s="34" t="str">
        <f t="shared" ref="X1418:AA1437" si="466">IF(OR(LEFT($A1418,X$1)=W1418,W1418=$AZ$1),$AZ$1,LEFT($A1418,X$1))</f>
        <v>7100.15</v>
      </c>
      <c r="Y1418" s="34" t="str">
        <f t="shared" si="466"/>
        <v>7100.152</v>
      </c>
      <c r="Z1418" s="34" t="str">
        <f t="shared" si="466"/>
        <v>7100.1521</v>
      </c>
      <c r="AA1418" s="34" t="str">
        <f t="shared" si="466"/>
        <v>" "</v>
      </c>
      <c r="AB1418" s="34" t="str">
        <f t="shared" si="460"/>
        <v>7100.1 Cost of Production (Services) of Electricity /Regulated Activities</v>
      </c>
      <c r="AC1418" s="34" t="str">
        <f t="shared" si="461"/>
        <v>7100.15 Cost of Regulated Electricity Generation Activities</v>
      </c>
      <c r="AD1418" s="34" t="str">
        <f t="shared" si="462"/>
        <v>7100.152 Generation in Steam Power Plant (Steam only)</v>
      </c>
      <c r="AE1418" s="34" t="str">
        <f t="shared" si="463"/>
        <v>7100.1521 Direct Cost on Generation</v>
      </c>
      <c r="AF1418" s="34" t="str">
        <f t="shared" si="464"/>
        <v>" "</v>
      </c>
      <c r="AI1418" t="s">
        <v>404</v>
      </c>
      <c r="AJ1418" s="14" t="s">
        <v>1064</v>
      </c>
      <c r="AK1418" t="s">
        <v>909</v>
      </c>
      <c r="AL1418"/>
      <c r="AM1418"/>
      <c r="AN1418"/>
      <c r="AO1418"/>
      <c r="AP1418"/>
      <c r="AQ1418"/>
      <c r="AR1418"/>
      <c r="AS1418"/>
      <c r="AV1418" t="s">
        <v>404</v>
      </c>
      <c r="AW1418">
        <f t="shared" si="465"/>
        <v>25</v>
      </c>
    </row>
    <row r="1419" spans="1:49" ht="11.25" customHeight="1" x14ac:dyDescent="0.2">
      <c r="A1419" s="14">
        <v>7100.15211</v>
      </c>
      <c r="B1419" t="s">
        <v>415</v>
      </c>
      <c r="C1419" s="33" t="str">
        <f t="shared" si="448"/>
        <v>7100.15211 Fuel for Generation</v>
      </c>
      <c r="D1419" s="6" t="s">
        <v>870</v>
      </c>
      <c r="E1419" s="6" t="s">
        <v>804</v>
      </c>
      <c r="F1419" s="6" t="s">
        <v>746</v>
      </c>
      <c r="G1419" s="6" t="s">
        <v>823</v>
      </c>
      <c r="H1419" s="34" t="str">
        <f>VLOOKUP(I1419,'heading tables'!$G$3:$H$9,2,FALSE)</f>
        <v>L5</v>
      </c>
      <c r="I1419" s="34">
        <f t="shared" si="456"/>
        <v>10</v>
      </c>
      <c r="J1419" s="6" t="s">
        <v>1069</v>
      </c>
      <c r="K1419" s="34">
        <f t="shared" si="459"/>
        <v>404</v>
      </c>
      <c r="L1419" s="34" t="str">
        <f t="shared" si="457"/>
        <v>11</v>
      </c>
      <c r="M1419" s="34" t="str">
        <f t="shared" si="450"/>
        <v>7</v>
      </c>
      <c r="N1419" s="34" t="str">
        <f t="shared" si="451"/>
        <v>71</v>
      </c>
      <c r="O1419" s="34" t="str">
        <f t="shared" si="452"/>
        <v>7100</v>
      </c>
      <c r="P1419" s="34" t="str">
        <f>CONCATENATE(M1419," ",VLOOKUP(M1419,'heading tables'!$A:$C,2,FALSE))</f>
        <v>7 Operating Expenses</v>
      </c>
      <c r="Q1419" s="34" t="str">
        <f>CONCATENATE(N1419," ",VLOOKUP(N1419,'heading tables'!$A:$C,2,FALSE))</f>
        <v>71 Cost of products sold (goods-producing and services industries)</v>
      </c>
      <c r="R1419" s="34" t="str">
        <f>CONCATENATE(O1419," ",VLOOKUP(ABS(O1419),'heading tables'!$A:$C,2,FALSE))</f>
        <v>7100 Cost of products sold (goods-producing and services industries)</v>
      </c>
      <c r="S1419" s="34" t="str">
        <f t="shared" si="454"/>
        <v>71</v>
      </c>
      <c r="T1419" s="34" t="str">
        <f t="shared" si="455"/>
        <v>7100</v>
      </c>
      <c r="U1419" s="34" t="str">
        <f>CONCATENATE(S1419," ",VLOOKUP(S1419,'heading tables'!$A:$C,2,FALSE))</f>
        <v>71 Cost of products sold (goods-producing and services industries)</v>
      </c>
      <c r="V1419" s="34" t="str">
        <f>CONCATENATE(T1419," ",VLOOKUP(ABS(T1419),'heading tables'!$A:$C,2,FALSE))</f>
        <v>7100 Cost of products sold (goods-producing and services industries)</v>
      </c>
      <c r="W1419" s="34" t="str">
        <f t="shared" si="458"/>
        <v>7100.1</v>
      </c>
      <c r="X1419" s="34" t="str">
        <f t="shared" si="466"/>
        <v>7100.15</v>
      </c>
      <c r="Y1419" s="34" t="str">
        <f t="shared" si="466"/>
        <v>7100.152</v>
      </c>
      <c r="Z1419" s="34" t="str">
        <f t="shared" si="466"/>
        <v>7100.1521</v>
      </c>
      <c r="AA1419" s="34" t="str">
        <f t="shared" si="466"/>
        <v>7100.15211</v>
      </c>
      <c r="AB1419" s="34" t="str">
        <f t="shared" si="460"/>
        <v>7100.1 Cost of Production (Services) of Electricity /Regulated Activities</v>
      </c>
      <c r="AC1419" s="34" t="str">
        <f t="shared" si="461"/>
        <v>7100.15 Cost of Regulated Electricity Generation Activities</v>
      </c>
      <c r="AD1419" s="34" t="str">
        <f t="shared" si="462"/>
        <v>7100.152 Generation in Steam Power Plant (Steam only)</v>
      </c>
      <c r="AE1419" s="34" t="str">
        <f t="shared" si="463"/>
        <v>7100.1521 Direct Cost on Generation</v>
      </c>
      <c r="AF1419" s="34" t="str">
        <f t="shared" si="464"/>
        <v>7100.15211 Fuel for Generation</v>
      </c>
      <c r="AH1419" s="14" t="s">
        <v>871</v>
      </c>
      <c r="AI1419" t="s">
        <v>415</v>
      </c>
      <c r="AJ1419" s="14" t="s">
        <v>11</v>
      </c>
      <c r="AK1419" t="s">
        <v>909</v>
      </c>
      <c r="AL1419"/>
      <c r="AM1419"/>
      <c r="AN1419"/>
      <c r="AO1419"/>
      <c r="AP1419"/>
      <c r="AQ1419"/>
      <c r="AR1419"/>
      <c r="AS1419"/>
      <c r="AV1419" t="s">
        <v>415</v>
      </c>
      <c r="AW1419">
        <f t="shared" si="465"/>
        <v>19</v>
      </c>
    </row>
    <row r="1420" spans="1:49" ht="11.25" customHeight="1" x14ac:dyDescent="0.2">
      <c r="A1420" s="14">
        <v>7100.1521199999997</v>
      </c>
      <c r="B1420" t="s">
        <v>416</v>
      </c>
      <c r="C1420" s="33" t="str">
        <f t="shared" si="448"/>
        <v>7100.15212 Water for Generation</v>
      </c>
      <c r="D1420" s="6" t="s">
        <v>870</v>
      </c>
      <c r="E1420" s="6" t="s">
        <v>804</v>
      </c>
      <c r="F1420" s="6" t="s">
        <v>746</v>
      </c>
      <c r="G1420" s="6" t="s">
        <v>823</v>
      </c>
      <c r="H1420" s="34" t="str">
        <f>VLOOKUP(I1420,'heading tables'!$G$3:$H$9,2,FALSE)</f>
        <v>L5</v>
      </c>
      <c r="I1420" s="34">
        <f t="shared" si="456"/>
        <v>10</v>
      </c>
      <c r="J1420" s="6" t="s">
        <v>1069</v>
      </c>
      <c r="K1420" s="34">
        <f t="shared" si="459"/>
        <v>404</v>
      </c>
      <c r="L1420" s="34" t="str">
        <f t="shared" si="457"/>
        <v>12</v>
      </c>
      <c r="M1420" s="34" t="str">
        <f t="shared" si="450"/>
        <v>7</v>
      </c>
      <c r="N1420" s="34" t="str">
        <f t="shared" si="451"/>
        <v>71</v>
      </c>
      <c r="O1420" s="34" t="str">
        <f t="shared" si="452"/>
        <v>7100</v>
      </c>
      <c r="P1420" s="34" t="str">
        <f>CONCATENATE(M1420," ",VLOOKUP(M1420,'heading tables'!$A:$C,2,FALSE))</f>
        <v>7 Operating Expenses</v>
      </c>
      <c r="Q1420" s="34" t="str">
        <f>CONCATENATE(N1420," ",VLOOKUP(N1420,'heading tables'!$A:$C,2,FALSE))</f>
        <v>71 Cost of products sold (goods-producing and services industries)</v>
      </c>
      <c r="R1420" s="34" t="str">
        <f>CONCATENATE(O1420," ",VLOOKUP(ABS(O1420),'heading tables'!$A:$C,2,FALSE))</f>
        <v>7100 Cost of products sold (goods-producing and services industries)</v>
      </c>
      <c r="S1420" s="34" t="str">
        <f t="shared" si="454"/>
        <v>71</v>
      </c>
      <c r="T1420" s="34" t="str">
        <f t="shared" si="455"/>
        <v>7100</v>
      </c>
      <c r="U1420" s="34" t="str">
        <f>CONCATENATE(S1420," ",VLOOKUP(S1420,'heading tables'!$A:$C,2,FALSE))</f>
        <v>71 Cost of products sold (goods-producing and services industries)</v>
      </c>
      <c r="V1420" s="34" t="str">
        <f>CONCATENATE(T1420," ",VLOOKUP(ABS(T1420),'heading tables'!$A:$C,2,FALSE))</f>
        <v>7100 Cost of products sold (goods-producing and services industries)</v>
      </c>
      <c r="W1420" s="34" t="str">
        <f t="shared" si="458"/>
        <v>7100.1</v>
      </c>
      <c r="X1420" s="34" t="str">
        <f t="shared" si="466"/>
        <v>7100.15</v>
      </c>
      <c r="Y1420" s="34" t="str">
        <f t="shared" si="466"/>
        <v>7100.152</v>
      </c>
      <c r="Z1420" s="34" t="str">
        <f t="shared" si="466"/>
        <v>7100.1521</v>
      </c>
      <c r="AA1420" s="34" t="str">
        <f t="shared" si="466"/>
        <v>7100.15212</v>
      </c>
      <c r="AB1420" s="34" t="str">
        <f t="shared" si="460"/>
        <v>7100.1 Cost of Production (Services) of Electricity /Regulated Activities</v>
      </c>
      <c r="AC1420" s="34" t="str">
        <f t="shared" si="461"/>
        <v>7100.15 Cost of Regulated Electricity Generation Activities</v>
      </c>
      <c r="AD1420" s="34" t="str">
        <f t="shared" si="462"/>
        <v>7100.152 Generation in Steam Power Plant (Steam only)</v>
      </c>
      <c r="AE1420" s="34" t="str">
        <f t="shared" si="463"/>
        <v>7100.1521 Direct Cost on Generation</v>
      </c>
      <c r="AF1420" s="34" t="str">
        <f t="shared" si="464"/>
        <v>7100.15212 Water for Generation</v>
      </c>
      <c r="AH1420" s="14" t="s">
        <v>872</v>
      </c>
      <c r="AI1420" t="s">
        <v>416</v>
      </c>
      <c r="AJ1420" s="14" t="s">
        <v>11</v>
      </c>
      <c r="AK1420" t="s">
        <v>909</v>
      </c>
      <c r="AL1420"/>
      <c r="AM1420"/>
      <c r="AN1420"/>
      <c r="AO1420"/>
      <c r="AP1420"/>
      <c r="AQ1420"/>
      <c r="AR1420"/>
      <c r="AS1420"/>
      <c r="AV1420" t="s">
        <v>416</v>
      </c>
      <c r="AW1420">
        <f t="shared" si="465"/>
        <v>20</v>
      </c>
    </row>
    <row r="1421" spans="1:49" ht="11.25" customHeight="1" x14ac:dyDescent="0.2">
      <c r="A1421" s="14">
        <v>7100.1521899999998</v>
      </c>
      <c r="B1421" t="s">
        <v>405</v>
      </c>
      <c r="C1421" s="33" t="str">
        <f t="shared" si="448"/>
        <v>7100.15219 Other</v>
      </c>
      <c r="D1421" s="6" t="s">
        <v>870</v>
      </c>
      <c r="E1421" s="6" t="s">
        <v>804</v>
      </c>
      <c r="F1421" s="6" t="s">
        <v>747</v>
      </c>
      <c r="G1421" s="6" t="s">
        <v>823</v>
      </c>
      <c r="H1421" s="34" t="str">
        <f>VLOOKUP(I1421,'heading tables'!$G$3:$H$9,2,FALSE)</f>
        <v>L5</v>
      </c>
      <c r="I1421" s="34">
        <f t="shared" si="456"/>
        <v>10</v>
      </c>
      <c r="J1421" s="6" t="s">
        <v>1069</v>
      </c>
      <c r="K1421" s="34">
        <f t="shared" si="459"/>
        <v>404</v>
      </c>
      <c r="L1421" s="34" t="str">
        <f t="shared" si="457"/>
        <v>19</v>
      </c>
      <c r="M1421" s="34" t="str">
        <f t="shared" si="450"/>
        <v>7</v>
      </c>
      <c r="N1421" s="34" t="str">
        <f t="shared" si="451"/>
        <v>71</v>
      </c>
      <c r="O1421" s="34" t="str">
        <f t="shared" si="452"/>
        <v>7100</v>
      </c>
      <c r="P1421" s="34" t="str">
        <f>CONCATENATE(M1421," ",VLOOKUP(M1421,'heading tables'!$A:$C,2,FALSE))</f>
        <v>7 Operating Expenses</v>
      </c>
      <c r="Q1421" s="34" t="str">
        <f>CONCATENATE(N1421," ",VLOOKUP(N1421,'heading tables'!$A:$C,2,FALSE))</f>
        <v>71 Cost of products sold (goods-producing and services industries)</v>
      </c>
      <c r="R1421" s="34" t="str">
        <f>CONCATENATE(O1421," ",VLOOKUP(ABS(O1421),'heading tables'!$A:$C,2,FALSE))</f>
        <v>7100 Cost of products sold (goods-producing and services industries)</v>
      </c>
      <c r="S1421" s="34" t="str">
        <f t="shared" si="454"/>
        <v>71</v>
      </c>
      <c r="T1421" s="34" t="str">
        <f t="shared" si="455"/>
        <v>7100</v>
      </c>
      <c r="U1421" s="34" t="str">
        <f>CONCATENATE(S1421," ",VLOOKUP(S1421,'heading tables'!$A:$C,2,FALSE))</f>
        <v>71 Cost of products sold (goods-producing and services industries)</v>
      </c>
      <c r="V1421" s="34" t="str">
        <f>CONCATENATE(T1421," ",VLOOKUP(ABS(T1421),'heading tables'!$A:$C,2,FALSE))</f>
        <v>7100 Cost of products sold (goods-producing and services industries)</v>
      </c>
      <c r="W1421" s="34" t="str">
        <f t="shared" si="458"/>
        <v>7100.1</v>
      </c>
      <c r="X1421" s="34" t="str">
        <f t="shared" si="466"/>
        <v>7100.15</v>
      </c>
      <c r="Y1421" s="34" t="str">
        <f t="shared" si="466"/>
        <v>7100.152</v>
      </c>
      <c r="Z1421" s="34" t="str">
        <f t="shared" si="466"/>
        <v>7100.1521</v>
      </c>
      <c r="AA1421" s="34" t="str">
        <f t="shared" si="466"/>
        <v>7100.15219</v>
      </c>
      <c r="AB1421" s="34" t="str">
        <f t="shared" si="460"/>
        <v>7100.1 Cost of Production (Services) of Electricity /Regulated Activities</v>
      </c>
      <c r="AC1421" s="34" t="str">
        <f t="shared" si="461"/>
        <v>7100.15 Cost of Regulated Electricity Generation Activities</v>
      </c>
      <c r="AD1421" s="34" t="str">
        <f t="shared" si="462"/>
        <v>7100.152 Generation in Steam Power Plant (Steam only)</v>
      </c>
      <c r="AE1421" s="34" t="str">
        <f t="shared" si="463"/>
        <v>7100.1521 Direct Cost on Generation</v>
      </c>
      <c r="AF1421" s="34" t="str">
        <f t="shared" si="464"/>
        <v>7100.15219 Other</v>
      </c>
      <c r="AH1421" s="6" t="s">
        <v>405</v>
      </c>
      <c r="AI1421" t="s">
        <v>405</v>
      </c>
      <c r="AJ1421" s="14" t="s">
        <v>11</v>
      </c>
      <c r="AK1421" t="s">
        <v>909</v>
      </c>
      <c r="AL1421"/>
      <c r="AM1421"/>
      <c r="AN1421"/>
      <c r="AO1421"/>
      <c r="AP1421"/>
      <c r="AQ1421"/>
      <c r="AR1421"/>
      <c r="AS1421"/>
      <c r="AV1421" t="s">
        <v>405</v>
      </c>
      <c r="AW1421">
        <f t="shared" si="465"/>
        <v>5</v>
      </c>
    </row>
    <row r="1422" spans="1:49" ht="11.25" customHeight="1" x14ac:dyDescent="0.2">
      <c r="A1422" s="14">
        <v>7100.1522000000004</v>
      </c>
      <c r="B1422" t="s">
        <v>417</v>
      </c>
      <c r="C1422" s="33" t="str">
        <f t="shared" si="448"/>
        <v>7100.1522 Operation Cost in Steam Power Plant (Steam only)</v>
      </c>
      <c r="D1422" s="6" t="s">
        <v>870</v>
      </c>
      <c r="E1422" s="6" t="s">
        <v>804</v>
      </c>
      <c r="F1422" s="6" t="s">
        <v>3</v>
      </c>
      <c r="G1422" s="6" t="s">
        <v>822</v>
      </c>
      <c r="H1422" s="34" t="str">
        <f>VLOOKUP(I1422,'heading tables'!$G$3:$H$9,2,FALSE)</f>
        <v>L4</v>
      </c>
      <c r="I1422" s="34">
        <f t="shared" si="456"/>
        <v>9</v>
      </c>
      <c r="J1422" s="6" t="s">
        <v>1069</v>
      </c>
      <c r="K1422" s="34">
        <f t="shared" si="459"/>
        <v>404</v>
      </c>
      <c r="L1422" s="34" t="str">
        <f t="shared" si="457"/>
        <v>22</v>
      </c>
      <c r="M1422" s="34" t="str">
        <f t="shared" si="450"/>
        <v>7</v>
      </c>
      <c r="N1422" s="34" t="str">
        <f t="shared" si="451"/>
        <v>71</v>
      </c>
      <c r="O1422" s="34" t="str">
        <f t="shared" si="452"/>
        <v>7100</v>
      </c>
      <c r="P1422" s="34" t="str">
        <f>CONCATENATE(M1422," ",VLOOKUP(M1422,'heading tables'!$A:$C,2,FALSE))</f>
        <v>7 Operating Expenses</v>
      </c>
      <c r="Q1422" s="34" t="str">
        <f>CONCATENATE(N1422," ",VLOOKUP(N1422,'heading tables'!$A:$C,2,FALSE))</f>
        <v>71 Cost of products sold (goods-producing and services industries)</v>
      </c>
      <c r="R1422" s="34" t="str">
        <f>CONCATENATE(O1422," ",VLOOKUP(ABS(O1422),'heading tables'!$A:$C,2,FALSE))</f>
        <v>7100 Cost of products sold (goods-producing and services industries)</v>
      </c>
      <c r="S1422" s="34" t="str">
        <f t="shared" si="454"/>
        <v>71</v>
      </c>
      <c r="T1422" s="34" t="str">
        <f t="shared" si="455"/>
        <v>7100</v>
      </c>
      <c r="U1422" s="34" t="str">
        <f>CONCATENATE(S1422," ",VLOOKUP(S1422,'heading tables'!$A:$C,2,FALSE))</f>
        <v>71 Cost of products sold (goods-producing and services industries)</v>
      </c>
      <c r="V1422" s="34" t="str">
        <f>CONCATENATE(T1422," ",VLOOKUP(ABS(T1422),'heading tables'!$A:$C,2,FALSE))</f>
        <v>7100 Cost of products sold (goods-producing and services industries)</v>
      </c>
      <c r="W1422" s="34" t="str">
        <f t="shared" si="458"/>
        <v>7100.1</v>
      </c>
      <c r="X1422" s="34" t="str">
        <f t="shared" si="466"/>
        <v>7100.15</v>
      </c>
      <c r="Y1422" s="34" t="str">
        <f t="shared" si="466"/>
        <v>7100.152</v>
      </c>
      <c r="Z1422" s="34" t="str">
        <f t="shared" si="466"/>
        <v>7100.1522</v>
      </c>
      <c r="AA1422" s="34" t="str">
        <f t="shared" si="466"/>
        <v>" "</v>
      </c>
      <c r="AB1422" s="34" t="str">
        <f t="shared" si="460"/>
        <v>7100.1 Cost of Production (Services) of Electricity /Regulated Activities</v>
      </c>
      <c r="AC1422" s="34" t="str">
        <f t="shared" si="461"/>
        <v>7100.15 Cost of Regulated Electricity Generation Activities</v>
      </c>
      <c r="AD1422" s="34" t="str">
        <f t="shared" si="462"/>
        <v>7100.152 Generation in Steam Power Plant (Steam only)</v>
      </c>
      <c r="AE1422" s="34" t="str">
        <f t="shared" si="463"/>
        <v>7100.1522 Operation Cost in Steam Power Plant (Steam only)</v>
      </c>
      <c r="AF1422" s="34" t="str">
        <f t="shared" si="464"/>
        <v>" "</v>
      </c>
      <c r="AI1422" t="s">
        <v>417</v>
      </c>
      <c r="AJ1422" s="14" t="s">
        <v>1064</v>
      </c>
      <c r="AK1422" t="s">
        <v>909</v>
      </c>
      <c r="AL1422"/>
      <c r="AM1422"/>
      <c r="AN1422"/>
      <c r="AO1422"/>
      <c r="AP1422"/>
      <c r="AQ1422"/>
      <c r="AR1422"/>
      <c r="AS1422"/>
      <c r="AV1422" t="s">
        <v>417</v>
      </c>
      <c r="AW1422">
        <f t="shared" si="465"/>
        <v>48</v>
      </c>
    </row>
    <row r="1423" spans="1:49" ht="11.25" customHeight="1" x14ac:dyDescent="0.2">
      <c r="A1423" s="14">
        <v>7100.1522100000002</v>
      </c>
      <c r="B1423" t="s">
        <v>1012</v>
      </c>
      <c r="C1423" s="33" t="str">
        <f t="shared" si="448"/>
        <v xml:space="preserve">7100.15221 Personnel </v>
      </c>
      <c r="D1423" s="6" t="s">
        <v>870</v>
      </c>
      <c r="E1423" s="6" t="s">
        <v>804</v>
      </c>
      <c r="F1423" s="6" t="s">
        <v>751</v>
      </c>
      <c r="G1423" s="6" t="s">
        <v>823</v>
      </c>
      <c r="H1423" s="34" t="str">
        <f>VLOOKUP(I1423,'heading tables'!$G$3:$H$9,2,FALSE)</f>
        <v>L5</v>
      </c>
      <c r="I1423" s="34">
        <f t="shared" si="456"/>
        <v>10</v>
      </c>
      <c r="J1423" s="6" t="s">
        <v>1069</v>
      </c>
      <c r="K1423" s="34">
        <f t="shared" si="459"/>
        <v>404</v>
      </c>
      <c r="L1423" s="34" t="str">
        <f t="shared" si="457"/>
        <v>21</v>
      </c>
      <c r="M1423" s="34" t="str">
        <f t="shared" si="450"/>
        <v>7</v>
      </c>
      <c r="N1423" s="34" t="str">
        <f t="shared" si="451"/>
        <v>71</v>
      </c>
      <c r="O1423" s="34" t="str">
        <f t="shared" si="452"/>
        <v>7100</v>
      </c>
      <c r="P1423" s="34" t="str">
        <f>CONCATENATE(M1423," ",VLOOKUP(M1423,'heading tables'!$A:$C,2,FALSE))</f>
        <v>7 Operating Expenses</v>
      </c>
      <c r="Q1423" s="34" t="str">
        <f>CONCATENATE(N1423," ",VLOOKUP(N1423,'heading tables'!$A:$C,2,FALSE))</f>
        <v>71 Cost of products sold (goods-producing and services industries)</v>
      </c>
      <c r="R1423" s="34" t="str">
        <f>CONCATENATE(O1423," ",VLOOKUP(ABS(O1423),'heading tables'!$A:$C,2,FALSE))</f>
        <v>7100 Cost of products sold (goods-producing and services industries)</v>
      </c>
      <c r="S1423" s="34" t="str">
        <f t="shared" si="454"/>
        <v>71</v>
      </c>
      <c r="T1423" s="34" t="str">
        <f t="shared" si="455"/>
        <v>7100</v>
      </c>
      <c r="U1423" s="34" t="str">
        <f>CONCATENATE(S1423," ",VLOOKUP(S1423,'heading tables'!$A:$C,2,FALSE))</f>
        <v>71 Cost of products sold (goods-producing and services industries)</v>
      </c>
      <c r="V1423" s="34" t="str">
        <f>CONCATENATE(T1423," ",VLOOKUP(ABS(T1423),'heading tables'!$A:$C,2,FALSE))</f>
        <v>7100 Cost of products sold (goods-producing and services industries)</v>
      </c>
      <c r="W1423" s="34" t="str">
        <f t="shared" si="458"/>
        <v>7100.1</v>
      </c>
      <c r="X1423" s="34" t="str">
        <f t="shared" si="466"/>
        <v>7100.15</v>
      </c>
      <c r="Y1423" s="34" t="str">
        <f t="shared" si="466"/>
        <v>7100.152</v>
      </c>
      <c r="Z1423" s="34" t="str">
        <f t="shared" si="466"/>
        <v>7100.1522</v>
      </c>
      <c r="AA1423" s="34" t="str">
        <f t="shared" si="466"/>
        <v>7100.15221</v>
      </c>
      <c r="AB1423" s="34" t="str">
        <f t="shared" si="460"/>
        <v>7100.1 Cost of Production (Services) of Electricity /Regulated Activities</v>
      </c>
      <c r="AC1423" s="34" t="str">
        <f t="shared" si="461"/>
        <v>7100.15 Cost of Regulated Electricity Generation Activities</v>
      </c>
      <c r="AD1423" s="34" t="str">
        <f t="shared" si="462"/>
        <v>7100.152 Generation in Steam Power Plant (Steam only)</v>
      </c>
      <c r="AE1423" s="34" t="str">
        <f t="shared" si="463"/>
        <v>7100.1522 Operation Cost in Steam Power Plant (Steam only)</v>
      </c>
      <c r="AF1423" s="34" t="str">
        <f t="shared" si="464"/>
        <v xml:space="preserve">7100.15221 Personnel </v>
      </c>
      <c r="AH1423" s="6" t="s">
        <v>406</v>
      </c>
      <c r="AI1423" t="s">
        <v>1012</v>
      </c>
      <c r="AJ1423" s="14" t="s">
        <v>11</v>
      </c>
      <c r="AK1423" t="s">
        <v>909</v>
      </c>
      <c r="AL1423"/>
      <c r="AM1423"/>
      <c r="AN1423"/>
      <c r="AO1423"/>
      <c r="AP1423"/>
      <c r="AQ1423"/>
      <c r="AR1423"/>
      <c r="AS1423"/>
      <c r="AV1423" t="s">
        <v>1012</v>
      </c>
      <c r="AW1423">
        <f t="shared" si="465"/>
        <v>10</v>
      </c>
    </row>
    <row r="1424" spans="1:49" ht="11.25" customHeight="1" x14ac:dyDescent="0.2">
      <c r="A1424" s="14">
        <v>7100.1522199999999</v>
      </c>
      <c r="B1424" t="s">
        <v>1013</v>
      </c>
      <c r="C1424" s="33" t="str">
        <f t="shared" si="448"/>
        <v xml:space="preserve">7100.15222 Materials </v>
      </c>
      <c r="D1424" s="6" t="s">
        <v>870</v>
      </c>
      <c r="E1424" s="6" t="s">
        <v>804</v>
      </c>
      <c r="F1424" s="6" t="s">
        <v>746</v>
      </c>
      <c r="G1424" s="6" t="s">
        <v>823</v>
      </c>
      <c r="H1424" s="34" t="str">
        <f>VLOOKUP(I1424,'heading tables'!$G$3:$H$9,2,FALSE)</f>
        <v>L5</v>
      </c>
      <c r="I1424" s="34">
        <f t="shared" si="456"/>
        <v>10</v>
      </c>
      <c r="J1424" s="6" t="s">
        <v>1069</v>
      </c>
      <c r="K1424" s="34">
        <f t="shared" si="459"/>
        <v>404</v>
      </c>
      <c r="L1424" s="34" t="str">
        <f t="shared" si="457"/>
        <v>22</v>
      </c>
      <c r="M1424" s="34" t="str">
        <f t="shared" si="450"/>
        <v>7</v>
      </c>
      <c r="N1424" s="34" t="str">
        <f t="shared" si="451"/>
        <v>71</v>
      </c>
      <c r="O1424" s="34" t="str">
        <f t="shared" si="452"/>
        <v>7100</v>
      </c>
      <c r="P1424" s="34" t="str">
        <f>CONCATENATE(M1424," ",VLOOKUP(M1424,'heading tables'!$A:$C,2,FALSE))</f>
        <v>7 Operating Expenses</v>
      </c>
      <c r="Q1424" s="34" t="str">
        <f>CONCATENATE(N1424," ",VLOOKUP(N1424,'heading tables'!$A:$C,2,FALSE))</f>
        <v>71 Cost of products sold (goods-producing and services industries)</v>
      </c>
      <c r="R1424" s="34" t="str">
        <f>CONCATENATE(O1424," ",VLOOKUP(ABS(O1424),'heading tables'!$A:$C,2,FALSE))</f>
        <v>7100 Cost of products sold (goods-producing and services industries)</v>
      </c>
      <c r="S1424" s="34" t="str">
        <f t="shared" si="454"/>
        <v>71</v>
      </c>
      <c r="T1424" s="34" t="str">
        <f t="shared" si="455"/>
        <v>7100</v>
      </c>
      <c r="U1424" s="34" t="str">
        <f>CONCATENATE(S1424," ",VLOOKUP(S1424,'heading tables'!$A:$C,2,FALSE))</f>
        <v>71 Cost of products sold (goods-producing and services industries)</v>
      </c>
      <c r="V1424" s="34" t="str">
        <f>CONCATENATE(T1424," ",VLOOKUP(ABS(T1424),'heading tables'!$A:$C,2,FALSE))</f>
        <v>7100 Cost of products sold (goods-producing and services industries)</v>
      </c>
      <c r="W1424" s="34" t="str">
        <f t="shared" si="458"/>
        <v>7100.1</v>
      </c>
      <c r="X1424" s="34" t="str">
        <f t="shared" si="466"/>
        <v>7100.15</v>
      </c>
      <c r="Y1424" s="34" t="str">
        <f t="shared" si="466"/>
        <v>7100.152</v>
      </c>
      <c r="Z1424" s="34" t="str">
        <f t="shared" si="466"/>
        <v>7100.1522</v>
      </c>
      <c r="AA1424" s="34" t="str">
        <f t="shared" si="466"/>
        <v>7100.15222</v>
      </c>
      <c r="AB1424" s="34" t="str">
        <f t="shared" si="460"/>
        <v>7100.1 Cost of Production (Services) of Electricity /Regulated Activities</v>
      </c>
      <c r="AC1424" s="34" t="str">
        <f t="shared" si="461"/>
        <v>7100.15 Cost of Regulated Electricity Generation Activities</v>
      </c>
      <c r="AD1424" s="34" t="str">
        <f t="shared" si="462"/>
        <v>7100.152 Generation in Steam Power Plant (Steam only)</v>
      </c>
      <c r="AE1424" s="34" t="str">
        <f t="shared" si="463"/>
        <v>7100.1522 Operation Cost in Steam Power Plant (Steam only)</v>
      </c>
      <c r="AF1424" s="34" t="str">
        <f t="shared" si="464"/>
        <v xml:space="preserve">7100.15222 Materials </v>
      </c>
      <c r="AH1424" s="6" t="s">
        <v>407</v>
      </c>
      <c r="AI1424" t="s">
        <v>1013</v>
      </c>
      <c r="AJ1424" s="14" t="s">
        <v>11</v>
      </c>
      <c r="AK1424" t="s">
        <v>909</v>
      </c>
      <c r="AL1424"/>
      <c r="AM1424"/>
      <c r="AN1424"/>
      <c r="AO1424"/>
      <c r="AP1424"/>
      <c r="AQ1424"/>
      <c r="AR1424"/>
      <c r="AS1424"/>
      <c r="AV1424" t="s">
        <v>1013</v>
      </c>
      <c r="AW1424">
        <f t="shared" si="465"/>
        <v>10</v>
      </c>
    </row>
    <row r="1425" spans="1:49" ht="11.25" customHeight="1" x14ac:dyDescent="0.2">
      <c r="A1425" s="14">
        <v>7100.1522299999997</v>
      </c>
      <c r="B1425" t="s">
        <v>1014</v>
      </c>
      <c r="C1425" s="33" t="str">
        <f t="shared" si="448"/>
        <v xml:space="preserve">7100.15223 Outsource </v>
      </c>
      <c r="D1425" s="6" t="s">
        <v>870</v>
      </c>
      <c r="E1425" s="6" t="s">
        <v>804</v>
      </c>
      <c r="F1425" s="6" t="s">
        <v>747</v>
      </c>
      <c r="G1425" s="6" t="s">
        <v>823</v>
      </c>
      <c r="H1425" s="34" t="str">
        <f>VLOOKUP(I1425,'heading tables'!$G$3:$H$9,2,FALSE)</f>
        <v>L5</v>
      </c>
      <c r="I1425" s="34">
        <f t="shared" si="456"/>
        <v>10</v>
      </c>
      <c r="J1425" s="6" t="s">
        <v>1069</v>
      </c>
      <c r="K1425" s="34">
        <f t="shared" si="459"/>
        <v>404</v>
      </c>
      <c r="L1425" s="34" t="str">
        <f t="shared" si="457"/>
        <v>23</v>
      </c>
      <c r="M1425" s="34" t="str">
        <f t="shared" si="450"/>
        <v>7</v>
      </c>
      <c r="N1425" s="34" t="str">
        <f t="shared" si="451"/>
        <v>71</v>
      </c>
      <c r="O1425" s="34" t="str">
        <f t="shared" si="452"/>
        <v>7100</v>
      </c>
      <c r="P1425" s="34" t="str">
        <f>CONCATENATE(M1425," ",VLOOKUP(M1425,'heading tables'!$A:$C,2,FALSE))</f>
        <v>7 Operating Expenses</v>
      </c>
      <c r="Q1425" s="34" t="str">
        <f>CONCATENATE(N1425," ",VLOOKUP(N1425,'heading tables'!$A:$C,2,FALSE))</f>
        <v>71 Cost of products sold (goods-producing and services industries)</v>
      </c>
      <c r="R1425" s="34" t="str">
        <f>CONCATENATE(O1425," ",VLOOKUP(ABS(O1425),'heading tables'!$A:$C,2,FALSE))</f>
        <v>7100 Cost of products sold (goods-producing and services industries)</v>
      </c>
      <c r="S1425" s="34" t="str">
        <f t="shared" si="454"/>
        <v>71</v>
      </c>
      <c r="T1425" s="34" t="str">
        <f t="shared" si="455"/>
        <v>7100</v>
      </c>
      <c r="U1425" s="34" t="str">
        <f>CONCATENATE(S1425," ",VLOOKUP(S1425,'heading tables'!$A:$C,2,FALSE))</f>
        <v>71 Cost of products sold (goods-producing and services industries)</v>
      </c>
      <c r="V1425" s="34" t="str">
        <f>CONCATENATE(T1425," ",VLOOKUP(ABS(T1425),'heading tables'!$A:$C,2,FALSE))</f>
        <v>7100 Cost of products sold (goods-producing and services industries)</v>
      </c>
      <c r="W1425" s="34" t="str">
        <f t="shared" si="458"/>
        <v>7100.1</v>
      </c>
      <c r="X1425" s="34" t="str">
        <f t="shared" si="466"/>
        <v>7100.15</v>
      </c>
      <c r="Y1425" s="34" t="str">
        <f t="shared" si="466"/>
        <v>7100.152</v>
      </c>
      <c r="Z1425" s="34" t="str">
        <f t="shared" si="466"/>
        <v>7100.1522</v>
      </c>
      <c r="AA1425" s="34" t="str">
        <f t="shared" si="466"/>
        <v>7100.15223</v>
      </c>
      <c r="AB1425" s="34" t="str">
        <f t="shared" si="460"/>
        <v>7100.1 Cost of Production (Services) of Electricity /Regulated Activities</v>
      </c>
      <c r="AC1425" s="34" t="str">
        <f t="shared" si="461"/>
        <v>7100.15 Cost of Regulated Electricity Generation Activities</v>
      </c>
      <c r="AD1425" s="34" t="str">
        <f t="shared" si="462"/>
        <v>7100.152 Generation in Steam Power Plant (Steam only)</v>
      </c>
      <c r="AE1425" s="34" t="str">
        <f t="shared" si="463"/>
        <v>7100.1522 Operation Cost in Steam Power Plant (Steam only)</v>
      </c>
      <c r="AF1425" s="34" t="str">
        <f t="shared" si="464"/>
        <v xml:space="preserve">7100.15223 Outsource </v>
      </c>
      <c r="AH1425" s="6" t="s">
        <v>897</v>
      </c>
      <c r="AI1425" t="s">
        <v>1014</v>
      </c>
      <c r="AJ1425" s="14" t="s">
        <v>11</v>
      </c>
      <c r="AK1425" t="s">
        <v>909</v>
      </c>
      <c r="AL1425"/>
      <c r="AM1425"/>
      <c r="AN1425"/>
      <c r="AO1425"/>
      <c r="AP1425"/>
      <c r="AQ1425"/>
      <c r="AR1425"/>
      <c r="AS1425"/>
      <c r="AV1425" t="s">
        <v>1014</v>
      </c>
      <c r="AW1425">
        <f t="shared" si="465"/>
        <v>10</v>
      </c>
    </row>
    <row r="1426" spans="1:49" ht="11.25" customHeight="1" x14ac:dyDescent="0.2">
      <c r="A1426" s="14">
        <v>7100.1522400000003</v>
      </c>
      <c r="B1426" t="s">
        <v>409</v>
      </c>
      <c r="C1426" s="33" t="str">
        <f t="shared" si="448"/>
        <v>7100.15224 Utilities (no electricity)</v>
      </c>
      <c r="D1426" s="6" t="s">
        <v>870</v>
      </c>
      <c r="E1426" s="6" t="s">
        <v>804</v>
      </c>
      <c r="F1426" s="6" t="s">
        <v>747</v>
      </c>
      <c r="G1426" s="6" t="s">
        <v>823</v>
      </c>
      <c r="H1426" s="34" t="str">
        <f>VLOOKUP(I1426,'heading tables'!$G$3:$H$9,2,FALSE)</f>
        <v>L5</v>
      </c>
      <c r="I1426" s="34">
        <f t="shared" si="456"/>
        <v>10</v>
      </c>
      <c r="J1426" s="6" t="s">
        <v>1069</v>
      </c>
      <c r="K1426" s="34">
        <f t="shared" si="459"/>
        <v>404</v>
      </c>
      <c r="L1426" s="34" t="str">
        <f t="shared" si="457"/>
        <v>24</v>
      </c>
      <c r="M1426" s="34" t="str">
        <f t="shared" si="450"/>
        <v>7</v>
      </c>
      <c r="N1426" s="34" t="str">
        <f t="shared" si="451"/>
        <v>71</v>
      </c>
      <c r="O1426" s="34" t="str">
        <f t="shared" si="452"/>
        <v>7100</v>
      </c>
      <c r="P1426" s="34" t="str">
        <f>CONCATENATE(M1426," ",VLOOKUP(M1426,'heading tables'!$A:$C,2,FALSE))</f>
        <v>7 Operating Expenses</v>
      </c>
      <c r="Q1426" s="34" t="str">
        <f>CONCATENATE(N1426," ",VLOOKUP(N1426,'heading tables'!$A:$C,2,FALSE))</f>
        <v>71 Cost of products sold (goods-producing and services industries)</v>
      </c>
      <c r="R1426" s="34" t="str">
        <f>CONCATENATE(O1426," ",VLOOKUP(ABS(O1426),'heading tables'!$A:$C,2,FALSE))</f>
        <v>7100 Cost of products sold (goods-producing and services industries)</v>
      </c>
      <c r="S1426" s="34" t="str">
        <f t="shared" si="454"/>
        <v>71</v>
      </c>
      <c r="T1426" s="34" t="str">
        <f t="shared" si="455"/>
        <v>7100</v>
      </c>
      <c r="U1426" s="34" t="str">
        <f>CONCATENATE(S1426," ",VLOOKUP(S1426,'heading tables'!$A:$C,2,FALSE))</f>
        <v>71 Cost of products sold (goods-producing and services industries)</v>
      </c>
      <c r="V1426" s="34" t="str">
        <f>CONCATENATE(T1426," ",VLOOKUP(ABS(T1426),'heading tables'!$A:$C,2,FALSE))</f>
        <v>7100 Cost of products sold (goods-producing and services industries)</v>
      </c>
      <c r="W1426" s="34" t="str">
        <f t="shared" si="458"/>
        <v>7100.1</v>
      </c>
      <c r="X1426" s="34" t="str">
        <f t="shared" si="466"/>
        <v>7100.15</v>
      </c>
      <c r="Y1426" s="34" t="str">
        <f t="shared" si="466"/>
        <v>7100.152</v>
      </c>
      <c r="Z1426" s="34" t="str">
        <f t="shared" si="466"/>
        <v>7100.1522</v>
      </c>
      <c r="AA1426" s="34" t="str">
        <f t="shared" si="466"/>
        <v>7100.15224</v>
      </c>
      <c r="AB1426" s="34" t="str">
        <f t="shared" si="460"/>
        <v>7100.1 Cost of Production (Services) of Electricity /Regulated Activities</v>
      </c>
      <c r="AC1426" s="34" t="str">
        <f t="shared" si="461"/>
        <v>7100.15 Cost of Regulated Electricity Generation Activities</v>
      </c>
      <c r="AD1426" s="34" t="str">
        <f t="shared" si="462"/>
        <v>7100.152 Generation in Steam Power Plant (Steam only)</v>
      </c>
      <c r="AE1426" s="34" t="str">
        <f t="shared" si="463"/>
        <v>7100.1522 Operation Cost in Steam Power Plant (Steam only)</v>
      </c>
      <c r="AF1426" s="34" t="str">
        <f t="shared" si="464"/>
        <v>7100.15224 Utilities (no electricity)</v>
      </c>
      <c r="AH1426" s="14" t="s">
        <v>460</v>
      </c>
      <c r="AI1426" t="s">
        <v>409</v>
      </c>
      <c r="AJ1426" s="14" t="s">
        <v>11</v>
      </c>
      <c r="AK1426" t="s">
        <v>909</v>
      </c>
      <c r="AL1426"/>
      <c r="AM1426"/>
      <c r="AN1426"/>
      <c r="AO1426"/>
      <c r="AP1426"/>
      <c r="AQ1426"/>
      <c r="AR1426"/>
      <c r="AS1426"/>
      <c r="AV1426" t="s">
        <v>409</v>
      </c>
      <c r="AW1426">
        <f t="shared" si="465"/>
        <v>26</v>
      </c>
    </row>
    <row r="1427" spans="1:49" ht="11.25" customHeight="1" x14ac:dyDescent="0.2">
      <c r="A1427" s="14">
        <v>7100.1522500000001</v>
      </c>
      <c r="B1427" t="s">
        <v>410</v>
      </c>
      <c r="C1427" s="33" t="str">
        <f t="shared" si="448"/>
        <v>7100.15225 Operation lease (rent)</v>
      </c>
      <c r="D1427" s="6" t="s">
        <v>870</v>
      </c>
      <c r="E1427" s="6" t="s">
        <v>804</v>
      </c>
      <c r="F1427" s="6" t="s">
        <v>747</v>
      </c>
      <c r="G1427" s="6" t="s">
        <v>823</v>
      </c>
      <c r="H1427" s="34" t="str">
        <f>VLOOKUP(I1427,'heading tables'!$G$3:$H$9,2,FALSE)</f>
        <v>L5</v>
      </c>
      <c r="I1427" s="34">
        <f t="shared" si="456"/>
        <v>10</v>
      </c>
      <c r="J1427" s="6" t="s">
        <v>1069</v>
      </c>
      <c r="K1427" s="34">
        <f t="shared" si="459"/>
        <v>404</v>
      </c>
      <c r="L1427" s="34" t="str">
        <f t="shared" si="457"/>
        <v>25</v>
      </c>
      <c r="M1427" s="34" t="str">
        <f t="shared" si="450"/>
        <v>7</v>
      </c>
      <c r="N1427" s="34" t="str">
        <f t="shared" si="451"/>
        <v>71</v>
      </c>
      <c r="O1427" s="34" t="str">
        <f t="shared" si="452"/>
        <v>7100</v>
      </c>
      <c r="P1427" s="34" t="str">
        <f>CONCATENATE(M1427," ",VLOOKUP(M1427,'heading tables'!$A:$C,2,FALSE))</f>
        <v>7 Operating Expenses</v>
      </c>
      <c r="Q1427" s="34" t="str">
        <f>CONCATENATE(N1427," ",VLOOKUP(N1427,'heading tables'!$A:$C,2,FALSE))</f>
        <v>71 Cost of products sold (goods-producing and services industries)</v>
      </c>
      <c r="R1427" s="34" t="str">
        <f>CONCATENATE(O1427," ",VLOOKUP(ABS(O1427),'heading tables'!$A:$C,2,FALSE))</f>
        <v>7100 Cost of products sold (goods-producing and services industries)</v>
      </c>
      <c r="S1427" s="34" t="str">
        <f t="shared" si="454"/>
        <v>71</v>
      </c>
      <c r="T1427" s="34" t="str">
        <f t="shared" si="455"/>
        <v>7100</v>
      </c>
      <c r="U1427" s="34" t="str">
        <f>CONCATENATE(S1427," ",VLOOKUP(S1427,'heading tables'!$A:$C,2,FALSE))</f>
        <v>71 Cost of products sold (goods-producing and services industries)</v>
      </c>
      <c r="V1427" s="34" t="str">
        <f>CONCATENATE(T1427," ",VLOOKUP(ABS(T1427),'heading tables'!$A:$C,2,FALSE))</f>
        <v>7100 Cost of products sold (goods-producing and services industries)</v>
      </c>
      <c r="W1427" s="34" t="str">
        <f t="shared" si="458"/>
        <v>7100.1</v>
      </c>
      <c r="X1427" s="34" t="str">
        <f t="shared" si="466"/>
        <v>7100.15</v>
      </c>
      <c r="Y1427" s="34" t="str">
        <f t="shared" si="466"/>
        <v>7100.152</v>
      </c>
      <c r="Z1427" s="34" t="str">
        <f t="shared" si="466"/>
        <v>7100.1522</v>
      </c>
      <c r="AA1427" s="34" t="str">
        <f t="shared" si="466"/>
        <v>7100.15225</v>
      </c>
      <c r="AB1427" s="34" t="str">
        <f t="shared" si="460"/>
        <v>7100.1 Cost of Production (Services) of Electricity /Regulated Activities</v>
      </c>
      <c r="AC1427" s="34" t="str">
        <f t="shared" si="461"/>
        <v>7100.15 Cost of Regulated Electricity Generation Activities</v>
      </c>
      <c r="AD1427" s="34" t="str">
        <f t="shared" si="462"/>
        <v>7100.152 Generation in Steam Power Plant (Steam only)</v>
      </c>
      <c r="AE1427" s="34" t="str">
        <f t="shared" si="463"/>
        <v>7100.1522 Operation Cost in Steam Power Plant (Steam only)</v>
      </c>
      <c r="AF1427" s="34" t="str">
        <f t="shared" si="464"/>
        <v>7100.15225 Operation lease (rent)</v>
      </c>
      <c r="AH1427" s="6" t="s">
        <v>886</v>
      </c>
      <c r="AI1427" t="s">
        <v>410</v>
      </c>
      <c r="AJ1427" s="14" t="s">
        <v>11</v>
      </c>
      <c r="AK1427" t="s">
        <v>909</v>
      </c>
      <c r="AL1427"/>
      <c r="AM1427"/>
      <c r="AN1427"/>
      <c r="AO1427"/>
      <c r="AP1427"/>
      <c r="AQ1427"/>
      <c r="AR1427"/>
      <c r="AS1427"/>
      <c r="AV1427" t="s">
        <v>410</v>
      </c>
      <c r="AW1427">
        <f t="shared" si="465"/>
        <v>22</v>
      </c>
    </row>
    <row r="1428" spans="1:49" ht="11.25" customHeight="1" x14ac:dyDescent="0.2">
      <c r="A1428" s="14">
        <v>7100.1522599999998</v>
      </c>
      <c r="B1428" t="s">
        <v>411</v>
      </c>
      <c r="C1428" s="33" t="str">
        <f t="shared" si="448"/>
        <v>7100.15226 Electricity Self Consumption</v>
      </c>
      <c r="D1428" s="6" t="s">
        <v>870</v>
      </c>
      <c r="E1428" s="6" t="s">
        <v>804</v>
      </c>
      <c r="F1428" s="6" t="s">
        <v>747</v>
      </c>
      <c r="G1428" s="6" t="s">
        <v>823</v>
      </c>
      <c r="H1428" s="34" t="str">
        <f>VLOOKUP(I1428,'heading tables'!$G$3:$H$9,2,FALSE)</f>
        <v>L5</v>
      </c>
      <c r="I1428" s="34">
        <f t="shared" si="456"/>
        <v>10</v>
      </c>
      <c r="J1428" s="6" t="s">
        <v>1069</v>
      </c>
      <c r="K1428" s="34">
        <f t="shared" si="459"/>
        <v>404</v>
      </c>
      <c r="L1428" s="34" t="str">
        <f t="shared" si="457"/>
        <v>26</v>
      </c>
      <c r="M1428" s="34" t="str">
        <f t="shared" si="450"/>
        <v>7</v>
      </c>
      <c r="N1428" s="34" t="str">
        <f t="shared" si="451"/>
        <v>71</v>
      </c>
      <c r="O1428" s="34" t="str">
        <f t="shared" si="452"/>
        <v>7100</v>
      </c>
      <c r="P1428" s="34" t="str">
        <f>CONCATENATE(M1428," ",VLOOKUP(M1428,'heading tables'!$A:$C,2,FALSE))</f>
        <v>7 Operating Expenses</v>
      </c>
      <c r="Q1428" s="34" t="str">
        <f>CONCATENATE(N1428," ",VLOOKUP(N1428,'heading tables'!$A:$C,2,FALSE))</f>
        <v>71 Cost of products sold (goods-producing and services industries)</v>
      </c>
      <c r="R1428" s="34" t="str">
        <f>CONCATENATE(O1428," ",VLOOKUP(ABS(O1428),'heading tables'!$A:$C,2,FALSE))</f>
        <v>7100 Cost of products sold (goods-producing and services industries)</v>
      </c>
      <c r="S1428" s="34" t="str">
        <f t="shared" si="454"/>
        <v>71</v>
      </c>
      <c r="T1428" s="34" t="str">
        <f t="shared" si="455"/>
        <v>7100</v>
      </c>
      <c r="U1428" s="34" t="str">
        <f>CONCATENATE(S1428," ",VLOOKUP(S1428,'heading tables'!$A:$C,2,FALSE))</f>
        <v>71 Cost of products sold (goods-producing and services industries)</v>
      </c>
      <c r="V1428" s="34" t="str">
        <f>CONCATENATE(T1428," ",VLOOKUP(ABS(T1428),'heading tables'!$A:$C,2,FALSE))</f>
        <v>7100 Cost of products sold (goods-producing and services industries)</v>
      </c>
      <c r="W1428" s="34" t="str">
        <f t="shared" si="458"/>
        <v>7100.1</v>
      </c>
      <c r="X1428" s="34" t="str">
        <f t="shared" si="466"/>
        <v>7100.15</v>
      </c>
      <c r="Y1428" s="34" t="str">
        <f t="shared" si="466"/>
        <v>7100.152</v>
      </c>
      <c r="Z1428" s="34" t="str">
        <f t="shared" si="466"/>
        <v>7100.1522</v>
      </c>
      <c r="AA1428" s="34" t="str">
        <f t="shared" si="466"/>
        <v>7100.15226</v>
      </c>
      <c r="AB1428" s="34" t="str">
        <f t="shared" si="460"/>
        <v>7100.1 Cost of Production (Services) of Electricity /Regulated Activities</v>
      </c>
      <c r="AC1428" s="34" t="str">
        <f t="shared" si="461"/>
        <v>7100.15 Cost of Regulated Electricity Generation Activities</v>
      </c>
      <c r="AD1428" s="34" t="str">
        <f t="shared" si="462"/>
        <v>7100.152 Generation in Steam Power Plant (Steam only)</v>
      </c>
      <c r="AE1428" s="34" t="str">
        <f t="shared" si="463"/>
        <v>7100.1522 Operation Cost in Steam Power Plant (Steam only)</v>
      </c>
      <c r="AF1428" s="34" t="str">
        <f t="shared" si="464"/>
        <v>7100.15226 Electricity Self Consumption</v>
      </c>
      <c r="AH1428" s="14" t="s">
        <v>873</v>
      </c>
      <c r="AI1428" t="s">
        <v>411</v>
      </c>
      <c r="AJ1428" s="14" t="s">
        <v>11</v>
      </c>
      <c r="AK1428" t="s">
        <v>909</v>
      </c>
      <c r="AL1428"/>
      <c r="AM1428"/>
      <c r="AN1428"/>
      <c r="AO1428"/>
      <c r="AP1428"/>
      <c r="AQ1428"/>
      <c r="AR1428"/>
      <c r="AS1428"/>
      <c r="AV1428" t="s">
        <v>411</v>
      </c>
      <c r="AW1428">
        <f t="shared" si="465"/>
        <v>28</v>
      </c>
    </row>
    <row r="1429" spans="1:49" ht="11.25" customHeight="1" x14ac:dyDescent="0.2">
      <c r="A1429" s="14">
        <v>7100.1522800000002</v>
      </c>
      <c r="B1429" t="s">
        <v>412</v>
      </c>
      <c r="C1429" s="33" t="str">
        <f t="shared" si="448"/>
        <v>7100.15228 Depreciation of Assets in Operation</v>
      </c>
      <c r="D1429" s="6" t="s">
        <v>870</v>
      </c>
      <c r="E1429" s="6" t="s">
        <v>804</v>
      </c>
      <c r="F1429" s="6" t="s">
        <v>747</v>
      </c>
      <c r="G1429" s="6" t="s">
        <v>823</v>
      </c>
      <c r="H1429" s="34" t="str">
        <f>VLOOKUP(I1429,'heading tables'!$G$3:$H$9,2,FALSE)</f>
        <v>L5</v>
      </c>
      <c r="I1429" s="34">
        <f t="shared" si="456"/>
        <v>10</v>
      </c>
      <c r="J1429" s="6" t="s">
        <v>1069</v>
      </c>
      <c r="K1429" s="34">
        <f t="shared" si="459"/>
        <v>404</v>
      </c>
      <c r="L1429" s="34" t="str">
        <f t="shared" si="457"/>
        <v>28</v>
      </c>
      <c r="M1429" s="34" t="str">
        <f t="shared" si="450"/>
        <v>7</v>
      </c>
      <c r="N1429" s="34" t="str">
        <f t="shared" si="451"/>
        <v>71</v>
      </c>
      <c r="O1429" s="34" t="str">
        <f t="shared" si="452"/>
        <v>7100</v>
      </c>
      <c r="P1429" s="34" t="str">
        <f>CONCATENATE(M1429," ",VLOOKUP(M1429,'heading tables'!$A:$C,2,FALSE))</f>
        <v>7 Operating Expenses</v>
      </c>
      <c r="Q1429" s="34" t="str">
        <f>CONCATENATE(N1429," ",VLOOKUP(N1429,'heading tables'!$A:$C,2,FALSE))</f>
        <v>71 Cost of products sold (goods-producing and services industries)</v>
      </c>
      <c r="R1429" s="34" t="str">
        <f>CONCATENATE(O1429," ",VLOOKUP(ABS(O1429),'heading tables'!$A:$C,2,FALSE))</f>
        <v>7100 Cost of products sold (goods-producing and services industries)</v>
      </c>
      <c r="S1429" s="34" t="str">
        <f t="shared" si="454"/>
        <v>71</v>
      </c>
      <c r="T1429" s="34" t="str">
        <f t="shared" si="455"/>
        <v>7100</v>
      </c>
      <c r="U1429" s="34" t="str">
        <f>CONCATENATE(S1429," ",VLOOKUP(S1429,'heading tables'!$A:$C,2,FALSE))</f>
        <v>71 Cost of products sold (goods-producing and services industries)</v>
      </c>
      <c r="V1429" s="34" t="str">
        <f>CONCATENATE(T1429," ",VLOOKUP(ABS(T1429),'heading tables'!$A:$C,2,FALSE))</f>
        <v>7100 Cost of products sold (goods-producing and services industries)</v>
      </c>
      <c r="W1429" s="34" t="str">
        <f t="shared" si="458"/>
        <v>7100.1</v>
      </c>
      <c r="X1429" s="34" t="str">
        <f t="shared" si="466"/>
        <v>7100.15</v>
      </c>
      <c r="Y1429" s="34" t="str">
        <f t="shared" si="466"/>
        <v>7100.152</v>
      </c>
      <c r="Z1429" s="34" t="str">
        <f t="shared" si="466"/>
        <v>7100.1522</v>
      </c>
      <c r="AA1429" s="34" t="str">
        <f t="shared" si="466"/>
        <v>7100.15228</v>
      </c>
      <c r="AB1429" s="34" t="str">
        <f t="shared" si="460"/>
        <v>7100.1 Cost of Production (Services) of Electricity /Regulated Activities</v>
      </c>
      <c r="AC1429" s="34" t="str">
        <f t="shared" si="461"/>
        <v>7100.15 Cost of Regulated Electricity Generation Activities</v>
      </c>
      <c r="AD1429" s="34" t="str">
        <f t="shared" si="462"/>
        <v>7100.152 Generation in Steam Power Plant (Steam only)</v>
      </c>
      <c r="AE1429" s="34" t="str">
        <f t="shared" si="463"/>
        <v>7100.1522 Operation Cost in Steam Power Plant (Steam only)</v>
      </c>
      <c r="AF1429" s="34" t="str">
        <f t="shared" si="464"/>
        <v>7100.15228 Depreciation of Assets in Operation</v>
      </c>
      <c r="AH1429" s="6" t="s">
        <v>885</v>
      </c>
      <c r="AI1429" t="s">
        <v>412</v>
      </c>
      <c r="AJ1429" s="14" t="s">
        <v>11</v>
      </c>
      <c r="AK1429" t="s">
        <v>909</v>
      </c>
      <c r="AL1429"/>
      <c r="AM1429"/>
      <c r="AN1429"/>
      <c r="AO1429"/>
      <c r="AP1429"/>
      <c r="AQ1429"/>
      <c r="AR1429"/>
      <c r="AS1429"/>
      <c r="AV1429" t="s">
        <v>412</v>
      </c>
      <c r="AW1429">
        <f t="shared" si="465"/>
        <v>35</v>
      </c>
    </row>
    <row r="1430" spans="1:49" ht="11.25" customHeight="1" x14ac:dyDescent="0.2">
      <c r="A1430" s="14">
        <v>7100.15229</v>
      </c>
      <c r="B1430" t="s">
        <v>405</v>
      </c>
      <c r="C1430" s="33" t="str">
        <f t="shared" si="448"/>
        <v>7100.15229 Other</v>
      </c>
      <c r="D1430" s="6" t="s">
        <v>870</v>
      </c>
      <c r="E1430" s="6" t="s">
        <v>804</v>
      </c>
      <c r="F1430" s="6" t="s">
        <v>747</v>
      </c>
      <c r="G1430" s="6" t="s">
        <v>823</v>
      </c>
      <c r="H1430" s="34" t="str">
        <f>VLOOKUP(I1430,'heading tables'!$G$3:$H$9,2,FALSE)</f>
        <v>L5</v>
      </c>
      <c r="I1430" s="34">
        <f t="shared" si="456"/>
        <v>10</v>
      </c>
      <c r="J1430" s="6" t="s">
        <v>1069</v>
      </c>
      <c r="K1430" s="34">
        <f t="shared" si="459"/>
        <v>404</v>
      </c>
      <c r="L1430" s="34" t="str">
        <f t="shared" si="457"/>
        <v>29</v>
      </c>
      <c r="M1430" s="34" t="str">
        <f t="shared" si="450"/>
        <v>7</v>
      </c>
      <c r="N1430" s="34" t="str">
        <f t="shared" si="451"/>
        <v>71</v>
      </c>
      <c r="O1430" s="34" t="str">
        <f t="shared" si="452"/>
        <v>7100</v>
      </c>
      <c r="P1430" s="34" t="str">
        <f>CONCATENATE(M1430," ",VLOOKUP(M1430,'heading tables'!$A:$C,2,FALSE))</f>
        <v>7 Operating Expenses</v>
      </c>
      <c r="Q1430" s="34" t="str">
        <f>CONCATENATE(N1430," ",VLOOKUP(N1430,'heading tables'!$A:$C,2,FALSE))</f>
        <v>71 Cost of products sold (goods-producing and services industries)</v>
      </c>
      <c r="R1430" s="34" t="str">
        <f>CONCATENATE(O1430," ",VLOOKUP(ABS(O1430),'heading tables'!$A:$C,2,FALSE))</f>
        <v>7100 Cost of products sold (goods-producing and services industries)</v>
      </c>
      <c r="S1430" s="34" t="str">
        <f t="shared" si="454"/>
        <v>71</v>
      </c>
      <c r="T1430" s="34" t="str">
        <f t="shared" si="455"/>
        <v>7100</v>
      </c>
      <c r="U1430" s="34" t="str">
        <f>CONCATENATE(S1430," ",VLOOKUP(S1430,'heading tables'!$A:$C,2,FALSE))</f>
        <v>71 Cost of products sold (goods-producing and services industries)</v>
      </c>
      <c r="V1430" s="34" t="str">
        <f>CONCATENATE(T1430," ",VLOOKUP(ABS(T1430),'heading tables'!$A:$C,2,FALSE))</f>
        <v>7100 Cost of products sold (goods-producing and services industries)</v>
      </c>
      <c r="W1430" s="34" t="str">
        <f t="shared" si="458"/>
        <v>7100.1</v>
      </c>
      <c r="X1430" s="34" t="str">
        <f t="shared" si="466"/>
        <v>7100.15</v>
      </c>
      <c r="Y1430" s="34" t="str">
        <f t="shared" si="466"/>
        <v>7100.152</v>
      </c>
      <c r="Z1430" s="34" t="str">
        <f t="shared" si="466"/>
        <v>7100.1522</v>
      </c>
      <c r="AA1430" s="34" t="str">
        <f t="shared" si="466"/>
        <v>7100.15229</v>
      </c>
      <c r="AB1430" s="34" t="str">
        <f t="shared" si="460"/>
        <v>7100.1 Cost of Production (Services) of Electricity /Regulated Activities</v>
      </c>
      <c r="AC1430" s="34" t="str">
        <f t="shared" si="461"/>
        <v>7100.15 Cost of Regulated Electricity Generation Activities</v>
      </c>
      <c r="AD1430" s="34" t="str">
        <f t="shared" si="462"/>
        <v>7100.152 Generation in Steam Power Plant (Steam only)</v>
      </c>
      <c r="AE1430" s="34" t="str">
        <f t="shared" si="463"/>
        <v>7100.1522 Operation Cost in Steam Power Plant (Steam only)</v>
      </c>
      <c r="AF1430" s="34" t="str">
        <f t="shared" si="464"/>
        <v>7100.15229 Other</v>
      </c>
      <c r="AH1430" s="6" t="s">
        <v>405</v>
      </c>
      <c r="AI1430" t="s">
        <v>405</v>
      </c>
      <c r="AJ1430" s="14" t="s">
        <v>11</v>
      </c>
      <c r="AK1430" t="s">
        <v>909</v>
      </c>
      <c r="AL1430"/>
      <c r="AM1430"/>
      <c r="AN1430"/>
      <c r="AO1430"/>
      <c r="AP1430"/>
      <c r="AQ1430"/>
      <c r="AR1430"/>
      <c r="AS1430"/>
      <c r="AV1430" t="s">
        <v>405</v>
      </c>
      <c r="AW1430">
        <f t="shared" si="465"/>
        <v>5</v>
      </c>
    </row>
    <row r="1431" spans="1:49" ht="11.25" customHeight="1" x14ac:dyDescent="0.2">
      <c r="A1431" s="14">
        <v>7100.1522999999997</v>
      </c>
      <c r="B1431" t="s">
        <v>418</v>
      </c>
      <c r="C1431" s="33" t="str">
        <f t="shared" si="448"/>
        <v>7100.1523 Maintenance Cost in Steam Power Plant (Steam only)</v>
      </c>
      <c r="D1431" s="6" t="s">
        <v>870</v>
      </c>
      <c r="E1431" s="6" t="s">
        <v>804</v>
      </c>
      <c r="F1431" s="6" t="s">
        <v>3</v>
      </c>
      <c r="G1431" s="6" t="s">
        <v>822</v>
      </c>
      <c r="H1431" s="34" t="str">
        <f>VLOOKUP(I1431,'heading tables'!$G$3:$H$9,2,FALSE)</f>
        <v>L4</v>
      </c>
      <c r="I1431" s="34">
        <f t="shared" si="456"/>
        <v>9</v>
      </c>
      <c r="J1431" s="6" t="s">
        <v>1069</v>
      </c>
      <c r="K1431" s="34">
        <f t="shared" si="459"/>
        <v>404</v>
      </c>
      <c r="L1431" s="34" t="str">
        <f t="shared" si="457"/>
        <v>23</v>
      </c>
      <c r="M1431" s="34" t="str">
        <f t="shared" si="450"/>
        <v>7</v>
      </c>
      <c r="N1431" s="34" t="str">
        <f t="shared" si="451"/>
        <v>71</v>
      </c>
      <c r="O1431" s="34" t="str">
        <f t="shared" si="452"/>
        <v>7100</v>
      </c>
      <c r="P1431" s="34" t="str">
        <f>CONCATENATE(M1431," ",VLOOKUP(M1431,'heading tables'!$A:$C,2,FALSE))</f>
        <v>7 Operating Expenses</v>
      </c>
      <c r="Q1431" s="34" t="str">
        <f>CONCATENATE(N1431," ",VLOOKUP(N1431,'heading tables'!$A:$C,2,FALSE))</f>
        <v>71 Cost of products sold (goods-producing and services industries)</v>
      </c>
      <c r="R1431" s="34" t="str">
        <f>CONCATENATE(O1431," ",VLOOKUP(ABS(O1431),'heading tables'!$A:$C,2,FALSE))</f>
        <v>7100 Cost of products sold (goods-producing and services industries)</v>
      </c>
      <c r="S1431" s="34" t="str">
        <f t="shared" si="454"/>
        <v>71</v>
      </c>
      <c r="T1431" s="34" t="str">
        <f t="shared" si="455"/>
        <v>7100</v>
      </c>
      <c r="U1431" s="34" t="str">
        <f>CONCATENATE(S1431," ",VLOOKUP(S1431,'heading tables'!$A:$C,2,FALSE))</f>
        <v>71 Cost of products sold (goods-producing and services industries)</v>
      </c>
      <c r="V1431" s="34" t="str">
        <f>CONCATENATE(T1431," ",VLOOKUP(ABS(T1431),'heading tables'!$A:$C,2,FALSE))</f>
        <v>7100 Cost of products sold (goods-producing and services industries)</v>
      </c>
      <c r="W1431" s="34" t="str">
        <f t="shared" si="458"/>
        <v>7100.1</v>
      </c>
      <c r="X1431" s="34" t="str">
        <f t="shared" si="466"/>
        <v>7100.15</v>
      </c>
      <c r="Y1431" s="34" t="str">
        <f t="shared" si="466"/>
        <v>7100.152</v>
      </c>
      <c r="Z1431" s="34" t="str">
        <f t="shared" si="466"/>
        <v>7100.1523</v>
      </c>
      <c r="AA1431" s="34" t="str">
        <f t="shared" si="466"/>
        <v>" "</v>
      </c>
      <c r="AB1431" s="34" t="str">
        <f t="shared" si="460"/>
        <v>7100.1 Cost of Production (Services) of Electricity /Regulated Activities</v>
      </c>
      <c r="AC1431" s="34" t="str">
        <f t="shared" si="461"/>
        <v>7100.15 Cost of Regulated Electricity Generation Activities</v>
      </c>
      <c r="AD1431" s="34" t="str">
        <f t="shared" si="462"/>
        <v>7100.152 Generation in Steam Power Plant (Steam only)</v>
      </c>
      <c r="AE1431" s="34" t="str">
        <f t="shared" si="463"/>
        <v>7100.1523 Maintenance Cost in Steam Power Plant (Steam only)</v>
      </c>
      <c r="AF1431" s="34" t="str">
        <f t="shared" si="464"/>
        <v>" "</v>
      </c>
      <c r="AI1431" t="s">
        <v>418</v>
      </c>
      <c r="AJ1431" s="14" t="s">
        <v>1064</v>
      </c>
      <c r="AK1431" t="s">
        <v>909</v>
      </c>
      <c r="AL1431"/>
      <c r="AM1431"/>
      <c r="AN1431"/>
      <c r="AO1431"/>
      <c r="AP1431"/>
      <c r="AQ1431"/>
      <c r="AR1431"/>
      <c r="AS1431"/>
      <c r="AV1431" t="s">
        <v>418</v>
      </c>
      <c r="AW1431">
        <f t="shared" si="465"/>
        <v>50</v>
      </c>
    </row>
    <row r="1432" spans="1:49" ht="11.25" customHeight="1" x14ac:dyDescent="0.2">
      <c r="A1432" s="14">
        <v>7100.1523100000004</v>
      </c>
      <c r="B1432" t="s">
        <v>1012</v>
      </c>
      <c r="C1432" s="33" t="str">
        <f t="shared" si="448"/>
        <v xml:space="preserve">7100.15231 Personnel </v>
      </c>
      <c r="D1432" s="6" t="s">
        <v>870</v>
      </c>
      <c r="E1432" s="6" t="s">
        <v>804</v>
      </c>
      <c r="F1432" s="6" t="s">
        <v>749</v>
      </c>
      <c r="G1432" s="6" t="s">
        <v>823</v>
      </c>
      <c r="H1432" s="34" t="str">
        <f>VLOOKUP(I1432,'heading tables'!$G$3:$H$9,2,FALSE)</f>
        <v>L5</v>
      </c>
      <c r="I1432" s="34">
        <f t="shared" si="456"/>
        <v>10</v>
      </c>
      <c r="J1432" s="6" t="s">
        <v>1069</v>
      </c>
      <c r="K1432" s="34">
        <f t="shared" si="459"/>
        <v>404</v>
      </c>
      <c r="L1432" s="34" t="str">
        <f t="shared" si="457"/>
        <v>31</v>
      </c>
      <c r="M1432" s="34" t="str">
        <f t="shared" si="450"/>
        <v>7</v>
      </c>
      <c r="N1432" s="34" t="str">
        <f t="shared" si="451"/>
        <v>71</v>
      </c>
      <c r="O1432" s="34" t="str">
        <f t="shared" si="452"/>
        <v>7100</v>
      </c>
      <c r="P1432" s="34" t="str">
        <f>CONCATENATE(M1432," ",VLOOKUP(M1432,'heading tables'!$A:$C,2,FALSE))</f>
        <v>7 Operating Expenses</v>
      </c>
      <c r="Q1432" s="34" t="str">
        <f>CONCATENATE(N1432," ",VLOOKUP(N1432,'heading tables'!$A:$C,2,FALSE))</f>
        <v>71 Cost of products sold (goods-producing and services industries)</v>
      </c>
      <c r="R1432" s="34" t="str">
        <f>CONCATENATE(O1432," ",VLOOKUP(ABS(O1432),'heading tables'!$A:$C,2,FALSE))</f>
        <v>7100 Cost of products sold (goods-producing and services industries)</v>
      </c>
      <c r="S1432" s="34" t="str">
        <f t="shared" si="454"/>
        <v>71</v>
      </c>
      <c r="T1432" s="34" t="str">
        <f t="shared" si="455"/>
        <v>7100</v>
      </c>
      <c r="U1432" s="34" t="str">
        <f>CONCATENATE(S1432," ",VLOOKUP(S1432,'heading tables'!$A:$C,2,FALSE))</f>
        <v>71 Cost of products sold (goods-producing and services industries)</v>
      </c>
      <c r="V1432" s="34" t="str">
        <f>CONCATENATE(T1432," ",VLOOKUP(ABS(T1432),'heading tables'!$A:$C,2,FALSE))</f>
        <v>7100 Cost of products sold (goods-producing and services industries)</v>
      </c>
      <c r="W1432" s="34" t="str">
        <f t="shared" si="458"/>
        <v>7100.1</v>
      </c>
      <c r="X1432" s="34" t="str">
        <f t="shared" si="466"/>
        <v>7100.15</v>
      </c>
      <c r="Y1432" s="34" t="str">
        <f t="shared" si="466"/>
        <v>7100.152</v>
      </c>
      <c r="Z1432" s="34" t="str">
        <f t="shared" si="466"/>
        <v>7100.1523</v>
      </c>
      <c r="AA1432" s="34" t="str">
        <f t="shared" si="466"/>
        <v>7100.15231</v>
      </c>
      <c r="AB1432" s="34" t="str">
        <f t="shared" si="460"/>
        <v>7100.1 Cost of Production (Services) of Electricity /Regulated Activities</v>
      </c>
      <c r="AC1432" s="34" t="str">
        <f t="shared" si="461"/>
        <v>7100.15 Cost of Regulated Electricity Generation Activities</v>
      </c>
      <c r="AD1432" s="34" t="str">
        <f t="shared" si="462"/>
        <v>7100.152 Generation in Steam Power Plant (Steam only)</v>
      </c>
      <c r="AE1432" s="34" t="str">
        <f t="shared" si="463"/>
        <v>7100.1523 Maintenance Cost in Steam Power Plant (Steam only)</v>
      </c>
      <c r="AF1432" s="34" t="str">
        <f t="shared" si="464"/>
        <v xml:space="preserve">7100.15231 Personnel </v>
      </c>
      <c r="AH1432" s="6" t="s">
        <v>406</v>
      </c>
      <c r="AI1432" t="s">
        <v>1012</v>
      </c>
      <c r="AJ1432" s="14" t="s">
        <v>11</v>
      </c>
      <c r="AK1432" t="s">
        <v>909</v>
      </c>
      <c r="AL1432"/>
      <c r="AM1432"/>
      <c r="AN1432"/>
      <c r="AO1432"/>
      <c r="AP1432"/>
      <c r="AQ1432"/>
      <c r="AR1432"/>
      <c r="AS1432"/>
      <c r="AV1432" t="s">
        <v>1012</v>
      </c>
      <c r="AW1432">
        <f t="shared" si="465"/>
        <v>10</v>
      </c>
    </row>
    <row r="1433" spans="1:49" ht="11.25" customHeight="1" x14ac:dyDescent="0.2">
      <c r="A1433" s="14">
        <v>7100.1523200000001</v>
      </c>
      <c r="B1433" t="s">
        <v>1013</v>
      </c>
      <c r="C1433" s="33" t="str">
        <f t="shared" si="448"/>
        <v xml:space="preserve">7100.15232 Materials </v>
      </c>
      <c r="D1433" s="6" t="s">
        <v>870</v>
      </c>
      <c r="E1433" s="6" t="s">
        <v>804</v>
      </c>
      <c r="F1433" s="6" t="s">
        <v>749</v>
      </c>
      <c r="G1433" s="6" t="s">
        <v>823</v>
      </c>
      <c r="H1433" s="34" t="str">
        <f>VLOOKUP(I1433,'heading tables'!$G$3:$H$9,2,FALSE)</f>
        <v>L5</v>
      </c>
      <c r="I1433" s="34">
        <f t="shared" si="456"/>
        <v>10</v>
      </c>
      <c r="J1433" s="6" t="s">
        <v>1069</v>
      </c>
      <c r="K1433" s="34">
        <f t="shared" si="459"/>
        <v>404</v>
      </c>
      <c r="L1433" s="34" t="str">
        <f t="shared" si="457"/>
        <v>32</v>
      </c>
      <c r="M1433" s="34" t="str">
        <f t="shared" si="450"/>
        <v>7</v>
      </c>
      <c r="N1433" s="34" t="str">
        <f t="shared" si="451"/>
        <v>71</v>
      </c>
      <c r="O1433" s="34" t="str">
        <f t="shared" si="452"/>
        <v>7100</v>
      </c>
      <c r="P1433" s="34" t="str">
        <f>CONCATENATE(M1433," ",VLOOKUP(M1433,'heading tables'!$A:$C,2,FALSE))</f>
        <v>7 Operating Expenses</v>
      </c>
      <c r="Q1433" s="34" t="str">
        <f>CONCATENATE(N1433," ",VLOOKUP(N1433,'heading tables'!$A:$C,2,FALSE))</f>
        <v>71 Cost of products sold (goods-producing and services industries)</v>
      </c>
      <c r="R1433" s="34" t="str">
        <f>CONCATENATE(O1433," ",VLOOKUP(ABS(O1433),'heading tables'!$A:$C,2,FALSE))</f>
        <v>7100 Cost of products sold (goods-producing and services industries)</v>
      </c>
      <c r="S1433" s="34" t="str">
        <f t="shared" si="454"/>
        <v>71</v>
      </c>
      <c r="T1433" s="34" t="str">
        <f t="shared" si="455"/>
        <v>7100</v>
      </c>
      <c r="U1433" s="34" t="str">
        <f>CONCATENATE(S1433," ",VLOOKUP(S1433,'heading tables'!$A:$C,2,FALSE))</f>
        <v>71 Cost of products sold (goods-producing and services industries)</v>
      </c>
      <c r="V1433" s="34" t="str">
        <f>CONCATENATE(T1433," ",VLOOKUP(ABS(T1433),'heading tables'!$A:$C,2,FALSE))</f>
        <v>7100 Cost of products sold (goods-producing and services industries)</v>
      </c>
      <c r="W1433" s="34" t="str">
        <f t="shared" si="458"/>
        <v>7100.1</v>
      </c>
      <c r="X1433" s="34" t="str">
        <f t="shared" si="466"/>
        <v>7100.15</v>
      </c>
      <c r="Y1433" s="34" t="str">
        <f t="shared" si="466"/>
        <v>7100.152</v>
      </c>
      <c r="Z1433" s="34" t="str">
        <f t="shared" si="466"/>
        <v>7100.1523</v>
      </c>
      <c r="AA1433" s="34" t="str">
        <f t="shared" si="466"/>
        <v>7100.15232</v>
      </c>
      <c r="AB1433" s="34" t="str">
        <f t="shared" si="460"/>
        <v>7100.1 Cost of Production (Services) of Electricity /Regulated Activities</v>
      </c>
      <c r="AC1433" s="34" t="str">
        <f t="shared" si="461"/>
        <v>7100.15 Cost of Regulated Electricity Generation Activities</v>
      </c>
      <c r="AD1433" s="34" t="str">
        <f t="shared" si="462"/>
        <v>7100.152 Generation in Steam Power Plant (Steam only)</v>
      </c>
      <c r="AE1433" s="34" t="str">
        <f t="shared" si="463"/>
        <v>7100.1523 Maintenance Cost in Steam Power Plant (Steam only)</v>
      </c>
      <c r="AF1433" s="34" t="str">
        <f t="shared" si="464"/>
        <v xml:space="preserve">7100.15232 Materials </v>
      </c>
      <c r="AH1433" s="6" t="s">
        <v>407</v>
      </c>
      <c r="AI1433" t="s">
        <v>1013</v>
      </c>
      <c r="AJ1433" s="14" t="s">
        <v>11</v>
      </c>
      <c r="AK1433" t="s">
        <v>909</v>
      </c>
      <c r="AL1433"/>
      <c r="AM1433"/>
      <c r="AN1433"/>
      <c r="AO1433"/>
      <c r="AP1433"/>
      <c r="AQ1433"/>
      <c r="AR1433"/>
      <c r="AS1433"/>
      <c r="AV1433" t="s">
        <v>1013</v>
      </c>
      <c r="AW1433">
        <f t="shared" si="465"/>
        <v>10</v>
      </c>
    </row>
    <row r="1434" spans="1:49" ht="11.25" customHeight="1" x14ac:dyDescent="0.2">
      <c r="A1434" s="14">
        <v>7100.1523299999999</v>
      </c>
      <c r="B1434" t="s">
        <v>1014</v>
      </c>
      <c r="C1434" s="33" t="str">
        <f t="shared" si="448"/>
        <v xml:space="preserve">7100.15233 Outsource </v>
      </c>
      <c r="D1434" s="6" t="s">
        <v>870</v>
      </c>
      <c r="E1434" s="6" t="s">
        <v>804</v>
      </c>
      <c r="F1434" s="6" t="s">
        <v>749</v>
      </c>
      <c r="G1434" s="6" t="s">
        <v>823</v>
      </c>
      <c r="H1434" s="34" t="str">
        <f>VLOOKUP(I1434,'heading tables'!$G$3:$H$9,2,FALSE)</f>
        <v>L5</v>
      </c>
      <c r="I1434" s="34">
        <f t="shared" si="456"/>
        <v>10</v>
      </c>
      <c r="J1434" s="6" t="s">
        <v>1069</v>
      </c>
      <c r="K1434" s="34">
        <f t="shared" si="459"/>
        <v>404</v>
      </c>
      <c r="L1434" s="34" t="str">
        <f t="shared" si="457"/>
        <v>33</v>
      </c>
      <c r="M1434" s="34" t="str">
        <f t="shared" si="450"/>
        <v>7</v>
      </c>
      <c r="N1434" s="34" t="str">
        <f t="shared" si="451"/>
        <v>71</v>
      </c>
      <c r="O1434" s="34" t="str">
        <f t="shared" si="452"/>
        <v>7100</v>
      </c>
      <c r="P1434" s="34" t="str">
        <f>CONCATENATE(M1434," ",VLOOKUP(M1434,'heading tables'!$A:$C,2,FALSE))</f>
        <v>7 Operating Expenses</v>
      </c>
      <c r="Q1434" s="34" t="str">
        <f>CONCATENATE(N1434," ",VLOOKUP(N1434,'heading tables'!$A:$C,2,FALSE))</f>
        <v>71 Cost of products sold (goods-producing and services industries)</v>
      </c>
      <c r="R1434" s="34" t="str">
        <f>CONCATENATE(O1434," ",VLOOKUP(ABS(O1434),'heading tables'!$A:$C,2,FALSE))</f>
        <v>7100 Cost of products sold (goods-producing and services industries)</v>
      </c>
      <c r="S1434" s="34" t="str">
        <f t="shared" si="454"/>
        <v>71</v>
      </c>
      <c r="T1434" s="34" t="str">
        <f t="shared" si="455"/>
        <v>7100</v>
      </c>
      <c r="U1434" s="34" t="str">
        <f>CONCATENATE(S1434," ",VLOOKUP(S1434,'heading tables'!$A:$C,2,FALSE))</f>
        <v>71 Cost of products sold (goods-producing and services industries)</v>
      </c>
      <c r="V1434" s="34" t="str">
        <f>CONCATENATE(T1434," ",VLOOKUP(ABS(T1434),'heading tables'!$A:$C,2,FALSE))</f>
        <v>7100 Cost of products sold (goods-producing and services industries)</v>
      </c>
      <c r="W1434" s="34" t="str">
        <f t="shared" si="458"/>
        <v>7100.1</v>
      </c>
      <c r="X1434" s="34" t="str">
        <f t="shared" si="466"/>
        <v>7100.15</v>
      </c>
      <c r="Y1434" s="34" t="str">
        <f t="shared" si="466"/>
        <v>7100.152</v>
      </c>
      <c r="Z1434" s="34" t="str">
        <f t="shared" si="466"/>
        <v>7100.1523</v>
      </c>
      <c r="AA1434" s="34" t="str">
        <f t="shared" si="466"/>
        <v>7100.15233</v>
      </c>
      <c r="AB1434" s="34" t="str">
        <f t="shared" si="460"/>
        <v>7100.1 Cost of Production (Services) of Electricity /Regulated Activities</v>
      </c>
      <c r="AC1434" s="34" t="str">
        <f t="shared" si="461"/>
        <v>7100.15 Cost of Regulated Electricity Generation Activities</v>
      </c>
      <c r="AD1434" s="34" t="str">
        <f t="shared" si="462"/>
        <v>7100.152 Generation in Steam Power Plant (Steam only)</v>
      </c>
      <c r="AE1434" s="34" t="str">
        <f t="shared" si="463"/>
        <v>7100.1523 Maintenance Cost in Steam Power Plant (Steam only)</v>
      </c>
      <c r="AF1434" s="34" t="str">
        <f t="shared" si="464"/>
        <v xml:space="preserve">7100.15233 Outsource </v>
      </c>
      <c r="AH1434" s="6" t="s">
        <v>897</v>
      </c>
      <c r="AI1434" t="s">
        <v>1014</v>
      </c>
      <c r="AJ1434" s="14" t="s">
        <v>11</v>
      </c>
      <c r="AK1434" t="s">
        <v>909</v>
      </c>
      <c r="AL1434"/>
      <c r="AM1434"/>
      <c r="AN1434"/>
      <c r="AO1434"/>
      <c r="AP1434"/>
      <c r="AQ1434"/>
      <c r="AR1434"/>
      <c r="AS1434"/>
      <c r="AV1434" t="s">
        <v>1014</v>
      </c>
      <c r="AW1434">
        <f t="shared" si="465"/>
        <v>10</v>
      </c>
    </row>
    <row r="1435" spans="1:49" ht="11.25" customHeight="1" x14ac:dyDescent="0.2">
      <c r="A1435" s="14">
        <v>7100.1523399999996</v>
      </c>
      <c r="B1435" t="s">
        <v>409</v>
      </c>
      <c r="C1435" s="33" t="str">
        <f t="shared" si="448"/>
        <v>7100.15234 Utilities (no electricity)</v>
      </c>
      <c r="D1435" s="6" t="s">
        <v>870</v>
      </c>
      <c r="E1435" s="6" t="s">
        <v>804</v>
      </c>
      <c r="F1435" s="6" t="s">
        <v>749</v>
      </c>
      <c r="G1435" s="6" t="s">
        <v>823</v>
      </c>
      <c r="H1435" s="34" t="str">
        <f>VLOOKUP(I1435,'heading tables'!$G$3:$H$9,2,FALSE)</f>
        <v>L5</v>
      </c>
      <c r="I1435" s="34">
        <f t="shared" si="456"/>
        <v>10</v>
      </c>
      <c r="J1435" s="6" t="s">
        <v>1069</v>
      </c>
      <c r="K1435" s="34">
        <f t="shared" si="459"/>
        <v>404</v>
      </c>
      <c r="L1435" s="34" t="str">
        <f t="shared" si="457"/>
        <v>34</v>
      </c>
      <c r="M1435" s="34" t="str">
        <f t="shared" si="450"/>
        <v>7</v>
      </c>
      <c r="N1435" s="34" t="str">
        <f t="shared" si="451"/>
        <v>71</v>
      </c>
      <c r="O1435" s="34" t="str">
        <f t="shared" si="452"/>
        <v>7100</v>
      </c>
      <c r="P1435" s="34" t="str">
        <f>CONCATENATE(M1435," ",VLOOKUP(M1435,'heading tables'!$A:$C,2,FALSE))</f>
        <v>7 Operating Expenses</v>
      </c>
      <c r="Q1435" s="34" t="str">
        <f>CONCATENATE(N1435," ",VLOOKUP(N1435,'heading tables'!$A:$C,2,FALSE))</f>
        <v>71 Cost of products sold (goods-producing and services industries)</v>
      </c>
      <c r="R1435" s="34" t="str">
        <f>CONCATENATE(O1435," ",VLOOKUP(ABS(O1435),'heading tables'!$A:$C,2,FALSE))</f>
        <v>7100 Cost of products sold (goods-producing and services industries)</v>
      </c>
      <c r="S1435" s="34" t="str">
        <f t="shared" si="454"/>
        <v>71</v>
      </c>
      <c r="T1435" s="34" t="str">
        <f t="shared" si="455"/>
        <v>7100</v>
      </c>
      <c r="U1435" s="34" t="str">
        <f>CONCATENATE(S1435," ",VLOOKUP(S1435,'heading tables'!$A:$C,2,FALSE))</f>
        <v>71 Cost of products sold (goods-producing and services industries)</v>
      </c>
      <c r="V1435" s="34" t="str">
        <f>CONCATENATE(T1435," ",VLOOKUP(ABS(T1435),'heading tables'!$A:$C,2,FALSE))</f>
        <v>7100 Cost of products sold (goods-producing and services industries)</v>
      </c>
      <c r="W1435" s="34" t="str">
        <f t="shared" si="458"/>
        <v>7100.1</v>
      </c>
      <c r="X1435" s="34" t="str">
        <f t="shared" si="466"/>
        <v>7100.15</v>
      </c>
      <c r="Y1435" s="34" t="str">
        <f t="shared" si="466"/>
        <v>7100.152</v>
      </c>
      <c r="Z1435" s="34" t="str">
        <f t="shared" si="466"/>
        <v>7100.1523</v>
      </c>
      <c r="AA1435" s="34" t="str">
        <f t="shared" si="466"/>
        <v>7100.15234</v>
      </c>
      <c r="AB1435" s="34" t="str">
        <f t="shared" si="460"/>
        <v>7100.1 Cost of Production (Services) of Electricity /Regulated Activities</v>
      </c>
      <c r="AC1435" s="34" t="str">
        <f t="shared" si="461"/>
        <v>7100.15 Cost of Regulated Electricity Generation Activities</v>
      </c>
      <c r="AD1435" s="34" t="str">
        <f t="shared" si="462"/>
        <v>7100.152 Generation in Steam Power Plant (Steam only)</v>
      </c>
      <c r="AE1435" s="34" t="str">
        <f t="shared" si="463"/>
        <v>7100.1523 Maintenance Cost in Steam Power Plant (Steam only)</v>
      </c>
      <c r="AF1435" s="34" t="str">
        <f t="shared" si="464"/>
        <v>7100.15234 Utilities (no electricity)</v>
      </c>
      <c r="AH1435" s="14" t="s">
        <v>460</v>
      </c>
      <c r="AI1435" t="s">
        <v>409</v>
      </c>
      <c r="AJ1435" s="14" t="s">
        <v>11</v>
      </c>
      <c r="AK1435" t="s">
        <v>909</v>
      </c>
      <c r="AL1435"/>
      <c r="AM1435"/>
      <c r="AN1435"/>
      <c r="AO1435"/>
      <c r="AP1435"/>
      <c r="AQ1435"/>
      <c r="AR1435"/>
      <c r="AS1435"/>
      <c r="AV1435" t="s">
        <v>409</v>
      </c>
      <c r="AW1435">
        <f t="shared" si="465"/>
        <v>26</v>
      </c>
    </row>
    <row r="1436" spans="1:49" ht="11.25" customHeight="1" x14ac:dyDescent="0.2">
      <c r="A1436" s="14">
        <v>7100.1523500000003</v>
      </c>
      <c r="B1436" t="s">
        <v>410</v>
      </c>
      <c r="C1436" s="33" t="str">
        <f t="shared" si="448"/>
        <v>7100.15235 Operation lease (rent)</v>
      </c>
      <c r="D1436" s="6" t="s">
        <v>870</v>
      </c>
      <c r="E1436" s="6" t="s">
        <v>804</v>
      </c>
      <c r="F1436" s="6" t="s">
        <v>749</v>
      </c>
      <c r="G1436" s="6" t="s">
        <v>823</v>
      </c>
      <c r="H1436" s="34" t="str">
        <f>VLOOKUP(I1436,'heading tables'!$G$3:$H$9,2,FALSE)</f>
        <v>L5</v>
      </c>
      <c r="I1436" s="34">
        <f t="shared" si="456"/>
        <v>10</v>
      </c>
      <c r="J1436" s="6" t="s">
        <v>1069</v>
      </c>
      <c r="K1436" s="34">
        <f t="shared" si="459"/>
        <v>404</v>
      </c>
      <c r="L1436" s="34" t="str">
        <f t="shared" si="457"/>
        <v>35</v>
      </c>
      <c r="M1436" s="34" t="str">
        <f t="shared" si="450"/>
        <v>7</v>
      </c>
      <c r="N1436" s="34" t="str">
        <f t="shared" si="451"/>
        <v>71</v>
      </c>
      <c r="O1436" s="34" t="str">
        <f t="shared" si="452"/>
        <v>7100</v>
      </c>
      <c r="P1436" s="34" t="str">
        <f>CONCATENATE(M1436," ",VLOOKUP(M1436,'heading tables'!$A:$C,2,FALSE))</f>
        <v>7 Operating Expenses</v>
      </c>
      <c r="Q1436" s="34" t="str">
        <f>CONCATENATE(N1436," ",VLOOKUP(N1436,'heading tables'!$A:$C,2,FALSE))</f>
        <v>71 Cost of products sold (goods-producing and services industries)</v>
      </c>
      <c r="R1436" s="34" t="str">
        <f>CONCATENATE(O1436," ",VLOOKUP(ABS(O1436),'heading tables'!$A:$C,2,FALSE))</f>
        <v>7100 Cost of products sold (goods-producing and services industries)</v>
      </c>
      <c r="S1436" s="34" t="str">
        <f t="shared" si="454"/>
        <v>71</v>
      </c>
      <c r="T1436" s="34" t="str">
        <f t="shared" si="455"/>
        <v>7100</v>
      </c>
      <c r="U1436" s="34" t="str">
        <f>CONCATENATE(S1436," ",VLOOKUP(S1436,'heading tables'!$A:$C,2,FALSE))</f>
        <v>71 Cost of products sold (goods-producing and services industries)</v>
      </c>
      <c r="V1436" s="34" t="str">
        <f>CONCATENATE(T1436," ",VLOOKUP(ABS(T1436),'heading tables'!$A:$C,2,FALSE))</f>
        <v>7100 Cost of products sold (goods-producing and services industries)</v>
      </c>
      <c r="W1436" s="34" t="str">
        <f t="shared" si="458"/>
        <v>7100.1</v>
      </c>
      <c r="X1436" s="34" t="str">
        <f t="shared" si="466"/>
        <v>7100.15</v>
      </c>
      <c r="Y1436" s="34" t="str">
        <f t="shared" si="466"/>
        <v>7100.152</v>
      </c>
      <c r="Z1436" s="34" t="str">
        <f t="shared" si="466"/>
        <v>7100.1523</v>
      </c>
      <c r="AA1436" s="34" t="str">
        <f t="shared" si="466"/>
        <v>7100.15235</v>
      </c>
      <c r="AB1436" s="34" t="str">
        <f t="shared" si="460"/>
        <v>7100.1 Cost of Production (Services) of Electricity /Regulated Activities</v>
      </c>
      <c r="AC1436" s="34" t="str">
        <f t="shared" si="461"/>
        <v>7100.15 Cost of Regulated Electricity Generation Activities</v>
      </c>
      <c r="AD1436" s="34" t="str">
        <f t="shared" si="462"/>
        <v>7100.152 Generation in Steam Power Plant (Steam only)</v>
      </c>
      <c r="AE1436" s="34" t="str">
        <f t="shared" si="463"/>
        <v>7100.1523 Maintenance Cost in Steam Power Plant (Steam only)</v>
      </c>
      <c r="AF1436" s="34" t="str">
        <f t="shared" si="464"/>
        <v>7100.15235 Operation lease (rent)</v>
      </c>
      <c r="AH1436" s="6" t="s">
        <v>886</v>
      </c>
      <c r="AI1436" t="s">
        <v>410</v>
      </c>
      <c r="AJ1436" s="14" t="s">
        <v>11</v>
      </c>
      <c r="AK1436" t="s">
        <v>909</v>
      </c>
      <c r="AL1436"/>
      <c r="AM1436"/>
      <c r="AN1436"/>
      <c r="AO1436"/>
      <c r="AP1436"/>
      <c r="AQ1436"/>
      <c r="AR1436"/>
      <c r="AS1436"/>
      <c r="AV1436" t="s">
        <v>410</v>
      </c>
      <c r="AW1436">
        <f t="shared" si="465"/>
        <v>22</v>
      </c>
    </row>
    <row r="1437" spans="1:49" ht="11.25" customHeight="1" x14ac:dyDescent="0.2">
      <c r="A1437" s="14">
        <v>7100.15236</v>
      </c>
      <c r="B1437" t="s">
        <v>411</v>
      </c>
      <c r="C1437" s="33" t="str">
        <f t="shared" ref="C1437:C1500" si="467">CONCATENATE(A1437," ",B1437)</f>
        <v>7100.15236 Electricity Self Consumption</v>
      </c>
      <c r="D1437" s="6" t="s">
        <v>870</v>
      </c>
      <c r="E1437" s="6" t="s">
        <v>804</v>
      </c>
      <c r="F1437" s="6" t="s">
        <v>749</v>
      </c>
      <c r="G1437" s="6" t="s">
        <v>823</v>
      </c>
      <c r="H1437" s="34" t="str">
        <f>VLOOKUP(I1437,'heading tables'!$G$3:$H$9,2,FALSE)</f>
        <v>L5</v>
      </c>
      <c r="I1437" s="34">
        <f t="shared" si="456"/>
        <v>10</v>
      </c>
      <c r="J1437" s="6" t="s">
        <v>1069</v>
      </c>
      <c r="K1437" s="34">
        <f t="shared" si="459"/>
        <v>404</v>
      </c>
      <c r="L1437" s="34" t="str">
        <f t="shared" si="457"/>
        <v>36</v>
      </c>
      <c r="M1437" s="34" t="str">
        <f t="shared" si="450"/>
        <v>7</v>
      </c>
      <c r="N1437" s="34" t="str">
        <f t="shared" si="451"/>
        <v>71</v>
      </c>
      <c r="O1437" s="34" t="str">
        <f t="shared" si="452"/>
        <v>7100</v>
      </c>
      <c r="P1437" s="34" t="str">
        <f>CONCATENATE(M1437," ",VLOOKUP(M1437,'heading tables'!$A:$C,2,FALSE))</f>
        <v>7 Operating Expenses</v>
      </c>
      <c r="Q1437" s="34" t="str">
        <f>CONCATENATE(N1437," ",VLOOKUP(N1437,'heading tables'!$A:$C,2,FALSE))</f>
        <v>71 Cost of products sold (goods-producing and services industries)</v>
      </c>
      <c r="R1437" s="34" t="str">
        <f>CONCATENATE(O1437," ",VLOOKUP(ABS(O1437),'heading tables'!$A:$C,2,FALSE))</f>
        <v>7100 Cost of products sold (goods-producing and services industries)</v>
      </c>
      <c r="S1437" s="34" t="str">
        <f t="shared" si="454"/>
        <v>71</v>
      </c>
      <c r="T1437" s="34" t="str">
        <f t="shared" si="455"/>
        <v>7100</v>
      </c>
      <c r="U1437" s="34" t="str">
        <f>CONCATENATE(S1437," ",VLOOKUP(S1437,'heading tables'!$A:$C,2,FALSE))</f>
        <v>71 Cost of products sold (goods-producing and services industries)</v>
      </c>
      <c r="V1437" s="34" t="str">
        <f>CONCATENATE(T1437," ",VLOOKUP(ABS(T1437),'heading tables'!$A:$C,2,FALSE))</f>
        <v>7100 Cost of products sold (goods-producing and services industries)</v>
      </c>
      <c r="W1437" s="34" t="str">
        <f t="shared" si="458"/>
        <v>7100.1</v>
      </c>
      <c r="X1437" s="34" t="str">
        <f t="shared" si="466"/>
        <v>7100.15</v>
      </c>
      <c r="Y1437" s="34" t="str">
        <f t="shared" si="466"/>
        <v>7100.152</v>
      </c>
      <c r="Z1437" s="34" t="str">
        <f t="shared" si="466"/>
        <v>7100.1523</v>
      </c>
      <c r="AA1437" s="34" t="str">
        <f t="shared" si="466"/>
        <v>7100.15236</v>
      </c>
      <c r="AB1437" s="34" t="str">
        <f t="shared" si="460"/>
        <v>7100.1 Cost of Production (Services) of Electricity /Regulated Activities</v>
      </c>
      <c r="AC1437" s="34" t="str">
        <f t="shared" si="461"/>
        <v>7100.15 Cost of Regulated Electricity Generation Activities</v>
      </c>
      <c r="AD1437" s="34" t="str">
        <f t="shared" si="462"/>
        <v>7100.152 Generation in Steam Power Plant (Steam only)</v>
      </c>
      <c r="AE1437" s="34" t="str">
        <f t="shared" si="463"/>
        <v>7100.1523 Maintenance Cost in Steam Power Plant (Steam only)</v>
      </c>
      <c r="AF1437" s="34" t="str">
        <f t="shared" si="464"/>
        <v>7100.15236 Electricity Self Consumption</v>
      </c>
      <c r="AH1437" s="14" t="s">
        <v>873</v>
      </c>
      <c r="AI1437" t="s">
        <v>411</v>
      </c>
      <c r="AJ1437" s="14" t="s">
        <v>11</v>
      </c>
      <c r="AK1437" t="s">
        <v>909</v>
      </c>
      <c r="AL1437"/>
      <c r="AM1437"/>
      <c r="AN1437"/>
      <c r="AO1437"/>
      <c r="AP1437"/>
      <c r="AQ1437"/>
      <c r="AR1437"/>
      <c r="AS1437"/>
      <c r="AV1437" t="s">
        <v>411</v>
      </c>
      <c r="AW1437">
        <f t="shared" si="465"/>
        <v>28</v>
      </c>
    </row>
    <row r="1438" spans="1:49" ht="11.25" customHeight="1" x14ac:dyDescent="0.2">
      <c r="A1438" s="14">
        <v>7100.1523800000004</v>
      </c>
      <c r="B1438" t="s">
        <v>413</v>
      </c>
      <c r="C1438" s="33" t="str">
        <f t="shared" si="467"/>
        <v>7100.15238 Depreciation of Assets in Maintenance</v>
      </c>
      <c r="D1438" s="6" t="s">
        <v>870</v>
      </c>
      <c r="E1438" s="6" t="s">
        <v>804</v>
      </c>
      <c r="F1438" s="6" t="s">
        <v>749</v>
      </c>
      <c r="G1438" s="6" t="s">
        <v>823</v>
      </c>
      <c r="H1438" s="34" t="str">
        <f>VLOOKUP(I1438,'heading tables'!$G$3:$H$9,2,FALSE)</f>
        <v>L5</v>
      </c>
      <c r="I1438" s="34">
        <f t="shared" si="456"/>
        <v>10</v>
      </c>
      <c r="J1438" s="6" t="s">
        <v>1069</v>
      </c>
      <c r="K1438" s="34">
        <f t="shared" si="459"/>
        <v>404</v>
      </c>
      <c r="L1438" s="34" t="str">
        <f t="shared" si="457"/>
        <v>38</v>
      </c>
      <c r="M1438" s="34" t="str">
        <f t="shared" si="450"/>
        <v>7</v>
      </c>
      <c r="N1438" s="34" t="str">
        <f t="shared" si="451"/>
        <v>71</v>
      </c>
      <c r="O1438" s="34" t="str">
        <f t="shared" si="452"/>
        <v>7100</v>
      </c>
      <c r="P1438" s="34" t="str">
        <f>CONCATENATE(M1438," ",VLOOKUP(M1438,'heading tables'!$A:$C,2,FALSE))</f>
        <v>7 Operating Expenses</v>
      </c>
      <c r="Q1438" s="34" t="str">
        <f>CONCATENATE(N1438," ",VLOOKUP(N1438,'heading tables'!$A:$C,2,FALSE))</f>
        <v>71 Cost of products sold (goods-producing and services industries)</v>
      </c>
      <c r="R1438" s="34" t="str">
        <f>CONCATENATE(O1438," ",VLOOKUP(ABS(O1438),'heading tables'!$A:$C,2,FALSE))</f>
        <v>7100 Cost of products sold (goods-producing and services industries)</v>
      </c>
      <c r="S1438" s="34" t="str">
        <f t="shared" si="454"/>
        <v>71</v>
      </c>
      <c r="T1438" s="34" t="str">
        <f t="shared" si="455"/>
        <v>7100</v>
      </c>
      <c r="U1438" s="34" t="str">
        <f>CONCATENATE(S1438," ",VLOOKUP(S1438,'heading tables'!$A:$C,2,FALSE))</f>
        <v>71 Cost of products sold (goods-producing and services industries)</v>
      </c>
      <c r="V1438" s="34" t="str">
        <f>CONCATENATE(T1438," ",VLOOKUP(ABS(T1438),'heading tables'!$A:$C,2,FALSE))</f>
        <v>7100 Cost of products sold (goods-producing and services industries)</v>
      </c>
      <c r="W1438" s="34" t="str">
        <f t="shared" si="458"/>
        <v>7100.1</v>
      </c>
      <c r="X1438" s="34" t="str">
        <f t="shared" ref="X1438:AA1457" si="468">IF(OR(LEFT($A1438,X$1)=W1438,W1438=$AZ$1),$AZ$1,LEFT($A1438,X$1))</f>
        <v>7100.15</v>
      </c>
      <c r="Y1438" s="34" t="str">
        <f t="shared" si="468"/>
        <v>7100.152</v>
      </c>
      <c r="Z1438" s="34" t="str">
        <f t="shared" si="468"/>
        <v>7100.1523</v>
      </c>
      <c r="AA1438" s="34" t="str">
        <f t="shared" si="468"/>
        <v>7100.15238</v>
      </c>
      <c r="AB1438" s="34" t="str">
        <f t="shared" si="460"/>
        <v>7100.1 Cost of Production (Services) of Electricity /Regulated Activities</v>
      </c>
      <c r="AC1438" s="34" t="str">
        <f t="shared" si="461"/>
        <v>7100.15 Cost of Regulated Electricity Generation Activities</v>
      </c>
      <c r="AD1438" s="34" t="str">
        <f t="shared" si="462"/>
        <v>7100.152 Generation in Steam Power Plant (Steam only)</v>
      </c>
      <c r="AE1438" s="34" t="str">
        <f t="shared" si="463"/>
        <v>7100.1523 Maintenance Cost in Steam Power Plant (Steam only)</v>
      </c>
      <c r="AF1438" s="34" t="str">
        <f t="shared" si="464"/>
        <v>7100.15238 Depreciation of Assets in Maintenance</v>
      </c>
      <c r="AH1438" s="6" t="s">
        <v>885</v>
      </c>
      <c r="AI1438" t="s">
        <v>413</v>
      </c>
      <c r="AJ1438" s="14" t="s">
        <v>11</v>
      </c>
      <c r="AK1438" t="s">
        <v>909</v>
      </c>
      <c r="AL1438"/>
      <c r="AM1438"/>
      <c r="AN1438"/>
      <c r="AO1438"/>
      <c r="AP1438"/>
      <c r="AQ1438"/>
      <c r="AR1438"/>
      <c r="AS1438"/>
      <c r="AV1438" t="s">
        <v>413</v>
      </c>
      <c r="AW1438">
        <f t="shared" si="465"/>
        <v>37</v>
      </c>
    </row>
    <row r="1439" spans="1:49" ht="11.25" customHeight="1" x14ac:dyDescent="0.2">
      <c r="A1439" s="14">
        <v>7100.1523900000002</v>
      </c>
      <c r="B1439" t="s">
        <v>405</v>
      </c>
      <c r="C1439" s="33" t="str">
        <f t="shared" si="467"/>
        <v>7100.15239 Other</v>
      </c>
      <c r="D1439" s="6" t="s">
        <v>870</v>
      </c>
      <c r="E1439" s="6" t="s">
        <v>804</v>
      </c>
      <c r="F1439" s="6" t="s">
        <v>749</v>
      </c>
      <c r="G1439" s="6" t="s">
        <v>823</v>
      </c>
      <c r="H1439" s="34" t="str">
        <f>VLOOKUP(I1439,'heading tables'!$G$3:$H$9,2,FALSE)</f>
        <v>L5</v>
      </c>
      <c r="I1439" s="34">
        <f t="shared" si="456"/>
        <v>10</v>
      </c>
      <c r="J1439" s="6" t="s">
        <v>1069</v>
      </c>
      <c r="K1439" s="34">
        <f t="shared" si="459"/>
        <v>404</v>
      </c>
      <c r="L1439" s="34" t="str">
        <f t="shared" si="457"/>
        <v>39</v>
      </c>
      <c r="M1439" s="34" t="str">
        <f t="shared" si="450"/>
        <v>7</v>
      </c>
      <c r="N1439" s="34" t="str">
        <f t="shared" si="451"/>
        <v>71</v>
      </c>
      <c r="O1439" s="34" t="str">
        <f t="shared" si="452"/>
        <v>7100</v>
      </c>
      <c r="P1439" s="34" t="str">
        <f>CONCATENATE(M1439," ",VLOOKUP(M1439,'heading tables'!$A:$C,2,FALSE))</f>
        <v>7 Operating Expenses</v>
      </c>
      <c r="Q1439" s="34" t="str">
        <f>CONCATENATE(N1439," ",VLOOKUP(N1439,'heading tables'!$A:$C,2,FALSE))</f>
        <v>71 Cost of products sold (goods-producing and services industries)</v>
      </c>
      <c r="R1439" s="34" t="str">
        <f>CONCATENATE(O1439," ",VLOOKUP(ABS(O1439),'heading tables'!$A:$C,2,FALSE))</f>
        <v>7100 Cost of products sold (goods-producing and services industries)</v>
      </c>
      <c r="S1439" s="34" t="str">
        <f t="shared" si="454"/>
        <v>71</v>
      </c>
      <c r="T1439" s="34" t="str">
        <f t="shared" si="455"/>
        <v>7100</v>
      </c>
      <c r="U1439" s="34" t="str">
        <f>CONCATENATE(S1439," ",VLOOKUP(S1439,'heading tables'!$A:$C,2,FALSE))</f>
        <v>71 Cost of products sold (goods-producing and services industries)</v>
      </c>
      <c r="V1439" s="34" t="str">
        <f>CONCATENATE(T1439," ",VLOOKUP(ABS(T1439),'heading tables'!$A:$C,2,FALSE))</f>
        <v>7100 Cost of products sold (goods-producing and services industries)</v>
      </c>
      <c r="W1439" s="34" t="str">
        <f t="shared" si="458"/>
        <v>7100.1</v>
      </c>
      <c r="X1439" s="34" t="str">
        <f t="shared" si="468"/>
        <v>7100.15</v>
      </c>
      <c r="Y1439" s="34" t="str">
        <f t="shared" si="468"/>
        <v>7100.152</v>
      </c>
      <c r="Z1439" s="34" t="str">
        <f t="shared" si="468"/>
        <v>7100.1523</v>
      </c>
      <c r="AA1439" s="34" t="str">
        <f t="shared" si="468"/>
        <v>7100.15239</v>
      </c>
      <c r="AB1439" s="34" t="str">
        <f t="shared" si="460"/>
        <v>7100.1 Cost of Production (Services) of Electricity /Regulated Activities</v>
      </c>
      <c r="AC1439" s="34" t="str">
        <f t="shared" si="461"/>
        <v>7100.15 Cost of Regulated Electricity Generation Activities</v>
      </c>
      <c r="AD1439" s="34" t="str">
        <f t="shared" si="462"/>
        <v>7100.152 Generation in Steam Power Plant (Steam only)</v>
      </c>
      <c r="AE1439" s="34" t="str">
        <f t="shared" si="463"/>
        <v>7100.1523 Maintenance Cost in Steam Power Plant (Steam only)</v>
      </c>
      <c r="AF1439" s="34" t="str">
        <f t="shared" si="464"/>
        <v>7100.15239 Other</v>
      </c>
      <c r="AH1439" s="6" t="s">
        <v>405</v>
      </c>
      <c r="AI1439" t="s">
        <v>405</v>
      </c>
      <c r="AJ1439" s="14" t="s">
        <v>11</v>
      </c>
      <c r="AK1439" t="s">
        <v>909</v>
      </c>
      <c r="AL1439"/>
      <c r="AM1439"/>
      <c r="AN1439"/>
      <c r="AO1439"/>
      <c r="AP1439"/>
      <c r="AQ1439"/>
      <c r="AR1439"/>
      <c r="AS1439"/>
      <c r="AV1439" t="s">
        <v>405</v>
      </c>
      <c r="AW1439">
        <f t="shared" si="465"/>
        <v>5</v>
      </c>
    </row>
    <row r="1440" spans="1:49" ht="11.25" customHeight="1" x14ac:dyDescent="0.2">
      <c r="A1440" s="14">
        <v>7100.1529</v>
      </c>
      <c r="B1440" t="s">
        <v>419</v>
      </c>
      <c r="C1440" s="33" t="str">
        <f t="shared" si="467"/>
        <v>7100.1529 Other Cost in Steam Power Plant (Steam only)</v>
      </c>
      <c r="D1440" s="6" t="s">
        <v>870</v>
      </c>
      <c r="E1440" s="6" t="s">
        <v>804</v>
      </c>
      <c r="F1440" s="6" t="s">
        <v>747</v>
      </c>
      <c r="G1440" s="6" t="s">
        <v>824</v>
      </c>
      <c r="H1440" s="34" t="str">
        <f>VLOOKUP(I1440,'heading tables'!$G$3:$H$9,2,FALSE)</f>
        <v>L4</v>
      </c>
      <c r="I1440" s="34">
        <f t="shared" si="456"/>
        <v>9</v>
      </c>
      <c r="J1440" s="6" t="s">
        <v>1069</v>
      </c>
      <c r="K1440" s="34">
        <f t="shared" si="459"/>
        <v>404</v>
      </c>
      <c r="L1440" s="34" t="str">
        <f t="shared" si="457"/>
        <v>29</v>
      </c>
      <c r="M1440" s="34" t="str">
        <f t="shared" si="450"/>
        <v>7</v>
      </c>
      <c r="N1440" s="34" t="str">
        <f t="shared" si="451"/>
        <v>71</v>
      </c>
      <c r="O1440" s="34" t="str">
        <f t="shared" si="452"/>
        <v>7100</v>
      </c>
      <c r="P1440" s="34" t="str">
        <f>CONCATENATE(M1440," ",VLOOKUP(M1440,'heading tables'!$A:$C,2,FALSE))</f>
        <v>7 Operating Expenses</v>
      </c>
      <c r="Q1440" s="34" t="str">
        <f>CONCATENATE(N1440," ",VLOOKUP(N1440,'heading tables'!$A:$C,2,FALSE))</f>
        <v>71 Cost of products sold (goods-producing and services industries)</v>
      </c>
      <c r="R1440" s="34" t="str">
        <f>CONCATENATE(O1440," ",VLOOKUP(ABS(O1440),'heading tables'!$A:$C,2,FALSE))</f>
        <v>7100 Cost of products sold (goods-producing and services industries)</v>
      </c>
      <c r="S1440" s="34" t="str">
        <f t="shared" si="454"/>
        <v>71</v>
      </c>
      <c r="T1440" s="34" t="str">
        <f t="shared" si="455"/>
        <v>7100</v>
      </c>
      <c r="U1440" s="34" t="str">
        <f>CONCATENATE(S1440," ",VLOOKUP(S1440,'heading tables'!$A:$C,2,FALSE))</f>
        <v>71 Cost of products sold (goods-producing and services industries)</v>
      </c>
      <c r="V1440" s="34" t="str">
        <f>CONCATENATE(T1440," ",VLOOKUP(ABS(T1440),'heading tables'!$A:$C,2,FALSE))</f>
        <v>7100 Cost of products sold (goods-producing and services industries)</v>
      </c>
      <c r="W1440" s="34" t="str">
        <f t="shared" si="458"/>
        <v>7100.1</v>
      </c>
      <c r="X1440" s="34" t="str">
        <f t="shared" si="468"/>
        <v>7100.15</v>
      </c>
      <c r="Y1440" s="34" t="str">
        <f t="shared" si="468"/>
        <v>7100.152</v>
      </c>
      <c r="Z1440" s="34" t="str">
        <f t="shared" si="468"/>
        <v>7100.1529</v>
      </c>
      <c r="AA1440" s="34" t="str">
        <f t="shared" si="468"/>
        <v>" "</v>
      </c>
      <c r="AB1440" s="34" t="str">
        <f t="shared" si="460"/>
        <v>7100.1 Cost of Production (Services) of Electricity /Regulated Activities</v>
      </c>
      <c r="AC1440" s="34" t="str">
        <f t="shared" si="461"/>
        <v>7100.15 Cost of Regulated Electricity Generation Activities</v>
      </c>
      <c r="AD1440" s="34" t="str">
        <f t="shared" si="462"/>
        <v>7100.152 Generation in Steam Power Plant (Steam only)</v>
      </c>
      <c r="AE1440" s="34" t="str">
        <f t="shared" si="463"/>
        <v>7100.1529 Other Cost in Steam Power Plant (Steam only)</v>
      </c>
      <c r="AF1440" s="34" t="str">
        <f t="shared" si="464"/>
        <v>" "</v>
      </c>
      <c r="AH1440" s="6" t="s">
        <v>405</v>
      </c>
      <c r="AI1440" t="s">
        <v>419</v>
      </c>
      <c r="AJ1440" s="14" t="s">
        <v>11</v>
      </c>
      <c r="AK1440" t="s">
        <v>909</v>
      </c>
      <c r="AL1440"/>
      <c r="AM1440"/>
      <c r="AN1440"/>
      <c r="AO1440"/>
      <c r="AP1440"/>
      <c r="AQ1440"/>
      <c r="AR1440"/>
      <c r="AS1440"/>
      <c r="AV1440" t="s">
        <v>419</v>
      </c>
      <c r="AW1440">
        <f t="shared" si="465"/>
        <v>44</v>
      </c>
    </row>
    <row r="1441" spans="1:49" ht="11.25" customHeight="1" x14ac:dyDescent="0.2">
      <c r="A1441" s="14">
        <v>7100.1530000000002</v>
      </c>
      <c r="B1441" t="s">
        <v>420</v>
      </c>
      <c r="C1441" s="33" t="str">
        <f t="shared" si="467"/>
        <v>7100.153 Generation in Co-Generation Power Plants (Steam only for Electricity and Steam)</v>
      </c>
      <c r="D1441" s="6" t="s">
        <v>870</v>
      </c>
      <c r="E1441" s="6" t="s">
        <v>804</v>
      </c>
      <c r="F1441" s="6" t="s">
        <v>3</v>
      </c>
      <c r="G1441" s="6" t="s">
        <v>72</v>
      </c>
      <c r="H1441" s="34" t="str">
        <f>VLOOKUP(I1441,'heading tables'!$G$3:$H$9,2,FALSE)</f>
        <v>L3</v>
      </c>
      <c r="I1441" s="34">
        <f t="shared" si="456"/>
        <v>8</v>
      </c>
      <c r="J1441" s="6" t="s">
        <v>1069</v>
      </c>
      <c r="K1441" s="34">
        <f t="shared" si="459"/>
        <v>404</v>
      </c>
      <c r="L1441" s="34" t="str">
        <f t="shared" si="457"/>
        <v>53</v>
      </c>
      <c r="M1441" s="34" t="str">
        <f t="shared" si="450"/>
        <v>7</v>
      </c>
      <c r="N1441" s="34" t="str">
        <f t="shared" si="451"/>
        <v>71</v>
      </c>
      <c r="O1441" s="34" t="str">
        <f t="shared" si="452"/>
        <v>7100</v>
      </c>
      <c r="P1441" s="34" t="str">
        <f>CONCATENATE(M1441," ",VLOOKUP(M1441,'heading tables'!$A:$C,2,FALSE))</f>
        <v>7 Operating Expenses</v>
      </c>
      <c r="Q1441" s="34" t="str">
        <f>CONCATENATE(N1441," ",VLOOKUP(N1441,'heading tables'!$A:$C,2,FALSE))</f>
        <v>71 Cost of products sold (goods-producing and services industries)</v>
      </c>
      <c r="R1441" s="34" t="str">
        <f>CONCATENATE(O1441," ",VLOOKUP(ABS(O1441),'heading tables'!$A:$C,2,FALSE))</f>
        <v>7100 Cost of products sold (goods-producing and services industries)</v>
      </c>
      <c r="S1441" s="34" t="str">
        <f t="shared" si="454"/>
        <v>71</v>
      </c>
      <c r="T1441" s="34" t="str">
        <f t="shared" si="455"/>
        <v>7100</v>
      </c>
      <c r="U1441" s="34" t="str">
        <f>CONCATENATE(S1441," ",VLOOKUP(S1441,'heading tables'!$A:$C,2,FALSE))</f>
        <v>71 Cost of products sold (goods-producing and services industries)</v>
      </c>
      <c r="V1441" s="34" t="str">
        <f>CONCATENATE(T1441," ",VLOOKUP(ABS(T1441),'heading tables'!$A:$C,2,FALSE))</f>
        <v>7100 Cost of products sold (goods-producing and services industries)</v>
      </c>
      <c r="W1441" s="34" t="str">
        <f t="shared" si="458"/>
        <v>7100.1</v>
      </c>
      <c r="X1441" s="34" t="str">
        <f t="shared" si="468"/>
        <v>7100.15</v>
      </c>
      <c r="Y1441" s="34" t="str">
        <f t="shared" si="468"/>
        <v>7100.153</v>
      </c>
      <c r="Z1441" s="34" t="str">
        <f t="shared" si="468"/>
        <v>" "</v>
      </c>
      <c r="AA1441" s="34" t="str">
        <f t="shared" si="468"/>
        <v>" "</v>
      </c>
      <c r="AB1441" s="34" t="str">
        <f t="shared" si="460"/>
        <v>7100.1 Cost of Production (Services) of Electricity /Regulated Activities</v>
      </c>
      <c r="AC1441" s="34" t="str">
        <f t="shared" si="461"/>
        <v>7100.15 Cost of Regulated Electricity Generation Activities</v>
      </c>
      <c r="AD1441" s="34" t="str">
        <f t="shared" si="462"/>
        <v>7100.153 Generation in Co-Generation Power Plants (Steam only for Electricity and Steam)</v>
      </c>
      <c r="AE1441" s="34" t="str">
        <f t="shared" si="463"/>
        <v>" "</v>
      </c>
      <c r="AF1441" s="34" t="str">
        <f t="shared" si="464"/>
        <v>" "</v>
      </c>
      <c r="AI1441" t="s">
        <v>420</v>
      </c>
      <c r="AJ1441" s="14" t="s">
        <v>1064</v>
      </c>
      <c r="AK1441" t="s">
        <v>909</v>
      </c>
      <c r="AL1441"/>
      <c r="AM1441"/>
      <c r="AN1441"/>
      <c r="AO1441"/>
      <c r="AP1441"/>
      <c r="AQ1441"/>
      <c r="AR1441"/>
      <c r="AS1441"/>
      <c r="AV1441" t="s">
        <v>420</v>
      </c>
      <c r="AW1441">
        <f t="shared" si="465"/>
        <v>79</v>
      </c>
    </row>
    <row r="1442" spans="1:49" ht="11.25" customHeight="1" x14ac:dyDescent="0.2">
      <c r="A1442" s="14">
        <v>7100.1531000000004</v>
      </c>
      <c r="B1442" t="s">
        <v>404</v>
      </c>
      <c r="C1442" s="33" t="str">
        <f t="shared" si="467"/>
        <v>7100.1531 Direct Cost on Generation</v>
      </c>
      <c r="D1442" s="6" t="s">
        <v>870</v>
      </c>
      <c r="E1442" s="6" t="s">
        <v>804</v>
      </c>
      <c r="F1442" s="6" t="s">
        <v>3</v>
      </c>
      <c r="G1442" s="6" t="s">
        <v>822</v>
      </c>
      <c r="H1442" s="34" t="str">
        <f>VLOOKUP(I1442,'heading tables'!$G$3:$H$9,2,FALSE)</f>
        <v>L4</v>
      </c>
      <c r="I1442" s="34">
        <f t="shared" si="456"/>
        <v>9</v>
      </c>
      <c r="J1442" s="6" t="s">
        <v>1069</v>
      </c>
      <c r="K1442" s="34">
        <f t="shared" si="459"/>
        <v>404</v>
      </c>
      <c r="L1442" s="34" t="str">
        <f t="shared" si="457"/>
        <v>31</v>
      </c>
      <c r="M1442" s="34" t="str">
        <f t="shared" si="450"/>
        <v>7</v>
      </c>
      <c r="N1442" s="34" t="str">
        <f t="shared" si="451"/>
        <v>71</v>
      </c>
      <c r="O1442" s="34" t="str">
        <f t="shared" si="452"/>
        <v>7100</v>
      </c>
      <c r="P1442" s="34" t="str">
        <f>CONCATENATE(M1442," ",VLOOKUP(M1442,'heading tables'!$A:$C,2,FALSE))</f>
        <v>7 Operating Expenses</v>
      </c>
      <c r="Q1442" s="34" t="str">
        <f>CONCATENATE(N1442," ",VLOOKUP(N1442,'heading tables'!$A:$C,2,FALSE))</f>
        <v>71 Cost of products sold (goods-producing and services industries)</v>
      </c>
      <c r="R1442" s="34" t="str">
        <f>CONCATENATE(O1442," ",VLOOKUP(ABS(O1442),'heading tables'!$A:$C,2,FALSE))</f>
        <v>7100 Cost of products sold (goods-producing and services industries)</v>
      </c>
      <c r="S1442" s="34" t="str">
        <f t="shared" si="454"/>
        <v>71</v>
      </c>
      <c r="T1442" s="34" t="str">
        <f t="shared" si="455"/>
        <v>7100</v>
      </c>
      <c r="U1442" s="34" t="str">
        <f>CONCATENATE(S1442," ",VLOOKUP(S1442,'heading tables'!$A:$C,2,FALSE))</f>
        <v>71 Cost of products sold (goods-producing and services industries)</v>
      </c>
      <c r="V1442" s="34" t="str">
        <f>CONCATENATE(T1442," ",VLOOKUP(ABS(T1442),'heading tables'!$A:$C,2,FALSE))</f>
        <v>7100 Cost of products sold (goods-producing and services industries)</v>
      </c>
      <c r="W1442" s="34" t="str">
        <f t="shared" si="458"/>
        <v>7100.1</v>
      </c>
      <c r="X1442" s="34" t="str">
        <f t="shared" si="468"/>
        <v>7100.15</v>
      </c>
      <c r="Y1442" s="34" t="str">
        <f t="shared" si="468"/>
        <v>7100.153</v>
      </c>
      <c r="Z1442" s="34" t="str">
        <f t="shared" si="468"/>
        <v>7100.1531</v>
      </c>
      <c r="AA1442" s="34" t="str">
        <f t="shared" si="468"/>
        <v>" "</v>
      </c>
      <c r="AB1442" s="34" t="str">
        <f t="shared" si="460"/>
        <v>7100.1 Cost of Production (Services) of Electricity /Regulated Activities</v>
      </c>
      <c r="AC1442" s="34" t="str">
        <f t="shared" si="461"/>
        <v>7100.15 Cost of Regulated Electricity Generation Activities</v>
      </c>
      <c r="AD1442" s="34" t="str">
        <f t="shared" si="462"/>
        <v>7100.153 Generation in Co-Generation Power Plants (Steam only for Electricity and Steam)</v>
      </c>
      <c r="AE1442" s="34" t="str">
        <f t="shared" si="463"/>
        <v>7100.1531 Direct Cost on Generation</v>
      </c>
      <c r="AF1442" s="34" t="str">
        <f t="shared" si="464"/>
        <v>" "</v>
      </c>
      <c r="AI1442" t="s">
        <v>404</v>
      </c>
      <c r="AJ1442" s="14" t="s">
        <v>1064</v>
      </c>
      <c r="AK1442" t="s">
        <v>909</v>
      </c>
      <c r="AL1442"/>
      <c r="AM1442"/>
      <c r="AN1442"/>
      <c r="AO1442"/>
      <c r="AP1442"/>
      <c r="AQ1442"/>
      <c r="AR1442"/>
      <c r="AS1442"/>
      <c r="AV1442" t="s">
        <v>404</v>
      </c>
      <c r="AW1442">
        <f t="shared" si="465"/>
        <v>25</v>
      </c>
    </row>
    <row r="1443" spans="1:49" ht="11.25" customHeight="1" x14ac:dyDescent="0.2">
      <c r="A1443" s="14">
        <v>7100.1531100000002</v>
      </c>
      <c r="B1443" t="s">
        <v>415</v>
      </c>
      <c r="C1443" s="33" t="str">
        <f t="shared" si="467"/>
        <v>7100.15311 Fuel for Generation</v>
      </c>
      <c r="D1443" s="6" t="s">
        <v>870</v>
      </c>
      <c r="E1443" s="6" t="s">
        <v>804</v>
      </c>
      <c r="F1443" s="6" t="s">
        <v>746</v>
      </c>
      <c r="G1443" s="6" t="s">
        <v>823</v>
      </c>
      <c r="H1443" s="34" t="str">
        <f>VLOOKUP(I1443,'heading tables'!$G$3:$H$9,2,FALSE)</f>
        <v>L5</v>
      </c>
      <c r="I1443" s="34">
        <f t="shared" si="456"/>
        <v>10</v>
      </c>
      <c r="J1443" s="6" t="s">
        <v>1069</v>
      </c>
      <c r="K1443" s="34">
        <f t="shared" si="459"/>
        <v>404</v>
      </c>
      <c r="L1443" s="34" t="str">
        <f t="shared" si="457"/>
        <v>11</v>
      </c>
      <c r="M1443" s="34" t="str">
        <f t="shared" si="450"/>
        <v>7</v>
      </c>
      <c r="N1443" s="34" t="str">
        <f t="shared" si="451"/>
        <v>71</v>
      </c>
      <c r="O1443" s="34" t="str">
        <f t="shared" si="452"/>
        <v>7100</v>
      </c>
      <c r="P1443" s="34" t="str">
        <f>CONCATENATE(M1443," ",VLOOKUP(M1443,'heading tables'!$A:$C,2,FALSE))</f>
        <v>7 Operating Expenses</v>
      </c>
      <c r="Q1443" s="34" t="str">
        <f>CONCATENATE(N1443," ",VLOOKUP(N1443,'heading tables'!$A:$C,2,FALSE))</f>
        <v>71 Cost of products sold (goods-producing and services industries)</v>
      </c>
      <c r="R1443" s="34" t="str">
        <f>CONCATENATE(O1443," ",VLOOKUP(ABS(O1443),'heading tables'!$A:$C,2,FALSE))</f>
        <v>7100 Cost of products sold (goods-producing and services industries)</v>
      </c>
      <c r="S1443" s="34" t="str">
        <f t="shared" si="454"/>
        <v>71</v>
      </c>
      <c r="T1443" s="34" t="str">
        <f t="shared" si="455"/>
        <v>7100</v>
      </c>
      <c r="U1443" s="34" t="str">
        <f>CONCATENATE(S1443," ",VLOOKUP(S1443,'heading tables'!$A:$C,2,FALSE))</f>
        <v>71 Cost of products sold (goods-producing and services industries)</v>
      </c>
      <c r="V1443" s="34" t="str">
        <f>CONCATENATE(T1443," ",VLOOKUP(ABS(T1443),'heading tables'!$A:$C,2,FALSE))</f>
        <v>7100 Cost of products sold (goods-producing and services industries)</v>
      </c>
      <c r="W1443" s="34" t="str">
        <f t="shared" si="458"/>
        <v>7100.1</v>
      </c>
      <c r="X1443" s="34" t="str">
        <f t="shared" si="468"/>
        <v>7100.15</v>
      </c>
      <c r="Y1443" s="34" t="str">
        <f t="shared" si="468"/>
        <v>7100.153</v>
      </c>
      <c r="Z1443" s="34" t="str">
        <f t="shared" si="468"/>
        <v>7100.1531</v>
      </c>
      <c r="AA1443" s="34" t="str">
        <f t="shared" si="468"/>
        <v>7100.15311</v>
      </c>
      <c r="AB1443" s="34" t="str">
        <f t="shared" si="460"/>
        <v>7100.1 Cost of Production (Services) of Electricity /Regulated Activities</v>
      </c>
      <c r="AC1443" s="34" t="str">
        <f t="shared" si="461"/>
        <v>7100.15 Cost of Regulated Electricity Generation Activities</v>
      </c>
      <c r="AD1443" s="34" t="str">
        <f t="shared" si="462"/>
        <v>7100.153 Generation in Co-Generation Power Plants (Steam only for Electricity and Steam)</v>
      </c>
      <c r="AE1443" s="34" t="str">
        <f t="shared" si="463"/>
        <v>7100.1531 Direct Cost on Generation</v>
      </c>
      <c r="AF1443" s="34" t="str">
        <f t="shared" si="464"/>
        <v>7100.15311 Fuel for Generation</v>
      </c>
      <c r="AH1443" s="14" t="s">
        <v>871</v>
      </c>
      <c r="AI1443" t="s">
        <v>415</v>
      </c>
      <c r="AJ1443" s="14" t="s">
        <v>11</v>
      </c>
      <c r="AK1443" t="s">
        <v>909</v>
      </c>
      <c r="AL1443"/>
      <c r="AM1443"/>
      <c r="AN1443"/>
      <c r="AO1443"/>
      <c r="AP1443"/>
      <c r="AQ1443"/>
      <c r="AR1443"/>
      <c r="AS1443"/>
      <c r="AV1443" t="s">
        <v>415</v>
      </c>
      <c r="AW1443">
        <f t="shared" si="465"/>
        <v>19</v>
      </c>
    </row>
    <row r="1444" spans="1:49" ht="11.25" customHeight="1" x14ac:dyDescent="0.2">
      <c r="A1444" s="14">
        <v>7100.1531199999999</v>
      </c>
      <c r="B1444" t="s">
        <v>416</v>
      </c>
      <c r="C1444" s="33" t="str">
        <f t="shared" si="467"/>
        <v>7100.15312 Water for Generation</v>
      </c>
      <c r="D1444" s="6" t="s">
        <v>870</v>
      </c>
      <c r="E1444" s="6" t="s">
        <v>804</v>
      </c>
      <c r="F1444" s="6" t="s">
        <v>746</v>
      </c>
      <c r="G1444" s="6" t="s">
        <v>823</v>
      </c>
      <c r="H1444" s="34" t="str">
        <f>VLOOKUP(I1444,'heading tables'!$G$3:$H$9,2,FALSE)</f>
        <v>L5</v>
      </c>
      <c r="I1444" s="34">
        <f t="shared" si="456"/>
        <v>10</v>
      </c>
      <c r="J1444" s="6" t="s">
        <v>1069</v>
      </c>
      <c r="K1444" s="34">
        <f t="shared" si="459"/>
        <v>404</v>
      </c>
      <c r="L1444" s="34" t="str">
        <f t="shared" si="457"/>
        <v>12</v>
      </c>
      <c r="M1444" s="34" t="str">
        <f t="shared" si="450"/>
        <v>7</v>
      </c>
      <c r="N1444" s="34" t="str">
        <f t="shared" si="451"/>
        <v>71</v>
      </c>
      <c r="O1444" s="34" t="str">
        <f t="shared" si="452"/>
        <v>7100</v>
      </c>
      <c r="P1444" s="34" t="str">
        <f>CONCATENATE(M1444," ",VLOOKUP(M1444,'heading tables'!$A:$C,2,FALSE))</f>
        <v>7 Operating Expenses</v>
      </c>
      <c r="Q1444" s="34" t="str">
        <f>CONCATENATE(N1444," ",VLOOKUP(N1444,'heading tables'!$A:$C,2,FALSE))</f>
        <v>71 Cost of products sold (goods-producing and services industries)</v>
      </c>
      <c r="R1444" s="34" t="str">
        <f>CONCATENATE(O1444," ",VLOOKUP(ABS(O1444),'heading tables'!$A:$C,2,FALSE))</f>
        <v>7100 Cost of products sold (goods-producing and services industries)</v>
      </c>
      <c r="S1444" s="34" t="str">
        <f t="shared" si="454"/>
        <v>71</v>
      </c>
      <c r="T1444" s="34" t="str">
        <f t="shared" si="455"/>
        <v>7100</v>
      </c>
      <c r="U1444" s="34" t="str">
        <f>CONCATENATE(S1444," ",VLOOKUP(S1444,'heading tables'!$A:$C,2,FALSE))</f>
        <v>71 Cost of products sold (goods-producing and services industries)</v>
      </c>
      <c r="V1444" s="34" t="str">
        <f>CONCATENATE(T1444," ",VLOOKUP(ABS(T1444),'heading tables'!$A:$C,2,FALSE))</f>
        <v>7100 Cost of products sold (goods-producing and services industries)</v>
      </c>
      <c r="W1444" s="34" t="str">
        <f t="shared" si="458"/>
        <v>7100.1</v>
      </c>
      <c r="X1444" s="34" t="str">
        <f t="shared" si="468"/>
        <v>7100.15</v>
      </c>
      <c r="Y1444" s="34" t="str">
        <f t="shared" si="468"/>
        <v>7100.153</v>
      </c>
      <c r="Z1444" s="34" t="str">
        <f t="shared" si="468"/>
        <v>7100.1531</v>
      </c>
      <c r="AA1444" s="34" t="str">
        <f t="shared" si="468"/>
        <v>7100.15312</v>
      </c>
      <c r="AB1444" s="34" t="str">
        <f t="shared" si="460"/>
        <v>7100.1 Cost of Production (Services) of Electricity /Regulated Activities</v>
      </c>
      <c r="AC1444" s="34" t="str">
        <f t="shared" si="461"/>
        <v>7100.15 Cost of Regulated Electricity Generation Activities</v>
      </c>
      <c r="AD1444" s="34" t="str">
        <f t="shared" si="462"/>
        <v>7100.153 Generation in Co-Generation Power Plants (Steam only for Electricity and Steam)</v>
      </c>
      <c r="AE1444" s="34" t="str">
        <f t="shared" si="463"/>
        <v>7100.1531 Direct Cost on Generation</v>
      </c>
      <c r="AF1444" s="34" t="str">
        <f t="shared" si="464"/>
        <v>7100.15312 Water for Generation</v>
      </c>
      <c r="AH1444" s="14" t="s">
        <v>872</v>
      </c>
      <c r="AI1444" t="s">
        <v>416</v>
      </c>
      <c r="AJ1444" s="14" t="s">
        <v>11</v>
      </c>
      <c r="AK1444" t="s">
        <v>909</v>
      </c>
      <c r="AL1444"/>
      <c r="AM1444"/>
      <c r="AN1444"/>
      <c r="AO1444"/>
      <c r="AP1444"/>
      <c r="AQ1444"/>
      <c r="AR1444"/>
      <c r="AS1444"/>
      <c r="AV1444" t="s">
        <v>416</v>
      </c>
      <c r="AW1444">
        <f t="shared" si="465"/>
        <v>20</v>
      </c>
    </row>
    <row r="1445" spans="1:49" ht="11.25" customHeight="1" x14ac:dyDescent="0.2">
      <c r="A1445" s="14">
        <v>7100.15319</v>
      </c>
      <c r="B1445" t="s">
        <v>405</v>
      </c>
      <c r="C1445" s="33" t="str">
        <f t="shared" si="467"/>
        <v>7100.15319 Other</v>
      </c>
      <c r="D1445" s="6" t="s">
        <v>870</v>
      </c>
      <c r="E1445" s="6" t="s">
        <v>804</v>
      </c>
      <c r="F1445" s="6" t="s">
        <v>747</v>
      </c>
      <c r="G1445" s="6" t="s">
        <v>823</v>
      </c>
      <c r="H1445" s="34" t="str">
        <f>VLOOKUP(I1445,'heading tables'!$G$3:$H$9,2,FALSE)</f>
        <v>L5</v>
      </c>
      <c r="I1445" s="34">
        <f t="shared" si="456"/>
        <v>10</v>
      </c>
      <c r="J1445" s="6" t="s">
        <v>1069</v>
      </c>
      <c r="K1445" s="34">
        <f t="shared" si="459"/>
        <v>404</v>
      </c>
      <c r="L1445" s="34" t="str">
        <f t="shared" si="457"/>
        <v>19</v>
      </c>
      <c r="M1445" s="34" t="str">
        <f t="shared" si="450"/>
        <v>7</v>
      </c>
      <c r="N1445" s="34" t="str">
        <f t="shared" si="451"/>
        <v>71</v>
      </c>
      <c r="O1445" s="34" t="str">
        <f t="shared" si="452"/>
        <v>7100</v>
      </c>
      <c r="P1445" s="34" t="str">
        <f>CONCATENATE(M1445," ",VLOOKUP(M1445,'heading tables'!$A:$C,2,FALSE))</f>
        <v>7 Operating Expenses</v>
      </c>
      <c r="Q1445" s="34" t="str">
        <f>CONCATENATE(N1445," ",VLOOKUP(N1445,'heading tables'!$A:$C,2,FALSE))</f>
        <v>71 Cost of products sold (goods-producing and services industries)</v>
      </c>
      <c r="R1445" s="34" t="str">
        <f>CONCATENATE(O1445," ",VLOOKUP(ABS(O1445),'heading tables'!$A:$C,2,FALSE))</f>
        <v>7100 Cost of products sold (goods-producing and services industries)</v>
      </c>
      <c r="S1445" s="34" t="str">
        <f t="shared" si="454"/>
        <v>71</v>
      </c>
      <c r="T1445" s="34" t="str">
        <f t="shared" si="455"/>
        <v>7100</v>
      </c>
      <c r="U1445" s="34" t="str">
        <f>CONCATENATE(S1445," ",VLOOKUP(S1445,'heading tables'!$A:$C,2,FALSE))</f>
        <v>71 Cost of products sold (goods-producing and services industries)</v>
      </c>
      <c r="V1445" s="34" t="str">
        <f>CONCATENATE(T1445," ",VLOOKUP(ABS(T1445),'heading tables'!$A:$C,2,FALSE))</f>
        <v>7100 Cost of products sold (goods-producing and services industries)</v>
      </c>
      <c r="W1445" s="34" t="str">
        <f t="shared" si="458"/>
        <v>7100.1</v>
      </c>
      <c r="X1445" s="34" t="str">
        <f t="shared" si="468"/>
        <v>7100.15</v>
      </c>
      <c r="Y1445" s="34" t="str">
        <f t="shared" si="468"/>
        <v>7100.153</v>
      </c>
      <c r="Z1445" s="34" t="str">
        <f t="shared" si="468"/>
        <v>7100.1531</v>
      </c>
      <c r="AA1445" s="34" t="str">
        <f t="shared" si="468"/>
        <v>7100.15319</v>
      </c>
      <c r="AB1445" s="34" t="str">
        <f t="shared" si="460"/>
        <v>7100.1 Cost of Production (Services) of Electricity /Regulated Activities</v>
      </c>
      <c r="AC1445" s="34" t="str">
        <f t="shared" si="461"/>
        <v>7100.15 Cost of Regulated Electricity Generation Activities</v>
      </c>
      <c r="AD1445" s="34" t="str">
        <f t="shared" si="462"/>
        <v>7100.153 Generation in Co-Generation Power Plants (Steam only for Electricity and Steam)</v>
      </c>
      <c r="AE1445" s="34" t="str">
        <f t="shared" si="463"/>
        <v>7100.1531 Direct Cost on Generation</v>
      </c>
      <c r="AF1445" s="34" t="str">
        <f t="shared" si="464"/>
        <v>7100.15319 Other</v>
      </c>
      <c r="AH1445" s="6" t="s">
        <v>405</v>
      </c>
      <c r="AI1445" t="s">
        <v>405</v>
      </c>
      <c r="AJ1445" s="14" t="s">
        <v>11</v>
      </c>
      <c r="AK1445" t="s">
        <v>909</v>
      </c>
      <c r="AL1445"/>
      <c r="AM1445"/>
      <c r="AN1445"/>
      <c r="AO1445"/>
      <c r="AP1445"/>
      <c r="AQ1445"/>
      <c r="AR1445"/>
      <c r="AS1445"/>
      <c r="AV1445" t="s">
        <v>405</v>
      </c>
      <c r="AW1445">
        <f t="shared" si="465"/>
        <v>5</v>
      </c>
    </row>
    <row r="1446" spans="1:49" ht="11.25" customHeight="1" x14ac:dyDescent="0.2">
      <c r="A1446" s="14">
        <v>7100.1531999999997</v>
      </c>
      <c r="B1446" t="s">
        <v>421</v>
      </c>
      <c r="C1446" s="33" t="str">
        <f t="shared" si="467"/>
        <v>7100.1532 Operation Cost in Co-Generation Power Plants (Steam only for Electricity and Steam)</v>
      </c>
      <c r="D1446" s="6" t="s">
        <v>870</v>
      </c>
      <c r="E1446" s="6" t="s">
        <v>804</v>
      </c>
      <c r="F1446" s="6" t="s">
        <v>3</v>
      </c>
      <c r="G1446" s="6" t="s">
        <v>822</v>
      </c>
      <c r="H1446" s="34" t="str">
        <f>VLOOKUP(I1446,'heading tables'!$G$3:$H$9,2,FALSE)</f>
        <v>L4</v>
      </c>
      <c r="I1446" s="34">
        <f t="shared" si="456"/>
        <v>9</v>
      </c>
      <c r="J1446" s="6" t="s">
        <v>1069</v>
      </c>
      <c r="K1446" s="34">
        <f t="shared" si="459"/>
        <v>404</v>
      </c>
      <c r="L1446" s="34" t="str">
        <f t="shared" si="457"/>
        <v>32</v>
      </c>
      <c r="M1446" s="34" t="str">
        <f t="shared" si="450"/>
        <v>7</v>
      </c>
      <c r="N1446" s="34" t="str">
        <f t="shared" si="451"/>
        <v>71</v>
      </c>
      <c r="O1446" s="34" t="str">
        <f t="shared" si="452"/>
        <v>7100</v>
      </c>
      <c r="P1446" s="34" t="str">
        <f>CONCATENATE(M1446," ",VLOOKUP(M1446,'heading tables'!$A:$C,2,FALSE))</f>
        <v>7 Operating Expenses</v>
      </c>
      <c r="Q1446" s="34" t="str">
        <f>CONCATENATE(N1446," ",VLOOKUP(N1446,'heading tables'!$A:$C,2,FALSE))</f>
        <v>71 Cost of products sold (goods-producing and services industries)</v>
      </c>
      <c r="R1446" s="34" t="str">
        <f>CONCATENATE(O1446," ",VLOOKUP(ABS(O1446),'heading tables'!$A:$C,2,FALSE))</f>
        <v>7100 Cost of products sold (goods-producing and services industries)</v>
      </c>
      <c r="S1446" s="34" t="str">
        <f t="shared" si="454"/>
        <v>71</v>
      </c>
      <c r="T1446" s="34" t="str">
        <f t="shared" si="455"/>
        <v>7100</v>
      </c>
      <c r="U1446" s="34" t="str">
        <f>CONCATENATE(S1446," ",VLOOKUP(S1446,'heading tables'!$A:$C,2,FALSE))</f>
        <v>71 Cost of products sold (goods-producing and services industries)</v>
      </c>
      <c r="V1446" s="34" t="str">
        <f>CONCATENATE(T1446," ",VLOOKUP(ABS(T1446),'heading tables'!$A:$C,2,FALSE))</f>
        <v>7100 Cost of products sold (goods-producing and services industries)</v>
      </c>
      <c r="W1446" s="34" t="str">
        <f t="shared" si="458"/>
        <v>7100.1</v>
      </c>
      <c r="X1446" s="34" t="str">
        <f t="shared" si="468"/>
        <v>7100.15</v>
      </c>
      <c r="Y1446" s="34" t="str">
        <f t="shared" si="468"/>
        <v>7100.153</v>
      </c>
      <c r="Z1446" s="34" t="str">
        <f t="shared" si="468"/>
        <v>7100.1532</v>
      </c>
      <c r="AA1446" s="34" t="str">
        <f t="shared" si="468"/>
        <v>" "</v>
      </c>
      <c r="AB1446" s="34" t="str">
        <f t="shared" si="460"/>
        <v>7100.1 Cost of Production (Services) of Electricity /Regulated Activities</v>
      </c>
      <c r="AC1446" s="34" t="str">
        <f t="shared" si="461"/>
        <v>7100.15 Cost of Regulated Electricity Generation Activities</v>
      </c>
      <c r="AD1446" s="34" t="str">
        <f t="shared" si="462"/>
        <v>7100.153 Generation in Co-Generation Power Plants (Steam only for Electricity and Steam)</v>
      </c>
      <c r="AE1446" s="34" t="str">
        <f t="shared" si="463"/>
        <v>7100.1532 Operation Cost in Co-Generation Power Plants (Steam only for Electricity and Steam)</v>
      </c>
      <c r="AF1446" s="34" t="str">
        <f t="shared" si="464"/>
        <v>" "</v>
      </c>
      <c r="AI1446" t="s">
        <v>421</v>
      </c>
      <c r="AJ1446" s="14" t="s">
        <v>1064</v>
      </c>
      <c r="AK1446" t="s">
        <v>909</v>
      </c>
      <c r="AL1446"/>
      <c r="AM1446"/>
      <c r="AN1446"/>
      <c r="AO1446"/>
      <c r="AP1446"/>
      <c r="AQ1446"/>
      <c r="AR1446"/>
      <c r="AS1446"/>
      <c r="AV1446" t="s">
        <v>421</v>
      </c>
      <c r="AW1446">
        <f t="shared" si="465"/>
        <v>83</v>
      </c>
    </row>
    <row r="1447" spans="1:49" ht="11.25" customHeight="1" x14ac:dyDescent="0.2">
      <c r="A1447" s="14">
        <v>7100.1532100000004</v>
      </c>
      <c r="B1447" t="s">
        <v>1012</v>
      </c>
      <c r="C1447" s="33" t="str">
        <f t="shared" si="467"/>
        <v xml:space="preserve">7100.15321 Personnel </v>
      </c>
      <c r="D1447" s="6" t="s">
        <v>870</v>
      </c>
      <c r="E1447" s="6" t="s">
        <v>804</v>
      </c>
      <c r="F1447" s="6" t="s">
        <v>751</v>
      </c>
      <c r="G1447" s="6" t="s">
        <v>823</v>
      </c>
      <c r="H1447" s="34" t="str">
        <f>VLOOKUP(I1447,'heading tables'!$G$3:$H$9,2,FALSE)</f>
        <v>L5</v>
      </c>
      <c r="I1447" s="34">
        <f t="shared" si="456"/>
        <v>10</v>
      </c>
      <c r="J1447" s="6" t="s">
        <v>1069</v>
      </c>
      <c r="K1447" s="34">
        <f t="shared" si="459"/>
        <v>404</v>
      </c>
      <c r="L1447" s="34" t="str">
        <f t="shared" si="457"/>
        <v>21</v>
      </c>
      <c r="M1447" s="34" t="str">
        <f t="shared" si="450"/>
        <v>7</v>
      </c>
      <c r="N1447" s="34" t="str">
        <f t="shared" si="451"/>
        <v>71</v>
      </c>
      <c r="O1447" s="34" t="str">
        <f t="shared" si="452"/>
        <v>7100</v>
      </c>
      <c r="P1447" s="34" t="str">
        <f>CONCATENATE(M1447," ",VLOOKUP(M1447,'heading tables'!$A:$C,2,FALSE))</f>
        <v>7 Operating Expenses</v>
      </c>
      <c r="Q1447" s="34" t="str">
        <f>CONCATENATE(N1447," ",VLOOKUP(N1447,'heading tables'!$A:$C,2,FALSE))</f>
        <v>71 Cost of products sold (goods-producing and services industries)</v>
      </c>
      <c r="R1447" s="34" t="str">
        <f>CONCATENATE(O1447," ",VLOOKUP(ABS(O1447),'heading tables'!$A:$C,2,FALSE))</f>
        <v>7100 Cost of products sold (goods-producing and services industries)</v>
      </c>
      <c r="S1447" s="34" t="str">
        <f t="shared" si="454"/>
        <v>71</v>
      </c>
      <c r="T1447" s="34" t="str">
        <f t="shared" si="455"/>
        <v>7100</v>
      </c>
      <c r="U1447" s="34" t="str">
        <f>CONCATENATE(S1447," ",VLOOKUP(S1447,'heading tables'!$A:$C,2,FALSE))</f>
        <v>71 Cost of products sold (goods-producing and services industries)</v>
      </c>
      <c r="V1447" s="34" t="str">
        <f>CONCATENATE(T1447," ",VLOOKUP(ABS(T1447),'heading tables'!$A:$C,2,FALSE))</f>
        <v>7100 Cost of products sold (goods-producing and services industries)</v>
      </c>
      <c r="W1447" s="34" t="str">
        <f t="shared" si="458"/>
        <v>7100.1</v>
      </c>
      <c r="X1447" s="34" t="str">
        <f t="shared" si="468"/>
        <v>7100.15</v>
      </c>
      <c r="Y1447" s="34" t="str">
        <f t="shared" si="468"/>
        <v>7100.153</v>
      </c>
      <c r="Z1447" s="34" t="str">
        <f t="shared" si="468"/>
        <v>7100.1532</v>
      </c>
      <c r="AA1447" s="34" t="str">
        <f t="shared" si="468"/>
        <v>7100.15321</v>
      </c>
      <c r="AB1447" s="34" t="str">
        <f t="shared" si="460"/>
        <v>7100.1 Cost of Production (Services) of Electricity /Regulated Activities</v>
      </c>
      <c r="AC1447" s="34" t="str">
        <f t="shared" si="461"/>
        <v>7100.15 Cost of Regulated Electricity Generation Activities</v>
      </c>
      <c r="AD1447" s="34" t="str">
        <f t="shared" si="462"/>
        <v>7100.153 Generation in Co-Generation Power Plants (Steam only for Electricity and Steam)</v>
      </c>
      <c r="AE1447" s="34" t="str">
        <f t="shared" si="463"/>
        <v>7100.1532 Operation Cost in Co-Generation Power Plants (Steam only for Electricity and Steam)</v>
      </c>
      <c r="AF1447" s="34" t="str">
        <f t="shared" si="464"/>
        <v xml:space="preserve">7100.15321 Personnel </v>
      </c>
      <c r="AH1447" s="6" t="s">
        <v>406</v>
      </c>
      <c r="AI1447" t="s">
        <v>1012</v>
      </c>
      <c r="AJ1447" s="14" t="s">
        <v>11</v>
      </c>
      <c r="AK1447" t="s">
        <v>909</v>
      </c>
      <c r="AL1447"/>
      <c r="AM1447"/>
      <c r="AN1447"/>
      <c r="AO1447"/>
      <c r="AP1447"/>
      <c r="AQ1447"/>
      <c r="AR1447"/>
      <c r="AS1447"/>
      <c r="AV1447" t="s">
        <v>1012</v>
      </c>
      <c r="AW1447">
        <f t="shared" si="465"/>
        <v>10</v>
      </c>
    </row>
    <row r="1448" spans="1:49" ht="11.25" customHeight="1" x14ac:dyDescent="0.2">
      <c r="A1448" s="14">
        <v>7100.1532200000001</v>
      </c>
      <c r="B1448" t="s">
        <v>1013</v>
      </c>
      <c r="C1448" s="33" t="str">
        <f t="shared" si="467"/>
        <v xml:space="preserve">7100.15322 Materials </v>
      </c>
      <c r="D1448" s="6" t="s">
        <v>870</v>
      </c>
      <c r="E1448" s="6" t="s">
        <v>804</v>
      </c>
      <c r="F1448" s="6" t="s">
        <v>746</v>
      </c>
      <c r="G1448" s="6" t="s">
        <v>823</v>
      </c>
      <c r="H1448" s="34" t="str">
        <f>VLOOKUP(I1448,'heading tables'!$G$3:$H$9,2,FALSE)</f>
        <v>L5</v>
      </c>
      <c r="I1448" s="34">
        <f t="shared" si="456"/>
        <v>10</v>
      </c>
      <c r="J1448" s="6" t="s">
        <v>1069</v>
      </c>
      <c r="K1448" s="34">
        <f t="shared" si="459"/>
        <v>404</v>
      </c>
      <c r="L1448" s="34" t="str">
        <f t="shared" si="457"/>
        <v>22</v>
      </c>
      <c r="M1448" s="34" t="str">
        <f t="shared" si="450"/>
        <v>7</v>
      </c>
      <c r="N1448" s="34" t="str">
        <f t="shared" si="451"/>
        <v>71</v>
      </c>
      <c r="O1448" s="34" t="str">
        <f t="shared" si="452"/>
        <v>7100</v>
      </c>
      <c r="P1448" s="34" t="str">
        <f>CONCATENATE(M1448," ",VLOOKUP(M1448,'heading tables'!$A:$C,2,FALSE))</f>
        <v>7 Operating Expenses</v>
      </c>
      <c r="Q1448" s="34" t="str">
        <f>CONCATENATE(N1448," ",VLOOKUP(N1448,'heading tables'!$A:$C,2,FALSE))</f>
        <v>71 Cost of products sold (goods-producing and services industries)</v>
      </c>
      <c r="R1448" s="34" t="str">
        <f>CONCATENATE(O1448," ",VLOOKUP(ABS(O1448),'heading tables'!$A:$C,2,FALSE))</f>
        <v>7100 Cost of products sold (goods-producing and services industries)</v>
      </c>
      <c r="S1448" s="34" t="str">
        <f t="shared" si="454"/>
        <v>71</v>
      </c>
      <c r="T1448" s="34" t="str">
        <f t="shared" si="455"/>
        <v>7100</v>
      </c>
      <c r="U1448" s="34" t="str">
        <f>CONCATENATE(S1448," ",VLOOKUP(S1448,'heading tables'!$A:$C,2,FALSE))</f>
        <v>71 Cost of products sold (goods-producing and services industries)</v>
      </c>
      <c r="V1448" s="34" t="str">
        <f>CONCATENATE(T1448," ",VLOOKUP(ABS(T1448),'heading tables'!$A:$C,2,FALSE))</f>
        <v>7100 Cost of products sold (goods-producing and services industries)</v>
      </c>
      <c r="W1448" s="34" t="str">
        <f t="shared" si="458"/>
        <v>7100.1</v>
      </c>
      <c r="X1448" s="34" t="str">
        <f t="shared" si="468"/>
        <v>7100.15</v>
      </c>
      <c r="Y1448" s="34" t="str">
        <f t="shared" si="468"/>
        <v>7100.153</v>
      </c>
      <c r="Z1448" s="34" t="str">
        <f t="shared" si="468"/>
        <v>7100.1532</v>
      </c>
      <c r="AA1448" s="34" t="str">
        <f t="shared" si="468"/>
        <v>7100.15322</v>
      </c>
      <c r="AB1448" s="34" t="str">
        <f t="shared" si="460"/>
        <v>7100.1 Cost of Production (Services) of Electricity /Regulated Activities</v>
      </c>
      <c r="AC1448" s="34" t="str">
        <f t="shared" si="461"/>
        <v>7100.15 Cost of Regulated Electricity Generation Activities</v>
      </c>
      <c r="AD1448" s="34" t="str">
        <f t="shared" si="462"/>
        <v>7100.153 Generation in Co-Generation Power Plants (Steam only for Electricity and Steam)</v>
      </c>
      <c r="AE1448" s="34" t="str">
        <f t="shared" si="463"/>
        <v>7100.1532 Operation Cost in Co-Generation Power Plants (Steam only for Electricity and Steam)</v>
      </c>
      <c r="AF1448" s="34" t="str">
        <f t="shared" si="464"/>
        <v xml:space="preserve">7100.15322 Materials </v>
      </c>
      <c r="AH1448" s="6" t="s">
        <v>407</v>
      </c>
      <c r="AI1448" t="s">
        <v>1013</v>
      </c>
      <c r="AJ1448" s="14" t="s">
        <v>11</v>
      </c>
      <c r="AK1448" t="s">
        <v>909</v>
      </c>
      <c r="AL1448"/>
      <c r="AM1448"/>
      <c r="AN1448"/>
      <c r="AO1448"/>
      <c r="AP1448"/>
      <c r="AQ1448"/>
      <c r="AR1448"/>
      <c r="AS1448"/>
      <c r="AV1448" t="s">
        <v>1013</v>
      </c>
      <c r="AW1448">
        <f t="shared" si="465"/>
        <v>10</v>
      </c>
    </row>
    <row r="1449" spans="1:49" ht="11.25" customHeight="1" x14ac:dyDescent="0.2">
      <c r="A1449" s="14">
        <v>7100.1532299999999</v>
      </c>
      <c r="B1449" t="s">
        <v>1014</v>
      </c>
      <c r="C1449" s="33" t="str">
        <f t="shared" si="467"/>
        <v xml:space="preserve">7100.15323 Outsource </v>
      </c>
      <c r="D1449" s="6" t="s">
        <v>870</v>
      </c>
      <c r="E1449" s="6" t="s">
        <v>804</v>
      </c>
      <c r="F1449" s="6" t="s">
        <v>747</v>
      </c>
      <c r="G1449" s="6" t="s">
        <v>823</v>
      </c>
      <c r="H1449" s="34" t="str">
        <f>VLOOKUP(I1449,'heading tables'!$G$3:$H$9,2,FALSE)</f>
        <v>L5</v>
      </c>
      <c r="I1449" s="34">
        <f t="shared" si="456"/>
        <v>10</v>
      </c>
      <c r="J1449" s="6" t="s">
        <v>1069</v>
      </c>
      <c r="K1449" s="34">
        <f t="shared" si="459"/>
        <v>404</v>
      </c>
      <c r="L1449" s="34" t="str">
        <f t="shared" si="457"/>
        <v>23</v>
      </c>
      <c r="M1449" s="34" t="str">
        <f t="shared" si="450"/>
        <v>7</v>
      </c>
      <c r="N1449" s="34" t="str">
        <f t="shared" si="451"/>
        <v>71</v>
      </c>
      <c r="O1449" s="34" t="str">
        <f t="shared" si="452"/>
        <v>7100</v>
      </c>
      <c r="P1449" s="34" t="str">
        <f>CONCATENATE(M1449," ",VLOOKUP(M1449,'heading tables'!$A:$C,2,FALSE))</f>
        <v>7 Operating Expenses</v>
      </c>
      <c r="Q1449" s="34" t="str">
        <f>CONCATENATE(N1449," ",VLOOKUP(N1449,'heading tables'!$A:$C,2,FALSE))</f>
        <v>71 Cost of products sold (goods-producing and services industries)</v>
      </c>
      <c r="R1449" s="34" t="str">
        <f>CONCATENATE(O1449," ",VLOOKUP(ABS(O1449),'heading tables'!$A:$C,2,FALSE))</f>
        <v>7100 Cost of products sold (goods-producing and services industries)</v>
      </c>
      <c r="S1449" s="34" t="str">
        <f t="shared" si="454"/>
        <v>71</v>
      </c>
      <c r="T1449" s="34" t="str">
        <f t="shared" si="455"/>
        <v>7100</v>
      </c>
      <c r="U1449" s="34" t="str">
        <f>CONCATENATE(S1449," ",VLOOKUP(S1449,'heading tables'!$A:$C,2,FALSE))</f>
        <v>71 Cost of products sold (goods-producing and services industries)</v>
      </c>
      <c r="V1449" s="34" t="str">
        <f>CONCATENATE(T1449," ",VLOOKUP(ABS(T1449),'heading tables'!$A:$C,2,FALSE))</f>
        <v>7100 Cost of products sold (goods-producing and services industries)</v>
      </c>
      <c r="W1449" s="34" t="str">
        <f t="shared" si="458"/>
        <v>7100.1</v>
      </c>
      <c r="X1449" s="34" t="str">
        <f t="shared" si="468"/>
        <v>7100.15</v>
      </c>
      <c r="Y1449" s="34" t="str">
        <f t="shared" si="468"/>
        <v>7100.153</v>
      </c>
      <c r="Z1449" s="34" t="str">
        <f t="shared" si="468"/>
        <v>7100.1532</v>
      </c>
      <c r="AA1449" s="34" t="str">
        <f t="shared" si="468"/>
        <v>7100.15323</v>
      </c>
      <c r="AB1449" s="34" t="str">
        <f t="shared" si="460"/>
        <v>7100.1 Cost of Production (Services) of Electricity /Regulated Activities</v>
      </c>
      <c r="AC1449" s="34" t="str">
        <f t="shared" si="461"/>
        <v>7100.15 Cost of Regulated Electricity Generation Activities</v>
      </c>
      <c r="AD1449" s="34" t="str">
        <f t="shared" si="462"/>
        <v>7100.153 Generation in Co-Generation Power Plants (Steam only for Electricity and Steam)</v>
      </c>
      <c r="AE1449" s="34" t="str">
        <f t="shared" si="463"/>
        <v>7100.1532 Operation Cost in Co-Generation Power Plants (Steam only for Electricity and Steam)</v>
      </c>
      <c r="AF1449" s="34" t="str">
        <f t="shared" si="464"/>
        <v xml:space="preserve">7100.15323 Outsource </v>
      </c>
      <c r="AH1449" s="6" t="s">
        <v>897</v>
      </c>
      <c r="AI1449" t="s">
        <v>1014</v>
      </c>
      <c r="AJ1449" s="14" t="s">
        <v>11</v>
      </c>
      <c r="AK1449" t="s">
        <v>909</v>
      </c>
      <c r="AL1449"/>
      <c r="AM1449"/>
      <c r="AN1449"/>
      <c r="AO1449"/>
      <c r="AP1449"/>
      <c r="AQ1449"/>
      <c r="AR1449"/>
      <c r="AS1449"/>
      <c r="AV1449" t="s">
        <v>1014</v>
      </c>
      <c r="AW1449">
        <f t="shared" si="465"/>
        <v>10</v>
      </c>
    </row>
    <row r="1450" spans="1:49" ht="11.25" customHeight="1" x14ac:dyDescent="0.2">
      <c r="A1450" s="14">
        <v>7100.1532399999996</v>
      </c>
      <c r="B1450" t="s">
        <v>409</v>
      </c>
      <c r="C1450" s="33" t="str">
        <f t="shared" si="467"/>
        <v>7100.15324 Utilities (no electricity)</v>
      </c>
      <c r="D1450" s="6" t="s">
        <v>870</v>
      </c>
      <c r="E1450" s="6" t="s">
        <v>804</v>
      </c>
      <c r="F1450" s="6" t="s">
        <v>747</v>
      </c>
      <c r="G1450" s="6" t="s">
        <v>823</v>
      </c>
      <c r="H1450" s="34" t="str">
        <f>VLOOKUP(I1450,'heading tables'!$G$3:$H$9,2,FALSE)</f>
        <v>L5</v>
      </c>
      <c r="I1450" s="34">
        <f t="shared" si="456"/>
        <v>10</v>
      </c>
      <c r="J1450" s="6" t="s">
        <v>1069</v>
      </c>
      <c r="K1450" s="34">
        <f t="shared" si="459"/>
        <v>404</v>
      </c>
      <c r="L1450" s="34" t="str">
        <f t="shared" si="457"/>
        <v>24</v>
      </c>
      <c r="M1450" s="34" t="str">
        <f t="shared" si="450"/>
        <v>7</v>
      </c>
      <c r="N1450" s="34" t="str">
        <f t="shared" si="451"/>
        <v>71</v>
      </c>
      <c r="O1450" s="34" t="str">
        <f t="shared" si="452"/>
        <v>7100</v>
      </c>
      <c r="P1450" s="34" t="str">
        <f>CONCATENATE(M1450," ",VLOOKUP(M1450,'heading tables'!$A:$C,2,FALSE))</f>
        <v>7 Operating Expenses</v>
      </c>
      <c r="Q1450" s="34" t="str">
        <f>CONCATENATE(N1450," ",VLOOKUP(N1450,'heading tables'!$A:$C,2,FALSE))</f>
        <v>71 Cost of products sold (goods-producing and services industries)</v>
      </c>
      <c r="R1450" s="34" t="str">
        <f>CONCATENATE(O1450," ",VLOOKUP(ABS(O1450),'heading tables'!$A:$C,2,FALSE))</f>
        <v>7100 Cost of products sold (goods-producing and services industries)</v>
      </c>
      <c r="S1450" s="34" t="str">
        <f t="shared" si="454"/>
        <v>71</v>
      </c>
      <c r="T1450" s="34" t="str">
        <f t="shared" si="455"/>
        <v>7100</v>
      </c>
      <c r="U1450" s="34" t="str">
        <f>CONCATENATE(S1450," ",VLOOKUP(S1450,'heading tables'!$A:$C,2,FALSE))</f>
        <v>71 Cost of products sold (goods-producing and services industries)</v>
      </c>
      <c r="V1450" s="34" t="str">
        <f>CONCATENATE(T1450," ",VLOOKUP(ABS(T1450),'heading tables'!$A:$C,2,FALSE))</f>
        <v>7100 Cost of products sold (goods-producing and services industries)</v>
      </c>
      <c r="W1450" s="34" t="str">
        <f t="shared" si="458"/>
        <v>7100.1</v>
      </c>
      <c r="X1450" s="34" t="str">
        <f t="shared" si="468"/>
        <v>7100.15</v>
      </c>
      <c r="Y1450" s="34" t="str">
        <f t="shared" si="468"/>
        <v>7100.153</v>
      </c>
      <c r="Z1450" s="34" t="str">
        <f t="shared" si="468"/>
        <v>7100.1532</v>
      </c>
      <c r="AA1450" s="34" t="str">
        <f t="shared" si="468"/>
        <v>7100.15324</v>
      </c>
      <c r="AB1450" s="34" t="str">
        <f t="shared" si="460"/>
        <v>7100.1 Cost of Production (Services) of Electricity /Regulated Activities</v>
      </c>
      <c r="AC1450" s="34" t="str">
        <f t="shared" si="461"/>
        <v>7100.15 Cost of Regulated Electricity Generation Activities</v>
      </c>
      <c r="AD1450" s="34" t="str">
        <f t="shared" si="462"/>
        <v>7100.153 Generation in Co-Generation Power Plants (Steam only for Electricity and Steam)</v>
      </c>
      <c r="AE1450" s="34" t="str">
        <f t="shared" si="463"/>
        <v>7100.1532 Operation Cost in Co-Generation Power Plants (Steam only for Electricity and Steam)</v>
      </c>
      <c r="AF1450" s="34" t="str">
        <f t="shared" si="464"/>
        <v>7100.15324 Utilities (no electricity)</v>
      </c>
      <c r="AH1450" s="14" t="s">
        <v>460</v>
      </c>
      <c r="AI1450" t="s">
        <v>409</v>
      </c>
      <c r="AJ1450" s="14" t="s">
        <v>11</v>
      </c>
      <c r="AK1450" t="s">
        <v>909</v>
      </c>
      <c r="AL1450"/>
      <c r="AM1450"/>
      <c r="AN1450"/>
      <c r="AO1450"/>
      <c r="AP1450"/>
      <c r="AQ1450"/>
      <c r="AR1450"/>
      <c r="AS1450"/>
      <c r="AV1450" t="s">
        <v>409</v>
      </c>
      <c r="AW1450">
        <f t="shared" si="465"/>
        <v>26</v>
      </c>
    </row>
    <row r="1451" spans="1:49" ht="11.25" customHeight="1" x14ac:dyDescent="0.2">
      <c r="A1451" s="14">
        <v>7100.1532500000003</v>
      </c>
      <c r="B1451" t="s">
        <v>410</v>
      </c>
      <c r="C1451" s="33" t="str">
        <f t="shared" si="467"/>
        <v>7100.15325 Operation lease (rent)</v>
      </c>
      <c r="D1451" s="6" t="s">
        <v>870</v>
      </c>
      <c r="E1451" s="6" t="s">
        <v>804</v>
      </c>
      <c r="F1451" s="6" t="s">
        <v>747</v>
      </c>
      <c r="G1451" s="6" t="s">
        <v>823</v>
      </c>
      <c r="H1451" s="34" t="str">
        <f>VLOOKUP(I1451,'heading tables'!$G$3:$H$9,2,FALSE)</f>
        <v>L5</v>
      </c>
      <c r="I1451" s="34">
        <f t="shared" si="456"/>
        <v>10</v>
      </c>
      <c r="J1451" s="6" t="s">
        <v>1069</v>
      </c>
      <c r="K1451" s="34">
        <f t="shared" si="459"/>
        <v>404</v>
      </c>
      <c r="L1451" s="34" t="str">
        <f t="shared" si="457"/>
        <v>25</v>
      </c>
      <c r="M1451" s="34" t="str">
        <f t="shared" si="450"/>
        <v>7</v>
      </c>
      <c r="N1451" s="34" t="str">
        <f t="shared" si="451"/>
        <v>71</v>
      </c>
      <c r="O1451" s="34" t="str">
        <f t="shared" si="452"/>
        <v>7100</v>
      </c>
      <c r="P1451" s="34" t="str">
        <f>CONCATENATE(M1451," ",VLOOKUP(M1451,'heading tables'!$A:$C,2,FALSE))</f>
        <v>7 Operating Expenses</v>
      </c>
      <c r="Q1451" s="34" t="str">
        <f>CONCATENATE(N1451," ",VLOOKUP(N1451,'heading tables'!$A:$C,2,FALSE))</f>
        <v>71 Cost of products sold (goods-producing and services industries)</v>
      </c>
      <c r="R1451" s="34" t="str">
        <f>CONCATENATE(O1451," ",VLOOKUP(ABS(O1451),'heading tables'!$A:$C,2,FALSE))</f>
        <v>7100 Cost of products sold (goods-producing and services industries)</v>
      </c>
      <c r="S1451" s="34" t="str">
        <f t="shared" si="454"/>
        <v>71</v>
      </c>
      <c r="T1451" s="34" t="str">
        <f t="shared" si="455"/>
        <v>7100</v>
      </c>
      <c r="U1451" s="34" t="str">
        <f>CONCATENATE(S1451," ",VLOOKUP(S1451,'heading tables'!$A:$C,2,FALSE))</f>
        <v>71 Cost of products sold (goods-producing and services industries)</v>
      </c>
      <c r="V1451" s="34" t="str">
        <f>CONCATENATE(T1451," ",VLOOKUP(ABS(T1451),'heading tables'!$A:$C,2,FALSE))</f>
        <v>7100 Cost of products sold (goods-producing and services industries)</v>
      </c>
      <c r="W1451" s="34" t="str">
        <f t="shared" si="458"/>
        <v>7100.1</v>
      </c>
      <c r="X1451" s="34" t="str">
        <f t="shared" si="468"/>
        <v>7100.15</v>
      </c>
      <c r="Y1451" s="34" t="str">
        <f t="shared" si="468"/>
        <v>7100.153</v>
      </c>
      <c r="Z1451" s="34" t="str">
        <f t="shared" si="468"/>
        <v>7100.1532</v>
      </c>
      <c r="AA1451" s="34" t="str">
        <f t="shared" si="468"/>
        <v>7100.15325</v>
      </c>
      <c r="AB1451" s="34" t="str">
        <f t="shared" si="460"/>
        <v>7100.1 Cost of Production (Services) of Electricity /Regulated Activities</v>
      </c>
      <c r="AC1451" s="34" t="str">
        <f t="shared" si="461"/>
        <v>7100.15 Cost of Regulated Electricity Generation Activities</v>
      </c>
      <c r="AD1451" s="34" t="str">
        <f t="shared" si="462"/>
        <v>7100.153 Generation in Co-Generation Power Plants (Steam only for Electricity and Steam)</v>
      </c>
      <c r="AE1451" s="34" t="str">
        <f t="shared" si="463"/>
        <v>7100.1532 Operation Cost in Co-Generation Power Plants (Steam only for Electricity and Steam)</v>
      </c>
      <c r="AF1451" s="34" t="str">
        <f t="shared" si="464"/>
        <v>7100.15325 Operation lease (rent)</v>
      </c>
      <c r="AH1451" s="6" t="s">
        <v>886</v>
      </c>
      <c r="AI1451" t="s">
        <v>410</v>
      </c>
      <c r="AJ1451" s="14" t="s">
        <v>11</v>
      </c>
      <c r="AK1451" t="s">
        <v>909</v>
      </c>
      <c r="AL1451"/>
      <c r="AM1451"/>
      <c r="AN1451"/>
      <c r="AO1451"/>
      <c r="AP1451"/>
      <c r="AQ1451"/>
      <c r="AR1451"/>
      <c r="AS1451"/>
      <c r="AV1451" t="s">
        <v>410</v>
      </c>
      <c r="AW1451">
        <f t="shared" si="465"/>
        <v>22</v>
      </c>
    </row>
    <row r="1452" spans="1:49" ht="11.25" customHeight="1" x14ac:dyDescent="0.2">
      <c r="A1452" s="14">
        <v>7100.15326</v>
      </c>
      <c r="B1452" t="s">
        <v>411</v>
      </c>
      <c r="C1452" s="33" t="str">
        <f t="shared" si="467"/>
        <v>7100.15326 Electricity Self Consumption</v>
      </c>
      <c r="D1452" s="6" t="s">
        <v>870</v>
      </c>
      <c r="E1452" s="6" t="s">
        <v>804</v>
      </c>
      <c r="F1452" s="6" t="s">
        <v>747</v>
      </c>
      <c r="G1452" s="6" t="s">
        <v>823</v>
      </c>
      <c r="H1452" s="34" t="str">
        <f>VLOOKUP(I1452,'heading tables'!$G$3:$H$9,2,FALSE)</f>
        <v>L5</v>
      </c>
      <c r="I1452" s="34">
        <f t="shared" si="456"/>
        <v>10</v>
      </c>
      <c r="J1452" s="6" t="s">
        <v>1069</v>
      </c>
      <c r="K1452" s="34">
        <f t="shared" si="459"/>
        <v>404</v>
      </c>
      <c r="L1452" s="34" t="str">
        <f t="shared" si="457"/>
        <v>26</v>
      </c>
      <c r="M1452" s="34" t="str">
        <f t="shared" si="450"/>
        <v>7</v>
      </c>
      <c r="N1452" s="34" t="str">
        <f t="shared" si="451"/>
        <v>71</v>
      </c>
      <c r="O1452" s="34" t="str">
        <f t="shared" si="452"/>
        <v>7100</v>
      </c>
      <c r="P1452" s="34" t="str">
        <f>CONCATENATE(M1452," ",VLOOKUP(M1452,'heading tables'!$A:$C,2,FALSE))</f>
        <v>7 Operating Expenses</v>
      </c>
      <c r="Q1452" s="34" t="str">
        <f>CONCATENATE(N1452," ",VLOOKUP(N1452,'heading tables'!$A:$C,2,FALSE))</f>
        <v>71 Cost of products sold (goods-producing and services industries)</v>
      </c>
      <c r="R1452" s="34" t="str">
        <f>CONCATENATE(O1452," ",VLOOKUP(ABS(O1452),'heading tables'!$A:$C,2,FALSE))</f>
        <v>7100 Cost of products sold (goods-producing and services industries)</v>
      </c>
      <c r="S1452" s="34" t="str">
        <f t="shared" si="454"/>
        <v>71</v>
      </c>
      <c r="T1452" s="34" t="str">
        <f t="shared" si="455"/>
        <v>7100</v>
      </c>
      <c r="U1452" s="34" t="str">
        <f>CONCATENATE(S1452," ",VLOOKUP(S1452,'heading tables'!$A:$C,2,FALSE))</f>
        <v>71 Cost of products sold (goods-producing and services industries)</v>
      </c>
      <c r="V1452" s="34" t="str">
        <f>CONCATENATE(T1452," ",VLOOKUP(ABS(T1452),'heading tables'!$A:$C,2,FALSE))</f>
        <v>7100 Cost of products sold (goods-producing and services industries)</v>
      </c>
      <c r="W1452" s="34" t="str">
        <f t="shared" si="458"/>
        <v>7100.1</v>
      </c>
      <c r="X1452" s="34" t="str">
        <f t="shared" si="468"/>
        <v>7100.15</v>
      </c>
      <c r="Y1452" s="34" t="str">
        <f t="shared" si="468"/>
        <v>7100.153</v>
      </c>
      <c r="Z1452" s="34" t="str">
        <f t="shared" si="468"/>
        <v>7100.1532</v>
      </c>
      <c r="AA1452" s="34" t="str">
        <f t="shared" si="468"/>
        <v>7100.15326</v>
      </c>
      <c r="AB1452" s="34" t="str">
        <f t="shared" si="460"/>
        <v>7100.1 Cost of Production (Services) of Electricity /Regulated Activities</v>
      </c>
      <c r="AC1452" s="34" t="str">
        <f t="shared" si="461"/>
        <v>7100.15 Cost of Regulated Electricity Generation Activities</v>
      </c>
      <c r="AD1452" s="34" t="str">
        <f t="shared" si="462"/>
        <v>7100.153 Generation in Co-Generation Power Plants (Steam only for Electricity and Steam)</v>
      </c>
      <c r="AE1452" s="34" t="str">
        <f t="shared" si="463"/>
        <v>7100.1532 Operation Cost in Co-Generation Power Plants (Steam only for Electricity and Steam)</v>
      </c>
      <c r="AF1452" s="34" t="str">
        <f t="shared" si="464"/>
        <v>7100.15326 Electricity Self Consumption</v>
      </c>
      <c r="AH1452" s="14" t="s">
        <v>873</v>
      </c>
      <c r="AI1452" t="s">
        <v>411</v>
      </c>
      <c r="AJ1452" s="14" t="s">
        <v>11</v>
      </c>
      <c r="AK1452" t="s">
        <v>909</v>
      </c>
      <c r="AL1452"/>
      <c r="AM1452"/>
      <c r="AN1452"/>
      <c r="AO1452"/>
      <c r="AP1452"/>
      <c r="AQ1452"/>
      <c r="AR1452"/>
      <c r="AS1452"/>
      <c r="AV1452" t="s">
        <v>411</v>
      </c>
      <c r="AW1452">
        <f t="shared" si="465"/>
        <v>28</v>
      </c>
    </row>
    <row r="1453" spans="1:49" ht="11.25" customHeight="1" x14ac:dyDescent="0.2">
      <c r="A1453" s="14">
        <v>7100.1532800000004</v>
      </c>
      <c r="B1453" t="s">
        <v>412</v>
      </c>
      <c r="C1453" s="33" t="str">
        <f t="shared" si="467"/>
        <v>7100.15328 Depreciation of Assets in Operation</v>
      </c>
      <c r="D1453" s="6" t="s">
        <v>870</v>
      </c>
      <c r="E1453" s="6" t="s">
        <v>804</v>
      </c>
      <c r="F1453" s="6" t="s">
        <v>747</v>
      </c>
      <c r="G1453" s="6" t="s">
        <v>823</v>
      </c>
      <c r="H1453" s="34" t="str">
        <f>VLOOKUP(I1453,'heading tables'!$G$3:$H$9,2,FALSE)</f>
        <v>L5</v>
      </c>
      <c r="I1453" s="34">
        <f t="shared" si="456"/>
        <v>10</v>
      </c>
      <c r="J1453" s="6" t="s">
        <v>1069</v>
      </c>
      <c r="K1453" s="34">
        <f t="shared" si="459"/>
        <v>404</v>
      </c>
      <c r="L1453" s="34" t="str">
        <f t="shared" si="457"/>
        <v>28</v>
      </c>
      <c r="M1453" s="34" t="str">
        <f t="shared" si="450"/>
        <v>7</v>
      </c>
      <c r="N1453" s="34" t="str">
        <f t="shared" si="451"/>
        <v>71</v>
      </c>
      <c r="O1453" s="34" t="str">
        <f t="shared" si="452"/>
        <v>7100</v>
      </c>
      <c r="P1453" s="34" t="str">
        <f>CONCATENATE(M1453," ",VLOOKUP(M1453,'heading tables'!$A:$C,2,FALSE))</f>
        <v>7 Operating Expenses</v>
      </c>
      <c r="Q1453" s="34" t="str">
        <f>CONCATENATE(N1453," ",VLOOKUP(N1453,'heading tables'!$A:$C,2,FALSE))</f>
        <v>71 Cost of products sold (goods-producing and services industries)</v>
      </c>
      <c r="R1453" s="34" t="str">
        <f>CONCATENATE(O1453," ",VLOOKUP(ABS(O1453),'heading tables'!$A:$C,2,FALSE))</f>
        <v>7100 Cost of products sold (goods-producing and services industries)</v>
      </c>
      <c r="S1453" s="34" t="str">
        <f t="shared" si="454"/>
        <v>71</v>
      </c>
      <c r="T1453" s="34" t="str">
        <f t="shared" si="455"/>
        <v>7100</v>
      </c>
      <c r="U1453" s="34" t="str">
        <f>CONCATENATE(S1453," ",VLOOKUP(S1453,'heading tables'!$A:$C,2,FALSE))</f>
        <v>71 Cost of products sold (goods-producing and services industries)</v>
      </c>
      <c r="V1453" s="34" t="str">
        <f>CONCATENATE(T1453," ",VLOOKUP(ABS(T1453),'heading tables'!$A:$C,2,FALSE))</f>
        <v>7100 Cost of products sold (goods-producing and services industries)</v>
      </c>
      <c r="W1453" s="34" t="str">
        <f t="shared" si="458"/>
        <v>7100.1</v>
      </c>
      <c r="X1453" s="34" t="str">
        <f t="shared" si="468"/>
        <v>7100.15</v>
      </c>
      <c r="Y1453" s="34" t="str">
        <f t="shared" si="468"/>
        <v>7100.153</v>
      </c>
      <c r="Z1453" s="34" t="str">
        <f t="shared" si="468"/>
        <v>7100.1532</v>
      </c>
      <c r="AA1453" s="34" t="str">
        <f t="shared" si="468"/>
        <v>7100.15328</v>
      </c>
      <c r="AB1453" s="34" t="str">
        <f t="shared" si="460"/>
        <v>7100.1 Cost of Production (Services) of Electricity /Regulated Activities</v>
      </c>
      <c r="AC1453" s="34" t="str">
        <f t="shared" si="461"/>
        <v>7100.15 Cost of Regulated Electricity Generation Activities</v>
      </c>
      <c r="AD1453" s="34" t="str">
        <f t="shared" si="462"/>
        <v>7100.153 Generation in Co-Generation Power Plants (Steam only for Electricity and Steam)</v>
      </c>
      <c r="AE1453" s="34" t="str">
        <f t="shared" si="463"/>
        <v>7100.1532 Operation Cost in Co-Generation Power Plants (Steam only for Electricity and Steam)</v>
      </c>
      <c r="AF1453" s="34" t="str">
        <f t="shared" si="464"/>
        <v>7100.15328 Depreciation of Assets in Operation</v>
      </c>
      <c r="AH1453" s="6" t="s">
        <v>885</v>
      </c>
      <c r="AI1453" t="s">
        <v>412</v>
      </c>
      <c r="AJ1453" s="14" t="s">
        <v>11</v>
      </c>
      <c r="AK1453" t="s">
        <v>909</v>
      </c>
      <c r="AL1453"/>
      <c r="AM1453"/>
      <c r="AN1453"/>
      <c r="AO1453"/>
      <c r="AP1453"/>
      <c r="AQ1453"/>
      <c r="AR1453"/>
      <c r="AS1453"/>
      <c r="AV1453" t="s">
        <v>412</v>
      </c>
      <c r="AW1453">
        <f t="shared" si="465"/>
        <v>35</v>
      </c>
    </row>
    <row r="1454" spans="1:49" ht="11.25" customHeight="1" x14ac:dyDescent="0.2">
      <c r="A1454" s="14">
        <v>7100.1532900000002</v>
      </c>
      <c r="B1454" t="s">
        <v>405</v>
      </c>
      <c r="C1454" s="33" t="str">
        <f t="shared" si="467"/>
        <v>7100.15329 Other</v>
      </c>
      <c r="D1454" s="6" t="s">
        <v>870</v>
      </c>
      <c r="E1454" s="6" t="s">
        <v>804</v>
      </c>
      <c r="F1454" s="6" t="s">
        <v>747</v>
      </c>
      <c r="G1454" s="6" t="s">
        <v>823</v>
      </c>
      <c r="H1454" s="34" t="str">
        <f>VLOOKUP(I1454,'heading tables'!$G$3:$H$9,2,FALSE)</f>
        <v>L5</v>
      </c>
      <c r="I1454" s="34">
        <f t="shared" si="456"/>
        <v>10</v>
      </c>
      <c r="J1454" s="6" t="s">
        <v>1069</v>
      </c>
      <c r="K1454" s="34">
        <f t="shared" si="459"/>
        <v>404</v>
      </c>
      <c r="L1454" s="34" t="str">
        <f t="shared" si="457"/>
        <v>29</v>
      </c>
      <c r="M1454" s="34" t="str">
        <f t="shared" si="450"/>
        <v>7</v>
      </c>
      <c r="N1454" s="34" t="str">
        <f t="shared" si="451"/>
        <v>71</v>
      </c>
      <c r="O1454" s="34" t="str">
        <f t="shared" si="452"/>
        <v>7100</v>
      </c>
      <c r="P1454" s="34" t="str">
        <f>CONCATENATE(M1454," ",VLOOKUP(M1454,'heading tables'!$A:$C,2,FALSE))</f>
        <v>7 Operating Expenses</v>
      </c>
      <c r="Q1454" s="34" t="str">
        <f>CONCATENATE(N1454," ",VLOOKUP(N1454,'heading tables'!$A:$C,2,FALSE))</f>
        <v>71 Cost of products sold (goods-producing and services industries)</v>
      </c>
      <c r="R1454" s="34" t="str">
        <f>CONCATENATE(O1454," ",VLOOKUP(ABS(O1454),'heading tables'!$A:$C,2,FALSE))</f>
        <v>7100 Cost of products sold (goods-producing and services industries)</v>
      </c>
      <c r="S1454" s="34" t="str">
        <f t="shared" si="454"/>
        <v>71</v>
      </c>
      <c r="T1454" s="34" t="str">
        <f t="shared" si="455"/>
        <v>7100</v>
      </c>
      <c r="U1454" s="34" t="str">
        <f>CONCATENATE(S1454," ",VLOOKUP(S1454,'heading tables'!$A:$C,2,FALSE))</f>
        <v>71 Cost of products sold (goods-producing and services industries)</v>
      </c>
      <c r="V1454" s="34" t="str">
        <f>CONCATENATE(T1454," ",VLOOKUP(ABS(T1454),'heading tables'!$A:$C,2,FALSE))</f>
        <v>7100 Cost of products sold (goods-producing and services industries)</v>
      </c>
      <c r="W1454" s="34" t="str">
        <f t="shared" si="458"/>
        <v>7100.1</v>
      </c>
      <c r="X1454" s="34" t="str">
        <f t="shared" si="468"/>
        <v>7100.15</v>
      </c>
      <c r="Y1454" s="34" t="str">
        <f t="shared" si="468"/>
        <v>7100.153</v>
      </c>
      <c r="Z1454" s="34" t="str">
        <f t="shared" si="468"/>
        <v>7100.1532</v>
      </c>
      <c r="AA1454" s="34" t="str">
        <f t="shared" si="468"/>
        <v>7100.15329</v>
      </c>
      <c r="AB1454" s="34" t="str">
        <f t="shared" si="460"/>
        <v>7100.1 Cost of Production (Services) of Electricity /Regulated Activities</v>
      </c>
      <c r="AC1454" s="34" t="str">
        <f t="shared" si="461"/>
        <v>7100.15 Cost of Regulated Electricity Generation Activities</v>
      </c>
      <c r="AD1454" s="34" t="str">
        <f t="shared" si="462"/>
        <v>7100.153 Generation in Co-Generation Power Plants (Steam only for Electricity and Steam)</v>
      </c>
      <c r="AE1454" s="34" t="str">
        <f t="shared" si="463"/>
        <v>7100.1532 Operation Cost in Co-Generation Power Plants (Steam only for Electricity and Steam)</v>
      </c>
      <c r="AF1454" s="34" t="str">
        <f t="shared" si="464"/>
        <v>7100.15329 Other</v>
      </c>
      <c r="AH1454" s="6" t="s">
        <v>405</v>
      </c>
      <c r="AI1454" t="s">
        <v>405</v>
      </c>
      <c r="AJ1454" s="14" t="s">
        <v>11</v>
      </c>
      <c r="AK1454" t="s">
        <v>909</v>
      </c>
      <c r="AL1454"/>
      <c r="AM1454"/>
      <c r="AN1454"/>
      <c r="AO1454"/>
      <c r="AP1454"/>
      <c r="AQ1454"/>
      <c r="AR1454"/>
      <c r="AS1454"/>
      <c r="AV1454" t="s">
        <v>405</v>
      </c>
      <c r="AW1454">
        <f t="shared" si="465"/>
        <v>5</v>
      </c>
    </row>
    <row r="1455" spans="1:49" ht="11.25" customHeight="1" x14ac:dyDescent="0.2">
      <c r="A1455" s="14">
        <v>7100.1532999999999</v>
      </c>
      <c r="B1455" t="s">
        <v>422</v>
      </c>
      <c r="C1455" s="33" t="str">
        <f t="shared" si="467"/>
        <v>7100.1533 Maintenance Cost in Co-Generation Power Plants (Steam only for Electricity and Steam)</v>
      </c>
      <c r="D1455" s="6" t="s">
        <v>870</v>
      </c>
      <c r="E1455" s="6" t="s">
        <v>804</v>
      </c>
      <c r="F1455" s="6" t="s">
        <v>3</v>
      </c>
      <c r="G1455" s="6" t="s">
        <v>822</v>
      </c>
      <c r="H1455" s="34" t="str">
        <f>VLOOKUP(I1455,'heading tables'!$G$3:$H$9,2,FALSE)</f>
        <v>L4</v>
      </c>
      <c r="I1455" s="34">
        <f t="shared" si="456"/>
        <v>9</v>
      </c>
      <c r="J1455" s="6" t="s">
        <v>1069</v>
      </c>
      <c r="K1455" s="34">
        <f t="shared" si="459"/>
        <v>404</v>
      </c>
      <c r="L1455" s="34" t="str">
        <f t="shared" si="457"/>
        <v>33</v>
      </c>
      <c r="M1455" s="34" t="str">
        <f t="shared" si="450"/>
        <v>7</v>
      </c>
      <c r="N1455" s="34" t="str">
        <f t="shared" si="451"/>
        <v>71</v>
      </c>
      <c r="O1455" s="34" t="str">
        <f t="shared" si="452"/>
        <v>7100</v>
      </c>
      <c r="P1455" s="34" t="str">
        <f>CONCATENATE(M1455," ",VLOOKUP(M1455,'heading tables'!$A:$C,2,FALSE))</f>
        <v>7 Operating Expenses</v>
      </c>
      <c r="Q1455" s="34" t="str">
        <f>CONCATENATE(N1455," ",VLOOKUP(N1455,'heading tables'!$A:$C,2,FALSE))</f>
        <v>71 Cost of products sold (goods-producing and services industries)</v>
      </c>
      <c r="R1455" s="34" t="str">
        <f>CONCATENATE(O1455," ",VLOOKUP(ABS(O1455),'heading tables'!$A:$C,2,FALSE))</f>
        <v>7100 Cost of products sold (goods-producing and services industries)</v>
      </c>
      <c r="S1455" s="34" t="str">
        <f t="shared" si="454"/>
        <v>71</v>
      </c>
      <c r="T1455" s="34" t="str">
        <f t="shared" si="455"/>
        <v>7100</v>
      </c>
      <c r="U1455" s="34" t="str">
        <f>CONCATENATE(S1455," ",VLOOKUP(S1455,'heading tables'!$A:$C,2,FALSE))</f>
        <v>71 Cost of products sold (goods-producing and services industries)</v>
      </c>
      <c r="V1455" s="34" t="str">
        <f>CONCATENATE(T1455," ",VLOOKUP(ABS(T1455),'heading tables'!$A:$C,2,FALSE))</f>
        <v>7100 Cost of products sold (goods-producing and services industries)</v>
      </c>
      <c r="W1455" s="34" t="str">
        <f t="shared" si="458"/>
        <v>7100.1</v>
      </c>
      <c r="X1455" s="34" t="str">
        <f t="shared" si="468"/>
        <v>7100.15</v>
      </c>
      <c r="Y1455" s="34" t="str">
        <f t="shared" si="468"/>
        <v>7100.153</v>
      </c>
      <c r="Z1455" s="34" t="str">
        <f t="shared" si="468"/>
        <v>7100.1533</v>
      </c>
      <c r="AA1455" s="34" t="str">
        <f t="shared" si="468"/>
        <v>" "</v>
      </c>
      <c r="AB1455" s="34" t="str">
        <f t="shared" si="460"/>
        <v>7100.1 Cost of Production (Services) of Electricity /Regulated Activities</v>
      </c>
      <c r="AC1455" s="34" t="str">
        <f t="shared" si="461"/>
        <v>7100.15 Cost of Regulated Electricity Generation Activities</v>
      </c>
      <c r="AD1455" s="34" t="str">
        <f t="shared" si="462"/>
        <v>7100.153 Generation in Co-Generation Power Plants (Steam only for Electricity and Steam)</v>
      </c>
      <c r="AE1455" s="34" t="str">
        <f t="shared" si="463"/>
        <v>7100.1533 Maintenance Cost in Co-Generation Power Plants (Steam only for Electricity and Steam)</v>
      </c>
      <c r="AF1455" s="34" t="str">
        <f t="shared" si="464"/>
        <v>" "</v>
      </c>
      <c r="AI1455" t="s">
        <v>422</v>
      </c>
      <c r="AJ1455" s="14" t="s">
        <v>1064</v>
      </c>
      <c r="AK1455" t="s">
        <v>909</v>
      </c>
      <c r="AL1455"/>
      <c r="AM1455"/>
      <c r="AN1455"/>
      <c r="AO1455"/>
      <c r="AP1455"/>
      <c r="AQ1455"/>
      <c r="AR1455"/>
      <c r="AS1455"/>
      <c r="AV1455" t="s">
        <v>422</v>
      </c>
      <c r="AW1455">
        <f t="shared" si="465"/>
        <v>85</v>
      </c>
    </row>
    <row r="1456" spans="1:49" ht="11.25" customHeight="1" x14ac:dyDescent="0.2">
      <c r="A1456" s="14">
        <v>7100.1533099999997</v>
      </c>
      <c r="B1456" t="s">
        <v>1012</v>
      </c>
      <c r="C1456" s="33" t="str">
        <f t="shared" si="467"/>
        <v xml:space="preserve">7100.15331 Personnel </v>
      </c>
      <c r="D1456" s="6" t="s">
        <v>870</v>
      </c>
      <c r="E1456" s="6" t="s">
        <v>804</v>
      </c>
      <c r="F1456" s="6" t="s">
        <v>751</v>
      </c>
      <c r="G1456" s="6" t="s">
        <v>823</v>
      </c>
      <c r="H1456" s="34" t="str">
        <f>VLOOKUP(I1456,'heading tables'!$G$3:$H$9,2,FALSE)</f>
        <v>L5</v>
      </c>
      <c r="I1456" s="34">
        <f t="shared" si="456"/>
        <v>10</v>
      </c>
      <c r="J1456" s="6" t="s">
        <v>1069</v>
      </c>
      <c r="K1456" s="34">
        <f t="shared" si="459"/>
        <v>404</v>
      </c>
      <c r="L1456" s="34" t="str">
        <f t="shared" si="457"/>
        <v>31</v>
      </c>
      <c r="M1456" s="34" t="str">
        <f t="shared" ref="M1456:M1519" si="469">LEFT($A1456,1)</f>
        <v>7</v>
      </c>
      <c r="N1456" s="34" t="str">
        <f t="shared" ref="N1456:N1519" si="470">LEFT($A1456,2)</f>
        <v>71</v>
      </c>
      <c r="O1456" s="34" t="str">
        <f t="shared" ref="O1456:O1519" si="471">LEFT($A1456,4)</f>
        <v>7100</v>
      </c>
      <c r="P1456" s="34" t="str">
        <f>CONCATENATE(M1456," ",VLOOKUP(M1456,'heading tables'!$A:$C,2,FALSE))</f>
        <v>7 Operating Expenses</v>
      </c>
      <c r="Q1456" s="34" t="str">
        <f>CONCATENATE(N1456," ",VLOOKUP(N1456,'heading tables'!$A:$C,2,FALSE))</f>
        <v>71 Cost of products sold (goods-producing and services industries)</v>
      </c>
      <c r="R1456" s="34" t="str">
        <f>CONCATENATE(O1456," ",VLOOKUP(ABS(O1456),'heading tables'!$A:$C,2,FALSE))</f>
        <v>7100 Cost of products sold (goods-producing and services industries)</v>
      </c>
      <c r="S1456" s="34" t="str">
        <f t="shared" si="454"/>
        <v>71</v>
      </c>
      <c r="T1456" s="34" t="str">
        <f t="shared" si="455"/>
        <v>7100</v>
      </c>
      <c r="U1456" s="34" t="str">
        <f>CONCATENATE(S1456," ",VLOOKUP(S1456,'heading tables'!$A:$C,2,FALSE))</f>
        <v>71 Cost of products sold (goods-producing and services industries)</v>
      </c>
      <c r="V1456" s="34" t="str">
        <f>CONCATENATE(T1456," ",VLOOKUP(ABS(T1456),'heading tables'!$A:$C,2,FALSE))</f>
        <v>7100 Cost of products sold (goods-producing and services industries)</v>
      </c>
      <c r="W1456" s="34" t="str">
        <f t="shared" si="458"/>
        <v>7100.1</v>
      </c>
      <c r="X1456" s="34" t="str">
        <f t="shared" si="468"/>
        <v>7100.15</v>
      </c>
      <c r="Y1456" s="34" t="str">
        <f t="shared" si="468"/>
        <v>7100.153</v>
      </c>
      <c r="Z1456" s="34" t="str">
        <f t="shared" si="468"/>
        <v>7100.1533</v>
      </c>
      <c r="AA1456" s="34" t="str">
        <f t="shared" si="468"/>
        <v>7100.15331</v>
      </c>
      <c r="AB1456" s="34" t="str">
        <f t="shared" si="460"/>
        <v>7100.1 Cost of Production (Services) of Electricity /Regulated Activities</v>
      </c>
      <c r="AC1456" s="34" t="str">
        <f t="shared" si="461"/>
        <v>7100.15 Cost of Regulated Electricity Generation Activities</v>
      </c>
      <c r="AD1456" s="34" t="str">
        <f t="shared" si="462"/>
        <v>7100.153 Generation in Co-Generation Power Plants (Steam only for Electricity and Steam)</v>
      </c>
      <c r="AE1456" s="34" t="str">
        <f t="shared" si="463"/>
        <v>7100.1533 Maintenance Cost in Co-Generation Power Plants (Steam only for Electricity and Steam)</v>
      </c>
      <c r="AF1456" s="34" t="str">
        <f t="shared" si="464"/>
        <v xml:space="preserve">7100.15331 Personnel </v>
      </c>
      <c r="AH1456" s="6" t="s">
        <v>406</v>
      </c>
      <c r="AI1456" t="s">
        <v>1012</v>
      </c>
      <c r="AJ1456" s="14" t="s">
        <v>11</v>
      </c>
      <c r="AK1456" t="s">
        <v>909</v>
      </c>
      <c r="AL1456"/>
      <c r="AM1456"/>
      <c r="AN1456"/>
      <c r="AO1456"/>
      <c r="AP1456"/>
      <c r="AQ1456"/>
      <c r="AR1456"/>
      <c r="AS1456"/>
      <c r="AV1456" t="s">
        <v>1012</v>
      </c>
      <c r="AW1456">
        <f t="shared" si="465"/>
        <v>10</v>
      </c>
    </row>
    <row r="1457" spans="1:49" ht="11.25" customHeight="1" x14ac:dyDescent="0.2">
      <c r="A1457" s="14">
        <v>7100.1533200000003</v>
      </c>
      <c r="B1457" t="s">
        <v>1013</v>
      </c>
      <c r="C1457" s="33" t="str">
        <f t="shared" si="467"/>
        <v xml:space="preserve">7100.15332 Materials </v>
      </c>
      <c r="D1457" s="6" t="s">
        <v>870</v>
      </c>
      <c r="E1457" s="6" t="s">
        <v>804</v>
      </c>
      <c r="F1457" s="6" t="s">
        <v>749</v>
      </c>
      <c r="G1457" s="6" t="s">
        <v>823</v>
      </c>
      <c r="H1457" s="34" t="str">
        <f>VLOOKUP(I1457,'heading tables'!$G$3:$H$9,2,FALSE)</f>
        <v>L5</v>
      </c>
      <c r="I1457" s="34">
        <f t="shared" si="456"/>
        <v>10</v>
      </c>
      <c r="J1457" s="6" t="s">
        <v>1069</v>
      </c>
      <c r="K1457" s="34">
        <f t="shared" si="459"/>
        <v>404</v>
      </c>
      <c r="L1457" s="34" t="str">
        <f t="shared" si="457"/>
        <v>32</v>
      </c>
      <c r="M1457" s="34" t="str">
        <f t="shared" si="469"/>
        <v>7</v>
      </c>
      <c r="N1457" s="34" t="str">
        <f t="shared" si="470"/>
        <v>71</v>
      </c>
      <c r="O1457" s="34" t="str">
        <f t="shared" si="471"/>
        <v>7100</v>
      </c>
      <c r="P1457" s="34" t="str">
        <f>CONCATENATE(M1457," ",VLOOKUP(M1457,'heading tables'!$A:$C,2,FALSE))</f>
        <v>7 Operating Expenses</v>
      </c>
      <c r="Q1457" s="34" t="str">
        <f>CONCATENATE(N1457," ",VLOOKUP(N1457,'heading tables'!$A:$C,2,FALSE))</f>
        <v>71 Cost of products sold (goods-producing and services industries)</v>
      </c>
      <c r="R1457" s="34" t="str">
        <f>CONCATENATE(O1457," ",VLOOKUP(ABS(O1457),'heading tables'!$A:$C,2,FALSE))</f>
        <v>7100 Cost of products sold (goods-producing and services industries)</v>
      </c>
      <c r="S1457" s="34" t="str">
        <f t="shared" si="454"/>
        <v>71</v>
      </c>
      <c r="T1457" s="34" t="str">
        <f t="shared" si="455"/>
        <v>7100</v>
      </c>
      <c r="U1457" s="34" t="str">
        <f>CONCATENATE(S1457," ",VLOOKUP(S1457,'heading tables'!$A:$C,2,FALSE))</f>
        <v>71 Cost of products sold (goods-producing and services industries)</v>
      </c>
      <c r="V1457" s="34" t="str">
        <f>CONCATENATE(T1457," ",VLOOKUP(ABS(T1457),'heading tables'!$A:$C,2,FALSE))</f>
        <v>7100 Cost of products sold (goods-producing and services industries)</v>
      </c>
      <c r="W1457" s="34" t="str">
        <f t="shared" si="458"/>
        <v>7100.1</v>
      </c>
      <c r="X1457" s="34" t="str">
        <f t="shared" si="468"/>
        <v>7100.15</v>
      </c>
      <c r="Y1457" s="34" t="str">
        <f t="shared" si="468"/>
        <v>7100.153</v>
      </c>
      <c r="Z1457" s="34" t="str">
        <f t="shared" si="468"/>
        <v>7100.1533</v>
      </c>
      <c r="AA1457" s="34" t="str">
        <f t="shared" si="468"/>
        <v>7100.15332</v>
      </c>
      <c r="AB1457" s="34" t="str">
        <f t="shared" si="460"/>
        <v>7100.1 Cost of Production (Services) of Electricity /Regulated Activities</v>
      </c>
      <c r="AC1457" s="34" t="str">
        <f t="shared" si="461"/>
        <v>7100.15 Cost of Regulated Electricity Generation Activities</v>
      </c>
      <c r="AD1457" s="34" t="str">
        <f t="shared" si="462"/>
        <v>7100.153 Generation in Co-Generation Power Plants (Steam only for Electricity and Steam)</v>
      </c>
      <c r="AE1457" s="34" t="str">
        <f t="shared" si="463"/>
        <v>7100.1533 Maintenance Cost in Co-Generation Power Plants (Steam only for Electricity and Steam)</v>
      </c>
      <c r="AF1457" s="34" t="str">
        <f t="shared" si="464"/>
        <v xml:space="preserve">7100.15332 Materials </v>
      </c>
      <c r="AH1457" s="6" t="s">
        <v>407</v>
      </c>
      <c r="AI1457" t="s">
        <v>1013</v>
      </c>
      <c r="AJ1457" s="14" t="s">
        <v>11</v>
      </c>
      <c r="AK1457" t="s">
        <v>909</v>
      </c>
      <c r="AL1457"/>
      <c r="AM1457"/>
      <c r="AN1457"/>
      <c r="AO1457"/>
      <c r="AP1457"/>
      <c r="AQ1457"/>
      <c r="AR1457"/>
      <c r="AS1457"/>
      <c r="AV1457" t="s">
        <v>1013</v>
      </c>
      <c r="AW1457">
        <f t="shared" si="465"/>
        <v>10</v>
      </c>
    </row>
    <row r="1458" spans="1:49" ht="11.25" customHeight="1" x14ac:dyDescent="0.2">
      <c r="A1458" s="14">
        <v>7100.1533300000001</v>
      </c>
      <c r="B1458" t="s">
        <v>1014</v>
      </c>
      <c r="C1458" s="33" t="str">
        <f t="shared" si="467"/>
        <v xml:space="preserve">7100.15333 Outsource </v>
      </c>
      <c r="D1458" s="6" t="s">
        <v>870</v>
      </c>
      <c r="E1458" s="6" t="s">
        <v>804</v>
      </c>
      <c r="F1458" s="6" t="s">
        <v>749</v>
      </c>
      <c r="G1458" s="6" t="s">
        <v>823</v>
      </c>
      <c r="H1458" s="34" t="str">
        <f>VLOOKUP(I1458,'heading tables'!$G$3:$H$9,2,FALSE)</f>
        <v>L5</v>
      </c>
      <c r="I1458" s="34">
        <f t="shared" si="456"/>
        <v>10</v>
      </c>
      <c r="J1458" s="6" t="s">
        <v>1069</v>
      </c>
      <c r="K1458" s="34">
        <f t="shared" si="459"/>
        <v>404</v>
      </c>
      <c r="L1458" s="34" t="str">
        <f t="shared" si="457"/>
        <v>33</v>
      </c>
      <c r="M1458" s="34" t="str">
        <f t="shared" si="469"/>
        <v>7</v>
      </c>
      <c r="N1458" s="34" t="str">
        <f t="shared" si="470"/>
        <v>71</v>
      </c>
      <c r="O1458" s="34" t="str">
        <f t="shared" si="471"/>
        <v>7100</v>
      </c>
      <c r="P1458" s="34" t="str">
        <f>CONCATENATE(M1458," ",VLOOKUP(M1458,'heading tables'!$A:$C,2,FALSE))</f>
        <v>7 Operating Expenses</v>
      </c>
      <c r="Q1458" s="34" t="str">
        <f>CONCATENATE(N1458," ",VLOOKUP(N1458,'heading tables'!$A:$C,2,FALSE))</f>
        <v>71 Cost of products sold (goods-producing and services industries)</v>
      </c>
      <c r="R1458" s="34" t="str">
        <f>CONCATENATE(O1458," ",VLOOKUP(ABS(O1458),'heading tables'!$A:$C,2,FALSE))</f>
        <v>7100 Cost of products sold (goods-producing and services industries)</v>
      </c>
      <c r="S1458" s="34" t="str">
        <f t="shared" si="454"/>
        <v>71</v>
      </c>
      <c r="T1458" s="34" t="str">
        <f t="shared" si="455"/>
        <v>7100</v>
      </c>
      <c r="U1458" s="34" t="str">
        <f>CONCATENATE(S1458," ",VLOOKUP(S1458,'heading tables'!$A:$C,2,FALSE))</f>
        <v>71 Cost of products sold (goods-producing and services industries)</v>
      </c>
      <c r="V1458" s="34" t="str">
        <f>CONCATENATE(T1458," ",VLOOKUP(ABS(T1458),'heading tables'!$A:$C,2,FALSE))</f>
        <v>7100 Cost of products sold (goods-producing and services industries)</v>
      </c>
      <c r="W1458" s="34" t="str">
        <f t="shared" si="458"/>
        <v>7100.1</v>
      </c>
      <c r="X1458" s="34" t="str">
        <f t="shared" ref="X1458:AA1477" si="472">IF(OR(LEFT($A1458,X$1)=W1458,W1458=$AZ$1),$AZ$1,LEFT($A1458,X$1))</f>
        <v>7100.15</v>
      </c>
      <c r="Y1458" s="34" t="str">
        <f t="shared" si="472"/>
        <v>7100.153</v>
      </c>
      <c r="Z1458" s="34" t="str">
        <f t="shared" si="472"/>
        <v>7100.1533</v>
      </c>
      <c r="AA1458" s="34" t="str">
        <f t="shared" si="472"/>
        <v>7100.15333</v>
      </c>
      <c r="AB1458" s="34" t="str">
        <f t="shared" si="460"/>
        <v>7100.1 Cost of Production (Services) of Electricity /Regulated Activities</v>
      </c>
      <c r="AC1458" s="34" t="str">
        <f t="shared" si="461"/>
        <v>7100.15 Cost of Regulated Electricity Generation Activities</v>
      </c>
      <c r="AD1458" s="34" t="str">
        <f t="shared" si="462"/>
        <v>7100.153 Generation in Co-Generation Power Plants (Steam only for Electricity and Steam)</v>
      </c>
      <c r="AE1458" s="34" t="str">
        <f t="shared" si="463"/>
        <v>7100.1533 Maintenance Cost in Co-Generation Power Plants (Steam only for Electricity and Steam)</v>
      </c>
      <c r="AF1458" s="34" t="str">
        <f t="shared" si="464"/>
        <v xml:space="preserve">7100.15333 Outsource </v>
      </c>
      <c r="AH1458" s="6" t="s">
        <v>897</v>
      </c>
      <c r="AI1458" t="s">
        <v>1014</v>
      </c>
      <c r="AJ1458" s="14" t="s">
        <v>11</v>
      </c>
      <c r="AK1458" t="s">
        <v>909</v>
      </c>
      <c r="AL1458"/>
      <c r="AM1458"/>
      <c r="AN1458"/>
      <c r="AO1458"/>
      <c r="AP1458"/>
      <c r="AQ1458"/>
      <c r="AR1458"/>
      <c r="AS1458"/>
      <c r="AV1458" t="s">
        <v>1014</v>
      </c>
      <c r="AW1458">
        <f t="shared" si="465"/>
        <v>10</v>
      </c>
    </row>
    <row r="1459" spans="1:49" ht="11.25" customHeight="1" x14ac:dyDescent="0.2">
      <c r="A1459" s="14">
        <v>7100.1533399999998</v>
      </c>
      <c r="B1459" t="s">
        <v>409</v>
      </c>
      <c r="C1459" s="33" t="str">
        <f t="shared" si="467"/>
        <v>7100.15334 Utilities (no electricity)</v>
      </c>
      <c r="D1459" s="6" t="s">
        <v>870</v>
      </c>
      <c r="E1459" s="6" t="s">
        <v>804</v>
      </c>
      <c r="F1459" s="6" t="s">
        <v>749</v>
      </c>
      <c r="G1459" s="6" t="s">
        <v>823</v>
      </c>
      <c r="H1459" s="34" t="str">
        <f>VLOOKUP(I1459,'heading tables'!$G$3:$H$9,2,FALSE)</f>
        <v>L5</v>
      </c>
      <c r="I1459" s="34">
        <f t="shared" si="456"/>
        <v>10</v>
      </c>
      <c r="J1459" s="6" t="s">
        <v>1069</v>
      </c>
      <c r="K1459" s="34">
        <f t="shared" si="459"/>
        <v>404</v>
      </c>
      <c r="L1459" s="34" t="str">
        <f t="shared" si="457"/>
        <v>34</v>
      </c>
      <c r="M1459" s="34" t="str">
        <f t="shared" si="469"/>
        <v>7</v>
      </c>
      <c r="N1459" s="34" t="str">
        <f t="shared" si="470"/>
        <v>71</v>
      </c>
      <c r="O1459" s="34" t="str">
        <f t="shared" si="471"/>
        <v>7100</v>
      </c>
      <c r="P1459" s="34" t="str">
        <f>CONCATENATE(M1459," ",VLOOKUP(M1459,'heading tables'!$A:$C,2,FALSE))</f>
        <v>7 Operating Expenses</v>
      </c>
      <c r="Q1459" s="34" t="str">
        <f>CONCATENATE(N1459," ",VLOOKUP(N1459,'heading tables'!$A:$C,2,FALSE))</f>
        <v>71 Cost of products sold (goods-producing and services industries)</v>
      </c>
      <c r="R1459" s="34" t="str">
        <f>CONCATENATE(O1459," ",VLOOKUP(ABS(O1459),'heading tables'!$A:$C,2,FALSE))</f>
        <v>7100 Cost of products sold (goods-producing and services industries)</v>
      </c>
      <c r="S1459" s="34" t="str">
        <f t="shared" si="454"/>
        <v>71</v>
      </c>
      <c r="T1459" s="34" t="str">
        <f t="shared" si="455"/>
        <v>7100</v>
      </c>
      <c r="U1459" s="34" t="str">
        <f>CONCATENATE(S1459," ",VLOOKUP(S1459,'heading tables'!$A:$C,2,FALSE))</f>
        <v>71 Cost of products sold (goods-producing and services industries)</v>
      </c>
      <c r="V1459" s="34" t="str">
        <f>CONCATENATE(T1459," ",VLOOKUP(ABS(T1459),'heading tables'!$A:$C,2,FALSE))</f>
        <v>7100 Cost of products sold (goods-producing and services industries)</v>
      </c>
      <c r="W1459" s="34" t="str">
        <f t="shared" si="458"/>
        <v>7100.1</v>
      </c>
      <c r="X1459" s="34" t="str">
        <f t="shared" si="472"/>
        <v>7100.15</v>
      </c>
      <c r="Y1459" s="34" t="str">
        <f t="shared" si="472"/>
        <v>7100.153</v>
      </c>
      <c r="Z1459" s="34" t="str">
        <f t="shared" si="472"/>
        <v>7100.1533</v>
      </c>
      <c r="AA1459" s="34" t="str">
        <f t="shared" si="472"/>
        <v>7100.15334</v>
      </c>
      <c r="AB1459" s="34" t="str">
        <f t="shared" si="460"/>
        <v>7100.1 Cost of Production (Services) of Electricity /Regulated Activities</v>
      </c>
      <c r="AC1459" s="34" t="str">
        <f t="shared" si="461"/>
        <v>7100.15 Cost of Regulated Electricity Generation Activities</v>
      </c>
      <c r="AD1459" s="34" t="str">
        <f t="shared" si="462"/>
        <v>7100.153 Generation in Co-Generation Power Plants (Steam only for Electricity and Steam)</v>
      </c>
      <c r="AE1459" s="34" t="str">
        <f t="shared" si="463"/>
        <v>7100.1533 Maintenance Cost in Co-Generation Power Plants (Steam only for Electricity and Steam)</v>
      </c>
      <c r="AF1459" s="34" t="str">
        <f t="shared" si="464"/>
        <v>7100.15334 Utilities (no electricity)</v>
      </c>
      <c r="AH1459" s="14" t="s">
        <v>460</v>
      </c>
      <c r="AI1459" t="s">
        <v>409</v>
      </c>
      <c r="AJ1459" s="14" t="s">
        <v>11</v>
      </c>
      <c r="AK1459" t="s">
        <v>909</v>
      </c>
      <c r="AL1459"/>
      <c r="AM1459"/>
      <c r="AN1459"/>
      <c r="AO1459"/>
      <c r="AP1459"/>
      <c r="AQ1459"/>
      <c r="AR1459"/>
      <c r="AS1459"/>
      <c r="AV1459" t="s">
        <v>409</v>
      </c>
      <c r="AW1459">
        <f t="shared" si="465"/>
        <v>26</v>
      </c>
    </row>
    <row r="1460" spans="1:49" ht="11.25" customHeight="1" x14ac:dyDescent="0.2">
      <c r="A1460" s="14">
        <v>7100.1533499999996</v>
      </c>
      <c r="B1460" t="s">
        <v>410</v>
      </c>
      <c r="C1460" s="33" t="str">
        <f t="shared" si="467"/>
        <v>7100.15335 Operation lease (rent)</v>
      </c>
      <c r="D1460" s="6" t="s">
        <v>870</v>
      </c>
      <c r="E1460" s="6" t="s">
        <v>804</v>
      </c>
      <c r="F1460" s="6" t="s">
        <v>749</v>
      </c>
      <c r="G1460" s="6" t="s">
        <v>823</v>
      </c>
      <c r="H1460" s="34" t="str">
        <f>VLOOKUP(I1460,'heading tables'!$G$3:$H$9,2,FALSE)</f>
        <v>L5</v>
      </c>
      <c r="I1460" s="34">
        <f t="shared" si="456"/>
        <v>10</v>
      </c>
      <c r="J1460" s="6" t="s">
        <v>1069</v>
      </c>
      <c r="K1460" s="34">
        <f t="shared" si="459"/>
        <v>404</v>
      </c>
      <c r="L1460" s="34" t="str">
        <f t="shared" si="457"/>
        <v>35</v>
      </c>
      <c r="M1460" s="34" t="str">
        <f t="shared" si="469"/>
        <v>7</v>
      </c>
      <c r="N1460" s="34" t="str">
        <f t="shared" si="470"/>
        <v>71</v>
      </c>
      <c r="O1460" s="34" t="str">
        <f t="shared" si="471"/>
        <v>7100</v>
      </c>
      <c r="P1460" s="34" t="str">
        <f>CONCATENATE(M1460," ",VLOOKUP(M1460,'heading tables'!$A:$C,2,FALSE))</f>
        <v>7 Operating Expenses</v>
      </c>
      <c r="Q1460" s="34" t="str">
        <f>CONCATENATE(N1460," ",VLOOKUP(N1460,'heading tables'!$A:$C,2,FALSE))</f>
        <v>71 Cost of products sold (goods-producing and services industries)</v>
      </c>
      <c r="R1460" s="34" t="str">
        <f>CONCATENATE(O1460," ",VLOOKUP(ABS(O1460),'heading tables'!$A:$C,2,FALSE))</f>
        <v>7100 Cost of products sold (goods-producing and services industries)</v>
      </c>
      <c r="S1460" s="34" t="str">
        <f t="shared" si="454"/>
        <v>71</v>
      </c>
      <c r="T1460" s="34" t="str">
        <f t="shared" si="455"/>
        <v>7100</v>
      </c>
      <c r="U1460" s="34" t="str">
        <f>CONCATENATE(S1460," ",VLOOKUP(S1460,'heading tables'!$A:$C,2,FALSE))</f>
        <v>71 Cost of products sold (goods-producing and services industries)</v>
      </c>
      <c r="V1460" s="34" t="str">
        <f>CONCATENATE(T1460," ",VLOOKUP(ABS(T1460),'heading tables'!$A:$C,2,FALSE))</f>
        <v>7100 Cost of products sold (goods-producing and services industries)</v>
      </c>
      <c r="W1460" s="34" t="str">
        <f t="shared" si="458"/>
        <v>7100.1</v>
      </c>
      <c r="X1460" s="34" t="str">
        <f t="shared" si="472"/>
        <v>7100.15</v>
      </c>
      <c r="Y1460" s="34" t="str">
        <f t="shared" si="472"/>
        <v>7100.153</v>
      </c>
      <c r="Z1460" s="34" t="str">
        <f t="shared" si="472"/>
        <v>7100.1533</v>
      </c>
      <c r="AA1460" s="34" t="str">
        <f t="shared" si="472"/>
        <v>7100.15335</v>
      </c>
      <c r="AB1460" s="34" t="str">
        <f t="shared" si="460"/>
        <v>7100.1 Cost of Production (Services) of Electricity /Regulated Activities</v>
      </c>
      <c r="AC1460" s="34" t="str">
        <f t="shared" si="461"/>
        <v>7100.15 Cost of Regulated Electricity Generation Activities</v>
      </c>
      <c r="AD1460" s="34" t="str">
        <f t="shared" si="462"/>
        <v>7100.153 Generation in Co-Generation Power Plants (Steam only for Electricity and Steam)</v>
      </c>
      <c r="AE1460" s="34" t="str">
        <f t="shared" si="463"/>
        <v>7100.1533 Maintenance Cost in Co-Generation Power Plants (Steam only for Electricity and Steam)</v>
      </c>
      <c r="AF1460" s="34" t="str">
        <f t="shared" si="464"/>
        <v>7100.15335 Operation lease (rent)</v>
      </c>
      <c r="AH1460" s="6" t="s">
        <v>886</v>
      </c>
      <c r="AI1460" t="s">
        <v>410</v>
      </c>
      <c r="AJ1460" s="14" t="s">
        <v>11</v>
      </c>
      <c r="AK1460" t="s">
        <v>909</v>
      </c>
      <c r="AL1460"/>
      <c r="AM1460"/>
      <c r="AN1460"/>
      <c r="AO1460"/>
      <c r="AP1460"/>
      <c r="AQ1460"/>
      <c r="AR1460"/>
      <c r="AS1460"/>
      <c r="AV1460" t="s">
        <v>410</v>
      </c>
      <c r="AW1460">
        <f t="shared" si="465"/>
        <v>22</v>
      </c>
    </row>
    <row r="1461" spans="1:49" ht="11.25" customHeight="1" x14ac:dyDescent="0.2">
      <c r="A1461" s="14">
        <v>7100.1533600000002</v>
      </c>
      <c r="B1461" t="s">
        <v>411</v>
      </c>
      <c r="C1461" s="33" t="str">
        <f t="shared" si="467"/>
        <v>7100.15336 Electricity Self Consumption</v>
      </c>
      <c r="D1461" s="6" t="s">
        <v>870</v>
      </c>
      <c r="E1461" s="6" t="s">
        <v>804</v>
      </c>
      <c r="F1461" s="6" t="s">
        <v>749</v>
      </c>
      <c r="G1461" s="6" t="s">
        <v>823</v>
      </c>
      <c r="H1461" s="34" t="str">
        <f>VLOOKUP(I1461,'heading tables'!$G$3:$H$9,2,FALSE)</f>
        <v>L5</v>
      </c>
      <c r="I1461" s="34">
        <f t="shared" si="456"/>
        <v>10</v>
      </c>
      <c r="J1461" s="6" t="s">
        <v>1069</v>
      </c>
      <c r="K1461" s="34">
        <f t="shared" si="459"/>
        <v>404</v>
      </c>
      <c r="L1461" s="34" t="str">
        <f t="shared" si="457"/>
        <v>36</v>
      </c>
      <c r="M1461" s="34" t="str">
        <f t="shared" si="469"/>
        <v>7</v>
      </c>
      <c r="N1461" s="34" t="str">
        <f t="shared" si="470"/>
        <v>71</v>
      </c>
      <c r="O1461" s="34" t="str">
        <f t="shared" si="471"/>
        <v>7100</v>
      </c>
      <c r="P1461" s="34" t="str">
        <f>CONCATENATE(M1461," ",VLOOKUP(M1461,'heading tables'!$A:$C,2,FALSE))</f>
        <v>7 Operating Expenses</v>
      </c>
      <c r="Q1461" s="34" t="str">
        <f>CONCATENATE(N1461," ",VLOOKUP(N1461,'heading tables'!$A:$C,2,FALSE))</f>
        <v>71 Cost of products sold (goods-producing and services industries)</v>
      </c>
      <c r="R1461" s="34" t="str">
        <f>CONCATENATE(O1461," ",VLOOKUP(ABS(O1461),'heading tables'!$A:$C,2,FALSE))</f>
        <v>7100 Cost of products sold (goods-producing and services industries)</v>
      </c>
      <c r="S1461" s="34" t="str">
        <f t="shared" si="454"/>
        <v>71</v>
      </c>
      <c r="T1461" s="34" t="str">
        <f t="shared" si="455"/>
        <v>7100</v>
      </c>
      <c r="U1461" s="34" t="str">
        <f>CONCATENATE(S1461," ",VLOOKUP(S1461,'heading tables'!$A:$C,2,FALSE))</f>
        <v>71 Cost of products sold (goods-producing and services industries)</v>
      </c>
      <c r="V1461" s="34" t="str">
        <f>CONCATENATE(T1461," ",VLOOKUP(ABS(T1461),'heading tables'!$A:$C,2,FALSE))</f>
        <v>7100 Cost of products sold (goods-producing and services industries)</v>
      </c>
      <c r="W1461" s="34" t="str">
        <f t="shared" si="458"/>
        <v>7100.1</v>
      </c>
      <c r="X1461" s="34" t="str">
        <f t="shared" si="472"/>
        <v>7100.15</v>
      </c>
      <c r="Y1461" s="34" t="str">
        <f t="shared" si="472"/>
        <v>7100.153</v>
      </c>
      <c r="Z1461" s="34" t="str">
        <f t="shared" si="472"/>
        <v>7100.1533</v>
      </c>
      <c r="AA1461" s="34" t="str">
        <f t="shared" si="472"/>
        <v>7100.15336</v>
      </c>
      <c r="AB1461" s="34" t="str">
        <f t="shared" si="460"/>
        <v>7100.1 Cost of Production (Services) of Electricity /Regulated Activities</v>
      </c>
      <c r="AC1461" s="34" t="str">
        <f t="shared" si="461"/>
        <v>7100.15 Cost of Regulated Electricity Generation Activities</v>
      </c>
      <c r="AD1461" s="34" t="str">
        <f t="shared" si="462"/>
        <v>7100.153 Generation in Co-Generation Power Plants (Steam only for Electricity and Steam)</v>
      </c>
      <c r="AE1461" s="34" t="str">
        <f t="shared" si="463"/>
        <v>7100.1533 Maintenance Cost in Co-Generation Power Plants (Steam only for Electricity and Steam)</v>
      </c>
      <c r="AF1461" s="34" t="str">
        <f t="shared" si="464"/>
        <v>7100.15336 Electricity Self Consumption</v>
      </c>
      <c r="AH1461" s="14" t="s">
        <v>873</v>
      </c>
      <c r="AI1461" t="s">
        <v>411</v>
      </c>
      <c r="AJ1461" s="14" t="s">
        <v>11</v>
      </c>
      <c r="AK1461" t="s">
        <v>909</v>
      </c>
      <c r="AL1461"/>
      <c r="AM1461"/>
      <c r="AN1461"/>
      <c r="AO1461"/>
      <c r="AP1461"/>
      <c r="AQ1461"/>
      <c r="AR1461"/>
      <c r="AS1461"/>
      <c r="AV1461" t="s">
        <v>411</v>
      </c>
      <c r="AW1461">
        <f t="shared" si="465"/>
        <v>28</v>
      </c>
    </row>
    <row r="1462" spans="1:49" ht="11.25" customHeight="1" x14ac:dyDescent="0.2">
      <c r="A1462" s="14">
        <v>7100.1533799999997</v>
      </c>
      <c r="B1462" t="s">
        <v>413</v>
      </c>
      <c r="C1462" s="33" t="str">
        <f t="shared" si="467"/>
        <v>7100.15338 Depreciation of Assets in Maintenance</v>
      </c>
      <c r="D1462" s="6" t="s">
        <v>870</v>
      </c>
      <c r="E1462" s="6" t="s">
        <v>804</v>
      </c>
      <c r="F1462" s="6" t="s">
        <v>749</v>
      </c>
      <c r="G1462" s="6" t="s">
        <v>823</v>
      </c>
      <c r="H1462" s="34" t="str">
        <f>VLOOKUP(I1462,'heading tables'!$G$3:$H$9,2,FALSE)</f>
        <v>L5</v>
      </c>
      <c r="I1462" s="34">
        <f t="shared" si="456"/>
        <v>10</v>
      </c>
      <c r="J1462" s="6" t="s">
        <v>1069</v>
      </c>
      <c r="K1462" s="34">
        <f t="shared" si="459"/>
        <v>404</v>
      </c>
      <c r="L1462" s="34" t="str">
        <f t="shared" si="457"/>
        <v>38</v>
      </c>
      <c r="M1462" s="34" t="str">
        <f t="shared" si="469"/>
        <v>7</v>
      </c>
      <c r="N1462" s="34" t="str">
        <f t="shared" si="470"/>
        <v>71</v>
      </c>
      <c r="O1462" s="34" t="str">
        <f t="shared" si="471"/>
        <v>7100</v>
      </c>
      <c r="P1462" s="34" t="str">
        <f>CONCATENATE(M1462," ",VLOOKUP(M1462,'heading tables'!$A:$C,2,FALSE))</f>
        <v>7 Operating Expenses</v>
      </c>
      <c r="Q1462" s="34" t="str">
        <f>CONCATENATE(N1462," ",VLOOKUP(N1462,'heading tables'!$A:$C,2,FALSE))</f>
        <v>71 Cost of products sold (goods-producing and services industries)</v>
      </c>
      <c r="R1462" s="34" t="str">
        <f>CONCATENATE(O1462," ",VLOOKUP(ABS(O1462),'heading tables'!$A:$C,2,FALSE))</f>
        <v>7100 Cost of products sold (goods-producing and services industries)</v>
      </c>
      <c r="S1462" s="34" t="str">
        <f t="shared" si="454"/>
        <v>71</v>
      </c>
      <c r="T1462" s="34" t="str">
        <f t="shared" si="455"/>
        <v>7100</v>
      </c>
      <c r="U1462" s="34" t="str">
        <f>CONCATENATE(S1462," ",VLOOKUP(S1462,'heading tables'!$A:$C,2,FALSE))</f>
        <v>71 Cost of products sold (goods-producing and services industries)</v>
      </c>
      <c r="V1462" s="34" t="str">
        <f>CONCATENATE(T1462," ",VLOOKUP(ABS(T1462),'heading tables'!$A:$C,2,FALSE))</f>
        <v>7100 Cost of products sold (goods-producing and services industries)</v>
      </c>
      <c r="W1462" s="34" t="str">
        <f t="shared" si="458"/>
        <v>7100.1</v>
      </c>
      <c r="X1462" s="34" t="str">
        <f t="shared" si="472"/>
        <v>7100.15</v>
      </c>
      <c r="Y1462" s="34" t="str">
        <f t="shared" si="472"/>
        <v>7100.153</v>
      </c>
      <c r="Z1462" s="34" t="str">
        <f t="shared" si="472"/>
        <v>7100.1533</v>
      </c>
      <c r="AA1462" s="34" t="str">
        <f t="shared" si="472"/>
        <v>7100.15338</v>
      </c>
      <c r="AB1462" s="34" t="str">
        <f t="shared" si="460"/>
        <v>7100.1 Cost of Production (Services) of Electricity /Regulated Activities</v>
      </c>
      <c r="AC1462" s="34" t="str">
        <f t="shared" si="461"/>
        <v>7100.15 Cost of Regulated Electricity Generation Activities</v>
      </c>
      <c r="AD1462" s="34" t="str">
        <f t="shared" si="462"/>
        <v>7100.153 Generation in Co-Generation Power Plants (Steam only for Electricity and Steam)</v>
      </c>
      <c r="AE1462" s="34" t="str">
        <f t="shared" si="463"/>
        <v>7100.1533 Maintenance Cost in Co-Generation Power Plants (Steam only for Electricity and Steam)</v>
      </c>
      <c r="AF1462" s="34" t="str">
        <f t="shared" si="464"/>
        <v>7100.15338 Depreciation of Assets in Maintenance</v>
      </c>
      <c r="AH1462" s="6" t="s">
        <v>885</v>
      </c>
      <c r="AI1462" t="s">
        <v>413</v>
      </c>
      <c r="AJ1462" s="14" t="s">
        <v>11</v>
      </c>
      <c r="AK1462" t="s">
        <v>909</v>
      </c>
      <c r="AL1462"/>
      <c r="AM1462"/>
      <c r="AN1462"/>
      <c r="AO1462"/>
      <c r="AP1462"/>
      <c r="AQ1462"/>
      <c r="AR1462"/>
      <c r="AS1462"/>
      <c r="AV1462" t="s">
        <v>413</v>
      </c>
      <c r="AW1462">
        <f t="shared" si="465"/>
        <v>37</v>
      </c>
    </row>
    <row r="1463" spans="1:49" ht="11.25" customHeight="1" x14ac:dyDescent="0.2">
      <c r="A1463" s="14">
        <v>7100.1533900000004</v>
      </c>
      <c r="B1463" t="s">
        <v>405</v>
      </c>
      <c r="C1463" s="33" t="str">
        <f t="shared" si="467"/>
        <v>7100.15339 Other</v>
      </c>
      <c r="D1463" s="6" t="s">
        <v>870</v>
      </c>
      <c r="E1463" s="6" t="s">
        <v>804</v>
      </c>
      <c r="F1463" s="6" t="s">
        <v>749</v>
      </c>
      <c r="G1463" s="6" t="s">
        <v>823</v>
      </c>
      <c r="H1463" s="34" t="str">
        <f>VLOOKUP(I1463,'heading tables'!$G$3:$H$9,2,FALSE)</f>
        <v>L5</v>
      </c>
      <c r="I1463" s="34">
        <f t="shared" si="456"/>
        <v>10</v>
      </c>
      <c r="J1463" s="6" t="s">
        <v>1069</v>
      </c>
      <c r="K1463" s="34">
        <f t="shared" si="459"/>
        <v>404</v>
      </c>
      <c r="L1463" s="34" t="str">
        <f t="shared" si="457"/>
        <v>39</v>
      </c>
      <c r="M1463" s="34" t="str">
        <f t="shared" si="469"/>
        <v>7</v>
      </c>
      <c r="N1463" s="34" t="str">
        <f t="shared" si="470"/>
        <v>71</v>
      </c>
      <c r="O1463" s="34" t="str">
        <f t="shared" si="471"/>
        <v>7100</v>
      </c>
      <c r="P1463" s="34" t="str">
        <f>CONCATENATE(M1463," ",VLOOKUP(M1463,'heading tables'!$A:$C,2,FALSE))</f>
        <v>7 Operating Expenses</v>
      </c>
      <c r="Q1463" s="34" t="str">
        <f>CONCATENATE(N1463," ",VLOOKUP(N1463,'heading tables'!$A:$C,2,FALSE))</f>
        <v>71 Cost of products sold (goods-producing and services industries)</v>
      </c>
      <c r="R1463" s="34" t="str">
        <f>CONCATENATE(O1463," ",VLOOKUP(ABS(O1463),'heading tables'!$A:$C,2,FALSE))</f>
        <v>7100 Cost of products sold (goods-producing and services industries)</v>
      </c>
      <c r="S1463" s="34" t="str">
        <f t="shared" si="454"/>
        <v>71</v>
      </c>
      <c r="T1463" s="34" t="str">
        <f t="shared" si="455"/>
        <v>7100</v>
      </c>
      <c r="U1463" s="34" t="str">
        <f>CONCATENATE(S1463," ",VLOOKUP(S1463,'heading tables'!$A:$C,2,FALSE))</f>
        <v>71 Cost of products sold (goods-producing and services industries)</v>
      </c>
      <c r="V1463" s="34" t="str">
        <f>CONCATENATE(T1463," ",VLOOKUP(ABS(T1463),'heading tables'!$A:$C,2,FALSE))</f>
        <v>7100 Cost of products sold (goods-producing and services industries)</v>
      </c>
      <c r="W1463" s="34" t="str">
        <f t="shared" si="458"/>
        <v>7100.1</v>
      </c>
      <c r="X1463" s="34" t="str">
        <f t="shared" si="472"/>
        <v>7100.15</v>
      </c>
      <c r="Y1463" s="34" t="str">
        <f t="shared" si="472"/>
        <v>7100.153</v>
      </c>
      <c r="Z1463" s="34" t="str">
        <f t="shared" si="472"/>
        <v>7100.1533</v>
      </c>
      <c r="AA1463" s="34" t="str">
        <f t="shared" si="472"/>
        <v>7100.15339</v>
      </c>
      <c r="AB1463" s="34" t="str">
        <f t="shared" si="460"/>
        <v>7100.1 Cost of Production (Services) of Electricity /Regulated Activities</v>
      </c>
      <c r="AC1463" s="34" t="str">
        <f t="shared" si="461"/>
        <v>7100.15 Cost of Regulated Electricity Generation Activities</v>
      </c>
      <c r="AD1463" s="34" t="str">
        <f t="shared" si="462"/>
        <v>7100.153 Generation in Co-Generation Power Plants (Steam only for Electricity and Steam)</v>
      </c>
      <c r="AE1463" s="34" t="str">
        <f t="shared" si="463"/>
        <v>7100.1533 Maintenance Cost in Co-Generation Power Plants (Steam only for Electricity and Steam)</v>
      </c>
      <c r="AF1463" s="34" t="str">
        <f t="shared" si="464"/>
        <v>7100.15339 Other</v>
      </c>
      <c r="AH1463" s="6" t="s">
        <v>405</v>
      </c>
      <c r="AI1463" t="s">
        <v>405</v>
      </c>
      <c r="AJ1463" s="14" t="s">
        <v>11</v>
      </c>
      <c r="AK1463" t="s">
        <v>909</v>
      </c>
      <c r="AL1463"/>
      <c r="AM1463"/>
      <c r="AN1463"/>
      <c r="AO1463"/>
      <c r="AP1463"/>
      <c r="AQ1463"/>
      <c r="AR1463"/>
      <c r="AS1463"/>
      <c r="AV1463" t="s">
        <v>405</v>
      </c>
      <c r="AW1463">
        <f t="shared" si="465"/>
        <v>5</v>
      </c>
    </row>
    <row r="1464" spans="1:49" ht="11.25" customHeight="1" x14ac:dyDescent="0.2">
      <c r="A1464" s="14">
        <v>7100.1539000000002</v>
      </c>
      <c r="B1464" t="s">
        <v>423</v>
      </c>
      <c r="C1464" s="33" t="str">
        <f t="shared" si="467"/>
        <v>7100.1539 Other Costs on Co-Generation Power Plants (Steam only for Electricity and Steam)</v>
      </c>
      <c r="D1464" s="6" t="s">
        <v>870</v>
      </c>
      <c r="E1464" s="6" t="s">
        <v>804</v>
      </c>
      <c r="F1464" s="6" t="s">
        <v>747</v>
      </c>
      <c r="G1464" s="6" t="s">
        <v>824</v>
      </c>
      <c r="H1464" s="34" t="str">
        <f>VLOOKUP(I1464,'heading tables'!$G$3:$H$9,2,FALSE)</f>
        <v>L4</v>
      </c>
      <c r="I1464" s="34">
        <f t="shared" si="456"/>
        <v>9</v>
      </c>
      <c r="J1464" s="6" t="s">
        <v>1069</v>
      </c>
      <c r="K1464" s="34">
        <f t="shared" si="459"/>
        <v>404</v>
      </c>
      <c r="L1464" s="34" t="str">
        <f t="shared" si="457"/>
        <v>39</v>
      </c>
      <c r="M1464" s="34" t="str">
        <f t="shared" si="469"/>
        <v>7</v>
      </c>
      <c r="N1464" s="34" t="str">
        <f t="shared" si="470"/>
        <v>71</v>
      </c>
      <c r="O1464" s="34" t="str">
        <f t="shared" si="471"/>
        <v>7100</v>
      </c>
      <c r="P1464" s="34" t="str">
        <f>CONCATENATE(M1464," ",VLOOKUP(M1464,'heading tables'!$A:$C,2,FALSE))</f>
        <v>7 Operating Expenses</v>
      </c>
      <c r="Q1464" s="34" t="str">
        <f>CONCATENATE(N1464," ",VLOOKUP(N1464,'heading tables'!$A:$C,2,FALSE))</f>
        <v>71 Cost of products sold (goods-producing and services industries)</v>
      </c>
      <c r="R1464" s="34" t="str">
        <f>CONCATENATE(O1464," ",VLOOKUP(ABS(O1464),'heading tables'!$A:$C,2,FALSE))</f>
        <v>7100 Cost of products sold (goods-producing and services industries)</v>
      </c>
      <c r="S1464" s="34" t="str">
        <f t="shared" ref="S1464:S1527" si="473">N1464</f>
        <v>71</v>
      </c>
      <c r="T1464" s="34" t="str">
        <f t="shared" ref="T1464:T1527" si="474">O1464</f>
        <v>7100</v>
      </c>
      <c r="U1464" s="34" t="str">
        <f>CONCATENATE(S1464," ",VLOOKUP(S1464,'heading tables'!$A:$C,2,FALSE))</f>
        <v>71 Cost of products sold (goods-producing and services industries)</v>
      </c>
      <c r="V1464" s="34" t="str">
        <f>CONCATENATE(T1464," ",VLOOKUP(ABS(T1464),'heading tables'!$A:$C,2,FALSE))</f>
        <v>7100 Cost of products sold (goods-producing and services industries)</v>
      </c>
      <c r="W1464" s="34" t="str">
        <f t="shared" si="458"/>
        <v>7100.1</v>
      </c>
      <c r="X1464" s="34" t="str">
        <f t="shared" si="472"/>
        <v>7100.15</v>
      </c>
      <c r="Y1464" s="34" t="str">
        <f t="shared" si="472"/>
        <v>7100.153</v>
      </c>
      <c r="Z1464" s="34" t="str">
        <f t="shared" si="472"/>
        <v>7100.1539</v>
      </c>
      <c r="AA1464" s="34" t="str">
        <f t="shared" si="472"/>
        <v>" "</v>
      </c>
      <c r="AB1464" s="34" t="str">
        <f t="shared" si="460"/>
        <v>7100.1 Cost of Production (Services) of Electricity /Regulated Activities</v>
      </c>
      <c r="AC1464" s="34" t="str">
        <f t="shared" si="461"/>
        <v>7100.15 Cost of Regulated Electricity Generation Activities</v>
      </c>
      <c r="AD1464" s="34" t="str">
        <f t="shared" si="462"/>
        <v>7100.153 Generation in Co-Generation Power Plants (Steam only for Electricity and Steam)</v>
      </c>
      <c r="AE1464" s="34" t="str">
        <f t="shared" si="463"/>
        <v>7100.1539 Other Costs on Co-Generation Power Plants (Steam only for Electricity and Steam)</v>
      </c>
      <c r="AF1464" s="34" t="str">
        <f t="shared" si="464"/>
        <v>" "</v>
      </c>
      <c r="AH1464" s="6" t="s">
        <v>405</v>
      </c>
      <c r="AI1464" t="s">
        <v>423</v>
      </c>
      <c r="AJ1464" s="14" t="s">
        <v>11</v>
      </c>
      <c r="AK1464" t="s">
        <v>909</v>
      </c>
      <c r="AL1464"/>
      <c r="AM1464"/>
      <c r="AN1464"/>
      <c r="AO1464"/>
      <c r="AP1464"/>
      <c r="AQ1464"/>
      <c r="AR1464"/>
      <c r="AS1464"/>
      <c r="AV1464" t="s">
        <v>423</v>
      </c>
      <c r="AW1464">
        <f t="shared" si="465"/>
        <v>80</v>
      </c>
    </row>
    <row r="1465" spans="1:49" ht="11.25" customHeight="1" x14ac:dyDescent="0.2">
      <c r="A1465" s="14">
        <v>7100.1540000000005</v>
      </c>
      <c r="B1465" t="s">
        <v>424</v>
      </c>
      <c r="C1465" s="33" t="str">
        <f t="shared" si="467"/>
        <v>7100.154 Generation in Gas Power Plants (Gas only)</v>
      </c>
      <c r="D1465" s="6" t="s">
        <v>870</v>
      </c>
      <c r="E1465" s="6" t="s">
        <v>804</v>
      </c>
      <c r="F1465" s="6" t="s">
        <v>3</v>
      </c>
      <c r="G1465" s="6" t="s">
        <v>72</v>
      </c>
      <c r="H1465" s="34" t="str">
        <f>VLOOKUP(I1465,'heading tables'!$G$3:$H$9,2,FALSE)</f>
        <v>L3</v>
      </c>
      <c r="I1465" s="34">
        <f t="shared" si="456"/>
        <v>8</v>
      </c>
      <c r="J1465" s="6" t="s">
        <v>1069</v>
      </c>
      <c r="K1465" s="34">
        <f t="shared" si="459"/>
        <v>404</v>
      </c>
      <c r="L1465" s="34" t="str">
        <f t="shared" si="457"/>
        <v>54</v>
      </c>
      <c r="M1465" s="34" t="str">
        <f t="shared" si="469"/>
        <v>7</v>
      </c>
      <c r="N1465" s="34" t="str">
        <f t="shared" si="470"/>
        <v>71</v>
      </c>
      <c r="O1465" s="34" t="str">
        <f t="shared" si="471"/>
        <v>7100</v>
      </c>
      <c r="P1465" s="34" t="str">
        <f>CONCATENATE(M1465," ",VLOOKUP(M1465,'heading tables'!$A:$C,2,FALSE))</f>
        <v>7 Operating Expenses</v>
      </c>
      <c r="Q1465" s="34" t="str">
        <f>CONCATENATE(N1465," ",VLOOKUP(N1465,'heading tables'!$A:$C,2,FALSE))</f>
        <v>71 Cost of products sold (goods-producing and services industries)</v>
      </c>
      <c r="R1465" s="34" t="str">
        <f>CONCATENATE(O1465," ",VLOOKUP(ABS(O1465),'heading tables'!$A:$C,2,FALSE))</f>
        <v>7100 Cost of products sold (goods-producing and services industries)</v>
      </c>
      <c r="S1465" s="34" t="str">
        <f t="shared" si="473"/>
        <v>71</v>
      </c>
      <c r="T1465" s="34" t="str">
        <f t="shared" si="474"/>
        <v>7100</v>
      </c>
      <c r="U1465" s="34" t="str">
        <f>CONCATENATE(S1465," ",VLOOKUP(S1465,'heading tables'!$A:$C,2,FALSE))</f>
        <v>71 Cost of products sold (goods-producing and services industries)</v>
      </c>
      <c r="V1465" s="34" t="str">
        <f>CONCATENATE(T1465," ",VLOOKUP(ABS(T1465),'heading tables'!$A:$C,2,FALSE))</f>
        <v>7100 Cost of products sold (goods-producing and services industries)</v>
      </c>
      <c r="W1465" s="34" t="str">
        <f t="shared" si="458"/>
        <v>7100.1</v>
      </c>
      <c r="X1465" s="34" t="str">
        <f t="shared" si="472"/>
        <v>7100.15</v>
      </c>
      <c r="Y1465" s="34" t="str">
        <f t="shared" si="472"/>
        <v>7100.154</v>
      </c>
      <c r="Z1465" s="34" t="str">
        <f t="shared" si="472"/>
        <v>" "</v>
      </c>
      <c r="AA1465" s="34" t="str">
        <f t="shared" si="472"/>
        <v>" "</v>
      </c>
      <c r="AB1465" s="34" t="str">
        <f t="shared" si="460"/>
        <v>7100.1 Cost of Production (Services) of Electricity /Regulated Activities</v>
      </c>
      <c r="AC1465" s="34" t="str">
        <f t="shared" si="461"/>
        <v>7100.15 Cost of Regulated Electricity Generation Activities</v>
      </c>
      <c r="AD1465" s="34" t="str">
        <f t="shared" si="462"/>
        <v>7100.154 Generation in Gas Power Plants (Gas only)</v>
      </c>
      <c r="AE1465" s="34" t="str">
        <f t="shared" si="463"/>
        <v>" "</v>
      </c>
      <c r="AF1465" s="34" t="str">
        <f t="shared" si="464"/>
        <v>" "</v>
      </c>
      <c r="AI1465" t="s">
        <v>424</v>
      </c>
      <c r="AJ1465" s="14" t="s">
        <v>1064</v>
      </c>
      <c r="AK1465" t="s">
        <v>909</v>
      </c>
      <c r="AL1465"/>
      <c r="AM1465"/>
      <c r="AN1465"/>
      <c r="AO1465"/>
      <c r="AP1465"/>
      <c r="AQ1465"/>
      <c r="AR1465"/>
      <c r="AS1465"/>
      <c r="AV1465" t="s">
        <v>424</v>
      </c>
      <c r="AW1465">
        <f t="shared" si="465"/>
        <v>41</v>
      </c>
    </row>
    <row r="1466" spans="1:49" ht="11.25" customHeight="1" x14ac:dyDescent="0.2">
      <c r="A1466" s="14">
        <v>7100.1540999999997</v>
      </c>
      <c r="B1466" t="s">
        <v>404</v>
      </c>
      <c r="C1466" s="33" t="str">
        <f t="shared" si="467"/>
        <v>7100.1541 Direct Cost on Generation</v>
      </c>
      <c r="D1466" s="6" t="s">
        <v>870</v>
      </c>
      <c r="E1466" s="6" t="s">
        <v>804</v>
      </c>
      <c r="F1466" s="6" t="s">
        <v>3</v>
      </c>
      <c r="G1466" s="6" t="s">
        <v>822</v>
      </c>
      <c r="H1466" s="34" t="str">
        <f>VLOOKUP(I1466,'heading tables'!$G$3:$H$9,2,FALSE)</f>
        <v>L4</v>
      </c>
      <c r="I1466" s="34">
        <f t="shared" ref="I1466:I1529" si="475">LEN(A1466)</f>
        <v>9</v>
      </c>
      <c r="J1466" s="6" t="s">
        <v>1069</v>
      </c>
      <c r="K1466" s="34">
        <f t="shared" si="459"/>
        <v>404</v>
      </c>
      <c r="L1466" s="34" t="str">
        <f t="shared" ref="L1466:L1529" si="476">RIGHT(A1466,2)</f>
        <v>41</v>
      </c>
      <c r="M1466" s="34" t="str">
        <f t="shared" si="469"/>
        <v>7</v>
      </c>
      <c r="N1466" s="34" t="str">
        <f t="shared" si="470"/>
        <v>71</v>
      </c>
      <c r="O1466" s="34" t="str">
        <f t="shared" si="471"/>
        <v>7100</v>
      </c>
      <c r="P1466" s="34" t="str">
        <f>CONCATENATE(M1466," ",VLOOKUP(M1466,'heading tables'!$A:$C,2,FALSE))</f>
        <v>7 Operating Expenses</v>
      </c>
      <c r="Q1466" s="34" t="str">
        <f>CONCATENATE(N1466," ",VLOOKUP(N1466,'heading tables'!$A:$C,2,FALSE))</f>
        <v>71 Cost of products sold (goods-producing and services industries)</v>
      </c>
      <c r="R1466" s="34" t="str">
        <f>CONCATENATE(O1466," ",VLOOKUP(ABS(O1466),'heading tables'!$A:$C,2,FALSE))</f>
        <v>7100 Cost of products sold (goods-producing and services industries)</v>
      </c>
      <c r="S1466" s="34" t="str">
        <f t="shared" si="473"/>
        <v>71</v>
      </c>
      <c r="T1466" s="34" t="str">
        <f t="shared" si="474"/>
        <v>7100</v>
      </c>
      <c r="U1466" s="34" t="str">
        <f>CONCATENATE(S1466," ",VLOOKUP(S1466,'heading tables'!$A:$C,2,FALSE))</f>
        <v>71 Cost of products sold (goods-producing and services industries)</v>
      </c>
      <c r="V1466" s="34" t="str">
        <f>CONCATENATE(T1466," ",VLOOKUP(ABS(T1466),'heading tables'!$A:$C,2,FALSE))</f>
        <v>7100 Cost of products sold (goods-producing and services industries)</v>
      </c>
      <c r="W1466" s="34" t="str">
        <f t="shared" ref="W1466:W1529" si="477">IF(LEFT($A1466,W$1)=O1466,$AZ$1,LEFT($A1466,W$1))</f>
        <v>7100.1</v>
      </c>
      <c r="X1466" s="34" t="str">
        <f t="shared" si="472"/>
        <v>7100.15</v>
      </c>
      <c r="Y1466" s="34" t="str">
        <f t="shared" si="472"/>
        <v>7100.154</v>
      </c>
      <c r="Z1466" s="34" t="str">
        <f t="shared" si="472"/>
        <v>7100.1541</v>
      </c>
      <c r="AA1466" s="34" t="str">
        <f t="shared" si="472"/>
        <v>" "</v>
      </c>
      <c r="AB1466" s="34" t="str">
        <f t="shared" si="460"/>
        <v>7100.1 Cost of Production (Services) of Electricity /Regulated Activities</v>
      </c>
      <c r="AC1466" s="34" t="str">
        <f t="shared" si="461"/>
        <v>7100.15 Cost of Regulated Electricity Generation Activities</v>
      </c>
      <c r="AD1466" s="34" t="str">
        <f t="shared" si="462"/>
        <v>7100.154 Generation in Gas Power Plants (Gas only)</v>
      </c>
      <c r="AE1466" s="34" t="str">
        <f t="shared" si="463"/>
        <v>7100.1541 Direct Cost on Generation</v>
      </c>
      <c r="AF1466" s="34" t="str">
        <f t="shared" si="464"/>
        <v>" "</v>
      </c>
      <c r="AI1466" t="s">
        <v>404</v>
      </c>
      <c r="AJ1466" s="14" t="s">
        <v>1064</v>
      </c>
      <c r="AK1466" t="s">
        <v>909</v>
      </c>
      <c r="AL1466"/>
      <c r="AM1466"/>
      <c r="AN1466"/>
      <c r="AO1466"/>
      <c r="AP1466"/>
      <c r="AQ1466"/>
      <c r="AR1466"/>
      <c r="AS1466"/>
      <c r="AV1466" t="s">
        <v>404</v>
      </c>
      <c r="AW1466">
        <f t="shared" si="465"/>
        <v>25</v>
      </c>
    </row>
    <row r="1467" spans="1:49" ht="11.25" customHeight="1" x14ac:dyDescent="0.2">
      <c r="A1467" s="14">
        <v>7100.1541100000004</v>
      </c>
      <c r="B1467" t="s">
        <v>415</v>
      </c>
      <c r="C1467" s="33" t="str">
        <f t="shared" si="467"/>
        <v>7100.15411 Fuel for Generation</v>
      </c>
      <c r="D1467" s="6" t="s">
        <v>870</v>
      </c>
      <c r="E1467" s="6" t="s">
        <v>804</v>
      </c>
      <c r="F1467" s="6" t="s">
        <v>746</v>
      </c>
      <c r="G1467" s="6" t="s">
        <v>823</v>
      </c>
      <c r="H1467" s="34" t="str">
        <f>VLOOKUP(I1467,'heading tables'!$G$3:$H$9,2,FALSE)</f>
        <v>L5</v>
      </c>
      <c r="I1467" s="34">
        <f t="shared" si="475"/>
        <v>10</v>
      </c>
      <c r="J1467" s="6" t="s">
        <v>1069</v>
      </c>
      <c r="K1467" s="34">
        <f t="shared" si="459"/>
        <v>404</v>
      </c>
      <c r="L1467" s="34" t="str">
        <f t="shared" si="476"/>
        <v>11</v>
      </c>
      <c r="M1467" s="34" t="str">
        <f t="shared" si="469"/>
        <v>7</v>
      </c>
      <c r="N1467" s="34" t="str">
        <f t="shared" si="470"/>
        <v>71</v>
      </c>
      <c r="O1467" s="34" t="str">
        <f t="shared" si="471"/>
        <v>7100</v>
      </c>
      <c r="P1467" s="34" t="str">
        <f>CONCATENATE(M1467," ",VLOOKUP(M1467,'heading tables'!$A:$C,2,FALSE))</f>
        <v>7 Operating Expenses</v>
      </c>
      <c r="Q1467" s="34" t="str">
        <f>CONCATENATE(N1467," ",VLOOKUP(N1467,'heading tables'!$A:$C,2,FALSE))</f>
        <v>71 Cost of products sold (goods-producing and services industries)</v>
      </c>
      <c r="R1467" s="34" t="str">
        <f>CONCATENATE(O1467," ",VLOOKUP(ABS(O1467),'heading tables'!$A:$C,2,FALSE))</f>
        <v>7100 Cost of products sold (goods-producing and services industries)</v>
      </c>
      <c r="S1467" s="34" t="str">
        <f t="shared" si="473"/>
        <v>71</v>
      </c>
      <c r="T1467" s="34" t="str">
        <f t="shared" si="474"/>
        <v>7100</v>
      </c>
      <c r="U1467" s="34" t="str">
        <f>CONCATENATE(S1467," ",VLOOKUP(S1467,'heading tables'!$A:$C,2,FALSE))</f>
        <v>71 Cost of products sold (goods-producing and services industries)</v>
      </c>
      <c r="V1467" s="34" t="str">
        <f>CONCATENATE(T1467," ",VLOOKUP(ABS(T1467),'heading tables'!$A:$C,2,FALSE))</f>
        <v>7100 Cost of products sold (goods-producing and services industries)</v>
      </c>
      <c r="W1467" s="34" t="str">
        <f t="shared" si="477"/>
        <v>7100.1</v>
      </c>
      <c r="X1467" s="34" t="str">
        <f t="shared" si="472"/>
        <v>7100.15</v>
      </c>
      <c r="Y1467" s="34" t="str">
        <f t="shared" si="472"/>
        <v>7100.154</v>
      </c>
      <c r="Z1467" s="34" t="str">
        <f t="shared" si="472"/>
        <v>7100.1541</v>
      </c>
      <c r="AA1467" s="34" t="str">
        <f t="shared" si="472"/>
        <v>7100.15411</v>
      </c>
      <c r="AB1467" s="34" t="str">
        <f t="shared" si="460"/>
        <v>7100.1 Cost of Production (Services) of Electricity /Regulated Activities</v>
      </c>
      <c r="AC1467" s="34" t="str">
        <f t="shared" si="461"/>
        <v>7100.15 Cost of Regulated Electricity Generation Activities</v>
      </c>
      <c r="AD1467" s="34" t="str">
        <f t="shared" si="462"/>
        <v>7100.154 Generation in Gas Power Plants (Gas only)</v>
      </c>
      <c r="AE1467" s="34" t="str">
        <f t="shared" si="463"/>
        <v>7100.1541 Direct Cost on Generation</v>
      </c>
      <c r="AF1467" s="34" t="str">
        <f t="shared" si="464"/>
        <v>7100.15411 Fuel for Generation</v>
      </c>
      <c r="AH1467" s="14" t="s">
        <v>871</v>
      </c>
      <c r="AI1467" t="s">
        <v>415</v>
      </c>
      <c r="AJ1467" s="14" t="s">
        <v>11</v>
      </c>
      <c r="AK1467" t="s">
        <v>909</v>
      </c>
      <c r="AL1467"/>
      <c r="AM1467"/>
      <c r="AN1467"/>
      <c r="AO1467"/>
      <c r="AP1467"/>
      <c r="AQ1467"/>
      <c r="AR1467"/>
      <c r="AS1467"/>
      <c r="AV1467" t="s">
        <v>415</v>
      </c>
      <c r="AW1467">
        <f t="shared" si="465"/>
        <v>19</v>
      </c>
    </row>
    <row r="1468" spans="1:49" ht="11.25" customHeight="1" x14ac:dyDescent="0.2">
      <c r="A1468" s="14">
        <v>7100.1541200000001</v>
      </c>
      <c r="B1468" t="s">
        <v>416</v>
      </c>
      <c r="C1468" s="33" t="str">
        <f t="shared" si="467"/>
        <v>7100.15412 Water for Generation</v>
      </c>
      <c r="D1468" s="6" t="s">
        <v>870</v>
      </c>
      <c r="E1468" s="6" t="s">
        <v>804</v>
      </c>
      <c r="F1468" s="6" t="s">
        <v>746</v>
      </c>
      <c r="G1468" s="6" t="s">
        <v>823</v>
      </c>
      <c r="H1468" s="34" t="str">
        <f>VLOOKUP(I1468,'heading tables'!$G$3:$H$9,2,FALSE)</f>
        <v>L5</v>
      </c>
      <c r="I1468" s="34">
        <f t="shared" si="475"/>
        <v>10</v>
      </c>
      <c r="J1468" s="6" t="s">
        <v>1069</v>
      </c>
      <c r="K1468" s="34">
        <f t="shared" si="459"/>
        <v>404</v>
      </c>
      <c r="L1468" s="34" t="str">
        <f t="shared" si="476"/>
        <v>12</v>
      </c>
      <c r="M1468" s="34" t="str">
        <f t="shared" si="469"/>
        <v>7</v>
      </c>
      <c r="N1468" s="34" t="str">
        <f t="shared" si="470"/>
        <v>71</v>
      </c>
      <c r="O1468" s="34" t="str">
        <f t="shared" si="471"/>
        <v>7100</v>
      </c>
      <c r="P1468" s="34" t="str">
        <f>CONCATENATE(M1468," ",VLOOKUP(M1468,'heading tables'!$A:$C,2,FALSE))</f>
        <v>7 Operating Expenses</v>
      </c>
      <c r="Q1468" s="34" t="str">
        <f>CONCATENATE(N1468," ",VLOOKUP(N1468,'heading tables'!$A:$C,2,FALSE))</f>
        <v>71 Cost of products sold (goods-producing and services industries)</v>
      </c>
      <c r="R1468" s="34" t="str">
        <f>CONCATENATE(O1468," ",VLOOKUP(ABS(O1468),'heading tables'!$A:$C,2,FALSE))</f>
        <v>7100 Cost of products sold (goods-producing and services industries)</v>
      </c>
      <c r="S1468" s="34" t="str">
        <f t="shared" si="473"/>
        <v>71</v>
      </c>
      <c r="T1468" s="34" t="str">
        <f t="shared" si="474"/>
        <v>7100</v>
      </c>
      <c r="U1468" s="34" t="str">
        <f>CONCATENATE(S1468," ",VLOOKUP(S1468,'heading tables'!$A:$C,2,FALSE))</f>
        <v>71 Cost of products sold (goods-producing and services industries)</v>
      </c>
      <c r="V1468" s="34" t="str">
        <f>CONCATENATE(T1468," ",VLOOKUP(ABS(T1468),'heading tables'!$A:$C,2,FALSE))</f>
        <v>7100 Cost of products sold (goods-producing and services industries)</v>
      </c>
      <c r="W1468" s="34" t="str">
        <f t="shared" si="477"/>
        <v>7100.1</v>
      </c>
      <c r="X1468" s="34" t="str">
        <f t="shared" si="472"/>
        <v>7100.15</v>
      </c>
      <c r="Y1468" s="34" t="str">
        <f t="shared" si="472"/>
        <v>7100.154</v>
      </c>
      <c r="Z1468" s="34" t="str">
        <f t="shared" si="472"/>
        <v>7100.1541</v>
      </c>
      <c r="AA1468" s="34" t="str">
        <f t="shared" si="472"/>
        <v>7100.15412</v>
      </c>
      <c r="AB1468" s="34" t="str">
        <f t="shared" si="460"/>
        <v>7100.1 Cost of Production (Services) of Electricity /Regulated Activities</v>
      </c>
      <c r="AC1468" s="34" t="str">
        <f t="shared" si="461"/>
        <v>7100.15 Cost of Regulated Electricity Generation Activities</v>
      </c>
      <c r="AD1468" s="34" t="str">
        <f t="shared" si="462"/>
        <v>7100.154 Generation in Gas Power Plants (Gas only)</v>
      </c>
      <c r="AE1468" s="34" t="str">
        <f t="shared" si="463"/>
        <v>7100.1541 Direct Cost on Generation</v>
      </c>
      <c r="AF1468" s="34" t="str">
        <f t="shared" si="464"/>
        <v>7100.15412 Water for Generation</v>
      </c>
      <c r="AH1468" s="14" t="s">
        <v>872</v>
      </c>
      <c r="AI1468" t="s">
        <v>416</v>
      </c>
      <c r="AJ1468" s="14" t="s">
        <v>11</v>
      </c>
      <c r="AK1468" t="s">
        <v>909</v>
      </c>
      <c r="AL1468"/>
      <c r="AM1468"/>
      <c r="AN1468"/>
      <c r="AO1468"/>
      <c r="AP1468"/>
      <c r="AQ1468"/>
      <c r="AR1468"/>
      <c r="AS1468"/>
      <c r="AV1468" t="s">
        <v>416</v>
      </c>
      <c r="AW1468">
        <f t="shared" si="465"/>
        <v>20</v>
      </c>
    </row>
    <row r="1469" spans="1:49" ht="11.25" customHeight="1" x14ac:dyDescent="0.2">
      <c r="A1469" s="14">
        <v>7100.1541900000002</v>
      </c>
      <c r="B1469" t="s">
        <v>405</v>
      </c>
      <c r="C1469" s="33" t="str">
        <f t="shared" si="467"/>
        <v>7100.15419 Other</v>
      </c>
      <c r="D1469" s="6" t="s">
        <v>870</v>
      </c>
      <c r="E1469" s="6" t="s">
        <v>804</v>
      </c>
      <c r="F1469" s="6" t="s">
        <v>747</v>
      </c>
      <c r="G1469" s="6" t="s">
        <v>823</v>
      </c>
      <c r="H1469" s="34" t="str">
        <f>VLOOKUP(I1469,'heading tables'!$G$3:$H$9,2,FALSE)</f>
        <v>L5</v>
      </c>
      <c r="I1469" s="34">
        <f t="shared" si="475"/>
        <v>10</v>
      </c>
      <c r="J1469" s="6" t="s">
        <v>1069</v>
      </c>
      <c r="K1469" s="34">
        <f t="shared" si="459"/>
        <v>404</v>
      </c>
      <c r="L1469" s="34" t="str">
        <f t="shared" si="476"/>
        <v>19</v>
      </c>
      <c r="M1469" s="34" t="str">
        <f t="shared" si="469"/>
        <v>7</v>
      </c>
      <c r="N1469" s="34" t="str">
        <f t="shared" si="470"/>
        <v>71</v>
      </c>
      <c r="O1469" s="34" t="str">
        <f t="shared" si="471"/>
        <v>7100</v>
      </c>
      <c r="P1469" s="34" t="str">
        <f>CONCATENATE(M1469," ",VLOOKUP(M1469,'heading tables'!$A:$C,2,FALSE))</f>
        <v>7 Operating Expenses</v>
      </c>
      <c r="Q1469" s="34" t="str">
        <f>CONCATENATE(N1469," ",VLOOKUP(N1469,'heading tables'!$A:$C,2,FALSE))</f>
        <v>71 Cost of products sold (goods-producing and services industries)</v>
      </c>
      <c r="R1469" s="34" t="str">
        <f>CONCATENATE(O1469," ",VLOOKUP(ABS(O1469),'heading tables'!$A:$C,2,FALSE))</f>
        <v>7100 Cost of products sold (goods-producing and services industries)</v>
      </c>
      <c r="S1469" s="34" t="str">
        <f t="shared" si="473"/>
        <v>71</v>
      </c>
      <c r="T1469" s="34" t="str">
        <f t="shared" si="474"/>
        <v>7100</v>
      </c>
      <c r="U1469" s="34" t="str">
        <f>CONCATENATE(S1469," ",VLOOKUP(S1469,'heading tables'!$A:$C,2,FALSE))</f>
        <v>71 Cost of products sold (goods-producing and services industries)</v>
      </c>
      <c r="V1469" s="34" t="str">
        <f>CONCATENATE(T1469," ",VLOOKUP(ABS(T1469),'heading tables'!$A:$C,2,FALSE))</f>
        <v>7100 Cost of products sold (goods-producing and services industries)</v>
      </c>
      <c r="W1469" s="34" t="str">
        <f t="shared" si="477"/>
        <v>7100.1</v>
      </c>
      <c r="X1469" s="34" t="str">
        <f t="shared" si="472"/>
        <v>7100.15</v>
      </c>
      <c r="Y1469" s="34" t="str">
        <f t="shared" si="472"/>
        <v>7100.154</v>
      </c>
      <c r="Z1469" s="34" t="str">
        <f t="shared" si="472"/>
        <v>7100.1541</v>
      </c>
      <c r="AA1469" s="34" t="str">
        <f t="shared" si="472"/>
        <v>7100.15419</v>
      </c>
      <c r="AB1469" s="34" t="str">
        <f t="shared" si="460"/>
        <v>7100.1 Cost of Production (Services) of Electricity /Regulated Activities</v>
      </c>
      <c r="AC1469" s="34" t="str">
        <f t="shared" si="461"/>
        <v>7100.15 Cost of Regulated Electricity Generation Activities</v>
      </c>
      <c r="AD1469" s="34" t="str">
        <f t="shared" si="462"/>
        <v>7100.154 Generation in Gas Power Plants (Gas only)</v>
      </c>
      <c r="AE1469" s="34" t="str">
        <f t="shared" si="463"/>
        <v>7100.1541 Direct Cost on Generation</v>
      </c>
      <c r="AF1469" s="34" t="str">
        <f t="shared" si="464"/>
        <v>7100.15419 Other</v>
      </c>
      <c r="AH1469" s="6" t="s">
        <v>405</v>
      </c>
      <c r="AI1469" t="s">
        <v>405</v>
      </c>
      <c r="AJ1469" s="14" t="s">
        <v>11</v>
      </c>
      <c r="AK1469" t="s">
        <v>909</v>
      </c>
      <c r="AL1469"/>
      <c r="AM1469"/>
      <c r="AN1469"/>
      <c r="AO1469"/>
      <c r="AP1469"/>
      <c r="AQ1469"/>
      <c r="AR1469"/>
      <c r="AS1469"/>
      <c r="AV1469" t="s">
        <v>405</v>
      </c>
      <c r="AW1469">
        <f t="shared" si="465"/>
        <v>5</v>
      </c>
    </row>
    <row r="1470" spans="1:49" ht="11.25" customHeight="1" x14ac:dyDescent="0.2">
      <c r="A1470" s="14">
        <v>7100.1541999999999</v>
      </c>
      <c r="B1470" t="s">
        <v>425</v>
      </c>
      <c r="C1470" s="33" t="str">
        <f t="shared" si="467"/>
        <v>7100.1542 Operation Cost in Gas Power Plants (Gas only)</v>
      </c>
      <c r="D1470" s="6" t="s">
        <v>870</v>
      </c>
      <c r="E1470" s="6" t="s">
        <v>804</v>
      </c>
      <c r="F1470" s="6" t="s">
        <v>3</v>
      </c>
      <c r="G1470" s="6" t="s">
        <v>822</v>
      </c>
      <c r="H1470" s="34" t="str">
        <f>VLOOKUP(I1470,'heading tables'!$G$3:$H$9,2,FALSE)</f>
        <v>L4</v>
      </c>
      <c r="I1470" s="34">
        <f t="shared" si="475"/>
        <v>9</v>
      </c>
      <c r="J1470" s="6" t="s">
        <v>1069</v>
      </c>
      <c r="K1470" s="34">
        <f t="shared" si="459"/>
        <v>404</v>
      </c>
      <c r="L1470" s="34" t="str">
        <f t="shared" si="476"/>
        <v>42</v>
      </c>
      <c r="M1470" s="34" t="str">
        <f t="shared" si="469"/>
        <v>7</v>
      </c>
      <c r="N1470" s="34" t="str">
        <f t="shared" si="470"/>
        <v>71</v>
      </c>
      <c r="O1470" s="34" t="str">
        <f t="shared" si="471"/>
        <v>7100</v>
      </c>
      <c r="P1470" s="34" t="str">
        <f>CONCATENATE(M1470," ",VLOOKUP(M1470,'heading tables'!$A:$C,2,FALSE))</f>
        <v>7 Operating Expenses</v>
      </c>
      <c r="Q1470" s="34" t="str">
        <f>CONCATENATE(N1470," ",VLOOKUP(N1470,'heading tables'!$A:$C,2,FALSE))</f>
        <v>71 Cost of products sold (goods-producing and services industries)</v>
      </c>
      <c r="R1470" s="34" t="str">
        <f>CONCATENATE(O1470," ",VLOOKUP(ABS(O1470),'heading tables'!$A:$C,2,FALSE))</f>
        <v>7100 Cost of products sold (goods-producing and services industries)</v>
      </c>
      <c r="S1470" s="34" t="str">
        <f t="shared" si="473"/>
        <v>71</v>
      </c>
      <c r="T1470" s="34" t="str">
        <f t="shared" si="474"/>
        <v>7100</v>
      </c>
      <c r="U1470" s="34" t="str">
        <f>CONCATENATE(S1470," ",VLOOKUP(S1470,'heading tables'!$A:$C,2,FALSE))</f>
        <v>71 Cost of products sold (goods-producing and services industries)</v>
      </c>
      <c r="V1470" s="34" t="str">
        <f>CONCATENATE(T1470," ",VLOOKUP(ABS(T1470),'heading tables'!$A:$C,2,FALSE))</f>
        <v>7100 Cost of products sold (goods-producing and services industries)</v>
      </c>
      <c r="W1470" s="34" t="str">
        <f t="shared" si="477"/>
        <v>7100.1</v>
      </c>
      <c r="X1470" s="34" t="str">
        <f t="shared" si="472"/>
        <v>7100.15</v>
      </c>
      <c r="Y1470" s="34" t="str">
        <f t="shared" si="472"/>
        <v>7100.154</v>
      </c>
      <c r="Z1470" s="34" t="str">
        <f t="shared" si="472"/>
        <v>7100.1542</v>
      </c>
      <c r="AA1470" s="34" t="str">
        <f t="shared" si="472"/>
        <v>" "</v>
      </c>
      <c r="AB1470" s="34" t="str">
        <f t="shared" si="460"/>
        <v>7100.1 Cost of Production (Services) of Electricity /Regulated Activities</v>
      </c>
      <c r="AC1470" s="34" t="str">
        <f t="shared" si="461"/>
        <v>7100.15 Cost of Regulated Electricity Generation Activities</v>
      </c>
      <c r="AD1470" s="34" t="str">
        <f t="shared" si="462"/>
        <v>7100.154 Generation in Gas Power Plants (Gas only)</v>
      </c>
      <c r="AE1470" s="34" t="str">
        <f t="shared" si="463"/>
        <v>7100.1542 Operation Cost in Gas Power Plants (Gas only)</v>
      </c>
      <c r="AF1470" s="34" t="str">
        <f t="shared" si="464"/>
        <v>" "</v>
      </c>
      <c r="AI1470" t="s">
        <v>425</v>
      </c>
      <c r="AJ1470" s="14" t="s">
        <v>1064</v>
      </c>
      <c r="AK1470" t="s">
        <v>909</v>
      </c>
      <c r="AL1470"/>
      <c r="AM1470"/>
      <c r="AN1470"/>
      <c r="AO1470"/>
      <c r="AP1470"/>
      <c r="AQ1470"/>
      <c r="AR1470"/>
      <c r="AS1470"/>
      <c r="AV1470" t="s">
        <v>425</v>
      </c>
      <c r="AW1470">
        <f t="shared" si="465"/>
        <v>45</v>
      </c>
    </row>
    <row r="1471" spans="1:49" ht="11.25" customHeight="1" x14ac:dyDescent="0.2">
      <c r="A1471" s="14">
        <v>7100.1542099999997</v>
      </c>
      <c r="B1471" t="s">
        <v>1012</v>
      </c>
      <c r="C1471" s="33" t="str">
        <f t="shared" si="467"/>
        <v xml:space="preserve">7100.15421 Personnel </v>
      </c>
      <c r="D1471" s="6" t="s">
        <v>870</v>
      </c>
      <c r="E1471" s="6" t="s">
        <v>804</v>
      </c>
      <c r="F1471" s="6" t="s">
        <v>751</v>
      </c>
      <c r="G1471" s="6" t="s">
        <v>823</v>
      </c>
      <c r="H1471" s="34" t="str">
        <f>VLOOKUP(I1471,'heading tables'!$G$3:$H$9,2,FALSE)</f>
        <v>L5</v>
      </c>
      <c r="I1471" s="34">
        <f t="shared" si="475"/>
        <v>10</v>
      </c>
      <c r="J1471" s="6" t="s">
        <v>1069</v>
      </c>
      <c r="K1471" s="34">
        <f t="shared" si="459"/>
        <v>404</v>
      </c>
      <c r="L1471" s="34" t="str">
        <f t="shared" si="476"/>
        <v>21</v>
      </c>
      <c r="M1471" s="34" t="str">
        <f t="shared" si="469"/>
        <v>7</v>
      </c>
      <c r="N1471" s="34" t="str">
        <f t="shared" si="470"/>
        <v>71</v>
      </c>
      <c r="O1471" s="34" t="str">
        <f t="shared" si="471"/>
        <v>7100</v>
      </c>
      <c r="P1471" s="34" t="str">
        <f>CONCATENATE(M1471," ",VLOOKUP(M1471,'heading tables'!$A:$C,2,FALSE))</f>
        <v>7 Operating Expenses</v>
      </c>
      <c r="Q1471" s="34" t="str">
        <f>CONCATENATE(N1471," ",VLOOKUP(N1471,'heading tables'!$A:$C,2,FALSE))</f>
        <v>71 Cost of products sold (goods-producing and services industries)</v>
      </c>
      <c r="R1471" s="34" t="str">
        <f>CONCATENATE(O1471," ",VLOOKUP(ABS(O1471),'heading tables'!$A:$C,2,FALSE))</f>
        <v>7100 Cost of products sold (goods-producing and services industries)</v>
      </c>
      <c r="S1471" s="34" t="str">
        <f t="shared" si="473"/>
        <v>71</v>
      </c>
      <c r="T1471" s="34" t="str">
        <f t="shared" si="474"/>
        <v>7100</v>
      </c>
      <c r="U1471" s="34" t="str">
        <f>CONCATENATE(S1471," ",VLOOKUP(S1471,'heading tables'!$A:$C,2,FALSE))</f>
        <v>71 Cost of products sold (goods-producing and services industries)</v>
      </c>
      <c r="V1471" s="34" t="str">
        <f>CONCATENATE(T1471," ",VLOOKUP(ABS(T1471),'heading tables'!$A:$C,2,FALSE))</f>
        <v>7100 Cost of products sold (goods-producing and services industries)</v>
      </c>
      <c r="W1471" s="34" t="str">
        <f t="shared" si="477"/>
        <v>7100.1</v>
      </c>
      <c r="X1471" s="34" t="str">
        <f t="shared" si="472"/>
        <v>7100.15</v>
      </c>
      <c r="Y1471" s="34" t="str">
        <f t="shared" si="472"/>
        <v>7100.154</v>
      </c>
      <c r="Z1471" s="34" t="str">
        <f t="shared" si="472"/>
        <v>7100.1542</v>
      </c>
      <c r="AA1471" s="34" t="str">
        <f t="shared" si="472"/>
        <v>7100.15421</v>
      </c>
      <c r="AB1471" s="34" t="str">
        <f t="shared" si="460"/>
        <v>7100.1 Cost of Production (Services) of Electricity /Regulated Activities</v>
      </c>
      <c r="AC1471" s="34" t="str">
        <f t="shared" si="461"/>
        <v>7100.15 Cost of Regulated Electricity Generation Activities</v>
      </c>
      <c r="AD1471" s="34" t="str">
        <f t="shared" si="462"/>
        <v>7100.154 Generation in Gas Power Plants (Gas only)</v>
      </c>
      <c r="AE1471" s="34" t="str">
        <f t="shared" si="463"/>
        <v>7100.1542 Operation Cost in Gas Power Plants (Gas only)</v>
      </c>
      <c r="AF1471" s="34" t="str">
        <f t="shared" si="464"/>
        <v xml:space="preserve">7100.15421 Personnel </v>
      </c>
      <c r="AH1471" s="6" t="s">
        <v>406</v>
      </c>
      <c r="AI1471" t="s">
        <v>1012</v>
      </c>
      <c r="AJ1471" s="14" t="s">
        <v>11</v>
      </c>
      <c r="AK1471" t="s">
        <v>909</v>
      </c>
      <c r="AL1471"/>
      <c r="AM1471"/>
      <c r="AN1471"/>
      <c r="AO1471"/>
      <c r="AP1471"/>
      <c r="AQ1471"/>
      <c r="AR1471"/>
      <c r="AS1471"/>
      <c r="AV1471" t="s">
        <v>1012</v>
      </c>
      <c r="AW1471">
        <f t="shared" si="465"/>
        <v>10</v>
      </c>
    </row>
    <row r="1472" spans="1:49" ht="11.25" customHeight="1" x14ac:dyDescent="0.2">
      <c r="A1472" s="14">
        <v>7100.1542200000004</v>
      </c>
      <c r="B1472" t="s">
        <v>1013</v>
      </c>
      <c r="C1472" s="33" t="str">
        <f t="shared" si="467"/>
        <v xml:space="preserve">7100.15422 Materials </v>
      </c>
      <c r="D1472" s="6" t="s">
        <v>870</v>
      </c>
      <c r="E1472" s="6" t="s">
        <v>804</v>
      </c>
      <c r="F1472" s="6" t="s">
        <v>746</v>
      </c>
      <c r="G1472" s="6" t="s">
        <v>823</v>
      </c>
      <c r="H1472" s="34" t="str">
        <f>VLOOKUP(I1472,'heading tables'!$G$3:$H$9,2,FALSE)</f>
        <v>L5</v>
      </c>
      <c r="I1472" s="34">
        <f t="shared" si="475"/>
        <v>10</v>
      </c>
      <c r="J1472" s="6" t="s">
        <v>1069</v>
      </c>
      <c r="K1472" s="34">
        <f t="shared" si="459"/>
        <v>404</v>
      </c>
      <c r="L1472" s="34" t="str">
        <f t="shared" si="476"/>
        <v>22</v>
      </c>
      <c r="M1472" s="34" t="str">
        <f t="shared" si="469"/>
        <v>7</v>
      </c>
      <c r="N1472" s="34" t="str">
        <f t="shared" si="470"/>
        <v>71</v>
      </c>
      <c r="O1472" s="34" t="str">
        <f t="shared" si="471"/>
        <v>7100</v>
      </c>
      <c r="P1472" s="34" t="str">
        <f>CONCATENATE(M1472," ",VLOOKUP(M1472,'heading tables'!$A:$C,2,FALSE))</f>
        <v>7 Operating Expenses</v>
      </c>
      <c r="Q1472" s="34" t="str">
        <f>CONCATENATE(N1472," ",VLOOKUP(N1472,'heading tables'!$A:$C,2,FALSE))</f>
        <v>71 Cost of products sold (goods-producing and services industries)</v>
      </c>
      <c r="R1472" s="34" t="str">
        <f>CONCATENATE(O1472," ",VLOOKUP(ABS(O1472),'heading tables'!$A:$C,2,FALSE))</f>
        <v>7100 Cost of products sold (goods-producing and services industries)</v>
      </c>
      <c r="S1472" s="34" t="str">
        <f t="shared" si="473"/>
        <v>71</v>
      </c>
      <c r="T1472" s="34" t="str">
        <f t="shared" si="474"/>
        <v>7100</v>
      </c>
      <c r="U1472" s="34" t="str">
        <f>CONCATENATE(S1472," ",VLOOKUP(S1472,'heading tables'!$A:$C,2,FALSE))</f>
        <v>71 Cost of products sold (goods-producing and services industries)</v>
      </c>
      <c r="V1472" s="34" t="str">
        <f>CONCATENATE(T1472," ",VLOOKUP(ABS(T1472),'heading tables'!$A:$C,2,FALSE))</f>
        <v>7100 Cost of products sold (goods-producing and services industries)</v>
      </c>
      <c r="W1472" s="34" t="str">
        <f t="shared" si="477"/>
        <v>7100.1</v>
      </c>
      <c r="X1472" s="34" t="str">
        <f t="shared" si="472"/>
        <v>7100.15</v>
      </c>
      <c r="Y1472" s="34" t="str">
        <f t="shared" si="472"/>
        <v>7100.154</v>
      </c>
      <c r="Z1472" s="34" t="str">
        <f t="shared" si="472"/>
        <v>7100.1542</v>
      </c>
      <c r="AA1472" s="34" t="str">
        <f t="shared" si="472"/>
        <v>7100.15422</v>
      </c>
      <c r="AB1472" s="34" t="str">
        <f t="shared" si="460"/>
        <v>7100.1 Cost of Production (Services) of Electricity /Regulated Activities</v>
      </c>
      <c r="AC1472" s="34" t="str">
        <f t="shared" si="461"/>
        <v>7100.15 Cost of Regulated Electricity Generation Activities</v>
      </c>
      <c r="AD1472" s="34" t="str">
        <f t="shared" si="462"/>
        <v>7100.154 Generation in Gas Power Plants (Gas only)</v>
      </c>
      <c r="AE1472" s="34" t="str">
        <f t="shared" si="463"/>
        <v>7100.1542 Operation Cost in Gas Power Plants (Gas only)</v>
      </c>
      <c r="AF1472" s="34" t="str">
        <f t="shared" si="464"/>
        <v xml:space="preserve">7100.15422 Materials </v>
      </c>
      <c r="AH1472" s="6" t="s">
        <v>407</v>
      </c>
      <c r="AI1472" t="s">
        <v>1013</v>
      </c>
      <c r="AJ1472" s="14" t="s">
        <v>11</v>
      </c>
      <c r="AK1472" t="s">
        <v>909</v>
      </c>
      <c r="AL1472"/>
      <c r="AM1472"/>
      <c r="AN1472"/>
      <c r="AO1472"/>
      <c r="AP1472"/>
      <c r="AQ1472"/>
      <c r="AR1472"/>
      <c r="AS1472"/>
      <c r="AV1472" t="s">
        <v>1013</v>
      </c>
      <c r="AW1472">
        <f t="shared" si="465"/>
        <v>10</v>
      </c>
    </row>
    <row r="1473" spans="1:49" ht="11.25" customHeight="1" x14ac:dyDescent="0.2">
      <c r="A1473" s="14">
        <v>7100.1542300000001</v>
      </c>
      <c r="B1473" t="s">
        <v>1014</v>
      </c>
      <c r="C1473" s="33" t="str">
        <f t="shared" si="467"/>
        <v xml:space="preserve">7100.15423 Outsource </v>
      </c>
      <c r="D1473" s="6" t="s">
        <v>870</v>
      </c>
      <c r="E1473" s="6" t="s">
        <v>804</v>
      </c>
      <c r="F1473" s="6" t="s">
        <v>747</v>
      </c>
      <c r="G1473" s="6" t="s">
        <v>823</v>
      </c>
      <c r="H1473" s="34" t="str">
        <f>VLOOKUP(I1473,'heading tables'!$G$3:$H$9,2,FALSE)</f>
        <v>L5</v>
      </c>
      <c r="I1473" s="34">
        <f t="shared" si="475"/>
        <v>10</v>
      </c>
      <c r="J1473" s="6" t="s">
        <v>1069</v>
      </c>
      <c r="K1473" s="34">
        <f t="shared" si="459"/>
        <v>404</v>
      </c>
      <c r="L1473" s="34" t="str">
        <f t="shared" si="476"/>
        <v>23</v>
      </c>
      <c r="M1473" s="34" t="str">
        <f t="shared" si="469"/>
        <v>7</v>
      </c>
      <c r="N1473" s="34" t="str">
        <f t="shared" si="470"/>
        <v>71</v>
      </c>
      <c r="O1473" s="34" t="str">
        <f t="shared" si="471"/>
        <v>7100</v>
      </c>
      <c r="P1473" s="34" t="str">
        <f>CONCATENATE(M1473," ",VLOOKUP(M1473,'heading tables'!$A:$C,2,FALSE))</f>
        <v>7 Operating Expenses</v>
      </c>
      <c r="Q1473" s="34" t="str">
        <f>CONCATENATE(N1473," ",VLOOKUP(N1473,'heading tables'!$A:$C,2,FALSE))</f>
        <v>71 Cost of products sold (goods-producing and services industries)</v>
      </c>
      <c r="R1473" s="34" t="str">
        <f>CONCATENATE(O1473," ",VLOOKUP(ABS(O1473),'heading tables'!$A:$C,2,FALSE))</f>
        <v>7100 Cost of products sold (goods-producing and services industries)</v>
      </c>
      <c r="S1473" s="34" t="str">
        <f t="shared" si="473"/>
        <v>71</v>
      </c>
      <c r="T1473" s="34" t="str">
        <f t="shared" si="474"/>
        <v>7100</v>
      </c>
      <c r="U1473" s="34" t="str">
        <f>CONCATENATE(S1473," ",VLOOKUP(S1473,'heading tables'!$A:$C,2,FALSE))</f>
        <v>71 Cost of products sold (goods-producing and services industries)</v>
      </c>
      <c r="V1473" s="34" t="str">
        <f>CONCATENATE(T1473," ",VLOOKUP(ABS(T1473),'heading tables'!$A:$C,2,FALSE))</f>
        <v>7100 Cost of products sold (goods-producing and services industries)</v>
      </c>
      <c r="W1473" s="34" t="str">
        <f t="shared" si="477"/>
        <v>7100.1</v>
      </c>
      <c r="X1473" s="34" t="str">
        <f t="shared" si="472"/>
        <v>7100.15</v>
      </c>
      <c r="Y1473" s="34" t="str">
        <f t="shared" si="472"/>
        <v>7100.154</v>
      </c>
      <c r="Z1473" s="34" t="str">
        <f t="shared" si="472"/>
        <v>7100.1542</v>
      </c>
      <c r="AA1473" s="34" t="str">
        <f t="shared" si="472"/>
        <v>7100.15423</v>
      </c>
      <c r="AB1473" s="34" t="str">
        <f t="shared" si="460"/>
        <v>7100.1 Cost of Production (Services) of Electricity /Regulated Activities</v>
      </c>
      <c r="AC1473" s="34" t="str">
        <f t="shared" si="461"/>
        <v>7100.15 Cost of Regulated Electricity Generation Activities</v>
      </c>
      <c r="AD1473" s="34" t="str">
        <f t="shared" si="462"/>
        <v>7100.154 Generation in Gas Power Plants (Gas only)</v>
      </c>
      <c r="AE1473" s="34" t="str">
        <f t="shared" si="463"/>
        <v>7100.1542 Operation Cost in Gas Power Plants (Gas only)</v>
      </c>
      <c r="AF1473" s="34" t="str">
        <f t="shared" si="464"/>
        <v xml:space="preserve">7100.15423 Outsource </v>
      </c>
      <c r="AH1473" s="6" t="s">
        <v>897</v>
      </c>
      <c r="AI1473" t="s">
        <v>1014</v>
      </c>
      <c r="AJ1473" s="14" t="s">
        <v>11</v>
      </c>
      <c r="AK1473" t="s">
        <v>909</v>
      </c>
      <c r="AL1473"/>
      <c r="AM1473"/>
      <c r="AN1473"/>
      <c r="AO1473"/>
      <c r="AP1473"/>
      <c r="AQ1473"/>
      <c r="AR1473"/>
      <c r="AS1473"/>
      <c r="AV1473" t="s">
        <v>1014</v>
      </c>
      <c r="AW1473">
        <f t="shared" si="465"/>
        <v>10</v>
      </c>
    </row>
    <row r="1474" spans="1:49" ht="11.25" customHeight="1" x14ac:dyDescent="0.2">
      <c r="A1474" s="14">
        <v>7100.1542399999998</v>
      </c>
      <c r="B1474" t="s">
        <v>409</v>
      </c>
      <c r="C1474" s="33" t="str">
        <f t="shared" si="467"/>
        <v>7100.15424 Utilities (no electricity)</v>
      </c>
      <c r="D1474" s="6" t="s">
        <v>870</v>
      </c>
      <c r="E1474" s="6" t="s">
        <v>804</v>
      </c>
      <c r="F1474" s="6" t="s">
        <v>747</v>
      </c>
      <c r="G1474" s="6" t="s">
        <v>823</v>
      </c>
      <c r="H1474" s="34" t="str">
        <f>VLOOKUP(I1474,'heading tables'!$G$3:$H$9,2,FALSE)</f>
        <v>L5</v>
      </c>
      <c r="I1474" s="34">
        <f t="shared" si="475"/>
        <v>10</v>
      </c>
      <c r="J1474" s="6" t="s">
        <v>1069</v>
      </c>
      <c r="K1474" s="34">
        <f t="shared" ref="K1474:K1537" si="478">COUNTIF(O:O,O1474)</f>
        <v>404</v>
      </c>
      <c r="L1474" s="34" t="str">
        <f t="shared" si="476"/>
        <v>24</v>
      </c>
      <c r="M1474" s="34" t="str">
        <f t="shared" si="469"/>
        <v>7</v>
      </c>
      <c r="N1474" s="34" t="str">
        <f t="shared" si="470"/>
        <v>71</v>
      </c>
      <c r="O1474" s="34" t="str">
        <f t="shared" si="471"/>
        <v>7100</v>
      </c>
      <c r="P1474" s="34" t="str">
        <f>CONCATENATE(M1474," ",VLOOKUP(M1474,'heading tables'!$A:$C,2,FALSE))</f>
        <v>7 Operating Expenses</v>
      </c>
      <c r="Q1474" s="34" t="str">
        <f>CONCATENATE(N1474," ",VLOOKUP(N1474,'heading tables'!$A:$C,2,FALSE))</f>
        <v>71 Cost of products sold (goods-producing and services industries)</v>
      </c>
      <c r="R1474" s="34" t="str">
        <f>CONCATENATE(O1474," ",VLOOKUP(ABS(O1474),'heading tables'!$A:$C,2,FALSE))</f>
        <v>7100 Cost of products sold (goods-producing and services industries)</v>
      </c>
      <c r="S1474" s="34" t="str">
        <f t="shared" si="473"/>
        <v>71</v>
      </c>
      <c r="T1474" s="34" t="str">
        <f t="shared" si="474"/>
        <v>7100</v>
      </c>
      <c r="U1474" s="34" t="str">
        <f>CONCATENATE(S1474," ",VLOOKUP(S1474,'heading tables'!$A:$C,2,FALSE))</f>
        <v>71 Cost of products sold (goods-producing and services industries)</v>
      </c>
      <c r="V1474" s="34" t="str">
        <f>CONCATENATE(T1474," ",VLOOKUP(ABS(T1474),'heading tables'!$A:$C,2,FALSE))</f>
        <v>7100 Cost of products sold (goods-producing and services industries)</v>
      </c>
      <c r="W1474" s="34" t="str">
        <f t="shared" si="477"/>
        <v>7100.1</v>
      </c>
      <c r="X1474" s="34" t="str">
        <f t="shared" si="472"/>
        <v>7100.15</v>
      </c>
      <c r="Y1474" s="34" t="str">
        <f t="shared" si="472"/>
        <v>7100.154</v>
      </c>
      <c r="Z1474" s="34" t="str">
        <f t="shared" si="472"/>
        <v>7100.1542</v>
      </c>
      <c r="AA1474" s="34" t="str">
        <f t="shared" si="472"/>
        <v>7100.15424</v>
      </c>
      <c r="AB1474" s="34" t="str">
        <f t="shared" ref="AB1474:AB1537" si="479">IFERROR(VLOOKUP(ABS(W1474),$A:$C,3,FALSE),$AZ$1)</f>
        <v>7100.1 Cost of Production (Services) of Electricity /Regulated Activities</v>
      </c>
      <c r="AC1474" s="34" t="str">
        <f t="shared" ref="AC1474:AC1537" si="480">IFERROR(VLOOKUP(ABS(X1474),$A:$C,3,FALSE),$AZ$1)</f>
        <v>7100.15 Cost of Regulated Electricity Generation Activities</v>
      </c>
      <c r="AD1474" s="34" t="str">
        <f t="shared" ref="AD1474:AD1537" si="481">IFERROR(VLOOKUP(ABS(Y1474),$A:$C,3,FALSE),$AZ$1)</f>
        <v>7100.154 Generation in Gas Power Plants (Gas only)</v>
      </c>
      <c r="AE1474" s="34" t="str">
        <f t="shared" ref="AE1474:AE1537" si="482">IFERROR(VLOOKUP(ABS(Z1474),$A:$C,3,FALSE),$AZ$1)</f>
        <v>7100.1542 Operation Cost in Gas Power Plants (Gas only)</v>
      </c>
      <c r="AF1474" s="34" t="str">
        <f t="shared" ref="AF1474:AF1537" si="483">IFERROR(VLOOKUP(ABS(AA1474),$A:$C,3,FALSE),$AZ$1)</f>
        <v>7100.15424 Utilities (no electricity)</v>
      </c>
      <c r="AH1474" s="14" t="s">
        <v>460</v>
      </c>
      <c r="AI1474" t="s">
        <v>409</v>
      </c>
      <c r="AJ1474" s="14" t="s">
        <v>11</v>
      </c>
      <c r="AK1474" t="s">
        <v>909</v>
      </c>
      <c r="AL1474"/>
      <c r="AM1474"/>
      <c r="AN1474"/>
      <c r="AO1474"/>
      <c r="AP1474"/>
      <c r="AQ1474"/>
      <c r="AR1474"/>
      <c r="AS1474"/>
      <c r="AV1474" t="s">
        <v>409</v>
      </c>
      <c r="AW1474">
        <f t="shared" si="465"/>
        <v>26</v>
      </c>
    </row>
    <row r="1475" spans="1:49" ht="11.25" customHeight="1" x14ac:dyDescent="0.2">
      <c r="A1475" s="14">
        <v>7100.1542499999996</v>
      </c>
      <c r="B1475" t="s">
        <v>410</v>
      </c>
      <c r="C1475" s="33" t="str">
        <f t="shared" si="467"/>
        <v>7100.15425 Operation lease (rent)</v>
      </c>
      <c r="D1475" s="6" t="s">
        <v>870</v>
      </c>
      <c r="E1475" s="6" t="s">
        <v>804</v>
      </c>
      <c r="F1475" s="6" t="s">
        <v>747</v>
      </c>
      <c r="G1475" s="6" t="s">
        <v>823</v>
      </c>
      <c r="H1475" s="34" t="str">
        <f>VLOOKUP(I1475,'heading tables'!$G$3:$H$9,2,FALSE)</f>
        <v>L5</v>
      </c>
      <c r="I1475" s="34">
        <f t="shared" si="475"/>
        <v>10</v>
      </c>
      <c r="J1475" s="6" t="s">
        <v>1069</v>
      </c>
      <c r="K1475" s="34">
        <f t="shared" si="478"/>
        <v>404</v>
      </c>
      <c r="L1475" s="34" t="str">
        <f t="shared" si="476"/>
        <v>25</v>
      </c>
      <c r="M1475" s="34" t="str">
        <f t="shared" si="469"/>
        <v>7</v>
      </c>
      <c r="N1475" s="34" t="str">
        <f t="shared" si="470"/>
        <v>71</v>
      </c>
      <c r="O1475" s="34" t="str">
        <f t="shared" si="471"/>
        <v>7100</v>
      </c>
      <c r="P1475" s="34" t="str">
        <f>CONCATENATE(M1475," ",VLOOKUP(M1475,'heading tables'!$A:$C,2,FALSE))</f>
        <v>7 Operating Expenses</v>
      </c>
      <c r="Q1475" s="34" t="str">
        <f>CONCATENATE(N1475," ",VLOOKUP(N1475,'heading tables'!$A:$C,2,FALSE))</f>
        <v>71 Cost of products sold (goods-producing and services industries)</v>
      </c>
      <c r="R1475" s="34" t="str">
        <f>CONCATENATE(O1475," ",VLOOKUP(ABS(O1475),'heading tables'!$A:$C,2,FALSE))</f>
        <v>7100 Cost of products sold (goods-producing and services industries)</v>
      </c>
      <c r="S1475" s="34" t="str">
        <f t="shared" si="473"/>
        <v>71</v>
      </c>
      <c r="T1475" s="34" t="str">
        <f t="shared" si="474"/>
        <v>7100</v>
      </c>
      <c r="U1475" s="34" t="str">
        <f>CONCATENATE(S1475," ",VLOOKUP(S1475,'heading tables'!$A:$C,2,FALSE))</f>
        <v>71 Cost of products sold (goods-producing and services industries)</v>
      </c>
      <c r="V1475" s="34" t="str">
        <f>CONCATENATE(T1475," ",VLOOKUP(ABS(T1475),'heading tables'!$A:$C,2,FALSE))</f>
        <v>7100 Cost of products sold (goods-producing and services industries)</v>
      </c>
      <c r="W1475" s="34" t="str">
        <f t="shared" si="477"/>
        <v>7100.1</v>
      </c>
      <c r="X1475" s="34" t="str">
        <f t="shared" si="472"/>
        <v>7100.15</v>
      </c>
      <c r="Y1475" s="34" t="str">
        <f t="shared" si="472"/>
        <v>7100.154</v>
      </c>
      <c r="Z1475" s="34" t="str">
        <f t="shared" si="472"/>
        <v>7100.1542</v>
      </c>
      <c r="AA1475" s="34" t="str">
        <f t="shared" si="472"/>
        <v>7100.15425</v>
      </c>
      <c r="AB1475" s="34" t="str">
        <f t="shared" si="479"/>
        <v>7100.1 Cost of Production (Services) of Electricity /Regulated Activities</v>
      </c>
      <c r="AC1475" s="34" t="str">
        <f t="shared" si="480"/>
        <v>7100.15 Cost of Regulated Electricity Generation Activities</v>
      </c>
      <c r="AD1475" s="34" t="str">
        <f t="shared" si="481"/>
        <v>7100.154 Generation in Gas Power Plants (Gas only)</v>
      </c>
      <c r="AE1475" s="34" t="str">
        <f t="shared" si="482"/>
        <v>7100.1542 Operation Cost in Gas Power Plants (Gas only)</v>
      </c>
      <c r="AF1475" s="34" t="str">
        <f t="shared" si="483"/>
        <v>7100.15425 Operation lease (rent)</v>
      </c>
      <c r="AH1475" s="6" t="s">
        <v>886</v>
      </c>
      <c r="AI1475" t="s">
        <v>410</v>
      </c>
      <c r="AJ1475" s="14" t="s">
        <v>11</v>
      </c>
      <c r="AK1475" t="s">
        <v>909</v>
      </c>
      <c r="AL1475"/>
      <c r="AM1475"/>
      <c r="AN1475"/>
      <c r="AO1475"/>
      <c r="AP1475"/>
      <c r="AQ1475"/>
      <c r="AR1475"/>
      <c r="AS1475"/>
      <c r="AV1475" t="s">
        <v>410</v>
      </c>
      <c r="AW1475">
        <f t="shared" ref="AW1475:AW1538" si="484">LEN(AV1475)</f>
        <v>22</v>
      </c>
    </row>
    <row r="1476" spans="1:49" ht="11.25" customHeight="1" x14ac:dyDescent="0.2">
      <c r="A1476" s="14">
        <v>7100.1542600000002</v>
      </c>
      <c r="B1476" t="s">
        <v>411</v>
      </c>
      <c r="C1476" s="33" t="str">
        <f t="shared" si="467"/>
        <v>7100.15426 Electricity Self Consumption</v>
      </c>
      <c r="D1476" s="6" t="s">
        <v>870</v>
      </c>
      <c r="E1476" s="6" t="s">
        <v>804</v>
      </c>
      <c r="F1476" s="6" t="s">
        <v>747</v>
      </c>
      <c r="G1476" s="6" t="s">
        <v>823</v>
      </c>
      <c r="H1476" s="34" t="str">
        <f>VLOOKUP(I1476,'heading tables'!$G$3:$H$9,2,FALSE)</f>
        <v>L5</v>
      </c>
      <c r="I1476" s="34">
        <f t="shared" si="475"/>
        <v>10</v>
      </c>
      <c r="J1476" s="6" t="s">
        <v>1069</v>
      </c>
      <c r="K1476" s="34">
        <f t="shared" si="478"/>
        <v>404</v>
      </c>
      <c r="L1476" s="34" t="str">
        <f t="shared" si="476"/>
        <v>26</v>
      </c>
      <c r="M1476" s="34" t="str">
        <f t="shared" si="469"/>
        <v>7</v>
      </c>
      <c r="N1476" s="34" t="str">
        <f t="shared" si="470"/>
        <v>71</v>
      </c>
      <c r="O1476" s="34" t="str">
        <f t="shared" si="471"/>
        <v>7100</v>
      </c>
      <c r="P1476" s="34" t="str">
        <f>CONCATENATE(M1476," ",VLOOKUP(M1476,'heading tables'!$A:$C,2,FALSE))</f>
        <v>7 Operating Expenses</v>
      </c>
      <c r="Q1476" s="34" t="str">
        <f>CONCATENATE(N1476," ",VLOOKUP(N1476,'heading tables'!$A:$C,2,FALSE))</f>
        <v>71 Cost of products sold (goods-producing and services industries)</v>
      </c>
      <c r="R1476" s="34" t="str">
        <f>CONCATENATE(O1476," ",VLOOKUP(ABS(O1476),'heading tables'!$A:$C,2,FALSE))</f>
        <v>7100 Cost of products sold (goods-producing and services industries)</v>
      </c>
      <c r="S1476" s="34" t="str">
        <f t="shared" si="473"/>
        <v>71</v>
      </c>
      <c r="T1476" s="34" t="str">
        <f t="shared" si="474"/>
        <v>7100</v>
      </c>
      <c r="U1476" s="34" t="str">
        <f>CONCATENATE(S1476," ",VLOOKUP(S1476,'heading tables'!$A:$C,2,FALSE))</f>
        <v>71 Cost of products sold (goods-producing and services industries)</v>
      </c>
      <c r="V1476" s="34" t="str">
        <f>CONCATENATE(T1476," ",VLOOKUP(ABS(T1476),'heading tables'!$A:$C,2,FALSE))</f>
        <v>7100 Cost of products sold (goods-producing and services industries)</v>
      </c>
      <c r="W1476" s="34" t="str">
        <f t="shared" si="477"/>
        <v>7100.1</v>
      </c>
      <c r="X1476" s="34" t="str">
        <f t="shared" si="472"/>
        <v>7100.15</v>
      </c>
      <c r="Y1476" s="34" t="str">
        <f t="shared" si="472"/>
        <v>7100.154</v>
      </c>
      <c r="Z1476" s="34" t="str">
        <f t="shared" si="472"/>
        <v>7100.1542</v>
      </c>
      <c r="AA1476" s="34" t="str">
        <f t="shared" si="472"/>
        <v>7100.15426</v>
      </c>
      <c r="AB1476" s="34" t="str">
        <f t="shared" si="479"/>
        <v>7100.1 Cost of Production (Services) of Electricity /Regulated Activities</v>
      </c>
      <c r="AC1476" s="34" t="str">
        <f t="shared" si="480"/>
        <v>7100.15 Cost of Regulated Electricity Generation Activities</v>
      </c>
      <c r="AD1476" s="34" t="str">
        <f t="shared" si="481"/>
        <v>7100.154 Generation in Gas Power Plants (Gas only)</v>
      </c>
      <c r="AE1476" s="34" t="str">
        <f t="shared" si="482"/>
        <v>7100.1542 Operation Cost in Gas Power Plants (Gas only)</v>
      </c>
      <c r="AF1476" s="34" t="str">
        <f t="shared" si="483"/>
        <v>7100.15426 Electricity Self Consumption</v>
      </c>
      <c r="AH1476" s="14" t="s">
        <v>873</v>
      </c>
      <c r="AI1476" t="s">
        <v>411</v>
      </c>
      <c r="AJ1476" s="14" t="s">
        <v>11</v>
      </c>
      <c r="AK1476" t="s">
        <v>909</v>
      </c>
      <c r="AL1476"/>
      <c r="AM1476"/>
      <c r="AN1476"/>
      <c r="AO1476"/>
      <c r="AP1476"/>
      <c r="AQ1476"/>
      <c r="AR1476"/>
      <c r="AS1476"/>
      <c r="AV1476" t="s">
        <v>411</v>
      </c>
      <c r="AW1476">
        <f t="shared" si="484"/>
        <v>28</v>
      </c>
    </row>
    <row r="1477" spans="1:49" ht="11.25" customHeight="1" x14ac:dyDescent="0.2">
      <c r="A1477" s="14">
        <v>7100.1542799999997</v>
      </c>
      <c r="B1477" t="s">
        <v>412</v>
      </c>
      <c r="C1477" s="33" t="str">
        <f t="shared" si="467"/>
        <v>7100.15428 Depreciation of Assets in Operation</v>
      </c>
      <c r="D1477" s="6" t="s">
        <v>870</v>
      </c>
      <c r="E1477" s="6" t="s">
        <v>804</v>
      </c>
      <c r="F1477" s="6" t="s">
        <v>747</v>
      </c>
      <c r="G1477" s="6" t="s">
        <v>823</v>
      </c>
      <c r="H1477" s="34" t="str">
        <f>VLOOKUP(I1477,'heading tables'!$G$3:$H$9,2,FALSE)</f>
        <v>L5</v>
      </c>
      <c r="I1477" s="34">
        <f t="shared" si="475"/>
        <v>10</v>
      </c>
      <c r="J1477" s="6" t="s">
        <v>1069</v>
      </c>
      <c r="K1477" s="34">
        <f t="shared" si="478"/>
        <v>404</v>
      </c>
      <c r="L1477" s="34" t="str">
        <f t="shared" si="476"/>
        <v>28</v>
      </c>
      <c r="M1477" s="34" t="str">
        <f t="shared" si="469"/>
        <v>7</v>
      </c>
      <c r="N1477" s="34" t="str">
        <f t="shared" si="470"/>
        <v>71</v>
      </c>
      <c r="O1477" s="34" t="str">
        <f t="shared" si="471"/>
        <v>7100</v>
      </c>
      <c r="P1477" s="34" t="str">
        <f>CONCATENATE(M1477," ",VLOOKUP(M1477,'heading tables'!$A:$C,2,FALSE))</f>
        <v>7 Operating Expenses</v>
      </c>
      <c r="Q1477" s="34" t="str">
        <f>CONCATENATE(N1477," ",VLOOKUP(N1477,'heading tables'!$A:$C,2,FALSE))</f>
        <v>71 Cost of products sold (goods-producing and services industries)</v>
      </c>
      <c r="R1477" s="34" t="str">
        <f>CONCATENATE(O1477," ",VLOOKUP(ABS(O1477),'heading tables'!$A:$C,2,FALSE))</f>
        <v>7100 Cost of products sold (goods-producing and services industries)</v>
      </c>
      <c r="S1477" s="34" t="str">
        <f t="shared" si="473"/>
        <v>71</v>
      </c>
      <c r="T1477" s="34" t="str">
        <f t="shared" si="474"/>
        <v>7100</v>
      </c>
      <c r="U1477" s="34" t="str">
        <f>CONCATENATE(S1477," ",VLOOKUP(S1477,'heading tables'!$A:$C,2,FALSE))</f>
        <v>71 Cost of products sold (goods-producing and services industries)</v>
      </c>
      <c r="V1477" s="34" t="str">
        <f>CONCATENATE(T1477," ",VLOOKUP(ABS(T1477),'heading tables'!$A:$C,2,FALSE))</f>
        <v>7100 Cost of products sold (goods-producing and services industries)</v>
      </c>
      <c r="W1477" s="34" t="str">
        <f t="shared" si="477"/>
        <v>7100.1</v>
      </c>
      <c r="X1477" s="34" t="str">
        <f t="shared" si="472"/>
        <v>7100.15</v>
      </c>
      <c r="Y1477" s="34" t="str">
        <f t="shared" si="472"/>
        <v>7100.154</v>
      </c>
      <c r="Z1477" s="34" t="str">
        <f t="shared" si="472"/>
        <v>7100.1542</v>
      </c>
      <c r="AA1477" s="34" t="str">
        <f t="shared" si="472"/>
        <v>7100.15428</v>
      </c>
      <c r="AB1477" s="34" t="str">
        <f t="shared" si="479"/>
        <v>7100.1 Cost of Production (Services) of Electricity /Regulated Activities</v>
      </c>
      <c r="AC1477" s="34" t="str">
        <f t="shared" si="480"/>
        <v>7100.15 Cost of Regulated Electricity Generation Activities</v>
      </c>
      <c r="AD1477" s="34" t="str">
        <f t="shared" si="481"/>
        <v>7100.154 Generation in Gas Power Plants (Gas only)</v>
      </c>
      <c r="AE1477" s="34" t="str">
        <f t="shared" si="482"/>
        <v>7100.1542 Operation Cost in Gas Power Plants (Gas only)</v>
      </c>
      <c r="AF1477" s="34" t="str">
        <f t="shared" si="483"/>
        <v>7100.15428 Depreciation of Assets in Operation</v>
      </c>
      <c r="AH1477" s="6" t="s">
        <v>885</v>
      </c>
      <c r="AI1477" t="s">
        <v>412</v>
      </c>
      <c r="AJ1477" s="14" t="s">
        <v>11</v>
      </c>
      <c r="AK1477" t="s">
        <v>909</v>
      </c>
      <c r="AL1477"/>
      <c r="AM1477"/>
      <c r="AN1477"/>
      <c r="AO1477"/>
      <c r="AP1477"/>
      <c r="AQ1477"/>
      <c r="AR1477"/>
      <c r="AS1477"/>
      <c r="AV1477" t="s">
        <v>412</v>
      </c>
      <c r="AW1477">
        <f t="shared" si="484"/>
        <v>35</v>
      </c>
    </row>
    <row r="1478" spans="1:49" ht="11.25" customHeight="1" x14ac:dyDescent="0.2">
      <c r="A1478" s="14">
        <v>7100.1542900000004</v>
      </c>
      <c r="B1478" t="s">
        <v>405</v>
      </c>
      <c r="C1478" s="33" t="str">
        <f t="shared" si="467"/>
        <v>7100.15429 Other</v>
      </c>
      <c r="D1478" s="6" t="s">
        <v>870</v>
      </c>
      <c r="E1478" s="6" t="s">
        <v>804</v>
      </c>
      <c r="F1478" s="6" t="s">
        <v>747</v>
      </c>
      <c r="G1478" s="6" t="s">
        <v>823</v>
      </c>
      <c r="H1478" s="34" t="str">
        <f>VLOOKUP(I1478,'heading tables'!$G$3:$H$9,2,FALSE)</f>
        <v>L5</v>
      </c>
      <c r="I1478" s="34">
        <f t="shared" si="475"/>
        <v>10</v>
      </c>
      <c r="J1478" s="6" t="s">
        <v>1069</v>
      </c>
      <c r="K1478" s="34">
        <f t="shared" si="478"/>
        <v>404</v>
      </c>
      <c r="L1478" s="34" t="str">
        <f t="shared" si="476"/>
        <v>29</v>
      </c>
      <c r="M1478" s="34" t="str">
        <f t="shared" si="469"/>
        <v>7</v>
      </c>
      <c r="N1478" s="34" t="str">
        <f t="shared" si="470"/>
        <v>71</v>
      </c>
      <c r="O1478" s="34" t="str">
        <f t="shared" si="471"/>
        <v>7100</v>
      </c>
      <c r="P1478" s="34" t="str">
        <f>CONCATENATE(M1478," ",VLOOKUP(M1478,'heading tables'!$A:$C,2,FALSE))</f>
        <v>7 Operating Expenses</v>
      </c>
      <c r="Q1478" s="34" t="str">
        <f>CONCATENATE(N1478," ",VLOOKUP(N1478,'heading tables'!$A:$C,2,FALSE))</f>
        <v>71 Cost of products sold (goods-producing and services industries)</v>
      </c>
      <c r="R1478" s="34" t="str">
        <f>CONCATENATE(O1478," ",VLOOKUP(ABS(O1478),'heading tables'!$A:$C,2,FALSE))</f>
        <v>7100 Cost of products sold (goods-producing and services industries)</v>
      </c>
      <c r="S1478" s="34" t="str">
        <f t="shared" si="473"/>
        <v>71</v>
      </c>
      <c r="T1478" s="34" t="str">
        <f t="shared" si="474"/>
        <v>7100</v>
      </c>
      <c r="U1478" s="34" t="str">
        <f>CONCATENATE(S1478," ",VLOOKUP(S1478,'heading tables'!$A:$C,2,FALSE))</f>
        <v>71 Cost of products sold (goods-producing and services industries)</v>
      </c>
      <c r="V1478" s="34" t="str">
        <f>CONCATENATE(T1478," ",VLOOKUP(ABS(T1478),'heading tables'!$A:$C,2,FALSE))</f>
        <v>7100 Cost of products sold (goods-producing and services industries)</v>
      </c>
      <c r="W1478" s="34" t="str">
        <f t="shared" si="477"/>
        <v>7100.1</v>
      </c>
      <c r="X1478" s="34" t="str">
        <f t="shared" ref="X1478:AA1497" si="485">IF(OR(LEFT($A1478,X$1)=W1478,W1478=$AZ$1),$AZ$1,LEFT($A1478,X$1))</f>
        <v>7100.15</v>
      </c>
      <c r="Y1478" s="34" t="str">
        <f t="shared" si="485"/>
        <v>7100.154</v>
      </c>
      <c r="Z1478" s="34" t="str">
        <f t="shared" si="485"/>
        <v>7100.1542</v>
      </c>
      <c r="AA1478" s="34" t="str">
        <f t="shared" si="485"/>
        <v>7100.15429</v>
      </c>
      <c r="AB1478" s="34" t="str">
        <f t="shared" si="479"/>
        <v>7100.1 Cost of Production (Services) of Electricity /Regulated Activities</v>
      </c>
      <c r="AC1478" s="34" t="str">
        <f t="shared" si="480"/>
        <v>7100.15 Cost of Regulated Electricity Generation Activities</v>
      </c>
      <c r="AD1478" s="34" t="str">
        <f t="shared" si="481"/>
        <v>7100.154 Generation in Gas Power Plants (Gas only)</v>
      </c>
      <c r="AE1478" s="34" t="str">
        <f t="shared" si="482"/>
        <v>7100.1542 Operation Cost in Gas Power Plants (Gas only)</v>
      </c>
      <c r="AF1478" s="34" t="str">
        <f t="shared" si="483"/>
        <v>7100.15429 Other</v>
      </c>
      <c r="AH1478" s="6" t="s">
        <v>405</v>
      </c>
      <c r="AI1478" t="s">
        <v>405</v>
      </c>
      <c r="AJ1478" s="14" t="s">
        <v>11</v>
      </c>
      <c r="AK1478" t="s">
        <v>909</v>
      </c>
      <c r="AL1478"/>
      <c r="AM1478"/>
      <c r="AN1478"/>
      <c r="AO1478"/>
      <c r="AP1478"/>
      <c r="AQ1478"/>
      <c r="AR1478"/>
      <c r="AS1478"/>
      <c r="AV1478" t="s">
        <v>405</v>
      </c>
      <c r="AW1478">
        <f t="shared" si="484"/>
        <v>5</v>
      </c>
    </row>
    <row r="1479" spans="1:49" ht="11.25" customHeight="1" x14ac:dyDescent="0.2">
      <c r="A1479" s="14">
        <v>7100.1543000000001</v>
      </c>
      <c r="B1479" t="s">
        <v>426</v>
      </c>
      <c r="C1479" s="33" t="str">
        <f t="shared" si="467"/>
        <v>7100.1543 Maintenance Cost in Gas Power Plants (Gas only)</v>
      </c>
      <c r="D1479" s="6" t="s">
        <v>870</v>
      </c>
      <c r="E1479" s="6" t="s">
        <v>804</v>
      </c>
      <c r="F1479" s="6" t="s">
        <v>3</v>
      </c>
      <c r="G1479" s="6" t="s">
        <v>822</v>
      </c>
      <c r="H1479" s="34" t="str">
        <f>VLOOKUP(I1479,'heading tables'!$G$3:$H$9,2,FALSE)</f>
        <v>L4</v>
      </c>
      <c r="I1479" s="34">
        <f t="shared" si="475"/>
        <v>9</v>
      </c>
      <c r="J1479" s="6" t="s">
        <v>1069</v>
      </c>
      <c r="K1479" s="34">
        <f t="shared" si="478"/>
        <v>404</v>
      </c>
      <c r="L1479" s="34" t="str">
        <f t="shared" si="476"/>
        <v>43</v>
      </c>
      <c r="M1479" s="34" t="str">
        <f t="shared" si="469"/>
        <v>7</v>
      </c>
      <c r="N1479" s="34" t="str">
        <f t="shared" si="470"/>
        <v>71</v>
      </c>
      <c r="O1479" s="34" t="str">
        <f t="shared" si="471"/>
        <v>7100</v>
      </c>
      <c r="P1479" s="34" t="str">
        <f>CONCATENATE(M1479," ",VLOOKUP(M1479,'heading tables'!$A:$C,2,FALSE))</f>
        <v>7 Operating Expenses</v>
      </c>
      <c r="Q1479" s="34" t="str">
        <f>CONCATENATE(N1479," ",VLOOKUP(N1479,'heading tables'!$A:$C,2,FALSE))</f>
        <v>71 Cost of products sold (goods-producing and services industries)</v>
      </c>
      <c r="R1479" s="34" t="str">
        <f>CONCATENATE(O1479," ",VLOOKUP(ABS(O1479),'heading tables'!$A:$C,2,FALSE))</f>
        <v>7100 Cost of products sold (goods-producing and services industries)</v>
      </c>
      <c r="S1479" s="34" t="str">
        <f t="shared" si="473"/>
        <v>71</v>
      </c>
      <c r="T1479" s="34" t="str">
        <f t="shared" si="474"/>
        <v>7100</v>
      </c>
      <c r="U1479" s="34" t="str">
        <f>CONCATENATE(S1479," ",VLOOKUP(S1479,'heading tables'!$A:$C,2,FALSE))</f>
        <v>71 Cost of products sold (goods-producing and services industries)</v>
      </c>
      <c r="V1479" s="34" t="str">
        <f>CONCATENATE(T1479," ",VLOOKUP(ABS(T1479),'heading tables'!$A:$C,2,FALSE))</f>
        <v>7100 Cost of products sold (goods-producing and services industries)</v>
      </c>
      <c r="W1479" s="34" t="str">
        <f t="shared" si="477"/>
        <v>7100.1</v>
      </c>
      <c r="X1479" s="34" t="str">
        <f t="shared" si="485"/>
        <v>7100.15</v>
      </c>
      <c r="Y1479" s="34" t="str">
        <f t="shared" si="485"/>
        <v>7100.154</v>
      </c>
      <c r="Z1479" s="34" t="str">
        <f t="shared" si="485"/>
        <v>7100.1543</v>
      </c>
      <c r="AA1479" s="34" t="str">
        <f t="shared" si="485"/>
        <v>" "</v>
      </c>
      <c r="AB1479" s="34" t="str">
        <f t="shared" si="479"/>
        <v>7100.1 Cost of Production (Services) of Electricity /Regulated Activities</v>
      </c>
      <c r="AC1479" s="34" t="str">
        <f t="shared" si="480"/>
        <v>7100.15 Cost of Regulated Electricity Generation Activities</v>
      </c>
      <c r="AD1479" s="34" t="str">
        <f t="shared" si="481"/>
        <v>7100.154 Generation in Gas Power Plants (Gas only)</v>
      </c>
      <c r="AE1479" s="34" t="str">
        <f t="shared" si="482"/>
        <v>7100.1543 Maintenance Cost in Gas Power Plants (Gas only)</v>
      </c>
      <c r="AF1479" s="34" t="str">
        <f t="shared" si="483"/>
        <v>" "</v>
      </c>
      <c r="AI1479" t="s">
        <v>426</v>
      </c>
      <c r="AJ1479" s="14" t="s">
        <v>1064</v>
      </c>
      <c r="AK1479" t="s">
        <v>909</v>
      </c>
      <c r="AL1479"/>
      <c r="AM1479"/>
      <c r="AN1479"/>
      <c r="AO1479"/>
      <c r="AP1479"/>
      <c r="AQ1479"/>
      <c r="AR1479"/>
      <c r="AS1479"/>
      <c r="AV1479" t="s">
        <v>426</v>
      </c>
      <c r="AW1479">
        <f t="shared" si="484"/>
        <v>47</v>
      </c>
    </row>
    <row r="1480" spans="1:49" ht="11.25" customHeight="1" x14ac:dyDescent="0.2">
      <c r="A1480" s="14">
        <v>7100.1543099999999</v>
      </c>
      <c r="B1480" t="s">
        <v>1012</v>
      </c>
      <c r="C1480" s="33" t="str">
        <f t="shared" si="467"/>
        <v xml:space="preserve">7100.15431 Personnel </v>
      </c>
      <c r="D1480" s="6" t="s">
        <v>870</v>
      </c>
      <c r="E1480" s="6" t="s">
        <v>804</v>
      </c>
      <c r="F1480" s="6" t="s">
        <v>749</v>
      </c>
      <c r="G1480" s="6" t="s">
        <v>823</v>
      </c>
      <c r="H1480" s="34" t="str">
        <f>VLOOKUP(I1480,'heading tables'!$G$3:$H$9,2,FALSE)</f>
        <v>L5</v>
      </c>
      <c r="I1480" s="34">
        <f t="shared" si="475"/>
        <v>10</v>
      </c>
      <c r="J1480" s="6" t="s">
        <v>1069</v>
      </c>
      <c r="K1480" s="34">
        <f t="shared" si="478"/>
        <v>404</v>
      </c>
      <c r="L1480" s="34" t="str">
        <f t="shared" si="476"/>
        <v>31</v>
      </c>
      <c r="M1480" s="34" t="str">
        <f t="shared" si="469"/>
        <v>7</v>
      </c>
      <c r="N1480" s="34" t="str">
        <f t="shared" si="470"/>
        <v>71</v>
      </c>
      <c r="O1480" s="34" t="str">
        <f t="shared" si="471"/>
        <v>7100</v>
      </c>
      <c r="P1480" s="34" t="str">
        <f>CONCATENATE(M1480," ",VLOOKUP(M1480,'heading tables'!$A:$C,2,FALSE))</f>
        <v>7 Operating Expenses</v>
      </c>
      <c r="Q1480" s="34" t="str">
        <f>CONCATENATE(N1480," ",VLOOKUP(N1480,'heading tables'!$A:$C,2,FALSE))</f>
        <v>71 Cost of products sold (goods-producing and services industries)</v>
      </c>
      <c r="R1480" s="34" t="str">
        <f>CONCATENATE(O1480," ",VLOOKUP(ABS(O1480),'heading tables'!$A:$C,2,FALSE))</f>
        <v>7100 Cost of products sold (goods-producing and services industries)</v>
      </c>
      <c r="S1480" s="34" t="str">
        <f t="shared" si="473"/>
        <v>71</v>
      </c>
      <c r="T1480" s="34" t="str">
        <f t="shared" si="474"/>
        <v>7100</v>
      </c>
      <c r="U1480" s="34" t="str">
        <f>CONCATENATE(S1480," ",VLOOKUP(S1480,'heading tables'!$A:$C,2,FALSE))</f>
        <v>71 Cost of products sold (goods-producing and services industries)</v>
      </c>
      <c r="V1480" s="34" t="str">
        <f>CONCATENATE(T1480," ",VLOOKUP(ABS(T1480),'heading tables'!$A:$C,2,FALSE))</f>
        <v>7100 Cost of products sold (goods-producing and services industries)</v>
      </c>
      <c r="W1480" s="34" t="str">
        <f t="shared" si="477"/>
        <v>7100.1</v>
      </c>
      <c r="X1480" s="34" t="str">
        <f t="shared" si="485"/>
        <v>7100.15</v>
      </c>
      <c r="Y1480" s="34" t="str">
        <f t="shared" si="485"/>
        <v>7100.154</v>
      </c>
      <c r="Z1480" s="34" t="str">
        <f t="shared" si="485"/>
        <v>7100.1543</v>
      </c>
      <c r="AA1480" s="34" t="str">
        <f t="shared" si="485"/>
        <v>7100.15431</v>
      </c>
      <c r="AB1480" s="34" t="str">
        <f t="shared" si="479"/>
        <v>7100.1 Cost of Production (Services) of Electricity /Regulated Activities</v>
      </c>
      <c r="AC1480" s="34" t="str">
        <f t="shared" si="480"/>
        <v>7100.15 Cost of Regulated Electricity Generation Activities</v>
      </c>
      <c r="AD1480" s="34" t="str">
        <f t="shared" si="481"/>
        <v>7100.154 Generation in Gas Power Plants (Gas only)</v>
      </c>
      <c r="AE1480" s="34" t="str">
        <f t="shared" si="482"/>
        <v>7100.1543 Maintenance Cost in Gas Power Plants (Gas only)</v>
      </c>
      <c r="AF1480" s="34" t="str">
        <f t="shared" si="483"/>
        <v xml:space="preserve">7100.15431 Personnel </v>
      </c>
      <c r="AH1480" s="6" t="s">
        <v>406</v>
      </c>
      <c r="AI1480" t="s">
        <v>1012</v>
      </c>
      <c r="AJ1480" s="14" t="s">
        <v>11</v>
      </c>
      <c r="AK1480" t="s">
        <v>909</v>
      </c>
      <c r="AL1480"/>
      <c r="AM1480"/>
      <c r="AN1480"/>
      <c r="AO1480"/>
      <c r="AP1480"/>
      <c r="AQ1480"/>
      <c r="AR1480"/>
      <c r="AS1480"/>
      <c r="AV1480" t="s">
        <v>1012</v>
      </c>
      <c r="AW1480">
        <f t="shared" si="484"/>
        <v>10</v>
      </c>
    </row>
    <row r="1481" spans="1:49" ht="11.25" customHeight="1" x14ac:dyDescent="0.2">
      <c r="A1481" s="14">
        <v>7100.1543199999996</v>
      </c>
      <c r="B1481" t="s">
        <v>1013</v>
      </c>
      <c r="C1481" s="33" t="str">
        <f t="shared" si="467"/>
        <v xml:space="preserve">7100.15432 Materials </v>
      </c>
      <c r="D1481" s="6" t="s">
        <v>870</v>
      </c>
      <c r="E1481" s="6" t="s">
        <v>804</v>
      </c>
      <c r="F1481" s="6" t="s">
        <v>749</v>
      </c>
      <c r="G1481" s="6" t="s">
        <v>823</v>
      </c>
      <c r="H1481" s="34" t="str">
        <f>VLOOKUP(I1481,'heading tables'!$G$3:$H$9,2,FALSE)</f>
        <v>L5</v>
      </c>
      <c r="I1481" s="34">
        <f t="shared" si="475"/>
        <v>10</v>
      </c>
      <c r="J1481" s="6" t="s">
        <v>1069</v>
      </c>
      <c r="K1481" s="34">
        <f t="shared" si="478"/>
        <v>404</v>
      </c>
      <c r="L1481" s="34" t="str">
        <f t="shared" si="476"/>
        <v>32</v>
      </c>
      <c r="M1481" s="34" t="str">
        <f t="shared" si="469"/>
        <v>7</v>
      </c>
      <c r="N1481" s="34" t="str">
        <f t="shared" si="470"/>
        <v>71</v>
      </c>
      <c r="O1481" s="34" t="str">
        <f t="shared" si="471"/>
        <v>7100</v>
      </c>
      <c r="P1481" s="34" t="str">
        <f>CONCATENATE(M1481," ",VLOOKUP(M1481,'heading tables'!$A:$C,2,FALSE))</f>
        <v>7 Operating Expenses</v>
      </c>
      <c r="Q1481" s="34" t="str">
        <f>CONCATENATE(N1481," ",VLOOKUP(N1481,'heading tables'!$A:$C,2,FALSE))</f>
        <v>71 Cost of products sold (goods-producing and services industries)</v>
      </c>
      <c r="R1481" s="34" t="str">
        <f>CONCATENATE(O1481," ",VLOOKUP(ABS(O1481),'heading tables'!$A:$C,2,FALSE))</f>
        <v>7100 Cost of products sold (goods-producing and services industries)</v>
      </c>
      <c r="S1481" s="34" t="str">
        <f t="shared" si="473"/>
        <v>71</v>
      </c>
      <c r="T1481" s="34" t="str">
        <f t="shared" si="474"/>
        <v>7100</v>
      </c>
      <c r="U1481" s="34" t="str">
        <f>CONCATENATE(S1481," ",VLOOKUP(S1481,'heading tables'!$A:$C,2,FALSE))</f>
        <v>71 Cost of products sold (goods-producing and services industries)</v>
      </c>
      <c r="V1481" s="34" t="str">
        <f>CONCATENATE(T1481," ",VLOOKUP(ABS(T1481),'heading tables'!$A:$C,2,FALSE))</f>
        <v>7100 Cost of products sold (goods-producing and services industries)</v>
      </c>
      <c r="W1481" s="34" t="str">
        <f t="shared" si="477"/>
        <v>7100.1</v>
      </c>
      <c r="X1481" s="34" t="str">
        <f t="shared" si="485"/>
        <v>7100.15</v>
      </c>
      <c r="Y1481" s="34" t="str">
        <f t="shared" si="485"/>
        <v>7100.154</v>
      </c>
      <c r="Z1481" s="34" t="str">
        <f t="shared" si="485"/>
        <v>7100.1543</v>
      </c>
      <c r="AA1481" s="34" t="str">
        <f t="shared" si="485"/>
        <v>7100.15432</v>
      </c>
      <c r="AB1481" s="34" t="str">
        <f t="shared" si="479"/>
        <v>7100.1 Cost of Production (Services) of Electricity /Regulated Activities</v>
      </c>
      <c r="AC1481" s="34" t="str">
        <f t="shared" si="480"/>
        <v>7100.15 Cost of Regulated Electricity Generation Activities</v>
      </c>
      <c r="AD1481" s="34" t="str">
        <f t="shared" si="481"/>
        <v>7100.154 Generation in Gas Power Plants (Gas only)</v>
      </c>
      <c r="AE1481" s="34" t="str">
        <f t="shared" si="482"/>
        <v>7100.1543 Maintenance Cost in Gas Power Plants (Gas only)</v>
      </c>
      <c r="AF1481" s="34" t="str">
        <f t="shared" si="483"/>
        <v xml:space="preserve">7100.15432 Materials </v>
      </c>
      <c r="AH1481" s="6" t="s">
        <v>407</v>
      </c>
      <c r="AI1481" t="s">
        <v>1013</v>
      </c>
      <c r="AJ1481" s="14" t="s">
        <v>11</v>
      </c>
      <c r="AK1481" t="s">
        <v>909</v>
      </c>
      <c r="AL1481"/>
      <c r="AM1481"/>
      <c r="AN1481"/>
      <c r="AO1481"/>
      <c r="AP1481"/>
      <c r="AQ1481"/>
      <c r="AR1481"/>
      <c r="AS1481"/>
      <c r="AV1481" t="s">
        <v>1013</v>
      </c>
      <c r="AW1481">
        <f t="shared" si="484"/>
        <v>10</v>
      </c>
    </row>
    <row r="1482" spans="1:49" ht="11.25" customHeight="1" x14ac:dyDescent="0.2">
      <c r="A1482" s="14">
        <v>7100.1543300000003</v>
      </c>
      <c r="B1482" t="s">
        <v>1014</v>
      </c>
      <c r="C1482" s="33" t="str">
        <f t="shared" si="467"/>
        <v xml:space="preserve">7100.15433 Outsource </v>
      </c>
      <c r="D1482" s="6" t="s">
        <v>870</v>
      </c>
      <c r="E1482" s="6" t="s">
        <v>804</v>
      </c>
      <c r="F1482" s="6" t="s">
        <v>749</v>
      </c>
      <c r="G1482" s="6" t="s">
        <v>823</v>
      </c>
      <c r="H1482" s="34" t="str">
        <f>VLOOKUP(I1482,'heading tables'!$G$3:$H$9,2,FALSE)</f>
        <v>L5</v>
      </c>
      <c r="I1482" s="34">
        <f t="shared" si="475"/>
        <v>10</v>
      </c>
      <c r="J1482" s="6" t="s">
        <v>1069</v>
      </c>
      <c r="K1482" s="34">
        <f t="shared" si="478"/>
        <v>404</v>
      </c>
      <c r="L1482" s="34" t="str">
        <f t="shared" si="476"/>
        <v>33</v>
      </c>
      <c r="M1482" s="34" t="str">
        <f t="shared" si="469"/>
        <v>7</v>
      </c>
      <c r="N1482" s="34" t="str">
        <f t="shared" si="470"/>
        <v>71</v>
      </c>
      <c r="O1482" s="34" t="str">
        <f t="shared" si="471"/>
        <v>7100</v>
      </c>
      <c r="P1482" s="34" t="str">
        <f>CONCATENATE(M1482," ",VLOOKUP(M1482,'heading tables'!$A:$C,2,FALSE))</f>
        <v>7 Operating Expenses</v>
      </c>
      <c r="Q1482" s="34" t="str">
        <f>CONCATENATE(N1482," ",VLOOKUP(N1482,'heading tables'!$A:$C,2,FALSE))</f>
        <v>71 Cost of products sold (goods-producing and services industries)</v>
      </c>
      <c r="R1482" s="34" t="str">
        <f>CONCATENATE(O1482," ",VLOOKUP(ABS(O1482),'heading tables'!$A:$C,2,FALSE))</f>
        <v>7100 Cost of products sold (goods-producing and services industries)</v>
      </c>
      <c r="S1482" s="34" t="str">
        <f t="shared" si="473"/>
        <v>71</v>
      </c>
      <c r="T1482" s="34" t="str">
        <f t="shared" si="474"/>
        <v>7100</v>
      </c>
      <c r="U1482" s="34" t="str">
        <f>CONCATENATE(S1482," ",VLOOKUP(S1482,'heading tables'!$A:$C,2,FALSE))</f>
        <v>71 Cost of products sold (goods-producing and services industries)</v>
      </c>
      <c r="V1482" s="34" t="str">
        <f>CONCATENATE(T1482," ",VLOOKUP(ABS(T1482),'heading tables'!$A:$C,2,FALSE))</f>
        <v>7100 Cost of products sold (goods-producing and services industries)</v>
      </c>
      <c r="W1482" s="34" t="str">
        <f t="shared" si="477"/>
        <v>7100.1</v>
      </c>
      <c r="X1482" s="34" t="str">
        <f t="shared" si="485"/>
        <v>7100.15</v>
      </c>
      <c r="Y1482" s="34" t="str">
        <f t="shared" si="485"/>
        <v>7100.154</v>
      </c>
      <c r="Z1482" s="34" t="str">
        <f t="shared" si="485"/>
        <v>7100.1543</v>
      </c>
      <c r="AA1482" s="34" t="str">
        <f t="shared" si="485"/>
        <v>7100.15433</v>
      </c>
      <c r="AB1482" s="34" t="str">
        <f t="shared" si="479"/>
        <v>7100.1 Cost of Production (Services) of Electricity /Regulated Activities</v>
      </c>
      <c r="AC1482" s="34" t="str">
        <f t="shared" si="480"/>
        <v>7100.15 Cost of Regulated Electricity Generation Activities</v>
      </c>
      <c r="AD1482" s="34" t="str">
        <f t="shared" si="481"/>
        <v>7100.154 Generation in Gas Power Plants (Gas only)</v>
      </c>
      <c r="AE1482" s="34" t="str">
        <f t="shared" si="482"/>
        <v>7100.1543 Maintenance Cost in Gas Power Plants (Gas only)</v>
      </c>
      <c r="AF1482" s="34" t="str">
        <f t="shared" si="483"/>
        <v xml:space="preserve">7100.15433 Outsource </v>
      </c>
      <c r="AH1482" s="6" t="s">
        <v>897</v>
      </c>
      <c r="AI1482" t="s">
        <v>1014</v>
      </c>
      <c r="AJ1482" s="14" t="s">
        <v>11</v>
      </c>
      <c r="AK1482" t="s">
        <v>909</v>
      </c>
      <c r="AL1482"/>
      <c r="AM1482"/>
      <c r="AN1482"/>
      <c r="AO1482"/>
      <c r="AP1482"/>
      <c r="AQ1482"/>
      <c r="AR1482"/>
      <c r="AS1482"/>
      <c r="AV1482" t="s">
        <v>1014</v>
      </c>
      <c r="AW1482">
        <f t="shared" si="484"/>
        <v>10</v>
      </c>
    </row>
    <row r="1483" spans="1:49" ht="11.25" customHeight="1" x14ac:dyDescent="0.2">
      <c r="A1483" s="14">
        <v>7100.15434</v>
      </c>
      <c r="B1483" t="s">
        <v>409</v>
      </c>
      <c r="C1483" s="33" t="str">
        <f t="shared" si="467"/>
        <v>7100.15434 Utilities (no electricity)</v>
      </c>
      <c r="D1483" s="6" t="s">
        <v>870</v>
      </c>
      <c r="E1483" s="6" t="s">
        <v>804</v>
      </c>
      <c r="F1483" s="6" t="s">
        <v>749</v>
      </c>
      <c r="G1483" s="6" t="s">
        <v>823</v>
      </c>
      <c r="H1483" s="34" t="str">
        <f>VLOOKUP(I1483,'heading tables'!$G$3:$H$9,2,FALSE)</f>
        <v>L5</v>
      </c>
      <c r="I1483" s="34">
        <f t="shared" si="475"/>
        <v>10</v>
      </c>
      <c r="J1483" s="6" t="s">
        <v>1069</v>
      </c>
      <c r="K1483" s="34">
        <f t="shared" si="478"/>
        <v>404</v>
      </c>
      <c r="L1483" s="34" t="str">
        <f t="shared" si="476"/>
        <v>34</v>
      </c>
      <c r="M1483" s="34" t="str">
        <f t="shared" si="469"/>
        <v>7</v>
      </c>
      <c r="N1483" s="34" t="str">
        <f t="shared" si="470"/>
        <v>71</v>
      </c>
      <c r="O1483" s="34" t="str">
        <f t="shared" si="471"/>
        <v>7100</v>
      </c>
      <c r="P1483" s="34" t="str">
        <f>CONCATENATE(M1483," ",VLOOKUP(M1483,'heading tables'!$A:$C,2,FALSE))</f>
        <v>7 Operating Expenses</v>
      </c>
      <c r="Q1483" s="34" t="str">
        <f>CONCATENATE(N1483," ",VLOOKUP(N1483,'heading tables'!$A:$C,2,FALSE))</f>
        <v>71 Cost of products sold (goods-producing and services industries)</v>
      </c>
      <c r="R1483" s="34" t="str">
        <f>CONCATENATE(O1483," ",VLOOKUP(ABS(O1483),'heading tables'!$A:$C,2,FALSE))</f>
        <v>7100 Cost of products sold (goods-producing and services industries)</v>
      </c>
      <c r="S1483" s="34" t="str">
        <f t="shared" si="473"/>
        <v>71</v>
      </c>
      <c r="T1483" s="34" t="str">
        <f t="shared" si="474"/>
        <v>7100</v>
      </c>
      <c r="U1483" s="34" t="str">
        <f>CONCATENATE(S1483," ",VLOOKUP(S1483,'heading tables'!$A:$C,2,FALSE))</f>
        <v>71 Cost of products sold (goods-producing and services industries)</v>
      </c>
      <c r="V1483" s="34" t="str">
        <f>CONCATENATE(T1483," ",VLOOKUP(ABS(T1483),'heading tables'!$A:$C,2,FALSE))</f>
        <v>7100 Cost of products sold (goods-producing and services industries)</v>
      </c>
      <c r="W1483" s="34" t="str">
        <f t="shared" si="477"/>
        <v>7100.1</v>
      </c>
      <c r="X1483" s="34" t="str">
        <f t="shared" si="485"/>
        <v>7100.15</v>
      </c>
      <c r="Y1483" s="34" t="str">
        <f t="shared" si="485"/>
        <v>7100.154</v>
      </c>
      <c r="Z1483" s="34" t="str">
        <f t="shared" si="485"/>
        <v>7100.1543</v>
      </c>
      <c r="AA1483" s="34" t="str">
        <f t="shared" si="485"/>
        <v>7100.15434</v>
      </c>
      <c r="AB1483" s="34" t="str">
        <f t="shared" si="479"/>
        <v>7100.1 Cost of Production (Services) of Electricity /Regulated Activities</v>
      </c>
      <c r="AC1483" s="34" t="str">
        <f t="shared" si="480"/>
        <v>7100.15 Cost of Regulated Electricity Generation Activities</v>
      </c>
      <c r="AD1483" s="34" t="str">
        <f t="shared" si="481"/>
        <v>7100.154 Generation in Gas Power Plants (Gas only)</v>
      </c>
      <c r="AE1483" s="34" t="str">
        <f t="shared" si="482"/>
        <v>7100.1543 Maintenance Cost in Gas Power Plants (Gas only)</v>
      </c>
      <c r="AF1483" s="34" t="str">
        <f t="shared" si="483"/>
        <v>7100.15434 Utilities (no electricity)</v>
      </c>
      <c r="AH1483" s="14" t="s">
        <v>460</v>
      </c>
      <c r="AI1483" t="s">
        <v>409</v>
      </c>
      <c r="AJ1483" s="14" t="s">
        <v>11</v>
      </c>
      <c r="AK1483" t="s">
        <v>909</v>
      </c>
      <c r="AL1483"/>
      <c r="AM1483"/>
      <c r="AN1483"/>
      <c r="AO1483"/>
      <c r="AP1483"/>
      <c r="AQ1483"/>
      <c r="AR1483"/>
      <c r="AS1483"/>
      <c r="AV1483" t="s">
        <v>409</v>
      </c>
      <c r="AW1483">
        <f t="shared" si="484"/>
        <v>26</v>
      </c>
    </row>
    <row r="1484" spans="1:49" ht="11.25" customHeight="1" x14ac:dyDescent="0.2">
      <c r="A1484" s="14">
        <v>7100.1543499999998</v>
      </c>
      <c r="B1484" t="s">
        <v>410</v>
      </c>
      <c r="C1484" s="33" t="str">
        <f t="shared" si="467"/>
        <v>7100.15435 Operation lease (rent)</v>
      </c>
      <c r="D1484" s="6" t="s">
        <v>870</v>
      </c>
      <c r="E1484" s="6" t="s">
        <v>804</v>
      </c>
      <c r="F1484" s="6" t="s">
        <v>749</v>
      </c>
      <c r="G1484" s="6" t="s">
        <v>823</v>
      </c>
      <c r="H1484" s="34" t="str">
        <f>VLOOKUP(I1484,'heading tables'!$G$3:$H$9,2,FALSE)</f>
        <v>L5</v>
      </c>
      <c r="I1484" s="34">
        <f t="shared" si="475"/>
        <v>10</v>
      </c>
      <c r="J1484" s="6" t="s">
        <v>1069</v>
      </c>
      <c r="K1484" s="34">
        <f t="shared" si="478"/>
        <v>404</v>
      </c>
      <c r="L1484" s="34" t="str">
        <f t="shared" si="476"/>
        <v>35</v>
      </c>
      <c r="M1484" s="34" t="str">
        <f t="shared" si="469"/>
        <v>7</v>
      </c>
      <c r="N1484" s="34" t="str">
        <f t="shared" si="470"/>
        <v>71</v>
      </c>
      <c r="O1484" s="34" t="str">
        <f t="shared" si="471"/>
        <v>7100</v>
      </c>
      <c r="P1484" s="34" t="str">
        <f>CONCATENATE(M1484," ",VLOOKUP(M1484,'heading tables'!$A:$C,2,FALSE))</f>
        <v>7 Operating Expenses</v>
      </c>
      <c r="Q1484" s="34" t="str">
        <f>CONCATENATE(N1484," ",VLOOKUP(N1484,'heading tables'!$A:$C,2,FALSE))</f>
        <v>71 Cost of products sold (goods-producing and services industries)</v>
      </c>
      <c r="R1484" s="34" t="str">
        <f>CONCATENATE(O1484," ",VLOOKUP(ABS(O1484),'heading tables'!$A:$C,2,FALSE))</f>
        <v>7100 Cost of products sold (goods-producing and services industries)</v>
      </c>
      <c r="S1484" s="34" t="str">
        <f t="shared" si="473"/>
        <v>71</v>
      </c>
      <c r="T1484" s="34" t="str">
        <f t="shared" si="474"/>
        <v>7100</v>
      </c>
      <c r="U1484" s="34" t="str">
        <f>CONCATENATE(S1484," ",VLOOKUP(S1484,'heading tables'!$A:$C,2,FALSE))</f>
        <v>71 Cost of products sold (goods-producing and services industries)</v>
      </c>
      <c r="V1484" s="34" t="str">
        <f>CONCATENATE(T1484," ",VLOOKUP(ABS(T1484),'heading tables'!$A:$C,2,FALSE))</f>
        <v>7100 Cost of products sold (goods-producing and services industries)</v>
      </c>
      <c r="W1484" s="34" t="str">
        <f t="shared" si="477"/>
        <v>7100.1</v>
      </c>
      <c r="X1484" s="34" t="str">
        <f t="shared" si="485"/>
        <v>7100.15</v>
      </c>
      <c r="Y1484" s="34" t="str">
        <f t="shared" si="485"/>
        <v>7100.154</v>
      </c>
      <c r="Z1484" s="34" t="str">
        <f t="shared" si="485"/>
        <v>7100.1543</v>
      </c>
      <c r="AA1484" s="34" t="str">
        <f t="shared" si="485"/>
        <v>7100.15435</v>
      </c>
      <c r="AB1484" s="34" t="str">
        <f t="shared" si="479"/>
        <v>7100.1 Cost of Production (Services) of Electricity /Regulated Activities</v>
      </c>
      <c r="AC1484" s="34" t="str">
        <f t="shared" si="480"/>
        <v>7100.15 Cost of Regulated Electricity Generation Activities</v>
      </c>
      <c r="AD1484" s="34" t="str">
        <f t="shared" si="481"/>
        <v>7100.154 Generation in Gas Power Plants (Gas only)</v>
      </c>
      <c r="AE1484" s="34" t="str">
        <f t="shared" si="482"/>
        <v>7100.1543 Maintenance Cost in Gas Power Plants (Gas only)</v>
      </c>
      <c r="AF1484" s="34" t="str">
        <f t="shared" si="483"/>
        <v>7100.15435 Operation lease (rent)</v>
      </c>
      <c r="AH1484" s="6" t="s">
        <v>886</v>
      </c>
      <c r="AI1484" t="s">
        <v>410</v>
      </c>
      <c r="AJ1484" s="14" t="s">
        <v>11</v>
      </c>
      <c r="AK1484" t="s">
        <v>909</v>
      </c>
      <c r="AL1484"/>
      <c r="AM1484"/>
      <c r="AN1484"/>
      <c r="AO1484"/>
      <c r="AP1484"/>
      <c r="AQ1484"/>
      <c r="AR1484"/>
      <c r="AS1484"/>
      <c r="AV1484" t="s">
        <v>410</v>
      </c>
      <c r="AW1484">
        <f t="shared" si="484"/>
        <v>22</v>
      </c>
    </row>
    <row r="1485" spans="1:49" ht="11.25" customHeight="1" x14ac:dyDescent="0.2">
      <c r="A1485" s="14">
        <v>7100.1543600000005</v>
      </c>
      <c r="B1485" t="s">
        <v>411</v>
      </c>
      <c r="C1485" s="33" t="str">
        <f t="shared" si="467"/>
        <v>7100.15436 Electricity Self Consumption</v>
      </c>
      <c r="D1485" s="6" t="s">
        <v>870</v>
      </c>
      <c r="E1485" s="6" t="s">
        <v>804</v>
      </c>
      <c r="F1485" s="6" t="s">
        <v>749</v>
      </c>
      <c r="G1485" s="6" t="s">
        <v>823</v>
      </c>
      <c r="H1485" s="34" t="str">
        <f>VLOOKUP(I1485,'heading tables'!$G$3:$H$9,2,FALSE)</f>
        <v>L5</v>
      </c>
      <c r="I1485" s="34">
        <f t="shared" si="475"/>
        <v>10</v>
      </c>
      <c r="J1485" s="6" t="s">
        <v>1069</v>
      </c>
      <c r="K1485" s="34">
        <f t="shared" si="478"/>
        <v>404</v>
      </c>
      <c r="L1485" s="34" t="str">
        <f t="shared" si="476"/>
        <v>36</v>
      </c>
      <c r="M1485" s="34" t="str">
        <f t="shared" si="469"/>
        <v>7</v>
      </c>
      <c r="N1485" s="34" t="str">
        <f t="shared" si="470"/>
        <v>71</v>
      </c>
      <c r="O1485" s="34" t="str">
        <f t="shared" si="471"/>
        <v>7100</v>
      </c>
      <c r="P1485" s="34" t="str">
        <f>CONCATENATE(M1485," ",VLOOKUP(M1485,'heading tables'!$A:$C,2,FALSE))</f>
        <v>7 Operating Expenses</v>
      </c>
      <c r="Q1485" s="34" t="str">
        <f>CONCATENATE(N1485," ",VLOOKUP(N1485,'heading tables'!$A:$C,2,FALSE))</f>
        <v>71 Cost of products sold (goods-producing and services industries)</v>
      </c>
      <c r="R1485" s="34" t="str">
        <f>CONCATENATE(O1485," ",VLOOKUP(ABS(O1485),'heading tables'!$A:$C,2,FALSE))</f>
        <v>7100 Cost of products sold (goods-producing and services industries)</v>
      </c>
      <c r="S1485" s="34" t="str">
        <f t="shared" si="473"/>
        <v>71</v>
      </c>
      <c r="T1485" s="34" t="str">
        <f t="shared" si="474"/>
        <v>7100</v>
      </c>
      <c r="U1485" s="34" t="str">
        <f>CONCATENATE(S1485," ",VLOOKUP(S1485,'heading tables'!$A:$C,2,FALSE))</f>
        <v>71 Cost of products sold (goods-producing and services industries)</v>
      </c>
      <c r="V1485" s="34" t="str">
        <f>CONCATENATE(T1485," ",VLOOKUP(ABS(T1485),'heading tables'!$A:$C,2,FALSE))</f>
        <v>7100 Cost of products sold (goods-producing and services industries)</v>
      </c>
      <c r="W1485" s="34" t="str">
        <f t="shared" si="477"/>
        <v>7100.1</v>
      </c>
      <c r="X1485" s="34" t="str">
        <f t="shared" si="485"/>
        <v>7100.15</v>
      </c>
      <c r="Y1485" s="34" t="str">
        <f t="shared" si="485"/>
        <v>7100.154</v>
      </c>
      <c r="Z1485" s="34" t="str">
        <f t="shared" si="485"/>
        <v>7100.1543</v>
      </c>
      <c r="AA1485" s="34" t="str">
        <f t="shared" si="485"/>
        <v>7100.15436</v>
      </c>
      <c r="AB1485" s="34" t="str">
        <f t="shared" si="479"/>
        <v>7100.1 Cost of Production (Services) of Electricity /Regulated Activities</v>
      </c>
      <c r="AC1485" s="34" t="str">
        <f t="shared" si="480"/>
        <v>7100.15 Cost of Regulated Electricity Generation Activities</v>
      </c>
      <c r="AD1485" s="34" t="str">
        <f t="shared" si="481"/>
        <v>7100.154 Generation in Gas Power Plants (Gas only)</v>
      </c>
      <c r="AE1485" s="34" t="str">
        <f t="shared" si="482"/>
        <v>7100.1543 Maintenance Cost in Gas Power Plants (Gas only)</v>
      </c>
      <c r="AF1485" s="34" t="str">
        <f t="shared" si="483"/>
        <v>7100.15436 Electricity Self Consumption</v>
      </c>
      <c r="AH1485" s="14" t="s">
        <v>873</v>
      </c>
      <c r="AI1485" t="s">
        <v>411</v>
      </c>
      <c r="AJ1485" s="14" t="s">
        <v>11</v>
      </c>
      <c r="AK1485" t="s">
        <v>909</v>
      </c>
      <c r="AL1485"/>
      <c r="AM1485"/>
      <c r="AN1485"/>
      <c r="AO1485"/>
      <c r="AP1485"/>
      <c r="AQ1485"/>
      <c r="AR1485"/>
      <c r="AS1485"/>
      <c r="AV1485" t="s">
        <v>411</v>
      </c>
      <c r="AW1485">
        <f t="shared" si="484"/>
        <v>28</v>
      </c>
    </row>
    <row r="1486" spans="1:49" ht="11.25" customHeight="1" x14ac:dyDescent="0.2">
      <c r="A1486" s="14">
        <v>7100.1543799999999</v>
      </c>
      <c r="B1486" t="s">
        <v>413</v>
      </c>
      <c r="C1486" s="33" t="str">
        <f t="shared" si="467"/>
        <v>7100.15438 Depreciation of Assets in Maintenance</v>
      </c>
      <c r="D1486" s="6" t="s">
        <v>870</v>
      </c>
      <c r="E1486" s="6" t="s">
        <v>804</v>
      </c>
      <c r="F1486" s="6" t="s">
        <v>749</v>
      </c>
      <c r="G1486" s="6" t="s">
        <v>823</v>
      </c>
      <c r="H1486" s="34" t="str">
        <f>VLOOKUP(I1486,'heading tables'!$G$3:$H$9,2,FALSE)</f>
        <v>L5</v>
      </c>
      <c r="I1486" s="34">
        <f t="shared" si="475"/>
        <v>10</v>
      </c>
      <c r="J1486" s="6" t="s">
        <v>1069</v>
      </c>
      <c r="K1486" s="34">
        <f t="shared" si="478"/>
        <v>404</v>
      </c>
      <c r="L1486" s="34" t="str">
        <f t="shared" si="476"/>
        <v>38</v>
      </c>
      <c r="M1486" s="34" t="str">
        <f t="shared" si="469"/>
        <v>7</v>
      </c>
      <c r="N1486" s="34" t="str">
        <f t="shared" si="470"/>
        <v>71</v>
      </c>
      <c r="O1486" s="34" t="str">
        <f t="shared" si="471"/>
        <v>7100</v>
      </c>
      <c r="P1486" s="34" t="str">
        <f>CONCATENATE(M1486," ",VLOOKUP(M1486,'heading tables'!$A:$C,2,FALSE))</f>
        <v>7 Operating Expenses</v>
      </c>
      <c r="Q1486" s="34" t="str">
        <f>CONCATENATE(N1486," ",VLOOKUP(N1486,'heading tables'!$A:$C,2,FALSE))</f>
        <v>71 Cost of products sold (goods-producing and services industries)</v>
      </c>
      <c r="R1486" s="34" t="str">
        <f>CONCATENATE(O1486," ",VLOOKUP(ABS(O1486),'heading tables'!$A:$C,2,FALSE))</f>
        <v>7100 Cost of products sold (goods-producing and services industries)</v>
      </c>
      <c r="S1486" s="34" t="str">
        <f t="shared" si="473"/>
        <v>71</v>
      </c>
      <c r="T1486" s="34" t="str">
        <f t="shared" si="474"/>
        <v>7100</v>
      </c>
      <c r="U1486" s="34" t="str">
        <f>CONCATENATE(S1486," ",VLOOKUP(S1486,'heading tables'!$A:$C,2,FALSE))</f>
        <v>71 Cost of products sold (goods-producing and services industries)</v>
      </c>
      <c r="V1486" s="34" t="str">
        <f>CONCATENATE(T1486," ",VLOOKUP(ABS(T1486),'heading tables'!$A:$C,2,FALSE))</f>
        <v>7100 Cost of products sold (goods-producing and services industries)</v>
      </c>
      <c r="W1486" s="34" t="str">
        <f t="shared" si="477"/>
        <v>7100.1</v>
      </c>
      <c r="X1486" s="34" t="str">
        <f t="shared" si="485"/>
        <v>7100.15</v>
      </c>
      <c r="Y1486" s="34" t="str">
        <f t="shared" si="485"/>
        <v>7100.154</v>
      </c>
      <c r="Z1486" s="34" t="str">
        <f t="shared" si="485"/>
        <v>7100.1543</v>
      </c>
      <c r="AA1486" s="34" t="str">
        <f t="shared" si="485"/>
        <v>7100.15438</v>
      </c>
      <c r="AB1486" s="34" t="str">
        <f t="shared" si="479"/>
        <v>7100.1 Cost of Production (Services) of Electricity /Regulated Activities</v>
      </c>
      <c r="AC1486" s="34" t="str">
        <f t="shared" si="480"/>
        <v>7100.15 Cost of Regulated Electricity Generation Activities</v>
      </c>
      <c r="AD1486" s="34" t="str">
        <f t="shared" si="481"/>
        <v>7100.154 Generation in Gas Power Plants (Gas only)</v>
      </c>
      <c r="AE1486" s="34" t="str">
        <f t="shared" si="482"/>
        <v>7100.1543 Maintenance Cost in Gas Power Plants (Gas only)</v>
      </c>
      <c r="AF1486" s="34" t="str">
        <f t="shared" si="483"/>
        <v>7100.15438 Depreciation of Assets in Maintenance</v>
      </c>
      <c r="AH1486" s="6" t="s">
        <v>885</v>
      </c>
      <c r="AI1486" t="s">
        <v>413</v>
      </c>
      <c r="AJ1486" s="14" t="s">
        <v>11</v>
      </c>
      <c r="AK1486" t="s">
        <v>909</v>
      </c>
      <c r="AL1486"/>
      <c r="AM1486"/>
      <c r="AN1486"/>
      <c r="AO1486"/>
      <c r="AP1486"/>
      <c r="AQ1486"/>
      <c r="AR1486"/>
      <c r="AS1486"/>
      <c r="AV1486" t="s">
        <v>413</v>
      </c>
      <c r="AW1486">
        <f t="shared" si="484"/>
        <v>37</v>
      </c>
    </row>
    <row r="1487" spans="1:49" ht="11.25" customHeight="1" x14ac:dyDescent="0.2">
      <c r="A1487" s="14">
        <v>7100.1543899999997</v>
      </c>
      <c r="B1487" t="s">
        <v>405</v>
      </c>
      <c r="C1487" s="33" t="str">
        <f t="shared" si="467"/>
        <v>7100.15439 Other</v>
      </c>
      <c r="D1487" s="6" t="s">
        <v>870</v>
      </c>
      <c r="E1487" s="6" t="s">
        <v>804</v>
      </c>
      <c r="F1487" s="6" t="s">
        <v>749</v>
      </c>
      <c r="G1487" s="6" t="s">
        <v>823</v>
      </c>
      <c r="H1487" s="34" t="str">
        <f>VLOOKUP(I1487,'heading tables'!$G$3:$H$9,2,FALSE)</f>
        <v>L5</v>
      </c>
      <c r="I1487" s="34">
        <f t="shared" si="475"/>
        <v>10</v>
      </c>
      <c r="J1487" s="6" t="s">
        <v>1069</v>
      </c>
      <c r="K1487" s="34">
        <f t="shared" si="478"/>
        <v>404</v>
      </c>
      <c r="L1487" s="34" t="str">
        <f t="shared" si="476"/>
        <v>39</v>
      </c>
      <c r="M1487" s="34" t="str">
        <f t="shared" si="469"/>
        <v>7</v>
      </c>
      <c r="N1487" s="34" t="str">
        <f t="shared" si="470"/>
        <v>71</v>
      </c>
      <c r="O1487" s="34" t="str">
        <f t="shared" si="471"/>
        <v>7100</v>
      </c>
      <c r="P1487" s="34" t="str">
        <f>CONCATENATE(M1487," ",VLOOKUP(M1487,'heading tables'!$A:$C,2,FALSE))</f>
        <v>7 Operating Expenses</v>
      </c>
      <c r="Q1487" s="34" t="str">
        <f>CONCATENATE(N1487," ",VLOOKUP(N1487,'heading tables'!$A:$C,2,FALSE))</f>
        <v>71 Cost of products sold (goods-producing and services industries)</v>
      </c>
      <c r="R1487" s="34" t="str">
        <f>CONCATENATE(O1487," ",VLOOKUP(ABS(O1487),'heading tables'!$A:$C,2,FALSE))</f>
        <v>7100 Cost of products sold (goods-producing and services industries)</v>
      </c>
      <c r="S1487" s="34" t="str">
        <f t="shared" si="473"/>
        <v>71</v>
      </c>
      <c r="T1487" s="34" t="str">
        <f t="shared" si="474"/>
        <v>7100</v>
      </c>
      <c r="U1487" s="34" t="str">
        <f>CONCATENATE(S1487," ",VLOOKUP(S1487,'heading tables'!$A:$C,2,FALSE))</f>
        <v>71 Cost of products sold (goods-producing and services industries)</v>
      </c>
      <c r="V1487" s="34" t="str">
        <f>CONCATENATE(T1487," ",VLOOKUP(ABS(T1487),'heading tables'!$A:$C,2,FALSE))</f>
        <v>7100 Cost of products sold (goods-producing and services industries)</v>
      </c>
      <c r="W1487" s="34" t="str">
        <f t="shared" si="477"/>
        <v>7100.1</v>
      </c>
      <c r="X1487" s="34" t="str">
        <f t="shared" si="485"/>
        <v>7100.15</v>
      </c>
      <c r="Y1487" s="34" t="str">
        <f t="shared" si="485"/>
        <v>7100.154</v>
      </c>
      <c r="Z1487" s="34" t="str">
        <f t="shared" si="485"/>
        <v>7100.1543</v>
      </c>
      <c r="AA1487" s="34" t="str">
        <f t="shared" si="485"/>
        <v>7100.15439</v>
      </c>
      <c r="AB1487" s="34" t="str">
        <f t="shared" si="479"/>
        <v>7100.1 Cost of Production (Services) of Electricity /Regulated Activities</v>
      </c>
      <c r="AC1487" s="34" t="str">
        <f t="shared" si="480"/>
        <v>7100.15 Cost of Regulated Electricity Generation Activities</v>
      </c>
      <c r="AD1487" s="34" t="str">
        <f t="shared" si="481"/>
        <v>7100.154 Generation in Gas Power Plants (Gas only)</v>
      </c>
      <c r="AE1487" s="34" t="str">
        <f t="shared" si="482"/>
        <v>7100.1543 Maintenance Cost in Gas Power Plants (Gas only)</v>
      </c>
      <c r="AF1487" s="34" t="str">
        <f t="shared" si="483"/>
        <v>7100.15439 Other</v>
      </c>
      <c r="AH1487" s="6" t="s">
        <v>405</v>
      </c>
      <c r="AI1487" t="s">
        <v>405</v>
      </c>
      <c r="AJ1487" s="14" t="s">
        <v>11</v>
      </c>
      <c r="AK1487" t="s">
        <v>909</v>
      </c>
      <c r="AL1487"/>
      <c r="AM1487"/>
      <c r="AN1487"/>
      <c r="AO1487"/>
      <c r="AP1487"/>
      <c r="AQ1487"/>
      <c r="AR1487"/>
      <c r="AS1487"/>
      <c r="AV1487" t="s">
        <v>405</v>
      </c>
      <c r="AW1487">
        <f t="shared" si="484"/>
        <v>5</v>
      </c>
    </row>
    <row r="1488" spans="1:49" ht="11.25" customHeight="1" x14ac:dyDescent="0.2">
      <c r="A1488" s="14">
        <v>7100.1549000000005</v>
      </c>
      <c r="B1488" t="s">
        <v>427</v>
      </c>
      <c r="C1488" s="33" t="str">
        <f t="shared" si="467"/>
        <v>7100.1549 Other Costs on Gas Power Plants (Gas only)</v>
      </c>
      <c r="D1488" s="6" t="s">
        <v>870</v>
      </c>
      <c r="E1488" s="6" t="s">
        <v>804</v>
      </c>
      <c r="F1488" s="6" t="s">
        <v>747</v>
      </c>
      <c r="G1488" s="6" t="s">
        <v>824</v>
      </c>
      <c r="H1488" s="34" t="str">
        <f>VLOOKUP(I1488,'heading tables'!$G$3:$H$9,2,FALSE)</f>
        <v>L4</v>
      </c>
      <c r="I1488" s="34">
        <f t="shared" si="475"/>
        <v>9</v>
      </c>
      <c r="J1488" s="6" t="s">
        <v>1069</v>
      </c>
      <c r="K1488" s="34">
        <f t="shared" si="478"/>
        <v>404</v>
      </c>
      <c r="L1488" s="34" t="str">
        <f t="shared" si="476"/>
        <v>49</v>
      </c>
      <c r="M1488" s="34" t="str">
        <f t="shared" si="469"/>
        <v>7</v>
      </c>
      <c r="N1488" s="34" t="str">
        <f t="shared" si="470"/>
        <v>71</v>
      </c>
      <c r="O1488" s="34" t="str">
        <f t="shared" si="471"/>
        <v>7100</v>
      </c>
      <c r="P1488" s="34" t="str">
        <f>CONCATENATE(M1488," ",VLOOKUP(M1488,'heading tables'!$A:$C,2,FALSE))</f>
        <v>7 Operating Expenses</v>
      </c>
      <c r="Q1488" s="34" t="str">
        <f>CONCATENATE(N1488," ",VLOOKUP(N1488,'heading tables'!$A:$C,2,FALSE))</f>
        <v>71 Cost of products sold (goods-producing and services industries)</v>
      </c>
      <c r="R1488" s="34" t="str">
        <f>CONCATENATE(O1488," ",VLOOKUP(ABS(O1488),'heading tables'!$A:$C,2,FALSE))</f>
        <v>7100 Cost of products sold (goods-producing and services industries)</v>
      </c>
      <c r="S1488" s="34" t="str">
        <f t="shared" si="473"/>
        <v>71</v>
      </c>
      <c r="T1488" s="34" t="str">
        <f t="shared" si="474"/>
        <v>7100</v>
      </c>
      <c r="U1488" s="34" t="str">
        <f>CONCATENATE(S1488," ",VLOOKUP(S1488,'heading tables'!$A:$C,2,FALSE))</f>
        <v>71 Cost of products sold (goods-producing and services industries)</v>
      </c>
      <c r="V1488" s="34" t="str">
        <f>CONCATENATE(T1488," ",VLOOKUP(ABS(T1488),'heading tables'!$A:$C,2,FALSE))</f>
        <v>7100 Cost of products sold (goods-producing and services industries)</v>
      </c>
      <c r="W1488" s="34" t="str">
        <f t="shared" si="477"/>
        <v>7100.1</v>
      </c>
      <c r="X1488" s="34" t="str">
        <f t="shared" si="485"/>
        <v>7100.15</v>
      </c>
      <c r="Y1488" s="34" t="str">
        <f t="shared" si="485"/>
        <v>7100.154</v>
      </c>
      <c r="Z1488" s="34" t="str">
        <f t="shared" si="485"/>
        <v>7100.1549</v>
      </c>
      <c r="AA1488" s="34" t="str">
        <f t="shared" si="485"/>
        <v>" "</v>
      </c>
      <c r="AB1488" s="34" t="str">
        <f t="shared" si="479"/>
        <v>7100.1 Cost of Production (Services) of Electricity /Regulated Activities</v>
      </c>
      <c r="AC1488" s="34" t="str">
        <f t="shared" si="480"/>
        <v>7100.15 Cost of Regulated Electricity Generation Activities</v>
      </c>
      <c r="AD1488" s="34" t="str">
        <f t="shared" si="481"/>
        <v>7100.154 Generation in Gas Power Plants (Gas only)</v>
      </c>
      <c r="AE1488" s="34" t="str">
        <f t="shared" si="482"/>
        <v>7100.1549 Other Costs on Gas Power Plants (Gas only)</v>
      </c>
      <c r="AF1488" s="34" t="str">
        <f t="shared" si="483"/>
        <v>" "</v>
      </c>
      <c r="AH1488" s="6" t="s">
        <v>405</v>
      </c>
      <c r="AI1488" t="s">
        <v>427</v>
      </c>
      <c r="AJ1488" s="14" t="s">
        <v>11</v>
      </c>
      <c r="AK1488" t="s">
        <v>909</v>
      </c>
      <c r="AL1488"/>
      <c r="AM1488"/>
      <c r="AN1488"/>
      <c r="AO1488"/>
      <c r="AP1488"/>
      <c r="AQ1488"/>
      <c r="AR1488"/>
      <c r="AS1488"/>
      <c r="AV1488" t="s">
        <v>427</v>
      </c>
      <c r="AW1488">
        <f t="shared" si="484"/>
        <v>42</v>
      </c>
    </row>
    <row r="1489" spans="1:49" ht="11.25" customHeight="1" x14ac:dyDescent="0.2">
      <c r="A1489" s="14">
        <v>7100.1549999999997</v>
      </c>
      <c r="B1489" t="s">
        <v>428</v>
      </c>
      <c r="C1489" s="33" t="str">
        <f t="shared" si="467"/>
        <v>7100.155 Generation in Combined Cycle Power Plants (Gas and Steam)</v>
      </c>
      <c r="D1489" s="6" t="s">
        <v>870</v>
      </c>
      <c r="E1489" s="6" t="s">
        <v>804</v>
      </c>
      <c r="F1489" s="6" t="s">
        <v>3</v>
      </c>
      <c r="G1489" s="6" t="s">
        <v>72</v>
      </c>
      <c r="H1489" s="34" t="str">
        <f>VLOOKUP(I1489,'heading tables'!$G$3:$H$9,2,FALSE)</f>
        <v>L3</v>
      </c>
      <c r="I1489" s="34">
        <f t="shared" si="475"/>
        <v>8</v>
      </c>
      <c r="J1489" s="6" t="s">
        <v>1069</v>
      </c>
      <c r="K1489" s="34">
        <f t="shared" si="478"/>
        <v>404</v>
      </c>
      <c r="L1489" s="34" t="str">
        <f t="shared" si="476"/>
        <v>55</v>
      </c>
      <c r="M1489" s="34" t="str">
        <f t="shared" si="469"/>
        <v>7</v>
      </c>
      <c r="N1489" s="34" t="str">
        <f t="shared" si="470"/>
        <v>71</v>
      </c>
      <c r="O1489" s="34" t="str">
        <f t="shared" si="471"/>
        <v>7100</v>
      </c>
      <c r="P1489" s="34" t="str">
        <f>CONCATENATE(M1489," ",VLOOKUP(M1489,'heading tables'!$A:$C,2,FALSE))</f>
        <v>7 Operating Expenses</v>
      </c>
      <c r="Q1489" s="34" t="str">
        <f>CONCATENATE(N1489," ",VLOOKUP(N1489,'heading tables'!$A:$C,2,FALSE))</f>
        <v>71 Cost of products sold (goods-producing and services industries)</v>
      </c>
      <c r="R1489" s="34" t="str">
        <f>CONCATENATE(O1489," ",VLOOKUP(ABS(O1489),'heading tables'!$A:$C,2,FALSE))</f>
        <v>7100 Cost of products sold (goods-producing and services industries)</v>
      </c>
      <c r="S1489" s="34" t="str">
        <f t="shared" si="473"/>
        <v>71</v>
      </c>
      <c r="T1489" s="34" t="str">
        <f t="shared" si="474"/>
        <v>7100</v>
      </c>
      <c r="U1489" s="34" t="str">
        <f>CONCATENATE(S1489," ",VLOOKUP(S1489,'heading tables'!$A:$C,2,FALSE))</f>
        <v>71 Cost of products sold (goods-producing and services industries)</v>
      </c>
      <c r="V1489" s="34" t="str">
        <f>CONCATENATE(T1489," ",VLOOKUP(ABS(T1489),'heading tables'!$A:$C,2,FALSE))</f>
        <v>7100 Cost of products sold (goods-producing and services industries)</v>
      </c>
      <c r="W1489" s="34" t="str">
        <f t="shared" si="477"/>
        <v>7100.1</v>
      </c>
      <c r="X1489" s="34" t="str">
        <f t="shared" si="485"/>
        <v>7100.15</v>
      </c>
      <c r="Y1489" s="34" t="str">
        <f t="shared" si="485"/>
        <v>7100.155</v>
      </c>
      <c r="Z1489" s="34" t="str">
        <f t="shared" si="485"/>
        <v>" "</v>
      </c>
      <c r="AA1489" s="34" t="str">
        <f t="shared" si="485"/>
        <v>" "</v>
      </c>
      <c r="AB1489" s="34" t="str">
        <f t="shared" si="479"/>
        <v>7100.1 Cost of Production (Services) of Electricity /Regulated Activities</v>
      </c>
      <c r="AC1489" s="34" t="str">
        <f t="shared" si="480"/>
        <v>7100.15 Cost of Regulated Electricity Generation Activities</v>
      </c>
      <c r="AD1489" s="34" t="str">
        <f t="shared" si="481"/>
        <v>7100.155 Generation in Combined Cycle Power Plants (Gas and Steam)</v>
      </c>
      <c r="AE1489" s="34" t="str">
        <f t="shared" si="482"/>
        <v>" "</v>
      </c>
      <c r="AF1489" s="34" t="str">
        <f t="shared" si="483"/>
        <v>" "</v>
      </c>
      <c r="AI1489" t="s">
        <v>428</v>
      </c>
      <c r="AJ1489" s="14" t="s">
        <v>1064</v>
      </c>
      <c r="AK1489" t="s">
        <v>909</v>
      </c>
      <c r="AL1489"/>
      <c r="AM1489"/>
      <c r="AN1489"/>
      <c r="AO1489"/>
      <c r="AP1489"/>
      <c r="AQ1489"/>
      <c r="AR1489"/>
      <c r="AS1489"/>
      <c r="AV1489" t="s">
        <v>428</v>
      </c>
      <c r="AW1489">
        <f t="shared" si="484"/>
        <v>57</v>
      </c>
    </row>
    <row r="1490" spans="1:49" ht="11.25" customHeight="1" x14ac:dyDescent="0.2">
      <c r="A1490" s="14">
        <v>7100.1550999999999</v>
      </c>
      <c r="B1490" t="s">
        <v>404</v>
      </c>
      <c r="C1490" s="33" t="str">
        <f t="shared" si="467"/>
        <v>7100.1551 Direct Cost on Generation</v>
      </c>
      <c r="D1490" s="6" t="s">
        <v>870</v>
      </c>
      <c r="E1490" s="6" t="s">
        <v>804</v>
      </c>
      <c r="F1490" s="6" t="s">
        <v>3</v>
      </c>
      <c r="G1490" s="6" t="s">
        <v>822</v>
      </c>
      <c r="H1490" s="34" t="str">
        <f>VLOOKUP(I1490,'heading tables'!$G$3:$H$9,2,FALSE)</f>
        <v>L4</v>
      </c>
      <c r="I1490" s="34">
        <f t="shared" si="475"/>
        <v>9</v>
      </c>
      <c r="J1490" s="6" t="s">
        <v>1069</v>
      </c>
      <c r="K1490" s="34">
        <f t="shared" si="478"/>
        <v>404</v>
      </c>
      <c r="L1490" s="34" t="str">
        <f t="shared" si="476"/>
        <v>51</v>
      </c>
      <c r="M1490" s="34" t="str">
        <f t="shared" si="469"/>
        <v>7</v>
      </c>
      <c r="N1490" s="34" t="str">
        <f t="shared" si="470"/>
        <v>71</v>
      </c>
      <c r="O1490" s="34" t="str">
        <f t="shared" si="471"/>
        <v>7100</v>
      </c>
      <c r="P1490" s="34" t="str">
        <f>CONCATENATE(M1490," ",VLOOKUP(M1490,'heading tables'!$A:$C,2,FALSE))</f>
        <v>7 Operating Expenses</v>
      </c>
      <c r="Q1490" s="34" t="str">
        <f>CONCATENATE(N1490," ",VLOOKUP(N1490,'heading tables'!$A:$C,2,FALSE))</f>
        <v>71 Cost of products sold (goods-producing and services industries)</v>
      </c>
      <c r="R1490" s="34" t="str">
        <f>CONCATENATE(O1490," ",VLOOKUP(ABS(O1490),'heading tables'!$A:$C,2,FALSE))</f>
        <v>7100 Cost of products sold (goods-producing and services industries)</v>
      </c>
      <c r="S1490" s="34" t="str">
        <f t="shared" si="473"/>
        <v>71</v>
      </c>
      <c r="T1490" s="34" t="str">
        <f t="shared" si="474"/>
        <v>7100</v>
      </c>
      <c r="U1490" s="34" t="str">
        <f>CONCATENATE(S1490," ",VLOOKUP(S1490,'heading tables'!$A:$C,2,FALSE))</f>
        <v>71 Cost of products sold (goods-producing and services industries)</v>
      </c>
      <c r="V1490" s="34" t="str">
        <f>CONCATENATE(T1490," ",VLOOKUP(ABS(T1490),'heading tables'!$A:$C,2,FALSE))</f>
        <v>7100 Cost of products sold (goods-producing and services industries)</v>
      </c>
      <c r="W1490" s="34" t="str">
        <f t="shared" si="477"/>
        <v>7100.1</v>
      </c>
      <c r="X1490" s="34" t="str">
        <f t="shared" si="485"/>
        <v>7100.15</v>
      </c>
      <c r="Y1490" s="34" t="str">
        <f t="shared" si="485"/>
        <v>7100.155</v>
      </c>
      <c r="Z1490" s="34" t="str">
        <f t="shared" si="485"/>
        <v>7100.1551</v>
      </c>
      <c r="AA1490" s="34" t="str">
        <f t="shared" si="485"/>
        <v>" "</v>
      </c>
      <c r="AB1490" s="34" t="str">
        <f t="shared" si="479"/>
        <v>7100.1 Cost of Production (Services) of Electricity /Regulated Activities</v>
      </c>
      <c r="AC1490" s="34" t="str">
        <f t="shared" si="480"/>
        <v>7100.15 Cost of Regulated Electricity Generation Activities</v>
      </c>
      <c r="AD1490" s="34" t="str">
        <f t="shared" si="481"/>
        <v>7100.155 Generation in Combined Cycle Power Plants (Gas and Steam)</v>
      </c>
      <c r="AE1490" s="34" t="str">
        <f t="shared" si="482"/>
        <v>7100.1551 Direct Cost on Generation</v>
      </c>
      <c r="AF1490" s="34" t="str">
        <f t="shared" si="483"/>
        <v>" "</v>
      </c>
      <c r="AI1490" t="s">
        <v>404</v>
      </c>
      <c r="AJ1490" s="14" t="s">
        <v>1064</v>
      </c>
      <c r="AK1490" t="s">
        <v>909</v>
      </c>
      <c r="AL1490"/>
      <c r="AM1490"/>
      <c r="AN1490"/>
      <c r="AO1490"/>
      <c r="AP1490"/>
      <c r="AQ1490"/>
      <c r="AR1490"/>
      <c r="AS1490"/>
      <c r="AV1490" t="s">
        <v>404</v>
      </c>
      <c r="AW1490">
        <f t="shared" si="484"/>
        <v>25</v>
      </c>
    </row>
    <row r="1491" spans="1:49" ht="11.25" customHeight="1" x14ac:dyDescent="0.2">
      <c r="A1491" s="14">
        <v>7100.1551099999997</v>
      </c>
      <c r="B1491" t="s">
        <v>415</v>
      </c>
      <c r="C1491" s="33" t="str">
        <f t="shared" si="467"/>
        <v>7100.15511 Fuel for Generation</v>
      </c>
      <c r="D1491" s="6" t="s">
        <v>870</v>
      </c>
      <c r="E1491" s="6" t="s">
        <v>804</v>
      </c>
      <c r="F1491" s="6" t="s">
        <v>746</v>
      </c>
      <c r="G1491" s="6" t="s">
        <v>823</v>
      </c>
      <c r="H1491" s="34" t="str">
        <f>VLOOKUP(I1491,'heading tables'!$G$3:$H$9,2,FALSE)</f>
        <v>L5</v>
      </c>
      <c r="I1491" s="34">
        <f t="shared" si="475"/>
        <v>10</v>
      </c>
      <c r="J1491" s="6" t="s">
        <v>1069</v>
      </c>
      <c r="K1491" s="34">
        <f t="shared" si="478"/>
        <v>404</v>
      </c>
      <c r="L1491" s="34" t="str">
        <f t="shared" si="476"/>
        <v>11</v>
      </c>
      <c r="M1491" s="34" t="str">
        <f t="shared" si="469"/>
        <v>7</v>
      </c>
      <c r="N1491" s="34" t="str">
        <f t="shared" si="470"/>
        <v>71</v>
      </c>
      <c r="O1491" s="34" t="str">
        <f t="shared" si="471"/>
        <v>7100</v>
      </c>
      <c r="P1491" s="34" t="str">
        <f>CONCATENATE(M1491," ",VLOOKUP(M1491,'heading tables'!$A:$C,2,FALSE))</f>
        <v>7 Operating Expenses</v>
      </c>
      <c r="Q1491" s="34" t="str">
        <f>CONCATENATE(N1491," ",VLOOKUP(N1491,'heading tables'!$A:$C,2,FALSE))</f>
        <v>71 Cost of products sold (goods-producing and services industries)</v>
      </c>
      <c r="R1491" s="34" t="str">
        <f>CONCATENATE(O1491," ",VLOOKUP(ABS(O1491),'heading tables'!$A:$C,2,FALSE))</f>
        <v>7100 Cost of products sold (goods-producing and services industries)</v>
      </c>
      <c r="S1491" s="34" t="str">
        <f t="shared" si="473"/>
        <v>71</v>
      </c>
      <c r="T1491" s="34" t="str">
        <f t="shared" si="474"/>
        <v>7100</v>
      </c>
      <c r="U1491" s="34" t="str">
        <f>CONCATENATE(S1491," ",VLOOKUP(S1491,'heading tables'!$A:$C,2,FALSE))</f>
        <v>71 Cost of products sold (goods-producing and services industries)</v>
      </c>
      <c r="V1491" s="34" t="str">
        <f>CONCATENATE(T1491," ",VLOOKUP(ABS(T1491),'heading tables'!$A:$C,2,FALSE))</f>
        <v>7100 Cost of products sold (goods-producing and services industries)</v>
      </c>
      <c r="W1491" s="34" t="str">
        <f t="shared" si="477"/>
        <v>7100.1</v>
      </c>
      <c r="X1491" s="34" t="str">
        <f t="shared" si="485"/>
        <v>7100.15</v>
      </c>
      <c r="Y1491" s="34" t="str">
        <f t="shared" si="485"/>
        <v>7100.155</v>
      </c>
      <c r="Z1491" s="34" t="str">
        <f t="shared" si="485"/>
        <v>7100.1551</v>
      </c>
      <c r="AA1491" s="34" t="str">
        <f t="shared" si="485"/>
        <v>7100.15511</v>
      </c>
      <c r="AB1491" s="34" t="str">
        <f t="shared" si="479"/>
        <v>7100.1 Cost of Production (Services) of Electricity /Regulated Activities</v>
      </c>
      <c r="AC1491" s="34" t="str">
        <f t="shared" si="480"/>
        <v>7100.15 Cost of Regulated Electricity Generation Activities</v>
      </c>
      <c r="AD1491" s="34" t="str">
        <f t="shared" si="481"/>
        <v>7100.155 Generation in Combined Cycle Power Plants (Gas and Steam)</v>
      </c>
      <c r="AE1491" s="34" t="str">
        <f t="shared" si="482"/>
        <v>7100.1551 Direct Cost on Generation</v>
      </c>
      <c r="AF1491" s="34" t="str">
        <f t="shared" si="483"/>
        <v>7100.15511 Fuel for Generation</v>
      </c>
      <c r="AH1491" s="14" t="s">
        <v>871</v>
      </c>
      <c r="AI1491" t="s">
        <v>415</v>
      </c>
      <c r="AJ1491" s="14" t="s">
        <v>11</v>
      </c>
      <c r="AK1491" t="s">
        <v>909</v>
      </c>
      <c r="AL1491"/>
      <c r="AM1491"/>
      <c r="AN1491"/>
      <c r="AO1491"/>
      <c r="AP1491"/>
      <c r="AQ1491"/>
      <c r="AR1491"/>
      <c r="AS1491"/>
      <c r="AV1491" t="s">
        <v>415</v>
      </c>
      <c r="AW1491">
        <f t="shared" si="484"/>
        <v>19</v>
      </c>
    </row>
    <row r="1492" spans="1:49" ht="11.25" customHeight="1" x14ac:dyDescent="0.2">
      <c r="A1492" s="14">
        <v>7100.1551200000004</v>
      </c>
      <c r="B1492" t="s">
        <v>416</v>
      </c>
      <c r="C1492" s="33" t="str">
        <f t="shared" si="467"/>
        <v>7100.15512 Water for Generation</v>
      </c>
      <c r="D1492" s="6" t="s">
        <v>870</v>
      </c>
      <c r="E1492" s="6" t="s">
        <v>804</v>
      </c>
      <c r="F1492" s="6" t="s">
        <v>746</v>
      </c>
      <c r="G1492" s="6" t="s">
        <v>823</v>
      </c>
      <c r="H1492" s="34" t="str">
        <f>VLOOKUP(I1492,'heading tables'!$G$3:$H$9,2,FALSE)</f>
        <v>L5</v>
      </c>
      <c r="I1492" s="34">
        <f t="shared" si="475"/>
        <v>10</v>
      </c>
      <c r="J1492" s="6" t="s">
        <v>1069</v>
      </c>
      <c r="K1492" s="34">
        <f t="shared" si="478"/>
        <v>404</v>
      </c>
      <c r="L1492" s="34" t="str">
        <f t="shared" si="476"/>
        <v>12</v>
      </c>
      <c r="M1492" s="34" t="str">
        <f t="shared" si="469"/>
        <v>7</v>
      </c>
      <c r="N1492" s="34" t="str">
        <f t="shared" si="470"/>
        <v>71</v>
      </c>
      <c r="O1492" s="34" t="str">
        <f t="shared" si="471"/>
        <v>7100</v>
      </c>
      <c r="P1492" s="34" t="str">
        <f>CONCATENATE(M1492," ",VLOOKUP(M1492,'heading tables'!$A:$C,2,FALSE))</f>
        <v>7 Operating Expenses</v>
      </c>
      <c r="Q1492" s="34" t="str">
        <f>CONCATENATE(N1492," ",VLOOKUP(N1492,'heading tables'!$A:$C,2,FALSE))</f>
        <v>71 Cost of products sold (goods-producing and services industries)</v>
      </c>
      <c r="R1492" s="34" t="str">
        <f>CONCATENATE(O1492," ",VLOOKUP(ABS(O1492),'heading tables'!$A:$C,2,FALSE))</f>
        <v>7100 Cost of products sold (goods-producing and services industries)</v>
      </c>
      <c r="S1492" s="34" t="str">
        <f t="shared" si="473"/>
        <v>71</v>
      </c>
      <c r="T1492" s="34" t="str">
        <f t="shared" si="474"/>
        <v>7100</v>
      </c>
      <c r="U1492" s="34" t="str">
        <f>CONCATENATE(S1492," ",VLOOKUP(S1492,'heading tables'!$A:$C,2,FALSE))</f>
        <v>71 Cost of products sold (goods-producing and services industries)</v>
      </c>
      <c r="V1492" s="34" t="str">
        <f>CONCATENATE(T1492," ",VLOOKUP(ABS(T1492),'heading tables'!$A:$C,2,FALSE))</f>
        <v>7100 Cost of products sold (goods-producing and services industries)</v>
      </c>
      <c r="W1492" s="34" t="str">
        <f t="shared" si="477"/>
        <v>7100.1</v>
      </c>
      <c r="X1492" s="34" t="str">
        <f t="shared" si="485"/>
        <v>7100.15</v>
      </c>
      <c r="Y1492" s="34" t="str">
        <f t="shared" si="485"/>
        <v>7100.155</v>
      </c>
      <c r="Z1492" s="34" t="str">
        <f t="shared" si="485"/>
        <v>7100.1551</v>
      </c>
      <c r="AA1492" s="34" t="str">
        <f t="shared" si="485"/>
        <v>7100.15512</v>
      </c>
      <c r="AB1492" s="34" t="str">
        <f t="shared" si="479"/>
        <v>7100.1 Cost of Production (Services) of Electricity /Regulated Activities</v>
      </c>
      <c r="AC1492" s="34" t="str">
        <f t="shared" si="480"/>
        <v>7100.15 Cost of Regulated Electricity Generation Activities</v>
      </c>
      <c r="AD1492" s="34" t="str">
        <f t="shared" si="481"/>
        <v>7100.155 Generation in Combined Cycle Power Plants (Gas and Steam)</v>
      </c>
      <c r="AE1492" s="34" t="str">
        <f t="shared" si="482"/>
        <v>7100.1551 Direct Cost on Generation</v>
      </c>
      <c r="AF1492" s="34" t="str">
        <f t="shared" si="483"/>
        <v>7100.15512 Water for Generation</v>
      </c>
      <c r="AH1492" s="14" t="s">
        <v>872</v>
      </c>
      <c r="AI1492" t="s">
        <v>416</v>
      </c>
      <c r="AJ1492" s="14" t="s">
        <v>11</v>
      </c>
      <c r="AK1492" t="s">
        <v>909</v>
      </c>
      <c r="AL1492"/>
      <c r="AM1492"/>
      <c r="AN1492"/>
      <c r="AO1492"/>
      <c r="AP1492"/>
      <c r="AQ1492"/>
      <c r="AR1492"/>
      <c r="AS1492"/>
      <c r="AV1492" t="s">
        <v>416</v>
      </c>
      <c r="AW1492">
        <f t="shared" si="484"/>
        <v>20</v>
      </c>
    </row>
    <row r="1493" spans="1:49" ht="11.25" customHeight="1" x14ac:dyDescent="0.2">
      <c r="A1493" s="14">
        <v>7100.1551900000004</v>
      </c>
      <c r="B1493" t="s">
        <v>405</v>
      </c>
      <c r="C1493" s="33" t="str">
        <f t="shared" si="467"/>
        <v>7100.15519 Other</v>
      </c>
      <c r="D1493" s="6" t="s">
        <v>870</v>
      </c>
      <c r="E1493" s="6" t="s">
        <v>804</v>
      </c>
      <c r="F1493" s="6" t="s">
        <v>747</v>
      </c>
      <c r="G1493" s="6" t="s">
        <v>823</v>
      </c>
      <c r="H1493" s="34" t="str">
        <f>VLOOKUP(I1493,'heading tables'!$G$3:$H$9,2,FALSE)</f>
        <v>L5</v>
      </c>
      <c r="I1493" s="34">
        <f t="shared" si="475"/>
        <v>10</v>
      </c>
      <c r="J1493" s="6" t="s">
        <v>1069</v>
      </c>
      <c r="K1493" s="34">
        <f t="shared" si="478"/>
        <v>404</v>
      </c>
      <c r="L1493" s="34" t="str">
        <f t="shared" si="476"/>
        <v>19</v>
      </c>
      <c r="M1493" s="34" t="str">
        <f t="shared" si="469"/>
        <v>7</v>
      </c>
      <c r="N1493" s="34" t="str">
        <f t="shared" si="470"/>
        <v>71</v>
      </c>
      <c r="O1493" s="34" t="str">
        <f t="shared" si="471"/>
        <v>7100</v>
      </c>
      <c r="P1493" s="34" t="str">
        <f>CONCATENATE(M1493," ",VLOOKUP(M1493,'heading tables'!$A:$C,2,FALSE))</f>
        <v>7 Operating Expenses</v>
      </c>
      <c r="Q1493" s="34" t="str">
        <f>CONCATENATE(N1493," ",VLOOKUP(N1493,'heading tables'!$A:$C,2,FALSE))</f>
        <v>71 Cost of products sold (goods-producing and services industries)</v>
      </c>
      <c r="R1493" s="34" t="str">
        <f>CONCATENATE(O1493," ",VLOOKUP(ABS(O1493),'heading tables'!$A:$C,2,FALSE))</f>
        <v>7100 Cost of products sold (goods-producing and services industries)</v>
      </c>
      <c r="S1493" s="34" t="str">
        <f t="shared" si="473"/>
        <v>71</v>
      </c>
      <c r="T1493" s="34" t="str">
        <f t="shared" si="474"/>
        <v>7100</v>
      </c>
      <c r="U1493" s="34" t="str">
        <f>CONCATENATE(S1493," ",VLOOKUP(S1493,'heading tables'!$A:$C,2,FALSE))</f>
        <v>71 Cost of products sold (goods-producing and services industries)</v>
      </c>
      <c r="V1493" s="34" t="str">
        <f>CONCATENATE(T1493," ",VLOOKUP(ABS(T1493),'heading tables'!$A:$C,2,FALSE))</f>
        <v>7100 Cost of products sold (goods-producing and services industries)</v>
      </c>
      <c r="W1493" s="34" t="str">
        <f t="shared" si="477"/>
        <v>7100.1</v>
      </c>
      <c r="X1493" s="34" t="str">
        <f t="shared" si="485"/>
        <v>7100.15</v>
      </c>
      <c r="Y1493" s="34" t="str">
        <f t="shared" si="485"/>
        <v>7100.155</v>
      </c>
      <c r="Z1493" s="34" t="str">
        <f t="shared" si="485"/>
        <v>7100.1551</v>
      </c>
      <c r="AA1493" s="34" t="str">
        <f t="shared" si="485"/>
        <v>7100.15519</v>
      </c>
      <c r="AB1493" s="34" t="str">
        <f t="shared" si="479"/>
        <v>7100.1 Cost of Production (Services) of Electricity /Regulated Activities</v>
      </c>
      <c r="AC1493" s="34" t="str">
        <f t="shared" si="480"/>
        <v>7100.15 Cost of Regulated Electricity Generation Activities</v>
      </c>
      <c r="AD1493" s="34" t="str">
        <f t="shared" si="481"/>
        <v>7100.155 Generation in Combined Cycle Power Plants (Gas and Steam)</v>
      </c>
      <c r="AE1493" s="34" t="str">
        <f t="shared" si="482"/>
        <v>7100.1551 Direct Cost on Generation</v>
      </c>
      <c r="AF1493" s="34" t="str">
        <f t="shared" si="483"/>
        <v>7100.15519 Other</v>
      </c>
      <c r="AH1493" s="6" t="s">
        <v>405</v>
      </c>
      <c r="AI1493" t="s">
        <v>405</v>
      </c>
      <c r="AJ1493" s="14" t="s">
        <v>11</v>
      </c>
      <c r="AK1493" t="s">
        <v>909</v>
      </c>
      <c r="AL1493"/>
      <c r="AM1493"/>
      <c r="AN1493"/>
      <c r="AO1493"/>
      <c r="AP1493"/>
      <c r="AQ1493"/>
      <c r="AR1493"/>
      <c r="AS1493"/>
      <c r="AV1493" t="s">
        <v>405</v>
      </c>
      <c r="AW1493">
        <f t="shared" si="484"/>
        <v>5</v>
      </c>
    </row>
    <row r="1494" spans="1:49" ht="11.25" customHeight="1" x14ac:dyDescent="0.2">
      <c r="A1494" s="14">
        <v>7100.1552000000001</v>
      </c>
      <c r="B1494" t="s">
        <v>429</v>
      </c>
      <c r="C1494" s="33" t="str">
        <f t="shared" si="467"/>
        <v>7100.1552 Operation Cost in Combined Cycle Power Plants (Gas and Steam)</v>
      </c>
      <c r="D1494" s="6" t="s">
        <v>870</v>
      </c>
      <c r="E1494" s="6" t="s">
        <v>804</v>
      </c>
      <c r="F1494" s="6" t="s">
        <v>3</v>
      </c>
      <c r="G1494" s="6" t="s">
        <v>822</v>
      </c>
      <c r="H1494" s="34" t="str">
        <f>VLOOKUP(I1494,'heading tables'!$G$3:$H$9,2,FALSE)</f>
        <v>L4</v>
      </c>
      <c r="I1494" s="34">
        <f t="shared" si="475"/>
        <v>9</v>
      </c>
      <c r="J1494" s="6" t="s">
        <v>1069</v>
      </c>
      <c r="K1494" s="34">
        <f t="shared" si="478"/>
        <v>404</v>
      </c>
      <c r="L1494" s="34" t="str">
        <f t="shared" si="476"/>
        <v>52</v>
      </c>
      <c r="M1494" s="34" t="str">
        <f t="shared" si="469"/>
        <v>7</v>
      </c>
      <c r="N1494" s="34" t="str">
        <f t="shared" si="470"/>
        <v>71</v>
      </c>
      <c r="O1494" s="34" t="str">
        <f t="shared" si="471"/>
        <v>7100</v>
      </c>
      <c r="P1494" s="34" t="str">
        <f>CONCATENATE(M1494," ",VLOOKUP(M1494,'heading tables'!$A:$C,2,FALSE))</f>
        <v>7 Operating Expenses</v>
      </c>
      <c r="Q1494" s="34" t="str">
        <f>CONCATENATE(N1494," ",VLOOKUP(N1494,'heading tables'!$A:$C,2,FALSE))</f>
        <v>71 Cost of products sold (goods-producing and services industries)</v>
      </c>
      <c r="R1494" s="34" t="str">
        <f>CONCATENATE(O1494," ",VLOOKUP(ABS(O1494),'heading tables'!$A:$C,2,FALSE))</f>
        <v>7100 Cost of products sold (goods-producing and services industries)</v>
      </c>
      <c r="S1494" s="34" t="str">
        <f t="shared" si="473"/>
        <v>71</v>
      </c>
      <c r="T1494" s="34" t="str">
        <f t="shared" si="474"/>
        <v>7100</v>
      </c>
      <c r="U1494" s="34" t="str">
        <f>CONCATENATE(S1494," ",VLOOKUP(S1494,'heading tables'!$A:$C,2,FALSE))</f>
        <v>71 Cost of products sold (goods-producing and services industries)</v>
      </c>
      <c r="V1494" s="34" t="str">
        <f>CONCATENATE(T1494," ",VLOOKUP(ABS(T1494),'heading tables'!$A:$C,2,FALSE))</f>
        <v>7100 Cost of products sold (goods-producing and services industries)</v>
      </c>
      <c r="W1494" s="34" t="str">
        <f t="shared" si="477"/>
        <v>7100.1</v>
      </c>
      <c r="X1494" s="34" t="str">
        <f t="shared" si="485"/>
        <v>7100.15</v>
      </c>
      <c r="Y1494" s="34" t="str">
        <f t="shared" si="485"/>
        <v>7100.155</v>
      </c>
      <c r="Z1494" s="34" t="str">
        <f t="shared" si="485"/>
        <v>7100.1552</v>
      </c>
      <c r="AA1494" s="34" t="str">
        <f t="shared" si="485"/>
        <v>" "</v>
      </c>
      <c r="AB1494" s="34" t="str">
        <f t="shared" si="479"/>
        <v>7100.1 Cost of Production (Services) of Electricity /Regulated Activities</v>
      </c>
      <c r="AC1494" s="34" t="str">
        <f t="shared" si="480"/>
        <v>7100.15 Cost of Regulated Electricity Generation Activities</v>
      </c>
      <c r="AD1494" s="34" t="str">
        <f t="shared" si="481"/>
        <v>7100.155 Generation in Combined Cycle Power Plants (Gas and Steam)</v>
      </c>
      <c r="AE1494" s="34" t="str">
        <f t="shared" si="482"/>
        <v>7100.1552 Operation Cost in Combined Cycle Power Plants (Gas and Steam)</v>
      </c>
      <c r="AF1494" s="34" t="str">
        <f t="shared" si="483"/>
        <v>" "</v>
      </c>
      <c r="AI1494" t="s">
        <v>429</v>
      </c>
      <c r="AJ1494" s="14" t="s">
        <v>1064</v>
      </c>
      <c r="AK1494" t="s">
        <v>909</v>
      </c>
      <c r="AL1494"/>
      <c r="AM1494"/>
      <c r="AN1494"/>
      <c r="AO1494"/>
      <c r="AP1494"/>
      <c r="AQ1494"/>
      <c r="AR1494"/>
      <c r="AS1494"/>
      <c r="AV1494" t="s">
        <v>429</v>
      </c>
      <c r="AW1494">
        <f t="shared" si="484"/>
        <v>61</v>
      </c>
    </row>
    <row r="1495" spans="1:49" ht="11.25" customHeight="1" x14ac:dyDescent="0.2">
      <c r="A1495" s="14">
        <v>7100.1552099999999</v>
      </c>
      <c r="B1495" t="s">
        <v>1012</v>
      </c>
      <c r="C1495" s="33" t="str">
        <f t="shared" si="467"/>
        <v xml:space="preserve">7100.15521 Personnel </v>
      </c>
      <c r="D1495" s="6" t="s">
        <v>870</v>
      </c>
      <c r="E1495" s="6" t="s">
        <v>804</v>
      </c>
      <c r="F1495" s="6" t="s">
        <v>751</v>
      </c>
      <c r="G1495" s="6" t="s">
        <v>823</v>
      </c>
      <c r="H1495" s="34" t="str">
        <f>VLOOKUP(I1495,'heading tables'!$G$3:$H$9,2,FALSE)</f>
        <v>L5</v>
      </c>
      <c r="I1495" s="34">
        <f t="shared" si="475"/>
        <v>10</v>
      </c>
      <c r="J1495" s="6" t="s">
        <v>1069</v>
      </c>
      <c r="K1495" s="34">
        <f t="shared" si="478"/>
        <v>404</v>
      </c>
      <c r="L1495" s="34" t="str">
        <f t="shared" si="476"/>
        <v>21</v>
      </c>
      <c r="M1495" s="34" t="str">
        <f t="shared" si="469"/>
        <v>7</v>
      </c>
      <c r="N1495" s="34" t="str">
        <f t="shared" si="470"/>
        <v>71</v>
      </c>
      <c r="O1495" s="34" t="str">
        <f t="shared" si="471"/>
        <v>7100</v>
      </c>
      <c r="P1495" s="34" t="str">
        <f>CONCATENATE(M1495," ",VLOOKUP(M1495,'heading tables'!$A:$C,2,FALSE))</f>
        <v>7 Operating Expenses</v>
      </c>
      <c r="Q1495" s="34" t="str">
        <f>CONCATENATE(N1495," ",VLOOKUP(N1495,'heading tables'!$A:$C,2,FALSE))</f>
        <v>71 Cost of products sold (goods-producing and services industries)</v>
      </c>
      <c r="R1495" s="34" t="str">
        <f>CONCATENATE(O1495," ",VLOOKUP(ABS(O1495),'heading tables'!$A:$C,2,FALSE))</f>
        <v>7100 Cost of products sold (goods-producing and services industries)</v>
      </c>
      <c r="S1495" s="34" t="str">
        <f t="shared" si="473"/>
        <v>71</v>
      </c>
      <c r="T1495" s="34" t="str">
        <f t="shared" si="474"/>
        <v>7100</v>
      </c>
      <c r="U1495" s="34" t="str">
        <f>CONCATENATE(S1495," ",VLOOKUP(S1495,'heading tables'!$A:$C,2,FALSE))</f>
        <v>71 Cost of products sold (goods-producing and services industries)</v>
      </c>
      <c r="V1495" s="34" t="str">
        <f>CONCATENATE(T1495," ",VLOOKUP(ABS(T1495),'heading tables'!$A:$C,2,FALSE))</f>
        <v>7100 Cost of products sold (goods-producing and services industries)</v>
      </c>
      <c r="W1495" s="34" t="str">
        <f t="shared" si="477"/>
        <v>7100.1</v>
      </c>
      <c r="X1495" s="34" t="str">
        <f t="shared" si="485"/>
        <v>7100.15</v>
      </c>
      <c r="Y1495" s="34" t="str">
        <f t="shared" si="485"/>
        <v>7100.155</v>
      </c>
      <c r="Z1495" s="34" t="str">
        <f t="shared" si="485"/>
        <v>7100.1552</v>
      </c>
      <c r="AA1495" s="34" t="str">
        <f t="shared" si="485"/>
        <v>7100.15521</v>
      </c>
      <c r="AB1495" s="34" t="str">
        <f t="shared" si="479"/>
        <v>7100.1 Cost of Production (Services) of Electricity /Regulated Activities</v>
      </c>
      <c r="AC1495" s="34" t="str">
        <f t="shared" si="480"/>
        <v>7100.15 Cost of Regulated Electricity Generation Activities</v>
      </c>
      <c r="AD1495" s="34" t="str">
        <f t="shared" si="481"/>
        <v>7100.155 Generation in Combined Cycle Power Plants (Gas and Steam)</v>
      </c>
      <c r="AE1495" s="34" t="str">
        <f t="shared" si="482"/>
        <v>7100.1552 Operation Cost in Combined Cycle Power Plants (Gas and Steam)</v>
      </c>
      <c r="AF1495" s="34" t="str">
        <f t="shared" si="483"/>
        <v xml:space="preserve">7100.15521 Personnel </v>
      </c>
      <c r="AH1495" s="6" t="s">
        <v>406</v>
      </c>
      <c r="AI1495" t="s">
        <v>1012</v>
      </c>
      <c r="AJ1495" s="14" t="s">
        <v>11</v>
      </c>
      <c r="AK1495" t="s">
        <v>909</v>
      </c>
      <c r="AL1495"/>
      <c r="AM1495"/>
      <c r="AN1495"/>
      <c r="AO1495"/>
      <c r="AP1495"/>
      <c r="AQ1495"/>
      <c r="AR1495"/>
      <c r="AS1495"/>
      <c r="AV1495" t="s">
        <v>1012</v>
      </c>
      <c r="AW1495">
        <f t="shared" si="484"/>
        <v>10</v>
      </c>
    </row>
    <row r="1496" spans="1:49" ht="11.25" customHeight="1" x14ac:dyDescent="0.2">
      <c r="A1496" s="14">
        <v>7100.1552199999996</v>
      </c>
      <c r="B1496" t="s">
        <v>1013</v>
      </c>
      <c r="C1496" s="33" t="str">
        <f t="shared" si="467"/>
        <v xml:space="preserve">7100.15522 Materials </v>
      </c>
      <c r="D1496" s="6" t="s">
        <v>870</v>
      </c>
      <c r="E1496" s="6" t="s">
        <v>804</v>
      </c>
      <c r="F1496" s="6" t="s">
        <v>746</v>
      </c>
      <c r="G1496" s="6" t="s">
        <v>823</v>
      </c>
      <c r="H1496" s="34" t="str">
        <f>VLOOKUP(I1496,'heading tables'!$G$3:$H$9,2,FALSE)</f>
        <v>L5</v>
      </c>
      <c r="I1496" s="34">
        <f t="shared" si="475"/>
        <v>10</v>
      </c>
      <c r="J1496" s="6" t="s">
        <v>1069</v>
      </c>
      <c r="K1496" s="34">
        <f t="shared" si="478"/>
        <v>404</v>
      </c>
      <c r="L1496" s="34" t="str">
        <f t="shared" si="476"/>
        <v>22</v>
      </c>
      <c r="M1496" s="34" t="str">
        <f t="shared" si="469"/>
        <v>7</v>
      </c>
      <c r="N1496" s="34" t="str">
        <f t="shared" si="470"/>
        <v>71</v>
      </c>
      <c r="O1496" s="34" t="str">
        <f t="shared" si="471"/>
        <v>7100</v>
      </c>
      <c r="P1496" s="34" t="str">
        <f>CONCATENATE(M1496," ",VLOOKUP(M1496,'heading tables'!$A:$C,2,FALSE))</f>
        <v>7 Operating Expenses</v>
      </c>
      <c r="Q1496" s="34" t="str">
        <f>CONCATENATE(N1496," ",VLOOKUP(N1496,'heading tables'!$A:$C,2,FALSE))</f>
        <v>71 Cost of products sold (goods-producing and services industries)</v>
      </c>
      <c r="R1496" s="34" t="str">
        <f>CONCATENATE(O1496," ",VLOOKUP(ABS(O1496),'heading tables'!$A:$C,2,FALSE))</f>
        <v>7100 Cost of products sold (goods-producing and services industries)</v>
      </c>
      <c r="S1496" s="34" t="str">
        <f t="shared" si="473"/>
        <v>71</v>
      </c>
      <c r="T1496" s="34" t="str">
        <f t="shared" si="474"/>
        <v>7100</v>
      </c>
      <c r="U1496" s="34" t="str">
        <f>CONCATENATE(S1496," ",VLOOKUP(S1496,'heading tables'!$A:$C,2,FALSE))</f>
        <v>71 Cost of products sold (goods-producing and services industries)</v>
      </c>
      <c r="V1496" s="34" t="str">
        <f>CONCATENATE(T1496," ",VLOOKUP(ABS(T1496),'heading tables'!$A:$C,2,FALSE))</f>
        <v>7100 Cost of products sold (goods-producing and services industries)</v>
      </c>
      <c r="W1496" s="34" t="str">
        <f t="shared" si="477"/>
        <v>7100.1</v>
      </c>
      <c r="X1496" s="34" t="str">
        <f t="shared" si="485"/>
        <v>7100.15</v>
      </c>
      <c r="Y1496" s="34" t="str">
        <f t="shared" si="485"/>
        <v>7100.155</v>
      </c>
      <c r="Z1496" s="34" t="str">
        <f t="shared" si="485"/>
        <v>7100.1552</v>
      </c>
      <c r="AA1496" s="34" t="str">
        <f t="shared" si="485"/>
        <v>7100.15522</v>
      </c>
      <c r="AB1496" s="34" t="str">
        <f t="shared" si="479"/>
        <v>7100.1 Cost of Production (Services) of Electricity /Regulated Activities</v>
      </c>
      <c r="AC1496" s="34" t="str">
        <f t="shared" si="480"/>
        <v>7100.15 Cost of Regulated Electricity Generation Activities</v>
      </c>
      <c r="AD1496" s="34" t="str">
        <f t="shared" si="481"/>
        <v>7100.155 Generation in Combined Cycle Power Plants (Gas and Steam)</v>
      </c>
      <c r="AE1496" s="34" t="str">
        <f t="shared" si="482"/>
        <v>7100.1552 Operation Cost in Combined Cycle Power Plants (Gas and Steam)</v>
      </c>
      <c r="AF1496" s="34" t="str">
        <f t="shared" si="483"/>
        <v xml:space="preserve">7100.15522 Materials </v>
      </c>
      <c r="AH1496" s="6" t="s">
        <v>407</v>
      </c>
      <c r="AI1496" t="s">
        <v>1013</v>
      </c>
      <c r="AJ1496" s="14" t="s">
        <v>11</v>
      </c>
      <c r="AK1496" t="s">
        <v>909</v>
      </c>
      <c r="AL1496"/>
      <c r="AM1496"/>
      <c r="AN1496"/>
      <c r="AO1496"/>
      <c r="AP1496"/>
      <c r="AQ1496"/>
      <c r="AR1496"/>
      <c r="AS1496"/>
      <c r="AV1496" t="s">
        <v>1013</v>
      </c>
      <c r="AW1496">
        <f t="shared" si="484"/>
        <v>10</v>
      </c>
    </row>
    <row r="1497" spans="1:49" ht="11.25" customHeight="1" x14ac:dyDescent="0.2">
      <c r="A1497" s="14">
        <v>7100.1552300000003</v>
      </c>
      <c r="B1497" t="s">
        <v>1014</v>
      </c>
      <c r="C1497" s="33" t="str">
        <f t="shared" si="467"/>
        <v xml:space="preserve">7100.15523 Outsource </v>
      </c>
      <c r="D1497" s="6" t="s">
        <v>870</v>
      </c>
      <c r="E1497" s="6" t="s">
        <v>804</v>
      </c>
      <c r="F1497" s="6" t="s">
        <v>747</v>
      </c>
      <c r="G1497" s="6" t="s">
        <v>823</v>
      </c>
      <c r="H1497" s="34" t="str">
        <f>VLOOKUP(I1497,'heading tables'!$G$3:$H$9,2,FALSE)</f>
        <v>L5</v>
      </c>
      <c r="I1497" s="34">
        <f t="shared" si="475"/>
        <v>10</v>
      </c>
      <c r="J1497" s="6" t="s">
        <v>1069</v>
      </c>
      <c r="K1497" s="34">
        <f t="shared" si="478"/>
        <v>404</v>
      </c>
      <c r="L1497" s="34" t="str">
        <f t="shared" si="476"/>
        <v>23</v>
      </c>
      <c r="M1497" s="34" t="str">
        <f t="shared" si="469"/>
        <v>7</v>
      </c>
      <c r="N1497" s="34" t="str">
        <f t="shared" si="470"/>
        <v>71</v>
      </c>
      <c r="O1497" s="34" t="str">
        <f t="shared" si="471"/>
        <v>7100</v>
      </c>
      <c r="P1497" s="34" t="str">
        <f>CONCATENATE(M1497," ",VLOOKUP(M1497,'heading tables'!$A:$C,2,FALSE))</f>
        <v>7 Operating Expenses</v>
      </c>
      <c r="Q1497" s="34" t="str">
        <f>CONCATENATE(N1497," ",VLOOKUP(N1497,'heading tables'!$A:$C,2,FALSE))</f>
        <v>71 Cost of products sold (goods-producing and services industries)</v>
      </c>
      <c r="R1497" s="34" t="str">
        <f>CONCATENATE(O1497," ",VLOOKUP(ABS(O1497),'heading tables'!$A:$C,2,FALSE))</f>
        <v>7100 Cost of products sold (goods-producing and services industries)</v>
      </c>
      <c r="S1497" s="34" t="str">
        <f t="shared" si="473"/>
        <v>71</v>
      </c>
      <c r="T1497" s="34" t="str">
        <f t="shared" si="474"/>
        <v>7100</v>
      </c>
      <c r="U1497" s="34" t="str">
        <f>CONCATENATE(S1497," ",VLOOKUP(S1497,'heading tables'!$A:$C,2,FALSE))</f>
        <v>71 Cost of products sold (goods-producing and services industries)</v>
      </c>
      <c r="V1497" s="34" t="str">
        <f>CONCATENATE(T1497," ",VLOOKUP(ABS(T1497),'heading tables'!$A:$C,2,FALSE))</f>
        <v>7100 Cost of products sold (goods-producing and services industries)</v>
      </c>
      <c r="W1497" s="34" t="str">
        <f t="shared" si="477"/>
        <v>7100.1</v>
      </c>
      <c r="X1497" s="34" t="str">
        <f t="shared" si="485"/>
        <v>7100.15</v>
      </c>
      <c r="Y1497" s="34" t="str">
        <f t="shared" si="485"/>
        <v>7100.155</v>
      </c>
      <c r="Z1497" s="34" t="str">
        <f t="shared" si="485"/>
        <v>7100.1552</v>
      </c>
      <c r="AA1497" s="34" t="str">
        <f t="shared" si="485"/>
        <v>7100.15523</v>
      </c>
      <c r="AB1497" s="34" t="str">
        <f t="shared" si="479"/>
        <v>7100.1 Cost of Production (Services) of Electricity /Regulated Activities</v>
      </c>
      <c r="AC1497" s="34" t="str">
        <f t="shared" si="480"/>
        <v>7100.15 Cost of Regulated Electricity Generation Activities</v>
      </c>
      <c r="AD1497" s="34" t="str">
        <f t="shared" si="481"/>
        <v>7100.155 Generation in Combined Cycle Power Plants (Gas and Steam)</v>
      </c>
      <c r="AE1497" s="34" t="str">
        <f t="shared" si="482"/>
        <v>7100.1552 Operation Cost in Combined Cycle Power Plants (Gas and Steam)</v>
      </c>
      <c r="AF1497" s="34" t="str">
        <f t="shared" si="483"/>
        <v xml:space="preserve">7100.15523 Outsource </v>
      </c>
      <c r="AH1497" s="6" t="s">
        <v>897</v>
      </c>
      <c r="AI1497" t="s">
        <v>1014</v>
      </c>
      <c r="AJ1497" s="14" t="s">
        <v>11</v>
      </c>
      <c r="AK1497" t="s">
        <v>909</v>
      </c>
      <c r="AL1497"/>
      <c r="AM1497"/>
      <c r="AN1497"/>
      <c r="AO1497"/>
      <c r="AP1497"/>
      <c r="AQ1497"/>
      <c r="AR1497"/>
      <c r="AS1497"/>
      <c r="AV1497" t="s">
        <v>1014</v>
      </c>
      <c r="AW1497">
        <f t="shared" si="484"/>
        <v>10</v>
      </c>
    </row>
    <row r="1498" spans="1:49" ht="11.25" customHeight="1" x14ac:dyDescent="0.2">
      <c r="A1498" s="14">
        <v>7100.15524</v>
      </c>
      <c r="B1498" t="s">
        <v>409</v>
      </c>
      <c r="C1498" s="33" t="str">
        <f t="shared" si="467"/>
        <v>7100.15524 Utilities (no electricity)</v>
      </c>
      <c r="D1498" s="6" t="s">
        <v>870</v>
      </c>
      <c r="E1498" s="6" t="s">
        <v>804</v>
      </c>
      <c r="F1498" s="6" t="s">
        <v>747</v>
      </c>
      <c r="G1498" s="6" t="s">
        <v>823</v>
      </c>
      <c r="H1498" s="34" t="str">
        <f>VLOOKUP(I1498,'heading tables'!$G$3:$H$9,2,FALSE)</f>
        <v>L5</v>
      </c>
      <c r="I1498" s="34">
        <f t="shared" si="475"/>
        <v>10</v>
      </c>
      <c r="J1498" s="6" t="s">
        <v>1069</v>
      </c>
      <c r="K1498" s="34">
        <f t="shared" si="478"/>
        <v>404</v>
      </c>
      <c r="L1498" s="34" t="str">
        <f t="shared" si="476"/>
        <v>24</v>
      </c>
      <c r="M1498" s="34" t="str">
        <f t="shared" si="469"/>
        <v>7</v>
      </c>
      <c r="N1498" s="34" t="str">
        <f t="shared" si="470"/>
        <v>71</v>
      </c>
      <c r="O1498" s="34" t="str">
        <f t="shared" si="471"/>
        <v>7100</v>
      </c>
      <c r="P1498" s="34" t="str">
        <f>CONCATENATE(M1498," ",VLOOKUP(M1498,'heading tables'!$A:$C,2,FALSE))</f>
        <v>7 Operating Expenses</v>
      </c>
      <c r="Q1498" s="34" t="str">
        <f>CONCATENATE(N1498," ",VLOOKUP(N1498,'heading tables'!$A:$C,2,FALSE))</f>
        <v>71 Cost of products sold (goods-producing and services industries)</v>
      </c>
      <c r="R1498" s="34" t="str">
        <f>CONCATENATE(O1498," ",VLOOKUP(ABS(O1498),'heading tables'!$A:$C,2,FALSE))</f>
        <v>7100 Cost of products sold (goods-producing and services industries)</v>
      </c>
      <c r="S1498" s="34" t="str">
        <f t="shared" si="473"/>
        <v>71</v>
      </c>
      <c r="T1498" s="34" t="str">
        <f t="shared" si="474"/>
        <v>7100</v>
      </c>
      <c r="U1498" s="34" t="str">
        <f>CONCATENATE(S1498," ",VLOOKUP(S1498,'heading tables'!$A:$C,2,FALSE))</f>
        <v>71 Cost of products sold (goods-producing and services industries)</v>
      </c>
      <c r="V1498" s="34" t="str">
        <f>CONCATENATE(T1498," ",VLOOKUP(ABS(T1498),'heading tables'!$A:$C,2,FALSE))</f>
        <v>7100 Cost of products sold (goods-producing and services industries)</v>
      </c>
      <c r="W1498" s="34" t="str">
        <f t="shared" si="477"/>
        <v>7100.1</v>
      </c>
      <c r="X1498" s="34" t="str">
        <f t="shared" ref="X1498:AA1517" si="486">IF(OR(LEFT($A1498,X$1)=W1498,W1498=$AZ$1),$AZ$1,LEFT($A1498,X$1))</f>
        <v>7100.15</v>
      </c>
      <c r="Y1498" s="34" t="str">
        <f t="shared" si="486"/>
        <v>7100.155</v>
      </c>
      <c r="Z1498" s="34" t="str">
        <f t="shared" si="486"/>
        <v>7100.1552</v>
      </c>
      <c r="AA1498" s="34" t="str">
        <f t="shared" si="486"/>
        <v>7100.15524</v>
      </c>
      <c r="AB1498" s="34" t="str">
        <f t="shared" si="479"/>
        <v>7100.1 Cost of Production (Services) of Electricity /Regulated Activities</v>
      </c>
      <c r="AC1498" s="34" t="str">
        <f t="shared" si="480"/>
        <v>7100.15 Cost of Regulated Electricity Generation Activities</v>
      </c>
      <c r="AD1498" s="34" t="str">
        <f t="shared" si="481"/>
        <v>7100.155 Generation in Combined Cycle Power Plants (Gas and Steam)</v>
      </c>
      <c r="AE1498" s="34" t="str">
        <f t="shared" si="482"/>
        <v>7100.1552 Operation Cost in Combined Cycle Power Plants (Gas and Steam)</v>
      </c>
      <c r="AF1498" s="34" t="str">
        <f t="shared" si="483"/>
        <v>7100.15524 Utilities (no electricity)</v>
      </c>
      <c r="AH1498" s="14" t="s">
        <v>460</v>
      </c>
      <c r="AI1498" t="s">
        <v>409</v>
      </c>
      <c r="AJ1498" s="14" t="s">
        <v>11</v>
      </c>
      <c r="AK1498" t="s">
        <v>909</v>
      </c>
      <c r="AL1498"/>
      <c r="AM1498"/>
      <c r="AN1498"/>
      <c r="AO1498"/>
      <c r="AP1498"/>
      <c r="AQ1498"/>
      <c r="AR1498"/>
      <c r="AS1498"/>
      <c r="AV1498" t="s">
        <v>409</v>
      </c>
      <c r="AW1498">
        <f t="shared" si="484"/>
        <v>26</v>
      </c>
    </row>
    <row r="1499" spans="1:49" ht="11.25" customHeight="1" x14ac:dyDescent="0.2">
      <c r="A1499" s="14">
        <v>7100.1552499999998</v>
      </c>
      <c r="B1499" t="s">
        <v>410</v>
      </c>
      <c r="C1499" s="33" t="str">
        <f t="shared" si="467"/>
        <v>7100.15525 Operation lease (rent)</v>
      </c>
      <c r="D1499" s="6" t="s">
        <v>870</v>
      </c>
      <c r="E1499" s="6" t="s">
        <v>804</v>
      </c>
      <c r="F1499" s="6" t="s">
        <v>747</v>
      </c>
      <c r="G1499" s="6" t="s">
        <v>823</v>
      </c>
      <c r="H1499" s="34" t="str">
        <f>VLOOKUP(I1499,'heading tables'!$G$3:$H$9,2,FALSE)</f>
        <v>L5</v>
      </c>
      <c r="I1499" s="34">
        <f t="shared" si="475"/>
        <v>10</v>
      </c>
      <c r="J1499" s="6" t="s">
        <v>1069</v>
      </c>
      <c r="K1499" s="34">
        <f t="shared" si="478"/>
        <v>404</v>
      </c>
      <c r="L1499" s="34" t="str">
        <f t="shared" si="476"/>
        <v>25</v>
      </c>
      <c r="M1499" s="34" t="str">
        <f t="shared" si="469"/>
        <v>7</v>
      </c>
      <c r="N1499" s="34" t="str">
        <f t="shared" si="470"/>
        <v>71</v>
      </c>
      <c r="O1499" s="34" t="str">
        <f t="shared" si="471"/>
        <v>7100</v>
      </c>
      <c r="P1499" s="34" t="str">
        <f>CONCATENATE(M1499," ",VLOOKUP(M1499,'heading tables'!$A:$C,2,FALSE))</f>
        <v>7 Operating Expenses</v>
      </c>
      <c r="Q1499" s="34" t="str">
        <f>CONCATENATE(N1499," ",VLOOKUP(N1499,'heading tables'!$A:$C,2,FALSE))</f>
        <v>71 Cost of products sold (goods-producing and services industries)</v>
      </c>
      <c r="R1499" s="34" t="str">
        <f>CONCATENATE(O1499," ",VLOOKUP(ABS(O1499),'heading tables'!$A:$C,2,FALSE))</f>
        <v>7100 Cost of products sold (goods-producing and services industries)</v>
      </c>
      <c r="S1499" s="34" t="str">
        <f t="shared" si="473"/>
        <v>71</v>
      </c>
      <c r="T1499" s="34" t="str">
        <f t="shared" si="474"/>
        <v>7100</v>
      </c>
      <c r="U1499" s="34" t="str">
        <f>CONCATENATE(S1499," ",VLOOKUP(S1499,'heading tables'!$A:$C,2,FALSE))</f>
        <v>71 Cost of products sold (goods-producing and services industries)</v>
      </c>
      <c r="V1499" s="34" t="str">
        <f>CONCATENATE(T1499," ",VLOOKUP(ABS(T1499),'heading tables'!$A:$C,2,FALSE))</f>
        <v>7100 Cost of products sold (goods-producing and services industries)</v>
      </c>
      <c r="W1499" s="34" t="str">
        <f t="shared" si="477"/>
        <v>7100.1</v>
      </c>
      <c r="X1499" s="34" t="str">
        <f t="shared" si="486"/>
        <v>7100.15</v>
      </c>
      <c r="Y1499" s="34" t="str">
        <f t="shared" si="486"/>
        <v>7100.155</v>
      </c>
      <c r="Z1499" s="34" t="str">
        <f t="shared" si="486"/>
        <v>7100.1552</v>
      </c>
      <c r="AA1499" s="34" t="str">
        <f t="shared" si="486"/>
        <v>7100.15525</v>
      </c>
      <c r="AB1499" s="34" t="str">
        <f t="shared" si="479"/>
        <v>7100.1 Cost of Production (Services) of Electricity /Regulated Activities</v>
      </c>
      <c r="AC1499" s="34" t="str">
        <f t="shared" si="480"/>
        <v>7100.15 Cost of Regulated Electricity Generation Activities</v>
      </c>
      <c r="AD1499" s="34" t="str">
        <f t="shared" si="481"/>
        <v>7100.155 Generation in Combined Cycle Power Plants (Gas and Steam)</v>
      </c>
      <c r="AE1499" s="34" t="str">
        <f t="shared" si="482"/>
        <v>7100.1552 Operation Cost in Combined Cycle Power Plants (Gas and Steam)</v>
      </c>
      <c r="AF1499" s="34" t="str">
        <f t="shared" si="483"/>
        <v>7100.15525 Operation lease (rent)</v>
      </c>
      <c r="AH1499" s="6" t="s">
        <v>886</v>
      </c>
      <c r="AI1499" t="s">
        <v>410</v>
      </c>
      <c r="AJ1499" s="14" t="s">
        <v>11</v>
      </c>
      <c r="AK1499" t="s">
        <v>909</v>
      </c>
      <c r="AL1499"/>
      <c r="AM1499"/>
      <c r="AN1499"/>
      <c r="AO1499"/>
      <c r="AP1499"/>
      <c r="AQ1499"/>
      <c r="AR1499"/>
      <c r="AS1499"/>
      <c r="AV1499" t="s">
        <v>410</v>
      </c>
      <c r="AW1499">
        <f t="shared" si="484"/>
        <v>22</v>
      </c>
    </row>
    <row r="1500" spans="1:49" ht="11.25" customHeight="1" x14ac:dyDescent="0.2">
      <c r="A1500" s="14">
        <v>7100.1552600000005</v>
      </c>
      <c r="B1500" t="s">
        <v>411</v>
      </c>
      <c r="C1500" s="33" t="str">
        <f t="shared" si="467"/>
        <v>7100.15526 Electricity Self Consumption</v>
      </c>
      <c r="D1500" s="6" t="s">
        <v>870</v>
      </c>
      <c r="E1500" s="6" t="s">
        <v>804</v>
      </c>
      <c r="F1500" s="6" t="s">
        <v>747</v>
      </c>
      <c r="G1500" s="6" t="s">
        <v>823</v>
      </c>
      <c r="H1500" s="34" t="str">
        <f>VLOOKUP(I1500,'heading tables'!$G$3:$H$9,2,FALSE)</f>
        <v>L5</v>
      </c>
      <c r="I1500" s="34">
        <f t="shared" si="475"/>
        <v>10</v>
      </c>
      <c r="J1500" s="6" t="s">
        <v>1069</v>
      </c>
      <c r="K1500" s="34">
        <f t="shared" si="478"/>
        <v>404</v>
      </c>
      <c r="L1500" s="34" t="str">
        <f t="shared" si="476"/>
        <v>26</v>
      </c>
      <c r="M1500" s="34" t="str">
        <f t="shared" si="469"/>
        <v>7</v>
      </c>
      <c r="N1500" s="34" t="str">
        <f t="shared" si="470"/>
        <v>71</v>
      </c>
      <c r="O1500" s="34" t="str">
        <f t="shared" si="471"/>
        <v>7100</v>
      </c>
      <c r="P1500" s="34" t="str">
        <f>CONCATENATE(M1500," ",VLOOKUP(M1500,'heading tables'!$A:$C,2,FALSE))</f>
        <v>7 Operating Expenses</v>
      </c>
      <c r="Q1500" s="34" t="str">
        <f>CONCATENATE(N1500," ",VLOOKUP(N1500,'heading tables'!$A:$C,2,FALSE))</f>
        <v>71 Cost of products sold (goods-producing and services industries)</v>
      </c>
      <c r="R1500" s="34" t="str">
        <f>CONCATENATE(O1500," ",VLOOKUP(ABS(O1500),'heading tables'!$A:$C,2,FALSE))</f>
        <v>7100 Cost of products sold (goods-producing and services industries)</v>
      </c>
      <c r="S1500" s="34" t="str">
        <f t="shared" si="473"/>
        <v>71</v>
      </c>
      <c r="T1500" s="34" t="str">
        <f t="shared" si="474"/>
        <v>7100</v>
      </c>
      <c r="U1500" s="34" t="str">
        <f>CONCATENATE(S1500," ",VLOOKUP(S1500,'heading tables'!$A:$C,2,FALSE))</f>
        <v>71 Cost of products sold (goods-producing and services industries)</v>
      </c>
      <c r="V1500" s="34" t="str">
        <f>CONCATENATE(T1500," ",VLOOKUP(ABS(T1500),'heading tables'!$A:$C,2,FALSE))</f>
        <v>7100 Cost of products sold (goods-producing and services industries)</v>
      </c>
      <c r="W1500" s="34" t="str">
        <f t="shared" si="477"/>
        <v>7100.1</v>
      </c>
      <c r="X1500" s="34" t="str">
        <f t="shared" si="486"/>
        <v>7100.15</v>
      </c>
      <c r="Y1500" s="34" t="str">
        <f t="shared" si="486"/>
        <v>7100.155</v>
      </c>
      <c r="Z1500" s="34" t="str">
        <f t="shared" si="486"/>
        <v>7100.1552</v>
      </c>
      <c r="AA1500" s="34" t="str">
        <f t="shared" si="486"/>
        <v>7100.15526</v>
      </c>
      <c r="AB1500" s="34" t="str">
        <f t="shared" si="479"/>
        <v>7100.1 Cost of Production (Services) of Electricity /Regulated Activities</v>
      </c>
      <c r="AC1500" s="34" t="str">
        <f t="shared" si="480"/>
        <v>7100.15 Cost of Regulated Electricity Generation Activities</v>
      </c>
      <c r="AD1500" s="34" t="str">
        <f t="shared" si="481"/>
        <v>7100.155 Generation in Combined Cycle Power Plants (Gas and Steam)</v>
      </c>
      <c r="AE1500" s="34" t="str">
        <f t="shared" si="482"/>
        <v>7100.1552 Operation Cost in Combined Cycle Power Plants (Gas and Steam)</v>
      </c>
      <c r="AF1500" s="34" t="str">
        <f t="shared" si="483"/>
        <v>7100.15526 Electricity Self Consumption</v>
      </c>
      <c r="AH1500" s="14" t="s">
        <v>873</v>
      </c>
      <c r="AI1500" t="s">
        <v>411</v>
      </c>
      <c r="AJ1500" s="14" t="s">
        <v>11</v>
      </c>
      <c r="AK1500" t="s">
        <v>909</v>
      </c>
      <c r="AL1500"/>
      <c r="AM1500"/>
      <c r="AN1500"/>
      <c r="AO1500"/>
      <c r="AP1500"/>
      <c r="AQ1500"/>
      <c r="AR1500"/>
      <c r="AS1500"/>
      <c r="AV1500" t="s">
        <v>411</v>
      </c>
      <c r="AW1500">
        <f t="shared" si="484"/>
        <v>28</v>
      </c>
    </row>
    <row r="1501" spans="1:49" ht="11.25" customHeight="1" x14ac:dyDescent="0.2">
      <c r="A1501" s="14">
        <v>7100.1552799999999</v>
      </c>
      <c r="B1501" t="s">
        <v>412</v>
      </c>
      <c r="C1501" s="33" t="str">
        <f t="shared" ref="C1501:C1564" si="487">CONCATENATE(A1501," ",B1501)</f>
        <v>7100.15528 Depreciation of Assets in Operation</v>
      </c>
      <c r="D1501" s="6" t="s">
        <v>870</v>
      </c>
      <c r="E1501" s="6" t="s">
        <v>804</v>
      </c>
      <c r="F1501" s="6" t="s">
        <v>747</v>
      </c>
      <c r="G1501" s="6" t="s">
        <v>823</v>
      </c>
      <c r="H1501" s="34" t="str">
        <f>VLOOKUP(I1501,'heading tables'!$G$3:$H$9,2,FALSE)</f>
        <v>L5</v>
      </c>
      <c r="I1501" s="34">
        <f t="shared" si="475"/>
        <v>10</v>
      </c>
      <c r="J1501" s="6" t="s">
        <v>1069</v>
      </c>
      <c r="K1501" s="34">
        <f t="shared" si="478"/>
        <v>404</v>
      </c>
      <c r="L1501" s="34" t="str">
        <f t="shared" si="476"/>
        <v>28</v>
      </c>
      <c r="M1501" s="34" t="str">
        <f t="shared" si="469"/>
        <v>7</v>
      </c>
      <c r="N1501" s="34" t="str">
        <f t="shared" si="470"/>
        <v>71</v>
      </c>
      <c r="O1501" s="34" t="str">
        <f t="shared" si="471"/>
        <v>7100</v>
      </c>
      <c r="P1501" s="34" t="str">
        <f>CONCATENATE(M1501," ",VLOOKUP(M1501,'heading tables'!$A:$C,2,FALSE))</f>
        <v>7 Operating Expenses</v>
      </c>
      <c r="Q1501" s="34" t="str">
        <f>CONCATENATE(N1501," ",VLOOKUP(N1501,'heading tables'!$A:$C,2,FALSE))</f>
        <v>71 Cost of products sold (goods-producing and services industries)</v>
      </c>
      <c r="R1501" s="34" t="str">
        <f>CONCATENATE(O1501," ",VLOOKUP(ABS(O1501),'heading tables'!$A:$C,2,FALSE))</f>
        <v>7100 Cost of products sold (goods-producing and services industries)</v>
      </c>
      <c r="S1501" s="34" t="str">
        <f t="shared" si="473"/>
        <v>71</v>
      </c>
      <c r="T1501" s="34" t="str">
        <f t="shared" si="474"/>
        <v>7100</v>
      </c>
      <c r="U1501" s="34" t="str">
        <f>CONCATENATE(S1501," ",VLOOKUP(S1501,'heading tables'!$A:$C,2,FALSE))</f>
        <v>71 Cost of products sold (goods-producing and services industries)</v>
      </c>
      <c r="V1501" s="34" t="str">
        <f>CONCATENATE(T1501," ",VLOOKUP(ABS(T1501),'heading tables'!$A:$C,2,FALSE))</f>
        <v>7100 Cost of products sold (goods-producing and services industries)</v>
      </c>
      <c r="W1501" s="34" t="str">
        <f t="shared" si="477"/>
        <v>7100.1</v>
      </c>
      <c r="X1501" s="34" t="str">
        <f t="shared" si="486"/>
        <v>7100.15</v>
      </c>
      <c r="Y1501" s="34" t="str">
        <f t="shared" si="486"/>
        <v>7100.155</v>
      </c>
      <c r="Z1501" s="34" t="str">
        <f t="shared" si="486"/>
        <v>7100.1552</v>
      </c>
      <c r="AA1501" s="34" t="str">
        <f t="shared" si="486"/>
        <v>7100.15528</v>
      </c>
      <c r="AB1501" s="34" t="str">
        <f t="shared" si="479"/>
        <v>7100.1 Cost of Production (Services) of Electricity /Regulated Activities</v>
      </c>
      <c r="AC1501" s="34" t="str">
        <f t="shared" si="480"/>
        <v>7100.15 Cost of Regulated Electricity Generation Activities</v>
      </c>
      <c r="AD1501" s="34" t="str">
        <f t="shared" si="481"/>
        <v>7100.155 Generation in Combined Cycle Power Plants (Gas and Steam)</v>
      </c>
      <c r="AE1501" s="34" t="str">
        <f t="shared" si="482"/>
        <v>7100.1552 Operation Cost in Combined Cycle Power Plants (Gas and Steam)</v>
      </c>
      <c r="AF1501" s="34" t="str">
        <f t="shared" si="483"/>
        <v>7100.15528 Depreciation of Assets in Operation</v>
      </c>
      <c r="AH1501" s="6" t="s">
        <v>885</v>
      </c>
      <c r="AI1501" t="s">
        <v>412</v>
      </c>
      <c r="AJ1501" s="14" t="s">
        <v>11</v>
      </c>
      <c r="AK1501" t="s">
        <v>909</v>
      </c>
      <c r="AL1501"/>
      <c r="AM1501"/>
      <c r="AN1501"/>
      <c r="AO1501"/>
      <c r="AP1501"/>
      <c r="AQ1501"/>
      <c r="AR1501"/>
      <c r="AS1501"/>
      <c r="AV1501" t="s">
        <v>412</v>
      </c>
      <c r="AW1501">
        <f t="shared" si="484"/>
        <v>35</v>
      </c>
    </row>
    <row r="1502" spans="1:49" ht="11.25" customHeight="1" x14ac:dyDescent="0.2">
      <c r="A1502" s="14">
        <v>7100.1552899999997</v>
      </c>
      <c r="B1502" t="s">
        <v>405</v>
      </c>
      <c r="C1502" s="33" t="str">
        <f t="shared" si="487"/>
        <v>7100.15529 Other</v>
      </c>
      <c r="D1502" s="6" t="s">
        <v>870</v>
      </c>
      <c r="E1502" s="6" t="s">
        <v>804</v>
      </c>
      <c r="F1502" s="6" t="s">
        <v>747</v>
      </c>
      <c r="G1502" s="6" t="s">
        <v>823</v>
      </c>
      <c r="H1502" s="34" t="str">
        <f>VLOOKUP(I1502,'heading tables'!$G$3:$H$9,2,FALSE)</f>
        <v>L5</v>
      </c>
      <c r="I1502" s="34">
        <f t="shared" si="475"/>
        <v>10</v>
      </c>
      <c r="J1502" s="6" t="s">
        <v>1069</v>
      </c>
      <c r="K1502" s="34">
        <f t="shared" si="478"/>
        <v>404</v>
      </c>
      <c r="L1502" s="34" t="str">
        <f t="shared" si="476"/>
        <v>29</v>
      </c>
      <c r="M1502" s="34" t="str">
        <f t="shared" si="469"/>
        <v>7</v>
      </c>
      <c r="N1502" s="34" t="str">
        <f t="shared" si="470"/>
        <v>71</v>
      </c>
      <c r="O1502" s="34" t="str">
        <f t="shared" si="471"/>
        <v>7100</v>
      </c>
      <c r="P1502" s="34" t="str">
        <f>CONCATENATE(M1502," ",VLOOKUP(M1502,'heading tables'!$A:$C,2,FALSE))</f>
        <v>7 Operating Expenses</v>
      </c>
      <c r="Q1502" s="34" t="str">
        <f>CONCATENATE(N1502," ",VLOOKUP(N1502,'heading tables'!$A:$C,2,FALSE))</f>
        <v>71 Cost of products sold (goods-producing and services industries)</v>
      </c>
      <c r="R1502" s="34" t="str">
        <f>CONCATENATE(O1502," ",VLOOKUP(ABS(O1502),'heading tables'!$A:$C,2,FALSE))</f>
        <v>7100 Cost of products sold (goods-producing and services industries)</v>
      </c>
      <c r="S1502" s="34" t="str">
        <f t="shared" si="473"/>
        <v>71</v>
      </c>
      <c r="T1502" s="34" t="str">
        <f t="shared" si="474"/>
        <v>7100</v>
      </c>
      <c r="U1502" s="34" t="str">
        <f>CONCATENATE(S1502," ",VLOOKUP(S1502,'heading tables'!$A:$C,2,FALSE))</f>
        <v>71 Cost of products sold (goods-producing and services industries)</v>
      </c>
      <c r="V1502" s="34" t="str">
        <f>CONCATENATE(T1502," ",VLOOKUP(ABS(T1502),'heading tables'!$A:$C,2,FALSE))</f>
        <v>7100 Cost of products sold (goods-producing and services industries)</v>
      </c>
      <c r="W1502" s="34" t="str">
        <f t="shared" si="477"/>
        <v>7100.1</v>
      </c>
      <c r="X1502" s="34" t="str">
        <f t="shared" si="486"/>
        <v>7100.15</v>
      </c>
      <c r="Y1502" s="34" t="str">
        <f t="shared" si="486"/>
        <v>7100.155</v>
      </c>
      <c r="Z1502" s="34" t="str">
        <f t="shared" si="486"/>
        <v>7100.1552</v>
      </c>
      <c r="AA1502" s="34" t="str">
        <f t="shared" si="486"/>
        <v>7100.15529</v>
      </c>
      <c r="AB1502" s="34" t="str">
        <f t="shared" si="479"/>
        <v>7100.1 Cost of Production (Services) of Electricity /Regulated Activities</v>
      </c>
      <c r="AC1502" s="34" t="str">
        <f t="shared" si="480"/>
        <v>7100.15 Cost of Regulated Electricity Generation Activities</v>
      </c>
      <c r="AD1502" s="34" t="str">
        <f t="shared" si="481"/>
        <v>7100.155 Generation in Combined Cycle Power Plants (Gas and Steam)</v>
      </c>
      <c r="AE1502" s="34" t="str">
        <f t="shared" si="482"/>
        <v>7100.1552 Operation Cost in Combined Cycle Power Plants (Gas and Steam)</v>
      </c>
      <c r="AF1502" s="34" t="str">
        <f t="shared" si="483"/>
        <v>7100.15529 Other</v>
      </c>
      <c r="AH1502" s="6" t="s">
        <v>405</v>
      </c>
      <c r="AI1502" t="s">
        <v>405</v>
      </c>
      <c r="AJ1502" s="14" t="s">
        <v>11</v>
      </c>
      <c r="AK1502" t="s">
        <v>909</v>
      </c>
      <c r="AL1502"/>
      <c r="AM1502"/>
      <c r="AN1502"/>
      <c r="AO1502"/>
      <c r="AP1502"/>
      <c r="AQ1502"/>
      <c r="AR1502"/>
      <c r="AS1502"/>
      <c r="AV1502" t="s">
        <v>405</v>
      </c>
      <c r="AW1502">
        <f t="shared" si="484"/>
        <v>5</v>
      </c>
    </row>
    <row r="1503" spans="1:49" ht="11.25" customHeight="1" x14ac:dyDescent="0.2">
      <c r="A1503" s="14">
        <v>7100.1553000000004</v>
      </c>
      <c r="B1503" t="s">
        <v>430</v>
      </c>
      <c r="C1503" s="33" t="str">
        <f t="shared" si="487"/>
        <v>7100.1553 Maintenance Cost in Combined Cycle Power Plants (Gas and Steam)</v>
      </c>
      <c r="D1503" s="6" t="s">
        <v>870</v>
      </c>
      <c r="E1503" s="6" t="s">
        <v>804</v>
      </c>
      <c r="F1503" s="6" t="s">
        <v>3</v>
      </c>
      <c r="G1503" s="6" t="s">
        <v>822</v>
      </c>
      <c r="H1503" s="34" t="str">
        <f>VLOOKUP(I1503,'heading tables'!$G$3:$H$9,2,FALSE)</f>
        <v>L4</v>
      </c>
      <c r="I1503" s="34">
        <f t="shared" si="475"/>
        <v>9</v>
      </c>
      <c r="J1503" s="6" t="s">
        <v>1069</v>
      </c>
      <c r="K1503" s="34">
        <f t="shared" si="478"/>
        <v>404</v>
      </c>
      <c r="L1503" s="34" t="str">
        <f t="shared" si="476"/>
        <v>53</v>
      </c>
      <c r="M1503" s="34" t="str">
        <f t="shared" si="469"/>
        <v>7</v>
      </c>
      <c r="N1503" s="34" t="str">
        <f t="shared" si="470"/>
        <v>71</v>
      </c>
      <c r="O1503" s="34" t="str">
        <f t="shared" si="471"/>
        <v>7100</v>
      </c>
      <c r="P1503" s="34" t="str">
        <f>CONCATENATE(M1503," ",VLOOKUP(M1503,'heading tables'!$A:$C,2,FALSE))</f>
        <v>7 Operating Expenses</v>
      </c>
      <c r="Q1503" s="34" t="str">
        <f>CONCATENATE(N1503," ",VLOOKUP(N1503,'heading tables'!$A:$C,2,FALSE))</f>
        <v>71 Cost of products sold (goods-producing and services industries)</v>
      </c>
      <c r="R1503" s="34" t="str">
        <f>CONCATENATE(O1503," ",VLOOKUP(ABS(O1503),'heading tables'!$A:$C,2,FALSE))</f>
        <v>7100 Cost of products sold (goods-producing and services industries)</v>
      </c>
      <c r="S1503" s="34" t="str">
        <f t="shared" si="473"/>
        <v>71</v>
      </c>
      <c r="T1503" s="34" t="str">
        <f t="shared" si="474"/>
        <v>7100</v>
      </c>
      <c r="U1503" s="34" t="str">
        <f>CONCATENATE(S1503," ",VLOOKUP(S1503,'heading tables'!$A:$C,2,FALSE))</f>
        <v>71 Cost of products sold (goods-producing and services industries)</v>
      </c>
      <c r="V1503" s="34" t="str">
        <f>CONCATENATE(T1503," ",VLOOKUP(ABS(T1503),'heading tables'!$A:$C,2,FALSE))</f>
        <v>7100 Cost of products sold (goods-producing and services industries)</v>
      </c>
      <c r="W1503" s="34" t="str">
        <f t="shared" si="477"/>
        <v>7100.1</v>
      </c>
      <c r="X1503" s="34" t="str">
        <f t="shared" si="486"/>
        <v>7100.15</v>
      </c>
      <c r="Y1503" s="34" t="str">
        <f t="shared" si="486"/>
        <v>7100.155</v>
      </c>
      <c r="Z1503" s="34" t="str">
        <f t="shared" si="486"/>
        <v>7100.1553</v>
      </c>
      <c r="AA1503" s="34" t="str">
        <f t="shared" si="486"/>
        <v>" "</v>
      </c>
      <c r="AB1503" s="34" t="str">
        <f t="shared" si="479"/>
        <v>7100.1 Cost of Production (Services) of Electricity /Regulated Activities</v>
      </c>
      <c r="AC1503" s="34" t="str">
        <f t="shared" si="480"/>
        <v>7100.15 Cost of Regulated Electricity Generation Activities</v>
      </c>
      <c r="AD1503" s="34" t="str">
        <f t="shared" si="481"/>
        <v>7100.155 Generation in Combined Cycle Power Plants (Gas and Steam)</v>
      </c>
      <c r="AE1503" s="34" t="str">
        <f t="shared" si="482"/>
        <v>7100.1553 Maintenance Cost in Combined Cycle Power Plants (Gas and Steam)</v>
      </c>
      <c r="AF1503" s="34" t="str">
        <f t="shared" si="483"/>
        <v>" "</v>
      </c>
      <c r="AI1503" t="s">
        <v>430</v>
      </c>
      <c r="AJ1503" s="14" t="s">
        <v>1064</v>
      </c>
      <c r="AK1503" t="s">
        <v>909</v>
      </c>
      <c r="AL1503"/>
      <c r="AM1503"/>
      <c r="AN1503"/>
      <c r="AO1503"/>
      <c r="AP1503"/>
      <c r="AQ1503"/>
      <c r="AR1503"/>
      <c r="AS1503"/>
      <c r="AV1503" t="s">
        <v>430</v>
      </c>
      <c r="AW1503">
        <f t="shared" si="484"/>
        <v>63</v>
      </c>
    </row>
    <row r="1504" spans="1:49" ht="11.25" customHeight="1" x14ac:dyDescent="0.2">
      <c r="A1504" s="14">
        <v>7100.1553100000001</v>
      </c>
      <c r="B1504" t="s">
        <v>1012</v>
      </c>
      <c r="C1504" s="33" t="str">
        <f t="shared" si="487"/>
        <v xml:space="preserve">7100.15531 Personnel </v>
      </c>
      <c r="D1504" s="6" t="s">
        <v>870</v>
      </c>
      <c r="E1504" s="6" t="s">
        <v>804</v>
      </c>
      <c r="F1504" s="6" t="s">
        <v>749</v>
      </c>
      <c r="G1504" s="6" t="s">
        <v>823</v>
      </c>
      <c r="H1504" s="34" t="str">
        <f>VLOOKUP(I1504,'heading tables'!$G$3:$H$9,2,FALSE)</f>
        <v>L5</v>
      </c>
      <c r="I1504" s="34">
        <f t="shared" si="475"/>
        <v>10</v>
      </c>
      <c r="J1504" s="6" t="s">
        <v>1069</v>
      </c>
      <c r="K1504" s="34">
        <f t="shared" si="478"/>
        <v>404</v>
      </c>
      <c r="L1504" s="34" t="str">
        <f t="shared" si="476"/>
        <v>31</v>
      </c>
      <c r="M1504" s="34" t="str">
        <f t="shared" si="469"/>
        <v>7</v>
      </c>
      <c r="N1504" s="34" t="str">
        <f t="shared" si="470"/>
        <v>71</v>
      </c>
      <c r="O1504" s="34" t="str">
        <f t="shared" si="471"/>
        <v>7100</v>
      </c>
      <c r="P1504" s="34" t="str">
        <f>CONCATENATE(M1504," ",VLOOKUP(M1504,'heading tables'!$A:$C,2,FALSE))</f>
        <v>7 Operating Expenses</v>
      </c>
      <c r="Q1504" s="34" t="str">
        <f>CONCATENATE(N1504," ",VLOOKUP(N1504,'heading tables'!$A:$C,2,FALSE))</f>
        <v>71 Cost of products sold (goods-producing and services industries)</v>
      </c>
      <c r="R1504" s="34" t="str">
        <f>CONCATENATE(O1504," ",VLOOKUP(ABS(O1504),'heading tables'!$A:$C,2,FALSE))</f>
        <v>7100 Cost of products sold (goods-producing and services industries)</v>
      </c>
      <c r="S1504" s="34" t="str">
        <f t="shared" si="473"/>
        <v>71</v>
      </c>
      <c r="T1504" s="34" t="str">
        <f t="shared" si="474"/>
        <v>7100</v>
      </c>
      <c r="U1504" s="34" t="str">
        <f>CONCATENATE(S1504," ",VLOOKUP(S1504,'heading tables'!$A:$C,2,FALSE))</f>
        <v>71 Cost of products sold (goods-producing and services industries)</v>
      </c>
      <c r="V1504" s="34" t="str">
        <f>CONCATENATE(T1504," ",VLOOKUP(ABS(T1504),'heading tables'!$A:$C,2,FALSE))</f>
        <v>7100 Cost of products sold (goods-producing and services industries)</v>
      </c>
      <c r="W1504" s="34" t="str">
        <f t="shared" si="477"/>
        <v>7100.1</v>
      </c>
      <c r="X1504" s="34" t="str">
        <f t="shared" si="486"/>
        <v>7100.15</v>
      </c>
      <c r="Y1504" s="34" t="str">
        <f t="shared" si="486"/>
        <v>7100.155</v>
      </c>
      <c r="Z1504" s="34" t="str">
        <f t="shared" si="486"/>
        <v>7100.1553</v>
      </c>
      <c r="AA1504" s="34" t="str">
        <f t="shared" si="486"/>
        <v>7100.15531</v>
      </c>
      <c r="AB1504" s="34" t="str">
        <f t="shared" si="479"/>
        <v>7100.1 Cost of Production (Services) of Electricity /Regulated Activities</v>
      </c>
      <c r="AC1504" s="34" t="str">
        <f t="shared" si="480"/>
        <v>7100.15 Cost of Regulated Electricity Generation Activities</v>
      </c>
      <c r="AD1504" s="34" t="str">
        <f t="shared" si="481"/>
        <v>7100.155 Generation in Combined Cycle Power Plants (Gas and Steam)</v>
      </c>
      <c r="AE1504" s="34" t="str">
        <f t="shared" si="482"/>
        <v>7100.1553 Maintenance Cost in Combined Cycle Power Plants (Gas and Steam)</v>
      </c>
      <c r="AF1504" s="34" t="str">
        <f t="shared" si="483"/>
        <v xml:space="preserve">7100.15531 Personnel </v>
      </c>
      <c r="AH1504" s="6" t="s">
        <v>406</v>
      </c>
      <c r="AI1504" t="s">
        <v>1012</v>
      </c>
      <c r="AJ1504" s="14" t="s">
        <v>11</v>
      </c>
      <c r="AK1504" t="s">
        <v>909</v>
      </c>
      <c r="AL1504"/>
      <c r="AM1504"/>
      <c r="AN1504"/>
      <c r="AO1504"/>
      <c r="AP1504"/>
      <c r="AQ1504"/>
      <c r="AR1504"/>
      <c r="AS1504"/>
      <c r="AV1504" t="s">
        <v>1012</v>
      </c>
      <c r="AW1504">
        <f t="shared" si="484"/>
        <v>10</v>
      </c>
    </row>
    <row r="1505" spans="1:49" ht="11.25" customHeight="1" x14ac:dyDescent="0.2">
      <c r="A1505" s="14">
        <v>7100.1553199999998</v>
      </c>
      <c r="B1505" t="s">
        <v>1013</v>
      </c>
      <c r="C1505" s="33" t="str">
        <f t="shared" si="487"/>
        <v xml:space="preserve">7100.15532 Materials </v>
      </c>
      <c r="D1505" s="6" t="s">
        <v>870</v>
      </c>
      <c r="E1505" s="6" t="s">
        <v>804</v>
      </c>
      <c r="F1505" s="6" t="s">
        <v>749</v>
      </c>
      <c r="G1505" s="6" t="s">
        <v>823</v>
      </c>
      <c r="H1505" s="34" t="str">
        <f>VLOOKUP(I1505,'heading tables'!$G$3:$H$9,2,FALSE)</f>
        <v>L5</v>
      </c>
      <c r="I1505" s="34">
        <f t="shared" si="475"/>
        <v>10</v>
      </c>
      <c r="J1505" s="6" t="s">
        <v>1069</v>
      </c>
      <c r="K1505" s="34">
        <f t="shared" si="478"/>
        <v>404</v>
      </c>
      <c r="L1505" s="34" t="str">
        <f t="shared" si="476"/>
        <v>32</v>
      </c>
      <c r="M1505" s="34" t="str">
        <f t="shared" si="469"/>
        <v>7</v>
      </c>
      <c r="N1505" s="34" t="str">
        <f t="shared" si="470"/>
        <v>71</v>
      </c>
      <c r="O1505" s="34" t="str">
        <f t="shared" si="471"/>
        <v>7100</v>
      </c>
      <c r="P1505" s="34" t="str">
        <f>CONCATENATE(M1505," ",VLOOKUP(M1505,'heading tables'!$A:$C,2,FALSE))</f>
        <v>7 Operating Expenses</v>
      </c>
      <c r="Q1505" s="34" t="str">
        <f>CONCATENATE(N1505," ",VLOOKUP(N1505,'heading tables'!$A:$C,2,FALSE))</f>
        <v>71 Cost of products sold (goods-producing and services industries)</v>
      </c>
      <c r="R1505" s="34" t="str">
        <f>CONCATENATE(O1505," ",VLOOKUP(ABS(O1505),'heading tables'!$A:$C,2,FALSE))</f>
        <v>7100 Cost of products sold (goods-producing and services industries)</v>
      </c>
      <c r="S1505" s="34" t="str">
        <f t="shared" si="473"/>
        <v>71</v>
      </c>
      <c r="T1505" s="34" t="str">
        <f t="shared" si="474"/>
        <v>7100</v>
      </c>
      <c r="U1505" s="34" t="str">
        <f>CONCATENATE(S1505," ",VLOOKUP(S1505,'heading tables'!$A:$C,2,FALSE))</f>
        <v>71 Cost of products sold (goods-producing and services industries)</v>
      </c>
      <c r="V1505" s="34" t="str">
        <f>CONCATENATE(T1505," ",VLOOKUP(ABS(T1505),'heading tables'!$A:$C,2,FALSE))</f>
        <v>7100 Cost of products sold (goods-producing and services industries)</v>
      </c>
      <c r="W1505" s="34" t="str">
        <f t="shared" si="477"/>
        <v>7100.1</v>
      </c>
      <c r="X1505" s="34" t="str">
        <f t="shared" si="486"/>
        <v>7100.15</v>
      </c>
      <c r="Y1505" s="34" t="str">
        <f t="shared" si="486"/>
        <v>7100.155</v>
      </c>
      <c r="Z1505" s="34" t="str">
        <f t="shared" si="486"/>
        <v>7100.1553</v>
      </c>
      <c r="AA1505" s="34" t="str">
        <f t="shared" si="486"/>
        <v>7100.15532</v>
      </c>
      <c r="AB1505" s="34" t="str">
        <f t="shared" si="479"/>
        <v>7100.1 Cost of Production (Services) of Electricity /Regulated Activities</v>
      </c>
      <c r="AC1505" s="34" t="str">
        <f t="shared" si="480"/>
        <v>7100.15 Cost of Regulated Electricity Generation Activities</v>
      </c>
      <c r="AD1505" s="34" t="str">
        <f t="shared" si="481"/>
        <v>7100.155 Generation in Combined Cycle Power Plants (Gas and Steam)</v>
      </c>
      <c r="AE1505" s="34" t="str">
        <f t="shared" si="482"/>
        <v>7100.1553 Maintenance Cost in Combined Cycle Power Plants (Gas and Steam)</v>
      </c>
      <c r="AF1505" s="34" t="str">
        <f t="shared" si="483"/>
        <v xml:space="preserve">7100.15532 Materials </v>
      </c>
      <c r="AH1505" s="6" t="s">
        <v>407</v>
      </c>
      <c r="AI1505" t="s">
        <v>1013</v>
      </c>
      <c r="AJ1505" s="14" t="s">
        <v>11</v>
      </c>
      <c r="AK1505" t="s">
        <v>909</v>
      </c>
      <c r="AL1505"/>
      <c r="AM1505"/>
      <c r="AN1505"/>
      <c r="AO1505"/>
      <c r="AP1505"/>
      <c r="AQ1505"/>
      <c r="AR1505"/>
      <c r="AS1505"/>
      <c r="AV1505" t="s">
        <v>1013</v>
      </c>
      <c r="AW1505">
        <f t="shared" si="484"/>
        <v>10</v>
      </c>
    </row>
    <row r="1506" spans="1:49" ht="11.25" customHeight="1" x14ac:dyDescent="0.2">
      <c r="A1506" s="14">
        <v>7100.1553299999996</v>
      </c>
      <c r="B1506" t="s">
        <v>1014</v>
      </c>
      <c r="C1506" s="33" t="str">
        <f t="shared" si="487"/>
        <v xml:space="preserve">7100.15533 Outsource </v>
      </c>
      <c r="D1506" s="6" t="s">
        <v>870</v>
      </c>
      <c r="E1506" s="6" t="s">
        <v>804</v>
      </c>
      <c r="F1506" s="6" t="s">
        <v>749</v>
      </c>
      <c r="G1506" s="6" t="s">
        <v>823</v>
      </c>
      <c r="H1506" s="34" t="str">
        <f>VLOOKUP(I1506,'heading tables'!$G$3:$H$9,2,FALSE)</f>
        <v>L5</v>
      </c>
      <c r="I1506" s="34">
        <f t="shared" si="475"/>
        <v>10</v>
      </c>
      <c r="J1506" s="6" t="s">
        <v>1069</v>
      </c>
      <c r="K1506" s="34">
        <f t="shared" si="478"/>
        <v>404</v>
      </c>
      <c r="L1506" s="34" t="str">
        <f t="shared" si="476"/>
        <v>33</v>
      </c>
      <c r="M1506" s="34" t="str">
        <f t="shared" si="469"/>
        <v>7</v>
      </c>
      <c r="N1506" s="34" t="str">
        <f t="shared" si="470"/>
        <v>71</v>
      </c>
      <c r="O1506" s="34" t="str">
        <f t="shared" si="471"/>
        <v>7100</v>
      </c>
      <c r="P1506" s="34" t="str">
        <f>CONCATENATE(M1506," ",VLOOKUP(M1506,'heading tables'!$A:$C,2,FALSE))</f>
        <v>7 Operating Expenses</v>
      </c>
      <c r="Q1506" s="34" t="str">
        <f>CONCATENATE(N1506," ",VLOOKUP(N1506,'heading tables'!$A:$C,2,FALSE))</f>
        <v>71 Cost of products sold (goods-producing and services industries)</v>
      </c>
      <c r="R1506" s="34" t="str">
        <f>CONCATENATE(O1506," ",VLOOKUP(ABS(O1506),'heading tables'!$A:$C,2,FALSE))</f>
        <v>7100 Cost of products sold (goods-producing and services industries)</v>
      </c>
      <c r="S1506" s="34" t="str">
        <f t="shared" si="473"/>
        <v>71</v>
      </c>
      <c r="T1506" s="34" t="str">
        <f t="shared" si="474"/>
        <v>7100</v>
      </c>
      <c r="U1506" s="34" t="str">
        <f>CONCATENATE(S1506," ",VLOOKUP(S1506,'heading tables'!$A:$C,2,FALSE))</f>
        <v>71 Cost of products sold (goods-producing and services industries)</v>
      </c>
      <c r="V1506" s="34" t="str">
        <f>CONCATENATE(T1506," ",VLOOKUP(ABS(T1506),'heading tables'!$A:$C,2,FALSE))</f>
        <v>7100 Cost of products sold (goods-producing and services industries)</v>
      </c>
      <c r="W1506" s="34" t="str">
        <f t="shared" si="477"/>
        <v>7100.1</v>
      </c>
      <c r="X1506" s="34" t="str">
        <f t="shared" si="486"/>
        <v>7100.15</v>
      </c>
      <c r="Y1506" s="34" t="str">
        <f t="shared" si="486"/>
        <v>7100.155</v>
      </c>
      <c r="Z1506" s="34" t="str">
        <f t="shared" si="486"/>
        <v>7100.1553</v>
      </c>
      <c r="AA1506" s="34" t="str">
        <f t="shared" si="486"/>
        <v>7100.15533</v>
      </c>
      <c r="AB1506" s="34" t="str">
        <f t="shared" si="479"/>
        <v>7100.1 Cost of Production (Services) of Electricity /Regulated Activities</v>
      </c>
      <c r="AC1506" s="34" t="str">
        <f t="shared" si="480"/>
        <v>7100.15 Cost of Regulated Electricity Generation Activities</v>
      </c>
      <c r="AD1506" s="34" t="str">
        <f t="shared" si="481"/>
        <v>7100.155 Generation in Combined Cycle Power Plants (Gas and Steam)</v>
      </c>
      <c r="AE1506" s="34" t="str">
        <f t="shared" si="482"/>
        <v>7100.1553 Maintenance Cost in Combined Cycle Power Plants (Gas and Steam)</v>
      </c>
      <c r="AF1506" s="34" t="str">
        <f t="shared" si="483"/>
        <v xml:space="preserve">7100.15533 Outsource </v>
      </c>
      <c r="AH1506" s="6" t="s">
        <v>897</v>
      </c>
      <c r="AI1506" t="s">
        <v>1014</v>
      </c>
      <c r="AJ1506" s="14" t="s">
        <v>11</v>
      </c>
      <c r="AK1506" t="s">
        <v>909</v>
      </c>
      <c r="AL1506"/>
      <c r="AM1506"/>
      <c r="AN1506"/>
      <c r="AO1506"/>
      <c r="AP1506"/>
      <c r="AQ1506"/>
      <c r="AR1506"/>
      <c r="AS1506"/>
      <c r="AV1506" t="s">
        <v>1014</v>
      </c>
      <c r="AW1506">
        <f t="shared" si="484"/>
        <v>10</v>
      </c>
    </row>
    <row r="1507" spans="1:49" ht="11.25" customHeight="1" x14ac:dyDescent="0.2">
      <c r="A1507" s="14">
        <v>7100.1553400000003</v>
      </c>
      <c r="B1507" t="s">
        <v>409</v>
      </c>
      <c r="C1507" s="33" t="str">
        <f t="shared" si="487"/>
        <v>7100.15534 Utilities (no electricity)</v>
      </c>
      <c r="D1507" s="6" t="s">
        <v>870</v>
      </c>
      <c r="E1507" s="6" t="s">
        <v>804</v>
      </c>
      <c r="F1507" s="6" t="s">
        <v>749</v>
      </c>
      <c r="G1507" s="6" t="s">
        <v>823</v>
      </c>
      <c r="H1507" s="34" t="str">
        <f>VLOOKUP(I1507,'heading tables'!$G$3:$H$9,2,FALSE)</f>
        <v>L5</v>
      </c>
      <c r="I1507" s="34">
        <f t="shared" si="475"/>
        <v>10</v>
      </c>
      <c r="J1507" s="6" t="s">
        <v>1069</v>
      </c>
      <c r="K1507" s="34">
        <f t="shared" si="478"/>
        <v>404</v>
      </c>
      <c r="L1507" s="34" t="str">
        <f t="shared" si="476"/>
        <v>34</v>
      </c>
      <c r="M1507" s="34" t="str">
        <f t="shared" si="469"/>
        <v>7</v>
      </c>
      <c r="N1507" s="34" t="str">
        <f t="shared" si="470"/>
        <v>71</v>
      </c>
      <c r="O1507" s="34" t="str">
        <f t="shared" si="471"/>
        <v>7100</v>
      </c>
      <c r="P1507" s="34" t="str">
        <f>CONCATENATE(M1507," ",VLOOKUP(M1507,'heading tables'!$A:$C,2,FALSE))</f>
        <v>7 Operating Expenses</v>
      </c>
      <c r="Q1507" s="34" t="str">
        <f>CONCATENATE(N1507," ",VLOOKUP(N1507,'heading tables'!$A:$C,2,FALSE))</f>
        <v>71 Cost of products sold (goods-producing and services industries)</v>
      </c>
      <c r="R1507" s="34" t="str">
        <f>CONCATENATE(O1507," ",VLOOKUP(ABS(O1507),'heading tables'!$A:$C,2,FALSE))</f>
        <v>7100 Cost of products sold (goods-producing and services industries)</v>
      </c>
      <c r="S1507" s="34" t="str">
        <f t="shared" si="473"/>
        <v>71</v>
      </c>
      <c r="T1507" s="34" t="str">
        <f t="shared" si="474"/>
        <v>7100</v>
      </c>
      <c r="U1507" s="34" t="str">
        <f>CONCATENATE(S1507," ",VLOOKUP(S1507,'heading tables'!$A:$C,2,FALSE))</f>
        <v>71 Cost of products sold (goods-producing and services industries)</v>
      </c>
      <c r="V1507" s="34" t="str">
        <f>CONCATENATE(T1507," ",VLOOKUP(ABS(T1507),'heading tables'!$A:$C,2,FALSE))</f>
        <v>7100 Cost of products sold (goods-producing and services industries)</v>
      </c>
      <c r="W1507" s="34" t="str">
        <f t="shared" si="477"/>
        <v>7100.1</v>
      </c>
      <c r="X1507" s="34" t="str">
        <f t="shared" si="486"/>
        <v>7100.15</v>
      </c>
      <c r="Y1507" s="34" t="str">
        <f t="shared" si="486"/>
        <v>7100.155</v>
      </c>
      <c r="Z1507" s="34" t="str">
        <f t="shared" si="486"/>
        <v>7100.1553</v>
      </c>
      <c r="AA1507" s="34" t="str">
        <f t="shared" si="486"/>
        <v>7100.15534</v>
      </c>
      <c r="AB1507" s="34" t="str">
        <f t="shared" si="479"/>
        <v>7100.1 Cost of Production (Services) of Electricity /Regulated Activities</v>
      </c>
      <c r="AC1507" s="34" t="str">
        <f t="shared" si="480"/>
        <v>7100.15 Cost of Regulated Electricity Generation Activities</v>
      </c>
      <c r="AD1507" s="34" t="str">
        <f t="shared" si="481"/>
        <v>7100.155 Generation in Combined Cycle Power Plants (Gas and Steam)</v>
      </c>
      <c r="AE1507" s="34" t="str">
        <f t="shared" si="482"/>
        <v>7100.1553 Maintenance Cost in Combined Cycle Power Plants (Gas and Steam)</v>
      </c>
      <c r="AF1507" s="34" t="str">
        <f t="shared" si="483"/>
        <v>7100.15534 Utilities (no electricity)</v>
      </c>
      <c r="AH1507" s="14" t="s">
        <v>460</v>
      </c>
      <c r="AI1507" t="s">
        <v>409</v>
      </c>
      <c r="AJ1507" s="14" t="s">
        <v>11</v>
      </c>
      <c r="AK1507" t="s">
        <v>909</v>
      </c>
      <c r="AL1507"/>
      <c r="AM1507"/>
      <c r="AN1507"/>
      <c r="AO1507"/>
      <c r="AP1507"/>
      <c r="AQ1507"/>
      <c r="AR1507"/>
      <c r="AS1507"/>
      <c r="AV1507" t="s">
        <v>409</v>
      </c>
      <c r="AW1507">
        <f t="shared" si="484"/>
        <v>26</v>
      </c>
    </row>
    <row r="1508" spans="1:49" ht="11.25" customHeight="1" x14ac:dyDescent="0.2">
      <c r="A1508" s="14">
        <v>7100.15535</v>
      </c>
      <c r="B1508" t="s">
        <v>410</v>
      </c>
      <c r="C1508" s="33" t="str">
        <f t="shared" si="487"/>
        <v>7100.15535 Operation lease (rent)</v>
      </c>
      <c r="D1508" s="6" t="s">
        <v>870</v>
      </c>
      <c r="E1508" s="6" t="s">
        <v>804</v>
      </c>
      <c r="F1508" s="6" t="s">
        <v>749</v>
      </c>
      <c r="G1508" s="6" t="s">
        <v>823</v>
      </c>
      <c r="H1508" s="34" t="str">
        <f>VLOOKUP(I1508,'heading tables'!$G$3:$H$9,2,FALSE)</f>
        <v>L5</v>
      </c>
      <c r="I1508" s="34">
        <f t="shared" si="475"/>
        <v>10</v>
      </c>
      <c r="J1508" s="6" t="s">
        <v>1069</v>
      </c>
      <c r="K1508" s="34">
        <f t="shared" si="478"/>
        <v>404</v>
      </c>
      <c r="L1508" s="34" t="str">
        <f t="shared" si="476"/>
        <v>35</v>
      </c>
      <c r="M1508" s="34" t="str">
        <f t="shared" si="469"/>
        <v>7</v>
      </c>
      <c r="N1508" s="34" t="str">
        <f t="shared" si="470"/>
        <v>71</v>
      </c>
      <c r="O1508" s="34" t="str">
        <f t="shared" si="471"/>
        <v>7100</v>
      </c>
      <c r="P1508" s="34" t="str">
        <f>CONCATENATE(M1508," ",VLOOKUP(M1508,'heading tables'!$A:$C,2,FALSE))</f>
        <v>7 Operating Expenses</v>
      </c>
      <c r="Q1508" s="34" t="str">
        <f>CONCATENATE(N1508," ",VLOOKUP(N1508,'heading tables'!$A:$C,2,FALSE))</f>
        <v>71 Cost of products sold (goods-producing and services industries)</v>
      </c>
      <c r="R1508" s="34" t="str">
        <f>CONCATENATE(O1508," ",VLOOKUP(ABS(O1508),'heading tables'!$A:$C,2,FALSE))</f>
        <v>7100 Cost of products sold (goods-producing and services industries)</v>
      </c>
      <c r="S1508" s="34" t="str">
        <f t="shared" si="473"/>
        <v>71</v>
      </c>
      <c r="T1508" s="34" t="str">
        <f t="shared" si="474"/>
        <v>7100</v>
      </c>
      <c r="U1508" s="34" t="str">
        <f>CONCATENATE(S1508," ",VLOOKUP(S1508,'heading tables'!$A:$C,2,FALSE))</f>
        <v>71 Cost of products sold (goods-producing and services industries)</v>
      </c>
      <c r="V1508" s="34" t="str">
        <f>CONCATENATE(T1508," ",VLOOKUP(ABS(T1508),'heading tables'!$A:$C,2,FALSE))</f>
        <v>7100 Cost of products sold (goods-producing and services industries)</v>
      </c>
      <c r="W1508" s="34" t="str">
        <f t="shared" si="477"/>
        <v>7100.1</v>
      </c>
      <c r="X1508" s="34" t="str">
        <f t="shared" si="486"/>
        <v>7100.15</v>
      </c>
      <c r="Y1508" s="34" t="str">
        <f t="shared" si="486"/>
        <v>7100.155</v>
      </c>
      <c r="Z1508" s="34" t="str">
        <f t="shared" si="486"/>
        <v>7100.1553</v>
      </c>
      <c r="AA1508" s="34" t="str">
        <f t="shared" si="486"/>
        <v>7100.15535</v>
      </c>
      <c r="AB1508" s="34" t="str">
        <f t="shared" si="479"/>
        <v>7100.1 Cost of Production (Services) of Electricity /Regulated Activities</v>
      </c>
      <c r="AC1508" s="34" t="str">
        <f t="shared" si="480"/>
        <v>7100.15 Cost of Regulated Electricity Generation Activities</v>
      </c>
      <c r="AD1508" s="34" t="str">
        <f t="shared" si="481"/>
        <v>7100.155 Generation in Combined Cycle Power Plants (Gas and Steam)</v>
      </c>
      <c r="AE1508" s="34" t="str">
        <f t="shared" si="482"/>
        <v>7100.1553 Maintenance Cost in Combined Cycle Power Plants (Gas and Steam)</v>
      </c>
      <c r="AF1508" s="34" t="str">
        <f t="shared" si="483"/>
        <v>7100.15535 Operation lease (rent)</v>
      </c>
      <c r="AH1508" s="6" t="s">
        <v>886</v>
      </c>
      <c r="AI1508" t="s">
        <v>410</v>
      </c>
      <c r="AJ1508" s="14" t="s">
        <v>11</v>
      </c>
      <c r="AK1508" t="s">
        <v>909</v>
      </c>
      <c r="AL1508"/>
      <c r="AM1508"/>
      <c r="AN1508"/>
      <c r="AO1508"/>
      <c r="AP1508"/>
      <c r="AQ1508"/>
      <c r="AR1508"/>
      <c r="AS1508"/>
      <c r="AV1508" t="s">
        <v>410</v>
      </c>
      <c r="AW1508">
        <f t="shared" si="484"/>
        <v>22</v>
      </c>
    </row>
    <row r="1509" spans="1:49" ht="11.25" customHeight="1" x14ac:dyDescent="0.2">
      <c r="A1509" s="14">
        <v>7100.1553599999997</v>
      </c>
      <c r="B1509" t="s">
        <v>411</v>
      </c>
      <c r="C1509" s="33" t="str">
        <f t="shared" si="487"/>
        <v>7100.15536 Electricity Self Consumption</v>
      </c>
      <c r="D1509" s="6" t="s">
        <v>870</v>
      </c>
      <c r="E1509" s="6" t="s">
        <v>804</v>
      </c>
      <c r="F1509" s="6" t="s">
        <v>749</v>
      </c>
      <c r="G1509" s="6" t="s">
        <v>823</v>
      </c>
      <c r="H1509" s="34" t="str">
        <f>VLOOKUP(I1509,'heading tables'!$G$3:$H$9,2,FALSE)</f>
        <v>L5</v>
      </c>
      <c r="I1509" s="34">
        <f t="shared" si="475"/>
        <v>10</v>
      </c>
      <c r="J1509" s="6" t="s">
        <v>1069</v>
      </c>
      <c r="K1509" s="34">
        <f t="shared" si="478"/>
        <v>404</v>
      </c>
      <c r="L1509" s="34" t="str">
        <f t="shared" si="476"/>
        <v>36</v>
      </c>
      <c r="M1509" s="34" t="str">
        <f t="shared" si="469"/>
        <v>7</v>
      </c>
      <c r="N1509" s="34" t="str">
        <f t="shared" si="470"/>
        <v>71</v>
      </c>
      <c r="O1509" s="34" t="str">
        <f t="shared" si="471"/>
        <v>7100</v>
      </c>
      <c r="P1509" s="34" t="str">
        <f>CONCATENATE(M1509," ",VLOOKUP(M1509,'heading tables'!$A:$C,2,FALSE))</f>
        <v>7 Operating Expenses</v>
      </c>
      <c r="Q1509" s="34" t="str">
        <f>CONCATENATE(N1509," ",VLOOKUP(N1509,'heading tables'!$A:$C,2,FALSE))</f>
        <v>71 Cost of products sold (goods-producing and services industries)</v>
      </c>
      <c r="R1509" s="34" t="str">
        <f>CONCATENATE(O1509," ",VLOOKUP(ABS(O1509),'heading tables'!$A:$C,2,FALSE))</f>
        <v>7100 Cost of products sold (goods-producing and services industries)</v>
      </c>
      <c r="S1509" s="34" t="str">
        <f t="shared" si="473"/>
        <v>71</v>
      </c>
      <c r="T1509" s="34" t="str">
        <f t="shared" si="474"/>
        <v>7100</v>
      </c>
      <c r="U1509" s="34" t="str">
        <f>CONCATENATE(S1509," ",VLOOKUP(S1509,'heading tables'!$A:$C,2,FALSE))</f>
        <v>71 Cost of products sold (goods-producing and services industries)</v>
      </c>
      <c r="V1509" s="34" t="str">
        <f>CONCATENATE(T1509," ",VLOOKUP(ABS(T1509),'heading tables'!$A:$C,2,FALSE))</f>
        <v>7100 Cost of products sold (goods-producing and services industries)</v>
      </c>
      <c r="W1509" s="34" t="str">
        <f t="shared" si="477"/>
        <v>7100.1</v>
      </c>
      <c r="X1509" s="34" t="str">
        <f t="shared" si="486"/>
        <v>7100.15</v>
      </c>
      <c r="Y1509" s="34" t="str">
        <f t="shared" si="486"/>
        <v>7100.155</v>
      </c>
      <c r="Z1509" s="34" t="str">
        <f t="shared" si="486"/>
        <v>7100.1553</v>
      </c>
      <c r="AA1509" s="34" t="str">
        <f t="shared" si="486"/>
        <v>7100.15536</v>
      </c>
      <c r="AB1509" s="34" t="str">
        <f t="shared" si="479"/>
        <v>7100.1 Cost of Production (Services) of Electricity /Regulated Activities</v>
      </c>
      <c r="AC1509" s="34" t="str">
        <f t="shared" si="480"/>
        <v>7100.15 Cost of Regulated Electricity Generation Activities</v>
      </c>
      <c r="AD1509" s="34" t="str">
        <f t="shared" si="481"/>
        <v>7100.155 Generation in Combined Cycle Power Plants (Gas and Steam)</v>
      </c>
      <c r="AE1509" s="34" t="str">
        <f t="shared" si="482"/>
        <v>7100.1553 Maintenance Cost in Combined Cycle Power Plants (Gas and Steam)</v>
      </c>
      <c r="AF1509" s="34" t="str">
        <f t="shared" si="483"/>
        <v>7100.15536 Electricity Self Consumption</v>
      </c>
      <c r="AH1509" s="14" t="s">
        <v>873</v>
      </c>
      <c r="AI1509" t="s">
        <v>411</v>
      </c>
      <c r="AJ1509" s="14" t="s">
        <v>11</v>
      </c>
      <c r="AK1509" t="s">
        <v>909</v>
      </c>
      <c r="AL1509"/>
      <c r="AM1509"/>
      <c r="AN1509"/>
      <c r="AO1509"/>
      <c r="AP1509"/>
      <c r="AQ1509"/>
      <c r="AR1509"/>
      <c r="AS1509"/>
      <c r="AV1509" t="s">
        <v>411</v>
      </c>
      <c r="AW1509">
        <f t="shared" si="484"/>
        <v>28</v>
      </c>
    </row>
    <row r="1510" spans="1:49" ht="11.25" customHeight="1" x14ac:dyDescent="0.2">
      <c r="A1510" s="14">
        <v>7100.1553800000002</v>
      </c>
      <c r="B1510" t="s">
        <v>413</v>
      </c>
      <c r="C1510" s="33" t="str">
        <f t="shared" si="487"/>
        <v>7100.15538 Depreciation of Assets in Maintenance</v>
      </c>
      <c r="D1510" s="6" t="s">
        <v>870</v>
      </c>
      <c r="E1510" s="6" t="s">
        <v>804</v>
      </c>
      <c r="F1510" s="6" t="s">
        <v>749</v>
      </c>
      <c r="G1510" s="6" t="s">
        <v>823</v>
      </c>
      <c r="H1510" s="34" t="str">
        <f>VLOOKUP(I1510,'heading tables'!$G$3:$H$9,2,FALSE)</f>
        <v>L5</v>
      </c>
      <c r="I1510" s="34">
        <f t="shared" si="475"/>
        <v>10</v>
      </c>
      <c r="J1510" s="6" t="s">
        <v>1069</v>
      </c>
      <c r="K1510" s="34">
        <f t="shared" si="478"/>
        <v>404</v>
      </c>
      <c r="L1510" s="34" t="str">
        <f t="shared" si="476"/>
        <v>38</v>
      </c>
      <c r="M1510" s="34" t="str">
        <f t="shared" si="469"/>
        <v>7</v>
      </c>
      <c r="N1510" s="34" t="str">
        <f t="shared" si="470"/>
        <v>71</v>
      </c>
      <c r="O1510" s="34" t="str">
        <f t="shared" si="471"/>
        <v>7100</v>
      </c>
      <c r="P1510" s="34" t="str">
        <f>CONCATENATE(M1510," ",VLOOKUP(M1510,'heading tables'!$A:$C,2,FALSE))</f>
        <v>7 Operating Expenses</v>
      </c>
      <c r="Q1510" s="34" t="str">
        <f>CONCATENATE(N1510," ",VLOOKUP(N1510,'heading tables'!$A:$C,2,FALSE))</f>
        <v>71 Cost of products sold (goods-producing and services industries)</v>
      </c>
      <c r="R1510" s="34" t="str">
        <f>CONCATENATE(O1510," ",VLOOKUP(ABS(O1510),'heading tables'!$A:$C,2,FALSE))</f>
        <v>7100 Cost of products sold (goods-producing and services industries)</v>
      </c>
      <c r="S1510" s="34" t="str">
        <f t="shared" si="473"/>
        <v>71</v>
      </c>
      <c r="T1510" s="34" t="str">
        <f t="shared" si="474"/>
        <v>7100</v>
      </c>
      <c r="U1510" s="34" t="str">
        <f>CONCATENATE(S1510," ",VLOOKUP(S1510,'heading tables'!$A:$C,2,FALSE))</f>
        <v>71 Cost of products sold (goods-producing and services industries)</v>
      </c>
      <c r="V1510" s="34" t="str">
        <f>CONCATENATE(T1510," ",VLOOKUP(ABS(T1510),'heading tables'!$A:$C,2,FALSE))</f>
        <v>7100 Cost of products sold (goods-producing and services industries)</v>
      </c>
      <c r="W1510" s="34" t="str">
        <f t="shared" si="477"/>
        <v>7100.1</v>
      </c>
      <c r="X1510" s="34" t="str">
        <f t="shared" si="486"/>
        <v>7100.15</v>
      </c>
      <c r="Y1510" s="34" t="str">
        <f t="shared" si="486"/>
        <v>7100.155</v>
      </c>
      <c r="Z1510" s="34" t="str">
        <f t="shared" si="486"/>
        <v>7100.1553</v>
      </c>
      <c r="AA1510" s="34" t="str">
        <f t="shared" si="486"/>
        <v>7100.15538</v>
      </c>
      <c r="AB1510" s="34" t="str">
        <f t="shared" si="479"/>
        <v>7100.1 Cost of Production (Services) of Electricity /Regulated Activities</v>
      </c>
      <c r="AC1510" s="34" t="str">
        <f t="shared" si="480"/>
        <v>7100.15 Cost of Regulated Electricity Generation Activities</v>
      </c>
      <c r="AD1510" s="34" t="str">
        <f t="shared" si="481"/>
        <v>7100.155 Generation in Combined Cycle Power Plants (Gas and Steam)</v>
      </c>
      <c r="AE1510" s="34" t="str">
        <f t="shared" si="482"/>
        <v>7100.1553 Maintenance Cost in Combined Cycle Power Plants (Gas and Steam)</v>
      </c>
      <c r="AF1510" s="34" t="str">
        <f t="shared" si="483"/>
        <v>7100.15538 Depreciation of Assets in Maintenance</v>
      </c>
      <c r="AH1510" s="6" t="s">
        <v>885</v>
      </c>
      <c r="AI1510" t="s">
        <v>413</v>
      </c>
      <c r="AJ1510" s="14" t="s">
        <v>11</v>
      </c>
      <c r="AK1510" t="s">
        <v>909</v>
      </c>
      <c r="AL1510"/>
      <c r="AM1510"/>
      <c r="AN1510"/>
      <c r="AO1510"/>
      <c r="AP1510"/>
      <c r="AQ1510"/>
      <c r="AR1510"/>
      <c r="AS1510"/>
      <c r="AV1510" t="s">
        <v>413</v>
      </c>
      <c r="AW1510">
        <f t="shared" si="484"/>
        <v>37</v>
      </c>
    </row>
    <row r="1511" spans="1:49" ht="11.25" customHeight="1" x14ac:dyDescent="0.2">
      <c r="A1511" s="14">
        <v>7100.1553899999999</v>
      </c>
      <c r="B1511" t="s">
        <v>405</v>
      </c>
      <c r="C1511" s="33" t="str">
        <f t="shared" si="487"/>
        <v>7100.15539 Other</v>
      </c>
      <c r="D1511" s="6" t="s">
        <v>870</v>
      </c>
      <c r="E1511" s="6" t="s">
        <v>804</v>
      </c>
      <c r="F1511" s="6" t="s">
        <v>749</v>
      </c>
      <c r="G1511" s="6" t="s">
        <v>823</v>
      </c>
      <c r="H1511" s="34" t="str">
        <f>VLOOKUP(I1511,'heading tables'!$G$3:$H$9,2,FALSE)</f>
        <v>L5</v>
      </c>
      <c r="I1511" s="34">
        <f t="shared" si="475"/>
        <v>10</v>
      </c>
      <c r="J1511" s="6" t="s">
        <v>1069</v>
      </c>
      <c r="K1511" s="34">
        <f t="shared" si="478"/>
        <v>404</v>
      </c>
      <c r="L1511" s="34" t="str">
        <f t="shared" si="476"/>
        <v>39</v>
      </c>
      <c r="M1511" s="34" t="str">
        <f t="shared" si="469"/>
        <v>7</v>
      </c>
      <c r="N1511" s="34" t="str">
        <f t="shared" si="470"/>
        <v>71</v>
      </c>
      <c r="O1511" s="34" t="str">
        <f t="shared" si="471"/>
        <v>7100</v>
      </c>
      <c r="P1511" s="34" t="str">
        <f>CONCATENATE(M1511," ",VLOOKUP(M1511,'heading tables'!$A:$C,2,FALSE))</f>
        <v>7 Operating Expenses</v>
      </c>
      <c r="Q1511" s="34" t="str">
        <f>CONCATENATE(N1511," ",VLOOKUP(N1511,'heading tables'!$A:$C,2,FALSE))</f>
        <v>71 Cost of products sold (goods-producing and services industries)</v>
      </c>
      <c r="R1511" s="34" t="str">
        <f>CONCATENATE(O1511," ",VLOOKUP(ABS(O1511),'heading tables'!$A:$C,2,FALSE))</f>
        <v>7100 Cost of products sold (goods-producing and services industries)</v>
      </c>
      <c r="S1511" s="34" t="str">
        <f t="shared" si="473"/>
        <v>71</v>
      </c>
      <c r="T1511" s="34" t="str">
        <f t="shared" si="474"/>
        <v>7100</v>
      </c>
      <c r="U1511" s="34" t="str">
        <f>CONCATENATE(S1511," ",VLOOKUP(S1511,'heading tables'!$A:$C,2,FALSE))</f>
        <v>71 Cost of products sold (goods-producing and services industries)</v>
      </c>
      <c r="V1511" s="34" t="str">
        <f>CONCATENATE(T1511," ",VLOOKUP(ABS(T1511),'heading tables'!$A:$C,2,FALSE))</f>
        <v>7100 Cost of products sold (goods-producing and services industries)</v>
      </c>
      <c r="W1511" s="34" t="str">
        <f t="shared" si="477"/>
        <v>7100.1</v>
      </c>
      <c r="X1511" s="34" t="str">
        <f t="shared" si="486"/>
        <v>7100.15</v>
      </c>
      <c r="Y1511" s="34" t="str">
        <f t="shared" si="486"/>
        <v>7100.155</v>
      </c>
      <c r="Z1511" s="34" t="str">
        <f t="shared" si="486"/>
        <v>7100.1553</v>
      </c>
      <c r="AA1511" s="34" t="str">
        <f t="shared" si="486"/>
        <v>7100.15539</v>
      </c>
      <c r="AB1511" s="34" t="str">
        <f t="shared" si="479"/>
        <v>7100.1 Cost of Production (Services) of Electricity /Regulated Activities</v>
      </c>
      <c r="AC1511" s="34" t="str">
        <f t="shared" si="480"/>
        <v>7100.15 Cost of Regulated Electricity Generation Activities</v>
      </c>
      <c r="AD1511" s="34" t="str">
        <f t="shared" si="481"/>
        <v>7100.155 Generation in Combined Cycle Power Plants (Gas and Steam)</v>
      </c>
      <c r="AE1511" s="34" t="str">
        <f t="shared" si="482"/>
        <v>7100.1553 Maintenance Cost in Combined Cycle Power Plants (Gas and Steam)</v>
      </c>
      <c r="AF1511" s="34" t="str">
        <f t="shared" si="483"/>
        <v>7100.15539 Other</v>
      </c>
      <c r="AH1511" s="6" t="s">
        <v>405</v>
      </c>
      <c r="AI1511" t="s">
        <v>405</v>
      </c>
      <c r="AJ1511" s="14" t="s">
        <v>11</v>
      </c>
      <c r="AK1511" t="s">
        <v>909</v>
      </c>
      <c r="AL1511"/>
      <c r="AM1511"/>
      <c r="AN1511"/>
      <c r="AO1511"/>
      <c r="AP1511"/>
      <c r="AQ1511"/>
      <c r="AR1511"/>
      <c r="AS1511"/>
      <c r="AV1511" t="s">
        <v>405</v>
      </c>
      <c r="AW1511">
        <f t="shared" si="484"/>
        <v>5</v>
      </c>
    </row>
    <row r="1512" spans="1:49" ht="11.25" customHeight="1" x14ac:dyDescent="0.2">
      <c r="A1512" s="14">
        <v>7100.1558999999997</v>
      </c>
      <c r="B1512" t="s">
        <v>431</v>
      </c>
      <c r="C1512" s="33" t="str">
        <f t="shared" si="487"/>
        <v>7100.1559 Other Costs on Combined Cycle Power Plants (Gas and Steam)</v>
      </c>
      <c r="D1512" s="6" t="s">
        <v>870</v>
      </c>
      <c r="E1512" s="6" t="s">
        <v>804</v>
      </c>
      <c r="F1512" s="6" t="s">
        <v>747</v>
      </c>
      <c r="G1512" s="6" t="s">
        <v>824</v>
      </c>
      <c r="H1512" s="34" t="str">
        <f>VLOOKUP(I1512,'heading tables'!$G$3:$H$9,2,FALSE)</f>
        <v>L4</v>
      </c>
      <c r="I1512" s="34">
        <f t="shared" si="475"/>
        <v>9</v>
      </c>
      <c r="J1512" s="6" t="s">
        <v>1069</v>
      </c>
      <c r="K1512" s="34">
        <f t="shared" si="478"/>
        <v>404</v>
      </c>
      <c r="L1512" s="34" t="str">
        <f t="shared" si="476"/>
        <v>59</v>
      </c>
      <c r="M1512" s="34" t="str">
        <f t="shared" si="469"/>
        <v>7</v>
      </c>
      <c r="N1512" s="34" t="str">
        <f t="shared" si="470"/>
        <v>71</v>
      </c>
      <c r="O1512" s="34" t="str">
        <f t="shared" si="471"/>
        <v>7100</v>
      </c>
      <c r="P1512" s="34" t="str">
        <f>CONCATENATE(M1512," ",VLOOKUP(M1512,'heading tables'!$A:$C,2,FALSE))</f>
        <v>7 Operating Expenses</v>
      </c>
      <c r="Q1512" s="34" t="str">
        <f>CONCATENATE(N1512," ",VLOOKUP(N1512,'heading tables'!$A:$C,2,FALSE))</f>
        <v>71 Cost of products sold (goods-producing and services industries)</v>
      </c>
      <c r="R1512" s="34" t="str">
        <f>CONCATENATE(O1512," ",VLOOKUP(ABS(O1512),'heading tables'!$A:$C,2,FALSE))</f>
        <v>7100 Cost of products sold (goods-producing and services industries)</v>
      </c>
      <c r="S1512" s="34" t="str">
        <f t="shared" si="473"/>
        <v>71</v>
      </c>
      <c r="T1512" s="34" t="str">
        <f t="shared" si="474"/>
        <v>7100</v>
      </c>
      <c r="U1512" s="34" t="str">
        <f>CONCATENATE(S1512," ",VLOOKUP(S1512,'heading tables'!$A:$C,2,FALSE))</f>
        <v>71 Cost of products sold (goods-producing and services industries)</v>
      </c>
      <c r="V1512" s="34" t="str">
        <f>CONCATENATE(T1512," ",VLOOKUP(ABS(T1512),'heading tables'!$A:$C,2,FALSE))</f>
        <v>7100 Cost of products sold (goods-producing and services industries)</v>
      </c>
      <c r="W1512" s="34" t="str">
        <f t="shared" si="477"/>
        <v>7100.1</v>
      </c>
      <c r="X1512" s="34" t="str">
        <f t="shared" si="486"/>
        <v>7100.15</v>
      </c>
      <c r="Y1512" s="34" t="str">
        <f t="shared" si="486"/>
        <v>7100.155</v>
      </c>
      <c r="Z1512" s="34" t="str">
        <f t="shared" si="486"/>
        <v>7100.1559</v>
      </c>
      <c r="AA1512" s="34" t="str">
        <f t="shared" si="486"/>
        <v>" "</v>
      </c>
      <c r="AB1512" s="34" t="str">
        <f t="shared" si="479"/>
        <v>7100.1 Cost of Production (Services) of Electricity /Regulated Activities</v>
      </c>
      <c r="AC1512" s="34" t="str">
        <f t="shared" si="480"/>
        <v>7100.15 Cost of Regulated Electricity Generation Activities</v>
      </c>
      <c r="AD1512" s="34" t="str">
        <f t="shared" si="481"/>
        <v>7100.155 Generation in Combined Cycle Power Plants (Gas and Steam)</v>
      </c>
      <c r="AE1512" s="34" t="str">
        <f t="shared" si="482"/>
        <v>7100.1559 Other Costs on Combined Cycle Power Plants (Gas and Steam)</v>
      </c>
      <c r="AF1512" s="34" t="str">
        <f t="shared" si="483"/>
        <v>" "</v>
      </c>
      <c r="AH1512" s="6" t="s">
        <v>405</v>
      </c>
      <c r="AI1512" t="s">
        <v>431</v>
      </c>
      <c r="AJ1512" s="14" t="s">
        <v>11</v>
      </c>
      <c r="AK1512" t="s">
        <v>909</v>
      </c>
      <c r="AL1512"/>
      <c r="AM1512"/>
      <c r="AN1512"/>
      <c r="AO1512"/>
      <c r="AP1512"/>
      <c r="AQ1512"/>
      <c r="AR1512"/>
      <c r="AS1512"/>
      <c r="AV1512" t="s">
        <v>431</v>
      </c>
      <c r="AW1512">
        <f t="shared" si="484"/>
        <v>58</v>
      </c>
    </row>
    <row r="1513" spans="1:49" ht="11.25" customHeight="1" x14ac:dyDescent="0.2">
      <c r="A1513" s="14">
        <v>7100.1589999999997</v>
      </c>
      <c r="B1513" t="s">
        <v>405</v>
      </c>
      <c r="C1513" s="33" t="str">
        <f t="shared" si="487"/>
        <v>7100.159 Other</v>
      </c>
      <c r="D1513" s="6" t="s">
        <v>870</v>
      </c>
      <c r="E1513" s="6" t="s">
        <v>804</v>
      </c>
      <c r="F1513" s="6" t="s">
        <v>28</v>
      </c>
      <c r="G1513" s="6" t="s">
        <v>906</v>
      </c>
      <c r="H1513" s="34" t="str">
        <f>VLOOKUP(I1513,'heading tables'!$G$3:$H$9,2,FALSE)</f>
        <v>L3</v>
      </c>
      <c r="I1513" s="34">
        <f t="shared" si="475"/>
        <v>8</v>
      </c>
      <c r="J1513" s="6" t="s">
        <v>1069</v>
      </c>
      <c r="K1513" s="34">
        <f t="shared" si="478"/>
        <v>404</v>
      </c>
      <c r="L1513" s="34" t="str">
        <f t="shared" si="476"/>
        <v>59</v>
      </c>
      <c r="M1513" s="34" t="str">
        <f t="shared" si="469"/>
        <v>7</v>
      </c>
      <c r="N1513" s="34" t="str">
        <f t="shared" si="470"/>
        <v>71</v>
      </c>
      <c r="O1513" s="34" t="str">
        <f t="shared" si="471"/>
        <v>7100</v>
      </c>
      <c r="P1513" s="34" t="str">
        <f>CONCATENATE(M1513," ",VLOOKUP(M1513,'heading tables'!$A:$C,2,FALSE))</f>
        <v>7 Operating Expenses</v>
      </c>
      <c r="Q1513" s="34" t="str">
        <f>CONCATENATE(N1513," ",VLOOKUP(N1513,'heading tables'!$A:$C,2,FALSE))</f>
        <v>71 Cost of products sold (goods-producing and services industries)</v>
      </c>
      <c r="R1513" s="34" t="str">
        <f>CONCATENATE(O1513," ",VLOOKUP(ABS(O1513),'heading tables'!$A:$C,2,FALSE))</f>
        <v>7100 Cost of products sold (goods-producing and services industries)</v>
      </c>
      <c r="S1513" s="34" t="str">
        <f t="shared" si="473"/>
        <v>71</v>
      </c>
      <c r="T1513" s="34" t="str">
        <f t="shared" si="474"/>
        <v>7100</v>
      </c>
      <c r="U1513" s="34" t="str">
        <f>CONCATENATE(S1513," ",VLOOKUP(S1513,'heading tables'!$A:$C,2,FALSE))</f>
        <v>71 Cost of products sold (goods-producing and services industries)</v>
      </c>
      <c r="V1513" s="34" t="str">
        <f>CONCATENATE(T1513," ",VLOOKUP(ABS(T1513),'heading tables'!$A:$C,2,FALSE))</f>
        <v>7100 Cost of products sold (goods-producing and services industries)</v>
      </c>
      <c r="W1513" s="34" t="str">
        <f t="shared" si="477"/>
        <v>7100.1</v>
      </c>
      <c r="X1513" s="34" t="str">
        <f t="shared" si="486"/>
        <v>7100.15</v>
      </c>
      <c r="Y1513" s="34" t="str">
        <f t="shared" si="486"/>
        <v>7100.159</v>
      </c>
      <c r="Z1513" s="34" t="str">
        <f t="shared" si="486"/>
        <v>" "</v>
      </c>
      <c r="AA1513" s="34" t="str">
        <f t="shared" si="486"/>
        <v>" "</v>
      </c>
      <c r="AB1513" s="34" t="str">
        <f t="shared" si="479"/>
        <v>7100.1 Cost of Production (Services) of Electricity /Regulated Activities</v>
      </c>
      <c r="AC1513" s="34" t="str">
        <f t="shared" si="480"/>
        <v>7100.15 Cost of Regulated Electricity Generation Activities</v>
      </c>
      <c r="AD1513" s="34" t="str">
        <f t="shared" si="481"/>
        <v>7100.159 Other</v>
      </c>
      <c r="AE1513" s="34" t="str">
        <f t="shared" si="482"/>
        <v>" "</v>
      </c>
      <c r="AF1513" s="34" t="str">
        <f t="shared" si="483"/>
        <v>" "</v>
      </c>
      <c r="AH1513" s="6" t="s">
        <v>405</v>
      </c>
      <c r="AI1513" t="s">
        <v>405</v>
      </c>
      <c r="AJ1513" s="14" t="s">
        <v>11</v>
      </c>
      <c r="AK1513" t="s">
        <v>909</v>
      </c>
      <c r="AL1513"/>
      <c r="AM1513"/>
      <c r="AN1513"/>
      <c r="AO1513"/>
      <c r="AP1513"/>
      <c r="AQ1513"/>
      <c r="AR1513"/>
      <c r="AS1513"/>
      <c r="AV1513" t="s">
        <v>405</v>
      </c>
      <c r="AW1513">
        <f t="shared" si="484"/>
        <v>5</v>
      </c>
    </row>
    <row r="1514" spans="1:49" ht="11.25" customHeight="1" x14ac:dyDescent="0.2">
      <c r="A1514" s="14">
        <v>7100.19</v>
      </c>
      <c r="B1514" t="s">
        <v>432</v>
      </c>
      <c r="C1514" s="33" t="str">
        <f t="shared" si="487"/>
        <v>7100.19 Cost of Production (Services) of Electricity Regulated Other Activities</v>
      </c>
      <c r="D1514" s="6" t="s">
        <v>29</v>
      </c>
      <c r="E1514" s="6" t="s">
        <v>1</v>
      </c>
      <c r="F1514" s="6" t="s">
        <v>1</v>
      </c>
      <c r="G1514" s="6" t="s">
        <v>907</v>
      </c>
      <c r="H1514" s="34" t="str">
        <f>VLOOKUP(I1514,'heading tables'!$G$3:$H$9,2,FALSE)</f>
        <v>L2</v>
      </c>
      <c r="I1514" s="34">
        <f t="shared" si="475"/>
        <v>7</v>
      </c>
      <c r="J1514" s="6" t="s">
        <v>1069</v>
      </c>
      <c r="K1514" s="34">
        <f t="shared" si="478"/>
        <v>404</v>
      </c>
      <c r="L1514" s="34" t="str">
        <f t="shared" si="476"/>
        <v>19</v>
      </c>
      <c r="M1514" s="34" t="str">
        <f t="shared" si="469"/>
        <v>7</v>
      </c>
      <c r="N1514" s="34" t="str">
        <f t="shared" si="470"/>
        <v>71</v>
      </c>
      <c r="O1514" s="34" t="str">
        <f t="shared" si="471"/>
        <v>7100</v>
      </c>
      <c r="P1514" s="34" t="str">
        <f>CONCATENATE(M1514," ",VLOOKUP(M1514,'heading tables'!$A:$C,2,FALSE))</f>
        <v>7 Operating Expenses</v>
      </c>
      <c r="Q1514" s="34" t="str">
        <f>CONCATENATE(N1514," ",VLOOKUP(N1514,'heading tables'!$A:$C,2,FALSE))</f>
        <v>71 Cost of products sold (goods-producing and services industries)</v>
      </c>
      <c r="R1514" s="34" t="str">
        <f>CONCATENATE(O1514," ",VLOOKUP(ABS(O1514),'heading tables'!$A:$C,2,FALSE))</f>
        <v>7100 Cost of products sold (goods-producing and services industries)</v>
      </c>
      <c r="S1514" s="34" t="str">
        <f t="shared" si="473"/>
        <v>71</v>
      </c>
      <c r="T1514" s="34" t="str">
        <f t="shared" si="474"/>
        <v>7100</v>
      </c>
      <c r="U1514" s="34" t="str">
        <f>CONCATENATE(S1514," ",VLOOKUP(S1514,'heading tables'!$A:$C,2,FALSE))</f>
        <v>71 Cost of products sold (goods-producing and services industries)</v>
      </c>
      <c r="V1514" s="34" t="str">
        <f>CONCATENATE(T1514," ",VLOOKUP(ABS(T1514),'heading tables'!$A:$C,2,FALSE))</f>
        <v>7100 Cost of products sold (goods-producing and services industries)</v>
      </c>
      <c r="W1514" s="34" t="str">
        <f t="shared" si="477"/>
        <v>7100.1</v>
      </c>
      <c r="X1514" s="34" t="str">
        <f t="shared" si="486"/>
        <v>7100.19</v>
      </c>
      <c r="Y1514" s="34" t="str">
        <f t="shared" si="486"/>
        <v>" "</v>
      </c>
      <c r="Z1514" s="34" t="str">
        <f t="shared" si="486"/>
        <v>" "</v>
      </c>
      <c r="AA1514" s="34" t="str">
        <f t="shared" si="486"/>
        <v>" "</v>
      </c>
      <c r="AB1514" s="34" t="str">
        <f t="shared" si="479"/>
        <v>7100.1 Cost of Production (Services) of Electricity /Regulated Activities</v>
      </c>
      <c r="AC1514" s="34" t="str">
        <f t="shared" si="480"/>
        <v>7100.19 Cost of Production (Services) of Electricity Regulated Other Activities</v>
      </c>
      <c r="AD1514" s="34" t="str">
        <f t="shared" si="481"/>
        <v>" "</v>
      </c>
      <c r="AE1514" s="34" t="str">
        <f t="shared" si="482"/>
        <v>" "</v>
      </c>
      <c r="AF1514" s="34" t="str">
        <f t="shared" si="483"/>
        <v>" "</v>
      </c>
      <c r="AH1514" s="6" t="s">
        <v>405</v>
      </c>
      <c r="AI1514" t="s">
        <v>432</v>
      </c>
      <c r="AJ1514" s="14" t="s">
        <v>11</v>
      </c>
      <c r="AK1514" t="s">
        <v>909</v>
      </c>
      <c r="AL1514"/>
      <c r="AM1514"/>
      <c r="AN1514"/>
      <c r="AO1514"/>
      <c r="AP1514"/>
      <c r="AQ1514"/>
      <c r="AR1514"/>
      <c r="AS1514"/>
      <c r="AV1514" t="s">
        <v>432</v>
      </c>
      <c r="AW1514">
        <f t="shared" si="484"/>
        <v>71</v>
      </c>
    </row>
    <row r="1515" spans="1:49" ht="11.25" customHeight="1" x14ac:dyDescent="0.2">
      <c r="A1515" s="14">
        <v>7110</v>
      </c>
      <c r="B1515" t="s">
        <v>433</v>
      </c>
      <c r="C1515" s="33" t="str">
        <f t="shared" si="487"/>
        <v>7110 Materials / purchased</v>
      </c>
      <c r="D1515" s="6" t="s">
        <v>2</v>
      </c>
      <c r="E1515" s="6" t="s">
        <v>804</v>
      </c>
      <c r="F1515" s="6" t="s">
        <v>746</v>
      </c>
      <c r="G1515" s="6" t="s">
        <v>813</v>
      </c>
      <c r="H1515" s="34" t="str">
        <f>VLOOKUP(I1515,'heading tables'!$G$3:$H$9,2,FALSE)</f>
        <v>M</v>
      </c>
      <c r="I1515" s="34">
        <f t="shared" si="475"/>
        <v>4</v>
      </c>
      <c r="J1515" s="6" t="s">
        <v>915</v>
      </c>
      <c r="K1515" s="34">
        <f t="shared" si="478"/>
        <v>1</v>
      </c>
      <c r="L1515" s="34" t="str">
        <f t="shared" si="476"/>
        <v>10</v>
      </c>
      <c r="M1515" s="34" t="str">
        <f t="shared" si="469"/>
        <v>7</v>
      </c>
      <c r="N1515" s="34" t="str">
        <f t="shared" si="470"/>
        <v>71</v>
      </c>
      <c r="O1515" s="34" t="str">
        <f t="shared" si="471"/>
        <v>7110</v>
      </c>
      <c r="P1515" s="34" t="str">
        <f>CONCATENATE(M1515," ",VLOOKUP(M1515,'heading tables'!$A:$C,2,FALSE))</f>
        <v>7 Operating Expenses</v>
      </c>
      <c r="Q1515" s="34" t="str">
        <f>CONCATENATE(N1515," ",VLOOKUP(N1515,'heading tables'!$A:$C,2,FALSE))</f>
        <v>71 Cost of products sold (goods-producing and services industries)</v>
      </c>
      <c r="R1515" s="34" t="str">
        <f>CONCATENATE(O1515," ",VLOOKUP(ABS(O1515),'heading tables'!$A:$C,2,FALSE))</f>
        <v>7110 Materials / purchased</v>
      </c>
      <c r="S1515" s="34" t="str">
        <f t="shared" si="473"/>
        <v>71</v>
      </c>
      <c r="T1515" s="34" t="str">
        <f t="shared" si="474"/>
        <v>7110</v>
      </c>
      <c r="U1515" s="34" t="str">
        <f>CONCATENATE(S1515," ",VLOOKUP(S1515,'heading tables'!$A:$C,2,FALSE))</f>
        <v>71 Cost of products sold (goods-producing and services industries)</v>
      </c>
      <c r="V1515" s="34" t="str">
        <f>CONCATENATE(T1515," ",VLOOKUP(ABS(T1515),'heading tables'!$A:$C,2,FALSE))</f>
        <v>7110 Materials / purchased</v>
      </c>
      <c r="W1515" s="34" t="str">
        <f t="shared" si="477"/>
        <v>" "</v>
      </c>
      <c r="X1515" s="34" t="str">
        <f t="shared" si="486"/>
        <v>" "</v>
      </c>
      <c r="Y1515" s="34" t="str">
        <f t="shared" si="486"/>
        <v>" "</v>
      </c>
      <c r="Z1515" s="34" t="str">
        <f t="shared" si="486"/>
        <v>" "</v>
      </c>
      <c r="AA1515" s="34" t="str">
        <f t="shared" si="486"/>
        <v>" "</v>
      </c>
      <c r="AB1515" s="34" t="str">
        <f t="shared" si="479"/>
        <v>" "</v>
      </c>
      <c r="AC1515" s="34" t="str">
        <f t="shared" si="480"/>
        <v>" "</v>
      </c>
      <c r="AD1515" s="34" t="str">
        <f t="shared" si="481"/>
        <v>" "</v>
      </c>
      <c r="AE1515" s="34" t="str">
        <f t="shared" si="482"/>
        <v>" "</v>
      </c>
      <c r="AF1515" s="34" t="str">
        <f t="shared" si="483"/>
        <v>" "</v>
      </c>
      <c r="AH1515" s="6" t="s">
        <v>407</v>
      </c>
      <c r="AI1515" t="s">
        <v>433</v>
      </c>
      <c r="AJ1515" s="14" t="s">
        <v>11</v>
      </c>
      <c r="AK1515" t="s">
        <v>909</v>
      </c>
      <c r="AL1515"/>
      <c r="AM1515"/>
      <c r="AN1515"/>
      <c r="AO1515"/>
      <c r="AP1515"/>
      <c r="AQ1515"/>
      <c r="AR1515"/>
      <c r="AS1515"/>
      <c r="AV1515" t="s">
        <v>433</v>
      </c>
      <c r="AW1515">
        <f t="shared" si="484"/>
        <v>21</v>
      </c>
    </row>
    <row r="1516" spans="1:49" ht="11.25" customHeight="1" x14ac:dyDescent="0.2">
      <c r="A1516" s="14">
        <v>7120</v>
      </c>
      <c r="B1516" t="s">
        <v>434</v>
      </c>
      <c r="C1516" s="33" t="str">
        <f t="shared" si="487"/>
        <v>7120 Direct Payroll</v>
      </c>
      <c r="D1516" s="6" t="s">
        <v>2</v>
      </c>
      <c r="E1516" s="6" t="s">
        <v>804</v>
      </c>
      <c r="F1516" s="6" t="s">
        <v>745</v>
      </c>
      <c r="G1516" s="6" t="s">
        <v>813</v>
      </c>
      <c r="H1516" s="34" t="str">
        <f>VLOOKUP(I1516,'heading tables'!$G$3:$H$9,2,FALSE)</f>
        <v>M</v>
      </c>
      <c r="I1516" s="34">
        <f t="shared" si="475"/>
        <v>4</v>
      </c>
      <c r="J1516" s="6" t="s">
        <v>915</v>
      </c>
      <c r="K1516" s="34">
        <f t="shared" si="478"/>
        <v>1</v>
      </c>
      <c r="L1516" s="34" t="str">
        <f t="shared" si="476"/>
        <v>20</v>
      </c>
      <c r="M1516" s="34" t="str">
        <f t="shared" si="469"/>
        <v>7</v>
      </c>
      <c r="N1516" s="34" t="str">
        <f t="shared" si="470"/>
        <v>71</v>
      </c>
      <c r="O1516" s="34" t="str">
        <f t="shared" si="471"/>
        <v>7120</v>
      </c>
      <c r="P1516" s="34" t="str">
        <f>CONCATENATE(M1516," ",VLOOKUP(M1516,'heading tables'!$A:$C,2,FALSE))</f>
        <v>7 Operating Expenses</v>
      </c>
      <c r="Q1516" s="34" t="str">
        <f>CONCATENATE(N1516," ",VLOOKUP(N1516,'heading tables'!$A:$C,2,FALSE))</f>
        <v>71 Cost of products sold (goods-producing and services industries)</v>
      </c>
      <c r="R1516" s="34" t="str">
        <f>CONCATENATE(O1516," ",VLOOKUP(ABS(O1516),'heading tables'!$A:$C,2,FALSE))</f>
        <v>7120 Direct Payroll</v>
      </c>
      <c r="S1516" s="34" t="str">
        <f t="shared" si="473"/>
        <v>71</v>
      </c>
      <c r="T1516" s="34" t="str">
        <f t="shared" si="474"/>
        <v>7120</v>
      </c>
      <c r="U1516" s="34" t="str">
        <f>CONCATENATE(S1516," ",VLOOKUP(S1516,'heading tables'!$A:$C,2,FALSE))</f>
        <v>71 Cost of products sold (goods-producing and services industries)</v>
      </c>
      <c r="V1516" s="34" t="str">
        <f>CONCATENATE(T1516," ",VLOOKUP(ABS(T1516),'heading tables'!$A:$C,2,FALSE))</f>
        <v>7120 Direct Payroll</v>
      </c>
      <c r="W1516" s="34" t="str">
        <f t="shared" si="477"/>
        <v>" "</v>
      </c>
      <c r="X1516" s="34" t="str">
        <f t="shared" si="486"/>
        <v>" "</v>
      </c>
      <c r="Y1516" s="34" t="str">
        <f t="shared" si="486"/>
        <v>" "</v>
      </c>
      <c r="Z1516" s="34" t="str">
        <f t="shared" si="486"/>
        <v>" "</v>
      </c>
      <c r="AA1516" s="34" t="str">
        <f t="shared" si="486"/>
        <v>" "</v>
      </c>
      <c r="AB1516" s="34" t="str">
        <f t="shared" si="479"/>
        <v>" "</v>
      </c>
      <c r="AC1516" s="34" t="str">
        <f t="shared" si="480"/>
        <v>" "</v>
      </c>
      <c r="AD1516" s="34" t="str">
        <f t="shared" si="481"/>
        <v>" "</v>
      </c>
      <c r="AE1516" s="34" t="str">
        <f t="shared" si="482"/>
        <v>" "</v>
      </c>
      <c r="AF1516" s="34" t="str">
        <f t="shared" si="483"/>
        <v>" "</v>
      </c>
      <c r="AH1516" s="6" t="s">
        <v>406</v>
      </c>
      <c r="AI1516" t="s">
        <v>434</v>
      </c>
      <c r="AJ1516" s="14" t="s">
        <v>11</v>
      </c>
      <c r="AK1516" t="s">
        <v>909</v>
      </c>
      <c r="AL1516"/>
      <c r="AM1516"/>
      <c r="AN1516"/>
      <c r="AO1516"/>
      <c r="AP1516"/>
      <c r="AQ1516"/>
      <c r="AR1516"/>
      <c r="AS1516"/>
      <c r="AV1516" t="s">
        <v>434</v>
      </c>
      <c r="AW1516">
        <f t="shared" si="484"/>
        <v>14</v>
      </c>
    </row>
    <row r="1517" spans="1:49" ht="11.25" customHeight="1" x14ac:dyDescent="0.2">
      <c r="A1517" s="14">
        <v>7130</v>
      </c>
      <c r="B1517" t="s">
        <v>435</v>
      </c>
      <c r="C1517" s="33" t="str">
        <f t="shared" si="487"/>
        <v>7130 Direct labor taxes and social insurance</v>
      </c>
      <c r="D1517" s="6" t="s">
        <v>2</v>
      </c>
      <c r="E1517" s="6" t="s">
        <v>1</v>
      </c>
      <c r="F1517" s="6" t="s">
        <v>1</v>
      </c>
      <c r="G1517" s="6" t="s">
        <v>813</v>
      </c>
      <c r="H1517" s="34" t="str">
        <f>VLOOKUP(I1517,'heading tables'!$G$3:$H$9,2,FALSE)</f>
        <v>M</v>
      </c>
      <c r="I1517" s="34">
        <f t="shared" si="475"/>
        <v>4</v>
      </c>
      <c r="J1517" s="6" t="s">
        <v>915</v>
      </c>
      <c r="K1517" s="34">
        <f t="shared" si="478"/>
        <v>1</v>
      </c>
      <c r="L1517" s="34" t="str">
        <f t="shared" si="476"/>
        <v>30</v>
      </c>
      <c r="M1517" s="34" t="str">
        <f t="shared" si="469"/>
        <v>7</v>
      </c>
      <c r="N1517" s="34" t="str">
        <f t="shared" si="470"/>
        <v>71</v>
      </c>
      <c r="O1517" s="34" t="str">
        <f t="shared" si="471"/>
        <v>7130</v>
      </c>
      <c r="P1517" s="34" t="str">
        <f>CONCATENATE(M1517," ",VLOOKUP(M1517,'heading tables'!$A:$C,2,FALSE))</f>
        <v>7 Operating Expenses</v>
      </c>
      <c r="Q1517" s="34" t="str">
        <f>CONCATENATE(N1517," ",VLOOKUP(N1517,'heading tables'!$A:$C,2,FALSE))</f>
        <v>71 Cost of products sold (goods-producing and services industries)</v>
      </c>
      <c r="R1517" s="34" t="str">
        <f>CONCATENATE(O1517," ",VLOOKUP(ABS(O1517),'heading tables'!$A:$C,2,FALSE))</f>
        <v>7130 Direct labor taxes and social insurance</v>
      </c>
      <c r="S1517" s="34" t="str">
        <f t="shared" si="473"/>
        <v>71</v>
      </c>
      <c r="T1517" s="34" t="str">
        <f t="shared" si="474"/>
        <v>7130</v>
      </c>
      <c r="U1517" s="34" t="str">
        <f>CONCATENATE(S1517," ",VLOOKUP(S1517,'heading tables'!$A:$C,2,FALSE))</f>
        <v>71 Cost of products sold (goods-producing and services industries)</v>
      </c>
      <c r="V1517" s="34" t="str">
        <f>CONCATENATE(T1517," ",VLOOKUP(ABS(T1517),'heading tables'!$A:$C,2,FALSE))</f>
        <v>7130 Direct labor taxes and social insurance</v>
      </c>
      <c r="W1517" s="34" t="str">
        <f t="shared" si="477"/>
        <v>" "</v>
      </c>
      <c r="X1517" s="34" t="str">
        <f t="shared" si="486"/>
        <v>" "</v>
      </c>
      <c r="Y1517" s="34" t="str">
        <f t="shared" si="486"/>
        <v>" "</v>
      </c>
      <c r="Z1517" s="34" t="str">
        <f t="shared" si="486"/>
        <v>" "</v>
      </c>
      <c r="AA1517" s="34" t="str">
        <f t="shared" si="486"/>
        <v>" "</v>
      </c>
      <c r="AB1517" s="34" t="str">
        <f t="shared" si="479"/>
        <v>" "</v>
      </c>
      <c r="AC1517" s="34" t="str">
        <f t="shared" si="480"/>
        <v>" "</v>
      </c>
      <c r="AD1517" s="34" t="str">
        <f t="shared" si="481"/>
        <v>" "</v>
      </c>
      <c r="AE1517" s="34" t="str">
        <f t="shared" si="482"/>
        <v>" "</v>
      </c>
      <c r="AF1517" s="34" t="str">
        <f t="shared" si="483"/>
        <v>" "</v>
      </c>
      <c r="AH1517" s="6" t="s">
        <v>406</v>
      </c>
      <c r="AI1517" t="s">
        <v>435</v>
      </c>
      <c r="AJ1517" s="14" t="s">
        <v>11</v>
      </c>
      <c r="AK1517" t="s">
        <v>909</v>
      </c>
      <c r="AL1517"/>
      <c r="AM1517"/>
      <c r="AN1517"/>
      <c r="AO1517"/>
      <c r="AP1517"/>
      <c r="AQ1517"/>
      <c r="AR1517"/>
      <c r="AS1517"/>
      <c r="AV1517" t="s">
        <v>435</v>
      </c>
      <c r="AW1517">
        <f t="shared" si="484"/>
        <v>39</v>
      </c>
    </row>
    <row r="1518" spans="1:49" ht="11.25" customHeight="1" x14ac:dyDescent="0.2">
      <c r="A1518" s="14">
        <v>7140</v>
      </c>
      <c r="B1518" t="s">
        <v>436</v>
      </c>
      <c r="C1518" s="33" t="str">
        <f t="shared" si="487"/>
        <v>7140 Indirect materials (purchased)</v>
      </c>
      <c r="D1518" s="6" t="s">
        <v>2</v>
      </c>
      <c r="E1518" s="6" t="s">
        <v>804</v>
      </c>
      <c r="F1518" s="6" t="s">
        <v>752</v>
      </c>
      <c r="G1518" s="6" t="s">
        <v>813</v>
      </c>
      <c r="H1518" s="34" t="str">
        <f>VLOOKUP(I1518,'heading tables'!$G$3:$H$9,2,FALSE)</f>
        <v>M</v>
      </c>
      <c r="I1518" s="34">
        <f t="shared" si="475"/>
        <v>4</v>
      </c>
      <c r="J1518" s="6" t="s">
        <v>915</v>
      </c>
      <c r="K1518" s="34">
        <f t="shared" si="478"/>
        <v>1</v>
      </c>
      <c r="L1518" s="34" t="str">
        <f t="shared" si="476"/>
        <v>40</v>
      </c>
      <c r="M1518" s="34" t="str">
        <f t="shared" si="469"/>
        <v>7</v>
      </c>
      <c r="N1518" s="34" t="str">
        <f t="shared" si="470"/>
        <v>71</v>
      </c>
      <c r="O1518" s="34" t="str">
        <f t="shared" si="471"/>
        <v>7140</v>
      </c>
      <c r="P1518" s="34" t="str">
        <f>CONCATENATE(M1518," ",VLOOKUP(M1518,'heading tables'!$A:$C,2,FALSE))</f>
        <v>7 Operating Expenses</v>
      </c>
      <c r="Q1518" s="34" t="str">
        <f>CONCATENATE(N1518," ",VLOOKUP(N1518,'heading tables'!$A:$C,2,FALSE))</f>
        <v>71 Cost of products sold (goods-producing and services industries)</v>
      </c>
      <c r="R1518" s="34" t="str">
        <f>CONCATENATE(O1518," ",VLOOKUP(ABS(O1518),'heading tables'!$A:$C,2,FALSE))</f>
        <v>7140 Indirect materials (purchased)</v>
      </c>
      <c r="S1518" s="34" t="str">
        <f t="shared" si="473"/>
        <v>71</v>
      </c>
      <c r="T1518" s="34" t="str">
        <f t="shared" si="474"/>
        <v>7140</v>
      </c>
      <c r="U1518" s="34" t="str">
        <f>CONCATENATE(S1518," ",VLOOKUP(S1518,'heading tables'!$A:$C,2,FALSE))</f>
        <v>71 Cost of products sold (goods-producing and services industries)</v>
      </c>
      <c r="V1518" s="34" t="str">
        <f>CONCATENATE(T1518," ",VLOOKUP(ABS(T1518),'heading tables'!$A:$C,2,FALSE))</f>
        <v>7140 Indirect materials (purchased)</v>
      </c>
      <c r="W1518" s="34" t="str">
        <f t="shared" si="477"/>
        <v>" "</v>
      </c>
      <c r="X1518" s="34" t="str">
        <f t="shared" ref="X1518:AA1537" si="488">IF(OR(LEFT($A1518,X$1)=W1518,W1518=$AZ$1),$AZ$1,LEFT($A1518,X$1))</f>
        <v>" "</v>
      </c>
      <c r="Y1518" s="34" t="str">
        <f t="shared" si="488"/>
        <v>" "</v>
      </c>
      <c r="Z1518" s="34" t="str">
        <f t="shared" si="488"/>
        <v>" "</v>
      </c>
      <c r="AA1518" s="34" t="str">
        <f t="shared" si="488"/>
        <v>" "</v>
      </c>
      <c r="AB1518" s="34" t="str">
        <f t="shared" si="479"/>
        <v>" "</v>
      </c>
      <c r="AC1518" s="34" t="str">
        <f t="shared" si="480"/>
        <v>" "</v>
      </c>
      <c r="AD1518" s="34" t="str">
        <f t="shared" si="481"/>
        <v>" "</v>
      </c>
      <c r="AE1518" s="34" t="str">
        <f t="shared" si="482"/>
        <v>" "</v>
      </c>
      <c r="AF1518" s="34" t="str">
        <f t="shared" si="483"/>
        <v>" "</v>
      </c>
      <c r="AH1518" s="6" t="s">
        <v>407</v>
      </c>
      <c r="AI1518" t="s">
        <v>436</v>
      </c>
      <c r="AJ1518" s="14" t="s">
        <v>11</v>
      </c>
      <c r="AK1518" t="s">
        <v>909</v>
      </c>
      <c r="AL1518"/>
      <c r="AM1518"/>
      <c r="AN1518"/>
      <c r="AO1518"/>
      <c r="AP1518"/>
      <c r="AQ1518"/>
      <c r="AR1518"/>
      <c r="AS1518"/>
      <c r="AV1518" t="s">
        <v>436</v>
      </c>
      <c r="AW1518">
        <f t="shared" si="484"/>
        <v>30</v>
      </c>
    </row>
    <row r="1519" spans="1:49" ht="11.25" customHeight="1" x14ac:dyDescent="0.2">
      <c r="A1519" s="14">
        <v>7150</v>
      </c>
      <c r="B1519" t="s">
        <v>437</v>
      </c>
      <c r="C1519" s="33" t="str">
        <f t="shared" si="487"/>
        <v>7150 Indirect Labor</v>
      </c>
      <c r="D1519" s="6" t="s">
        <v>2</v>
      </c>
      <c r="E1519" s="6" t="s">
        <v>804</v>
      </c>
      <c r="F1519" s="6" t="s">
        <v>753</v>
      </c>
      <c r="G1519" s="6" t="s">
        <v>813</v>
      </c>
      <c r="H1519" s="34" t="str">
        <f>VLOOKUP(I1519,'heading tables'!$G$3:$H$9,2,FALSE)</f>
        <v>M</v>
      </c>
      <c r="I1519" s="34">
        <f t="shared" si="475"/>
        <v>4</v>
      </c>
      <c r="J1519" s="6" t="s">
        <v>915</v>
      </c>
      <c r="K1519" s="34">
        <f t="shared" si="478"/>
        <v>1</v>
      </c>
      <c r="L1519" s="34" t="str">
        <f t="shared" si="476"/>
        <v>50</v>
      </c>
      <c r="M1519" s="34" t="str">
        <f t="shared" si="469"/>
        <v>7</v>
      </c>
      <c r="N1519" s="34" t="str">
        <f t="shared" si="470"/>
        <v>71</v>
      </c>
      <c r="O1519" s="34" t="str">
        <f t="shared" si="471"/>
        <v>7150</v>
      </c>
      <c r="P1519" s="34" t="str">
        <f>CONCATENATE(M1519," ",VLOOKUP(M1519,'heading tables'!$A:$C,2,FALSE))</f>
        <v>7 Operating Expenses</v>
      </c>
      <c r="Q1519" s="34" t="str">
        <f>CONCATENATE(N1519," ",VLOOKUP(N1519,'heading tables'!$A:$C,2,FALSE))</f>
        <v>71 Cost of products sold (goods-producing and services industries)</v>
      </c>
      <c r="R1519" s="34" t="str">
        <f>CONCATENATE(O1519," ",VLOOKUP(ABS(O1519),'heading tables'!$A:$C,2,FALSE))</f>
        <v>7150 Indirect Labor</v>
      </c>
      <c r="S1519" s="34" t="str">
        <f t="shared" si="473"/>
        <v>71</v>
      </c>
      <c r="T1519" s="34" t="str">
        <f t="shared" si="474"/>
        <v>7150</v>
      </c>
      <c r="U1519" s="34" t="str">
        <f>CONCATENATE(S1519," ",VLOOKUP(S1519,'heading tables'!$A:$C,2,FALSE))</f>
        <v>71 Cost of products sold (goods-producing and services industries)</v>
      </c>
      <c r="V1519" s="34" t="str">
        <f>CONCATENATE(T1519," ",VLOOKUP(ABS(T1519),'heading tables'!$A:$C,2,FALSE))</f>
        <v>7150 Indirect Labor</v>
      </c>
      <c r="W1519" s="34" t="str">
        <f t="shared" si="477"/>
        <v>" "</v>
      </c>
      <c r="X1519" s="34" t="str">
        <f t="shared" si="488"/>
        <v>" "</v>
      </c>
      <c r="Y1519" s="34" t="str">
        <f t="shared" si="488"/>
        <v>" "</v>
      </c>
      <c r="Z1519" s="34" t="str">
        <f t="shared" si="488"/>
        <v>" "</v>
      </c>
      <c r="AA1519" s="34" t="str">
        <f t="shared" si="488"/>
        <v>" "</v>
      </c>
      <c r="AB1519" s="34" t="str">
        <f t="shared" si="479"/>
        <v>" "</v>
      </c>
      <c r="AC1519" s="34" t="str">
        <f t="shared" si="480"/>
        <v>" "</v>
      </c>
      <c r="AD1519" s="34" t="str">
        <f t="shared" si="481"/>
        <v>" "</v>
      </c>
      <c r="AE1519" s="34" t="str">
        <f t="shared" si="482"/>
        <v>" "</v>
      </c>
      <c r="AF1519" s="34" t="str">
        <f t="shared" si="483"/>
        <v>" "</v>
      </c>
      <c r="AH1519" s="6" t="s">
        <v>406</v>
      </c>
      <c r="AI1519" t="s">
        <v>437</v>
      </c>
      <c r="AJ1519" s="14" t="s">
        <v>11</v>
      </c>
      <c r="AK1519" t="s">
        <v>909</v>
      </c>
      <c r="AL1519"/>
      <c r="AM1519"/>
      <c r="AN1519"/>
      <c r="AO1519"/>
      <c r="AP1519"/>
      <c r="AQ1519"/>
      <c r="AR1519"/>
      <c r="AS1519"/>
      <c r="AV1519" t="s">
        <v>437</v>
      </c>
      <c r="AW1519">
        <f t="shared" si="484"/>
        <v>14</v>
      </c>
    </row>
    <row r="1520" spans="1:49" ht="11.25" customHeight="1" x14ac:dyDescent="0.2">
      <c r="A1520" s="14">
        <v>7160</v>
      </c>
      <c r="B1520" t="s">
        <v>438</v>
      </c>
      <c r="C1520" s="33" t="str">
        <f t="shared" si="487"/>
        <v>7160 Indirect Labor Taxes and Benefits Expenses</v>
      </c>
      <c r="D1520" s="6" t="s">
        <v>2</v>
      </c>
      <c r="E1520" s="6" t="s">
        <v>1</v>
      </c>
      <c r="F1520" s="6" t="s">
        <v>1</v>
      </c>
      <c r="G1520" s="6" t="s">
        <v>813</v>
      </c>
      <c r="H1520" s="34" t="str">
        <f>VLOOKUP(I1520,'heading tables'!$G$3:$H$9,2,FALSE)</f>
        <v>M</v>
      </c>
      <c r="I1520" s="34">
        <f t="shared" si="475"/>
        <v>4</v>
      </c>
      <c r="J1520" s="6" t="s">
        <v>915</v>
      </c>
      <c r="K1520" s="34">
        <f t="shared" si="478"/>
        <v>1</v>
      </c>
      <c r="L1520" s="34" t="str">
        <f t="shared" si="476"/>
        <v>60</v>
      </c>
      <c r="M1520" s="34" t="str">
        <f t="shared" ref="M1520:M1583" si="489">LEFT($A1520,1)</f>
        <v>7</v>
      </c>
      <c r="N1520" s="34" t="str">
        <f t="shared" ref="N1520:N1583" si="490">LEFT($A1520,2)</f>
        <v>71</v>
      </c>
      <c r="O1520" s="34" t="str">
        <f t="shared" ref="O1520:O1583" si="491">LEFT($A1520,4)</f>
        <v>7160</v>
      </c>
      <c r="P1520" s="34" t="str">
        <f>CONCATENATE(M1520," ",VLOOKUP(M1520,'heading tables'!$A:$C,2,FALSE))</f>
        <v>7 Operating Expenses</v>
      </c>
      <c r="Q1520" s="34" t="str">
        <f>CONCATENATE(N1520," ",VLOOKUP(N1520,'heading tables'!$A:$C,2,FALSE))</f>
        <v>71 Cost of products sold (goods-producing and services industries)</v>
      </c>
      <c r="R1520" s="34" t="str">
        <f>CONCATENATE(O1520," ",VLOOKUP(ABS(O1520),'heading tables'!$A:$C,2,FALSE))</f>
        <v>7160 Indirect Labor Taxes and Benefits Expenses</v>
      </c>
      <c r="S1520" s="34" t="str">
        <f t="shared" si="473"/>
        <v>71</v>
      </c>
      <c r="T1520" s="34" t="str">
        <f t="shared" si="474"/>
        <v>7160</v>
      </c>
      <c r="U1520" s="34" t="str">
        <f>CONCATENATE(S1520," ",VLOOKUP(S1520,'heading tables'!$A:$C,2,FALSE))</f>
        <v>71 Cost of products sold (goods-producing and services industries)</v>
      </c>
      <c r="V1520" s="34" t="str">
        <f>CONCATENATE(T1520," ",VLOOKUP(ABS(T1520),'heading tables'!$A:$C,2,FALSE))</f>
        <v>7160 Indirect Labor Taxes and Benefits Expenses</v>
      </c>
      <c r="W1520" s="34" t="str">
        <f t="shared" si="477"/>
        <v>" "</v>
      </c>
      <c r="X1520" s="34" t="str">
        <f t="shared" si="488"/>
        <v>" "</v>
      </c>
      <c r="Y1520" s="34" t="str">
        <f t="shared" si="488"/>
        <v>" "</v>
      </c>
      <c r="Z1520" s="34" t="str">
        <f t="shared" si="488"/>
        <v>" "</v>
      </c>
      <c r="AA1520" s="34" t="str">
        <f t="shared" si="488"/>
        <v>" "</v>
      </c>
      <c r="AB1520" s="34" t="str">
        <f t="shared" si="479"/>
        <v>" "</v>
      </c>
      <c r="AC1520" s="34" t="str">
        <f t="shared" si="480"/>
        <v>" "</v>
      </c>
      <c r="AD1520" s="34" t="str">
        <f t="shared" si="481"/>
        <v>" "</v>
      </c>
      <c r="AE1520" s="34" t="str">
        <f t="shared" si="482"/>
        <v>" "</v>
      </c>
      <c r="AF1520" s="34" t="str">
        <f t="shared" si="483"/>
        <v>" "</v>
      </c>
      <c r="AH1520" s="6" t="s">
        <v>406</v>
      </c>
      <c r="AI1520" t="s">
        <v>438</v>
      </c>
      <c r="AJ1520" s="14" t="s">
        <v>11</v>
      </c>
      <c r="AK1520" t="s">
        <v>909</v>
      </c>
      <c r="AL1520"/>
      <c r="AM1520"/>
      <c r="AN1520"/>
      <c r="AO1520"/>
      <c r="AP1520"/>
      <c r="AQ1520"/>
      <c r="AR1520"/>
      <c r="AS1520"/>
      <c r="AV1520" t="s">
        <v>438</v>
      </c>
      <c r="AW1520">
        <f t="shared" si="484"/>
        <v>42</v>
      </c>
    </row>
    <row r="1521" spans="1:49" ht="11.25" customHeight="1" x14ac:dyDescent="0.2">
      <c r="A1521" s="14">
        <v>7170</v>
      </c>
      <c r="B1521" t="s">
        <v>439</v>
      </c>
      <c r="C1521" s="33" t="str">
        <f t="shared" si="487"/>
        <v>7170 Depreciation and amortization</v>
      </c>
      <c r="D1521" s="6" t="s">
        <v>2</v>
      </c>
      <c r="E1521" s="6" t="s">
        <v>804</v>
      </c>
      <c r="F1521" s="6" t="s">
        <v>748</v>
      </c>
      <c r="G1521" s="6" t="s">
        <v>813</v>
      </c>
      <c r="H1521" s="34" t="str">
        <f>VLOOKUP(I1521,'heading tables'!$G$3:$H$9,2,FALSE)</f>
        <v>M</v>
      </c>
      <c r="I1521" s="34">
        <f t="shared" si="475"/>
        <v>4</v>
      </c>
      <c r="J1521" s="6" t="s">
        <v>915</v>
      </c>
      <c r="K1521" s="34">
        <f t="shared" si="478"/>
        <v>1</v>
      </c>
      <c r="L1521" s="34" t="str">
        <f t="shared" si="476"/>
        <v>70</v>
      </c>
      <c r="M1521" s="34" t="str">
        <f t="shared" si="489"/>
        <v>7</v>
      </c>
      <c r="N1521" s="34" t="str">
        <f t="shared" si="490"/>
        <v>71</v>
      </c>
      <c r="O1521" s="34" t="str">
        <f t="shared" si="491"/>
        <v>7170</v>
      </c>
      <c r="P1521" s="34" t="str">
        <f>CONCATENATE(M1521," ",VLOOKUP(M1521,'heading tables'!$A:$C,2,FALSE))</f>
        <v>7 Operating Expenses</v>
      </c>
      <c r="Q1521" s="34" t="str">
        <f>CONCATENATE(N1521," ",VLOOKUP(N1521,'heading tables'!$A:$C,2,FALSE))</f>
        <v>71 Cost of products sold (goods-producing and services industries)</v>
      </c>
      <c r="R1521" s="34" t="str">
        <f>CONCATENATE(O1521," ",VLOOKUP(ABS(O1521),'heading tables'!$A:$C,2,FALSE))</f>
        <v>7170 Depreciation and amortization</v>
      </c>
      <c r="S1521" s="34" t="str">
        <f t="shared" si="473"/>
        <v>71</v>
      </c>
      <c r="T1521" s="34" t="str">
        <f t="shared" si="474"/>
        <v>7170</v>
      </c>
      <c r="U1521" s="34" t="str">
        <f>CONCATENATE(S1521," ",VLOOKUP(S1521,'heading tables'!$A:$C,2,FALSE))</f>
        <v>71 Cost of products sold (goods-producing and services industries)</v>
      </c>
      <c r="V1521" s="34" t="str">
        <f>CONCATENATE(T1521," ",VLOOKUP(ABS(T1521),'heading tables'!$A:$C,2,FALSE))</f>
        <v>7170 Depreciation and amortization</v>
      </c>
      <c r="W1521" s="34" t="str">
        <f t="shared" si="477"/>
        <v>" "</v>
      </c>
      <c r="X1521" s="34" t="str">
        <f t="shared" si="488"/>
        <v>" "</v>
      </c>
      <c r="Y1521" s="34" t="str">
        <f t="shared" si="488"/>
        <v>" "</v>
      </c>
      <c r="Z1521" s="34" t="str">
        <f t="shared" si="488"/>
        <v>" "</v>
      </c>
      <c r="AA1521" s="34" t="str">
        <f t="shared" si="488"/>
        <v>" "</v>
      </c>
      <c r="AB1521" s="34" t="str">
        <f t="shared" si="479"/>
        <v>" "</v>
      </c>
      <c r="AC1521" s="34" t="str">
        <f t="shared" si="480"/>
        <v>" "</v>
      </c>
      <c r="AD1521" s="34" t="str">
        <f t="shared" si="481"/>
        <v>" "</v>
      </c>
      <c r="AE1521" s="34" t="str">
        <f t="shared" si="482"/>
        <v>" "</v>
      </c>
      <c r="AF1521" s="34" t="str">
        <f t="shared" si="483"/>
        <v>" "</v>
      </c>
      <c r="AH1521" s="6" t="s">
        <v>885</v>
      </c>
      <c r="AI1521" t="s">
        <v>439</v>
      </c>
      <c r="AJ1521" s="14" t="s">
        <v>11</v>
      </c>
      <c r="AK1521" t="s">
        <v>909</v>
      </c>
      <c r="AL1521"/>
      <c r="AM1521"/>
      <c r="AN1521"/>
      <c r="AO1521"/>
      <c r="AP1521"/>
      <c r="AQ1521"/>
      <c r="AR1521"/>
      <c r="AS1521"/>
      <c r="AV1521" t="s">
        <v>439</v>
      </c>
      <c r="AW1521">
        <f t="shared" si="484"/>
        <v>29</v>
      </c>
    </row>
    <row r="1522" spans="1:49" ht="11.25" customHeight="1" x14ac:dyDescent="0.2">
      <c r="A1522" s="14">
        <v>7180</v>
      </c>
      <c r="B1522" t="s">
        <v>440</v>
      </c>
      <c r="C1522" s="33" t="str">
        <f t="shared" si="487"/>
        <v>7180 Repair and Maintenance Costs</v>
      </c>
      <c r="D1522" s="6" t="s">
        <v>2</v>
      </c>
      <c r="E1522" s="6" t="s">
        <v>804</v>
      </c>
      <c r="F1522" s="6" t="s">
        <v>749</v>
      </c>
      <c r="G1522" s="6" t="s">
        <v>813</v>
      </c>
      <c r="H1522" s="34" t="str">
        <f>VLOOKUP(I1522,'heading tables'!$G$3:$H$9,2,FALSE)</f>
        <v>M</v>
      </c>
      <c r="I1522" s="34">
        <f t="shared" si="475"/>
        <v>4</v>
      </c>
      <c r="J1522" s="6" t="s">
        <v>915</v>
      </c>
      <c r="K1522" s="34">
        <f t="shared" si="478"/>
        <v>1</v>
      </c>
      <c r="L1522" s="34" t="str">
        <f t="shared" si="476"/>
        <v>80</v>
      </c>
      <c r="M1522" s="34" t="str">
        <f t="shared" si="489"/>
        <v>7</v>
      </c>
      <c r="N1522" s="34" t="str">
        <f t="shared" si="490"/>
        <v>71</v>
      </c>
      <c r="O1522" s="34" t="str">
        <f t="shared" si="491"/>
        <v>7180</v>
      </c>
      <c r="P1522" s="34" t="str">
        <f>CONCATENATE(M1522," ",VLOOKUP(M1522,'heading tables'!$A:$C,2,FALSE))</f>
        <v>7 Operating Expenses</v>
      </c>
      <c r="Q1522" s="34" t="str">
        <f>CONCATENATE(N1522," ",VLOOKUP(N1522,'heading tables'!$A:$C,2,FALSE))</f>
        <v>71 Cost of products sold (goods-producing and services industries)</v>
      </c>
      <c r="R1522" s="34" t="str">
        <f>CONCATENATE(O1522," ",VLOOKUP(ABS(O1522),'heading tables'!$A:$C,2,FALSE))</f>
        <v>7180 Repair and Maintenance Costs</v>
      </c>
      <c r="S1522" s="34" t="str">
        <f t="shared" si="473"/>
        <v>71</v>
      </c>
      <c r="T1522" s="34" t="str">
        <f t="shared" si="474"/>
        <v>7180</v>
      </c>
      <c r="U1522" s="34" t="str">
        <f>CONCATENATE(S1522," ",VLOOKUP(S1522,'heading tables'!$A:$C,2,FALSE))</f>
        <v>71 Cost of products sold (goods-producing and services industries)</v>
      </c>
      <c r="V1522" s="34" t="str">
        <f>CONCATENATE(T1522," ",VLOOKUP(ABS(T1522),'heading tables'!$A:$C,2,FALSE))</f>
        <v>7180 Repair and Maintenance Costs</v>
      </c>
      <c r="W1522" s="34" t="str">
        <f t="shared" si="477"/>
        <v>" "</v>
      </c>
      <c r="X1522" s="34" t="str">
        <f t="shared" si="488"/>
        <v>" "</v>
      </c>
      <c r="Y1522" s="34" t="str">
        <f t="shared" si="488"/>
        <v>" "</v>
      </c>
      <c r="Z1522" s="34" t="str">
        <f t="shared" si="488"/>
        <v>" "</v>
      </c>
      <c r="AA1522" s="34" t="str">
        <f t="shared" si="488"/>
        <v>" "</v>
      </c>
      <c r="AB1522" s="34" t="str">
        <f t="shared" si="479"/>
        <v>" "</v>
      </c>
      <c r="AC1522" s="34" t="str">
        <f t="shared" si="480"/>
        <v>" "</v>
      </c>
      <c r="AD1522" s="34" t="str">
        <f t="shared" si="481"/>
        <v>" "</v>
      </c>
      <c r="AE1522" s="34" t="str">
        <f t="shared" si="482"/>
        <v>" "</v>
      </c>
      <c r="AF1522" s="34" t="str">
        <f t="shared" si="483"/>
        <v>" "</v>
      </c>
      <c r="AH1522" s="6" t="s">
        <v>916</v>
      </c>
      <c r="AI1522" t="s">
        <v>440</v>
      </c>
      <c r="AJ1522" s="14" t="s">
        <v>11</v>
      </c>
      <c r="AK1522" t="s">
        <v>909</v>
      </c>
      <c r="AL1522"/>
      <c r="AM1522"/>
      <c r="AN1522"/>
      <c r="AO1522"/>
      <c r="AP1522"/>
      <c r="AQ1522"/>
      <c r="AR1522"/>
      <c r="AS1522"/>
      <c r="AV1522" t="s">
        <v>440</v>
      </c>
      <c r="AW1522">
        <f t="shared" si="484"/>
        <v>28</v>
      </c>
    </row>
    <row r="1523" spans="1:49" ht="11.25" customHeight="1" x14ac:dyDescent="0.2">
      <c r="A1523" s="14">
        <v>7185</v>
      </c>
      <c r="B1523" t="s">
        <v>441</v>
      </c>
      <c r="C1523" s="33" t="str">
        <f t="shared" si="487"/>
        <v>7185 Inventory adjustment</v>
      </c>
      <c r="D1523" s="6" t="s">
        <v>2</v>
      </c>
      <c r="E1523" s="6" t="s">
        <v>804</v>
      </c>
      <c r="F1523" s="6" t="s">
        <v>754</v>
      </c>
      <c r="G1523" s="6" t="s">
        <v>813</v>
      </c>
      <c r="H1523" s="34" t="str">
        <f>VLOOKUP(I1523,'heading tables'!$G$3:$H$9,2,FALSE)</f>
        <v>M</v>
      </c>
      <c r="I1523" s="34">
        <f t="shared" si="475"/>
        <v>4</v>
      </c>
      <c r="J1523" s="6" t="s">
        <v>915</v>
      </c>
      <c r="K1523" s="34">
        <f t="shared" si="478"/>
        <v>1</v>
      </c>
      <c r="L1523" s="34" t="str">
        <f t="shared" si="476"/>
        <v>85</v>
      </c>
      <c r="M1523" s="34" t="str">
        <f t="shared" si="489"/>
        <v>7</v>
      </c>
      <c r="N1523" s="34" t="str">
        <f t="shared" si="490"/>
        <v>71</v>
      </c>
      <c r="O1523" s="34" t="str">
        <f t="shared" si="491"/>
        <v>7185</v>
      </c>
      <c r="P1523" s="34" t="str">
        <f>CONCATENATE(M1523," ",VLOOKUP(M1523,'heading tables'!$A:$C,2,FALSE))</f>
        <v>7 Operating Expenses</v>
      </c>
      <c r="Q1523" s="34" t="str">
        <f>CONCATENATE(N1523," ",VLOOKUP(N1523,'heading tables'!$A:$C,2,FALSE))</f>
        <v>71 Cost of products sold (goods-producing and services industries)</v>
      </c>
      <c r="R1523" s="34" t="str">
        <f>CONCATENATE(O1523," ",VLOOKUP(ABS(O1523),'heading tables'!$A:$C,2,FALSE))</f>
        <v>7185 Inventory adjustment</v>
      </c>
      <c r="S1523" s="34" t="str">
        <f t="shared" si="473"/>
        <v>71</v>
      </c>
      <c r="T1523" s="34" t="str">
        <f t="shared" si="474"/>
        <v>7185</v>
      </c>
      <c r="U1523" s="34" t="str">
        <f>CONCATENATE(S1523," ",VLOOKUP(S1523,'heading tables'!$A:$C,2,FALSE))</f>
        <v>71 Cost of products sold (goods-producing and services industries)</v>
      </c>
      <c r="V1523" s="34" t="str">
        <f>CONCATENATE(T1523," ",VLOOKUP(ABS(T1523),'heading tables'!$A:$C,2,FALSE))</f>
        <v>7185 Inventory adjustment</v>
      </c>
      <c r="W1523" s="34" t="str">
        <f t="shared" si="477"/>
        <v>" "</v>
      </c>
      <c r="X1523" s="34" t="str">
        <f t="shared" si="488"/>
        <v>" "</v>
      </c>
      <c r="Y1523" s="34" t="str">
        <f t="shared" si="488"/>
        <v>" "</v>
      </c>
      <c r="Z1523" s="34" t="str">
        <f t="shared" si="488"/>
        <v>" "</v>
      </c>
      <c r="AA1523" s="34" t="str">
        <f t="shared" si="488"/>
        <v>" "</v>
      </c>
      <c r="AB1523" s="34" t="str">
        <f t="shared" si="479"/>
        <v>" "</v>
      </c>
      <c r="AC1523" s="34" t="str">
        <f t="shared" si="480"/>
        <v>" "</v>
      </c>
      <c r="AD1523" s="34" t="str">
        <f t="shared" si="481"/>
        <v>" "</v>
      </c>
      <c r="AE1523" s="34" t="str">
        <f t="shared" si="482"/>
        <v>" "</v>
      </c>
      <c r="AF1523" s="34" t="str">
        <f t="shared" si="483"/>
        <v>" "</v>
      </c>
      <c r="AH1523" s="34" t="str">
        <f t="shared" ref="AH1523" si="492">AI1523</f>
        <v>Inventory adjustment</v>
      </c>
      <c r="AI1523" t="s">
        <v>441</v>
      </c>
      <c r="AJ1523" s="14" t="s">
        <v>11</v>
      </c>
      <c r="AK1523" t="s">
        <v>909</v>
      </c>
      <c r="AL1523"/>
      <c r="AM1523"/>
      <c r="AN1523"/>
      <c r="AO1523"/>
      <c r="AP1523"/>
      <c r="AQ1523"/>
      <c r="AR1523"/>
      <c r="AS1523"/>
      <c r="AV1523" t="s">
        <v>441</v>
      </c>
      <c r="AW1523">
        <f t="shared" si="484"/>
        <v>20</v>
      </c>
    </row>
    <row r="1524" spans="1:49" ht="11.25" customHeight="1" x14ac:dyDescent="0.2">
      <c r="A1524" s="14">
        <v>7190</v>
      </c>
      <c r="B1524" t="s">
        <v>442</v>
      </c>
      <c r="C1524" s="33" t="str">
        <f t="shared" si="487"/>
        <v>7190 Other Operating Expenses</v>
      </c>
      <c r="D1524" s="6" t="s">
        <v>2</v>
      </c>
      <c r="E1524" s="6" t="s">
        <v>804</v>
      </c>
      <c r="F1524" s="6" t="s">
        <v>747</v>
      </c>
      <c r="G1524" s="6" t="s">
        <v>813</v>
      </c>
      <c r="H1524" s="34" t="str">
        <f>VLOOKUP(I1524,'heading tables'!$G$3:$H$9,2,FALSE)</f>
        <v>M</v>
      </c>
      <c r="I1524" s="34">
        <f t="shared" si="475"/>
        <v>4</v>
      </c>
      <c r="J1524" s="6" t="s">
        <v>915</v>
      </c>
      <c r="K1524" s="34">
        <f t="shared" si="478"/>
        <v>1</v>
      </c>
      <c r="L1524" s="34" t="str">
        <f t="shared" si="476"/>
        <v>90</v>
      </c>
      <c r="M1524" s="34" t="str">
        <f t="shared" si="489"/>
        <v>7</v>
      </c>
      <c r="N1524" s="34" t="str">
        <f t="shared" si="490"/>
        <v>71</v>
      </c>
      <c r="O1524" s="34" t="str">
        <f t="shared" si="491"/>
        <v>7190</v>
      </c>
      <c r="P1524" s="34" t="str">
        <f>CONCATENATE(M1524," ",VLOOKUP(M1524,'heading tables'!$A:$C,2,FALSE))</f>
        <v>7 Operating Expenses</v>
      </c>
      <c r="Q1524" s="34" t="str">
        <f>CONCATENATE(N1524," ",VLOOKUP(N1524,'heading tables'!$A:$C,2,FALSE))</f>
        <v>71 Cost of products sold (goods-producing and services industries)</v>
      </c>
      <c r="R1524" s="34" t="str">
        <f>CONCATENATE(O1524," ",VLOOKUP(ABS(O1524),'heading tables'!$A:$C,2,FALSE))</f>
        <v>7190 Other Operating Expenses</v>
      </c>
      <c r="S1524" s="34" t="str">
        <f t="shared" si="473"/>
        <v>71</v>
      </c>
      <c r="T1524" s="34" t="str">
        <f t="shared" si="474"/>
        <v>7190</v>
      </c>
      <c r="U1524" s="34" t="str">
        <f>CONCATENATE(S1524," ",VLOOKUP(S1524,'heading tables'!$A:$C,2,FALSE))</f>
        <v>71 Cost of products sold (goods-producing and services industries)</v>
      </c>
      <c r="V1524" s="34" t="str">
        <f>CONCATENATE(T1524," ",VLOOKUP(ABS(T1524),'heading tables'!$A:$C,2,FALSE))</f>
        <v>7190 Other Operating Expenses</v>
      </c>
      <c r="W1524" s="34" t="str">
        <f t="shared" si="477"/>
        <v>" "</v>
      </c>
      <c r="X1524" s="34" t="str">
        <f t="shared" si="488"/>
        <v>" "</v>
      </c>
      <c r="Y1524" s="34" t="str">
        <f t="shared" si="488"/>
        <v>" "</v>
      </c>
      <c r="Z1524" s="34" t="str">
        <f t="shared" si="488"/>
        <v>" "</v>
      </c>
      <c r="AA1524" s="34" t="str">
        <f t="shared" si="488"/>
        <v>" "</v>
      </c>
      <c r="AB1524" s="34" t="str">
        <f t="shared" si="479"/>
        <v>" "</v>
      </c>
      <c r="AC1524" s="34" t="str">
        <f t="shared" si="480"/>
        <v>" "</v>
      </c>
      <c r="AD1524" s="34" t="str">
        <f t="shared" si="481"/>
        <v>" "</v>
      </c>
      <c r="AE1524" s="34" t="str">
        <f t="shared" si="482"/>
        <v>" "</v>
      </c>
      <c r="AF1524" s="34" t="str">
        <f t="shared" si="483"/>
        <v>" "</v>
      </c>
      <c r="AH1524" s="6" t="s">
        <v>890</v>
      </c>
      <c r="AI1524" t="s">
        <v>442</v>
      </c>
      <c r="AJ1524" s="14" t="s">
        <v>11</v>
      </c>
      <c r="AK1524" t="s">
        <v>909</v>
      </c>
      <c r="AL1524"/>
      <c r="AM1524"/>
      <c r="AN1524"/>
      <c r="AO1524"/>
      <c r="AP1524"/>
      <c r="AQ1524"/>
      <c r="AR1524"/>
      <c r="AS1524"/>
      <c r="AV1524" t="s">
        <v>442</v>
      </c>
      <c r="AW1524">
        <f t="shared" si="484"/>
        <v>24</v>
      </c>
    </row>
    <row r="1525" spans="1:49" ht="11.25" customHeight="1" x14ac:dyDescent="0.2">
      <c r="A1525" s="14">
        <v>7200</v>
      </c>
      <c r="B1525" t="s">
        <v>443</v>
      </c>
      <c r="C1525" s="33" t="str">
        <f t="shared" si="487"/>
        <v>7200 Cost of Goods Sold (Trading Enterprises)</v>
      </c>
      <c r="D1525" s="6" t="s">
        <v>2</v>
      </c>
      <c r="E1525" s="6" t="s">
        <v>1</v>
      </c>
      <c r="F1525" s="6" t="s">
        <v>1</v>
      </c>
      <c r="G1525" s="6" t="s">
        <v>815</v>
      </c>
      <c r="H1525" s="34" t="str">
        <f>VLOOKUP(I1525,'heading tables'!$G$3:$H$9,2,FALSE)</f>
        <v>M</v>
      </c>
      <c r="I1525" s="34">
        <f t="shared" si="475"/>
        <v>4</v>
      </c>
      <c r="J1525" s="34" t="str">
        <f t="shared" ref="J1525:J1529" si="493">IF(ABS(M1525)&gt;5,"Income statement","Balance Sheet")</f>
        <v>Income statement</v>
      </c>
      <c r="K1525" s="34">
        <f t="shared" si="478"/>
        <v>42</v>
      </c>
      <c r="L1525" s="34" t="str">
        <f t="shared" si="476"/>
        <v>00</v>
      </c>
      <c r="M1525" s="34" t="str">
        <f t="shared" si="489"/>
        <v>7</v>
      </c>
      <c r="N1525" s="34" t="str">
        <f t="shared" si="490"/>
        <v>72</v>
      </c>
      <c r="O1525" s="6" t="s">
        <v>1122</v>
      </c>
      <c r="P1525" s="34" t="str">
        <f>CONCATENATE(M1525," ",VLOOKUP(M1525,'heading tables'!$A:$C,2,FALSE))</f>
        <v>7 Operating Expenses</v>
      </c>
      <c r="Q1525" s="34" t="str">
        <f>CONCATENATE(N1525," ",VLOOKUP(N1525,'heading tables'!$A:$C,2,FALSE))</f>
        <v>72 Cost of Goods Sold (Trading Enterprises)</v>
      </c>
      <c r="R1525" s="6" t="s">
        <v>1122</v>
      </c>
      <c r="S1525" s="34" t="str">
        <f t="shared" si="473"/>
        <v>72</v>
      </c>
      <c r="T1525" s="34" t="str">
        <f t="shared" si="474"/>
        <v>Not include</v>
      </c>
      <c r="U1525" s="34" t="str">
        <f>CONCATENATE(S1525," ",VLOOKUP(S1525,'heading tables'!$A:$C,2,FALSE))</f>
        <v>72 Cost of Goods Sold (Trading Enterprises)</v>
      </c>
      <c r="V1525" s="6" t="s">
        <v>1131</v>
      </c>
      <c r="W1525" s="34" t="str">
        <f t="shared" si="477"/>
        <v>7200</v>
      </c>
      <c r="X1525" s="34" t="str">
        <f t="shared" si="488"/>
        <v>" "</v>
      </c>
      <c r="Y1525" s="34" t="str">
        <f t="shared" si="488"/>
        <v>" "</v>
      </c>
      <c r="Z1525" s="34" t="str">
        <f t="shared" si="488"/>
        <v>" "</v>
      </c>
      <c r="AA1525" s="34" t="str">
        <f t="shared" si="488"/>
        <v>" "</v>
      </c>
      <c r="AB1525" s="34" t="str">
        <f t="shared" si="479"/>
        <v>7200 Cost of Goods Sold (Trading Enterprises)</v>
      </c>
      <c r="AC1525" s="34" t="str">
        <f t="shared" si="480"/>
        <v>" "</v>
      </c>
      <c r="AD1525" s="34" t="str">
        <f t="shared" si="481"/>
        <v>" "</v>
      </c>
      <c r="AE1525" s="34" t="str">
        <f t="shared" si="482"/>
        <v>" "</v>
      </c>
      <c r="AF1525" s="34" t="str">
        <f t="shared" si="483"/>
        <v>" "</v>
      </c>
      <c r="AI1525" t="s">
        <v>443</v>
      </c>
      <c r="AJ1525" s="14" t="s">
        <v>913</v>
      </c>
      <c r="AK1525" t="s">
        <v>917</v>
      </c>
      <c r="AL1525"/>
      <c r="AM1525"/>
      <c r="AN1525"/>
      <c r="AO1525"/>
      <c r="AP1525"/>
      <c r="AQ1525"/>
      <c r="AR1525"/>
      <c r="AS1525"/>
      <c r="AV1525" t="s">
        <v>443</v>
      </c>
      <c r="AW1525">
        <f t="shared" si="484"/>
        <v>40</v>
      </c>
    </row>
    <row r="1526" spans="1:49" x14ac:dyDescent="0.2">
      <c r="A1526" s="14">
        <v>7210</v>
      </c>
      <c r="B1526" t="s">
        <v>444</v>
      </c>
      <c r="C1526" s="33" t="str">
        <f t="shared" si="487"/>
        <v>7210 Sold / Purchased goods</v>
      </c>
      <c r="D1526" s="6" t="s">
        <v>2</v>
      </c>
      <c r="E1526" s="6" t="s">
        <v>1</v>
      </c>
      <c r="F1526" s="6" t="s">
        <v>1</v>
      </c>
      <c r="G1526" s="6" t="s">
        <v>813</v>
      </c>
      <c r="H1526" s="34" t="str">
        <f>VLOOKUP(I1526,'heading tables'!$G$3:$H$9,2,FALSE)</f>
        <v>M</v>
      </c>
      <c r="I1526" s="34">
        <f t="shared" si="475"/>
        <v>4</v>
      </c>
      <c r="J1526" s="34" t="str">
        <f t="shared" si="493"/>
        <v>Income statement</v>
      </c>
      <c r="K1526" s="34">
        <f t="shared" si="478"/>
        <v>1</v>
      </c>
      <c r="L1526" s="34" t="str">
        <f t="shared" si="476"/>
        <v>10</v>
      </c>
      <c r="M1526" s="34" t="str">
        <f t="shared" si="489"/>
        <v>7</v>
      </c>
      <c r="N1526" s="34" t="str">
        <f t="shared" si="490"/>
        <v>72</v>
      </c>
      <c r="O1526" s="34" t="str">
        <f t="shared" si="491"/>
        <v>7210</v>
      </c>
      <c r="P1526" s="34" t="str">
        <f>CONCATENATE(M1526," ",VLOOKUP(M1526,'heading tables'!$A:$C,2,FALSE))</f>
        <v>7 Operating Expenses</v>
      </c>
      <c r="Q1526" s="34" t="str">
        <f>CONCATENATE(N1526," ",VLOOKUP(N1526,'heading tables'!$A:$C,2,FALSE))</f>
        <v>72 Cost of Goods Sold (Trading Enterprises)</v>
      </c>
      <c r="R1526" s="34" t="str">
        <f>CONCATENATE(O1526," ",VLOOKUP(ABS(O1526),'heading tables'!$A:$C,2,FALSE))</f>
        <v>7210 Sold / Purchased goods</v>
      </c>
      <c r="S1526" s="34" t="str">
        <f t="shared" si="473"/>
        <v>72</v>
      </c>
      <c r="T1526" s="34" t="str">
        <f t="shared" si="474"/>
        <v>7210</v>
      </c>
      <c r="U1526" s="34" t="str">
        <f>CONCATENATE(S1526," ",VLOOKUP(S1526,'heading tables'!$A:$C,2,FALSE))</f>
        <v>72 Cost of Goods Sold (Trading Enterprises)</v>
      </c>
      <c r="V1526" s="34" t="str">
        <f>CONCATENATE(T1526," ",VLOOKUP(ABS(T1526),'heading tables'!$A:$C,2,FALSE))</f>
        <v>7210 Sold / Purchased goods</v>
      </c>
      <c r="W1526" s="34" t="str">
        <f t="shared" si="477"/>
        <v>" "</v>
      </c>
      <c r="X1526" s="34" t="str">
        <f t="shared" si="488"/>
        <v>" "</v>
      </c>
      <c r="Y1526" s="34" t="str">
        <f t="shared" si="488"/>
        <v>" "</v>
      </c>
      <c r="Z1526" s="34" t="str">
        <f t="shared" si="488"/>
        <v>" "</v>
      </c>
      <c r="AA1526" s="34" t="str">
        <f t="shared" si="488"/>
        <v>" "</v>
      </c>
      <c r="AB1526" s="34" t="str">
        <f t="shared" si="479"/>
        <v>" "</v>
      </c>
      <c r="AC1526" s="34" t="str">
        <f t="shared" si="480"/>
        <v>" "</v>
      </c>
      <c r="AD1526" s="34" t="str">
        <f t="shared" si="481"/>
        <v>" "</v>
      </c>
      <c r="AE1526" s="34" t="str">
        <f t="shared" si="482"/>
        <v>" "</v>
      </c>
      <c r="AF1526" s="34" t="str">
        <f t="shared" si="483"/>
        <v>" "</v>
      </c>
      <c r="AH1526" s="34" t="str">
        <f t="shared" ref="AH1526:AH1528" si="494">AI1526</f>
        <v>Sold / Purchased goods</v>
      </c>
      <c r="AI1526" t="s">
        <v>444</v>
      </c>
      <c r="AJ1526" s="14" t="s">
        <v>11</v>
      </c>
      <c r="AK1526" t="s">
        <v>917</v>
      </c>
      <c r="AL1526"/>
      <c r="AM1526"/>
      <c r="AN1526"/>
      <c r="AO1526"/>
      <c r="AP1526"/>
      <c r="AQ1526"/>
      <c r="AR1526"/>
      <c r="AS1526"/>
      <c r="AV1526" t="s">
        <v>444</v>
      </c>
      <c r="AW1526">
        <f t="shared" si="484"/>
        <v>22</v>
      </c>
    </row>
    <row r="1527" spans="1:49" x14ac:dyDescent="0.2">
      <c r="A1527" s="14">
        <v>7220</v>
      </c>
      <c r="B1527" t="s">
        <v>445</v>
      </c>
      <c r="C1527" s="33" t="str">
        <f t="shared" si="487"/>
        <v>7220 Returns/discounts</v>
      </c>
      <c r="D1527" s="6" t="s">
        <v>2</v>
      </c>
      <c r="E1527" s="6" t="s">
        <v>1</v>
      </c>
      <c r="F1527" s="6" t="s">
        <v>1</v>
      </c>
      <c r="G1527" s="6" t="s">
        <v>813</v>
      </c>
      <c r="H1527" s="34" t="str">
        <f>VLOOKUP(I1527,'heading tables'!$G$3:$H$9,2,FALSE)</f>
        <v>M</v>
      </c>
      <c r="I1527" s="34">
        <f t="shared" si="475"/>
        <v>4</v>
      </c>
      <c r="J1527" s="34" t="str">
        <f t="shared" si="493"/>
        <v>Income statement</v>
      </c>
      <c r="K1527" s="34">
        <f t="shared" si="478"/>
        <v>1</v>
      </c>
      <c r="L1527" s="34" t="str">
        <f t="shared" si="476"/>
        <v>20</v>
      </c>
      <c r="M1527" s="34" t="str">
        <f t="shared" si="489"/>
        <v>7</v>
      </c>
      <c r="N1527" s="34" t="str">
        <f t="shared" si="490"/>
        <v>72</v>
      </c>
      <c r="O1527" s="34" t="str">
        <f t="shared" si="491"/>
        <v>7220</v>
      </c>
      <c r="P1527" s="34" t="str">
        <f>CONCATENATE(M1527," ",VLOOKUP(M1527,'heading tables'!$A:$C,2,FALSE))</f>
        <v>7 Operating Expenses</v>
      </c>
      <c r="Q1527" s="34" t="str">
        <f>CONCATENATE(N1527," ",VLOOKUP(N1527,'heading tables'!$A:$C,2,FALSE))</f>
        <v>72 Cost of Goods Sold (Trading Enterprises)</v>
      </c>
      <c r="R1527" s="34" t="str">
        <f>CONCATENATE(O1527," ",VLOOKUP(ABS(O1527),'heading tables'!$A:$C,2,FALSE))</f>
        <v>7220 Returns/discounts</v>
      </c>
      <c r="S1527" s="34" t="str">
        <f t="shared" si="473"/>
        <v>72</v>
      </c>
      <c r="T1527" s="34" t="str">
        <f t="shared" si="474"/>
        <v>7220</v>
      </c>
      <c r="U1527" s="34" t="str">
        <f>CONCATENATE(S1527," ",VLOOKUP(S1527,'heading tables'!$A:$C,2,FALSE))</f>
        <v>72 Cost of Goods Sold (Trading Enterprises)</v>
      </c>
      <c r="V1527" s="34" t="str">
        <f>CONCATENATE(T1527," ",VLOOKUP(ABS(T1527),'heading tables'!$A:$C,2,FALSE))</f>
        <v>7220 Returns/discounts</v>
      </c>
      <c r="W1527" s="34" t="str">
        <f t="shared" si="477"/>
        <v>" "</v>
      </c>
      <c r="X1527" s="34" t="str">
        <f t="shared" si="488"/>
        <v>" "</v>
      </c>
      <c r="Y1527" s="34" t="str">
        <f t="shared" si="488"/>
        <v>" "</v>
      </c>
      <c r="Z1527" s="34" t="str">
        <f t="shared" si="488"/>
        <v>" "</v>
      </c>
      <c r="AA1527" s="34" t="str">
        <f t="shared" si="488"/>
        <v>" "</v>
      </c>
      <c r="AB1527" s="34" t="str">
        <f t="shared" si="479"/>
        <v>" "</v>
      </c>
      <c r="AC1527" s="34" t="str">
        <f t="shared" si="480"/>
        <v>" "</v>
      </c>
      <c r="AD1527" s="34" t="str">
        <f t="shared" si="481"/>
        <v>" "</v>
      </c>
      <c r="AE1527" s="34" t="str">
        <f t="shared" si="482"/>
        <v>" "</v>
      </c>
      <c r="AF1527" s="34" t="str">
        <f t="shared" si="483"/>
        <v>" "</v>
      </c>
      <c r="AH1527" s="34" t="str">
        <f t="shared" si="494"/>
        <v>Returns/discounts</v>
      </c>
      <c r="AI1527" t="s">
        <v>445</v>
      </c>
      <c r="AJ1527" s="14" t="s">
        <v>11</v>
      </c>
      <c r="AK1527" t="s">
        <v>917</v>
      </c>
      <c r="AL1527"/>
      <c r="AM1527"/>
      <c r="AN1527"/>
      <c r="AO1527"/>
      <c r="AP1527"/>
      <c r="AQ1527"/>
      <c r="AR1527"/>
      <c r="AS1527"/>
      <c r="AV1527" t="s">
        <v>445</v>
      </c>
      <c r="AW1527">
        <f t="shared" si="484"/>
        <v>17</v>
      </c>
    </row>
    <row r="1528" spans="1:49" x14ac:dyDescent="0.2">
      <c r="A1528" s="14">
        <v>7290</v>
      </c>
      <c r="B1528" t="s">
        <v>446</v>
      </c>
      <c r="C1528" s="33" t="str">
        <f t="shared" si="487"/>
        <v>7290 Inventory adjustments</v>
      </c>
      <c r="D1528" s="6" t="s">
        <v>2</v>
      </c>
      <c r="E1528" s="6" t="s">
        <v>1</v>
      </c>
      <c r="F1528" s="6" t="s">
        <v>1</v>
      </c>
      <c r="G1528" s="6" t="s">
        <v>813</v>
      </c>
      <c r="H1528" s="34" t="str">
        <f>VLOOKUP(I1528,'heading tables'!$G$3:$H$9,2,FALSE)</f>
        <v>M</v>
      </c>
      <c r="I1528" s="34">
        <f t="shared" si="475"/>
        <v>4</v>
      </c>
      <c r="J1528" s="34" t="str">
        <f t="shared" si="493"/>
        <v>Income statement</v>
      </c>
      <c r="K1528" s="34">
        <f t="shared" si="478"/>
        <v>1</v>
      </c>
      <c r="L1528" s="34" t="str">
        <f t="shared" si="476"/>
        <v>90</v>
      </c>
      <c r="M1528" s="34" t="str">
        <f t="shared" si="489"/>
        <v>7</v>
      </c>
      <c r="N1528" s="34" t="str">
        <f t="shared" si="490"/>
        <v>72</v>
      </c>
      <c r="O1528" s="34" t="str">
        <f t="shared" si="491"/>
        <v>7290</v>
      </c>
      <c r="P1528" s="34" t="str">
        <f>CONCATENATE(M1528," ",VLOOKUP(M1528,'heading tables'!$A:$C,2,FALSE))</f>
        <v>7 Operating Expenses</v>
      </c>
      <c r="Q1528" s="34" t="str">
        <f>CONCATENATE(N1528," ",VLOOKUP(N1528,'heading tables'!$A:$C,2,FALSE))</f>
        <v>72 Cost of Goods Sold (Trading Enterprises)</v>
      </c>
      <c r="R1528" s="34" t="str">
        <f>CONCATENATE(O1528," ",VLOOKUP(ABS(O1528),'heading tables'!$A:$C,2,FALSE))</f>
        <v>7290 Inventory adjustments</v>
      </c>
      <c r="S1528" s="34" t="str">
        <f t="shared" ref="S1528:S1591" si="495">N1528</f>
        <v>72</v>
      </c>
      <c r="T1528" s="34" t="str">
        <f t="shared" ref="T1528:T1591" si="496">O1528</f>
        <v>7290</v>
      </c>
      <c r="U1528" s="34" t="str">
        <f>CONCATENATE(S1528," ",VLOOKUP(S1528,'heading tables'!$A:$C,2,FALSE))</f>
        <v>72 Cost of Goods Sold (Trading Enterprises)</v>
      </c>
      <c r="V1528" s="34" t="str">
        <f>CONCATENATE(T1528," ",VLOOKUP(ABS(T1528),'heading tables'!$A:$C,2,FALSE))</f>
        <v>7290 Inventory adjustments</v>
      </c>
      <c r="W1528" s="34" t="str">
        <f t="shared" si="477"/>
        <v>" "</v>
      </c>
      <c r="X1528" s="34" t="str">
        <f t="shared" si="488"/>
        <v>" "</v>
      </c>
      <c r="Y1528" s="34" t="str">
        <f t="shared" si="488"/>
        <v>" "</v>
      </c>
      <c r="Z1528" s="34" t="str">
        <f t="shared" si="488"/>
        <v>" "</v>
      </c>
      <c r="AA1528" s="34" t="str">
        <f t="shared" si="488"/>
        <v>" "</v>
      </c>
      <c r="AB1528" s="34" t="str">
        <f t="shared" si="479"/>
        <v>" "</v>
      </c>
      <c r="AC1528" s="34" t="str">
        <f t="shared" si="480"/>
        <v>" "</v>
      </c>
      <c r="AD1528" s="34" t="str">
        <f t="shared" si="481"/>
        <v>" "</v>
      </c>
      <c r="AE1528" s="34" t="str">
        <f t="shared" si="482"/>
        <v>" "</v>
      </c>
      <c r="AF1528" s="34" t="str">
        <f t="shared" si="483"/>
        <v>" "</v>
      </c>
      <c r="AH1528" s="34" t="str">
        <f t="shared" si="494"/>
        <v>Inventory adjustments</v>
      </c>
      <c r="AI1528" t="s">
        <v>446</v>
      </c>
      <c r="AJ1528" s="14" t="s">
        <v>11</v>
      </c>
      <c r="AK1528" t="s">
        <v>917</v>
      </c>
      <c r="AL1528"/>
      <c r="AM1528"/>
      <c r="AN1528"/>
      <c r="AO1528"/>
      <c r="AP1528"/>
      <c r="AQ1528"/>
      <c r="AR1528"/>
      <c r="AS1528"/>
      <c r="AV1528" t="s">
        <v>446</v>
      </c>
      <c r="AW1528">
        <f t="shared" si="484"/>
        <v>21</v>
      </c>
    </row>
    <row r="1529" spans="1:49" x14ac:dyDescent="0.2">
      <c r="A1529" s="14">
        <v>7300</v>
      </c>
      <c r="B1529" t="s">
        <v>447</v>
      </c>
      <c r="C1529" s="33" t="str">
        <f t="shared" si="487"/>
        <v>7300 Sales Expenses</v>
      </c>
      <c r="D1529" s="6" t="s">
        <v>2</v>
      </c>
      <c r="E1529" s="6" t="s">
        <v>1</v>
      </c>
      <c r="F1529" s="6" t="s">
        <v>1</v>
      </c>
      <c r="G1529" s="6" t="s">
        <v>815</v>
      </c>
      <c r="H1529" s="34" t="str">
        <f>VLOOKUP(I1529,'heading tables'!$G$3:$H$9,2,FALSE)</f>
        <v>M</v>
      </c>
      <c r="I1529" s="34">
        <f t="shared" si="475"/>
        <v>4</v>
      </c>
      <c r="J1529" s="34" t="str">
        <f t="shared" si="493"/>
        <v>Income statement</v>
      </c>
      <c r="K1529" s="34">
        <f t="shared" si="478"/>
        <v>42</v>
      </c>
      <c r="L1529" s="34" t="str">
        <f t="shared" si="476"/>
        <v>00</v>
      </c>
      <c r="M1529" s="34" t="str">
        <f t="shared" si="489"/>
        <v>7</v>
      </c>
      <c r="N1529" s="34" t="str">
        <f t="shared" si="490"/>
        <v>73</v>
      </c>
      <c r="O1529" s="6" t="s">
        <v>1122</v>
      </c>
      <c r="P1529" s="34" t="str">
        <f>CONCATENATE(M1529," ",VLOOKUP(M1529,'heading tables'!$A:$C,2,FALSE))</f>
        <v>7 Operating Expenses</v>
      </c>
      <c r="Q1529" s="34" t="str">
        <f>CONCATENATE(N1529," ",VLOOKUP(N1529,'heading tables'!$A:$C,2,FALSE))</f>
        <v>73 Sales Expenses</v>
      </c>
      <c r="R1529" s="6" t="s">
        <v>1122</v>
      </c>
      <c r="S1529" s="34" t="str">
        <f t="shared" si="495"/>
        <v>73</v>
      </c>
      <c r="T1529" s="34" t="str">
        <f t="shared" si="496"/>
        <v>Not include</v>
      </c>
      <c r="U1529" s="34" t="str">
        <f>CONCATENATE(S1529," ",VLOOKUP(S1529,'heading tables'!$A:$C,2,FALSE))</f>
        <v>73 Sales Expenses</v>
      </c>
      <c r="V1529" s="6" t="s">
        <v>1131</v>
      </c>
      <c r="W1529" s="34" t="str">
        <f t="shared" si="477"/>
        <v>7300</v>
      </c>
      <c r="X1529" s="34" t="str">
        <f t="shared" si="488"/>
        <v>" "</v>
      </c>
      <c r="Y1529" s="34" t="str">
        <f t="shared" si="488"/>
        <v>" "</v>
      </c>
      <c r="Z1529" s="34" t="str">
        <f t="shared" si="488"/>
        <v>" "</v>
      </c>
      <c r="AA1529" s="34" t="str">
        <f t="shared" si="488"/>
        <v>" "</v>
      </c>
      <c r="AB1529" s="34" t="str">
        <f t="shared" si="479"/>
        <v>7300 Sales Expenses</v>
      </c>
      <c r="AC1529" s="34" t="str">
        <f t="shared" si="480"/>
        <v>" "</v>
      </c>
      <c r="AD1529" s="34" t="str">
        <f t="shared" si="481"/>
        <v>" "</v>
      </c>
      <c r="AE1529" s="34" t="str">
        <f t="shared" si="482"/>
        <v>" "</v>
      </c>
      <c r="AF1529" s="34" t="str">
        <f t="shared" si="483"/>
        <v>" "</v>
      </c>
      <c r="AI1529" t="s">
        <v>447</v>
      </c>
      <c r="AJ1529" s="14" t="s">
        <v>913</v>
      </c>
      <c r="AK1529" t="s">
        <v>917</v>
      </c>
      <c r="AL1529"/>
      <c r="AM1529"/>
      <c r="AN1529"/>
      <c r="AO1529"/>
      <c r="AP1529"/>
      <c r="AQ1529"/>
      <c r="AR1529"/>
      <c r="AS1529"/>
      <c r="AV1529" t="s">
        <v>447</v>
      </c>
      <c r="AW1529">
        <f t="shared" si="484"/>
        <v>14</v>
      </c>
    </row>
    <row r="1530" spans="1:49" x14ac:dyDescent="0.2">
      <c r="A1530" s="14">
        <v>7310</v>
      </c>
      <c r="B1530" t="s">
        <v>448</v>
      </c>
      <c r="C1530" s="33" t="str">
        <f t="shared" si="487"/>
        <v>7310 Advertisement Expenses</v>
      </c>
      <c r="D1530" s="6" t="s">
        <v>2</v>
      </c>
      <c r="E1530" s="6" t="s">
        <v>1</v>
      </c>
      <c r="F1530" s="6" t="s">
        <v>1</v>
      </c>
      <c r="G1530" s="6" t="s">
        <v>813</v>
      </c>
      <c r="H1530" s="34" t="str">
        <f>VLOOKUP(I1530,'heading tables'!$G$3:$H$9,2,FALSE)</f>
        <v>M</v>
      </c>
      <c r="I1530" s="34">
        <f t="shared" ref="I1530:I1593" si="497">LEN(A1530)</f>
        <v>4</v>
      </c>
      <c r="J1530" s="34" t="str">
        <f t="shared" ref="J1530:J1534" si="498">IF(ABS(M1530)&gt;5,"Income statement","Balance Sheet")</f>
        <v>Income statement</v>
      </c>
      <c r="K1530" s="34">
        <f t="shared" si="478"/>
        <v>1</v>
      </c>
      <c r="L1530" s="34" t="str">
        <f t="shared" ref="L1530:L1593" si="499">RIGHT(A1530,2)</f>
        <v>10</v>
      </c>
      <c r="M1530" s="34" t="str">
        <f t="shared" si="489"/>
        <v>7</v>
      </c>
      <c r="N1530" s="34" t="str">
        <f t="shared" si="490"/>
        <v>73</v>
      </c>
      <c r="O1530" s="34" t="str">
        <f t="shared" si="491"/>
        <v>7310</v>
      </c>
      <c r="P1530" s="34" t="str">
        <f>CONCATENATE(M1530," ",VLOOKUP(M1530,'heading tables'!$A:$C,2,FALSE))</f>
        <v>7 Operating Expenses</v>
      </c>
      <c r="Q1530" s="34" t="str">
        <f>CONCATENATE(N1530," ",VLOOKUP(N1530,'heading tables'!$A:$C,2,FALSE))</f>
        <v>73 Sales Expenses</v>
      </c>
      <c r="R1530" s="34" t="str">
        <f>CONCATENATE(O1530," ",VLOOKUP(ABS(O1530),'heading tables'!$A:$C,2,FALSE))</f>
        <v>7310 Advertisement Expenses</v>
      </c>
      <c r="S1530" s="34" t="str">
        <f t="shared" si="495"/>
        <v>73</v>
      </c>
      <c r="T1530" s="34" t="str">
        <f t="shared" si="496"/>
        <v>7310</v>
      </c>
      <c r="U1530" s="34" t="str">
        <f>CONCATENATE(S1530," ",VLOOKUP(S1530,'heading tables'!$A:$C,2,FALSE))</f>
        <v>73 Sales Expenses</v>
      </c>
      <c r="V1530" s="34" t="str">
        <f>CONCATENATE(T1530," ",VLOOKUP(ABS(T1530),'heading tables'!$A:$C,2,FALSE))</f>
        <v>7310 Advertisement Expenses</v>
      </c>
      <c r="W1530" s="34" t="str">
        <f t="shared" ref="W1530:W1593" si="500">IF(LEFT($A1530,W$1)=O1530,$AZ$1,LEFT($A1530,W$1))</f>
        <v>" "</v>
      </c>
      <c r="X1530" s="34" t="str">
        <f t="shared" si="488"/>
        <v>" "</v>
      </c>
      <c r="Y1530" s="34" t="str">
        <f t="shared" si="488"/>
        <v>" "</v>
      </c>
      <c r="Z1530" s="34" t="str">
        <f t="shared" si="488"/>
        <v>" "</v>
      </c>
      <c r="AA1530" s="34" t="str">
        <f t="shared" si="488"/>
        <v>" "</v>
      </c>
      <c r="AB1530" s="34" t="str">
        <f t="shared" si="479"/>
        <v>" "</v>
      </c>
      <c r="AC1530" s="34" t="str">
        <f t="shared" si="480"/>
        <v>" "</v>
      </c>
      <c r="AD1530" s="34" t="str">
        <f t="shared" si="481"/>
        <v>" "</v>
      </c>
      <c r="AE1530" s="34" t="str">
        <f t="shared" si="482"/>
        <v>" "</v>
      </c>
      <c r="AF1530" s="34" t="str">
        <f t="shared" si="483"/>
        <v>" "</v>
      </c>
      <c r="AH1530" s="14" t="s">
        <v>448</v>
      </c>
      <c r="AI1530" t="s">
        <v>448</v>
      </c>
      <c r="AJ1530" s="14" t="s">
        <v>11</v>
      </c>
      <c r="AK1530" t="s">
        <v>917</v>
      </c>
      <c r="AL1530"/>
      <c r="AM1530"/>
      <c r="AN1530"/>
      <c r="AO1530"/>
      <c r="AP1530"/>
      <c r="AQ1530"/>
      <c r="AR1530"/>
      <c r="AS1530"/>
      <c r="AV1530" t="s">
        <v>448</v>
      </c>
      <c r="AW1530">
        <f t="shared" si="484"/>
        <v>22</v>
      </c>
    </row>
    <row r="1531" spans="1:49" x14ac:dyDescent="0.2">
      <c r="A1531" s="14">
        <v>7320</v>
      </c>
      <c r="B1531" t="s">
        <v>449</v>
      </c>
      <c r="C1531" s="33" t="str">
        <f t="shared" si="487"/>
        <v>7320 Salaries, wages and commissions expenses</v>
      </c>
      <c r="D1531" s="6" t="s">
        <v>2</v>
      </c>
      <c r="E1531" s="6" t="s">
        <v>1</v>
      </c>
      <c r="F1531" s="6" t="s">
        <v>1</v>
      </c>
      <c r="G1531" s="6" t="s">
        <v>813</v>
      </c>
      <c r="H1531" s="34" t="str">
        <f>VLOOKUP(I1531,'heading tables'!$G$3:$H$9,2,FALSE)</f>
        <v>M</v>
      </c>
      <c r="I1531" s="34">
        <f t="shared" si="497"/>
        <v>4</v>
      </c>
      <c r="J1531" s="34" t="str">
        <f t="shared" si="498"/>
        <v>Income statement</v>
      </c>
      <c r="K1531" s="34">
        <f t="shared" si="478"/>
        <v>1</v>
      </c>
      <c r="L1531" s="34" t="str">
        <f t="shared" si="499"/>
        <v>20</v>
      </c>
      <c r="M1531" s="34" t="str">
        <f t="shared" si="489"/>
        <v>7</v>
      </c>
      <c r="N1531" s="34" t="str">
        <f t="shared" si="490"/>
        <v>73</v>
      </c>
      <c r="O1531" s="34" t="str">
        <f t="shared" si="491"/>
        <v>7320</v>
      </c>
      <c r="P1531" s="34" t="str">
        <f>CONCATENATE(M1531," ",VLOOKUP(M1531,'heading tables'!$A:$C,2,FALSE))</f>
        <v>7 Operating Expenses</v>
      </c>
      <c r="Q1531" s="34" t="str">
        <f>CONCATENATE(N1531," ",VLOOKUP(N1531,'heading tables'!$A:$C,2,FALSE))</f>
        <v>73 Sales Expenses</v>
      </c>
      <c r="R1531" s="34" t="str">
        <f>CONCATENATE(O1531," ",VLOOKUP(ABS(O1531),'heading tables'!$A:$C,2,FALSE))</f>
        <v>7320 Salaries, wages and commissions expenses</v>
      </c>
      <c r="S1531" s="34" t="str">
        <f t="shared" si="495"/>
        <v>73</v>
      </c>
      <c r="T1531" s="34" t="str">
        <f t="shared" si="496"/>
        <v>7320</v>
      </c>
      <c r="U1531" s="34" t="str">
        <f>CONCATENATE(S1531," ",VLOOKUP(S1531,'heading tables'!$A:$C,2,FALSE))</f>
        <v>73 Sales Expenses</v>
      </c>
      <c r="V1531" s="34" t="str">
        <f>CONCATENATE(T1531," ",VLOOKUP(ABS(T1531),'heading tables'!$A:$C,2,FALSE))</f>
        <v>7320 Salaries, wages and commissions expenses</v>
      </c>
      <c r="W1531" s="34" t="str">
        <f t="shared" si="500"/>
        <v>" "</v>
      </c>
      <c r="X1531" s="34" t="str">
        <f t="shared" si="488"/>
        <v>" "</v>
      </c>
      <c r="Y1531" s="34" t="str">
        <f t="shared" si="488"/>
        <v>" "</v>
      </c>
      <c r="Z1531" s="34" t="str">
        <f t="shared" si="488"/>
        <v>" "</v>
      </c>
      <c r="AA1531" s="34" t="str">
        <f t="shared" si="488"/>
        <v>" "</v>
      </c>
      <c r="AB1531" s="34" t="str">
        <f t="shared" si="479"/>
        <v>" "</v>
      </c>
      <c r="AC1531" s="34" t="str">
        <f t="shared" si="480"/>
        <v>" "</v>
      </c>
      <c r="AD1531" s="34" t="str">
        <f t="shared" si="481"/>
        <v>" "</v>
      </c>
      <c r="AE1531" s="34" t="str">
        <f t="shared" si="482"/>
        <v>" "</v>
      </c>
      <c r="AF1531" s="34" t="str">
        <f t="shared" si="483"/>
        <v>" "</v>
      </c>
      <c r="AH1531" s="6" t="s">
        <v>406</v>
      </c>
      <c r="AI1531" t="s">
        <v>449</v>
      </c>
      <c r="AJ1531" s="14" t="s">
        <v>11</v>
      </c>
      <c r="AK1531" t="s">
        <v>917</v>
      </c>
      <c r="AL1531"/>
      <c r="AM1531"/>
      <c r="AN1531"/>
      <c r="AO1531"/>
      <c r="AP1531"/>
      <c r="AQ1531"/>
      <c r="AR1531"/>
      <c r="AS1531"/>
      <c r="AV1531" t="s">
        <v>449</v>
      </c>
      <c r="AW1531">
        <f t="shared" si="484"/>
        <v>40</v>
      </c>
    </row>
    <row r="1532" spans="1:49" x14ac:dyDescent="0.2">
      <c r="A1532" s="14">
        <v>7330</v>
      </c>
      <c r="B1532" t="s">
        <v>450</v>
      </c>
      <c r="C1532" s="33" t="str">
        <f t="shared" si="487"/>
        <v>7330 Accruals on salaries</v>
      </c>
      <c r="D1532" s="6" t="s">
        <v>2</v>
      </c>
      <c r="E1532" s="6" t="s">
        <v>1</v>
      </c>
      <c r="F1532" s="6" t="s">
        <v>1</v>
      </c>
      <c r="G1532" s="6" t="s">
        <v>813</v>
      </c>
      <c r="H1532" s="34" t="str">
        <f>VLOOKUP(I1532,'heading tables'!$G$3:$H$9,2,FALSE)</f>
        <v>M</v>
      </c>
      <c r="I1532" s="34">
        <f t="shared" si="497"/>
        <v>4</v>
      </c>
      <c r="J1532" s="34" t="str">
        <f t="shared" si="498"/>
        <v>Income statement</v>
      </c>
      <c r="K1532" s="34">
        <f t="shared" si="478"/>
        <v>1</v>
      </c>
      <c r="L1532" s="34" t="str">
        <f t="shared" si="499"/>
        <v>30</v>
      </c>
      <c r="M1532" s="34" t="str">
        <f t="shared" si="489"/>
        <v>7</v>
      </c>
      <c r="N1532" s="34" t="str">
        <f t="shared" si="490"/>
        <v>73</v>
      </c>
      <c r="O1532" s="34" t="str">
        <f t="shared" si="491"/>
        <v>7330</v>
      </c>
      <c r="P1532" s="34" t="str">
        <f>CONCATENATE(M1532," ",VLOOKUP(M1532,'heading tables'!$A:$C,2,FALSE))</f>
        <v>7 Operating Expenses</v>
      </c>
      <c r="Q1532" s="34" t="str">
        <f>CONCATENATE(N1532," ",VLOOKUP(N1532,'heading tables'!$A:$C,2,FALSE))</f>
        <v>73 Sales Expenses</v>
      </c>
      <c r="R1532" s="34" t="str">
        <f>CONCATENATE(O1532," ",VLOOKUP(ABS(O1532),'heading tables'!$A:$C,2,FALSE))</f>
        <v>7330 Accruals on salaries</v>
      </c>
      <c r="S1532" s="34" t="str">
        <f t="shared" si="495"/>
        <v>73</v>
      </c>
      <c r="T1532" s="34" t="str">
        <f t="shared" si="496"/>
        <v>7330</v>
      </c>
      <c r="U1532" s="34" t="str">
        <f>CONCATENATE(S1532," ",VLOOKUP(S1532,'heading tables'!$A:$C,2,FALSE))</f>
        <v>73 Sales Expenses</v>
      </c>
      <c r="V1532" s="34" t="str">
        <f>CONCATENATE(T1532," ",VLOOKUP(ABS(T1532),'heading tables'!$A:$C,2,FALSE))</f>
        <v>7330 Accruals on salaries</v>
      </c>
      <c r="W1532" s="34" t="str">
        <f t="shared" si="500"/>
        <v>" "</v>
      </c>
      <c r="X1532" s="34" t="str">
        <f t="shared" si="488"/>
        <v>" "</v>
      </c>
      <c r="Y1532" s="34" t="str">
        <f t="shared" si="488"/>
        <v>" "</v>
      </c>
      <c r="Z1532" s="34" t="str">
        <f t="shared" si="488"/>
        <v>" "</v>
      </c>
      <c r="AA1532" s="34" t="str">
        <f t="shared" si="488"/>
        <v>" "</v>
      </c>
      <c r="AB1532" s="34" t="str">
        <f t="shared" si="479"/>
        <v>" "</v>
      </c>
      <c r="AC1532" s="34" t="str">
        <f t="shared" si="480"/>
        <v>" "</v>
      </c>
      <c r="AD1532" s="34" t="str">
        <f t="shared" si="481"/>
        <v>" "</v>
      </c>
      <c r="AE1532" s="34" t="str">
        <f t="shared" si="482"/>
        <v>" "</v>
      </c>
      <c r="AF1532" s="34" t="str">
        <f t="shared" si="483"/>
        <v>" "</v>
      </c>
      <c r="AH1532" s="6" t="s">
        <v>406</v>
      </c>
      <c r="AI1532" t="s">
        <v>450</v>
      </c>
      <c r="AJ1532" s="14" t="s">
        <v>11</v>
      </c>
      <c r="AK1532" t="s">
        <v>917</v>
      </c>
      <c r="AL1532"/>
      <c r="AM1532"/>
      <c r="AN1532"/>
      <c r="AO1532"/>
      <c r="AP1532"/>
      <c r="AQ1532"/>
      <c r="AR1532"/>
      <c r="AS1532"/>
      <c r="AV1532" t="s">
        <v>450</v>
      </c>
      <c r="AW1532">
        <f t="shared" si="484"/>
        <v>20</v>
      </c>
    </row>
    <row r="1533" spans="1:49" x14ac:dyDescent="0.2">
      <c r="A1533" s="14">
        <v>7340</v>
      </c>
      <c r="B1533" t="s">
        <v>451</v>
      </c>
      <c r="C1533" s="33" t="str">
        <f t="shared" si="487"/>
        <v>7340 Transportation and storage expenses</v>
      </c>
      <c r="D1533" s="6" t="s">
        <v>2</v>
      </c>
      <c r="E1533" s="6" t="s">
        <v>1</v>
      </c>
      <c r="F1533" s="6" t="s">
        <v>1</v>
      </c>
      <c r="G1533" s="6" t="s">
        <v>813</v>
      </c>
      <c r="H1533" s="34" t="str">
        <f>VLOOKUP(I1533,'heading tables'!$G$3:$H$9,2,FALSE)</f>
        <v>M</v>
      </c>
      <c r="I1533" s="34">
        <f t="shared" si="497"/>
        <v>4</v>
      </c>
      <c r="J1533" s="34" t="str">
        <f t="shared" si="498"/>
        <v>Income statement</v>
      </c>
      <c r="K1533" s="34">
        <f t="shared" si="478"/>
        <v>1</v>
      </c>
      <c r="L1533" s="34" t="str">
        <f t="shared" si="499"/>
        <v>40</v>
      </c>
      <c r="M1533" s="34" t="str">
        <f t="shared" si="489"/>
        <v>7</v>
      </c>
      <c r="N1533" s="34" t="str">
        <f t="shared" si="490"/>
        <v>73</v>
      </c>
      <c r="O1533" s="34" t="str">
        <f t="shared" si="491"/>
        <v>7340</v>
      </c>
      <c r="P1533" s="34" t="str">
        <f>CONCATENATE(M1533," ",VLOOKUP(M1533,'heading tables'!$A:$C,2,FALSE))</f>
        <v>7 Operating Expenses</v>
      </c>
      <c r="Q1533" s="34" t="str">
        <f>CONCATENATE(N1533," ",VLOOKUP(N1533,'heading tables'!$A:$C,2,FALSE))</f>
        <v>73 Sales Expenses</v>
      </c>
      <c r="R1533" s="34" t="str">
        <f>CONCATENATE(O1533," ",VLOOKUP(ABS(O1533),'heading tables'!$A:$C,2,FALSE))</f>
        <v>7340 Transportation and storage expenses</v>
      </c>
      <c r="S1533" s="34" t="str">
        <f t="shared" si="495"/>
        <v>73</v>
      </c>
      <c r="T1533" s="34" t="str">
        <f t="shared" si="496"/>
        <v>7340</v>
      </c>
      <c r="U1533" s="34" t="str">
        <f>CONCATENATE(S1533," ",VLOOKUP(S1533,'heading tables'!$A:$C,2,FALSE))</f>
        <v>73 Sales Expenses</v>
      </c>
      <c r="V1533" s="34" t="str">
        <f>CONCATENATE(T1533," ",VLOOKUP(ABS(T1533),'heading tables'!$A:$C,2,FALSE))</f>
        <v>7340 Transportation and storage expenses</v>
      </c>
      <c r="W1533" s="34" t="str">
        <f t="shared" si="500"/>
        <v>" "</v>
      </c>
      <c r="X1533" s="34" t="str">
        <f t="shared" si="488"/>
        <v>" "</v>
      </c>
      <c r="Y1533" s="34" t="str">
        <f t="shared" si="488"/>
        <v>" "</v>
      </c>
      <c r="Z1533" s="34" t="str">
        <f t="shared" si="488"/>
        <v>" "</v>
      </c>
      <c r="AA1533" s="34" t="str">
        <f t="shared" si="488"/>
        <v>" "</v>
      </c>
      <c r="AB1533" s="34" t="str">
        <f t="shared" si="479"/>
        <v>" "</v>
      </c>
      <c r="AC1533" s="34" t="str">
        <f t="shared" si="480"/>
        <v>" "</v>
      </c>
      <c r="AD1533" s="34" t="str">
        <f t="shared" si="481"/>
        <v>" "</v>
      </c>
      <c r="AE1533" s="34" t="str">
        <f t="shared" si="482"/>
        <v>" "</v>
      </c>
      <c r="AF1533" s="34" t="str">
        <f t="shared" si="483"/>
        <v>" "</v>
      </c>
      <c r="AH1533" s="34" t="str">
        <f t="shared" ref="AH1533" si="501">AI1533</f>
        <v>Transportation and storage expenses</v>
      </c>
      <c r="AI1533" t="s">
        <v>451</v>
      </c>
      <c r="AJ1533" s="14" t="s">
        <v>11</v>
      </c>
      <c r="AK1533" t="s">
        <v>917</v>
      </c>
      <c r="AL1533"/>
      <c r="AM1533"/>
      <c r="AN1533"/>
      <c r="AO1533"/>
      <c r="AP1533"/>
      <c r="AQ1533"/>
      <c r="AR1533"/>
      <c r="AS1533"/>
      <c r="AV1533" t="s">
        <v>451</v>
      </c>
      <c r="AW1533">
        <f t="shared" si="484"/>
        <v>35</v>
      </c>
    </row>
    <row r="1534" spans="1:49" x14ac:dyDescent="0.2">
      <c r="A1534" s="14">
        <v>7390</v>
      </c>
      <c r="B1534" t="s">
        <v>1015</v>
      </c>
      <c r="C1534" s="33" t="str">
        <f t="shared" si="487"/>
        <v xml:space="preserve">7390 Other selling expenses </v>
      </c>
      <c r="D1534" s="6" t="s">
        <v>2</v>
      </c>
      <c r="E1534" s="6" t="s">
        <v>1</v>
      </c>
      <c r="F1534" s="6" t="s">
        <v>1</v>
      </c>
      <c r="G1534" s="6" t="s">
        <v>813</v>
      </c>
      <c r="H1534" s="34" t="str">
        <f>VLOOKUP(I1534,'heading tables'!$G$3:$H$9,2,FALSE)</f>
        <v>M</v>
      </c>
      <c r="I1534" s="34">
        <f t="shared" si="497"/>
        <v>4</v>
      </c>
      <c r="J1534" s="34" t="str">
        <f t="shared" si="498"/>
        <v>Income statement</v>
      </c>
      <c r="K1534" s="34">
        <f t="shared" si="478"/>
        <v>1</v>
      </c>
      <c r="L1534" s="34" t="str">
        <f t="shared" si="499"/>
        <v>90</v>
      </c>
      <c r="M1534" s="34" t="str">
        <f t="shared" si="489"/>
        <v>7</v>
      </c>
      <c r="N1534" s="34" t="str">
        <f t="shared" si="490"/>
        <v>73</v>
      </c>
      <c r="O1534" s="34" t="str">
        <f t="shared" si="491"/>
        <v>7390</v>
      </c>
      <c r="P1534" s="34" t="str">
        <f>CONCATENATE(M1534," ",VLOOKUP(M1534,'heading tables'!$A:$C,2,FALSE))</f>
        <v>7 Operating Expenses</v>
      </c>
      <c r="Q1534" s="34" t="str">
        <f>CONCATENATE(N1534," ",VLOOKUP(N1534,'heading tables'!$A:$C,2,FALSE))</f>
        <v>73 Sales Expenses</v>
      </c>
      <c r="R1534" s="34" t="str">
        <f>CONCATENATE(O1534," ",VLOOKUP(ABS(O1534),'heading tables'!$A:$C,2,FALSE))</f>
        <v>7390 Other selling expenses</v>
      </c>
      <c r="S1534" s="34" t="str">
        <f t="shared" si="495"/>
        <v>73</v>
      </c>
      <c r="T1534" s="34" t="str">
        <f t="shared" si="496"/>
        <v>7390</v>
      </c>
      <c r="U1534" s="34" t="str">
        <f>CONCATENATE(S1534," ",VLOOKUP(S1534,'heading tables'!$A:$C,2,FALSE))</f>
        <v>73 Sales Expenses</v>
      </c>
      <c r="V1534" s="34" t="str">
        <f>CONCATENATE(T1534," ",VLOOKUP(ABS(T1534),'heading tables'!$A:$C,2,FALSE))</f>
        <v>7390 Other selling expenses</v>
      </c>
      <c r="W1534" s="34" t="str">
        <f t="shared" si="500"/>
        <v>" "</v>
      </c>
      <c r="X1534" s="34" t="str">
        <f t="shared" si="488"/>
        <v>" "</v>
      </c>
      <c r="Y1534" s="34" t="str">
        <f t="shared" si="488"/>
        <v>" "</v>
      </c>
      <c r="Z1534" s="34" t="str">
        <f t="shared" si="488"/>
        <v>" "</v>
      </c>
      <c r="AA1534" s="34" t="str">
        <f t="shared" si="488"/>
        <v>" "</v>
      </c>
      <c r="AB1534" s="34" t="str">
        <f t="shared" si="479"/>
        <v>" "</v>
      </c>
      <c r="AC1534" s="34" t="str">
        <f t="shared" si="480"/>
        <v>" "</v>
      </c>
      <c r="AD1534" s="34" t="str">
        <f t="shared" si="481"/>
        <v>" "</v>
      </c>
      <c r="AE1534" s="34" t="str">
        <f t="shared" si="482"/>
        <v>" "</v>
      </c>
      <c r="AF1534" s="34" t="str">
        <f t="shared" si="483"/>
        <v>" "</v>
      </c>
      <c r="AH1534" s="6" t="s">
        <v>890</v>
      </c>
      <c r="AI1534" t="s">
        <v>1015</v>
      </c>
      <c r="AJ1534" s="14" t="s">
        <v>11</v>
      </c>
      <c r="AK1534" t="s">
        <v>917</v>
      </c>
      <c r="AL1534"/>
      <c r="AM1534"/>
      <c r="AN1534"/>
      <c r="AO1534"/>
      <c r="AP1534"/>
      <c r="AQ1534"/>
      <c r="AR1534"/>
      <c r="AS1534"/>
      <c r="AV1534" t="s">
        <v>1015</v>
      </c>
      <c r="AW1534">
        <f t="shared" si="484"/>
        <v>23</v>
      </c>
    </row>
    <row r="1535" spans="1:49" ht="11.25" customHeight="1" x14ac:dyDescent="0.2">
      <c r="A1535" s="14">
        <v>7400</v>
      </c>
      <c r="B1535" t="s">
        <v>4</v>
      </c>
      <c r="C1535" s="33" t="str">
        <f t="shared" si="487"/>
        <v>7400 General and administrative expenses</v>
      </c>
      <c r="D1535" s="6" t="s">
        <v>855</v>
      </c>
      <c r="E1535" s="6" t="s">
        <v>806</v>
      </c>
      <c r="F1535" s="6" t="s">
        <v>3</v>
      </c>
      <c r="G1535" s="6" t="s">
        <v>821</v>
      </c>
      <c r="H1535" s="34" t="str">
        <f>VLOOKUP(I1535,'heading tables'!$G$3:$H$9,2,FALSE)</f>
        <v>M</v>
      </c>
      <c r="I1535" s="34">
        <f t="shared" si="497"/>
        <v>4</v>
      </c>
      <c r="J1535" s="6" t="s">
        <v>1069</v>
      </c>
      <c r="K1535" s="34">
        <f t="shared" si="478"/>
        <v>108</v>
      </c>
      <c r="L1535" s="34" t="str">
        <f t="shared" si="499"/>
        <v>00</v>
      </c>
      <c r="M1535" s="34" t="str">
        <f t="shared" si="489"/>
        <v>7</v>
      </c>
      <c r="N1535" s="34" t="str">
        <f t="shared" si="490"/>
        <v>74</v>
      </c>
      <c r="O1535" s="34" t="str">
        <f t="shared" si="491"/>
        <v>7400</v>
      </c>
      <c r="P1535" s="34" t="str">
        <f>CONCATENATE(M1535," ",VLOOKUP(M1535,'heading tables'!$A:$C,2,FALSE))</f>
        <v>7 Operating Expenses</v>
      </c>
      <c r="Q1535" s="34" t="str">
        <f>CONCATENATE(N1535," ",VLOOKUP(N1535,'heading tables'!$A:$C,2,FALSE))</f>
        <v>74 General and administrative expenses</v>
      </c>
      <c r="R1535" s="34" t="str">
        <f>CONCATENATE(O1535," ",VLOOKUP(ABS(O1535),'heading tables'!$A:$C,2,FALSE))</f>
        <v>7400 General and administrative expenses</v>
      </c>
      <c r="S1535" s="34" t="str">
        <f t="shared" si="495"/>
        <v>74</v>
      </c>
      <c r="T1535" s="34" t="str">
        <f t="shared" si="496"/>
        <v>7400</v>
      </c>
      <c r="U1535" s="34" t="str">
        <f>CONCATENATE(S1535," ",VLOOKUP(S1535,'heading tables'!$A:$C,2,FALSE))</f>
        <v>74 General and administrative expenses</v>
      </c>
      <c r="V1535" s="34" t="str">
        <f>CONCATENATE(T1535," ",VLOOKUP(ABS(T1535),'heading tables'!$A:$C,2,FALSE))</f>
        <v>7400 General and administrative expenses</v>
      </c>
      <c r="W1535" s="34" t="str">
        <f t="shared" si="500"/>
        <v>" "</v>
      </c>
      <c r="X1535" s="34" t="str">
        <f t="shared" si="488"/>
        <v>" "</v>
      </c>
      <c r="Y1535" s="34" t="str">
        <f t="shared" si="488"/>
        <v>" "</v>
      </c>
      <c r="Z1535" s="34" t="str">
        <f t="shared" si="488"/>
        <v>" "</v>
      </c>
      <c r="AA1535" s="34" t="str">
        <f t="shared" si="488"/>
        <v>" "</v>
      </c>
      <c r="AB1535" s="34" t="str">
        <f t="shared" si="479"/>
        <v>" "</v>
      </c>
      <c r="AC1535" s="34" t="str">
        <f t="shared" si="480"/>
        <v>" "</v>
      </c>
      <c r="AD1535" s="34" t="str">
        <f t="shared" si="481"/>
        <v>" "</v>
      </c>
      <c r="AE1535" s="34" t="str">
        <f t="shared" si="482"/>
        <v>" "</v>
      </c>
      <c r="AF1535" s="34" t="str">
        <f t="shared" si="483"/>
        <v>" "</v>
      </c>
      <c r="AI1535" t="s">
        <v>4</v>
      </c>
      <c r="AJ1535" s="14" t="s">
        <v>1064</v>
      </c>
      <c r="AK1535" t="s">
        <v>917</v>
      </c>
      <c r="AL1535"/>
      <c r="AM1535"/>
      <c r="AN1535"/>
      <c r="AO1535"/>
      <c r="AP1535"/>
      <c r="AQ1535"/>
      <c r="AR1535"/>
      <c r="AS1535"/>
      <c r="AV1535" t="s">
        <v>4</v>
      </c>
      <c r="AW1535">
        <f t="shared" si="484"/>
        <v>35</v>
      </c>
    </row>
    <row r="1536" spans="1:49" ht="11.25" customHeight="1" x14ac:dyDescent="0.2">
      <c r="A1536" s="14">
        <v>7400.1</v>
      </c>
      <c r="B1536" t="s">
        <v>453</v>
      </c>
      <c r="C1536" s="33" t="str">
        <f t="shared" si="487"/>
        <v>7400.1 General &amp; Administration Expenses for Electricity Regulated Activities</v>
      </c>
      <c r="D1536" s="6" t="s">
        <v>855</v>
      </c>
      <c r="E1536" s="6" t="s">
        <v>806</v>
      </c>
      <c r="F1536" s="6" t="s">
        <v>755</v>
      </c>
      <c r="G1536" s="6" t="s">
        <v>26</v>
      </c>
      <c r="H1536" s="34" t="str">
        <f>VLOOKUP(I1536,'heading tables'!$G$3:$H$9,2,FALSE)</f>
        <v>L1</v>
      </c>
      <c r="I1536" s="34">
        <f t="shared" si="497"/>
        <v>6</v>
      </c>
      <c r="J1536" s="6" t="s">
        <v>1069</v>
      </c>
      <c r="K1536" s="34">
        <f t="shared" si="478"/>
        <v>108</v>
      </c>
      <c r="L1536" s="34" t="str">
        <f t="shared" si="499"/>
        <v>.1</v>
      </c>
      <c r="M1536" s="34" t="str">
        <f t="shared" si="489"/>
        <v>7</v>
      </c>
      <c r="N1536" s="34" t="str">
        <f t="shared" si="490"/>
        <v>74</v>
      </c>
      <c r="O1536" s="34" t="str">
        <f t="shared" si="491"/>
        <v>7400</v>
      </c>
      <c r="P1536" s="34" t="str">
        <f>CONCATENATE(M1536," ",VLOOKUP(M1536,'heading tables'!$A:$C,2,FALSE))</f>
        <v>7 Operating Expenses</v>
      </c>
      <c r="Q1536" s="34" t="str">
        <f>CONCATENATE(N1536," ",VLOOKUP(N1536,'heading tables'!$A:$C,2,FALSE))</f>
        <v>74 General and administrative expenses</v>
      </c>
      <c r="R1536" s="34" t="str">
        <f>CONCATENATE(O1536," ",VLOOKUP(ABS(O1536),'heading tables'!$A:$C,2,FALSE))</f>
        <v>7400 General and administrative expenses</v>
      </c>
      <c r="S1536" s="34" t="str">
        <f t="shared" si="495"/>
        <v>74</v>
      </c>
      <c r="T1536" s="34" t="str">
        <f t="shared" si="496"/>
        <v>7400</v>
      </c>
      <c r="U1536" s="34" t="str">
        <f>CONCATENATE(S1536," ",VLOOKUP(S1536,'heading tables'!$A:$C,2,FALSE))</f>
        <v>74 General and administrative expenses</v>
      </c>
      <c r="V1536" s="34" t="str">
        <f>CONCATENATE(T1536," ",VLOOKUP(ABS(T1536),'heading tables'!$A:$C,2,FALSE))</f>
        <v>7400 General and administrative expenses</v>
      </c>
      <c r="W1536" s="34" t="str">
        <f t="shared" si="500"/>
        <v>7400.1</v>
      </c>
      <c r="X1536" s="34" t="str">
        <f t="shared" si="488"/>
        <v>" "</v>
      </c>
      <c r="Y1536" s="34" t="str">
        <f t="shared" si="488"/>
        <v>" "</v>
      </c>
      <c r="Z1536" s="34" t="str">
        <f t="shared" si="488"/>
        <v>" "</v>
      </c>
      <c r="AA1536" s="34" t="str">
        <f t="shared" si="488"/>
        <v>" "</v>
      </c>
      <c r="AB1536" s="34" t="str">
        <f t="shared" si="479"/>
        <v>7400.1 General &amp; Administration Expenses for Electricity Regulated Activities</v>
      </c>
      <c r="AC1536" s="34" t="str">
        <f t="shared" si="480"/>
        <v>" "</v>
      </c>
      <c r="AD1536" s="34" t="str">
        <f t="shared" si="481"/>
        <v>" "</v>
      </c>
      <c r="AE1536" s="34" t="str">
        <f t="shared" si="482"/>
        <v>" "</v>
      </c>
      <c r="AF1536" s="34" t="str">
        <f t="shared" si="483"/>
        <v>" "</v>
      </c>
      <c r="AI1536" t="s">
        <v>453</v>
      </c>
      <c r="AJ1536" s="14" t="s">
        <v>1064</v>
      </c>
      <c r="AK1536" t="s">
        <v>917</v>
      </c>
      <c r="AL1536"/>
      <c r="AM1536"/>
      <c r="AN1536"/>
      <c r="AO1536"/>
      <c r="AP1536"/>
      <c r="AQ1536"/>
      <c r="AR1536"/>
      <c r="AS1536"/>
      <c r="AV1536" t="s">
        <v>453</v>
      </c>
      <c r="AW1536">
        <f t="shared" si="484"/>
        <v>70</v>
      </c>
    </row>
    <row r="1537" spans="1:49" ht="11.25" customHeight="1" x14ac:dyDescent="0.2">
      <c r="A1537" s="14">
        <v>7400.11</v>
      </c>
      <c r="B1537" t="s">
        <v>454</v>
      </c>
      <c r="C1537" s="33" t="str">
        <f t="shared" si="487"/>
        <v>7400.11 General &amp; Administration Expenses of Electricity Regulated Dispatch Activities</v>
      </c>
      <c r="D1537" s="6" t="s">
        <v>27</v>
      </c>
      <c r="E1537" s="6" t="s">
        <v>806</v>
      </c>
      <c r="F1537" s="6" t="s">
        <v>755</v>
      </c>
      <c r="G1537" s="6" t="s">
        <v>64</v>
      </c>
      <c r="H1537" s="34" t="str">
        <f>VLOOKUP(I1537,'heading tables'!$G$3:$H$9,2,FALSE)</f>
        <v>L2</v>
      </c>
      <c r="I1537" s="34">
        <f t="shared" si="497"/>
        <v>7</v>
      </c>
      <c r="J1537" s="6" t="s">
        <v>1069</v>
      </c>
      <c r="K1537" s="34">
        <f t="shared" si="478"/>
        <v>108</v>
      </c>
      <c r="L1537" s="34" t="str">
        <f t="shared" si="499"/>
        <v>11</v>
      </c>
      <c r="M1537" s="34" t="str">
        <f t="shared" si="489"/>
        <v>7</v>
      </c>
      <c r="N1537" s="34" t="str">
        <f t="shared" si="490"/>
        <v>74</v>
      </c>
      <c r="O1537" s="34" t="str">
        <f t="shared" si="491"/>
        <v>7400</v>
      </c>
      <c r="P1537" s="34" t="str">
        <f>CONCATENATE(M1537," ",VLOOKUP(M1537,'heading tables'!$A:$C,2,FALSE))</f>
        <v>7 Operating Expenses</v>
      </c>
      <c r="Q1537" s="34" t="str">
        <f>CONCATENATE(N1537," ",VLOOKUP(N1537,'heading tables'!$A:$C,2,FALSE))</f>
        <v>74 General and administrative expenses</v>
      </c>
      <c r="R1537" s="34" t="str">
        <f>CONCATENATE(O1537," ",VLOOKUP(ABS(O1537),'heading tables'!$A:$C,2,FALSE))</f>
        <v>7400 General and administrative expenses</v>
      </c>
      <c r="S1537" s="34" t="str">
        <f t="shared" si="495"/>
        <v>74</v>
      </c>
      <c r="T1537" s="34" t="str">
        <f t="shared" si="496"/>
        <v>7400</v>
      </c>
      <c r="U1537" s="34" t="str">
        <f>CONCATENATE(S1537," ",VLOOKUP(S1537,'heading tables'!$A:$C,2,FALSE))</f>
        <v>74 General and administrative expenses</v>
      </c>
      <c r="V1537" s="34" t="str">
        <f>CONCATENATE(T1537," ",VLOOKUP(ABS(T1537),'heading tables'!$A:$C,2,FALSE))</f>
        <v>7400 General and administrative expenses</v>
      </c>
      <c r="W1537" s="34" t="str">
        <f t="shared" si="500"/>
        <v>7400.1</v>
      </c>
      <c r="X1537" s="34" t="str">
        <f t="shared" si="488"/>
        <v>7400.11</v>
      </c>
      <c r="Y1537" s="34" t="str">
        <f t="shared" si="488"/>
        <v>" "</v>
      </c>
      <c r="Z1537" s="34" t="str">
        <f t="shared" si="488"/>
        <v>" "</v>
      </c>
      <c r="AA1537" s="34" t="str">
        <f t="shared" si="488"/>
        <v>" "</v>
      </c>
      <c r="AB1537" s="34" t="str">
        <f t="shared" si="479"/>
        <v>7400.1 General &amp; Administration Expenses for Electricity Regulated Activities</v>
      </c>
      <c r="AC1537" s="34" t="str">
        <f t="shared" si="480"/>
        <v>7400.11 General &amp; Administration Expenses of Electricity Regulated Dispatch Activities</v>
      </c>
      <c r="AD1537" s="34" t="str">
        <f t="shared" si="481"/>
        <v>" "</v>
      </c>
      <c r="AE1537" s="34" t="str">
        <f t="shared" si="482"/>
        <v>" "</v>
      </c>
      <c r="AF1537" s="34" t="str">
        <f t="shared" si="483"/>
        <v>" "</v>
      </c>
      <c r="AI1537" t="s">
        <v>454</v>
      </c>
      <c r="AJ1537" s="14" t="s">
        <v>1064</v>
      </c>
      <c r="AK1537" t="s">
        <v>917</v>
      </c>
      <c r="AL1537"/>
      <c r="AM1537"/>
      <c r="AN1537"/>
      <c r="AO1537"/>
      <c r="AP1537"/>
      <c r="AQ1537"/>
      <c r="AR1537"/>
      <c r="AS1537"/>
      <c r="AV1537" t="s">
        <v>454</v>
      </c>
      <c r="AW1537">
        <f t="shared" si="484"/>
        <v>78</v>
      </c>
    </row>
    <row r="1538" spans="1:49" ht="11.25" customHeight="1" x14ac:dyDescent="0.2">
      <c r="A1538" s="14">
        <v>7400.1109999999999</v>
      </c>
      <c r="B1538" t="s">
        <v>455</v>
      </c>
      <c r="C1538" s="33" t="str">
        <f t="shared" si="487"/>
        <v>7400.111 Administration Expenses of Electricity Regulated Dispatch Activities</v>
      </c>
      <c r="D1538" s="6" t="s">
        <v>27</v>
      </c>
      <c r="E1538" s="6" t="s">
        <v>806</v>
      </c>
      <c r="F1538" s="6" t="s">
        <v>755</v>
      </c>
      <c r="G1538" s="6" t="s">
        <v>72</v>
      </c>
      <c r="H1538" s="34" t="str">
        <f>VLOOKUP(I1538,'heading tables'!$G$3:$H$9,2,FALSE)</f>
        <v>L3</v>
      </c>
      <c r="I1538" s="34">
        <f t="shared" si="497"/>
        <v>8</v>
      </c>
      <c r="J1538" s="6" t="s">
        <v>1069</v>
      </c>
      <c r="K1538" s="34">
        <f t="shared" ref="K1538:K1601" si="502">COUNTIF(O:O,O1538)</f>
        <v>108</v>
      </c>
      <c r="L1538" s="34" t="str">
        <f t="shared" si="499"/>
        <v>11</v>
      </c>
      <c r="M1538" s="34" t="str">
        <f t="shared" si="489"/>
        <v>7</v>
      </c>
      <c r="N1538" s="34" t="str">
        <f t="shared" si="490"/>
        <v>74</v>
      </c>
      <c r="O1538" s="34" t="str">
        <f t="shared" si="491"/>
        <v>7400</v>
      </c>
      <c r="P1538" s="34" t="str">
        <f>CONCATENATE(M1538," ",VLOOKUP(M1538,'heading tables'!$A:$C,2,FALSE))</f>
        <v>7 Operating Expenses</v>
      </c>
      <c r="Q1538" s="34" t="str">
        <f>CONCATENATE(N1538," ",VLOOKUP(N1538,'heading tables'!$A:$C,2,FALSE))</f>
        <v>74 General and administrative expenses</v>
      </c>
      <c r="R1538" s="34" t="str">
        <f>CONCATENATE(O1538," ",VLOOKUP(ABS(O1538),'heading tables'!$A:$C,2,FALSE))</f>
        <v>7400 General and administrative expenses</v>
      </c>
      <c r="S1538" s="34" t="str">
        <f t="shared" si="495"/>
        <v>74</v>
      </c>
      <c r="T1538" s="34" t="str">
        <f t="shared" si="496"/>
        <v>7400</v>
      </c>
      <c r="U1538" s="34" t="str">
        <f>CONCATENATE(S1538," ",VLOOKUP(S1538,'heading tables'!$A:$C,2,FALSE))</f>
        <v>74 General and administrative expenses</v>
      </c>
      <c r="V1538" s="34" t="str">
        <f>CONCATENATE(T1538," ",VLOOKUP(ABS(T1538),'heading tables'!$A:$C,2,FALSE))</f>
        <v>7400 General and administrative expenses</v>
      </c>
      <c r="W1538" s="34" t="str">
        <f t="shared" si="500"/>
        <v>7400.1</v>
      </c>
      <c r="X1538" s="34" t="str">
        <f t="shared" ref="X1538:AA1557" si="503">IF(OR(LEFT($A1538,X$1)=W1538,W1538=$AZ$1),$AZ$1,LEFT($A1538,X$1))</f>
        <v>7400.11</v>
      </c>
      <c r="Y1538" s="34" t="str">
        <f t="shared" si="503"/>
        <v>7400.111</v>
      </c>
      <c r="Z1538" s="34" t="str">
        <f t="shared" si="503"/>
        <v>" "</v>
      </c>
      <c r="AA1538" s="34" t="str">
        <f t="shared" si="503"/>
        <v>" "</v>
      </c>
      <c r="AB1538" s="34" t="str">
        <f t="shared" ref="AB1538:AB1601" si="504">IFERROR(VLOOKUP(ABS(W1538),$A:$C,3,FALSE),$AZ$1)</f>
        <v>7400.1 General &amp; Administration Expenses for Electricity Regulated Activities</v>
      </c>
      <c r="AC1538" s="34" t="str">
        <f t="shared" ref="AC1538:AC1601" si="505">IFERROR(VLOOKUP(ABS(X1538),$A:$C,3,FALSE),$AZ$1)</f>
        <v>7400.11 General &amp; Administration Expenses of Electricity Regulated Dispatch Activities</v>
      </c>
      <c r="AD1538" s="34" t="str">
        <f t="shared" ref="AD1538:AD1601" si="506">IFERROR(VLOOKUP(ABS(Y1538),$A:$C,3,FALSE),$AZ$1)</f>
        <v>7400.111 Administration Expenses of Electricity Regulated Dispatch Activities</v>
      </c>
      <c r="AE1538" s="34" t="str">
        <f t="shared" ref="AE1538:AE1601" si="507">IFERROR(VLOOKUP(ABS(Z1538),$A:$C,3,FALSE),$AZ$1)</f>
        <v>" "</v>
      </c>
      <c r="AF1538" s="34" t="str">
        <f t="shared" ref="AF1538:AF1601" si="508">IFERROR(VLOOKUP(ABS(AA1538),$A:$C,3,FALSE),$AZ$1)</f>
        <v>" "</v>
      </c>
      <c r="AI1538" t="s">
        <v>455</v>
      </c>
      <c r="AJ1538" s="14" t="s">
        <v>1064</v>
      </c>
      <c r="AK1538" t="s">
        <v>917</v>
      </c>
      <c r="AL1538"/>
      <c r="AM1538"/>
      <c r="AN1538"/>
      <c r="AO1538"/>
      <c r="AP1538"/>
      <c r="AQ1538"/>
      <c r="AR1538"/>
      <c r="AS1538"/>
      <c r="AV1538" t="s">
        <v>455</v>
      </c>
      <c r="AW1538">
        <f t="shared" si="484"/>
        <v>68</v>
      </c>
    </row>
    <row r="1539" spans="1:49" ht="11.25" customHeight="1" x14ac:dyDescent="0.2">
      <c r="A1539" s="14">
        <v>7400.1111000000001</v>
      </c>
      <c r="B1539" t="s">
        <v>456</v>
      </c>
      <c r="C1539" s="33" t="str">
        <f t="shared" si="487"/>
        <v>7400.1111 Payroll Cost of Administration</v>
      </c>
      <c r="D1539" s="6" t="s">
        <v>27</v>
      </c>
      <c r="E1539" s="6" t="s">
        <v>806</v>
      </c>
      <c r="F1539" s="6" t="s">
        <v>756</v>
      </c>
      <c r="G1539" s="6" t="s">
        <v>824</v>
      </c>
      <c r="H1539" s="34" t="str">
        <f>VLOOKUP(I1539,'heading tables'!$G$3:$H$9,2,FALSE)</f>
        <v>L4</v>
      </c>
      <c r="I1539" s="34">
        <f t="shared" si="497"/>
        <v>9</v>
      </c>
      <c r="J1539" s="6" t="s">
        <v>1069</v>
      </c>
      <c r="K1539" s="34">
        <f t="shared" si="502"/>
        <v>108</v>
      </c>
      <c r="L1539" s="34" t="str">
        <f t="shared" si="499"/>
        <v>11</v>
      </c>
      <c r="M1539" s="34" t="str">
        <f t="shared" si="489"/>
        <v>7</v>
      </c>
      <c r="N1539" s="34" t="str">
        <f t="shared" si="490"/>
        <v>74</v>
      </c>
      <c r="O1539" s="34" t="str">
        <f t="shared" si="491"/>
        <v>7400</v>
      </c>
      <c r="P1539" s="34" t="str">
        <f>CONCATENATE(M1539," ",VLOOKUP(M1539,'heading tables'!$A:$C,2,FALSE))</f>
        <v>7 Operating Expenses</v>
      </c>
      <c r="Q1539" s="34" t="str">
        <f>CONCATENATE(N1539," ",VLOOKUP(N1539,'heading tables'!$A:$C,2,FALSE))</f>
        <v>74 General and administrative expenses</v>
      </c>
      <c r="R1539" s="34" t="str">
        <f>CONCATENATE(O1539," ",VLOOKUP(ABS(O1539),'heading tables'!$A:$C,2,FALSE))</f>
        <v>7400 General and administrative expenses</v>
      </c>
      <c r="S1539" s="34" t="str">
        <f t="shared" si="495"/>
        <v>74</v>
      </c>
      <c r="T1539" s="34" t="str">
        <f t="shared" si="496"/>
        <v>7400</v>
      </c>
      <c r="U1539" s="34" t="str">
        <f>CONCATENATE(S1539," ",VLOOKUP(S1539,'heading tables'!$A:$C,2,FALSE))</f>
        <v>74 General and administrative expenses</v>
      </c>
      <c r="V1539" s="34" t="str">
        <f>CONCATENATE(T1539," ",VLOOKUP(ABS(T1539),'heading tables'!$A:$C,2,FALSE))</f>
        <v>7400 General and administrative expenses</v>
      </c>
      <c r="W1539" s="34" t="str">
        <f t="shared" si="500"/>
        <v>7400.1</v>
      </c>
      <c r="X1539" s="34" t="str">
        <f t="shared" si="503"/>
        <v>7400.11</v>
      </c>
      <c r="Y1539" s="34" t="str">
        <f t="shared" si="503"/>
        <v>7400.111</v>
      </c>
      <c r="Z1539" s="34" t="str">
        <f t="shared" si="503"/>
        <v>7400.1111</v>
      </c>
      <c r="AA1539" s="34" t="str">
        <f t="shared" si="503"/>
        <v>" "</v>
      </c>
      <c r="AB1539" s="34" t="str">
        <f t="shared" si="504"/>
        <v>7400.1 General &amp; Administration Expenses for Electricity Regulated Activities</v>
      </c>
      <c r="AC1539" s="34" t="str">
        <f t="shared" si="505"/>
        <v>7400.11 General &amp; Administration Expenses of Electricity Regulated Dispatch Activities</v>
      </c>
      <c r="AD1539" s="34" t="str">
        <f t="shared" si="506"/>
        <v>7400.111 Administration Expenses of Electricity Regulated Dispatch Activities</v>
      </c>
      <c r="AE1539" s="34" t="str">
        <f t="shared" si="507"/>
        <v>7400.1111 Payroll Cost of Administration</v>
      </c>
      <c r="AF1539" s="34" t="str">
        <f t="shared" si="508"/>
        <v>" "</v>
      </c>
      <c r="AH1539" s="6" t="s">
        <v>406</v>
      </c>
      <c r="AI1539" t="s">
        <v>456</v>
      </c>
      <c r="AJ1539" s="14" t="s">
        <v>11</v>
      </c>
      <c r="AK1539" t="s">
        <v>917</v>
      </c>
      <c r="AL1539"/>
      <c r="AM1539"/>
      <c r="AN1539"/>
      <c r="AO1539"/>
      <c r="AP1539"/>
      <c r="AQ1539"/>
      <c r="AR1539"/>
      <c r="AS1539"/>
      <c r="AV1539" t="s">
        <v>456</v>
      </c>
      <c r="AW1539">
        <f t="shared" ref="AW1539:AW1602" si="509">LEN(AV1539)</f>
        <v>30</v>
      </c>
    </row>
    <row r="1540" spans="1:49" ht="11.25" customHeight="1" x14ac:dyDescent="0.2">
      <c r="A1540" s="14">
        <v>7400.1112000000003</v>
      </c>
      <c r="B1540" t="s">
        <v>457</v>
      </c>
      <c r="C1540" s="33" t="str">
        <f t="shared" si="487"/>
        <v>7400.1112 Operating Lease</v>
      </c>
      <c r="D1540" s="6" t="s">
        <v>27</v>
      </c>
      <c r="E1540" s="6" t="s">
        <v>806</v>
      </c>
      <c r="F1540" s="6" t="s">
        <v>757</v>
      </c>
      <c r="G1540" s="6" t="s">
        <v>824</v>
      </c>
      <c r="H1540" s="34" t="str">
        <f>VLOOKUP(I1540,'heading tables'!$G$3:$H$9,2,FALSE)</f>
        <v>L4</v>
      </c>
      <c r="I1540" s="34">
        <f t="shared" si="497"/>
        <v>9</v>
      </c>
      <c r="J1540" s="6" t="s">
        <v>1069</v>
      </c>
      <c r="K1540" s="34">
        <f t="shared" si="502"/>
        <v>108</v>
      </c>
      <c r="L1540" s="34" t="str">
        <f t="shared" si="499"/>
        <v>12</v>
      </c>
      <c r="M1540" s="34" t="str">
        <f t="shared" si="489"/>
        <v>7</v>
      </c>
      <c r="N1540" s="34" t="str">
        <f t="shared" si="490"/>
        <v>74</v>
      </c>
      <c r="O1540" s="34" t="str">
        <f t="shared" si="491"/>
        <v>7400</v>
      </c>
      <c r="P1540" s="34" t="str">
        <f>CONCATENATE(M1540," ",VLOOKUP(M1540,'heading tables'!$A:$C,2,FALSE))</f>
        <v>7 Operating Expenses</v>
      </c>
      <c r="Q1540" s="34" t="str">
        <f>CONCATENATE(N1540," ",VLOOKUP(N1540,'heading tables'!$A:$C,2,FALSE))</f>
        <v>74 General and administrative expenses</v>
      </c>
      <c r="R1540" s="34" t="str">
        <f>CONCATENATE(O1540," ",VLOOKUP(ABS(O1540),'heading tables'!$A:$C,2,FALSE))</f>
        <v>7400 General and administrative expenses</v>
      </c>
      <c r="S1540" s="34" t="str">
        <f t="shared" si="495"/>
        <v>74</v>
      </c>
      <c r="T1540" s="34" t="str">
        <f t="shared" si="496"/>
        <v>7400</v>
      </c>
      <c r="U1540" s="34" t="str">
        <f>CONCATENATE(S1540," ",VLOOKUP(S1540,'heading tables'!$A:$C,2,FALSE))</f>
        <v>74 General and administrative expenses</v>
      </c>
      <c r="V1540" s="34" t="str">
        <f>CONCATENATE(T1540," ",VLOOKUP(ABS(T1540),'heading tables'!$A:$C,2,FALSE))</f>
        <v>7400 General and administrative expenses</v>
      </c>
      <c r="W1540" s="34" t="str">
        <f t="shared" si="500"/>
        <v>7400.1</v>
      </c>
      <c r="X1540" s="34" t="str">
        <f t="shared" si="503"/>
        <v>7400.11</v>
      </c>
      <c r="Y1540" s="34" t="str">
        <f t="shared" si="503"/>
        <v>7400.111</v>
      </c>
      <c r="Z1540" s="34" t="str">
        <f t="shared" si="503"/>
        <v>7400.1112</v>
      </c>
      <c r="AA1540" s="34" t="str">
        <f t="shared" si="503"/>
        <v>" "</v>
      </c>
      <c r="AB1540" s="34" t="str">
        <f t="shared" si="504"/>
        <v>7400.1 General &amp; Administration Expenses for Electricity Regulated Activities</v>
      </c>
      <c r="AC1540" s="34" t="str">
        <f t="shared" si="505"/>
        <v>7400.11 General &amp; Administration Expenses of Electricity Regulated Dispatch Activities</v>
      </c>
      <c r="AD1540" s="34" t="str">
        <f t="shared" si="506"/>
        <v>7400.111 Administration Expenses of Electricity Regulated Dispatch Activities</v>
      </c>
      <c r="AE1540" s="34" t="str">
        <f t="shared" si="507"/>
        <v>7400.1112 Operating Lease</v>
      </c>
      <c r="AF1540" s="34" t="str">
        <f t="shared" si="508"/>
        <v>" "</v>
      </c>
      <c r="AH1540" s="6" t="s">
        <v>886</v>
      </c>
      <c r="AI1540" t="s">
        <v>457</v>
      </c>
      <c r="AJ1540" s="14" t="s">
        <v>11</v>
      </c>
      <c r="AK1540" t="s">
        <v>917</v>
      </c>
      <c r="AL1540"/>
      <c r="AM1540"/>
      <c r="AN1540"/>
      <c r="AO1540"/>
      <c r="AP1540"/>
      <c r="AQ1540"/>
      <c r="AR1540"/>
      <c r="AS1540"/>
      <c r="AV1540" t="s">
        <v>457</v>
      </c>
      <c r="AW1540">
        <f t="shared" si="509"/>
        <v>15</v>
      </c>
    </row>
    <row r="1541" spans="1:49" ht="11.25" customHeight="1" x14ac:dyDescent="0.2">
      <c r="A1541" s="14">
        <v>7400.1112999999996</v>
      </c>
      <c r="B1541" t="s">
        <v>458</v>
      </c>
      <c r="C1541" s="33" t="str">
        <f t="shared" si="487"/>
        <v>7400.1113 Office supply</v>
      </c>
      <c r="D1541" s="6" t="s">
        <v>27</v>
      </c>
      <c r="E1541" s="6" t="s">
        <v>806</v>
      </c>
      <c r="F1541" s="6" t="s">
        <v>758</v>
      </c>
      <c r="G1541" s="6" t="s">
        <v>824</v>
      </c>
      <c r="H1541" s="34" t="str">
        <f>VLOOKUP(I1541,'heading tables'!$G$3:$H$9,2,FALSE)</f>
        <v>L4</v>
      </c>
      <c r="I1541" s="34">
        <f t="shared" si="497"/>
        <v>9</v>
      </c>
      <c r="J1541" s="6" t="s">
        <v>1069</v>
      </c>
      <c r="K1541" s="34">
        <f t="shared" si="502"/>
        <v>108</v>
      </c>
      <c r="L1541" s="34" t="str">
        <f t="shared" si="499"/>
        <v>13</v>
      </c>
      <c r="M1541" s="34" t="str">
        <f t="shared" si="489"/>
        <v>7</v>
      </c>
      <c r="N1541" s="34" t="str">
        <f t="shared" si="490"/>
        <v>74</v>
      </c>
      <c r="O1541" s="34" t="str">
        <f t="shared" si="491"/>
        <v>7400</v>
      </c>
      <c r="P1541" s="34" t="str">
        <f>CONCATENATE(M1541," ",VLOOKUP(M1541,'heading tables'!$A:$C,2,FALSE))</f>
        <v>7 Operating Expenses</v>
      </c>
      <c r="Q1541" s="34" t="str">
        <f>CONCATENATE(N1541," ",VLOOKUP(N1541,'heading tables'!$A:$C,2,FALSE))</f>
        <v>74 General and administrative expenses</v>
      </c>
      <c r="R1541" s="34" t="str">
        <f>CONCATENATE(O1541," ",VLOOKUP(ABS(O1541),'heading tables'!$A:$C,2,FALSE))</f>
        <v>7400 General and administrative expenses</v>
      </c>
      <c r="S1541" s="34" t="str">
        <f t="shared" si="495"/>
        <v>74</v>
      </c>
      <c r="T1541" s="34" t="str">
        <f t="shared" si="496"/>
        <v>7400</v>
      </c>
      <c r="U1541" s="34" t="str">
        <f>CONCATENATE(S1541," ",VLOOKUP(S1541,'heading tables'!$A:$C,2,FALSE))</f>
        <v>74 General and administrative expenses</v>
      </c>
      <c r="V1541" s="34" t="str">
        <f>CONCATENATE(T1541," ",VLOOKUP(ABS(T1541),'heading tables'!$A:$C,2,FALSE))</f>
        <v>7400 General and administrative expenses</v>
      </c>
      <c r="W1541" s="34" t="str">
        <f t="shared" si="500"/>
        <v>7400.1</v>
      </c>
      <c r="X1541" s="34" t="str">
        <f t="shared" si="503"/>
        <v>7400.11</v>
      </c>
      <c r="Y1541" s="34" t="str">
        <f t="shared" si="503"/>
        <v>7400.111</v>
      </c>
      <c r="Z1541" s="34" t="str">
        <f t="shared" si="503"/>
        <v>7400.1113</v>
      </c>
      <c r="AA1541" s="34" t="str">
        <f t="shared" si="503"/>
        <v>" "</v>
      </c>
      <c r="AB1541" s="34" t="str">
        <f t="shared" si="504"/>
        <v>7400.1 General &amp; Administration Expenses for Electricity Regulated Activities</v>
      </c>
      <c r="AC1541" s="34" t="str">
        <f t="shared" si="505"/>
        <v>7400.11 General &amp; Administration Expenses of Electricity Regulated Dispatch Activities</v>
      </c>
      <c r="AD1541" s="34" t="str">
        <f t="shared" si="506"/>
        <v>7400.111 Administration Expenses of Electricity Regulated Dispatch Activities</v>
      </c>
      <c r="AE1541" s="34" t="str">
        <f t="shared" si="507"/>
        <v>7400.1113 Office supply</v>
      </c>
      <c r="AF1541" s="34" t="str">
        <f t="shared" si="508"/>
        <v>" "</v>
      </c>
      <c r="AH1541" s="14" t="s">
        <v>476</v>
      </c>
      <c r="AI1541" t="s">
        <v>458</v>
      </c>
      <c r="AJ1541" s="14" t="s">
        <v>11</v>
      </c>
      <c r="AK1541" t="s">
        <v>917</v>
      </c>
      <c r="AL1541"/>
      <c r="AM1541"/>
      <c r="AN1541"/>
      <c r="AO1541"/>
      <c r="AP1541"/>
      <c r="AQ1541"/>
      <c r="AR1541"/>
      <c r="AS1541"/>
      <c r="AV1541" t="s">
        <v>458</v>
      </c>
      <c r="AW1541">
        <f t="shared" si="509"/>
        <v>13</v>
      </c>
    </row>
    <row r="1542" spans="1:49" ht="11.25" customHeight="1" x14ac:dyDescent="0.2">
      <c r="A1542" s="14">
        <v>7400.1113999999998</v>
      </c>
      <c r="B1542" t="s">
        <v>459</v>
      </c>
      <c r="C1542" s="33" t="str">
        <f t="shared" si="487"/>
        <v>7400.1114 Communication</v>
      </c>
      <c r="D1542" s="6" t="s">
        <v>27</v>
      </c>
      <c r="E1542" s="6" t="s">
        <v>806</v>
      </c>
      <c r="F1542" s="6" t="s">
        <v>759</v>
      </c>
      <c r="G1542" s="6" t="s">
        <v>824</v>
      </c>
      <c r="H1542" s="34" t="str">
        <f>VLOOKUP(I1542,'heading tables'!$G$3:$H$9,2,FALSE)</f>
        <v>L4</v>
      </c>
      <c r="I1542" s="34">
        <f t="shared" si="497"/>
        <v>9</v>
      </c>
      <c r="J1542" s="6" t="s">
        <v>1069</v>
      </c>
      <c r="K1542" s="34">
        <f t="shared" si="502"/>
        <v>108</v>
      </c>
      <c r="L1542" s="34" t="str">
        <f t="shared" si="499"/>
        <v>14</v>
      </c>
      <c r="M1542" s="34" t="str">
        <f t="shared" si="489"/>
        <v>7</v>
      </c>
      <c r="N1542" s="34" t="str">
        <f t="shared" si="490"/>
        <v>74</v>
      </c>
      <c r="O1542" s="34" t="str">
        <f t="shared" si="491"/>
        <v>7400</v>
      </c>
      <c r="P1542" s="34" t="str">
        <f>CONCATENATE(M1542," ",VLOOKUP(M1542,'heading tables'!$A:$C,2,FALSE))</f>
        <v>7 Operating Expenses</v>
      </c>
      <c r="Q1542" s="34" t="str">
        <f>CONCATENATE(N1542," ",VLOOKUP(N1542,'heading tables'!$A:$C,2,FALSE))</f>
        <v>74 General and administrative expenses</v>
      </c>
      <c r="R1542" s="34" t="str">
        <f>CONCATENATE(O1542," ",VLOOKUP(ABS(O1542),'heading tables'!$A:$C,2,FALSE))</f>
        <v>7400 General and administrative expenses</v>
      </c>
      <c r="S1542" s="34" t="str">
        <f t="shared" si="495"/>
        <v>74</v>
      </c>
      <c r="T1542" s="34" t="str">
        <f t="shared" si="496"/>
        <v>7400</v>
      </c>
      <c r="U1542" s="34" t="str">
        <f>CONCATENATE(S1542," ",VLOOKUP(S1542,'heading tables'!$A:$C,2,FALSE))</f>
        <v>74 General and administrative expenses</v>
      </c>
      <c r="V1542" s="34" t="str">
        <f>CONCATENATE(T1542," ",VLOOKUP(ABS(T1542),'heading tables'!$A:$C,2,FALSE))</f>
        <v>7400 General and administrative expenses</v>
      </c>
      <c r="W1542" s="34" t="str">
        <f t="shared" si="500"/>
        <v>7400.1</v>
      </c>
      <c r="X1542" s="34" t="str">
        <f t="shared" si="503"/>
        <v>7400.11</v>
      </c>
      <c r="Y1542" s="34" t="str">
        <f t="shared" si="503"/>
        <v>7400.111</v>
      </c>
      <c r="Z1542" s="34" t="str">
        <f t="shared" si="503"/>
        <v>7400.1114</v>
      </c>
      <c r="AA1542" s="34" t="str">
        <f t="shared" si="503"/>
        <v>" "</v>
      </c>
      <c r="AB1542" s="34" t="str">
        <f t="shared" si="504"/>
        <v>7400.1 General &amp; Administration Expenses for Electricity Regulated Activities</v>
      </c>
      <c r="AC1542" s="34" t="str">
        <f t="shared" si="505"/>
        <v>7400.11 General &amp; Administration Expenses of Electricity Regulated Dispatch Activities</v>
      </c>
      <c r="AD1542" s="34" t="str">
        <f t="shared" si="506"/>
        <v>7400.111 Administration Expenses of Electricity Regulated Dispatch Activities</v>
      </c>
      <c r="AE1542" s="34" t="str">
        <f t="shared" si="507"/>
        <v>7400.1114 Communication</v>
      </c>
      <c r="AF1542" s="34" t="str">
        <f t="shared" si="508"/>
        <v>" "</v>
      </c>
      <c r="AH1542" s="14" t="s">
        <v>459</v>
      </c>
      <c r="AI1542" t="s">
        <v>459</v>
      </c>
      <c r="AJ1542" s="14" t="s">
        <v>11</v>
      </c>
      <c r="AK1542" t="s">
        <v>917</v>
      </c>
      <c r="AL1542"/>
      <c r="AM1542"/>
      <c r="AN1542"/>
      <c r="AO1542"/>
      <c r="AP1542"/>
      <c r="AQ1542"/>
      <c r="AR1542"/>
      <c r="AS1542"/>
      <c r="AV1542" t="s">
        <v>459</v>
      </c>
      <c r="AW1542">
        <f t="shared" si="509"/>
        <v>13</v>
      </c>
    </row>
    <row r="1543" spans="1:49" ht="11.25" customHeight="1" x14ac:dyDescent="0.2">
      <c r="A1543" s="14">
        <v>7400.1115</v>
      </c>
      <c r="B1543" t="s">
        <v>460</v>
      </c>
      <c r="C1543" s="33" t="str">
        <f t="shared" si="487"/>
        <v>7400.1115 Utilities</v>
      </c>
      <c r="D1543" s="6" t="s">
        <v>27</v>
      </c>
      <c r="E1543" s="6" t="s">
        <v>806</v>
      </c>
      <c r="F1543" s="6" t="s">
        <v>760</v>
      </c>
      <c r="G1543" s="6" t="s">
        <v>824</v>
      </c>
      <c r="H1543" s="34" t="str">
        <f>VLOOKUP(I1543,'heading tables'!$G$3:$H$9,2,FALSE)</f>
        <v>L4</v>
      </c>
      <c r="I1543" s="34">
        <f t="shared" si="497"/>
        <v>9</v>
      </c>
      <c r="J1543" s="6" t="s">
        <v>1069</v>
      </c>
      <c r="K1543" s="34">
        <f t="shared" si="502"/>
        <v>108</v>
      </c>
      <c r="L1543" s="34" t="str">
        <f t="shared" si="499"/>
        <v>15</v>
      </c>
      <c r="M1543" s="34" t="str">
        <f t="shared" si="489"/>
        <v>7</v>
      </c>
      <c r="N1543" s="34" t="str">
        <f t="shared" si="490"/>
        <v>74</v>
      </c>
      <c r="O1543" s="34" t="str">
        <f t="shared" si="491"/>
        <v>7400</v>
      </c>
      <c r="P1543" s="34" t="str">
        <f>CONCATENATE(M1543," ",VLOOKUP(M1543,'heading tables'!$A:$C,2,FALSE))</f>
        <v>7 Operating Expenses</v>
      </c>
      <c r="Q1543" s="34" t="str">
        <f>CONCATENATE(N1543," ",VLOOKUP(N1543,'heading tables'!$A:$C,2,FALSE))</f>
        <v>74 General and administrative expenses</v>
      </c>
      <c r="R1543" s="34" t="str">
        <f>CONCATENATE(O1543," ",VLOOKUP(ABS(O1543),'heading tables'!$A:$C,2,FALSE))</f>
        <v>7400 General and administrative expenses</v>
      </c>
      <c r="S1543" s="34" t="str">
        <f t="shared" si="495"/>
        <v>74</v>
      </c>
      <c r="T1543" s="34" t="str">
        <f t="shared" si="496"/>
        <v>7400</v>
      </c>
      <c r="U1543" s="34" t="str">
        <f>CONCATENATE(S1543," ",VLOOKUP(S1543,'heading tables'!$A:$C,2,FALSE))</f>
        <v>74 General and administrative expenses</v>
      </c>
      <c r="V1543" s="34" t="str">
        <f>CONCATENATE(T1543," ",VLOOKUP(ABS(T1543),'heading tables'!$A:$C,2,FALSE))</f>
        <v>7400 General and administrative expenses</v>
      </c>
      <c r="W1543" s="34" t="str">
        <f t="shared" si="500"/>
        <v>7400.1</v>
      </c>
      <c r="X1543" s="34" t="str">
        <f t="shared" si="503"/>
        <v>7400.11</v>
      </c>
      <c r="Y1543" s="34" t="str">
        <f t="shared" si="503"/>
        <v>7400.111</v>
      </c>
      <c r="Z1543" s="34" t="str">
        <f t="shared" si="503"/>
        <v>7400.1115</v>
      </c>
      <c r="AA1543" s="34" t="str">
        <f t="shared" si="503"/>
        <v>" "</v>
      </c>
      <c r="AB1543" s="34" t="str">
        <f t="shared" si="504"/>
        <v>7400.1 General &amp; Administration Expenses for Electricity Regulated Activities</v>
      </c>
      <c r="AC1543" s="34" t="str">
        <f t="shared" si="505"/>
        <v>7400.11 General &amp; Administration Expenses of Electricity Regulated Dispatch Activities</v>
      </c>
      <c r="AD1543" s="34" t="str">
        <f t="shared" si="506"/>
        <v>7400.111 Administration Expenses of Electricity Regulated Dispatch Activities</v>
      </c>
      <c r="AE1543" s="34" t="str">
        <f t="shared" si="507"/>
        <v>7400.1115 Utilities</v>
      </c>
      <c r="AF1543" s="34" t="str">
        <f t="shared" si="508"/>
        <v>" "</v>
      </c>
      <c r="AH1543" s="14" t="s">
        <v>460</v>
      </c>
      <c r="AI1543" t="s">
        <v>460</v>
      </c>
      <c r="AJ1543" s="14" t="s">
        <v>11</v>
      </c>
      <c r="AK1543" t="s">
        <v>917</v>
      </c>
      <c r="AL1543"/>
      <c r="AM1543"/>
      <c r="AN1543"/>
      <c r="AO1543"/>
      <c r="AP1543"/>
      <c r="AQ1543"/>
      <c r="AR1543"/>
      <c r="AS1543"/>
      <c r="AV1543" t="s">
        <v>460</v>
      </c>
      <c r="AW1543">
        <f t="shared" si="509"/>
        <v>9</v>
      </c>
    </row>
    <row r="1544" spans="1:49" ht="11.25" customHeight="1" x14ac:dyDescent="0.2">
      <c r="A1544" s="14">
        <v>7400.1116000000002</v>
      </c>
      <c r="B1544" t="s">
        <v>461</v>
      </c>
      <c r="C1544" s="33" t="str">
        <f t="shared" si="487"/>
        <v>7400.1116 Repair</v>
      </c>
      <c r="D1544" s="6" t="s">
        <v>27</v>
      </c>
      <c r="E1544" s="6" t="s">
        <v>806</v>
      </c>
      <c r="F1544" s="6" t="s">
        <v>761</v>
      </c>
      <c r="G1544" s="6" t="s">
        <v>824</v>
      </c>
      <c r="H1544" s="34" t="str">
        <f>VLOOKUP(I1544,'heading tables'!$G$3:$H$9,2,FALSE)</f>
        <v>L4</v>
      </c>
      <c r="I1544" s="34">
        <f t="shared" si="497"/>
        <v>9</v>
      </c>
      <c r="J1544" s="6" t="s">
        <v>1069</v>
      </c>
      <c r="K1544" s="34">
        <f t="shared" si="502"/>
        <v>108</v>
      </c>
      <c r="L1544" s="34" t="str">
        <f t="shared" si="499"/>
        <v>16</v>
      </c>
      <c r="M1544" s="34" t="str">
        <f t="shared" si="489"/>
        <v>7</v>
      </c>
      <c r="N1544" s="34" t="str">
        <f t="shared" si="490"/>
        <v>74</v>
      </c>
      <c r="O1544" s="34" t="str">
        <f t="shared" si="491"/>
        <v>7400</v>
      </c>
      <c r="P1544" s="34" t="str">
        <f>CONCATENATE(M1544," ",VLOOKUP(M1544,'heading tables'!$A:$C,2,FALSE))</f>
        <v>7 Operating Expenses</v>
      </c>
      <c r="Q1544" s="34" t="str">
        <f>CONCATENATE(N1544," ",VLOOKUP(N1544,'heading tables'!$A:$C,2,FALSE))</f>
        <v>74 General and administrative expenses</v>
      </c>
      <c r="R1544" s="34" t="str">
        <f>CONCATENATE(O1544," ",VLOOKUP(ABS(O1544),'heading tables'!$A:$C,2,FALSE))</f>
        <v>7400 General and administrative expenses</v>
      </c>
      <c r="S1544" s="34" t="str">
        <f t="shared" si="495"/>
        <v>74</v>
      </c>
      <c r="T1544" s="34" t="str">
        <f t="shared" si="496"/>
        <v>7400</v>
      </c>
      <c r="U1544" s="34" t="str">
        <f>CONCATENATE(S1544," ",VLOOKUP(S1544,'heading tables'!$A:$C,2,FALSE))</f>
        <v>74 General and administrative expenses</v>
      </c>
      <c r="V1544" s="34" t="str">
        <f>CONCATENATE(T1544," ",VLOOKUP(ABS(T1544),'heading tables'!$A:$C,2,FALSE))</f>
        <v>7400 General and administrative expenses</v>
      </c>
      <c r="W1544" s="34" t="str">
        <f t="shared" si="500"/>
        <v>7400.1</v>
      </c>
      <c r="X1544" s="34" t="str">
        <f t="shared" si="503"/>
        <v>7400.11</v>
      </c>
      <c r="Y1544" s="34" t="str">
        <f t="shared" si="503"/>
        <v>7400.111</v>
      </c>
      <c r="Z1544" s="34" t="str">
        <f t="shared" si="503"/>
        <v>7400.1116</v>
      </c>
      <c r="AA1544" s="34" t="str">
        <f t="shared" si="503"/>
        <v>" "</v>
      </c>
      <c r="AB1544" s="34" t="str">
        <f t="shared" si="504"/>
        <v>7400.1 General &amp; Administration Expenses for Electricity Regulated Activities</v>
      </c>
      <c r="AC1544" s="34" t="str">
        <f t="shared" si="505"/>
        <v>7400.11 General &amp; Administration Expenses of Electricity Regulated Dispatch Activities</v>
      </c>
      <c r="AD1544" s="34" t="str">
        <f t="shared" si="506"/>
        <v>7400.111 Administration Expenses of Electricity Regulated Dispatch Activities</v>
      </c>
      <c r="AE1544" s="34" t="str">
        <f t="shared" si="507"/>
        <v>7400.1116 Repair</v>
      </c>
      <c r="AF1544" s="34" t="str">
        <f t="shared" si="508"/>
        <v>" "</v>
      </c>
      <c r="AH1544" s="34" t="str">
        <f t="shared" ref="AH1544" si="510">AI1544</f>
        <v>Repair</v>
      </c>
      <c r="AI1544" t="s">
        <v>461</v>
      </c>
      <c r="AJ1544" s="14" t="s">
        <v>11</v>
      </c>
      <c r="AK1544" t="s">
        <v>917</v>
      </c>
      <c r="AL1544"/>
      <c r="AM1544"/>
      <c r="AN1544"/>
      <c r="AO1544"/>
      <c r="AP1544"/>
      <c r="AQ1544"/>
      <c r="AR1544"/>
      <c r="AS1544"/>
      <c r="AV1544" t="s">
        <v>461</v>
      </c>
      <c r="AW1544">
        <f t="shared" si="509"/>
        <v>6</v>
      </c>
    </row>
    <row r="1545" spans="1:49" ht="11.25" customHeight="1" x14ac:dyDescent="0.2">
      <c r="A1545" s="14">
        <v>7400.1117000000004</v>
      </c>
      <c r="B1545" t="s">
        <v>462</v>
      </c>
      <c r="C1545" s="33" t="str">
        <f t="shared" si="487"/>
        <v>7400.1117 Representative Expenses</v>
      </c>
      <c r="D1545" s="6" t="s">
        <v>27</v>
      </c>
      <c r="E1545" s="6" t="s">
        <v>806</v>
      </c>
      <c r="F1545" s="6" t="s">
        <v>762</v>
      </c>
      <c r="G1545" s="6" t="s">
        <v>824</v>
      </c>
      <c r="H1545" s="34" t="str">
        <f>VLOOKUP(I1545,'heading tables'!$G$3:$H$9,2,FALSE)</f>
        <v>L4</v>
      </c>
      <c r="I1545" s="34">
        <f t="shared" si="497"/>
        <v>9</v>
      </c>
      <c r="J1545" s="6" t="s">
        <v>1069</v>
      </c>
      <c r="K1545" s="34">
        <f t="shared" si="502"/>
        <v>108</v>
      </c>
      <c r="L1545" s="34" t="str">
        <f t="shared" si="499"/>
        <v>17</v>
      </c>
      <c r="M1545" s="34" t="str">
        <f t="shared" si="489"/>
        <v>7</v>
      </c>
      <c r="N1545" s="34" t="str">
        <f t="shared" si="490"/>
        <v>74</v>
      </c>
      <c r="O1545" s="34" t="str">
        <f t="shared" si="491"/>
        <v>7400</v>
      </c>
      <c r="P1545" s="34" t="str">
        <f>CONCATENATE(M1545," ",VLOOKUP(M1545,'heading tables'!$A:$C,2,FALSE))</f>
        <v>7 Operating Expenses</v>
      </c>
      <c r="Q1545" s="34" t="str">
        <f>CONCATENATE(N1545," ",VLOOKUP(N1545,'heading tables'!$A:$C,2,FALSE))</f>
        <v>74 General and administrative expenses</v>
      </c>
      <c r="R1545" s="34" t="str">
        <f>CONCATENATE(O1545," ",VLOOKUP(ABS(O1545),'heading tables'!$A:$C,2,FALSE))</f>
        <v>7400 General and administrative expenses</v>
      </c>
      <c r="S1545" s="34" t="str">
        <f t="shared" si="495"/>
        <v>74</v>
      </c>
      <c r="T1545" s="34" t="str">
        <f t="shared" si="496"/>
        <v>7400</v>
      </c>
      <c r="U1545" s="34" t="str">
        <f>CONCATENATE(S1545," ",VLOOKUP(S1545,'heading tables'!$A:$C,2,FALSE))</f>
        <v>74 General and administrative expenses</v>
      </c>
      <c r="V1545" s="34" t="str">
        <f>CONCATENATE(T1545," ",VLOOKUP(ABS(T1545),'heading tables'!$A:$C,2,FALSE))</f>
        <v>7400 General and administrative expenses</v>
      </c>
      <c r="W1545" s="34" t="str">
        <f t="shared" si="500"/>
        <v>7400.1</v>
      </c>
      <c r="X1545" s="34" t="str">
        <f t="shared" si="503"/>
        <v>7400.11</v>
      </c>
      <c r="Y1545" s="34" t="str">
        <f t="shared" si="503"/>
        <v>7400.111</v>
      </c>
      <c r="Z1545" s="34" t="str">
        <f t="shared" si="503"/>
        <v>7400.1117</v>
      </c>
      <c r="AA1545" s="34" t="str">
        <f t="shared" si="503"/>
        <v>" "</v>
      </c>
      <c r="AB1545" s="34" t="str">
        <f t="shared" si="504"/>
        <v>7400.1 General &amp; Administration Expenses for Electricity Regulated Activities</v>
      </c>
      <c r="AC1545" s="34" t="str">
        <f t="shared" si="505"/>
        <v>7400.11 General &amp; Administration Expenses of Electricity Regulated Dispatch Activities</v>
      </c>
      <c r="AD1545" s="34" t="str">
        <f t="shared" si="506"/>
        <v>7400.111 Administration Expenses of Electricity Regulated Dispatch Activities</v>
      </c>
      <c r="AE1545" s="34" t="str">
        <f t="shared" si="507"/>
        <v>7400.1117 Representative Expenses</v>
      </c>
      <c r="AF1545" s="34" t="str">
        <f t="shared" si="508"/>
        <v>" "</v>
      </c>
      <c r="AH1545" s="14" t="s">
        <v>462</v>
      </c>
      <c r="AI1545" t="s">
        <v>462</v>
      </c>
      <c r="AJ1545" s="14" t="s">
        <v>11</v>
      </c>
      <c r="AK1545" t="s">
        <v>917</v>
      </c>
      <c r="AL1545"/>
      <c r="AM1545"/>
      <c r="AN1545"/>
      <c r="AO1545"/>
      <c r="AP1545"/>
      <c r="AQ1545"/>
      <c r="AR1545"/>
      <c r="AS1545"/>
      <c r="AV1545" t="s">
        <v>462</v>
      </c>
      <c r="AW1545">
        <f t="shared" si="509"/>
        <v>23</v>
      </c>
    </row>
    <row r="1546" spans="1:49" ht="11.25" customHeight="1" x14ac:dyDescent="0.2">
      <c r="A1546" s="14">
        <v>7400.1117999999997</v>
      </c>
      <c r="B1546" t="s">
        <v>885</v>
      </c>
      <c r="C1546" s="33" t="str">
        <f t="shared" si="487"/>
        <v>7400.1118 Depreciation</v>
      </c>
      <c r="D1546" s="6" t="s">
        <v>27</v>
      </c>
      <c r="E1546" s="6" t="s">
        <v>806</v>
      </c>
      <c r="G1546" s="6" t="s">
        <v>824</v>
      </c>
      <c r="H1546" s="34" t="str">
        <f>VLOOKUP(I1546,'heading tables'!$G$3:$H$9,2,FALSE)</f>
        <v>L4</v>
      </c>
      <c r="I1546" s="34">
        <f t="shared" si="497"/>
        <v>9</v>
      </c>
      <c r="J1546" s="6" t="s">
        <v>1069</v>
      </c>
      <c r="K1546" s="34">
        <f t="shared" si="502"/>
        <v>108</v>
      </c>
      <c r="L1546" s="34" t="str">
        <f t="shared" si="499"/>
        <v>18</v>
      </c>
      <c r="M1546" s="34" t="str">
        <f t="shared" si="489"/>
        <v>7</v>
      </c>
      <c r="N1546" s="34" t="str">
        <f t="shared" si="490"/>
        <v>74</v>
      </c>
      <c r="O1546" s="34" t="str">
        <f t="shared" si="491"/>
        <v>7400</v>
      </c>
      <c r="P1546" s="34" t="str">
        <f>CONCATENATE(M1546," ",VLOOKUP(M1546,'heading tables'!$A:$C,2,FALSE))</f>
        <v>7 Operating Expenses</v>
      </c>
      <c r="Q1546" s="34" t="str">
        <f>CONCATENATE(N1546," ",VLOOKUP(N1546,'heading tables'!$A:$C,2,FALSE))</f>
        <v>74 General and administrative expenses</v>
      </c>
      <c r="R1546" s="34" t="str">
        <f>CONCATENATE(O1546," ",VLOOKUP(ABS(O1546),'heading tables'!$A:$C,2,FALSE))</f>
        <v>7400 General and administrative expenses</v>
      </c>
      <c r="S1546" s="34" t="str">
        <f t="shared" si="495"/>
        <v>74</v>
      </c>
      <c r="T1546" s="34" t="str">
        <f t="shared" si="496"/>
        <v>7400</v>
      </c>
      <c r="U1546" s="34" t="str">
        <f>CONCATENATE(S1546," ",VLOOKUP(S1546,'heading tables'!$A:$C,2,FALSE))</f>
        <v>74 General and administrative expenses</v>
      </c>
      <c r="V1546" s="34" t="str">
        <f>CONCATENATE(T1546," ",VLOOKUP(ABS(T1546),'heading tables'!$A:$C,2,FALSE))</f>
        <v>7400 General and administrative expenses</v>
      </c>
      <c r="W1546" s="34" t="str">
        <f t="shared" si="500"/>
        <v>7400.1</v>
      </c>
      <c r="X1546" s="34" t="str">
        <f t="shared" si="503"/>
        <v>7400.11</v>
      </c>
      <c r="Y1546" s="34" t="str">
        <f t="shared" si="503"/>
        <v>7400.111</v>
      </c>
      <c r="Z1546" s="34" t="str">
        <f t="shared" si="503"/>
        <v>7400.1118</v>
      </c>
      <c r="AA1546" s="34" t="str">
        <f t="shared" si="503"/>
        <v>" "</v>
      </c>
      <c r="AB1546" s="34" t="str">
        <f t="shared" si="504"/>
        <v>7400.1 General &amp; Administration Expenses for Electricity Regulated Activities</v>
      </c>
      <c r="AC1546" s="34" t="str">
        <f t="shared" si="505"/>
        <v>7400.11 General &amp; Administration Expenses of Electricity Regulated Dispatch Activities</v>
      </c>
      <c r="AD1546" s="34" t="str">
        <f t="shared" si="506"/>
        <v>7400.111 Administration Expenses of Electricity Regulated Dispatch Activities</v>
      </c>
      <c r="AE1546" s="34" t="str">
        <f t="shared" si="507"/>
        <v>7400.1118 Depreciation</v>
      </c>
      <c r="AF1546" s="34" t="str">
        <f t="shared" si="508"/>
        <v>" "</v>
      </c>
      <c r="AI1546" t="s">
        <v>885</v>
      </c>
      <c r="AJ1546" s="14" t="s">
        <v>11</v>
      </c>
      <c r="AL1546"/>
      <c r="AM1546"/>
      <c r="AN1546"/>
      <c r="AO1546"/>
      <c r="AP1546"/>
      <c r="AQ1546"/>
      <c r="AR1546"/>
      <c r="AS1546"/>
      <c r="AV1546" t="s">
        <v>885</v>
      </c>
      <c r="AW1546">
        <f t="shared" si="509"/>
        <v>12</v>
      </c>
    </row>
    <row r="1547" spans="1:49" ht="11.25" customHeight="1" x14ac:dyDescent="0.2">
      <c r="A1547" s="14">
        <v>7400.1118999999999</v>
      </c>
      <c r="B1547" t="s">
        <v>463</v>
      </c>
      <c r="C1547" s="33" t="str">
        <f t="shared" si="487"/>
        <v>7400.1119 Other Electricity Regulated Administration Expenses</v>
      </c>
      <c r="D1547" s="6" t="s">
        <v>27</v>
      </c>
      <c r="E1547" s="6" t="s">
        <v>806</v>
      </c>
      <c r="F1547" s="6" t="s">
        <v>760</v>
      </c>
      <c r="G1547" s="6" t="s">
        <v>824</v>
      </c>
      <c r="H1547" s="34" t="str">
        <f>VLOOKUP(I1547,'heading tables'!$G$3:$H$9,2,FALSE)</f>
        <v>L4</v>
      </c>
      <c r="I1547" s="34">
        <f t="shared" si="497"/>
        <v>9</v>
      </c>
      <c r="J1547" s="6" t="s">
        <v>1069</v>
      </c>
      <c r="K1547" s="34">
        <f t="shared" si="502"/>
        <v>108</v>
      </c>
      <c r="L1547" s="34" t="str">
        <f t="shared" si="499"/>
        <v>19</v>
      </c>
      <c r="M1547" s="34" t="str">
        <f t="shared" si="489"/>
        <v>7</v>
      </c>
      <c r="N1547" s="34" t="str">
        <f t="shared" si="490"/>
        <v>74</v>
      </c>
      <c r="O1547" s="34" t="str">
        <f t="shared" si="491"/>
        <v>7400</v>
      </c>
      <c r="P1547" s="34" t="str">
        <f>CONCATENATE(M1547," ",VLOOKUP(M1547,'heading tables'!$A:$C,2,FALSE))</f>
        <v>7 Operating Expenses</v>
      </c>
      <c r="Q1547" s="34" t="str">
        <f>CONCATENATE(N1547," ",VLOOKUP(N1547,'heading tables'!$A:$C,2,FALSE))</f>
        <v>74 General and administrative expenses</v>
      </c>
      <c r="R1547" s="34" t="str">
        <f>CONCATENATE(O1547," ",VLOOKUP(ABS(O1547),'heading tables'!$A:$C,2,FALSE))</f>
        <v>7400 General and administrative expenses</v>
      </c>
      <c r="S1547" s="34" t="str">
        <f t="shared" si="495"/>
        <v>74</v>
      </c>
      <c r="T1547" s="34" t="str">
        <f t="shared" si="496"/>
        <v>7400</v>
      </c>
      <c r="U1547" s="34" t="str">
        <f>CONCATENATE(S1547," ",VLOOKUP(S1547,'heading tables'!$A:$C,2,FALSE))</f>
        <v>74 General and administrative expenses</v>
      </c>
      <c r="V1547" s="34" t="str">
        <f>CONCATENATE(T1547," ",VLOOKUP(ABS(T1547),'heading tables'!$A:$C,2,FALSE))</f>
        <v>7400 General and administrative expenses</v>
      </c>
      <c r="W1547" s="34" t="str">
        <f t="shared" si="500"/>
        <v>7400.1</v>
      </c>
      <c r="X1547" s="34" t="str">
        <f t="shared" si="503"/>
        <v>7400.11</v>
      </c>
      <c r="Y1547" s="34" t="str">
        <f t="shared" si="503"/>
        <v>7400.111</v>
      </c>
      <c r="Z1547" s="34" t="str">
        <f t="shared" si="503"/>
        <v>7400.1119</v>
      </c>
      <c r="AA1547" s="34" t="str">
        <f t="shared" si="503"/>
        <v>" "</v>
      </c>
      <c r="AB1547" s="34" t="str">
        <f t="shared" si="504"/>
        <v>7400.1 General &amp; Administration Expenses for Electricity Regulated Activities</v>
      </c>
      <c r="AC1547" s="34" t="str">
        <f t="shared" si="505"/>
        <v>7400.11 General &amp; Administration Expenses of Electricity Regulated Dispatch Activities</v>
      </c>
      <c r="AD1547" s="34" t="str">
        <f t="shared" si="506"/>
        <v>7400.111 Administration Expenses of Electricity Regulated Dispatch Activities</v>
      </c>
      <c r="AE1547" s="34" t="str">
        <f t="shared" si="507"/>
        <v>7400.1119 Other Electricity Regulated Administration Expenses</v>
      </c>
      <c r="AF1547" s="34" t="str">
        <f t="shared" si="508"/>
        <v>" "</v>
      </c>
      <c r="AH1547" s="6" t="s">
        <v>405</v>
      </c>
      <c r="AI1547" t="s">
        <v>463</v>
      </c>
      <c r="AJ1547" s="14" t="s">
        <v>11</v>
      </c>
      <c r="AK1547" t="s">
        <v>917</v>
      </c>
      <c r="AL1547"/>
      <c r="AM1547"/>
      <c r="AN1547"/>
      <c r="AO1547"/>
      <c r="AP1547"/>
      <c r="AQ1547"/>
      <c r="AR1547"/>
      <c r="AS1547"/>
      <c r="AV1547" t="s">
        <v>463</v>
      </c>
      <c r="AW1547">
        <f t="shared" si="509"/>
        <v>51</v>
      </c>
    </row>
    <row r="1548" spans="1:49" ht="11.25" customHeight="1" x14ac:dyDescent="0.2">
      <c r="A1548" s="14">
        <v>7400.1120000000001</v>
      </c>
      <c r="B1548" t="s">
        <v>464</v>
      </c>
      <c r="C1548" s="33" t="str">
        <f t="shared" si="487"/>
        <v>7400.112 General Costs of Electricity Regulated Dispatch Activities</v>
      </c>
      <c r="D1548" s="6" t="s">
        <v>27</v>
      </c>
      <c r="E1548" s="6" t="s">
        <v>806</v>
      </c>
      <c r="F1548" s="6" t="s">
        <v>755</v>
      </c>
      <c r="G1548" s="6" t="s">
        <v>72</v>
      </c>
      <c r="H1548" s="34" t="str">
        <f>VLOOKUP(I1548,'heading tables'!$G$3:$H$9,2,FALSE)</f>
        <v>L3</v>
      </c>
      <c r="I1548" s="34">
        <f t="shared" si="497"/>
        <v>8</v>
      </c>
      <c r="J1548" s="6" t="s">
        <v>1069</v>
      </c>
      <c r="K1548" s="34">
        <f t="shared" si="502"/>
        <v>108</v>
      </c>
      <c r="L1548" s="34" t="str">
        <f t="shared" si="499"/>
        <v>12</v>
      </c>
      <c r="M1548" s="34" t="str">
        <f t="shared" si="489"/>
        <v>7</v>
      </c>
      <c r="N1548" s="34" t="str">
        <f t="shared" si="490"/>
        <v>74</v>
      </c>
      <c r="O1548" s="34" t="str">
        <f t="shared" si="491"/>
        <v>7400</v>
      </c>
      <c r="P1548" s="34" t="str">
        <f>CONCATENATE(M1548," ",VLOOKUP(M1548,'heading tables'!$A:$C,2,FALSE))</f>
        <v>7 Operating Expenses</v>
      </c>
      <c r="Q1548" s="34" t="str">
        <f>CONCATENATE(N1548," ",VLOOKUP(N1548,'heading tables'!$A:$C,2,FALSE))</f>
        <v>74 General and administrative expenses</v>
      </c>
      <c r="R1548" s="34" t="str">
        <f>CONCATENATE(O1548," ",VLOOKUP(ABS(O1548),'heading tables'!$A:$C,2,FALSE))</f>
        <v>7400 General and administrative expenses</v>
      </c>
      <c r="S1548" s="34" t="str">
        <f t="shared" si="495"/>
        <v>74</v>
      </c>
      <c r="T1548" s="34" t="str">
        <f t="shared" si="496"/>
        <v>7400</v>
      </c>
      <c r="U1548" s="34" t="str">
        <f>CONCATENATE(S1548," ",VLOOKUP(S1548,'heading tables'!$A:$C,2,FALSE))</f>
        <v>74 General and administrative expenses</v>
      </c>
      <c r="V1548" s="34" t="str">
        <f>CONCATENATE(T1548," ",VLOOKUP(ABS(T1548),'heading tables'!$A:$C,2,FALSE))</f>
        <v>7400 General and administrative expenses</v>
      </c>
      <c r="W1548" s="34" t="str">
        <f t="shared" si="500"/>
        <v>7400.1</v>
      </c>
      <c r="X1548" s="34" t="str">
        <f t="shared" si="503"/>
        <v>7400.11</v>
      </c>
      <c r="Y1548" s="34" t="str">
        <f t="shared" si="503"/>
        <v>7400.112</v>
      </c>
      <c r="Z1548" s="34" t="str">
        <f t="shared" si="503"/>
        <v>" "</v>
      </c>
      <c r="AA1548" s="34" t="str">
        <f t="shared" si="503"/>
        <v>" "</v>
      </c>
      <c r="AB1548" s="34" t="str">
        <f t="shared" si="504"/>
        <v>7400.1 General &amp; Administration Expenses for Electricity Regulated Activities</v>
      </c>
      <c r="AC1548" s="34" t="str">
        <f t="shared" si="505"/>
        <v>7400.11 General &amp; Administration Expenses of Electricity Regulated Dispatch Activities</v>
      </c>
      <c r="AD1548" s="34" t="str">
        <f t="shared" si="506"/>
        <v>7400.112 General Costs of Electricity Regulated Dispatch Activities</v>
      </c>
      <c r="AE1548" s="34" t="str">
        <f t="shared" si="507"/>
        <v>" "</v>
      </c>
      <c r="AF1548" s="34" t="str">
        <f t="shared" si="508"/>
        <v>" "</v>
      </c>
      <c r="AH1548" s="6" t="s">
        <v>896</v>
      </c>
      <c r="AI1548" t="s">
        <v>464</v>
      </c>
      <c r="AJ1548" s="14" t="s">
        <v>1064</v>
      </c>
      <c r="AK1548" t="s">
        <v>917</v>
      </c>
      <c r="AL1548"/>
      <c r="AM1548"/>
      <c r="AN1548"/>
      <c r="AO1548"/>
      <c r="AP1548"/>
      <c r="AQ1548"/>
      <c r="AR1548"/>
      <c r="AS1548"/>
      <c r="AV1548" t="s">
        <v>464</v>
      </c>
      <c r="AW1548">
        <f t="shared" si="509"/>
        <v>58</v>
      </c>
    </row>
    <row r="1549" spans="1:49" ht="11.25" customHeight="1" x14ac:dyDescent="0.2">
      <c r="A1549" s="14">
        <v>7400.1121000000003</v>
      </c>
      <c r="B1549" t="s">
        <v>465</v>
      </c>
      <c r="C1549" s="33" t="str">
        <f t="shared" si="487"/>
        <v>7400.1121 Insurance</v>
      </c>
      <c r="D1549" s="6" t="s">
        <v>27</v>
      </c>
      <c r="E1549" s="6" t="s">
        <v>806</v>
      </c>
      <c r="F1549" s="6" t="s">
        <v>763</v>
      </c>
      <c r="G1549" s="6" t="s">
        <v>824</v>
      </c>
      <c r="H1549" s="34" t="str">
        <f>VLOOKUP(I1549,'heading tables'!$G$3:$H$9,2,FALSE)</f>
        <v>L4</v>
      </c>
      <c r="I1549" s="34">
        <f t="shared" si="497"/>
        <v>9</v>
      </c>
      <c r="J1549" s="6" t="s">
        <v>1069</v>
      </c>
      <c r="K1549" s="34">
        <f t="shared" si="502"/>
        <v>108</v>
      </c>
      <c r="L1549" s="34" t="str">
        <f t="shared" si="499"/>
        <v>21</v>
      </c>
      <c r="M1549" s="34" t="str">
        <f t="shared" si="489"/>
        <v>7</v>
      </c>
      <c r="N1549" s="34" t="str">
        <f t="shared" si="490"/>
        <v>74</v>
      </c>
      <c r="O1549" s="34" t="str">
        <f t="shared" si="491"/>
        <v>7400</v>
      </c>
      <c r="P1549" s="34" t="str">
        <f>CONCATENATE(M1549," ",VLOOKUP(M1549,'heading tables'!$A:$C,2,FALSE))</f>
        <v>7 Operating Expenses</v>
      </c>
      <c r="Q1549" s="34" t="str">
        <f>CONCATENATE(N1549," ",VLOOKUP(N1549,'heading tables'!$A:$C,2,FALSE))</f>
        <v>74 General and administrative expenses</v>
      </c>
      <c r="R1549" s="34" t="str">
        <f>CONCATENATE(O1549," ",VLOOKUP(ABS(O1549),'heading tables'!$A:$C,2,FALSE))</f>
        <v>7400 General and administrative expenses</v>
      </c>
      <c r="S1549" s="34" t="str">
        <f t="shared" si="495"/>
        <v>74</v>
      </c>
      <c r="T1549" s="34" t="str">
        <f t="shared" si="496"/>
        <v>7400</v>
      </c>
      <c r="U1549" s="34" t="str">
        <f>CONCATENATE(S1549," ",VLOOKUP(S1549,'heading tables'!$A:$C,2,FALSE))</f>
        <v>74 General and administrative expenses</v>
      </c>
      <c r="V1549" s="34" t="str">
        <f>CONCATENATE(T1549," ",VLOOKUP(ABS(T1549),'heading tables'!$A:$C,2,FALSE))</f>
        <v>7400 General and administrative expenses</v>
      </c>
      <c r="W1549" s="34" t="str">
        <f t="shared" si="500"/>
        <v>7400.1</v>
      </c>
      <c r="X1549" s="34" t="str">
        <f t="shared" si="503"/>
        <v>7400.11</v>
      </c>
      <c r="Y1549" s="34" t="str">
        <f t="shared" si="503"/>
        <v>7400.112</v>
      </c>
      <c r="Z1549" s="34" t="str">
        <f t="shared" si="503"/>
        <v>7400.1121</v>
      </c>
      <c r="AA1549" s="34" t="str">
        <f t="shared" si="503"/>
        <v>" "</v>
      </c>
      <c r="AB1549" s="34" t="str">
        <f t="shared" si="504"/>
        <v>7400.1 General &amp; Administration Expenses for Electricity Regulated Activities</v>
      </c>
      <c r="AC1549" s="34" t="str">
        <f t="shared" si="505"/>
        <v>7400.11 General &amp; Administration Expenses of Electricity Regulated Dispatch Activities</v>
      </c>
      <c r="AD1549" s="34" t="str">
        <f t="shared" si="506"/>
        <v>7400.112 General Costs of Electricity Regulated Dispatch Activities</v>
      </c>
      <c r="AE1549" s="34" t="str">
        <f t="shared" si="507"/>
        <v>7400.1121 Insurance</v>
      </c>
      <c r="AF1549" s="34" t="str">
        <f t="shared" si="508"/>
        <v>" "</v>
      </c>
      <c r="AH1549" s="14" t="s">
        <v>465</v>
      </c>
      <c r="AI1549" t="s">
        <v>465</v>
      </c>
      <c r="AJ1549" s="14" t="s">
        <v>11</v>
      </c>
      <c r="AK1549" t="s">
        <v>917</v>
      </c>
      <c r="AL1549"/>
      <c r="AM1549"/>
      <c r="AN1549"/>
      <c r="AO1549"/>
      <c r="AP1549"/>
      <c r="AQ1549"/>
      <c r="AR1549"/>
      <c r="AS1549"/>
      <c r="AV1549" t="s">
        <v>465</v>
      </c>
      <c r="AW1549">
        <f t="shared" si="509"/>
        <v>9</v>
      </c>
    </row>
    <row r="1550" spans="1:49" ht="11.25" customHeight="1" x14ac:dyDescent="0.2">
      <c r="A1550" s="14">
        <v>7400.1121999999996</v>
      </c>
      <c r="B1550" t="s">
        <v>466</v>
      </c>
      <c r="C1550" s="33" t="str">
        <f t="shared" si="487"/>
        <v>7400.1122 Consultation and Audit</v>
      </c>
      <c r="D1550" s="6" t="s">
        <v>27</v>
      </c>
      <c r="E1550" s="6" t="s">
        <v>806</v>
      </c>
      <c r="F1550" s="6" t="s">
        <v>764</v>
      </c>
      <c r="G1550" s="6" t="s">
        <v>824</v>
      </c>
      <c r="H1550" s="34" t="str">
        <f>VLOOKUP(I1550,'heading tables'!$G$3:$H$9,2,FALSE)</f>
        <v>L4</v>
      </c>
      <c r="I1550" s="34">
        <f t="shared" si="497"/>
        <v>9</v>
      </c>
      <c r="J1550" s="6" t="s">
        <v>1069</v>
      </c>
      <c r="K1550" s="34">
        <f t="shared" si="502"/>
        <v>108</v>
      </c>
      <c r="L1550" s="34" t="str">
        <f t="shared" si="499"/>
        <v>22</v>
      </c>
      <c r="M1550" s="34" t="str">
        <f t="shared" si="489"/>
        <v>7</v>
      </c>
      <c r="N1550" s="34" t="str">
        <f t="shared" si="490"/>
        <v>74</v>
      </c>
      <c r="O1550" s="34" t="str">
        <f t="shared" si="491"/>
        <v>7400</v>
      </c>
      <c r="P1550" s="34" t="str">
        <f>CONCATENATE(M1550," ",VLOOKUP(M1550,'heading tables'!$A:$C,2,FALSE))</f>
        <v>7 Operating Expenses</v>
      </c>
      <c r="Q1550" s="34" t="str">
        <f>CONCATENATE(N1550," ",VLOOKUP(N1550,'heading tables'!$A:$C,2,FALSE))</f>
        <v>74 General and administrative expenses</v>
      </c>
      <c r="R1550" s="34" t="str">
        <f>CONCATENATE(O1550," ",VLOOKUP(ABS(O1550),'heading tables'!$A:$C,2,FALSE))</f>
        <v>7400 General and administrative expenses</v>
      </c>
      <c r="S1550" s="34" t="str">
        <f t="shared" si="495"/>
        <v>74</v>
      </c>
      <c r="T1550" s="34" t="str">
        <f t="shared" si="496"/>
        <v>7400</v>
      </c>
      <c r="U1550" s="34" t="str">
        <f>CONCATENATE(S1550," ",VLOOKUP(S1550,'heading tables'!$A:$C,2,FALSE))</f>
        <v>74 General and administrative expenses</v>
      </c>
      <c r="V1550" s="34" t="str">
        <f>CONCATENATE(T1550," ",VLOOKUP(ABS(T1550),'heading tables'!$A:$C,2,FALSE))</f>
        <v>7400 General and administrative expenses</v>
      </c>
      <c r="W1550" s="34" t="str">
        <f t="shared" si="500"/>
        <v>7400.1</v>
      </c>
      <c r="X1550" s="34" t="str">
        <f t="shared" si="503"/>
        <v>7400.11</v>
      </c>
      <c r="Y1550" s="34" t="str">
        <f t="shared" si="503"/>
        <v>7400.112</v>
      </c>
      <c r="Z1550" s="34" t="str">
        <f t="shared" si="503"/>
        <v>7400.1122</v>
      </c>
      <c r="AA1550" s="34" t="str">
        <f t="shared" si="503"/>
        <v>" "</v>
      </c>
      <c r="AB1550" s="34" t="str">
        <f t="shared" si="504"/>
        <v>7400.1 General &amp; Administration Expenses for Electricity Regulated Activities</v>
      </c>
      <c r="AC1550" s="34" t="str">
        <f t="shared" si="505"/>
        <v>7400.11 General &amp; Administration Expenses of Electricity Regulated Dispatch Activities</v>
      </c>
      <c r="AD1550" s="34" t="str">
        <f t="shared" si="506"/>
        <v>7400.112 General Costs of Electricity Regulated Dispatch Activities</v>
      </c>
      <c r="AE1550" s="34" t="str">
        <f t="shared" si="507"/>
        <v>7400.1122 Consultation and Audit</v>
      </c>
      <c r="AF1550" s="34" t="str">
        <f t="shared" si="508"/>
        <v>" "</v>
      </c>
      <c r="AH1550" s="14" t="s">
        <v>466</v>
      </c>
      <c r="AI1550" t="s">
        <v>466</v>
      </c>
      <c r="AJ1550" s="14" t="s">
        <v>11</v>
      </c>
      <c r="AK1550" t="s">
        <v>917</v>
      </c>
      <c r="AL1550"/>
      <c r="AM1550"/>
      <c r="AN1550"/>
      <c r="AO1550"/>
      <c r="AP1550"/>
      <c r="AQ1550"/>
      <c r="AR1550"/>
      <c r="AS1550"/>
      <c r="AV1550" t="s">
        <v>466</v>
      </c>
      <c r="AW1550">
        <f t="shared" si="509"/>
        <v>22</v>
      </c>
    </row>
    <row r="1551" spans="1:49" ht="11.25" customHeight="1" x14ac:dyDescent="0.2">
      <c r="A1551" s="14">
        <v>7400.1122999999998</v>
      </c>
      <c r="B1551" t="s">
        <v>467</v>
      </c>
      <c r="C1551" s="33" t="str">
        <f t="shared" si="487"/>
        <v>7400.1123 Training</v>
      </c>
      <c r="D1551" s="6" t="s">
        <v>27</v>
      </c>
      <c r="E1551" s="6" t="s">
        <v>806</v>
      </c>
      <c r="F1551" s="6" t="s">
        <v>760</v>
      </c>
      <c r="G1551" s="6" t="s">
        <v>824</v>
      </c>
      <c r="H1551" s="34" t="str">
        <f>VLOOKUP(I1551,'heading tables'!$G$3:$H$9,2,FALSE)</f>
        <v>L4</v>
      </c>
      <c r="I1551" s="34">
        <f t="shared" si="497"/>
        <v>9</v>
      </c>
      <c r="J1551" s="6" t="s">
        <v>1069</v>
      </c>
      <c r="K1551" s="34">
        <f t="shared" si="502"/>
        <v>108</v>
      </c>
      <c r="L1551" s="34" t="str">
        <f t="shared" si="499"/>
        <v>23</v>
      </c>
      <c r="M1551" s="34" t="str">
        <f t="shared" si="489"/>
        <v>7</v>
      </c>
      <c r="N1551" s="34" t="str">
        <f t="shared" si="490"/>
        <v>74</v>
      </c>
      <c r="O1551" s="34" t="str">
        <f t="shared" si="491"/>
        <v>7400</v>
      </c>
      <c r="P1551" s="34" t="str">
        <f>CONCATENATE(M1551," ",VLOOKUP(M1551,'heading tables'!$A:$C,2,FALSE))</f>
        <v>7 Operating Expenses</v>
      </c>
      <c r="Q1551" s="34" t="str">
        <f>CONCATENATE(N1551," ",VLOOKUP(N1551,'heading tables'!$A:$C,2,FALSE))</f>
        <v>74 General and administrative expenses</v>
      </c>
      <c r="R1551" s="34" t="str">
        <f>CONCATENATE(O1551," ",VLOOKUP(ABS(O1551),'heading tables'!$A:$C,2,FALSE))</f>
        <v>7400 General and administrative expenses</v>
      </c>
      <c r="S1551" s="34" t="str">
        <f t="shared" si="495"/>
        <v>74</v>
      </c>
      <c r="T1551" s="34" t="str">
        <f t="shared" si="496"/>
        <v>7400</v>
      </c>
      <c r="U1551" s="34" t="str">
        <f>CONCATENATE(S1551," ",VLOOKUP(S1551,'heading tables'!$A:$C,2,FALSE))</f>
        <v>74 General and administrative expenses</v>
      </c>
      <c r="V1551" s="34" t="str">
        <f>CONCATENATE(T1551," ",VLOOKUP(ABS(T1551),'heading tables'!$A:$C,2,FALSE))</f>
        <v>7400 General and administrative expenses</v>
      </c>
      <c r="W1551" s="34" t="str">
        <f t="shared" si="500"/>
        <v>7400.1</v>
      </c>
      <c r="X1551" s="34" t="str">
        <f t="shared" si="503"/>
        <v>7400.11</v>
      </c>
      <c r="Y1551" s="34" t="str">
        <f t="shared" si="503"/>
        <v>7400.112</v>
      </c>
      <c r="Z1551" s="34" t="str">
        <f t="shared" si="503"/>
        <v>7400.1123</v>
      </c>
      <c r="AA1551" s="34" t="str">
        <f t="shared" si="503"/>
        <v>" "</v>
      </c>
      <c r="AB1551" s="34" t="str">
        <f t="shared" si="504"/>
        <v>7400.1 General &amp; Administration Expenses for Electricity Regulated Activities</v>
      </c>
      <c r="AC1551" s="34" t="str">
        <f t="shared" si="505"/>
        <v>7400.11 General &amp; Administration Expenses of Electricity Regulated Dispatch Activities</v>
      </c>
      <c r="AD1551" s="34" t="str">
        <f t="shared" si="506"/>
        <v>7400.112 General Costs of Electricity Regulated Dispatch Activities</v>
      </c>
      <c r="AE1551" s="34" t="str">
        <f t="shared" si="507"/>
        <v>7400.1123 Training</v>
      </c>
      <c r="AF1551" s="34" t="str">
        <f t="shared" si="508"/>
        <v>" "</v>
      </c>
      <c r="AH1551" s="6" t="s">
        <v>898</v>
      </c>
      <c r="AI1551" t="s">
        <v>467</v>
      </c>
      <c r="AJ1551" s="14" t="s">
        <v>11</v>
      </c>
      <c r="AK1551" t="s">
        <v>917</v>
      </c>
      <c r="AL1551"/>
      <c r="AM1551"/>
      <c r="AN1551"/>
      <c r="AO1551"/>
      <c r="AP1551"/>
      <c r="AQ1551"/>
      <c r="AR1551"/>
      <c r="AS1551"/>
      <c r="AV1551" t="s">
        <v>467</v>
      </c>
      <c r="AW1551">
        <f t="shared" si="509"/>
        <v>8</v>
      </c>
    </row>
    <row r="1552" spans="1:49" ht="11.25" customHeight="1" x14ac:dyDescent="0.2">
      <c r="A1552" s="14">
        <v>7400.1124</v>
      </c>
      <c r="B1552" t="s">
        <v>468</v>
      </c>
      <c r="C1552" s="33" t="str">
        <f t="shared" si="487"/>
        <v>7400.1124 Bank charges and Fees</v>
      </c>
      <c r="D1552" s="6" t="s">
        <v>27</v>
      </c>
      <c r="E1552" s="6" t="s">
        <v>806</v>
      </c>
      <c r="F1552" s="6" t="s">
        <v>760</v>
      </c>
      <c r="G1552" s="6" t="s">
        <v>824</v>
      </c>
      <c r="H1552" s="34" t="str">
        <f>VLOOKUP(I1552,'heading tables'!$G$3:$H$9,2,FALSE)</f>
        <v>L4</v>
      </c>
      <c r="I1552" s="34">
        <f t="shared" si="497"/>
        <v>9</v>
      </c>
      <c r="J1552" s="6" t="s">
        <v>1069</v>
      </c>
      <c r="K1552" s="34">
        <f t="shared" si="502"/>
        <v>108</v>
      </c>
      <c r="L1552" s="34" t="str">
        <f t="shared" si="499"/>
        <v>24</v>
      </c>
      <c r="M1552" s="34" t="str">
        <f t="shared" si="489"/>
        <v>7</v>
      </c>
      <c r="N1552" s="34" t="str">
        <f t="shared" si="490"/>
        <v>74</v>
      </c>
      <c r="O1552" s="34" t="str">
        <f t="shared" si="491"/>
        <v>7400</v>
      </c>
      <c r="P1552" s="34" t="str">
        <f>CONCATENATE(M1552," ",VLOOKUP(M1552,'heading tables'!$A:$C,2,FALSE))</f>
        <v>7 Operating Expenses</v>
      </c>
      <c r="Q1552" s="34" t="str">
        <f>CONCATENATE(N1552," ",VLOOKUP(N1552,'heading tables'!$A:$C,2,FALSE))</f>
        <v>74 General and administrative expenses</v>
      </c>
      <c r="R1552" s="34" t="str">
        <f>CONCATENATE(O1552," ",VLOOKUP(ABS(O1552),'heading tables'!$A:$C,2,FALSE))</f>
        <v>7400 General and administrative expenses</v>
      </c>
      <c r="S1552" s="34" t="str">
        <f t="shared" si="495"/>
        <v>74</v>
      </c>
      <c r="T1552" s="34" t="str">
        <f t="shared" si="496"/>
        <v>7400</v>
      </c>
      <c r="U1552" s="34" t="str">
        <f>CONCATENATE(S1552," ",VLOOKUP(S1552,'heading tables'!$A:$C,2,FALSE))</f>
        <v>74 General and administrative expenses</v>
      </c>
      <c r="V1552" s="34" t="str">
        <f>CONCATENATE(T1552," ",VLOOKUP(ABS(T1552),'heading tables'!$A:$C,2,FALSE))</f>
        <v>7400 General and administrative expenses</v>
      </c>
      <c r="W1552" s="34" t="str">
        <f t="shared" si="500"/>
        <v>7400.1</v>
      </c>
      <c r="X1552" s="34" t="str">
        <f t="shared" si="503"/>
        <v>7400.11</v>
      </c>
      <c r="Y1552" s="34" t="str">
        <f t="shared" si="503"/>
        <v>7400.112</v>
      </c>
      <c r="Z1552" s="34" t="str">
        <f t="shared" si="503"/>
        <v>7400.1124</v>
      </c>
      <c r="AA1552" s="34" t="str">
        <f t="shared" si="503"/>
        <v>" "</v>
      </c>
      <c r="AB1552" s="34" t="str">
        <f t="shared" si="504"/>
        <v>7400.1 General &amp; Administration Expenses for Electricity Regulated Activities</v>
      </c>
      <c r="AC1552" s="34" t="str">
        <f t="shared" si="505"/>
        <v>7400.11 General &amp; Administration Expenses of Electricity Regulated Dispatch Activities</v>
      </c>
      <c r="AD1552" s="34" t="str">
        <f t="shared" si="506"/>
        <v>7400.112 General Costs of Electricity Regulated Dispatch Activities</v>
      </c>
      <c r="AE1552" s="34" t="str">
        <f t="shared" si="507"/>
        <v>7400.1124 Bank charges and Fees</v>
      </c>
      <c r="AF1552" s="34" t="str">
        <f t="shared" si="508"/>
        <v>" "</v>
      </c>
      <c r="AH1552" s="6" t="s">
        <v>468</v>
      </c>
      <c r="AI1552" t="s">
        <v>468</v>
      </c>
      <c r="AJ1552" s="14" t="s">
        <v>11</v>
      </c>
      <c r="AK1552" t="s">
        <v>917</v>
      </c>
      <c r="AL1552"/>
      <c r="AM1552"/>
      <c r="AN1552"/>
      <c r="AO1552"/>
      <c r="AP1552"/>
      <c r="AQ1552"/>
      <c r="AR1552"/>
      <c r="AS1552"/>
      <c r="AV1552" t="s">
        <v>468</v>
      </c>
      <c r="AW1552">
        <f t="shared" si="509"/>
        <v>21</v>
      </c>
    </row>
    <row r="1553" spans="1:49" ht="11.25" customHeight="1" x14ac:dyDescent="0.2">
      <c r="A1553" s="14">
        <v>7400.1125000000002</v>
      </c>
      <c r="B1553" t="s">
        <v>469</v>
      </c>
      <c r="C1553" s="33" t="str">
        <f t="shared" si="487"/>
        <v>7400.1125 Business Trip</v>
      </c>
      <c r="D1553" s="6" t="s">
        <v>27</v>
      </c>
      <c r="E1553" s="6" t="s">
        <v>806</v>
      </c>
      <c r="F1553" s="6" t="s">
        <v>760</v>
      </c>
      <c r="G1553" s="6" t="s">
        <v>824</v>
      </c>
      <c r="H1553" s="34" t="str">
        <f>VLOOKUP(I1553,'heading tables'!$G$3:$H$9,2,FALSE)</f>
        <v>L4</v>
      </c>
      <c r="I1553" s="34">
        <f t="shared" si="497"/>
        <v>9</v>
      </c>
      <c r="J1553" s="6" t="s">
        <v>1069</v>
      </c>
      <c r="K1553" s="34">
        <f t="shared" si="502"/>
        <v>108</v>
      </c>
      <c r="L1553" s="34" t="str">
        <f t="shared" si="499"/>
        <v>25</v>
      </c>
      <c r="M1553" s="34" t="str">
        <f t="shared" si="489"/>
        <v>7</v>
      </c>
      <c r="N1553" s="34" t="str">
        <f t="shared" si="490"/>
        <v>74</v>
      </c>
      <c r="O1553" s="34" t="str">
        <f t="shared" si="491"/>
        <v>7400</v>
      </c>
      <c r="P1553" s="34" t="str">
        <f>CONCATENATE(M1553," ",VLOOKUP(M1553,'heading tables'!$A:$C,2,FALSE))</f>
        <v>7 Operating Expenses</v>
      </c>
      <c r="Q1553" s="34" t="str">
        <f>CONCATENATE(N1553," ",VLOOKUP(N1553,'heading tables'!$A:$C,2,FALSE))</f>
        <v>74 General and administrative expenses</v>
      </c>
      <c r="R1553" s="34" t="str">
        <f>CONCATENATE(O1553," ",VLOOKUP(ABS(O1553),'heading tables'!$A:$C,2,FALSE))</f>
        <v>7400 General and administrative expenses</v>
      </c>
      <c r="S1553" s="34" t="str">
        <f t="shared" si="495"/>
        <v>74</v>
      </c>
      <c r="T1553" s="34" t="str">
        <f t="shared" si="496"/>
        <v>7400</v>
      </c>
      <c r="U1553" s="34" t="str">
        <f>CONCATENATE(S1553," ",VLOOKUP(S1553,'heading tables'!$A:$C,2,FALSE))</f>
        <v>74 General and administrative expenses</v>
      </c>
      <c r="V1553" s="34" t="str">
        <f>CONCATENATE(T1553," ",VLOOKUP(ABS(T1553),'heading tables'!$A:$C,2,FALSE))</f>
        <v>7400 General and administrative expenses</v>
      </c>
      <c r="W1553" s="34" t="str">
        <f t="shared" si="500"/>
        <v>7400.1</v>
      </c>
      <c r="X1553" s="34" t="str">
        <f t="shared" si="503"/>
        <v>7400.11</v>
      </c>
      <c r="Y1553" s="34" t="str">
        <f t="shared" si="503"/>
        <v>7400.112</v>
      </c>
      <c r="Z1553" s="34" t="str">
        <f t="shared" si="503"/>
        <v>7400.1125</v>
      </c>
      <c r="AA1553" s="34" t="str">
        <f t="shared" si="503"/>
        <v>" "</v>
      </c>
      <c r="AB1553" s="34" t="str">
        <f t="shared" si="504"/>
        <v>7400.1 General &amp; Administration Expenses for Electricity Regulated Activities</v>
      </c>
      <c r="AC1553" s="34" t="str">
        <f t="shared" si="505"/>
        <v>7400.11 General &amp; Administration Expenses of Electricity Regulated Dispatch Activities</v>
      </c>
      <c r="AD1553" s="34" t="str">
        <f t="shared" si="506"/>
        <v>7400.112 General Costs of Electricity Regulated Dispatch Activities</v>
      </c>
      <c r="AE1553" s="34" t="str">
        <f t="shared" si="507"/>
        <v>7400.1125 Business Trip</v>
      </c>
      <c r="AF1553" s="34" t="str">
        <f t="shared" si="508"/>
        <v>" "</v>
      </c>
      <c r="AH1553" s="14" t="s">
        <v>469</v>
      </c>
      <c r="AI1553" t="s">
        <v>469</v>
      </c>
      <c r="AJ1553" s="14" t="s">
        <v>11</v>
      </c>
      <c r="AK1553" t="s">
        <v>917</v>
      </c>
      <c r="AL1553"/>
      <c r="AM1553"/>
      <c r="AN1553"/>
      <c r="AO1553"/>
      <c r="AP1553"/>
      <c r="AQ1553"/>
      <c r="AR1553"/>
      <c r="AS1553"/>
      <c r="AV1553" t="s">
        <v>469</v>
      </c>
      <c r="AW1553">
        <f t="shared" si="509"/>
        <v>13</v>
      </c>
    </row>
    <row r="1554" spans="1:49" ht="11.25" customHeight="1" x14ac:dyDescent="0.2">
      <c r="A1554" s="14">
        <v>7400.1126000000004</v>
      </c>
      <c r="B1554" t="s">
        <v>470</v>
      </c>
      <c r="C1554" s="33" t="str">
        <f t="shared" si="487"/>
        <v>7400.1126 Bad dept</v>
      </c>
      <c r="D1554" s="6" t="s">
        <v>27</v>
      </c>
      <c r="E1554" s="6" t="s">
        <v>806</v>
      </c>
      <c r="F1554" s="6" t="s">
        <v>765</v>
      </c>
      <c r="G1554" s="6" t="s">
        <v>824</v>
      </c>
      <c r="H1554" s="34" t="str">
        <f>VLOOKUP(I1554,'heading tables'!$G$3:$H$9,2,FALSE)</f>
        <v>L4</v>
      </c>
      <c r="I1554" s="34">
        <f t="shared" si="497"/>
        <v>9</v>
      </c>
      <c r="J1554" s="6" t="s">
        <v>1069</v>
      </c>
      <c r="K1554" s="34">
        <f t="shared" si="502"/>
        <v>108</v>
      </c>
      <c r="L1554" s="34" t="str">
        <f t="shared" si="499"/>
        <v>26</v>
      </c>
      <c r="M1554" s="34" t="str">
        <f t="shared" si="489"/>
        <v>7</v>
      </c>
      <c r="N1554" s="34" t="str">
        <f t="shared" si="490"/>
        <v>74</v>
      </c>
      <c r="O1554" s="34" t="str">
        <f t="shared" si="491"/>
        <v>7400</v>
      </c>
      <c r="P1554" s="34" t="str">
        <f>CONCATENATE(M1554," ",VLOOKUP(M1554,'heading tables'!$A:$C,2,FALSE))</f>
        <v>7 Operating Expenses</v>
      </c>
      <c r="Q1554" s="34" t="str">
        <f>CONCATENATE(N1554," ",VLOOKUP(N1554,'heading tables'!$A:$C,2,FALSE))</f>
        <v>74 General and administrative expenses</v>
      </c>
      <c r="R1554" s="34" t="str">
        <f>CONCATENATE(O1554," ",VLOOKUP(ABS(O1554),'heading tables'!$A:$C,2,FALSE))</f>
        <v>7400 General and administrative expenses</v>
      </c>
      <c r="S1554" s="34" t="str">
        <f t="shared" si="495"/>
        <v>74</v>
      </c>
      <c r="T1554" s="34" t="str">
        <f t="shared" si="496"/>
        <v>7400</v>
      </c>
      <c r="U1554" s="34" t="str">
        <f>CONCATENATE(S1554," ",VLOOKUP(S1554,'heading tables'!$A:$C,2,FALSE))</f>
        <v>74 General and administrative expenses</v>
      </c>
      <c r="V1554" s="34" t="str">
        <f>CONCATENATE(T1554," ",VLOOKUP(ABS(T1554),'heading tables'!$A:$C,2,FALSE))</f>
        <v>7400 General and administrative expenses</v>
      </c>
      <c r="W1554" s="34" t="str">
        <f t="shared" si="500"/>
        <v>7400.1</v>
      </c>
      <c r="X1554" s="34" t="str">
        <f t="shared" si="503"/>
        <v>7400.11</v>
      </c>
      <c r="Y1554" s="34" t="str">
        <f t="shared" si="503"/>
        <v>7400.112</v>
      </c>
      <c r="Z1554" s="34" t="str">
        <f t="shared" si="503"/>
        <v>7400.1126</v>
      </c>
      <c r="AA1554" s="34" t="str">
        <f t="shared" si="503"/>
        <v>" "</v>
      </c>
      <c r="AB1554" s="34" t="str">
        <f t="shared" si="504"/>
        <v>7400.1 General &amp; Administration Expenses for Electricity Regulated Activities</v>
      </c>
      <c r="AC1554" s="34" t="str">
        <f t="shared" si="505"/>
        <v>7400.11 General &amp; Administration Expenses of Electricity Regulated Dispatch Activities</v>
      </c>
      <c r="AD1554" s="34" t="str">
        <f t="shared" si="506"/>
        <v>7400.112 General Costs of Electricity Regulated Dispatch Activities</v>
      </c>
      <c r="AE1554" s="34" t="str">
        <f t="shared" si="507"/>
        <v>7400.1126 Bad dept</v>
      </c>
      <c r="AF1554" s="34" t="str">
        <f t="shared" si="508"/>
        <v>" "</v>
      </c>
      <c r="AH1554" s="14" t="s">
        <v>470</v>
      </c>
      <c r="AI1554" t="s">
        <v>470</v>
      </c>
      <c r="AJ1554" s="14" t="s">
        <v>11</v>
      </c>
      <c r="AK1554" t="s">
        <v>917</v>
      </c>
      <c r="AL1554"/>
      <c r="AM1554"/>
      <c r="AN1554"/>
      <c r="AO1554"/>
      <c r="AP1554"/>
      <c r="AQ1554"/>
      <c r="AR1554"/>
      <c r="AS1554"/>
      <c r="AV1554" t="s">
        <v>470</v>
      </c>
      <c r="AW1554">
        <f t="shared" si="509"/>
        <v>8</v>
      </c>
    </row>
    <row r="1555" spans="1:49" ht="11.25" customHeight="1" x14ac:dyDescent="0.2">
      <c r="A1555" s="14">
        <v>7400.1126999999997</v>
      </c>
      <c r="B1555" t="s">
        <v>471</v>
      </c>
      <c r="C1555" s="33" t="str">
        <f t="shared" si="487"/>
        <v>7400.1127 Other Taxes and Duties</v>
      </c>
      <c r="D1555" s="6" t="s">
        <v>27</v>
      </c>
      <c r="E1555" s="6" t="s">
        <v>806</v>
      </c>
      <c r="F1555" s="6" t="s">
        <v>766</v>
      </c>
      <c r="G1555" s="6" t="s">
        <v>824</v>
      </c>
      <c r="H1555" s="34" t="str">
        <f>VLOOKUP(I1555,'heading tables'!$G$3:$H$9,2,FALSE)</f>
        <v>L4</v>
      </c>
      <c r="I1555" s="34">
        <f t="shared" si="497"/>
        <v>9</v>
      </c>
      <c r="J1555" s="6" t="s">
        <v>1069</v>
      </c>
      <c r="K1555" s="34">
        <f t="shared" si="502"/>
        <v>108</v>
      </c>
      <c r="L1555" s="34" t="str">
        <f t="shared" si="499"/>
        <v>27</v>
      </c>
      <c r="M1555" s="34" t="str">
        <f t="shared" si="489"/>
        <v>7</v>
      </c>
      <c r="N1555" s="34" t="str">
        <f t="shared" si="490"/>
        <v>74</v>
      </c>
      <c r="O1555" s="34" t="str">
        <f t="shared" si="491"/>
        <v>7400</v>
      </c>
      <c r="P1555" s="34" t="str">
        <f>CONCATENATE(M1555," ",VLOOKUP(M1555,'heading tables'!$A:$C,2,FALSE))</f>
        <v>7 Operating Expenses</v>
      </c>
      <c r="Q1555" s="34" t="str">
        <f>CONCATENATE(N1555," ",VLOOKUP(N1555,'heading tables'!$A:$C,2,FALSE))</f>
        <v>74 General and administrative expenses</v>
      </c>
      <c r="R1555" s="34" t="str">
        <f>CONCATENATE(O1555," ",VLOOKUP(ABS(O1555),'heading tables'!$A:$C,2,FALSE))</f>
        <v>7400 General and administrative expenses</v>
      </c>
      <c r="S1555" s="34" t="str">
        <f t="shared" si="495"/>
        <v>74</v>
      </c>
      <c r="T1555" s="34" t="str">
        <f t="shared" si="496"/>
        <v>7400</v>
      </c>
      <c r="U1555" s="34" t="str">
        <f>CONCATENATE(S1555," ",VLOOKUP(S1555,'heading tables'!$A:$C,2,FALSE))</f>
        <v>74 General and administrative expenses</v>
      </c>
      <c r="V1555" s="34" t="str">
        <f>CONCATENATE(T1555," ",VLOOKUP(ABS(T1555),'heading tables'!$A:$C,2,FALSE))</f>
        <v>7400 General and administrative expenses</v>
      </c>
      <c r="W1555" s="34" t="str">
        <f t="shared" si="500"/>
        <v>7400.1</v>
      </c>
      <c r="X1555" s="34" t="str">
        <f t="shared" si="503"/>
        <v>7400.11</v>
      </c>
      <c r="Y1555" s="34" t="str">
        <f t="shared" si="503"/>
        <v>7400.112</v>
      </c>
      <c r="Z1555" s="34" t="str">
        <f t="shared" si="503"/>
        <v>7400.1127</v>
      </c>
      <c r="AA1555" s="34" t="str">
        <f t="shared" si="503"/>
        <v>" "</v>
      </c>
      <c r="AB1555" s="34" t="str">
        <f t="shared" si="504"/>
        <v>7400.1 General &amp; Administration Expenses for Electricity Regulated Activities</v>
      </c>
      <c r="AC1555" s="34" t="str">
        <f t="shared" si="505"/>
        <v>7400.11 General &amp; Administration Expenses of Electricity Regulated Dispatch Activities</v>
      </c>
      <c r="AD1555" s="34" t="str">
        <f t="shared" si="506"/>
        <v>7400.112 General Costs of Electricity Regulated Dispatch Activities</v>
      </c>
      <c r="AE1555" s="34" t="str">
        <f t="shared" si="507"/>
        <v>7400.1127 Other Taxes and Duties</v>
      </c>
      <c r="AF1555" s="34" t="str">
        <f t="shared" si="508"/>
        <v>" "</v>
      </c>
      <c r="AH1555" s="14" t="s">
        <v>891</v>
      </c>
      <c r="AI1555" t="s">
        <v>471</v>
      </c>
      <c r="AJ1555" s="14" t="s">
        <v>11</v>
      </c>
      <c r="AK1555" t="s">
        <v>917</v>
      </c>
      <c r="AL1555"/>
      <c r="AM1555"/>
      <c r="AN1555"/>
      <c r="AO1555"/>
      <c r="AP1555"/>
      <c r="AQ1555"/>
      <c r="AR1555"/>
      <c r="AS1555"/>
      <c r="AV1555" t="s">
        <v>471</v>
      </c>
      <c r="AW1555">
        <f t="shared" si="509"/>
        <v>22</v>
      </c>
    </row>
    <row r="1556" spans="1:49" ht="11.25" customHeight="1" x14ac:dyDescent="0.2">
      <c r="A1556" s="14">
        <v>7400.1127999999999</v>
      </c>
      <c r="B1556" t="s">
        <v>472</v>
      </c>
      <c r="C1556" s="33" t="str">
        <f t="shared" si="487"/>
        <v>7400.1128 Penalties and Charges</v>
      </c>
      <c r="D1556" s="6" t="s">
        <v>27</v>
      </c>
      <c r="E1556" s="6" t="s">
        <v>806</v>
      </c>
      <c r="F1556" s="6" t="s">
        <v>760</v>
      </c>
      <c r="G1556" s="6" t="s">
        <v>824</v>
      </c>
      <c r="H1556" s="34" t="str">
        <f>VLOOKUP(I1556,'heading tables'!$G$3:$H$9,2,FALSE)</f>
        <v>L4</v>
      </c>
      <c r="I1556" s="34">
        <f t="shared" si="497"/>
        <v>9</v>
      </c>
      <c r="J1556" s="6" t="s">
        <v>1069</v>
      </c>
      <c r="K1556" s="34">
        <f t="shared" si="502"/>
        <v>108</v>
      </c>
      <c r="L1556" s="34" t="str">
        <f t="shared" si="499"/>
        <v>28</v>
      </c>
      <c r="M1556" s="34" t="str">
        <f t="shared" si="489"/>
        <v>7</v>
      </c>
      <c r="N1556" s="34" t="str">
        <f t="shared" si="490"/>
        <v>74</v>
      </c>
      <c r="O1556" s="34" t="str">
        <f t="shared" si="491"/>
        <v>7400</v>
      </c>
      <c r="P1556" s="34" t="str">
        <f>CONCATENATE(M1556," ",VLOOKUP(M1556,'heading tables'!$A:$C,2,FALSE))</f>
        <v>7 Operating Expenses</v>
      </c>
      <c r="Q1556" s="34" t="str">
        <f>CONCATENATE(N1556," ",VLOOKUP(N1556,'heading tables'!$A:$C,2,FALSE))</f>
        <v>74 General and administrative expenses</v>
      </c>
      <c r="R1556" s="34" t="str">
        <f>CONCATENATE(O1556," ",VLOOKUP(ABS(O1556),'heading tables'!$A:$C,2,FALSE))</f>
        <v>7400 General and administrative expenses</v>
      </c>
      <c r="S1556" s="34" t="str">
        <f t="shared" si="495"/>
        <v>74</v>
      </c>
      <c r="T1556" s="34" t="str">
        <f t="shared" si="496"/>
        <v>7400</v>
      </c>
      <c r="U1556" s="34" t="str">
        <f>CONCATENATE(S1556," ",VLOOKUP(S1556,'heading tables'!$A:$C,2,FALSE))</f>
        <v>74 General and administrative expenses</v>
      </c>
      <c r="V1556" s="34" t="str">
        <f>CONCATENATE(T1556," ",VLOOKUP(ABS(T1556),'heading tables'!$A:$C,2,FALSE))</f>
        <v>7400 General and administrative expenses</v>
      </c>
      <c r="W1556" s="34" t="str">
        <f t="shared" si="500"/>
        <v>7400.1</v>
      </c>
      <c r="X1556" s="34" t="str">
        <f t="shared" si="503"/>
        <v>7400.11</v>
      </c>
      <c r="Y1556" s="34" t="str">
        <f t="shared" si="503"/>
        <v>7400.112</v>
      </c>
      <c r="Z1556" s="34" t="str">
        <f t="shared" si="503"/>
        <v>7400.1128</v>
      </c>
      <c r="AA1556" s="34" t="str">
        <f t="shared" si="503"/>
        <v>" "</v>
      </c>
      <c r="AB1556" s="34" t="str">
        <f t="shared" si="504"/>
        <v>7400.1 General &amp; Administration Expenses for Electricity Regulated Activities</v>
      </c>
      <c r="AC1556" s="34" t="str">
        <f t="shared" si="505"/>
        <v>7400.11 General &amp; Administration Expenses of Electricity Regulated Dispatch Activities</v>
      </c>
      <c r="AD1556" s="34" t="str">
        <f t="shared" si="506"/>
        <v>7400.112 General Costs of Electricity Regulated Dispatch Activities</v>
      </c>
      <c r="AE1556" s="34" t="str">
        <f t="shared" si="507"/>
        <v>7400.1128 Penalties and Charges</v>
      </c>
      <c r="AF1556" s="34" t="str">
        <f t="shared" si="508"/>
        <v>" "</v>
      </c>
      <c r="AH1556" s="14" t="s">
        <v>472</v>
      </c>
      <c r="AI1556" t="s">
        <v>472</v>
      </c>
      <c r="AJ1556" s="14" t="s">
        <v>11</v>
      </c>
      <c r="AK1556" t="s">
        <v>917</v>
      </c>
      <c r="AL1556"/>
      <c r="AM1556"/>
      <c r="AN1556"/>
      <c r="AO1556"/>
      <c r="AP1556"/>
      <c r="AQ1556"/>
      <c r="AR1556"/>
      <c r="AS1556"/>
      <c r="AV1556" t="s">
        <v>472</v>
      </c>
      <c r="AW1556">
        <f t="shared" si="509"/>
        <v>21</v>
      </c>
    </row>
    <row r="1557" spans="1:49" ht="11.25" customHeight="1" x14ac:dyDescent="0.2">
      <c r="A1557" s="14">
        <v>7400.1129000000001</v>
      </c>
      <c r="B1557" t="s">
        <v>473</v>
      </c>
      <c r="C1557" s="33" t="str">
        <f t="shared" si="487"/>
        <v>7400.1129 Other Electricity Regulated General Expenses</v>
      </c>
      <c r="D1557" s="6" t="s">
        <v>27</v>
      </c>
      <c r="E1557" s="6" t="s">
        <v>806</v>
      </c>
      <c r="F1557" s="6" t="s">
        <v>760</v>
      </c>
      <c r="G1557" s="6" t="s">
        <v>824</v>
      </c>
      <c r="H1557" s="34" t="str">
        <f>VLOOKUP(I1557,'heading tables'!$G$3:$H$9,2,FALSE)</f>
        <v>L4</v>
      </c>
      <c r="I1557" s="34">
        <f t="shared" si="497"/>
        <v>9</v>
      </c>
      <c r="J1557" s="6" t="s">
        <v>1069</v>
      </c>
      <c r="K1557" s="34">
        <f t="shared" si="502"/>
        <v>108</v>
      </c>
      <c r="L1557" s="34" t="str">
        <f t="shared" si="499"/>
        <v>29</v>
      </c>
      <c r="M1557" s="34" t="str">
        <f t="shared" si="489"/>
        <v>7</v>
      </c>
      <c r="N1557" s="34" t="str">
        <f t="shared" si="490"/>
        <v>74</v>
      </c>
      <c r="O1557" s="34" t="str">
        <f t="shared" si="491"/>
        <v>7400</v>
      </c>
      <c r="P1557" s="34" t="str">
        <f>CONCATENATE(M1557," ",VLOOKUP(M1557,'heading tables'!$A:$C,2,FALSE))</f>
        <v>7 Operating Expenses</v>
      </c>
      <c r="Q1557" s="34" t="str">
        <f>CONCATENATE(N1557," ",VLOOKUP(N1557,'heading tables'!$A:$C,2,FALSE))</f>
        <v>74 General and administrative expenses</v>
      </c>
      <c r="R1557" s="34" t="str">
        <f>CONCATENATE(O1557," ",VLOOKUP(ABS(O1557),'heading tables'!$A:$C,2,FALSE))</f>
        <v>7400 General and administrative expenses</v>
      </c>
      <c r="S1557" s="34" t="str">
        <f t="shared" si="495"/>
        <v>74</v>
      </c>
      <c r="T1557" s="34" t="str">
        <f t="shared" si="496"/>
        <v>7400</v>
      </c>
      <c r="U1557" s="34" t="str">
        <f>CONCATENATE(S1557," ",VLOOKUP(S1557,'heading tables'!$A:$C,2,FALSE))</f>
        <v>74 General and administrative expenses</v>
      </c>
      <c r="V1557" s="34" t="str">
        <f>CONCATENATE(T1557," ",VLOOKUP(ABS(T1557),'heading tables'!$A:$C,2,FALSE))</f>
        <v>7400 General and administrative expenses</v>
      </c>
      <c r="W1557" s="34" t="str">
        <f t="shared" si="500"/>
        <v>7400.1</v>
      </c>
      <c r="X1557" s="34" t="str">
        <f t="shared" si="503"/>
        <v>7400.11</v>
      </c>
      <c r="Y1557" s="34" t="str">
        <f t="shared" si="503"/>
        <v>7400.112</v>
      </c>
      <c r="Z1557" s="34" t="str">
        <f t="shared" si="503"/>
        <v>7400.1129</v>
      </c>
      <c r="AA1557" s="34" t="str">
        <f t="shared" si="503"/>
        <v>" "</v>
      </c>
      <c r="AB1557" s="34" t="str">
        <f t="shared" si="504"/>
        <v>7400.1 General &amp; Administration Expenses for Electricity Regulated Activities</v>
      </c>
      <c r="AC1557" s="34" t="str">
        <f t="shared" si="505"/>
        <v>7400.11 General &amp; Administration Expenses of Electricity Regulated Dispatch Activities</v>
      </c>
      <c r="AD1557" s="34" t="str">
        <f t="shared" si="506"/>
        <v>7400.112 General Costs of Electricity Regulated Dispatch Activities</v>
      </c>
      <c r="AE1557" s="34" t="str">
        <f t="shared" si="507"/>
        <v>7400.1129 Other Electricity Regulated General Expenses</v>
      </c>
      <c r="AF1557" s="34" t="str">
        <f t="shared" si="508"/>
        <v>" "</v>
      </c>
      <c r="AH1557" s="6" t="s">
        <v>896</v>
      </c>
      <c r="AI1557" t="s">
        <v>473</v>
      </c>
      <c r="AJ1557" s="14" t="s">
        <v>11</v>
      </c>
      <c r="AK1557" t="s">
        <v>917</v>
      </c>
      <c r="AL1557"/>
      <c r="AM1557"/>
      <c r="AN1557"/>
      <c r="AO1557"/>
      <c r="AP1557"/>
      <c r="AQ1557"/>
      <c r="AR1557"/>
      <c r="AS1557"/>
      <c r="AV1557" t="s">
        <v>473</v>
      </c>
      <c r="AW1557">
        <f t="shared" si="509"/>
        <v>44</v>
      </c>
    </row>
    <row r="1558" spans="1:49" ht="11.25" customHeight="1" x14ac:dyDescent="0.2">
      <c r="A1558" s="14">
        <v>7400.12</v>
      </c>
      <c r="B1558" t="s">
        <v>474</v>
      </c>
      <c r="C1558" s="33" t="str">
        <f t="shared" si="487"/>
        <v>7400.12 General &amp; Administration Expenses of Electricity Regulated Transmission Activities</v>
      </c>
      <c r="D1558" s="6" t="s">
        <v>859</v>
      </c>
      <c r="E1558" s="6" t="s">
        <v>806</v>
      </c>
      <c r="F1558" s="6" t="s">
        <v>755</v>
      </c>
      <c r="G1558" s="6" t="s">
        <v>64</v>
      </c>
      <c r="H1558" s="34" t="str">
        <f>VLOOKUP(I1558,'heading tables'!$G$3:$H$9,2,FALSE)</f>
        <v>L2</v>
      </c>
      <c r="I1558" s="34">
        <f t="shared" si="497"/>
        <v>7</v>
      </c>
      <c r="J1558" s="6" t="s">
        <v>1069</v>
      </c>
      <c r="K1558" s="34">
        <f t="shared" si="502"/>
        <v>108</v>
      </c>
      <c r="L1558" s="34" t="str">
        <f t="shared" si="499"/>
        <v>12</v>
      </c>
      <c r="M1558" s="34" t="str">
        <f t="shared" si="489"/>
        <v>7</v>
      </c>
      <c r="N1558" s="34" t="str">
        <f t="shared" si="490"/>
        <v>74</v>
      </c>
      <c r="O1558" s="34" t="str">
        <f t="shared" si="491"/>
        <v>7400</v>
      </c>
      <c r="P1558" s="34" t="str">
        <f>CONCATENATE(M1558," ",VLOOKUP(M1558,'heading tables'!$A:$C,2,FALSE))</f>
        <v>7 Operating Expenses</v>
      </c>
      <c r="Q1558" s="34" t="str">
        <f>CONCATENATE(N1558," ",VLOOKUP(N1558,'heading tables'!$A:$C,2,FALSE))</f>
        <v>74 General and administrative expenses</v>
      </c>
      <c r="R1558" s="34" t="str">
        <f>CONCATENATE(O1558," ",VLOOKUP(ABS(O1558),'heading tables'!$A:$C,2,FALSE))</f>
        <v>7400 General and administrative expenses</v>
      </c>
      <c r="S1558" s="34" t="str">
        <f t="shared" si="495"/>
        <v>74</v>
      </c>
      <c r="T1558" s="34" t="str">
        <f t="shared" si="496"/>
        <v>7400</v>
      </c>
      <c r="U1558" s="34" t="str">
        <f>CONCATENATE(S1558," ",VLOOKUP(S1558,'heading tables'!$A:$C,2,FALSE))</f>
        <v>74 General and administrative expenses</v>
      </c>
      <c r="V1558" s="34" t="str">
        <f>CONCATENATE(T1558," ",VLOOKUP(ABS(T1558),'heading tables'!$A:$C,2,FALSE))</f>
        <v>7400 General and administrative expenses</v>
      </c>
      <c r="W1558" s="34" t="str">
        <f t="shared" si="500"/>
        <v>7400.1</v>
      </c>
      <c r="X1558" s="34" t="str">
        <f t="shared" ref="X1558:AA1577" si="511">IF(OR(LEFT($A1558,X$1)=W1558,W1558=$AZ$1),$AZ$1,LEFT($A1558,X$1))</f>
        <v>7400.12</v>
      </c>
      <c r="Y1558" s="34" t="str">
        <f t="shared" si="511"/>
        <v>" "</v>
      </c>
      <c r="Z1558" s="34" t="str">
        <f t="shared" si="511"/>
        <v>" "</v>
      </c>
      <c r="AA1558" s="34" t="str">
        <f t="shared" si="511"/>
        <v>" "</v>
      </c>
      <c r="AB1558" s="34" t="str">
        <f t="shared" si="504"/>
        <v>7400.1 General &amp; Administration Expenses for Electricity Regulated Activities</v>
      </c>
      <c r="AC1558" s="34" t="str">
        <f t="shared" si="505"/>
        <v>7400.12 General &amp; Administration Expenses of Electricity Regulated Transmission Activities</v>
      </c>
      <c r="AD1558" s="34" t="str">
        <f t="shared" si="506"/>
        <v>" "</v>
      </c>
      <c r="AE1558" s="34" t="str">
        <f t="shared" si="507"/>
        <v>" "</v>
      </c>
      <c r="AF1558" s="34" t="str">
        <f t="shared" si="508"/>
        <v>" "</v>
      </c>
      <c r="AI1558" t="s">
        <v>474</v>
      </c>
      <c r="AJ1558" s="14" t="s">
        <v>1064</v>
      </c>
      <c r="AK1558" t="s">
        <v>917</v>
      </c>
      <c r="AL1558"/>
      <c r="AM1558"/>
      <c r="AN1558"/>
      <c r="AO1558"/>
      <c r="AP1558"/>
      <c r="AQ1558"/>
      <c r="AR1558"/>
      <c r="AS1558"/>
      <c r="AV1558" t="s">
        <v>474</v>
      </c>
      <c r="AW1558">
        <f t="shared" si="509"/>
        <v>82</v>
      </c>
    </row>
    <row r="1559" spans="1:49" ht="11.25" customHeight="1" x14ac:dyDescent="0.2">
      <c r="A1559" s="14">
        <v>7400.1210000000001</v>
      </c>
      <c r="B1559" t="s">
        <v>475</v>
      </c>
      <c r="C1559" s="33" t="str">
        <f t="shared" si="487"/>
        <v>7400.121 Administration Expenses of Electricity Regulated Transmission Activities</v>
      </c>
      <c r="D1559" s="6" t="s">
        <v>859</v>
      </c>
      <c r="E1559" s="6" t="s">
        <v>806</v>
      </c>
      <c r="F1559" s="6" t="s">
        <v>755</v>
      </c>
      <c r="G1559" s="6" t="s">
        <v>72</v>
      </c>
      <c r="H1559" s="34" t="str">
        <f>VLOOKUP(I1559,'heading tables'!$G$3:$H$9,2,FALSE)</f>
        <v>L3</v>
      </c>
      <c r="I1559" s="34">
        <f t="shared" si="497"/>
        <v>8</v>
      </c>
      <c r="J1559" s="6" t="s">
        <v>1069</v>
      </c>
      <c r="K1559" s="34">
        <f t="shared" si="502"/>
        <v>108</v>
      </c>
      <c r="L1559" s="34" t="str">
        <f t="shared" si="499"/>
        <v>21</v>
      </c>
      <c r="M1559" s="34" t="str">
        <f t="shared" si="489"/>
        <v>7</v>
      </c>
      <c r="N1559" s="34" t="str">
        <f t="shared" si="490"/>
        <v>74</v>
      </c>
      <c r="O1559" s="34" t="str">
        <f t="shared" si="491"/>
        <v>7400</v>
      </c>
      <c r="P1559" s="34" t="str">
        <f>CONCATENATE(M1559," ",VLOOKUP(M1559,'heading tables'!$A:$C,2,FALSE))</f>
        <v>7 Operating Expenses</v>
      </c>
      <c r="Q1559" s="34" t="str">
        <f>CONCATENATE(N1559," ",VLOOKUP(N1559,'heading tables'!$A:$C,2,FALSE))</f>
        <v>74 General and administrative expenses</v>
      </c>
      <c r="R1559" s="34" t="str">
        <f>CONCATENATE(O1559," ",VLOOKUP(ABS(O1559),'heading tables'!$A:$C,2,FALSE))</f>
        <v>7400 General and administrative expenses</v>
      </c>
      <c r="S1559" s="34" t="str">
        <f t="shared" si="495"/>
        <v>74</v>
      </c>
      <c r="T1559" s="34" t="str">
        <f t="shared" si="496"/>
        <v>7400</v>
      </c>
      <c r="U1559" s="34" t="str">
        <f>CONCATENATE(S1559," ",VLOOKUP(S1559,'heading tables'!$A:$C,2,FALSE))</f>
        <v>74 General and administrative expenses</v>
      </c>
      <c r="V1559" s="34" t="str">
        <f>CONCATENATE(T1559," ",VLOOKUP(ABS(T1559),'heading tables'!$A:$C,2,FALSE))</f>
        <v>7400 General and administrative expenses</v>
      </c>
      <c r="W1559" s="34" t="str">
        <f t="shared" si="500"/>
        <v>7400.1</v>
      </c>
      <c r="X1559" s="34" t="str">
        <f t="shared" si="511"/>
        <v>7400.12</v>
      </c>
      <c r="Y1559" s="34" t="str">
        <f t="shared" si="511"/>
        <v>7400.121</v>
      </c>
      <c r="Z1559" s="34" t="str">
        <f t="shared" si="511"/>
        <v>" "</v>
      </c>
      <c r="AA1559" s="34" t="str">
        <f t="shared" si="511"/>
        <v>" "</v>
      </c>
      <c r="AB1559" s="34" t="str">
        <f t="shared" si="504"/>
        <v>7400.1 General &amp; Administration Expenses for Electricity Regulated Activities</v>
      </c>
      <c r="AC1559" s="34" t="str">
        <f t="shared" si="505"/>
        <v>7400.12 General &amp; Administration Expenses of Electricity Regulated Transmission Activities</v>
      </c>
      <c r="AD1559" s="34" t="str">
        <f t="shared" si="506"/>
        <v>7400.121 Administration Expenses of Electricity Regulated Transmission Activities</v>
      </c>
      <c r="AE1559" s="34" t="str">
        <f t="shared" si="507"/>
        <v>" "</v>
      </c>
      <c r="AF1559" s="34" t="str">
        <f t="shared" si="508"/>
        <v>" "</v>
      </c>
      <c r="AI1559" t="s">
        <v>475</v>
      </c>
      <c r="AJ1559" s="14" t="s">
        <v>1064</v>
      </c>
      <c r="AK1559" t="s">
        <v>917</v>
      </c>
      <c r="AL1559"/>
      <c r="AM1559"/>
      <c r="AN1559"/>
      <c r="AO1559"/>
      <c r="AP1559"/>
      <c r="AQ1559"/>
      <c r="AR1559"/>
      <c r="AS1559"/>
      <c r="AV1559" t="s">
        <v>475</v>
      </c>
      <c r="AW1559">
        <f t="shared" si="509"/>
        <v>72</v>
      </c>
    </row>
    <row r="1560" spans="1:49" ht="11.25" customHeight="1" x14ac:dyDescent="0.2">
      <c r="A1560" s="14">
        <v>7400.1211000000003</v>
      </c>
      <c r="B1560" t="s">
        <v>456</v>
      </c>
      <c r="C1560" s="33" t="str">
        <f t="shared" si="487"/>
        <v>7400.1211 Payroll Cost of Administration</v>
      </c>
      <c r="D1560" s="6" t="s">
        <v>859</v>
      </c>
      <c r="E1560" s="6" t="s">
        <v>806</v>
      </c>
      <c r="F1560" s="6" t="s">
        <v>756</v>
      </c>
      <c r="G1560" s="6" t="s">
        <v>824</v>
      </c>
      <c r="H1560" s="34" t="str">
        <f>VLOOKUP(I1560,'heading tables'!$G$3:$H$9,2,FALSE)</f>
        <v>L4</v>
      </c>
      <c r="I1560" s="34">
        <f t="shared" si="497"/>
        <v>9</v>
      </c>
      <c r="J1560" s="6" t="s">
        <v>1069</v>
      </c>
      <c r="K1560" s="34">
        <f t="shared" si="502"/>
        <v>108</v>
      </c>
      <c r="L1560" s="34" t="str">
        <f t="shared" si="499"/>
        <v>11</v>
      </c>
      <c r="M1560" s="34" t="str">
        <f t="shared" si="489"/>
        <v>7</v>
      </c>
      <c r="N1560" s="34" t="str">
        <f t="shared" si="490"/>
        <v>74</v>
      </c>
      <c r="O1560" s="34" t="str">
        <f t="shared" si="491"/>
        <v>7400</v>
      </c>
      <c r="P1560" s="34" t="str">
        <f>CONCATENATE(M1560," ",VLOOKUP(M1560,'heading tables'!$A:$C,2,FALSE))</f>
        <v>7 Operating Expenses</v>
      </c>
      <c r="Q1560" s="34" t="str">
        <f>CONCATENATE(N1560," ",VLOOKUP(N1560,'heading tables'!$A:$C,2,FALSE))</f>
        <v>74 General and administrative expenses</v>
      </c>
      <c r="R1560" s="34" t="str">
        <f>CONCATENATE(O1560," ",VLOOKUP(ABS(O1560),'heading tables'!$A:$C,2,FALSE))</f>
        <v>7400 General and administrative expenses</v>
      </c>
      <c r="S1560" s="34" t="str">
        <f t="shared" si="495"/>
        <v>74</v>
      </c>
      <c r="T1560" s="34" t="str">
        <f t="shared" si="496"/>
        <v>7400</v>
      </c>
      <c r="U1560" s="34" t="str">
        <f>CONCATENATE(S1560," ",VLOOKUP(S1560,'heading tables'!$A:$C,2,FALSE))</f>
        <v>74 General and administrative expenses</v>
      </c>
      <c r="V1560" s="34" t="str">
        <f>CONCATENATE(T1560," ",VLOOKUP(ABS(T1560),'heading tables'!$A:$C,2,FALSE))</f>
        <v>7400 General and administrative expenses</v>
      </c>
      <c r="W1560" s="34" t="str">
        <f t="shared" si="500"/>
        <v>7400.1</v>
      </c>
      <c r="X1560" s="34" t="str">
        <f t="shared" si="511"/>
        <v>7400.12</v>
      </c>
      <c r="Y1560" s="34" t="str">
        <f t="shared" si="511"/>
        <v>7400.121</v>
      </c>
      <c r="Z1560" s="34" t="str">
        <f t="shared" si="511"/>
        <v>7400.1211</v>
      </c>
      <c r="AA1560" s="34" t="str">
        <f t="shared" si="511"/>
        <v>" "</v>
      </c>
      <c r="AB1560" s="34" t="str">
        <f t="shared" si="504"/>
        <v>7400.1 General &amp; Administration Expenses for Electricity Regulated Activities</v>
      </c>
      <c r="AC1560" s="34" t="str">
        <f t="shared" si="505"/>
        <v>7400.12 General &amp; Administration Expenses of Electricity Regulated Transmission Activities</v>
      </c>
      <c r="AD1560" s="34" t="str">
        <f t="shared" si="506"/>
        <v>7400.121 Administration Expenses of Electricity Regulated Transmission Activities</v>
      </c>
      <c r="AE1560" s="34" t="str">
        <f t="shared" si="507"/>
        <v>7400.1211 Payroll Cost of Administration</v>
      </c>
      <c r="AF1560" s="34" t="str">
        <f t="shared" si="508"/>
        <v>" "</v>
      </c>
      <c r="AH1560" s="6" t="s">
        <v>406</v>
      </c>
      <c r="AI1560" t="s">
        <v>456</v>
      </c>
      <c r="AJ1560" s="14" t="s">
        <v>11</v>
      </c>
      <c r="AK1560" t="s">
        <v>917</v>
      </c>
      <c r="AL1560"/>
      <c r="AM1560"/>
      <c r="AN1560"/>
      <c r="AO1560"/>
      <c r="AP1560"/>
      <c r="AQ1560"/>
      <c r="AR1560"/>
      <c r="AS1560"/>
      <c r="AV1560" t="s">
        <v>456</v>
      </c>
      <c r="AW1560">
        <f t="shared" si="509"/>
        <v>30</v>
      </c>
    </row>
    <row r="1561" spans="1:49" ht="11.25" customHeight="1" x14ac:dyDescent="0.2">
      <c r="A1561" s="14">
        <v>7400.1211999999996</v>
      </c>
      <c r="B1561" t="s">
        <v>457</v>
      </c>
      <c r="C1561" s="33" t="str">
        <f t="shared" si="487"/>
        <v>7400.1212 Operating Lease</v>
      </c>
      <c r="D1561" s="6" t="s">
        <v>859</v>
      </c>
      <c r="E1561" s="6" t="s">
        <v>806</v>
      </c>
      <c r="F1561" s="6" t="s">
        <v>757</v>
      </c>
      <c r="G1561" s="6" t="s">
        <v>824</v>
      </c>
      <c r="H1561" s="34" t="str">
        <f>VLOOKUP(I1561,'heading tables'!$G$3:$H$9,2,FALSE)</f>
        <v>L4</v>
      </c>
      <c r="I1561" s="34">
        <f t="shared" si="497"/>
        <v>9</v>
      </c>
      <c r="J1561" s="6" t="s">
        <v>1069</v>
      </c>
      <c r="K1561" s="34">
        <f t="shared" si="502"/>
        <v>108</v>
      </c>
      <c r="L1561" s="34" t="str">
        <f t="shared" si="499"/>
        <v>12</v>
      </c>
      <c r="M1561" s="34" t="str">
        <f t="shared" si="489"/>
        <v>7</v>
      </c>
      <c r="N1561" s="34" t="str">
        <f t="shared" si="490"/>
        <v>74</v>
      </c>
      <c r="O1561" s="34" t="str">
        <f t="shared" si="491"/>
        <v>7400</v>
      </c>
      <c r="P1561" s="34" t="str">
        <f>CONCATENATE(M1561," ",VLOOKUP(M1561,'heading tables'!$A:$C,2,FALSE))</f>
        <v>7 Operating Expenses</v>
      </c>
      <c r="Q1561" s="34" t="str">
        <f>CONCATENATE(N1561," ",VLOOKUP(N1561,'heading tables'!$A:$C,2,FALSE))</f>
        <v>74 General and administrative expenses</v>
      </c>
      <c r="R1561" s="34" t="str">
        <f>CONCATENATE(O1561," ",VLOOKUP(ABS(O1561),'heading tables'!$A:$C,2,FALSE))</f>
        <v>7400 General and administrative expenses</v>
      </c>
      <c r="S1561" s="34" t="str">
        <f t="shared" si="495"/>
        <v>74</v>
      </c>
      <c r="T1561" s="34" t="str">
        <f t="shared" si="496"/>
        <v>7400</v>
      </c>
      <c r="U1561" s="34" t="str">
        <f>CONCATENATE(S1561," ",VLOOKUP(S1561,'heading tables'!$A:$C,2,FALSE))</f>
        <v>74 General and administrative expenses</v>
      </c>
      <c r="V1561" s="34" t="str">
        <f>CONCATENATE(T1561," ",VLOOKUP(ABS(T1561),'heading tables'!$A:$C,2,FALSE))</f>
        <v>7400 General and administrative expenses</v>
      </c>
      <c r="W1561" s="34" t="str">
        <f t="shared" si="500"/>
        <v>7400.1</v>
      </c>
      <c r="X1561" s="34" t="str">
        <f t="shared" si="511"/>
        <v>7400.12</v>
      </c>
      <c r="Y1561" s="34" t="str">
        <f t="shared" si="511"/>
        <v>7400.121</v>
      </c>
      <c r="Z1561" s="34" t="str">
        <f t="shared" si="511"/>
        <v>7400.1212</v>
      </c>
      <c r="AA1561" s="34" t="str">
        <f t="shared" si="511"/>
        <v>" "</v>
      </c>
      <c r="AB1561" s="34" t="str">
        <f t="shared" si="504"/>
        <v>7400.1 General &amp; Administration Expenses for Electricity Regulated Activities</v>
      </c>
      <c r="AC1561" s="34" t="str">
        <f t="shared" si="505"/>
        <v>7400.12 General &amp; Administration Expenses of Electricity Regulated Transmission Activities</v>
      </c>
      <c r="AD1561" s="34" t="str">
        <f t="shared" si="506"/>
        <v>7400.121 Administration Expenses of Electricity Regulated Transmission Activities</v>
      </c>
      <c r="AE1561" s="34" t="str">
        <f t="shared" si="507"/>
        <v>7400.1212 Operating Lease</v>
      </c>
      <c r="AF1561" s="34" t="str">
        <f t="shared" si="508"/>
        <v>" "</v>
      </c>
      <c r="AH1561" s="6" t="s">
        <v>886</v>
      </c>
      <c r="AI1561" t="s">
        <v>457</v>
      </c>
      <c r="AJ1561" s="14" t="s">
        <v>11</v>
      </c>
      <c r="AK1561" t="s">
        <v>917</v>
      </c>
      <c r="AL1561"/>
      <c r="AM1561"/>
      <c r="AN1561"/>
      <c r="AO1561"/>
      <c r="AP1561"/>
      <c r="AQ1561"/>
      <c r="AR1561"/>
      <c r="AS1561"/>
      <c r="AV1561" t="s">
        <v>457</v>
      </c>
      <c r="AW1561">
        <f t="shared" si="509"/>
        <v>15</v>
      </c>
    </row>
    <row r="1562" spans="1:49" ht="11.25" customHeight="1" x14ac:dyDescent="0.2">
      <c r="A1562" s="14">
        <v>7400.1212999999998</v>
      </c>
      <c r="B1562" t="s">
        <v>458</v>
      </c>
      <c r="C1562" s="33" t="str">
        <f t="shared" si="487"/>
        <v>7400.1213 Office supply</v>
      </c>
      <c r="D1562" s="6" t="s">
        <v>859</v>
      </c>
      <c r="E1562" s="6" t="s">
        <v>806</v>
      </c>
      <c r="F1562" s="6" t="s">
        <v>758</v>
      </c>
      <c r="G1562" s="6" t="s">
        <v>824</v>
      </c>
      <c r="H1562" s="34" t="str">
        <f>VLOOKUP(I1562,'heading tables'!$G$3:$H$9,2,FALSE)</f>
        <v>L4</v>
      </c>
      <c r="I1562" s="34">
        <f t="shared" si="497"/>
        <v>9</v>
      </c>
      <c r="J1562" s="6" t="s">
        <v>1069</v>
      </c>
      <c r="K1562" s="34">
        <f t="shared" si="502"/>
        <v>108</v>
      </c>
      <c r="L1562" s="34" t="str">
        <f t="shared" si="499"/>
        <v>13</v>
      </c>
      <c r="M1562" s="34" t="str">
        <f t="shared" si="489"/>
        <v>7</v>
      </c>
      <c r="N1562" s="34" t="str">
        <f t="shared" si="490"/>
        <v>74</v>
      </c>
      <c r="O1562" s="34" t="str">
        <f t="shared" si="491"/>
        <v>7400</v>
      </c>
      <c r="P1562" s="34" t="str">
        <f>CONCATENATE(M1562," ",VLOOKUP(M1562,'heading tables'!$A:$C,2,FALSE))</f>
        <v>7 Operating Expenses</v>
      </c>
      <c r="Q1562" s="34" t="str">
        <f>CONCATENATE(N1562," ",VLOOKUP(N1562,'heading tables'!$A:$C,2,FALSE))</f>
        <v>74 General and administrative expenses</v>
      </c>
      <c r="R1562" s="34" t="str">
        <f>CONCATENATE(O1562," ",VLOOKUP(ABS(O1562),'heading tables'!$A:$C,2,FALSE))</f>
        <v>7400 General and administrative expenses</v>
      </c>
      <c r="S1562" s="34" t="str">
        <f t="shared" si="495"/>
        <v>74</v>
      </c>
      <c r="T1562" s="34" t="str">
        <f t="shared" si="496"/>
        <v>7400</v>
      </c>
      <c r="U1562" s="34" t="str">
        <f>CONCATENATE(S1562," ",VLOOKUP(S1562,'heading tables'!$A:$C,2,FALSE))</f>
        <v>74 General and administrative expenses</v>
      </c>
      <c r="V1562" s="34" t="str">
        <f>CONCATENATE(T1562," ",VLOOKUP(ABS(T1562),'heading tables'!$A:$C,2,FALSE))</f>
        <v>7400 General and administrative expenses</v>
      </c>
      <c r="W1562" s="34" t="str">
        <f t="shared" si="500"/>
        <v>7400.1</v>
      </c>
      <c r="X1562" s="34" t="str">
        <f t="shared" si="511"/>
        <v>7400.12</v>
      </c>
      <c r="Y1562" s="34" t="str">
        <f t="shared" si="511"/>
        <v>7400.121</v>
      </c>
      <c r="Z1562" s="34" t="str">
        <f t="shared" si="511"/>
        <v>7400.1213</v>
      </c>
      <c r="AA1562" s="34" t="str">
        <f t="shared" si="511"/>
        <v>" "</v>
      </c>
      <c r="AB1562" s="34" t="str">
        <f t="shared" si="504"/>
        <v>7400.1 General &amp; Administration Expenses for Electricity Regulated Activities</v>
      </c>
      <c r="AC1562" s="34" t="str">
        <f t="shared" si="505"/>
        <v>7400.12 General &amp; Administration Expenses of Electricity Regulated Transmission Activities</v>
      </c>
      <c r="AD1562" s="34" t="str">
        <f t="shared" si="506"/>
        <v>7400.121 Administration Expenses of Electricity Regulated Transmission Activities</v>
      </c>
      <c r="AE1562" s="34" t="str">
        <f t="shared" si="507"/>
        <v>7400.1213 Office supply</v>
      </c>
      <c r="AF1562" s="34" t="str">
        <f t="shared" si="508"/>
        <v>" "</v>
      </c>
      <c r="AH1562" s="14" t="s">
        <v>476</v>
      </c>
      <c r="AI1562" t="s">
        <v>458</v>
      </c>
      <c r="AJ1562" s="14" t="s">
        <v>11</v>
      </c>
      <c r="AK1562" t="s">
        <v>917</v>
      </c>
      <c r="AL1562"/>
      <c r="AM1562"/>
      <c r="AN1562"/>
      <c r="AO1562"/>
      <c r="AP1562"/>
      <c r="AQ1562"/>
      <c r="AR1562"/>
      <c r="AS1562"/>
      <c r="AV1562" t="s">
        <v>458</v>
      </c>
      <c r="AW1562">
        <f t="shared" si="509"/>
        <v>13</v>
      </c>
    </row>
    <row r="1563" spans="1:49" ht="11.25" customHeight="1" x14ac:dyDescent="0.2">
      <c r="A1563" s="14">
        <v>7400.1214</v>
      </c>
      <c r="B1563" t="s">
        <v>459</v>
      </c>
      <c r="C1563" s="33" t="str">
        <f t="shared" si="487"/>
        <v>7400.1214 Communication</v>
      </c>
      <c r="D1563" s="6" t="s">
        <v>859</v>
      </c>
      <c r="E1563" s="6" t="s">
        <v>806</v>
      </c>
      <c r="F1563" s="6" t="s">
        <v>759</v>
      </c>
      <c r="G1563" s="6" t="s">
        <v>824</v>
      </c>
      <c r="H1563" s="34" t="str">
        <f>VLOOKUP(I1563,'heading tables'!$G$3:$H$9,2,FALSE)</f>
        <v>L4</v>
      </c>
      <c r="I1563" s="34">
        <f t="shared" si="497"/>
        <v>9</v>
      </c>
      <c r="J1563" s="6" t="s">
        <v>1069</v>
      </c>
      <c r="K1563" s="34">
        <f t="shared" si="502"/>
        <v>108</v>
      </c>
      <c r="L1563" s="34" t="str">
        <f t="shared" si="499"/>
        <v>14</v>
      </c>
      <c r="M1563" s="34" t="str">
        <f t="shared" si="489"/>
        <v>7</v>
      </c>
      <c r="N1563" s="34" t="str">
        <f t="shared" si="490"/>
        <v>74</v>
      </c>
      <c r="O1563" s="34" t="str">
        <f t="shared" si="491"/>
        <v>7400</v>
      </c>
      <c r="P1563" s="34" t="str">
        <f>CONCATENATE(M1563," ",VLOOKUP(M1563,'heading tables'!$A:$C,2,FALSE))</f>
        <v>7 Operating Expenses</v>
      </c>
      <c r="Q1563" s="34" t="str">
        <f>CONCATENATE(N1563," ",VLOOKUP(N1563,'heading tables'!$A:$C,2,FALSE))</f>
        <v>74 General and administrative expenses</v>
      </c>
      <c r="R1563" s="34" t="str">
        <f>CONCATENATE(O1563," ",VLOOKUP(ABS(O1563),'heading tables'!$A:$C,2,FALSE))</f>
        <v>7400 General and administrative expenses</v>
      </c>
      <c r="S1563" s="34" t="str">
        <f t="shared" si="495"/>
        <v>74</v>
      </c>
      <c r="T1563" s="34" t="str">
        <f t="shared" si="496"/>
        <v>7400</v>
      </c>
      <c r="U1563" s="34" t="str">
        <f>CONCATENATE(S1563," ",VLOOKUP(S1563,'heading tables'!$A:$C,2,FALSE))</f>
        <v>74 General and administrative expenses</v>
      </c>
      <c r="V1563" s="34" t="str">
        <f>CONCATENATE(T1563," ",VLOOKUP(ABS(T1563),'heading tables'!$A:$C,2,FALSE))</f>
        <v>7400 General and administrative expenses</v>
      </c>
      <c r="W1563" s="34" t="str">
        <f t="shared" si="500"/>
        <v>7400.1</v>
      </c>
      <c r="X1563" s="34" t="str">
        <f t="shared" si="511"/>
        <v>7400.12</v>
      </c>
      <c r="Y1563" s="34" t="str">
        <f t="shared" si="511"/>
        <v>7400.121</v>
      </c>
      <c r="Z1563" s="34" t="str">
        <f t="shared" si="511"/>
        <v>7400.1214</v>
      </c>
      <c r="AA1563" s="34" t="str">
        <f t="shared" si="511"/>
        <v>" "</v>
      </c>
      <c r="AB1563" s="34" t="str">
        <f t="shared" si="504"/>
        <v>7400.1 General &amp; Administration Expenses for Electricity Regulated Activities</v>
      </c>
      <c r="AC1563" s="34" t="str">
        <f t="shared" si="505"/>
        <v>7400.12 General &amp; Administration Expenses of Electricity Regulated Transmission Activities</v>
      </c>
      <c r="AD1563" s="34" t="str">
        <f t="shared" si="506"/>
        <v>7400.121 Administration Expenses of Electricity Regulated Transmission Activities</v>
      </c>
      <c r="AE1563" s="34" t="str">
        <f t="shared" si="507"/>
        <v>7400.1214 Communication</v>
      </c>
      <c r="AF1563" s="34" t="str">
        <f t="shared" si="508"/>
        <v>" "</v>
      </c>
      <c r="AH1563" s="14" t="s">
        <v>459</v>
      </c>
      <c r="AI1563" t="s">
        <v>459</v>
      </c>
      <c r="AJ1563" s="14" t="s">
        <v>11</v>
      </c>
      <c r="AK1563" t="s">
        <v>917</v>
      </c>
      <c r="AL1563"/>
      <c r="AM1563"/>
      <c r="AN1563"/>
      <c r="AO1563"/>
      <c r="AP1563"/>
      <c r="AQ1563"/>
      <c r="AR1563"/>
      <c r="AS1563"/>
      <c r="AV1563" t="s">
        <v>459</v>
      </c>
      <c r="AW1563">
        <f t="shared" si="509"/>
        <v>13</v>
      </c>
    </row>
    <row r="1564" spans="1:49" ht="11.25" customHeight="1" x14ac:dyDescent="0.2">
      <c r="A1564" s="14">
        <v>7400.1215000000002</v>
      </c>
      <c r="B1564" t="s">
        <v>460</v>
      </c>
      <c r="C1564" s="33" t="str">
        <f t="shared" si="487"/>
        <v>7400.1215 Utilities</v>
      </c>
      <c r="D1564" s="6" t="s">
        <v>859</v>
      </c>
      <c r="E1564" s="6" t="s">
        <v>806</v>
      </c>
      <c r="F1564" s="6" t="s">
        <v>760</v>
      </c>
      <c r="G1564" s="6" t="s">
        <v>824</v>
      </c>
      <c r="H1564" s="34" t="str">
        <f>VLOOKUP(I1564,'heading tables'!$G$3:$H$9,2,FALSE)</f>
        <v>L4</v>
      </c>
      <c r="I1564" s="34">
        <f t="shared" si="497"/>
        <v>9</v>
      </c>
      <c r="J1564" s="6" t="s">
        <v>1069</v>
      </c>
      <c r="K1564" s="34">
        <f t="shared" si="502"/>
        <v>108</v>
      </c>
      <c r="L1564" s="34" t="str">
        <f t="shared" si="499"/>
        <v>15</v>
      </c>
      <c r="M1564" s="34" t="str">
        <f t="shared" si="489"/>
        <v>7</v>
      </c>
      <c r="N1564" s="34" t="str">
        <f t="shared" si="490"/>
        <v>74</v>
      </c>
      <c r="O1564" s="34" t="str">
        <f t="shared" si="491"/>
        <v>7400</v>
      </c>
      <c r="P1564" s="34" t="str">
        <f>CONCATENATE(M1564," ",VLOOKUP(M1564,'heading tables'!$A:$C,2,FALSE))</f>
        <v>7 Operating Expenses</v>
      </c>
      <c r="Q1564" s="34" t="str">
        <f>CONCATENATE(N1564," ",VLOOKUP(N1564,'heading tables'!$A:$C,2,FALSE))</f>
        <v>74 General and administrative expenses</v>
      </c>
      <c r="R1564" s="34" t="str">
        <f>CONCATENATE(O1564," ",VLOOKUP(ABS(O1564),'heading tables'!$A:$C,2,FALSE))</f>
        <v>7400 General and administrative expenses</v>
      </c>
      <c r="S1564" s="34" t="str">
        <f t="shared" si="495"/>
        <v>74</v>
      </c>
      <c r="T1564" s="34" t="str">
        <f t="shared" si="496"/>
        <v>7400</v>
      </c>
      <c r="U1564" s="34" t="str">
        <f>CONCATENATE(S1564," ",VLOOKUP(S1564,'heading tables'!$A:$C,2,FALSE))</f>
        <v>74 General and administrative expenses</v>
      </c>
      <c r="V1564" s="34" t="str">
        <f>CONCATENATE(T1564," ",VLOOKUP(ABS(T1564),'heading tables'!$A:$C,2,FALSE))</f>
        <v>7400 General and administrative expenses</v>
      </c>
      <c r="W1564" s="34" t="str">
        <f t="shared" si="500"/>
        <v>7400.1</v>
      </c>
      <c r="X1564" s="34" t="str">
        <f t="shared" si="511"/>
        <v>7400.12</v>
      </c>
      <c r="Y1564" s="34" t="str">
        <f t="shared" si="511"/>
        <v>7400.121</v>
      </c>
      <c r="Z1564" s="34" t="str">
        <f t="shared" si="511"/>
        <v>7400.1215</v>
      </c>
      <c r="AA1564" s="34" t="str">
        <f t="shared" si="511"/>
        <v>" "</v>
      </c>
      <c r="AB1564" s="34" t="str">
        <f t="shared" si="504"/>
        <v>7400.1 General &amp; Administration Expenses for Electricity Regulated Activities</v>
      </c>
      <c r="AC1564" s="34" t="str">
        <f t="shared" si="505"/>
        <v>7400.12 General &amp; Administration Expenses of Electricity Regulated Transmission Activities</v>
      </c>
      <c r="AD1564" s="34" t="str">
        <f t="shared" si="506"/>
        <v>7400.121 Administration Expenses of Electricity Regulated Transmission Activities</v>
      </c>
      <c r="AE1564" s="34" t="str">
        <f t="shared" si="507"/>
        <v>7400.1215 Utilities</v>
      </c>
      <c r="AF1564" s="34" t="str">
        <f t="shared" si="508"/>
        <v>" "</v>
      </c>
      <c r="AH1564" s="14" t="s">
        <v>460</v>
      </c>
      <c r="AI1564" t="s">
        <v>460</v>
      </c>
      <c r="AJ1564" s="14" t="s">
        <v>11</v>
      </c>
      <c r="AK1564" t="s">
        <v>917</v>
      </c>
      <c r="AL1564"/>
      <c r="AM1564"/>
      <c r="AN1564"/>
      <c r="AO1564"/>
      <c r="AP1564"/>
      <c r="AQ1564"/>
      <c r="AR1564"/>
      <c r="AS1564"/>
      <c r="AV1564" t="s">
        <v>460</v>
      </c>
      <c r="AW1564">
        <f t="shared" si="509"/>
        <v>9</v>
      </c>
    </row>
    <row r="1565" spans="1:49" ht="11.25" customHeight="1" x14ac:dyDescent="0.2">
      <c r="A1565" s="14">
        <v>7400.1216000000004</v>
      </c>
      <c r="B1565" t="s">
        <v>461</v>
      </c>
      <c r="C1565" s="33" t="str">
        <f t="shared" ref="C1565:C1628" si="512">CONCATENATE(A1565," ",B1565)</f>
        <v>7400.1216 Repair</v>
      </c>
      <c r="D1565" s="6" t="s">
        <v>859</v>
      </c>
      <c r="E1565" s="6" t="s">
        <v>806</v>
      </c>
      <c r="F1565" s="6" t="s">
        <v>761</v>
      </c>
      <c r="G1565" s="6" t="s">
        <v>824</v>
      </c>
      <c r="H1565" s="34" t="str">
        <f>VLOOKUP(I1565,'heading tables'!$G$3:$H$9,2,FALSE)</f>
        <v>L4</v>
      </c>
      <c r="I1565" s="34">
        <f t="shared" si="497"/>
        <v>9</v>
      </c>
      <c r="J1565" s="6" t="s">
        <v>1069</v>
      </c>
      <c r="K1565" s="34">
        <f t="shared" si="502"/>
        <v>108</v>
      </c>
      <c r="L1565" s="34" t="str">
        <f t="shared" si="499"/>
        <v>16</v>
      </c>
      <c r="M1565" s="34" t="str">
        <f t="shared" si="489"/>
        <v>7</v>
      </c>
      <c r="N1565" s="34" t="str">
        <f t="shared" si="490"/>
        <v>74</v>
      </c>
      <c r="O1565" s="34" t="str">
        <f t="shared" si="491"/>
        <v>7400</v>
      </c>
      <c r="P1565" s="34" t="str">
        <f>CONCATENATE(M1565," ",VLOOKUP(M1565,'heading tables'!$A:$C,2,FALSE))</f>
        <v>7 Operating Expenses</v>
      </c>
      <c r="Q1565" s="34" t="str">
        <f>CONCATENATE(N1565," ",VLOOKUP(N1565,'heading tables'!$A:$C,2,FALSE))</f>
        <v>74 General and administrative expenses</v>
      </c>
      <c r="R1565" s="34" t="str">
        <f>CONCATENATE(O1565," ",VLOOKUP(ABS(O1565),'heading tables'!$A:$C,2,FALSE))</f>
        <v>7400 General and administrative expenses</v>
      </c>
      <c r="S1565" s="34" t="str">
        <f t="shared" si="495"/>
        <v>74</v>
      </c>
      <c r="T1565" s="34" t="str">
        <f t="shared" si="496"/>
        <v>7400</v>
      </c>
      <c r="U1565" s="34" t="str">
        <f>CONCATENATE(S1565," ",VLOOKUP(S1565,'heading tables'!$A:$C,2,FALSE))</f>
        <v>74 General and administrative expenses</v>
      </c>
      <c r="V1565" s="34" t="str">
        <f>CONCATENATE(T1565," ",VLOOKUP(ABS(T1565),'heading tables'!$A:$C,2,FALSE))</f>
        <v>7400 General and administrative expenses</v>
      </c>
      <c r="W1565" s="34" t="str">
        <f t="shared" si="500"/>
        <v>7400.1</v>
      </c>
      <c r="X1565" s="34" t="str">
        <f t="shared" si="511"/>
        <v>7400.12</v>
      </c>
      <c r="Y1565" s="34" t="str">
        <f t="shared" si="511"/>
        <v>7400.121</v>
      </c>
      <c r="Z1565" s="34" t="str">
        <f t="shared" si="511"/>
        <v>7400.1216</v>
      </c>
      <c r="AA1565" s="34" t="str">
        <f t="shared" si="511"/>
        <v>" "</v>
      </c>
      <c r="AB1565" s="34" t="str">
        <f t="shared" si="504"/>
        <v>7400.1 General &amp; Administration Expenses for Electricity Regulated Activities</v>
      </c>
      <c r="AC1565" s="34" t="str">
        <f t="shared" si="505"/>
        <v>7400.12 General &amp; Administration Expenses of Electricity Regulated Transmission Activities</v>
      </c>
      <c r="AD1565" s="34" t="str">
        <f t="shared" si="506"/>
        <v>7400.121 Administration Expenses of Electricity Regulated Transmission Activities</v>
      </c>
      <c r="AE1565" s="34" t="str">
        <f t="shared" si="507"/>
        <v>7400.1216 Repair</v>
      </c>
      <c r="AF1565" s="34" t="str">
        <f t="shared" si="508"/>
        <v>" "</v>
      </c>
      <c r="AH1565" s="34" t="str">
        <f t="shared" ref="AH1565" si="513">AI1565</f>
        <v>Repair</v>
      </c>
      <c r="AI1565" t="s">
        <v>461</v>
      </c>
      <c r="AJ1565" s="14" t="s">
        <v>11</v>
      </c>
      <c r="AK1565" t="s">
        <v>917</v>
      </c>
      <c r="AL1565"/>
      <c r="AM1565"/>
      <c r="AN1565"/>
      <c r="AO1565"/>
      <c r="AP1565"/>
      <c r="AQ1565"/>
      <c r="AR1565"/>
      <c r="AS1565"/>
      <c r="AV1565" t="s">
        <v>461</v>
      </c>
      <c r="AW1565">
        <f t="shared" si="509"/>
        <v>6</v>
      </c>
    </row>
    <row r="1566" spans="1:49" ht="11.25" customHeight="1" x14ac:dyDescent="0.2">
      <c r="A1566" s="14">
        <v>7400.1216999999997</v>
      </c>
      <c r="B1566" t="s">
        <v>462</v>
      </c>
      <c r="C1566" s="33" t="str">
        <f t="shared" si="512"/>
        <v>7400.1217 Representative Expenses</v>
      </c>
      <c r="D1566" s="6" t="s">
        <v>859</v>
      </c>
      <c r="E1566" s="6" t="s">
        <v>806</v>
      </c>
      <c r="F1566" s="6" t="s">
        <v>762</v>
      </c>
      <c r="G1566" s="6" t="s">
        <v>824</v>
      </c>
      <c r="H1566" s="34" t="str">
        <f>VLOOKUP(I1566,'heading tables'!$G$3:$H$9,2,FALSE)</f>
        <v>L4</v>
      </c>
      <c r="I1566" s="34">
        <f t="shared" si="497"/>
        <v>9</v>
      </c>
      <c r="J1566" s="6" t="s">
        <v>1069</v>
      </c>
      <c r="K1566" s="34">
        <f t="shared" si="502"/>
        <v>108</v>
      </c>
      <c r="L1566" s="34" t="str">
        <f t="shared" si="499"/>
        <v>17</v>
      </c>
      <c r="M1566" s="34" t="str">
        <f t="shared" si="489"/>
        <v>7</v>
      </c>
      <c r="N1566" s="34" t="str">
        <f t="shared" si="490"/>
        <v>74</v>
      </c>
      <c r="O1566" s="34" t="str">
        <f t="shared" si="491"/>
        <v>7400</v>
      </c>
      <c r="P1566" s="34" t="str">
        <f>CONCATENATE(M1566," ",VLOOKUP(M1566,'heading tables'!$A:$C,2,FALSE))</f>
        <v>7 Operating Expenses</v>
      </c>
      <c r="Q1566" s="34" t="str">
        <f>CONCATENATE(N1566," ",VLOOKUP(N1566,'heading tables'!$A:$C,2,FALSE))</f>
        <v>74 General and administrative expenses</v>
      </c>
      <c r="R1566" s="34" t="str">
        <f>CONCATENATE(O1566," ",VLOOKUP(ABS(O1566),'heading tables'!$A:$C,2,FALSE))</f>
        <v>7400 General and administrative expenses</v>
      </c>
      <c r="S1566" s="34" t="str">
        <f t="shared" si="495"/>
        <v>74</v>
      </c>
      <c r="T1566" s="34" t="str">
        <f t="shared" si="496"/>
        <v>7400</v>
      </c>
      <c r="U1566" s="34" t="str">
        <f>CONCATENATE(S1566," ",VLOOKUP(S1566,'heading tables'!$A:$C,2,FALSE))</f>
        <v>74 General and administrative expenses</v>
      </c>
      <c r="V1566" s="34" t="str">
        <f>CONCATENATE(T1566," ",VLOOKUP(ABS(T1566),'heading tables'!$A:$C,2,FALSE))</f>
        <v>7400 General and administrative expenses</v>
      </c>
      <c r="W1566" s="34" t="str">
        <f t="shared" si="500"/>
        <v>7400.1</v>
      </c>
      <c r="X1566" s="34" t="str">
        <f t="shared" si="511"/>
        <v>7400.12</v>
      </c>
      <c r="Y1566" s="34" t="str">
        <f t="shared" si="511"/>
        <v>7400.121</v>
      </c>
      <c r="Z1566" s="34" t="str">
        <f t="shared" si="511"/>
        <v>7400.1217</v>
      </c>
      <c r="AA1566" s="34" t="str">
        <f t="shared" si="511"/>
        <v>" "</v>
      </c>
      <c r="AB1566" s="34" t="str">
        <f t="shared" si="504"/>
        <v>7400.1 General &amp; Administration Expenses for Electricity Regulated Activities</v>
      </c>
      <c r="AC1566" s="34" t="str">
        <f t="shared" si="505"/>
        <v>7400.12 General &amp; Administration Expenses of Electricity Regulated Transmission Activities</v>
      </c>
      <c r="AD1566" s="34" t="str">
        <f t="shared" si="506"/>
        <v>7400.121 Administration Expenses of Electricity Regulated Transmission Activities</v>
      </c>
      <c r="AE1566" s="34" t="str">
        <f t="shared" si="507"/>
        <v>7400.1217 Representative Expenses</v>
      </c>
      <c r="AF1566" s="34" t="str">
        <f t="shared" si="508"/>
        <v>" "</v>
      </c>
      <c r="AH1566" s="14" t="s">
        <v>462</v>
      </c>
      <c r="AI1566" t="s">
        <v>462</v>
      </c>
      <c r="AJ1566" s="14" t="s">
        <v>11</v>
      </c>
      <c r="AK1566" t="s">
        <v>917</v>
      </c>
      <c r="AL1566"/>
      <c r="AM1566"/>
      <c r="AN1566"/>
      <c r="AO1566"/>
      <c r="AP1566"/>
      <c r="AQ1566"/>
      <c r="AR1566"/>
      <c r="AS1566"/>
      <c r="AV1566" t="s">
        <v>462</v>
      </c>
      <c r="AW1566">
        <f t="shared" si="509"/>
        <v>23</v>
      </c>
    </row>
    <row r="1567" spans="1:49" ht="11.25" customHeight="1" x14ac:dyDescent="0.2">
      <c r="A1567" s="14">
        <v>7400.1217999999999</v>
      </c>
      <c r="B1567" t="s">
        <v>885</v>
      </c>
      <c r="C1567" s="33" t="str">
        <f t="shared" si="512"/>
        <v>7400.1218 Depreciation</v>
      </c>
      <c r="D1567" s="6" t="s">
        <v>859</v>
      </c>
      <c r="E1567" s="6" t="s">
        <v>806</v>
      </c>
      <c r="G1567" s="6" t="s">
        <v>824</v>
      </c>
      <c r="H1567" s="34" t="str">
        <f>VLOOKUP(I1567,'heading tables'!$G$3:$H$9,2,FALSE)</f>
        <v>L4</v>
      </c>
      <c r="I1567" s="34">
        <f t="shared" si="497"/>
        <v>9</v>
      </c>
      <c r="J1567" s="6" t="s">
        <v>1069</v>
      </c>
      <c r="K1567" s="34">
        <f t="shared" si="502"/>
        <v>108</v>
      </c>
      <c r="L1567" s="34" t="str">
        <f t="shared" si="499"/>
        <v>18</v>
      </c>
      <c r="M1567" s="34" t="str">
        <f t="shared" si="489"/>
        <v>7</v>
      </c>
      <c r="N1567" s="34" t="str">
        <f t="shared" si="490"/>
        <v>74</v>
      </c>
      <c r="O1567" s="34" t="str">
        <f t="shared" si="491"/>
        <v>7400</v>
      </c>
      <c r="P1567" s="34" t="str">
        <f>CONCATENATE(M1567," ",VLOOKUP(M1567,'heading tables'!$A:$C,2,FALSE))</f>
        <v>7 Operating Expenses</v>
      </c>
      <c r="Q1567" s="34" t="str">
        <f>CONCATENATE(N1567," ",VLOOKUP(N1567,'heading tables'!$A:$C,2,FALSE))</f>
        <v>74 General and administrative expenses</v>
      </c>
      <c r="R1567" s="34" t="str">
        <f>CONCATENATE(O1567," ",VLOOKUP(ABS(O1567),'heading tables'!$A:$C,2,FALSE))</f>
        <v>7400 General and administrative expenses</v>
      </c>
      <c r="S1567" s="34" t="str">
        <f t="shared" si="495"/>
        <v>74</v>
      </c>
      <c r="T1567" s="34" t="str">
        <f t="shared" si="496"/>
        <v>7400</v>
      </c>
      <c r="U1567" s="34" t="str">
        <f>CONCATENATE(S1567," ",VLOOKUP(S1567,'heading tables'!$A:$C,2,FALSE))</f>
        <v>74 General and administrative expenses</v>
      </c>
      <c r="V1567" s="34" t="str">
        <f>CONCATENATE(T1567," ",VLOOKUP(ABS(T1567),'heading tables'!$A:$C,2,FALSE))</f>
        <v>7400 General and administrative expenses</v>
      </c>
      <c r="W1567" s="34" t="str">
        <f t="shared" si="500"/>
        <v>7400.1</v>
      </c>
      <c r="X1567" s="34" t="str">
        <f t="shared" si="511"/>
        <v>7400.12</v>
      </c>
      <c r="Y1567" s="34" t="str">
        <f t="shared" si="511"/>
        <v>7400.121</v>
      </c>
      <c r="Z1567" s="34" t="str">
        <f t="shared" si="511"/>
        <v>7400.1218</v>
      </c>
      <c r="AA1567" s="34" t="str">
        <f t="shared" si="511"/>
        <v>" "</v>
      </c>
      <c r="AB1567" s="34" t="str">
        <f t="shared" si="504"/>
        <v>7400.1 General &amp; Administration Expenses for Electricity Regulated Activities</v>
      </c>
      <c r="AC1567" s="34" t="str">
        <f t="shared" si="505"/>
        <v>7400.12 General &amp; Administration Expenses of Electricity Regulated Transmission Activities</v>
      </c>
      <c r="AD1567" s="34" t="str">
        <f t="shared" si="506"/>
        <v>7400.121 Administration Expenses of Electricity Regulated Transmission Activities</v>
      </c>
      <c r="AE1567" s="34" t="str">
        <f t="shared" si="507"/>
        <v>7400.1218 Depreciation</v>
      </c>
      <c r="AF1567" s="34" t="str">
        <f t="shared" si="508"/>
        <v>" "</v>
      </c>
      <c r="AI1567" t="s">
        <v>885</v>
      </c>
      <c r="AJ1567" s="14" t="s">
        <v>11</v>
      </c>
      <c r="AL1567"/>
      <c r="AM1567"/>
      <c r="AN1567"/>
      <c r="AO1567"/>
      <c r="AP1567"/>
      <c r="AQ1567"/>
      <c r="AR1567"/>
      <c r="AS1567"/>
      <c r="AV1567" t="s">
        <v>885</v>
      </c>
      <c r="AW1567">
        <f t="shared" si="509"/>
        <v>12</v>
      </c>
    </row>
    <row r="1568" spans="1:49" ht="11.25" customHeight="1" x14ac:dyDescent="0.2">
      <c r="A1568" s="14">
        <v>7400.1219000000001</v>
      </c>
      <c r="B1568" t="s">
        <v>463</v>
      </c>
      <c r="C1568" s="33" t="str">
        <f t="shared" si="512"/>
        <v>7400.1219 Other Electricity Regulated Administration Expenses</v>
      </c>
      <c r="D1568" s="6" t="s">
        <v>859</v>
      </c>
      <c r="E1568" s="6" t="s">
        <v>806</v>
      </c>
      <c r="F1568" s="6" t="s">
        <v>760</v>
      </c>
      <c r="G1568" s="6" t="s">
        <v>824</v>
      </c>
      <c r="H1568" s="34" t="str">
        <f>VLOOKUP(I1568,'heading tables'!$G$3:$H$9,2,FALSE)</f>
        <v>L4</v>
      </c>
      <c r="I1568" s="34">
        <f t="shared" si="497"/>
        <v>9</v>
      </c>
      <c r="J1568" s="6" t="s">
        <v>1069</v>
      </c>
      <c r="K1568" s="34">
        <f t="shared" si="502"/>
        <v>108</v>
      </c>
      <c r="L1568" s="34" t="str">
        <f t="shared" si="499"/>
        <v>19</v>
      </c>
      <c r="M1568" s="34" t="str">
        <f t="shared" si="489"/>
        <v>7</v>
      </c>
      <c r="N1568" s="34" t="str">
        <f t="shared" si="490"/>
        <v>74</v>
      </c>
      <c r="O1568" s="34" t="str">
        <f t="shared" si="491"/>
        <v>7400</v>
      </c>
      <c r="P1568" s="34" t="str">
        <f>CONCATENATE(M1568," ",VLOOKUP(M1568,'heading tables'!$A:$C,2,FALSE))</f>
        <v>7 Operating Expenses</v>
      </c>
      <c r="Q1568" s="34" t="str">
        <f>CONCATENATE(N1568," ",VLOOKUP(N1568,'heading tables'!$A:$C,2,FALSE))</f>
        <v>74 General and administrative expenses</v>
      </c>
      <c r="R1568" s="34" t="str">
        <f>CONCATENATE(O1568," ",VLOOKUP(ABS(O1568),'heading tables'!$A:$C,2,FALSE))</f>
        <v>7400 General and administrative expenses</v>
      </c>
      <c r="S1568" s="34" t="str">
        <f t="shared" si="495"/>
        <v>74</v>
      </c>
      <c r="T1568" s="34" t="str">
        <f t="shared" si="496"/>
        <v>7400</v>
      </c>
      <c r="U1568" s="34" t="str">
        <f>CONCATENATE(S1568," ",VLOOKUP(S1568,'heading tables'!$A:$C,2,FALSE))</f>
        <v>74 General and administrative expenses</v>
      </c>
      <c r="V1568" s="34" t="str">
        <f>CONCATENATE(T1568," ",VLOOKUP(ABS(T1568),'heading tables'!$A:$C,2,FALSE))</f>
        <v>7400 General and administrative expenses</v>
      </c>
      <c r="W1568" s="34" t="str">
        <f t="shared" si="500"/>
        <v>7400.1</v>
      </c>
      <c r="X1568" s="34" t="str">
        <f t="shared" si="511"/>
        <v>7400.12</v>
      </c>
      <c r="Y1568" s="34" t="str">
        <f t="shared" si="511"/>
        <v>7400.121</v>
      </c>
      <c r="Z1568" s="34" t="str">
        <f t="shared" si="511"/>
        <v>7400.1219</v>
      </c>
      <c r="AA1568" s="34" t="str">
        <f t="shared" si="511"/>
        <v>" "</v>
      </c>
      <c r="AB1568" s="34" t="str">
        <f t="shared" si="504"/>
        <v>7400.1 General &amp; Administration Expenses for Electricity Regulated Activities</v>
      </c>
      <c r="AC1568" s="34" t="str">
        <f t="shared" si="505"/>
        <v>7400.12 General &amp; Administration Expenses of Electricity Regulated Transmission Activities</v>
      </c>
      <c r="AD1568" s="34" t="str">
        <f t="shared" si="506"/>
        <v>7400.121 Administration Expenses of Electricity Regulated Transmission Activities</v>
      </c>
      <c r="AE1568" s="34" t="str">
        <f t="shared" si="507"/>
        <v>7400.1219 Other Electricity Regulated Administration Expenses</v>
      </c>
      <c r="AF1568" s="34" t="str">
        <f t="shared" si="508"/>
        <v>" "</v>
      </c>
      <c r="AH1568" s="6" t="s">
        <v>405</v>
      </c>
      <c r="AI1568" t="s">
        <v>463</v>
      </c>
      <c r="AJ1568" s="14" t="s">
        <v>11</v>
      </c>
      <c r="AK1568" t="s">
        <v>917</v>
      </c>
      <c r="AL1568"/>
      <c r="AM1568"/>
      <c r="AN1568"/>
      <c r="AO1568"/>
      <c r="AP1568"/>
      <c r="AQ1568"/>
      <c r="AR1568"/>
      <c r="AS1568"/>
      <c r="AV1568" t="s">
        <v>463</v>
      </c>
      <c r="AW1568">
        <f t="shared" si="509"/>
        <v>51</v>
      </c>
    </row>
    <row r="1569" spans="1:49" ht="11.25" customHeight="1" x14ac:dyDescent="0.2">
      <c r="A1569" s="14">
        <v>7400.1220000000003</v>
      </c>
      <c r="B1569" t="s">
        <v>477</v>
      </c>
      <c r="C1569" s="33" t="str">
        <f t="shared" si="512"/>
        <v>7400.122 General Costs of Electricity Regulated Transmission Activities</v>
      </c>
      <c r="D1569" s="6" t="s">
        <v>859</v>
      </c>
      <c r="E1569" s="6" t="s">
        <v>806</v>
      </c>
      <c r="F1569" s="6" t="s">
        <v>755</v>
      </c>
      <c r="G1569" s="6" t="s">
        <v>72</v>
      </c>
      <c r="H1569" s="34" t="str">
        <f>VLOOKUP(I1569,'heading tables'!$G$3:$H$9,2,FALSE)</f>
        <v>L3</v>
      </c>
      <c r="I1569" s="34">
        <f t="shared" si="497"/>
        <v>8</v>
      </c>
      <c r="J1569" s="6" t="s">
        <v>1069</v>
      </c>
      <c r="K1569" s="34">
        <f t="shared" si="502"/>
        <v>108</v>
      </c>
      <c r="L1569" s="34" t="str">
        <f t="shared" si="499"/>
        <v>22</v>
      </c>
      <c r="M1569" s="34" t="str">
        <f t="shared" si="489"/>
        <v>7</v>
      </c>
      <c r="N1569" s="34" t="str">
        <f t="shared" si="490"/>
        <v>74</v>
      </c>
      <c r="O1569" s="34" t="str">
        <f t="shared" si="491"/>
        <v>7400</v>
      </c>
      <c r="P1569" s="34" t="str">
        <f>CONCATENATE(M1569," ",VLOOKUP(M1569,'heading tables'!$A:$C,2,FALSE))</f>
        <v>7 Operating Expenses</v>
      </c>
      <c r="Q1569" s="34" t="str">
        <f>CONCATENATE(N1569," ",VLOOKUP(N1569,'heading tables'!$A:$C,2,FALSE))</f>
        <v>74 General and administrative expenses</v>
      </c>
      <c r="R1569" s="34" t="str">
        <f>CONCATENATE(O1569," ",VLOOKUP(ABS(O1569),'heading tables'!$A:$C,2,FALSE))</f>
        <v>7400 General and administrative expenses</v>
      </c>
      <c r="S1569" s="34" t="str">
        <f t="shared" si="495"/>
        <v>74</v>
      </c>
      <c r="T1569" s="34" t="str">
        <f t="shared" si="496"/>
        <v>7400</v>
      </c>
      <c r="U1569" s="34" t="str">
        <f>CONCATENATE(S1569," ",VLOOKUP(S1569,'heading tables'!$A:$C,2,FALSE))</f>
        <v>74 General and administrative expenses</v>
      </c>
      <c r="V1569" s="34" t="str">
        <f>CONCATENATE(T1569," ",VLOOKUP(ABS(T1569),'heading tables'!$A:$C,2,FALSE))</f>
        <v>7400 General and administrative expenses</v>
      </c>
      <c r="W1569" s="34" t="str">
        <f t="shared" si="500"/>
        <v>7400.1</v>
      </c>
      <c r="X1569" s="34" t="str">
        <f t="shared" si="511"/>
        <v>7400.12</v>
      </c>
      <c r="Y1569" s="34" t="str">
        <f t="shared" si="511"/>
        <v>7400.122</v>
      </c>
      <c r="Z1569" s="34" t="str">
        <f t="shared" si="511"/>
        <v>" "</v>
      </c>
      <c r="AA1569" s="34" t="str">
        <f t="shared" si="511"/>
        <v>" "</v>
      </c>
      <c r="AB1569" s="34" t="str">
        <f t="shared" si="504"/>
        <v>7400.1 General &amp; Administration Expenses for Electricity Regulated Activities</v>
      </c>
      <c r="AC1569" s="34" t="str">
        <f t="shared" si="505"/>
        <v>7400.12 General &amp; Administration Expenses of Electricity Regulated Transmission Activities</v>
      </c>
      <c r="AD1569" s="34" t="str">
        <f t="shared" si="506"/>
        <v>7400.122 General Costs of Electricity Regulated Transmission Activities</v>
      </c>
      <c r="AE1569" s="34" t="str">
        <f t="shared" si="507"/>
        <v>" "</v>
      </c>
      <c r="AF1569" s="34" t="str">
        <f t="shared" si="508"/>
        <v>" "</v>
      </c>
      <c r="AH1569" s="6" t="s">
        <v>896</v>
      </c>
      <c r="AI1569" t="s">
        <v>477</v>
      </c>
      <c r="AJ1569" s="14" t="s">
        <v>1064</v>
      </c>
      <c r="AK1569" t="s">
        <v>917</v>
      </c>
      <c r="AL1569"/>
      <c r="AM1569"/>
      <c r="AN1569"/>
      <c r="AO1569"/>
      <c r="AP1569"/>
      <c r="AQ1569"/>
      <c r="AR1569"/>
      <c r="AS1569"/>
      <c r="AV1569" t="s">
        <v>477</v>
      </c>
      <c r="AW1569">
        <f t="shared" si="509"/>
        <v>62</v>
      </c>
    </row>
    <row r="1570" spans="1:49" ht="11.25" customHeight="1" x14ac:dyDescent="0.2">
      <c r="A1570" s="14">
        <v>7400.1220999999996</v>
      </c>
      <c r="B1570" t="s">
        <v>465</v>
      </c>
      <c r="C1570" s="33" t="str">
        <f t="shared" si="512"/>
        <v>7400.1221 Insurance</v>
      </c>
      <c r="D1570" s="6" t="s">
        <v>859</v>
      </c>
      <c r="E1570" s="6" t="s">
        <v>806</v>
      </c>
      <c r="F1570" s="6" t="s">
        <v>763</v>
      </c>
      <c r="G1570" s="6" t="s">
        <v>824</v>
      </c>
      <c r="H1570" s="34" t="str">
        <f>VLOOKUP(I1570,'heading tables'!$G$3:$H$9,2,FALSE)</f>
        <v>L4</v>
      </c>
      <c r="I1570" s="34">
        <f t="shared" si="497"/>
        <v>9</v>
      </c>
      <c r="J1570" s="6" t="s">
        <v>1069</v>
      </c>
      <c r="K1570" s="34">
        <f t="shared" si="502"/>
        <v>108</v>
      </c>
      <c r="L1570" s="34" t="str">
        <f t="shared" si="499"/>
        <v>21</v>
      </c>
      <c r="M1570" s="34" t="str">
        <f t="shared" si="489"/>
        <v>7</v>
      </c>
      <c r="N1570" s="34" t="str">
        <f t="shared" si="490"/>
        <v>74</v>
      </c>
      <c r="O1570" s="34" t="str">
        <f t="shared" si="491"/>
        <v>7400</v>
      </c>
      <c r="P1570" s="34" t="str">
        <f>CONCATENATE(M1570," ",VLOOKUP(M1570,'heading tables'!$A:$C,2,FALSE))</f>
        <v>7 Operating Expenses</v>
      </c>
      <c r="Q1570" s="34" t="str">
        <f>CONCATENATE(N1570," ",VLOOKUP(N1570,'heading tables'!$A:$C,2,FALSE))</f>
        <v>74 General and administrative expenses</v>
      </c>
      <c r="R1570" s="34" t="str">
        <f>CONCATENATE(O1570," ",VLOOKUP(ABS(O1570),'heading tables'!$A:$C,2,FALSE))</f>
        <v>7400 General and administrative expenses</v>
      </c>
      <c r="S1570" s="34" t="str">
        <f t="shared" si="495"/>
        <v>74</v>
      </c>
      <c r="T1570" s="34" t="str">
        <f t="shared" si="496"/>
        <v>7400</v>
      </c>
      <c r="U1570" s="34" t="str">
        <f>CONCATENATE(S1570," ",VLOOKUP(S1570,'heading tables'!$A:$C,2,FALSE))</f>
        <v>74 General and administrative expenses</v>
      </c>
      <c r="V1570" s="34" t="str">
        <f>CONCATENATE(T1570," ",VLOOKUP(ABS(T1570),'heading tables'!$A:$C,2,FALSE))</f>
        <v>7400 General and administrative expenses</v>
      </c>
      <c r="W1570" s="34" t="str">
        <f t="shared" si="500"/>
        <v>7400.1</v>
      </c>
      <c r="X1570" s="34" t="str">
        <f t="shared" si="511"/>
        <v>7400.12</v>
      </c>
      <c r="Y1570" s="34" t="str">
        <f t="shared" si="511"/>
        <v>7400.122</v>
      </c>
      <c r="Z1570" s="34" t="str">
        <f t="shared" si="511"/>
        <v>7400.1221</v>
      </c>
      <c r="AA1570" s="34" t="str">
        <f t="shared" si="511"/>
        <v>" "</v>
      </c>
      <c r="AB1570" s="34" t="str">
        <f t="shared" si="504"/>
        <v>7400.1 General &amp; Administration Expenses for Electricity Regulated Activities</v>
      </c>
      <c r="AC1570" s="34" t="str">
        <f t="shared" si="505"/>
        <v>7400.12 General &amp; Administration Expenses of Electricity Regulated Transmission Activities</v>
      </c>
      <c r="AD1570" s="34" t="str">
        <f t="shared" si="506"/>
        <v>7400.122 General Costs of Electricity Regulated Transmission Activities</v>
      </c>
      <c r="AE1570" s="34" t="str">
        <f t="shared" si="507"/>
        <v>7400.1221 Insurance</v>
      </c>
      <c r="AF1570" s="34" t="str">
        <f t="shared" si="508"/>
        <v>" "</v>
      </c>
      <c r="AH1570" s="14" t="s">
        <v>465</v>
      </c>
      <c r="AI1570" t="s">
        <v>465</v>
      </c>
      <c r="AJ1570" s="14" t="s">
        <v>11</v>
      </c>
      <c r="AK1570" t="s">
        <v>917</v>
      </c>
      <c r="AL1570"/>
      <c r="AM1570"/>
      <c r="AN1570"/>
      <c r="AO1570"/>
      <c r="AP1570"/>
      <c r="AQ1570"/>
      <c r="AR1570"/>
      <c r="AS1570"/>
      <c r="AV1570" t="s">
        <v>465</v>
      </c>
      <c r="AW1570">
        <f t="shared" si="509"/>
        <v>9</v>
      </c>
    </row>
    <row r="1571" spans="1:49" ht="11.25" customHeight="1" x14ac:dyDescent="0.2">
      <c r="A1571" s="14">
        <v>7400.1221999999998</v>
      </c>
      <c r="B1571" t="s">
        <v>466</v>
      </c>
      <c r="C1571" s="33" t="str">
        <f t="shared" si="512"/>
        <v>7400.1222 Consultation and Audit</v>
      </c>
      <c r="D1571" s="6" t="s">
        <v>859</v>
      </c>
      <c r="E1571" s="6" t="s">
        <v>806</v>
      </c>
      <c r="F1571" s="6" t="s">
        <v>764</v>
      </c>
      <c r="G1571" s="6" t="s">
        <v>824</v>
      </c>
      <c r="H1571" s="34" t="str">
        <f>VLOOKUP(I1571,'heading tables'!$G$3:$H$9,2,FALSE)</f>
        <v>L4</v>
      </c>
      <c r="I1571" s="34">
        <f t="shared" si="497"/>
        <v>9</v>
      </c>
      <c r="J1571" s="6" t="s">
        <v>1069</v>
      </c>
      <c r="K1571" s="34">
        <f t="shared" si="502"/>
        <v>108</v>
      </c>
      <c r="L1571" s="34" t="str">
        <f t="shared" si="499"/>
        <v>22</v>
      </c>
      <c r="M1571" s="34" t="str">
        <f t="shared" si="489"/>
        <v>7</v>
      </c>
      <c r="N1571" s="34" t="str">
        <f t="shared" si="490"/>
        <v>74</v>
      </c>
      <c r="O1571" s="34" t="str">
        <f t="shared" si="491"/>
        <v>7400</v>
      </c>
      <c r="P1571" s="34" t="str">
        <f>CONCATENATE(M1571," ",VLOOKUP(M1571,'heading tables'!$A:$C,2,FALSE))</f>
        <v>7 Operating Expenses</v>
      </c>
      <c r="Q1571" s="34" t="str">
        <f>CONCATENATE(N1571," ",VLOOKUP(N1571,'heading tables'!$A:$C,2,FALSE))</f>
        <v>74 General and administrative expenses</v>
      </c>
      <c r="R1571" s="34" t="str">
        <f>CONCATENATE(O1571," ",VLOOKUP(ABS(O1571),'heading tables'!$A:$C,2,FALSE))</f>
        <v>7400 General and administrative expenses</v>
      </c>
      <c r="S1571" s="34" t="str">
        <f t="shared" si="495"/>
        <v>74</v>
      </c>
      <c r="T1571" s="34" t="str">
        <f t="shared" si="496"/>
        <v>7400</v>
      </c>
      <c r="U1571" s="34" t="str">
        <f>CONCATENATE(S1571," ",VLOOKUP(S1571,'heading tables'!$A:$C,2,FALSE))</f>
        <v>74 General and administrative expenses</v>
      </c>
      <c r="V1571" s="34" t="str">
        <f>CONCATENATE(T1571," ",VLOOKUP(ABS(T1571),'heading tables'!$A:$C,2,FALSE))</f>
        <v>7400 General and administrative expenses</v>
      </c>
      <c r="W1571" s="34" t="str">
        <f t="shared" si="500"/>
        <v>7400.1</v>
      </c>
      <c r="X1571" s="34" t="str">
        <f t="shared" si="511"/>
        <v>7400.12</v>
      </c>
      <c r="Y1571" s="34" t="str">
        <f t="shared" si="511"/>
        <v>7400.122</v>
      </c>
      <c r="Z1571" s="34" t="str">
        <f t="shared" si="511"/>
        <v>7400.1222</v>
      </c>
      <c r="AA1571" s="34" t="str">
        <f t="shared" si="511"/>
        <v>" "</v>
      </c>
      <c r="AB1571" s="34" t="str">
        <f t="shared" si="504"/>
        <v>7400.1 General &amp; Administration Expenses for Electricity Regulated Activities</v>
      </c>
      <c r="AC1571" s="34" t="str">
        <f t="shared" si="505"/>
        <v>7400.12 General &amp; Administration Expenses of Electricity Regulated Transmission Activities</v>
      </c>
      <c r="AD1571" s="34" t="str">
        <f t="shared" si="506"/>
        <v>7400.122 General Costs of Electricity Regulated Transmission Activities</v>
      </c>
      <c r="AE1571" s="34" t="str">
        <f t="shared" si="507"/>
        <v>7400.1222 Consultation and Audit</v>
      </c>
      <c r="AF1571" s="34" t="str">
        <f t="shared" si="508"/>
        <v>" "</v>
      </c>
      <c r="AH1571" s="14" t="s">
        <v>466</v>
      </c>
      <c r="AI1571" t="s">
        <v>466</v>
      </c>
      <c r="AJ1571" s="14" t="s">
        <v>11</v>
      </c>
      <c r="AK1571" t="s">
        <v>917</v>
      </c>
      <c r="AL1571"/>
      <c r="AM1571"/>
      <c r="AN1571"/>
      <c r="AO1571"/>
      <c r="AP1571"/>
      <c r="AQ1571"/>
      <c r="AR1571"/>
      <c r="AS1571"/>
      <c r="AV1571" t="s">
        <v>466</v>
      </c>
      <c r="AW1571">
        <f t="shared" si="509"/>
        <v>22</v>
      </c>
    </row>
    <row r="1572" spans="1:49" ht="11.25" customHeight="1" x14ac:dyDescent="0.2">
      <c r="A1572" s="14">
        <v>7400.1223</v>
      </c>
      <c r="B1572" t="s">
        <v>467</v>
      </c>
      <c r="C1572" s="33" t="str">
        <f t="shared" si="512"/>
        <v>7400.1223 Training</v>
      </c>
      <c r="D1572" s="6" t="s">
        <v>859</v>
      </c>
      <c r="E1572" s="6" t="s">
        <v>806</v>
      </c>
      <c r="F1572" s="6" t="s">
        <v>760</v>
      </c>
      <c r="G1572" s="6" t="s">
        <v>824</v>
      </c>
      <c r="H1572" s="34" t="str">
        <f>VLOOKUP(I1572,'heading tables'!$G$3:$H$9,2,FALSE)</f>
        <v>L4</v>
      </c>
      <c r="I1572" s="34">
        <f t="shared" si="497"/>
        <v>9</v>
      </c>
      <c r="J1572" s="6" t="s">
        <v>1069</v>
      </c>
      <c r="K1572" s="34">
        <f t="shared" si="502"/>
        <v>108</v>
      </c>
      <c r="L1572" s="34" t="str">
        <f t="shared" si="499"/>
        <v>23</v>
      </c>
      <c r="M1572" s="34" t="str">
        <f t="shared" si="489"/>
        <v>7</v>
      </c>
      <c r="N1572" s="34" t="str">
        <f t="shared" si="490"/>
        <v>74</v>
      </c>
      <c r="O1572" s="34" t="str">
        <f t="shared" si="491"/>
        <v>7400</v>
      </c>
      <c r="P1572" s="34" t="str">
        <f>CONCATENATE(M1572," ",VLOOKUP(M1572,'heading tables'!$A:$C,2,FALSE))</f>
        <v>7 Operating Expenses</v>
      </c>
      <c r="Q1572" s="34" t="str">
        <f>CONCATENATE(N1572," ",VLOOKUP(N1572,'heading tables'!$A:$C,2,FALSE))</f>
        <v>74 General and administrative expenses</v>
      </c>
      <c r="R1572" s="34" t="str">
        <f>CONCATENATE(O1572," ",VLOOKUP(ABS(O1572),'heading tables'!$A:$C,2,FALSE))</f>
        <v>7400 General and administrative expenses</v>
      </c>
      <c r="S1572" s="34" t="str">
        <f t="shared" si="495"/>
        <v>74</v>
      </c>
      <c r="T1572" s="34" t="str">
        <f t="shared" si="496"/>
        <v>7400</v>
      </c>
      <c r="U1572" s="34" t="str">
        <f>CONCATENATE(S1572," ",VLOOKUP(S1572,'heading tables'!$A:$C,2,FALSE))</f>
        <v>74 General and administrative expenses</v>
      </c>
      <c r="V1572" s="34" t="str">
        <f>CONCATENATE(T1572," ",VLOOKUP(ABS(T1572),'heading tables'!$A:$C,2,FALSE))</f>
        <v>7400 General and administrative expenses</v>
      </c>
      <c r="W1572" s="34" t="str">
        <f t="shared" si="500"/>
        <v>7400.1</v>
      </c>
      <c r="X1572" s="34" t="str">
        <f t="shared" si="511"/>
        <v>7400.12</v>
      </c>
      <c r="Y1572" s="34" t="str">
        <f t="shared" si="511"/>
        <v>7400.122</v>
      </c>
      <c r="Z1572" s="34" t="str">
        <f t="shared" si="511"/>
        <v>7400.1223</v>
      </c>
      <c r="AA1572" s="34" t="str">
        <f t="shared" si="511"/>
        <v>" "</v>
      </c>
      <c r="AB1572" s="34" t="str">
        <f t="shared" si="504"/>
        <v>7400.1 General &amp; Administration Expenses for Electricity Regulated Activities</v>
      </c>
      <c r="AC1572" s="34" t="str">
        <f t="shared" si="505"/>
        <v>7400.12 General &amp; Administration Expenses of Electricity Regulated Transmission Activities</v>
      </c>
      <c r="AD1572" s="34" t="str">
        <f t="shared" si="506"/>
        <v>7400.122 General Costs of Electricity Regulated Transmission Activities</v>
      </c>
      <c r="AE1572" s="34" t="str">
        <f t="shared" si="507"/>
        <v>7400.1223 Training</v>
      </c>
      <c r="AF1572" s="34" t="str">
        <f t="shared" si="508"/>
        <v>" "</v>
      </c>
      <c r="AH1572" s="6" t="s">
        <v>898</v>
      </c>
      <c r="AI1572" t="s">
        <v>467</v>
      </c>
      <c r="AJ1572" s="14" t="s">
        <v>11</v>
      </c>
      <c r="AK1572" t="s">
        <v>917</v>
      </c>
      <c r="AL1572"/>
      <c r="AM1572"/>
      <c r="AN1572"/>
      <c r="AO1572"/>
      <c r="AP1572"/>
      <c r="AQ1572"/>
      <c r="AR1572"/>
      <c r="AS1572"/>
      <c r="AV1572" t="s">
        <v>467</v>
      </c>
      <c r="AW1572">
        <f t="shared" si="509"/>
        <v>8</v>
      </c>
    </row>
    <row r="1573" spans="1:49" ht="11.25" customHeight="1" x14ac:dyDescent="0.2">
      <c r="A1573" s="14">
        <v>7400.1224000000002</v>
      </c>
      <c r="B1573" t="s">
        <v>468</v>
      </c>
      <c r="C1573" s="33" t="str">
        <f t="shared" si="512"/>
        <v>7400.1224 Bank charges and Fees</v>
      </c>
      <c r="D1573" s="6" t="s">
        <v>859</v>
      </c>
      <c r="E1573" s="6" t="s">
        <v>806</v>
      </c>
      <c r="F1573" s="6" t="s">
        <v>760</v>
      </c>
      <c r="G1573" s="6" t="s">
        <v>824</v>
      </c>
      <c r="H1573" s="34" t="str">
        <f>VLOOKUP(I1573,'heading tables'!$G$3:$H$9,2,FALSE)</f>
        <v>L4</v>
      </c>
      <c r="I1573" s="34">
        <f t="shared" si="497"/>
        <v>9</v>
      </c>
      <c r="J1573" s="6" t="s">
        <v>1069</v>
      </c>
      <c r="K1573" s="34">
        <f t="shared" si="502"/>
        <v>108</v>
      </c>
      <c r="L1573" s="34" t="str">
        <f t="shared" si="499"/>
        <v>24</v>
      </c>
      <c r="M1573" s="34" t="str">
        <f t="shared" si="489"/>
        <v>7</v>
      </c>
      <c r="N1573" s="34" t="str">
        <f t="shared" si="490"/>
        <v>74</v>
      </c>
      <c r="O1573" s="34" t="str">
        <f t="shared" si="491"/>
        <v>7400</v>
      </c>
      <c r="P1573" s="34" t="str">
        <f>CONCATENATE(M1573," ",VLOOKUP(M1573,'heading tables'!$A:$C,2,FALSE))</f>
        <v>7 Operating Expenses</v>
      </c>
      <c r="Q1573" s="34" t="str">
        <f>CONCATENATE(N1573," ",VLOOKUP(N1573,'heading tables'!$A:$C,2,FALSE))</f>
        <v>74 General and administrative expenses</v>
      </c>
      <c r="R1573" s="34" t="str">
        <f>CONCATENATE(O1573," ",VLOOKUP(ABS(O1573),'heading tables'!$A:$C,2,FALSE))</f>
        <v>7400 General and administrative expenses</v>
      </c>
      <c r="S1573" s="34" t="str">
        <f t="shared" si="495"/>
        <v>74</v>
      </c>
      <c r="T1573" s="34" t="str">
        <f t="shared" si="496"/>
        <v>7400</v>
      </c>
      <c r="U1573" s="34" t="str">
        <f>CONCATENATE(S1573," ",VLOOKUP(S1573,'heading tables'!$A:$C,2,FALSE))</f>
        <v>74 General and administrative expenses</v>
      </c>
      <c r="V1573" s="34" t="str">
        <f>CONCATENATE(T1573," ",VLOOKUP(ABS(T1573),'heading tables'!$A:$C,2,FALSE))</f>
        <v>7400 General and administrative expenses</v>
      </c>
      <c r="W1573" s="34" t="str">
        <f t="shared" si="500"/>
        <v>7400.1</v>
      </c>
      <c r="X1573" s="34" t="str">
        <f t="shared" si="511"/>
        <v>7400.12</v>
      </c>
      <c r="Y1573" s="34" t="str">
        <f t="shared" si="511"/>
        <v>7400.122</v>
      </c>
      <c r="Z1573" s="34" t="str">
        <f t="shared" si="511"/>
        <v>7400.1224</v>
      </c>
      <c r="AA1573" s="34" t="str">
        <f t="shared" si="511"/>
        <v>" "</v>
      </c>
      <c r="AB1573" s="34" t="str">
        <f t="shared" si="504"/>
        <v>7400.1 General &amp; Administration Expenses for Electricity Regulated Activities</v>
      </c>
      <c r="AC1573" s="34" t="str">
        <f t="shared" si="505"/>
        <v>7400.12 General &amp; Administration Expenses of Electricity Regulated Transmission Activities</v>
      </c>
      <c r="AD1573" s="34" t="str">
        <f t="shared" si="506"/>
        <v>7400.122 General Costs of Electricity Regulated Transmission Activities</v>
      </c>
      <c r="AE1573" s="34" t="str">
        <f t="shared" si="507"/>
        <v>7400.1224 Bank charges and Fees</v>
      </c>
      <c r="AF1573" s="34" t="str">
        <f t="shared" si="508"/>
        <v>" "</v>
      </c>
      <c r="AH1573" s="14" t="s">
        <v>468</v>
      </c>
      <c r="AI1573" t="s">
        <v>468</v>
      </c>
      <c r="AJ1573" s="14" t="s">
        <v>11</v>
      </c>
      <c r="AK1573" t="s">
        <v>917</v>
      </c>
      <c r="AL1573"/>
      <c r="AM1573"/>
      <c r="AN1573"/>
      <c r="AO1573"/>
      <c r="AP1573"/>
      <c r="AQ1573"/>
      <c r="AR1573"/>
      <c r="AS1573"/>
      <c r="AV1573" t="s">
        <v>468</v>
      </c>
      <c r="AW1573">
        <f t="shared" si="509"/>
        <v>21</v>
      </c>
    </row>
    <row r="1574" spans="1:49" ht="11.25" customHeight="1" x14ac:dyDescent="0.2">
      <c r="A1574" s="14">
        <v>7400.1225000000004</v>
      </c>
      <c r="B1574" t="s">
        <v>469</v>
      </c>
      <c r="C1574" s="33" t="str">
        <f t="shared" si="512"/>
        <v>7400.1225 Business Trip</v>
      </c>
      <c r="D1574" s="6" t="s">
        <v>859</v>
      </c>
      <c r="E1574" s="6" t="s">
        <v>806</v>
      </c>
      <c r="F1574" s="6" t="s">
        <v>760</v>
      </c>
      <c r="G1574" s="6" t="s">
        <v>824</v>
      </c>
      <c r="H1574" s="34" t="str">
        <f>VLOOKUP(I1574,'heading tables'!$G$3:$H$9,2,FALSE)</f>
        <v>L4</v>
      </c>
      <c r="I1574" s="34">
        <f t="shared" si="497"/>
        <v>9</v>
      </c>
      <c r="J1574" s="6" t="s">
        <v>1069</v>
      </c>
      <c r="K1574" s="34">
        <f t="shared" si="502"/>
        <v>108</v>
      </c>
      <c r="L1574" s="34" t="str">
        <f t="shared" si="499"/>
        <v>25</v>
      </c>
      <c r="M1574" s="34" t="str">
        <f t="shared" si="489"/>
        <v>7</v>
      </c>
      <c r="N1574" s="34" t="str">
        <f t="shared" si="490"/>
        <v>74</v>
      </c>
      <c r="O1574" s="34" t="str">
        <f t="shared" si="491"/>
        <v>7400</v>
      </c>
      <c r="P1574" s="34" t="str">
        <f>CONCATENATE(M1574," ",VLOOKUP(M1574,'heading tables'!$A:$C,2,FALSE))</f>
        <v>7 Operating Expenses</v>
      </c>
      <c r="Q1574" s="34" t="str">
        <f>CONCATENATE(N1574," ",VLOOKUP(N1574,'heading tables'!$A:$C,2,FALSE))</f>
        <v>74 General and administrative expenses</v>
      </c>
      <c r="R1574" s="34" t="str">
        <f>CONCATENATE(O1574," ",VLOOKUP(ABS(O1574),'heading tables'!$A:$C,2,FALSE))</f>
        <v>7400 General and administrative expenses</v>
      </c>
      <c r="S1574" s="34" t="str">
        <f t="shared" si="495"/>
        <v>74</v>
      </c>
      <c r="T1574" s="34" t="str">
        <f t="shared" si="496"/>
        <v>7400</v>
      </c>
      <c r="U1574" s="34" t="str">
        <f>CONCATENATE(S1574," ",VLOOKUP(S1574,'heading tables'!$A:$C,2,FALSE))</f>
        <v>74 General and administrative expenses</v>
      </c>
      <c r="V1574" s="34" t="str">
        <f>CONCATENATE(T1574," ",VLOOKUP(ABS(T1574),'heading tables'!$A:$C,2,FALSE))</f>
        <v>7400 General and administrative expenses</v>
      </c>
      <c r="W1574" s="34" t="str">
        <f t="shared" si="500"/>
        <v>7400.1</v>
      </c>
      <c r="X1574" s="34" t="str">
        <f t="shared" si="511"/>
        <v>7400.12</v>
      </c>
      <c r="Y1574" s="34" t="str">
        <f t="shared" si="511"/>
        <v>7400.122</v>
      </c>
      <c r="Z1574" s="34" t="str">
        <f t="shared" si="511"/>
        <v>7400.1225</v>
      </c>
      <c r="AA1574" s="34" t="str">
        <f t="shared" si="511"/>
        <v>" "</v>
      </c>
      <c r="AB1574" s="34" t="str">
        <f t="shared" si="504"/>
        <v>7400.1 General &amp; Administration Expenses for Electricity Regulated Activities</v>
      </c>
      <c r="AC1574" s="34" t="str">
        <f t="shared" si="505"/>
        <v>7400.12 General &amp; Administration Expenses of Electricity Regulated Transmission Activities</v>
      </c>
      <c r="AD1574" s="34" t="str">
        <f t="shared" si="506"/>
        <v>7400.122 General Costs of Electricity Regulated Transmission Activities</v>
      </c>
      <c r="AE1574" s="34" t="str">
        <f t="shared" si="507"/>
        <v>7400.1225 Business Trip</v>
      </c>
      <c r="AF1574" s="34" t="str">
        <f t="shared" si="508"/>
        <v>" "</v>
      </c>
      <c r="AH1574" s="14" t="s">
        <v>469</v>
      </c>
      <c r="AI1574" t="s">
        <v>469</v>
      </c>
      <c r="AJ1574" s="14" t="s">
        <v>11</v>
      </c>
      <c r="AK1574" t="s">
        <v>917</v>
      </c>
      <c r="AL1574"/>
      <c r="AM1574"/>
      <c r="AN1574"/>
      <c r="AO1574"/>
      <c r="AP1574"/>
      <c r="AQ1574"/>
      <c r="AR1574"/>
      <c r="AS1574"/>
      <c r="AV1574" t="s">
        <v>469</v>
      </c>
      <c r="AW1574">
        <f t="shared" si="509"/>
        <v>13</v>
      </c>
    </row>
    <row r="1575" spans="1:49" ht="11.25" customHeight="1" x14ac:dyDescent="0.2">
      <c r="A1575" s="14">
        <v>7400.1225999999997</v>
      </c>
      <c r="B1575" t="s">
        <v>470</v>
      </c>
      <c r="C1575" s="33" t="str">
        <f t="shared" si="512"/>
        <v>7400.1226 Bad dept</v>
      </c>
      <c r="D1575" s="6" t="s">
        <v>859</v>
      </c>
      <c r="E1575" s="6" t="s">
        <v>806</v>
      </c>
      <c r="F1575" s="6" t="s">
        <v>765</v>
      </c>
      <c r="G1575" s="6" t="s">
        <v>824</v>
      </c>
      <c r="H1575" s="34" t="str">
        <f>VLOOKUP(I1575,'heading tables'!$G$3:$H$9,2,FALSE)</f>
        <v>L4</v>
      </c>
      <c r="I1575" s="34">
        <f t="shared" si="497"/>
        <v>9</v>
      </c>
      <c r="J1575" s="6" t="s">
        <v>1069</v>
      </c>
      <c r="K1575" s="34">
        <f t="shared" si="502"/>
        <v>108</v>
      </c>
      <c r="L1575" s="34" t="str">
        <f t="shared" si="499"/>
        <v>26</v>
      </c>
      <c r="M1575" s="34" t="str">
        <f t="shared" si="489"/>
        <v>7</v>
      </c>
      <c r="N1575" s="34" t="str">
        <f t="shared" si="490"/>
        <v>74</v>
      </c>
      <c r="O1575" s="34" t="str">
        <f t="shared" si="491"/>
        <v>7400</v>
      </c>
      <c r="P1575" s="34" t="str">
        <f>CONCATENATE(M1575," ",VLOOKUP(M1575,'heading tables'!$A:$C,2,FALSE))</f>
        <v>7 Operating Expenses</v>
      </c>
      <c r="Q1575" s="34" t="str">
        <f>CONCATENATE(N1575," ",VLOOKUP(N1575,'heading tables'!$A:$C,2,FALSE))</f>
        <v>74 General and administrative expenses</v>
      </c>
      <c r="R1575" s="34" t="str">
        <f>CONCATENATE(O1575," ",VLOOKUP(ABS(O1575),'heading tables'!$A:$C,2,FALSE))</f>
        <v>7400 General and administrative expenses</v>
      </c>
      <c r="S1575" s="34" t="str">
        <f t="shared" si="495"/>
        <v>74</v>
      </c>
      <c r="T1575" s="34" t="str">
        <f t="shared" si="496"/>
        <v>7400</v>
      </c>
      <c r="U1575" s="34" t="str">
        <f>CONCATENATE(S1575," ",VLOOKUP(S1575,'heading tables'!$A:$C,2,FALSE))</f>
        <v>74 General and administrative expenses</v>
      </c>
      <c r="V1575" s="34" t="str">
        <f>CONCATENATE(T1575," ",VLOOKUP(ABS(T1575),'heading tables'!$A:$C,2,FALSE))</f>
        <v>7400 General and administrative expenses</v>
      </c>
      <c r="W1575" s="34" t="str">
        <f t="shared" si="500"/>
        <v>7400.1</v>
      </c>
      <c r="X1575" s="34" t="str">
        <f t="shared" si="511"/>
        <v>7400.12</v>
      </c>
      <c r="Y1575" s="34" t="str">
        <f t="shared" si="511"/>
        <v>7400.122</v>
      </c>
      <c r="Z1575" s="34" t="str">
        <f t="shared" si="511"/>
        <v>7400.1226</v>
      </c>
      <c r="AA1575" s="34" t="str">
        <f t="shared" si="511"/>
        <v>" "</v>
      </c>
      <c r="AB1575" s="34" t="str">
        <f t="shared" si="504"/>
        <v>7400.1 General &amp; Administration Expenses for Electricity Regulated Activities</v>
      </c>
      <c r="AC1575" s="34" t="str">
        <f t="shared" si="505"/>
        <v>7400.12 General &amp; Administration Expenses of Electricity Regulated Transmission Activities</v>
      </c>
      <c r="AD1575" s="34" t="str">
        <f t="shared" si="506"/>
        <v>7400.122 General Costs of Electricity Regulated Transmission Activities</v>
      </c>
      <c r="AE1575" s="34" t="str">
        <f t="shared" si="507"/>
        <v>7400.1226 Bad dept</v>
      </c>
      <c r="AF1575" s="34" t="str">
        <f t="shared" si="508"/>
        <v>" "</v>
      </c>
      <c r="AH1575" s="14" t="s">
        <v>470</v>
      </c>
      <c r="AI1575" t="s">
        <v>470</v>
      </c>
      <c r="AJ1575" s="14" t="s">
        <v>11</v>
      </c>
      <c r="AK1575" t="s">
        <v>917</v>
      </c>
      <c r="AL1575"/>
      <c r="AM1575"/>
      <c r="AN1575"/>
      <c r="AO1575"/>
      <c r="AP1575"/>
      <c r="AQ1575"/>
      <c r="AR1575"/>
      <c r="AS1575"/>
      <c r="AV1575" t="s">
        <v>470</v>
      </c>
      <c r="AW1575">
        <f t="shared" si="509"/>
        <v>8</v>
      </c>
    </row>
    <row r="1576" spans="1:49" ht="11.25" customHeight="1" x14ac:dyDescent="0.2">
      <c r="A1576" s="14">
        <v>7400.1226999999999</v>
      </c>
      <c r="B1576" t="s">
        <v>471</v>
      </c>
      <c r="C1576" s="33" t="str">
        <f t="shared" si="512"/>
        <v>7400.1227 Other Taxes and Duties</v>
      </c>
      <c r="D1576" s="6" t="s">
        <v>859</v>
      </c>
      <c r="E1576" s="6" t="s">
        <v>806</v>
      </c>
      <c r="F1576" s="6" t="s">
        <v>766</v>
      </c>
      <c r="G1576" s="6" t="s">
        <v>824</v>
      </c>
      <c r="H1576" s="34" t="str">
        <f>VLOOKUP(I1576,'heading tables'!$G$3:$H$9,2,FALSE)</f>
        <v>L4</v>
      </c>
      <c r="I1576" s="34">
        <f t="shared" si="497"/>
        <v>9</v>
      </c>
      <c r="J1576" s="6" t="s">
        <v>1069</v>
      </c>
      <c r="K1576" s="34">
        <f t="shared" si="502"/>
        <v>108</v>
      </c>
      <c r="L1576" s="34" t="str">
        <f t="shared" si="499"/>
        <v>27</v>
      </c>
      <c r="M1576" s="34" t="str">
        <f t="shared" si="489"/>
        <v>7</v>
      </c>
      <c r="N1576" s="34" t="str">
        <f t="shared" si="490"/>
        <v>74</v>
      </c>
      <c r="O1576" s="34" t="str">
        <f t="shared" si="491"/>
        <v>7400</v>
      </c>
      <c r="P1576" s="34" t="str">
        <f>CONCATENATE(M1576," ",VLOOKUP(M1576,'heading tables'!$A:$C,2,FALSE))</f>
        <v>7 Operating Expenses</v>
      </c>
      <c r="Q1576" s="34" t="str">
        <f>CONCATENATE(N1576," ",VLOOKUP(N1576,'heading tables'!$A:$C,2,FALSE))</f>
        <v>74 General and administrative expenses</v>
      </c>
      <c r="R1576" s="34" t="str">
        <f>CONCATENATE(O1576," ",VLOOKUP(ABS(O1576),'heading tables'!$A:$C,2,FALSE))</f>
        <v>7400 General and administrative expenses</v>
      </c>
      <c r="S1576" s="34" t="str">
        <f t="shared" si="495"/>
        <v>74</v>
      </c>
      <c r="T1576" s="34" t="str">
        <f t="shared" si="496"/>
        <v>7400</v>
      </c>
      <c r="U1576" s="34" t="str">
        <f>CONCATENATE(S1576," ",VLOOKUP(S1576,'heading tables'!$A:$C,2,FALSE))</f>
        <v>74 General and administrative expenses</v>
      </c>
      <c r="V1576" s="34" t="str">
        <f>CONCATENATE(T1576," ",VLOOKUP(ABS(T1576),'heading tables'!$A:$C,2,FALSE))</f>
        <v>7400 General and administrative expenses</v>
      </c>
      <c r="W1576" s="34" t="str">
        <f t="shared" si="500"/>
        <v>7400.1</v>
      </c>
      <c r="X1576" s="34" t="str">
        <f t="shared" si="511"/>
        <v>7400.12</v>
      </c>
      <c r="Y1576" s="34" t="str">
        <f t="shared" si="511"/>
        <v>7400.122</v>
      </c>
      <c r="Z1576" s="34" t="str">
        <f t="shared" si="511"/>
        <v>7400.1227</v>
      </c>
      <c r="AA1576" s="34" t="str">
        <f t="shared" si="511"/>
        <v>" "</v>
      </c>
      <c r="AB1576" s="34" t="str">
        <f t="shared" si="504"/>
        <v>7400.1 General &amp; Administration Expenses for Electricity Regulated Activities</v>
      </c>
      <c r="AC1576" s="34" t="str">
        <f t="shared" si="505"/>
        <v>7400.12 General &amp; Administration Expenses of Electricity Regulated Transmission Activities</v>
      </c>
      <c r="AD1576" s="34" t="str">
        <f t="shared" si="506"/>
        <v>7400.122 General Costs of Electricity Regulated Transmission Activities</v>
      </c>
      <c r="AE1576" s="34" t="str">
        <f t="shared" si="507"/>
        <v>7400.1227 Other Taxes and Duties</v>
      </c>
      <c r="AF1576" s="34" t="str">
        <f t="shared" si="508"/>
        <v>" "</v>
      </c>
      <c r="AH1576" s="14" t="s">
        <v>891</v>
      </c>
      <c r="AI1576" t="s">
        <v>471</v>
      </c>
      <c r="AJ1576" s="14" t="s">
        <v>11</v>
      </c>
      <c r="AK1576" t="s">
        <v>917</v>
      </c>
      <c r="AL1576"/>
      <c r="AM1576"/>
      <c r="AN1576"/>
      <c r="AO1576"/>
      <c r="AP1576"/>
      <c r="AQ1576"/>
      <c r="AR1576"/>
      <c r="AS1576"/>
      <c r="AV1576" t="s">
        <v>471</v>
      </c>
      <c r="AW1576">
        <f t="shared" si="509"/>
        <v>22</v>
      </c>
    </row>
    <row r="1577" spans="1:49" ht="11.25" customHeight="1" x14ac:dyDescent="0.2">
      <c r="A1577" s="14">
        <v>7400.1228000000001</v>
      </c>
      <c r="B1577" t="s">
        <v>472</v>
      </c>
      <c r="C1577" s="33" t="str">
        <f t="shared" si="512"/>
        <v>7400.1228 Penalties and Charges</v>
      </c>
      <c r="D1577" s="6" t="s">
        <v>859</v>
      </c>
      <c r="E1577" s="6" t="s">
        <v>806</v>
      </c>
      <c r="F1577" s="6" t="s">
        <v>760</v>
      </c>
      <c r="G1577" s="6" t="s">
        <v>824</v>
      </c>
      <c r="H1577" s="34" t="str">
        <f>VLOOKUP(I1577,'heading tables'!$G$3:$H$9,2,FALSE)</f>
        <v>L4</v>
      </c>
      <c r="I1577" s="34">
        <f t="shared" si="497"/>
        <v>9</v>
      </c>
      <c r="J1577" s="6" t="s">
        <v>1069</v>
      </c>
      <c r="K1577" s="34">
        <f t="shared" si="502"/>
        <v>108</v>
      </c>
      <c r="L1577" s="34" t="str">
        <f t="shared" si="499"/>
        <v>28</v>
      </c>
      <c r="M1577" s="34" t="str">
        <f t="shared" si="489"/>
        <v>7</v>
      </c>
      <c r="N1577" s="34" t="str">
        <f t="shared" si="490"/>
        <v>74</v>
      </c>
      <c r="O1577" s="34" t="str">
        <f t="shared" si="491"/>
        <v>7400</v>
      </c>
      <c r="P1577" s="34" t="str">
        <f>CONCATENATE(M1577," ",VLOOKUP(M1577,'heading tables'!$A:$C,2,FALSE))</f>
        <v>7 Operating Expenses</v>
      </c>
      <c r="Q1577" s="34" t="str">
        <f>CONCATENATE(N1577," ",VLOOKUP(N1577,'heading tables'!$A:$C,2,FALSE))</f>
        <v>74 General and administrative expenses</v>
      </c>
      <c r="R1577" s="34" t="str">
        <f>CONCATENATE(O1577," ",VLOOKUP(ABS(O1577),'heading tables'!$A:$C,2,FALSE))</f>
        <v>7400 General and administrative expenses</v>
      </c>
      <c r="S1577" s="34" t="str">
        <f t="shared" si="495"/>
        <v>74</v>
      </c>
      <c r="T1577" s="34" t="str">
        <f t="shared" si="496"/>
        <v>7400</v>
      </c>
      <c r="U1577" s="34" t="str">
        <f>CONCATENATE(S1577," ",VLOOKUP(S1577,'heading tables'!$A:$C,2,FALSE))</f>
        <v>74 General and administrative expenses</v>
      </c>
      <c r="V1577" s="34" t="str">
        <f>CONCATENATE(T1577," ",VLOOKUP(ABS(T1577),'heading tables'!$A:$C,2,FALSE))</f>
        <v>7400 General and administrative expenses</v>
      </c>
      <c r="W1577" s="34" t="str">
        <f t="shared" si="500"/>
        <v>7400.1</v>
      </c>
      <c r="X1577" s="34" t="str">
        <f t="shared" si="511"/>
        <v>7400.12</v>
      </c>
      <c r="Y1577" s="34" t="str">
        <f t="shared" si="511"/>
        <v>7400.122</v>
      </c>
      <c r="Z1577" s="34" t="str">
        <f t="shared" si="511"/>
        <v>7400.1228</v>
      </c>
      <c r="AA1577" s="34" t="str">
        <f t="shared" si="511"/>
        <v>" "</v>
      </c>
      <c r="AB1577" s="34" t="str">
        <f t="shared" si="504"/>
        <v>7400.1 General &amp; Administration Expenses for Electricity Regulated Activities</v>
      </c>
      <c r="AC1577" s="34" t="str">
        <f t="shared" si="505"/>
        <v>7400.12 General &amp; Administration Expenses of Electricity Regulated Transmission Activities</v>
      </c>
      <c r="AD1577" s="34" t="str">
        <f t="shared" si="506"/>
        <v>7400.122 General Costs of Electricity Regulated Transmission Activities</v>
      </c>
      <c r="AE1577" s="34" t="str">
        <f t="shared" si="507"/>
        <v>7400.1228 Penalties and Charges</v>
      </c>
      <c r="AF1577" s="34" t="str">
        <f t="shared" si="508"/>
        <v>" "</v>
      </c>
      <c r="AH1577" s="14" t="s">
        <v>472</v>
      </c>
      <c r="AI1577" t="s">
        <v>472</v>
      </c>
      <c r="AJ1577" s="14" t="s">
        <v>11</v>
      </c>
      <c r="AK1577" t="s">
        <v>917</v>
      </c>
      <c r="AL1577"/>
      <c r="AM1577"/>
      <c r="AN1577"/>
      <c r="AO1577"/>
      <c r="AP1577"/>
      <c r="AQ1577"/>
      <c r="AR1577"/>
      <c r="AS1577"/>
      <c r="AV1577" t="s">
        <v>472</v>
      </c>
      <c r="AW1577">
        <f t="shared" si="509"/>
        <v>21</v>
      </c>
    </row>
    <row r="1578" spans="1:49" ht="11.25" customHeight="1" x14ac:dyDescent="0.2">
      <c r="A1578" s="14">
        <v>7400.1229000000003</v>
      </c>
      <c r="B1578" t="s">
        <v>473</v>
      </c>
      <c r="C1578" s="33" t="str">
        <f t="shared" si="512"/>
        <v>7400.1229 Other Electricity Regulated General Expenses</v>
      </c>
      <c r="D1578" s="6" t="s">
        <v>859</v>
      </c>
      <c r="E1578" s="6" t="s">
        <v>806</v>
      </c>
      <c r="F1578" s="6" t="s">
        <v>760</v>
      </c>
      <c r="G1578" s="6" t="s">
        <v>824</v>
      </c>
      <c r="H1578" s="34" t="str">
        <f>VLOOKUP(I1578,'heading tables'!$G$3:$H$9,2,FALSE)</f>
        <v>L4</v>
      </c>
      <c r="I1578" s="34">
        <f t="shared" si="497"/>
        <v>9</v>
      </c>
      <c r="J1578" s="6" t="s">
        <v>1069</v>
      </c>
      <c r="K1578" s="34">
        <f t="shared" si="502"/>
        <v>108</v>
      </c>
      <c r="L1578" s="34" t="str">
        <f t="shared" si="499"/>
        <v>29</v>
      </c>
      <c r="M1578" s="34" t="str">
        <f t="shared" si="489"/>
        <v>7</v>
      </c>
      <c r="N1578" s="34" t="str">
        <f t="shared" si="490"/>
        <v>74</v>
      </c>
      <c r="O1578" s="34" t="str">
        <f t="shared" si="491"/>
        <v>7400</v>
      </c>
      <c r="P1578" s="34" t="str">
        <f>CONCATENATE(M1578," ",VLOOKUP(M1578,'heading tables'!$A:$C,2,FALSE))</f>
        <v>7 Operating Expenses</v>
      </c>
      <c r="Q1578" s="34" t="str">
        <f>CONCATENATE(N1578," ",VLOOKUP(N1578,'heading tables'!$A:$C,2,FALSE))</f>
        <v>74 General and administrative expenses</v>
      </c>
      <c r="R1578" s="34" t="str">
        <f>CONCATENATE(O1578," ",VLOOKUP(ABS(O1578),'heading tables'!$A:$C,2,FALSE))</f>
        <v>7400 General and administrative expenses</v>
      </c>
      <c r="S1578" s="34" t="str">
        <f t="shared" si="495"/>
        <v>74</v>
      </c>
      <c r="T1578" s="34" t="str">
        <f t="shared" si="496"/>
        <v>7400</v>
      </c>
      <c r="U1578" s="34" t="str">
        <f>CONCATENATE(S1578," ",VLOOKUP(S1578,'heading tables'!$A:$C,2,FALSE))</f>
        <v>74 General and administrative expenses</v>
      </c>
      <c r="V1578" s="34" t="str">
        <f>CONCATENATE(T1578," ",VLOOKUP(ABS(T1578),'heading tables'!$A:$C,2,FALSE))</f>
        <v>7400 General and administrative expenses</v>
      </c>
      <c r="W1578" s="34" t="str">
        <f t="shared" si="500"/>
        <v>7400.1</v>
      </c>
      <c r="X1578" s="34" t="str">
        <f t="shared" ref="X1578:AA1597" si="514">IF(OR(LEFT($A1578,X$1)=W1578,W1578=$AZ$1),$AZ$1,LEFT($A1578,X$1))</f>
        <v>7400.12</v>
      </c>
      <c r="Y1578" s="34" t="str">
        <f t="shared" si="514"/>
        <v>7400.122</v>
      </c>
      <c r="Z1578" s="34" t="str">
        <f t="shared" si="514"/>
        <v>7400.1229</v>
      </c>
      <c r="AA1578" s="34" t="str">
        <f t="shared" si="514"/>
        <v>" "</v>
      </c>
      <c r="AB1578" s="34" t="str">
        <f t="shared" si="504"/>
        <v>7400.1 General &amp; Administration Expenses for Electricity Regulated Activities</v>
      </c>
      <c r="AC1578" s="34" t="str">
        <f t="shared" si="505"/>
        <v>7400.12 General &amp; Administration Expenses of Electricity Regulated Transmission Activities</v>
      </c>
      <c r="AD1578" s="34" t="str">
        <f t="shared" si="506"/>
        <v>7400.122 General Costs of Electricity Regulated Transmission Activities</v>
      </c>
      <c r="AE1578" s="34" t="str">
        <f t="shared" si="507"/>
        <v>7400.1229 Other Electricity Regulated General Expenses</v>
      </c>
      <c r="AF1578" s="34" t="str">
        <f t="shared" si="508"/>
        <v>" "</v>
      </c>
      <c r="AH1578" s="6" t="s">
        <v>896</v>
      </c>
      <c r="AI1578" t="s">
        <v>473</v>
      </c>
      <c r="AJ1578" s="14" t="s">
        <v>11</v>
      </c>
      <c r="AK1578" t="s">
        <v>917</v>
      </c>
      <c r="AL1578"/>
      <c r="AM1578"/>
      <c r="AN1578"/>
      <c r="AO1578"/>
      <c r="AP1578"/>
      <c r="AQ1578"/>
      <c r="AR1578"/>
      <c r="AS1578"/>
      <c r="AV1578" t="s">
        <v>473</v>
      </c>
      <c r="AW1578">
        <f t="shared" si="509"/>
        <v>44</v>
      </c>
    </row>
    <row r="1579" spans="1:49" ht="11.25" customHeight="1" x14ac:dyDescent="0.2">
      <c r="A1579" s="14">
        <v>7400.13</v>
      </c>
      <c r="B1579" t="s">
        <v>478</v>
      </c>
      <c r="C1579" s="33" t="str">
        <f t="shared" si="512"/>
        <v>7400.13 General &amp; Administration Costs of Electricity Regulated Distribution (Network) Activities</v>
      </c>
      <c r="D1579" s="6" t="s">
        <v>874</v>
      </c>
      <c r="E1579" s="6" t="s">
        <v>806</v>
      </c>
      <c r="F1579" s="6" t="s">
        <v>755</v>
      </c>
      <c r="G1579" s="6" t="s">
        <v>64</v>
      </c>
      <c r="H1579" s="34" t="str">
        <f>VLOOKUP(I1579,'heading tables'!$G$3:$H$9,2,FALSE)</f>
        <v>L2</v>
      </c>
      <c r="I1579" s="34">
        <f t="shared" si="497"/>
        <v>7</v>
      </c>
      <c r="J1579" s="6" t="s">
        <v>1069</v>
      </c>
      <c r="K1579" s="34">
        <f t="shared" si="502"/>
        <v>108</v>
      </c>
      <c r="L1579" s="34" t="str">
        <f t="shared" si="499"/>
        <v>13</v>
      </c>
      <c r="M1579" s="34" t="str">
        <f t="shared" si="489"/>
        <v>7</v>
      </c>
      <c r="N1579" s="34" t="str">
        <f t="shared" si="490"/>
        <v>74</v>
      </c>
      <c r="O1579" s="34" t="str">
        <f t="shared" si="491"/>
        <v>7400</v>
      </c>
      <c r="P1579" s="34" t="str">
        <f>CONCATENATE(M1579," ",VLOOKUP(M1579,'heading tables'!$A:$C,2,FALSE))</f>
        <v>7 Operating Expenses</v>
      </c>
      <c r="Q1579" s="34" t="str">
        <f>CONCATENATE(N1579," ",VLOOKUP(N1579,'heading tables'!$A:$C,2,FALSE))</f>
        <v>74 General and administrative expenses</v>
      </c>
      <c r="R1579" s="34" t="str">
        <f>CONCATENATE(O1579," ",VLOOKUP(ABS(O1579),'heading tables'!$A:$C,2,FALSE))</f>
        <v>7400 General and administrative expenses</v>
      </c>
      <c r="S1579" s="34" t="str">
        <f t="shared" si="495"/>
        <v>74</v>
      </c>
      <c r="T1579" s="34" t="str">
        <f t="shared" si="496"/>
        <v>7400</v>
      </c>
      <c r="U1579" s="34" t="str">
        <f>CONCATENATE(S1579," ",VLOOKUP(S1579,'heading tables'!$A:$C,2,FALSE))</f>
        <v>74 General and administrative expenses</v>
      </c>
      <c r="V1579" s="34" t="str">
        <f>CONCATENATE(T1579," ",VLOOKUP(ABS(T1579),'heading tables'!$A:$C,2,FALSE))</f>
        <v>7400 General and administrative expenses</v>
      </c>
      <c r="W1579" s="34" t="str">
        <f t="shared" si="500"/>
        <v>7400.1</v>
      </c>
      <c r="X1579" s="34" t="str">
        <f t="shared" si="514"/>
        <v>7400.13</v>
      </c>
      <c r="Y1579" s="34" t="str">
        <f t="shared" si="514"/>
        <v>" "</v>
      </c>
      <c r="Z1579" s="34" t="str">
        <f t="shared" si="514"/>
        <v>" "</v>
      </c>
      <c r="AA1579" s="34" t="str">
        <f t="shared" si="514"/>
        <v>" "</v>
      </c>
      <c r="AB1579" s="34" t="str">
        <f t="shared" si="504"/>
        <v>7400.1 General &amp; Administration Expenses for Electricity Regulated Activities</v>
      </c>
      <c r="AC1579" s="34" t="str">
        <f t="shared" si="505"/>
        <v>7400.13 General &amp; Administration Costs of Electricity Regulated Distribution (Network) Activities</v>
      </c>
      <c r="AD1579" s="34" t="str">
        <f t="shared" si="506"/>
        <v>" "</v>
      </c>
      <c r="AE1579" s="34" t="str">
        <f t="shared" si="507"/>
        <v>" "</v>
      </c>
      <c r="AF1579" s="34" t="str">
        <f t="shared" si="508"/>
        <v>" "</v>
      </c>
      <c r="AI1579" t="s">
        <v>478</v>
      </c>
      <c r="AJ1579" s="14" t="s">
        <v>1064</v>
      </c>
      <c r="AK1579" t="s">
        <v>917</v>
      </c>
      <c r="AL1579"/>
      <c r="AM1579"/>
      <c r="AN1579"/>
      <c r="AO1579"/>
      <c r="AP1579"/>
      <c r="AQ1579"/>
      <c r="AR1579"/>
      <c r="AS1579"/>
      <c r="AV1579" t="s">
        <v>478</v>
      </c>
      <c r="AW1579">
        <f t="shared" si="509"/>
        <v>89</v>
      </c>
    </row>
    <row r="1580" spans="1:49" ht="11.25" customHeight="1" x14ac:dyDescent="0.2">
      <c r="A1580" s="14">
        <v>7400.1310000000003</v>
      </c>
      <c r="B1580" t="s">
        <v>479</v>
      </c>
      <c r="C1580" s="33" t="str">
        <f t="shared" si="512"/>
        <v>7400.131 Administration Expenses of Electricity Regulated Distribution (Network) Activities</v>
      </c>
      <c r="D1580" s="6" t="s">
        <v>874</v>
      </c>
      <c r="E1580" s="6" t="s">
        <v>806</v>
      </c>
      <c r="F1580" s="6" t="s">
        <v>755</v>
      </c>
      <c r="G1580" s="6" t="s">
        <v>72</v>
      </c>
      <c r="H1580" s="34" t="str">
        <f>VLOOKUP(I1580,'heading tables'!$G$3:$H$9,2,FALSE)</f>
        <v>L3</v>
      </c>
      <c r="I1580" s="34">
        <f t="shared" si="497"/>
        <v>8</v>
      </c>
      <c r="J1580" s="6" t="s">
        <v>1069</v>
      </c>
      <c r="K1580" s="34">
        <f t="shared" si="502"/>
        <v>108</v>
      </c>
      <c r="L1580" s="34" t="str">
        <f t="shared" si="499"/>
        <v>31</v>
      </c>
      <c r="M1580" s="34" t="str">
        <f t="shared" si="489"/>
        <v>7</v>
      </c>
      <c r="N1580" s="34" t="str">
        <f t="shared" si="490"/>
        <v>74</v>
      </c>
      <c r="O1580" s="34" t="str">
        <f t="shared" si="491"/>
        <v>7400</v>
      </c>
      <c r="P1580" s="34" t="str">
        <f>CONCATENATE(M1580," ",VLOOKUP(M1580,'heading tables'!$A:$C,2,FALSE))</f>
        <v>7 Operating Expenses</v>
      </c>
      <c r="Q1580" s="34" t="str">
        <f>CONCATENATE(N1580," ",VLOOKUP(N1580,'heading tables'!$A:$C,2,FALSE))</f>
        <v>74 General and administrative expenses</v>
      </c>
      <c r="R1580" s="34" t="str">
        <f>CONCATENATE(O1580," ",VLOOKUP(ABS(O1580),'heading tables'!$A:$C,2,FALSE))</f>
        <v>7400 General and administrative expenses</v>
      </c>
      <c r="S1580" s="34" t="str">
        <f t="shared" si="495"/>
        <v>74</v>
      </c>
      <c r="T1580" s="34" t="str">
        <f t="shared" si="496"/>
        <v>7400</v>
      </c>
      <c r="U1580" s="34" t="str">
        <f>CONCATENATE(S1580," ",VLOOKUP(S1580,'heading tables'!$A:$C,2,FALSE))</f>
        <v>74 General and administrative expenses</v>
      </c>
      <c r="V1580" s="34" t="str">
        <f>CONCATENATE(T1580," ",VLOOKUP(ABS(T1580),'heading tables'!$A:$C,2,FALSE))</f>
        <v>7400 General and administrative expenses</v>
      </c>
      <c r="W1580" s="34" t="str">
        <f t="shared" si="500"/>
        <v>7400.1</v>
      </c>
      <c r="X1580" s="34" t="str">
        <f t="shared" si="514"/>
        <v>7400.13</v>
      </c>
      <c r="Y1580" s="34" t="str">
        <f t="shared" si="514"/>
        <v>7400.131</v>
      </c>
      <c r="Z1580" s="34" t="str">
        <f t="shared" si="514"/>
        <v>" "</v>
      </c>
      <c r="AA1580" s="34" t="str">
        <f t="shared" si="514"/>
        <v>" "</v>
      </c>
      <c r="AB1580" s="34" t="str">
        <f t="shared" si="504"/>
        <v>7400.1 General &amp; Administration Expenses for Electricity Regulated Activities</v>
      </c>
      <c r="AC1580" s="34" t="str">
        <f t="shared" si="505"/>
        <v>7400.13 General &amp; Administration Costs of Electricity Regulated Distribution (Network) Activities</v>
      </c>
      <c r="AD1580" s="34" t="str">
        <f t="shared" si="506"/>
        <v>7400.131 Administration Expenses of Electricity Regulated Distribution (Network) Activities</v>
      </c>
      <c r="AE1580" s="34" t="str">
        <f t="shared" si="507"/>
        <v>" "</v>
      </c>
      <c r="AF1580" s="34" t="str">
        <f t="shared" si="508"/>
        <v>" "</v>
      </c>
      <c r="AI1580" t="s">
        <v>479</v>
      </c>
      <c r="AJ1580" s="14" t="s">
        <v>1064</v>
      </c>
      <c r="AK1580" t="s">
        <v>917</v>
      </c>
      <c r="AL1580"/>
      <c r="AM1580"/>
      <c r="AN1580"/>
      <c r="AO1580"/>
      <c r="AP1580"/>
      <c r="AQ1580"/>
      <c r="AR1580"/>
      <c r="AS1580"/>
      <c r="AV1580" t="s">
        <v>479</v>
      </c>
      <c r="AW1580">
        <f t="shared" si="509"/>
        <v>82</v>
      </c>
    </row>
    <row r="1581" spans="1:49" ht="11.25" customHeight="1" x14ac:dyDescent="0.2">
      <c r="A1581" s="14">
        <v>7400.1310999999996</v>
      </c>
      <c r="B1581" t="s">
        <v>456</v>
      </c>
      <c r="C1581" s="33" t="str">
        <f t="shared" si="512"/>
        <v>7400.1311 Payroll Cost of Administration</v>
      </c>
      <c r="D1581" s="6" t="s">
        <v>874</v>
      </c>
      <c r="E1581" s="6" t="s">
        <v>806</v>
      </c>
      <c r="F1581" s="6" t="s">
        <v>756</v>
      </c>
      <c r="G1581" s="6" t="s">
        <v>824</v>
      </c>
      <c r="H1581" s="34" t="str">
        <f>VLOOKUP(I1581,'heading tables'!$G$3:$H$9,2,FALSE)</f>
        <v>L4</v>
      </c>
      <c r="I1581" s="34">
        <f t="shared" si="497"/>
        <v>9</v>
      </c>
      <c r="J1581" s="6" t="s">
        <v>1069</v>
      </c>
      <c r="K1581" s="34">
        <f t="shared" si="502"/>
        <v>108</v>
      </c>
      <c r="L1581" s="34" t="str">
        <f t="shared" si="499"/>
        <v>11</v>
      </c>
      <c r="M1581" s="34" t="str">
        <f t="shared" si="489"/>
        <v>7</v>
      </c>
      <c r="N1581" s="34" t="str">
        <f t="shared" si="490"/>
        <v>74</v>
      </c>
      <c r="O1581" s="34" t="str">
        <f t="shared" si="491"/>
        <v>7400</v>
      </c>
      <c r="P1581" s="34" t="str">
        <f>CONCATENATE(M1581," ",VLOOKUP(M1581,'heading tables'!$A:$C,2,FALSE))</f>
        <v>7 Operating Expenses</v>
      </c>
      <c r="Q1581" s="34" t="str">
        <f>CONCATENATE(N1581," ",VLOOKUP(N1581,'heading tables'!$A:$C,2,FALSE))</f>
        <v>74 General and administrative expenses</v>
      </c>
      <c r="R1581" s="34" t="str">
        <f>CONCATENATE(O1581," ",VLOOKUP(ABS(O1581),'heading tables'!$A:$C,2,FALSE))</f>
        <v>7400 General and administrative expenses</v>
      </c>
      <c r="S1581" s="34" t="str">
        <f t="shared" si="495"/>
        <v>74</v>
      </c>
      <c r="T1581" s="34" t="str">
        <f t="shared" si="496"/>
        <v>7400</v>
      </c>
      <c r="U1581" s="34" t="str">
        <f>CONCATENATE(S1581," ",VLOOKUP(S1581,'heading tables'!$A:$C,2,FALSE))</f>
        <v>74 General and administrative expenses</v>
      </c>
      <c r="V1581" s="34" t="str">
        <f>CONCATENATE(T1581," ",VLOOKUP(ABS(T1581),'heading tables'!$A:$C,2,FALSE))</f>
        <v>7400 General and administrative expenses</v>
      </c>
      <c r="W1581" s="34" t="str">
        <f t="shared" si="500"/>
        <v>7400.1</v>
      </c>
      <c r="X1581" s="34" t="str">
        <f t="shared" si="514"/>
        <v>7400.13</v>
      </c>
      <c r="Y1581" s="34" t="str">
        <f t="shared" si="514"/>
        <v>7400.131</v>
      </c>
      <c r="Z1581" s="34" t="str">
        <f t="shared" si="514"/>
        <v>7400.1311</v>
      </c>
      <c r="AA1581" s="34" t="str">
        <f t="shared" si="514"/>
        <v>" "</v>
      </c>
      <c r="AB1581" s="34" t="str">
        <f t="shared" si="504"/>
        <v>7400.1 General &amp; Administration Expenses for Electricity Regulated Activities</v>
      </c>
      <c r="AC1581" s="34" t="str">
        <f t="shared" si="505"/>
        <v>7400.13 General &amp; Administration Costs of Electricity Regulated Distribution (Network) Activities</v>
      </c>
      <c r="AD1581" s="34" t="str">
        <f t="shared" si="506"/>
        <v>7400.131 Administration Expenses of Electricity Regulated Distribution (Network) Activities</v>
      </c>
      <c r="AE1581" s="34" t="str">
        <f t="shared" si="507"/>
        <v>7400.1311 Payroll Cost of Administration</v>
      </c>
      <c r="AF1581" s="34" t="str">
        <f t="shared" si="508"/>
        <v>" "</v>
      </c>
      <c r="AH1581" s="6" t="s">
        <v>406</v>
      </c>
      <c r="AI1581" t="s">
        <v>456</v>
      </c>
      <c r="AJ1581" s="14" t="s">
        <v>11</v>
      </c>
      <c r="AK1581" t="s">
        <v>917</v>
      </c>
      <c r="AL1581"/>
      <c r="AM1581"/>
      <c r="AN1581"/>
      <c r="AO1581"/>
      <c r="AP1581"/>
      <c r="AQ1581"/>
      <c r="AR1581"/>
      <c r="AS1581"/>
      <c r="AV1581" t="s">
        <v>456</v>
      </c>
      <c r="AW1581">
        <f t="shared" si="509"/>
        <v>30</v>
      </c>
    </row>
    <row r="1582" spans="1:49" ht="11.25" customHeight="1" x14ac:dyDescent="0.2">
      <c r="A1582" s="14">
        <v>7400.1311999999998</v>
      </c>
      <c r="B1582" t="s">
        <v>457</v>
      </c>
      <c r="C1582" s="33" t="str">
        <f t="shared" si="512"/>
        <v>7400.1312 Operating Lease</v>
      </c>
      <c r="D1582" s="6" t="s">
        <v>874</v>
      </c>
      <c r="E1582" s="6" t="s">
        <v>806</v>
      </c>
      <c r="F1582" s="6" t="s">
        <v>757</v>
      </c>
      <c r="G1582" s="6" t="s">
        <v>824</v>
      </c>
      <c r="H1582" s="34" t="str">
        <f>VLOOKUP(I1582,'heading tables'!$G$3:$H$9,2,FALSE)</f>
        <v>L4</v>
      </c>
      <c r="I1582" s="34">
        <f t="shared" si="497"/>
        <v>9</v>
      </c>
      <c r="J1582" s="6" t="s">
        <v>1069</v>
      </c>
      <c r="K1582" s="34">
        <f t="shared" si="502"/>
        <v>108</v>
      </c>
      <c r="L1582" s="34" t="str">
        <f t="shared" si="499"/>
        <v>12</v>
      </c>
      <c r="M1582" s="34" t="str">
        <f t="shared" si="489"/>
        <v>7</v>
      </c>
      <c r="N1582" s="34" t="str">
        <f t="shared" si="490"/>
        <v>74</v>
      </c>
      <c r="O1582" s="34" t="str">
        <f t="shared" si="491"/>
        <v>7400</v>
      </c>
      <c r="P1582" s="34" t="str">
        <f>CONCATENATE(M1582," ",VLOOKUP(M1582,'heading tables'!$A:$C,2,FALSE))</f>
        <v>7 Operating Expenses</v>
      </c>
      <c r="Q1582" s="34" t="str">
        <f>CONCATENATE(N1582," ",VLOOKUP(N1582,'heading tables'!$A:$C,2,FALSE))</f>
        <v>74 General and administrative expenses</v>
      </c>
      <c r="R1582" s="34" t="str">
        <f>CONCATENATE(O1582," ",VLOOKUP(ABS(O1582),'heading tables'!$A:$C,2,FALSE))</f>
        <v>7400 General and administrative expenses</v>
      </c>
      <c r="S1582" s="34" t="str">
        <f t="shared" si="495"/>
        <v>74</v>
      </c>
      <c r="T1582" s="34" t="str">
        <f t="shared" si="496"/>
        <v>7400</v>
      </c>
      <c r="U1582" s="34" t="str">
        <f>CONCATENATE(S1582," ",VLOOKUP(S1582,'heading tables'!$A:$C,2,FALSE))</f>
        <v>74 General and administrative expenses</v>
      </c>
      <c r="V1582" s="34" t="str">
        <f>CONCATENATE(T1582," ",VLOOKUP(ABS(T1582),'heading tables'!$A:$C,2,FALSE))</f>
        <v>7400 General and administrative expenses</v>
      </c>
      <c r="W1582" s="34" t="str">
        <f t="shared" si="500"/>
        <v>7400.1</v>
      </c>
      <c r="X1582" s="34" t="str">
        <f t="shared" si="514"/>
        <v>7400.13</v>
      </c>
      <c r="Y1582" s="34" t="str">
        <f t="shared" si="514"/>
        <v>7400.131</v>
      </c>
      <c r="Z1582" s="34" t="str">
        <f t="shared" si="514"/>
        <v>7400.1312</v>
      </c>
      <c r="AA1582" s="34" t="str">
        <f t="shared" si="514"/>
        <v>" "</v>
      </c>
      <c r="AB1582" s="34" t="str">
        <f t="shared" si="504"/>
        <v>7400.1 General &amp; Administration Expenses for Electricity Regulated Activities</v>
      </c>
      <c r="AC1582" s="34" t="str">
        <f t="shared" si="505"/>
        <v>7400.13 General &amp; Administration Costs of Electricity Regulated Distribution (Network) Activities</v>
      </c>
      <c r="AD1582" s="34" t="str">
        <f t="shared" si="506"/>
        <v>7400.131 Administration Expenses of Electricity Regulated Distribution (Network) Activities</v>
      </c>
      <c r="AE1582" s="34" t="str">
        <f t="shared" si="507"/>
        <v>7400.1312 Operating Lease</v>
      </c>
      <c r="AF1582" s="34" t="str">
        <f t="shared" si="508"/>
        <v>" "</v>
      </c>
      <c r="AH1582" s="6" t="s">
        <v>886</v>
      </c>
      <c r="AI1582" t="s">
        <v>457</v>
      </c>
      <c r="AJ1582" s="14" t="s">
        <v>11</v>
      </c>
      <c r="AK1582" t="s">
        <v>917</v>
      </c>
      <c r="AL1582"/>
      <c r="AM1582"/>
      <c r="AN1582"/>
      <c r="AO1582"/>
      <c r="AP1582"/>
      <c r="AQ1582"/>
      <c r="AR1582"/>
      <c r="AS1582"/>
      <c r="AV1582" t="s">
        <v>457</v>
      </c>
      <c r="AW1582">
        <f t="shared" si="509"/>
        <v>15</v>
      </c>
    </row>
    <row r="1583" spans="1:49" ht="11.25" customHeight="1" x14ac:dyDescent="0.2">
      <c r="A1583" s="14">
        <v>7400.1313</v>
      </c>
      <c r="B1583" t="s">
        <v>476</v>
      </c>
      <c r="C1583" s="33" t="str">
        <f t="shared" si="512"/>
        <v>7400.1313 Office Supply</v>
      </c>
      <c r="D1583" s="6" t="s">
        <v>874</v>
      </c>
      <c r="E1583" s="6" t="s">
        <v>806</v>
      </c>
      <c r="F1583" s="6" t="s">
        <v>758</v>
      </c>
      <c r="G1583" s="6" t="s">
        <v>824</v>
      </c>
      <c r="H1583" s="34" t="str">
        <f>VLOOKUP(I1583,'heading tables'!$G$3:$H$9,2,FALSE)</f>
        <v>L4</v>
      </c>
      <c r="I1583" s="34">
        <f t="shared" si="497"/>
        <v>9</v>
      </c>
      <c r="J1583" s="6" t="s">
        <v>1069</v>
      </c>
      <c r="K1583" s="34">
        <f t="shared" si="502"/>
        <v>108</v>
      </c>
      <c r="L1583" s="34" t="str">
        <f t="shared" si="499"/>
        <v>13</v>
      </c>
      <c r="M1583" s="34" t="str">
        <f t="shared" si="489"/>
        <v>7</v>
      </c>
      <c r="N1583" s="34" t="str">
        <f t="shared" si="490"/>
        <v>74</v>
      </c>
      <c r="O1583" s="34" t="str">
        <f t="shared" si="491"/>
        <v>7400</v>
      </c>
      <c r="P1583" s="34" t="str">
        <f>CONCATENATE(M1583," ",VLOOKUP(M1583,'heading tables'!$A:$C,2,FALSE))</f>
        <v>7 Operating Expenses</v>
      </c>
      <c r="Q1583" s="34" t="str">
        <f>CONCATENATE(N1583," ",VLOOKUP(N1583,'heading tables'!$A:$C,2,FALSE))</f>
        <v>74 General and administrative expenses</v>
      </c>
      <c r="R1583" s="34" t="str">
        <f>CONCATENATE(O1583," ",VLOOKUP(ABS(O1583),'heading tables'!$A:$C,2,FALSE))</f>
        <v>7400 General and administrative expenses</v>
      </c>
      <c r="S1583" s="34" t="str">
        <f t="shared" si="495"/>
        <v>74</v>
      </c>
      <c r="T1583" s="34" t="str">
        <f t="shared" si="496"/>
        <v>7400</v>
      </c>
      <c r="U1583" s="34" t="str">
        <f>CONCATENATE(S1583," ",VLOOKUP(S1583,'heading tables'!$A:$C,2,FALSE))</f>
        <v>74 General and administrative expenses</v>
      </c>
      <c r="V1583" s="34" t="str">
        <f>CONCATENATE(T1583," ",VLOOKUP(ABS(T1583),'heading tables'!$A:$C,2,FALSE))</f>
        <v>7400 General and administrative expenses</v>
      </c>
      <c r="W1583" s="34" t="str">
        <f t="shared" si="500"/>
        <v>7400.1</v>
      </c>
      <c r="X1583" s="34" t="str">
        <f t="shared" si="514"/>
        <v>7400.13</v>
      </c>
      <c r="Y1583" s="34" t="str">
        <f t="shared" si="514"/>
        <v>7400.131</v>
      </c>
      <c r="Z1583" s="34" t="str">
        <f t="shared" si="514"/>
        <v>7400.1313</v>
      </c>
      <c r="AA1583" s="34" t="str">
        <f t="shared" si="514"/>
        <v>" "</v>
      </c>
      <c r="AB1583" s="34" t="str">
        <f t="shared" si="504"/>
        <v>7400.1 General &amp; Administration Expenses for Electricity Regulated Activities</v>
      </c>
      <c r="AC1583" s="34" t="str">
        <f t="shared" si="505"/>
        <v>7400.13 General &amp; Administration Costs of Electricity Regulated Distribution (Network) Activities</v>
      </c>
      <c r="AD1583" s="34" t="str">
        <f t="shared" si="506"/>
        <v>7400.131 Administration Expenses of Electricity Regulated Distribution (Network) Activities</v>
      </c>
      <c r="AE1583" s="34" t="str">
        <f t="shared" si="507"/>
        <v>7400.1313 Office Supply</v>
      </c>
      <c r="AF1583" s="34" t="str">
        <f t="shared" si="508"/>
        <v>" "</v>
      </c>
      <c r="AH1583" s="14" t="s">
        <v>476</v>
      </c>
      <c r="AI1583" t="s">
        <v>476</v>
      </c>
      <c r="AJ1583" s="14" t="s">
        <v>11</v>
      </c>
      <c r="AK1583" t="s">
        <v>917</v>
      </c>
      <c r="AL1583"/>
      <c r="AM1583"/>
      <c r="AN1583"/>
      <c r="AO1583"/>
      <c r="AP1583"/>
      <c r="AQ1583"/>
      <c r="AR1583"/>
      <c r="AS1583"/>
      <c r="AV1583" t="s">
        <v>476</v>
      </c>
      <c r="AW1583">
        <f t="shared" si="509"/>
        <v>13</v>
      </c>
    </row>
    <row r="1584" spans="1:49" ht="11.25" customHeight="1" x14ac:dyDescent="0.2">
      <c r="A1584" s="14">
        <v>7400.1314000000002</v>
      </c>
      <c r="B1584" t="s">
        <v>459</v>
      </c>
      <c r="C1584" s="33" t="str">
        <f t="shared" si="512"/>
        <v>7400.1314 Communication</v>
      </c>
      <c r="D1584" s="6" t="s">
        <v>874</v>
      </c>
      <c r="E1584" s="6" t="s">
        <v>806</v>
      </c>
      <c r="F1584" s="6" t="s">
        <v>759</v>
      </c>
      <c r="G1584" s="6" t="s">
        <v>824</v>
      </c>
      <c r="H1584" s="34" t="str">
        <f>VLOOKUP(I1584,'heading tables'!$G$3:$H$9,2,FALSE)</f>
        <v>L4</v>
      </c>
      <c r="I1584" s="34">
        <f t="shared" si="497"/>
        <v>9</v>
      </c>
      <c r="J1584" s="6" t="s">
        <v>1069</v>
      </c>
      <c r="K1584" s="34">
        <f t="shared" si="502"/>
        <v>108</v>
      </c>
      <c r="L1584" s="34" t="str">
        <f t="shared" si="499"/>
        <v>14</v>
      </c>
      <c r="M1584" s="34" t="str">
        <f t="shared" ref="M1584:M1647" si="515">LEFT($A1584,1)</f>
        <v>7</v>
      </c>
      <c r="N1584" s="34" t="str">
        <f t="shared" ref="N1584:N1647" si="516">LEFT($A1584,2)</f>
        <v>74</v>
      </c>
      <c r="O1584" s="34" t="str">
        <f t="shared" ref="O1584:O1647" si="517">LEFT($A1584,4)</f>
        <v>7400</v>
      </c>
      <c r="P1584" s="34" t="str">
        <f>CONCATENATE(M1584," ",VLOOKUP(M1584,'heading tables'!$A:$C,2,FALSE))</f>
        <v>7 Operating Expenses</v>
      </c>
      <c r="Q1584" s="34" t="str">
        <f>CONCATENATE(N1584," ",VLOOKUP(N1584,'heading tables'!$A:$C,2,FALSE))</f>
        <v>74 General and administrative expenses</v>
      </c>
      <c r="R1584" s="34" t="str">
        <f>CONCATENATE(O1584," ",VLOOKUP(ABS(O1584),'heading tables'!$A:$C,2,FALSE))</f>
        <v>7400 General and administrative expenses</v>
      </c>
      <c r="S1584" s="34" t="str">
        <f t="shared" si="495"/>
        <v>74</v>
      </c>
      <c r="T1584" s="34" t="str">
        <f t="shared" si="496"/>
        <v>7400</v>
      </c>
      <c r="U1584" s="34" t="str">
        <f>CONCATENATE(S1584," ",VLOOKUP(S1584,'heading tables'!$A:$C,2,FALSE))</f>
        <v>74 General and administrative expenses</v>
      </c>
      <c r="V1584" s="34" t="str">
        <f>CONCATENATE(T1584," ",VLOOKUP(ABS(T1584),'heading tables'!$A:$C,2,FALSE))</f>
        <v>7400 General and administrative expenses</v>
      </c>
      <c r="W1584" s="34" t="str">
        <f t="shared" si="500"/>
        <v>7400.1</v>
      </c>
      <c r="X1584" s="34" t="str">
        <f t="shared" si="514"/>
        <v>7400.13</v>
      </c>
      <c r="Y1584" s="34" t="str">
        <f t="shared" si="514"/>
        <v>7400.131</v>
      </c>
      <c r="Z1584" s="34" t="str">
        <f t="shared" si="514"/>
        <v>7400.1314</v>
      </c>
      <c r="AA1584" s="34" t="str">
        <f t="shared" si="514"/>
        <v>" "</v>
      </c>
      <c r="AB1584" s="34" t="str">
        <f t="shared" si="504"/>
        <v>7400.1 General &amp; Administration Expenses for Electricity Regulated Activities</v>
      </c>
      <c r="AC1584" s="34" t="str">
        <f t="shared" si="505"/>
        <v>7400.13 General &amp; Administration Costs of Electricity Regulated Distribution (Network) Activities</v>
      </c>
      <c r="AD1584" s="34" t="str">
        <f t="shared" si="506"/>
        <v>7400.131 Administration Expenses of Electricity Regulated Distribution (Network) Activities</v>
      </c>
      <c r="AE1584" s="34" t="str">
        <f t="shared" si="507"/>
        <v>7400.1314 Communication</v>
      </c>
      <c r="AF1584" s="34" t="str">
        <f t="shared" si="508"/>
        <v>" "</v>
      </c>
      <c r="AH1584" s="14" t="s">
        <v>459</v>
      </c>
      <c r="AI1584" t="s">
        <v>459</v>
      </c>
      <c r="AJ1584" s="14" t="s">
        <v>11</v>
      </c>
      <c r="AK1584" t="s">
        <v>917</v>
      </c>
      <c r="AL1584"/>
      <c r="AM1584"/>
      <c r="AN1584"/>
      <c r="AO1584"/>
      <c r="AP1584"/>
      <c r="AQ1584"/>
      <c r="AR1584"/>
      <c r="AS1584"/>
      <c r="AV1584" t="s">
        <v>459</v>
      </c>
      <c r="AW1584">
        <f t="shared" si="509"/>
        <v>13</v>
      </c>
    </row>
    <row r="1585" spans="1:49" ht="11.25" customHeight="1" x14ac:dyDescent="0.2">
      <c r="A1585" s="14">
        <v>7400.1315000000004</v>
      </c>
      <c r="B1585" t="s">
        <v>460</v>
      </c>
      <c r="C1585" s="33" t="str">
        <f t="shared" si="512"/>
        <v>7400.1315 Utilities</v>
      </c>
      <c r="D1585" s="6" t="s">
        <v>874</v>
      </c>
      <c r="E1585" s="6" t="s">
        <v>806</v>
      </c>
      <c r="F1585" s="6" t="s">
        <v>760</v>
      </c>
      <c r="G1585" s="6" t="s">
        <v>824</v>
      </c>
      <c r="H1585" s="34" t="str">
        <f>VLOOKUP(I1585,'heading tables'!$G$3:$H$9,2,FALSE)</f>
        <v>L4</v>
      </c>
      <c r="I1585" s="34">
        <f t="shared" si="497"/>
        <v>9</v>
      </c>
      <c r="J1585" s="6" t="s">
        <v>1069</v>
      </c>
      <c r="K1585" s="34">
        <f t="shared" si="502"/>
        <v>108</v>
      </c>
      <c r="L1585" s="34" t="str">
        <f t="shared" si="499"/>
        <v>15</v>
      </c>
      <c r="M1585" s="34" t="str">
        <f t="shared" si="515"/>
        <v>7</v>
      </c>
      <c r="N1585" s="34" t="str">
        <f t="shared" si="516"/>
        <v>74</v>
      </c>
      <c r="O1585" s="34" t="str">
        <f t="shared" si="517"/>
        <v>7400</v>
      </c>
      <c r="P1585" s="34" t="str">
        <f>CONCATENATE(M1585," ",VLOOKUP(M1585,'heading tables'!$A:$C,2,FALSE))</f>
        <v>7 Operating Expenses</v>
      </c>
      <c r="Q1585" s="34" t="str">
        <f>CONCATENATE(N1585," ",VLOOKUP(N1585,'heading tables'!$A:$C,2,FALSE))</f>
        <v>74 General and administrative expenses</v>
      </c>
      <c r="R1585" s="34" t="str">
        <f>CONCATENATE(O1585," ",VLOOKUP(ABS(O1585),'heading tables'!$A:$C,2,FALSE))</f>
        <v>7400 General and administrative expenses</v>
      </c>
      <c r="S1585" s="34" t="str">
        <f t="shared" si="495"/>
        <v>74</v>
      </c>
      <c r="T1585" s="34" t="str">
        <f t="shared" si="496"/>
        <v>7400</v>
      </c>
      <c r="U1585" s="34" t="str">
        <f>CONCATENATE(S1585," ",VLOOKUP(S1585,'heading tables'!$A:$C,2,FALSE))</f>
        <v>74 General and administrative expenses</v>
      </c>
      <c r="V1585" s="34" t="str">
        <f>CONCATENATE(T1585," ",VLOOKUP(ABS(T1585),'heading tables'!$A:$C,2,FALSE))</f>
        <v>7400 General and administrative expenses</v>
      </c>
      <c r="W1585" s="34" t="str">
        <f t="shared" si="500"/>
        <v>7400.1</v>
      </c>
      <c r="X1585" s="34" t="str">
        <f t="shared" si="514"/>
        <v>7400.13</v>
      </c>
      <c r="Y1585" s="34" t="str">
        <f t="shared" si="514"/>
        <v>7400.131</v>
      </c>
      <c r="Z1585" s="34" t="str">
        <f t="shared" si="514"/>
        <v>7400.1315</v>
      </c>
      <c r="AA1585" s="34" t="str">
        <f t="shared" si="514"/>
        <v>" "</v>
      </c>
      <c r="AB1585" s="34" t="str">
        <f t="shared" si="504"/>
        <v>7400.1 General &amp; Administration Expenses for Electricity Regulated Activities</v>
      </c>
      <c r="AC1585" s="34" t="str">
        <f t="shared" si="505"/>
        <v>7400.13 General &amp; Administration Costs of Electricity Regulated Distribution (Network) Activities</v>
      </c>
      <c r="AD1585" s="34" t="str">
        <f t="shared" si="506"/>
        <v>7400.131 Administration Expenses of Electricity Regulated Distribution (Network) Activities</v>
      </c>
      <c r="AE1585" s="34" t="str">
        <f t="shared" si="507"/>
        <v>7400.1315 Utilities</v>
      </c>
      <c r="AF1585" s="34" t="str">
        <f t="shared" si="508"/>
        <v>" "</v>
      </c>
      <c r="AH1585" s="14" t="s">
        <v>460</v>
      </c>
      <c r="AI1585" t="s">
        <v>460</v>
      </c>
      <c r="AJ1585" s="14" t="s">
        <v>11</v>
      </c>
      <c r="AK1585" t="s">
        <v>917</v>
      </c>
      <c r="AL1585"/>
      <c r="AM1585"/>
      <c r="AN1585"/>
      <c r="AO1585"/>
      <c r="AP1585"/>
      <c r="AQ1585"/>
      <c r="AR1585"/>
      <c r="AS1585"/>
      <c r="AV1585" t="s">
        <v>460</v>
      </c>
      <c r="AW1585">
        <f t="shared" si="509"/>
        <v>9</v>
      </c>
    </row>
    <row r="1586" spans="1:49" ht="11.25" customHeight="1" x14ac:dyDescent="0.2">
      <c r="A1586" s="14">
        <v>7400.1315999999997</v>
      </c>
      <c r="B1586" t="s">
        <v>461</v>
      </c>
      <c r="C1586" s="33" t="str">
        <f t="shared" si="512"/>
        <v>7400.1316 Repair</v>
      </c>
      <c r="D1586" s="6" t="s">
        <v>874</v>
      </c>
      <c r="E1586" s="6" t="s">
        <v>806</v>
      </c>
      <c r="F1586" s="6" t="s">
        <v>761</v>
      </c>
      <c r="G1586" s="6" t="s">
        <v>824</v>
      </c>
      <c r="H1586" s="34" t="str">
        <f>VLOOKUP(I1586,'heading tables'!$G$3:$H$9,2,FALSE)</f>
        <v>L4</v>
      </c>
      <c r="I1586" s="34">
        <f t="shared" si="497"/>
        <v>9</v>
      </c>
      <c r="J1586" s="6" t="s">
        <v>1069</v>
      </c>
      <c r="K1586" s="34">
        <f t="shared" si="502"/>
        <v>108</v>
      </c>
      <c r="L1586" s="34" t="str">
        <f t="shared" si="499"/>
        <v>16</v>
      </c>
      <c r="M1586" s="34" t="str">
        <f t="shared" si="515"/>
        <v>7</v>
      </c>
      <c r="N1586" s="34" t="str">
        <f t="shared" si="516"/>
        <v>74</v>
      </c>
      <c r="O1586" s="34" t="str">
        <f t="shared" si="517"/>
        <v>7400</v>
      </c>
      <c r="P1586" s="34" t="str">
        <f>CONCATENATE(M1586," ",VLOOKUP(M1586,'heading tables'!$A:$C,2,FALSE))</f>
        <v>7 Operating Expenses</v>
      </c>
      <c r="Q1586" s="34" t="str">
        <f>CONCATENATE(N1586," ",VLOOKUP(N1586,'heading tables'!$A:$C,2,FALSE))</f>
        <v>74 General and administrative expenses</v>
      </c>
      <c r="R1586" s="34" t="str">
        <f>CONCATENATE(O1586," ",VLOOKUP(ABS(O1586),'heading tables'!$A:$C,2,FALSE))</f>
        <v>7400 General and administrative expenses</v>
      </c>
      <c r="S1586" s="34" t="str">
        <f t="shared" si="495"/>
        <v>74</v>
      </c>
      <c r="T1586" s="34" t="str">
        <f t="shared" si="496"/>
        <v>7400</v>
      </c>
      <c r="U1586" s="34" t="str">
        <f>CONCATENATE(S1586," ",VLOOKUP(S1586,'heading tables'!$A:$C,2,FALSE))</f>
        <v>74 General and administrative expenses</v>
      </c>
      <c r="V1586" s="34" t="str">
        <f>CONCATENATE(T1586," ",VLOOKUP(ABS(T1586),'heading tables'!$A:$C,2,FALSE))</f>
        <v>7400 General and administrative expenses</v>
      </c>
      <c r="W1586" s="34" t="str">
        <f t="shared" si="500"/>
        <v>7400.1</v>
      </c>
      <c r="X1586" s="34" t="str">
        <f t="shared" si="514"/>
        <v>7400.13</v>
      </c>
      <c r="Y1586" s="34" t="str">
        <f t="shared" si="514"/>
        <v>7400.131</v>
      </c>
      <c r="Z1586" s="34" t="str">
        <f t="shared" si="514"/>
        <v>7400.1316</v>
      </c>
      <c r="AA1586" s="34" t="str">
        <f t="shared" si="514"/>
        <v>" "</v>
      </c>
      <c r="AB1586" s="34" t="str">
        <f t="shared" si="504"/>
        <v>7400.1 General &amp; Administration Expenses for Electricity Regulated Activities</v>
      </c>
      <c r="AC1586" s="34" t="str">
        <f t="shared" si="505"/>
        <v>7400.13 General &amp; Administration Costs of Electricity Regulated Distribution (Network) Activities</v>
      </c>
      <c r="AD1586" s="34" t="str">
        <f t="shared" si="506"/>
        <v>7400.131 Administration Expenses of Electricity Regulated Distribution (Network) Activities</v>
      </c>
      <c r="AE1586" s="34" t="str">
        <f t="shared" si="507"/>
        <v>7400.1316 Repair</v>
      </c>
      <c r="AF1586" s="34" t="str">
        <f t="shared" si="508"/>
        <v>" "</v>
      </c>
      <c r="AH1586" s="34" t="str">
        <f t="shared" ref="AH1586" si="518">AI1586</f>
        <v>Repair</v>
      </c>
      <c r="AI1586" t="s">
        <v>461</v>
      </c>
      <c r="AJ1586" s="14" t="s">
        <v>11</v>
      </c>
      <c r="AK1586" t="s">
        <v>917</v>
      </c>
      <c r="AL1586"/>
      <c r="AM1586"/>
      <c r="AN1586"/>
      <c r="AO1586"/>
      <c r="AP1586"/>
      <c r="AQ1586"/>
      <c r="AR1586"/>
      <c r="AS1586"/>
      <c r="AV1586" t="s">
        <v>461</v>
      </c>
      <c r="AW1586">
        <f t="shared" si="509"/>
        <v>6</v>
      </c>
    </row>
    <row r="1587" spans="1:49" ht="11.25" customHeight="1" x14ac:dyDescent="0.2">
      <c r="A1587" s="14">
        <v>7400.1316999999999</v>
      </c>
      <c r="B1587" t="s">
        <v>462</v>
      </c>
      <c r="C1587" s="33" t="str">
        <f t="shared" si="512"/>
        <v>7400.1317 Representative Expenses</v>
      </c>
      <c r="D1587" s="6" t="s">
        <v>874</v>
      </c>
      <c r="E1587" s="6" t="s">
        <v>806</v>
      </c>
      <c r="F1587" s="6" t="s">
        <v>762</v>
      </c>
      <c r="G1587" s="6" t="s">
        <v>824</v>
      </c>
      <c r="H1587" s="34" t="str">
        <f>VLOOKUP(I1587,'heading tables'!$G$3:$H$9,2,FALSE)</f>
        <v>L4</v>
      </c>
      <c r="I1587" s="34">
        <f t="shared" si="497"/>
        <v>9</v>
      </c>
      <c r="J1587" s="6" t="s">
        <v>1069</v>
      </c>
      <c r="K1587" s="34">
        <f t="shared" si="502"/>
        <v>108</v>
      </c>
      <c r="L1587" s="34" t="str">
        <f t="shared" si="499"/>
        <v>17</v>
      </c>
      <c r="M1587" s="34" t="str">
        <f t="shared" si="515"/>
        <v>7</v>
      </c>
      <c r="N1587" s="34" t="str">
        <f t="shared" si="516"/>
        <v>74</v>
      </c>
      <c r="O1587" s="34" t="str">
        <f t="shared" si="517"/>
        <v>7400</v>
      </c>
      <c r="P1587" s="34" t="str">
        <f>CONCATENATE(M1587," ",VLOOKUP(M1587,'heading tables'!$A:$C,2,FALSE))</f>
        <v>7 Operating Expenses</v>
      </c>
      <c r="Q1587" s="34" t="str">
        <f>CONCATENATE(N1587," ",VLOOKUP(N1587,'heading tables'!$A:$C,2,FALSE))</f>
        <v>74 General and administrative expenses</v>
      </c>
      <c r="R1587" s="34" t="str">
        <f>CONCATENATE(O1587," ",VLOOKUP(ABS(O1587),'heading tables'!$A:$C,2,FALSE))</f>
        <v>7400 General and administrative expenses</v>
      </c>
      <c r="S1587" s="34" t="str">
        <f t="shared" si="495"/>
        <v>74</v>
      </c>
      <c r="T1587" s="34" t="str">
        <f t="shared" si="496"/>
        <v>7400</v>
      </c>
      <c r="U1587" s="34" t="str">
        <f>CONCATENATE(S1587," ",VLOOKUP(S1587,'heading tables'!$A:$C,2,FALSE))</f>
        <v>74 General and administrative expenses</v>
      </c>
      <c r="V1587" s="34" t="str">
        <f>CONCATENATE(T1587," ",VLOOKUP(ABS(T1587),'heading tables'!$A:$C,2,FALSE))</f>
        <v>7400 General and administrative expenses</v>
      </c>
      <c r="W1587" s="34" t="str">
        <f t="shared" si="500"/>
        <v>7400.1</v>
      </c>
      <c r="X1587" s="34" t="str">
        <f t="shared" si="514"/>
        <v>7400.13</v>
      </c>
      <c r="Y1587" s="34" t="str">
        <f t="shared" si="514"/>
        <v>7400.131</v>
      </c>
      <c r="Z1587" s="34" t="str">
        <f t="shared" si="514"/>
        <v>7400.1317</v>
      </c>
      <c r="AA1587" s="34" t="str">
        <f t="shared" si="514"/>
        <v>" "</v>
      </c>
      <c r="AB1587" s="34" t="str">
        <f t="shared" si="504"/>
        <v>7400.1 General &amp; Administration Expenses for Electricity Regulated Activities</v>
      </c>
      <c r="AC1587" s="34" t="str">
        <f t="shared" si="505"/>
        <v>7400.13 General &amp; Administration Costs of Electricity Regulated Distribution (Network) Activities</v>
      </c>
      <c r="AD1587" s="34" t="str">
        <f t="shared" si="506"/>
        <v>7400.131 Administration Expenses of Electricity Regulated Distribution (Network) Activities</v>
      </c>
      <c r="AE1587" s="34" t="str">
        <f t="shared" si="507"/>
        <v>7400.1317 Representative Expenses</v>
      </c>
      <c r="AF1587" s="34" t="str">
        <f t="shared" si="508"/>
        <v>" "</v>
      </c>
      <c r="AH1587" s="14" t="s">
        <v>462</v>
      </c>
      <c r="AI1587" t="s">
        <v>462</v>
      </c>
      <c r="AJ1587" s="14" t="s">
        <v>11</v>
      </c>
      <c r="AK1587" t="s">
        <v>917</v>
      </c>
      <c r="AL1587"/>
      <c r="AM1587"/>
      <c r="AN1587"/>
      <c r="AO1587"/>
      <c r="AP1587"/>
      <c r="AQ1587"/>
      <c r="AR1587"/>
      <c r="AS1587"/>
      <c r="AV1587" t="s">
        <v>462</v>
      </c>
      <c r="AW1587">
        <f t="shared" si="509"/>
        <v>23</v>
      </c>
    </row>
    <row r="1588" spans="1:49" ht="11.25" customHeight="1" x14ac:dyDescent="0.2">
      <c r="A1588" s="14">
        <v>7400.1318000000001</v>
      </c>
      <c r="B1588" t="s">
        <v>885</v>
      </c>
      <c r="C1588" s="33" t="str">
        <f t="shared" si="512"/>
        <v>7400.1318 Depreciation</v>
      </c>
      <c r="D1588" s="6" t="s">
        <v>874</v>
      </c>
      <c r="E1588" s="6" t="s">
        <v>806</v>
      </c>
      <c r="G1588" s="6" t="s">
        <v>824</v>
      </c>
      <c r="H1588" s="34" t="str">
        <f>VLOOKUP(I1588,'heading tables'!$G$3:$H$9,2,FALSE)</f>
        <v>L4</v>
      </c>
      <c r="I1588" s="34">
        <f t="shared" si="497"/>
        <v>9</v>
      </c>
      <c r="J1588" s="6" t="s">
        <v>1069</v>
      </c>
      <c r="K1588" s="34">
        <f t="shared" si="502"/>
        <v>108</v>
      </c>
      <c r="L1588" s="34" t="str">
        <f t="shared" si="499"/>
        <v>18</v>
      </c>
      <c r="M1588" s="34" t="str">
        <f t="shared" si="515"/>
        <v>7</v>
      </c>
      <c r="N1588" s="34" t="str">
        <f t="shared" si="516"/>
        <v>74</v>
      </c>
      <c r="O1588" s="34" t="str">
        <f t="shared" si="517"/>
        <v>7400</v>
      </c>
      <c r="P1588" s="34" t="str">
        <f>CONCATENATE(M1588," ",VLOOKUP(M1588,'heading tables'!$A:$C,2,FALSE))</f>
        <v>7 Operating Expenses</v>
      </c>
      <c r="Q1588" s="34" t="str">
        <f>CONCATENATE(N1588," ",VLOOKUP(N1588,'heading tables'!$A:$C,2,FALSE))</f>
        <v>74 General and administrative expenses</v>
      </c>
      <c r="R1588" s="34" t="str">
        <f>CONCATENATE(O1588," ",VLOOKUP(ABS(O1588),'heading tables'!$A:$C,2,FALSE))</f>
        <v>7400 General and administrative expenses</v>
      </c>
      <c r="S1588" s="34" t="str">
        <f t="shared" si="495"/>
        <v>74</v>
      </c>
      <c r="T1588" s="34" t="str">
        <f t="shared" si="496"/>
        <v>7400</v>
      </c>
      <c r="U1588" s="34" t="str">
        <f>CONCATENATE(S1588," ",VLOOKUP(S1588,'heading tables'!$A:$C,2,FALSE))</f>
        <v>74 General and administrative expenses</v>
      </c>
      <c r="V1588" s="34" t="str">
        <f>CONCATENATE(T1588," ",VLOOKUP(ABS(T1588),'heading tables'!$A:$C,2,FALSE))</f>
        <v>7400 General and administrative expenses</v>
      </c>
      <c r="W1588" s="34" t="str">
        <f t="shared" si="500"/>
        <v>7400.1</v>
      </c>
      <c r="X1588" s="34" t="str">
        <f t="shared" si="514"/>
        <v>7400.13</v>
      </c>
      <c r="Y1588" s="34" t="str">
        <f t="shared" si="514"/>
        <v>7400.131</v>
      </c>
      <c r="Z1588" s="34" t="str">
        <f t="shared" si="514"/>
        <v>7400.1318</v>
      </c>
      <c r="AA1588" s="34" t="str">
        <f t="shared" si="514"/>
        <v>" "</v>
      </c>
      <c r="AB1588" s="34" t="str">
        <f t="shared" si="504"/>
        <v>7400.1 General &amp; Administration Expenses for Electricity Regulated Activities</v>
      </c>
      <c r="AC1588" s="34" t="str">
        <f t="shared" si="505"/>
        <v>7400.13 General &amp; Administration Costs of Electricity Regulated Distribution (Network) Activities</v>
      </c>
      <c r="AD1588" s="34" t="str">
        <f t="shared" si="506"/>
        <v>7400.131 Administration Expenses of Electricity Regulated Distribution (Network) Activities</v>
      </c>
      <c r="AE1588" s="34" t="str">
        <f t="shared" si="507"/>
        <v>7400.1318 Depreciation</v>
      </c>
      <c r="AF1588" s="34" t="str">
        <f t="shared" si="508"/>
        <v>" "</v>
      </c>
      <c r="AI1588" t="s">
        <v>885</v>
      </c>
      <c r="AJ1588" s="14" t="s">
        <v>11</v>
      </c>
      <c r="AL1588"/>
      <c r="AM1588"/>
      <c r="AN1588"/>
      <c r="AO1588"/>
      <c r="AP1588"/>
      <c r="AQ1588"/>
      <c r="AR1588"/>
      <c r="AS1588"/>
      <c r="AV1588" t="s">
        <v>885</v>
      </c>
      <c r="AW1588">
        <f t="shared" si="509"/>
        <v>12</v>
      </c>
    </row>
    <row r="1589" spans="1:49" ht="11.25" customHeight="1" x14ac:dyDescent="0.2">
      <c r="A1589" s="14">
        <v>7400.1319000000003</v>
      </c>
      <c r="B1589" t="s">
        <v>463</v>
      </c>
      <c r="C1589" s="33" t="str">
        <f t="shared" si="512"/>
        <v>7400.1319 Other Electricity Regulated Administration Expenses</v>
      </c>
      <c r="D1589" s="6" t="s">
        <v>874</v>
      </c>
      <c r="E1589" s="6" t="s">
        <v>806</v>
      </c>
      <c r="F1589" s="6" t="s">
        <v>760</v>
      </c>
      <c r="G1589" s="6" t="s">
        <v>824</v>
      </c>
      <c r="H1589" s="34" t="str">
        <f>VLOOKUP(I1589,'heading tables'!$G$3:$H$9,2,FALSE)</f>
        <v>L4</v>
      </c>
      <c r="I1589" s="34">
        <f t="shared" si="497"/>
        <v>9</v>
      </c>
      <c r="J1589" s="6" t="s">
        <v>1069</v>
      </c>
      <c r="K1589" s="34">
        <f t="shared" si="502"/>
        <v>108</v>
      </c>
      <c r="L1589" s="34" t="str">
        <f t="shared" si="499"/>
        <v>19</v>
      </c>
      <c r="M1589" s="34" t="str">
        <f t="shared" si="515"/>
        <v>7</v>
      </c>
      <c r="N1589" s="34" t="str">
        <f t="shared" si="516"/>
        <v>74</v>
      </c>
      <c r="O1589" s="34" t="str">
        <f t="shared" si="517"/>
        <v>7400</v>
      </c>
      <c r="P1589" s="34" t="str">
        <f>CONCATENATE(M1589," ",VLOOKUP(M1589,'heading tables'!$A:$C,2,FALSE))</f>
        <v>7 Operating Expenses</v>
      </c>
      <c r="Q1589" s="34" t="str">
        <f>CONCATENATE(N1589," ",VLOOKUP(N1589,'heading tables'!$A:$C,2,FALSE))</f>
        <v>74 General and administrative expenses</v>
      </c>
      <c r="R1589" s="34" t="str">
        <f>CONCATENATE(O1589," ",VLOOKUP(ABS(O1589),'heading tables'!$A:$C,2,FALSE))</f>
        <v>7400 General and administrative expenses</v>
      </c>
      <c r="S1589" s="34" t="str">
        <f t="shared" si="495"/>
        <v>74</v>
      </c>
      <c r="T1589" s="34" t="str">
        <f t="shared" si="496"/>
        <v>7400</v>
      </c>
      <c r="U1589" s="34" t="str">
        <f>CONCATENATE(S1589," ",VLOOKUP(S1589,'heading tables'!$A:$C,2,FALSE))</f>
        <v>74 General and administrative expenses</v>
      </c>
      <c r="V1589" s="34" t="str">
        <f>CONCATENATE(T1589," ",VLOOKUP(ABS(T1589),'heading tables'!$A:$C,2,FALSE))</f>
        <v>7400 General and administrative expenses</v>
      </c>
      <c r="W1589" s="34" t="str">
        <f t="shared" si="500"/>
        <v>7400.1</v>
      </c>
      <c r="X1589" s="34" t="str">
        <f t="shared" si="514"/>
        <v>7400.13</v>
      </c>
      <c r="Y1589" s="34" t="str">
        <f t="shared" si="514"/>
        <v>7400.131</v>
      </c>
      <c r="Z1589" s="34" t="str">
        <f t="shared" si="514"/>
        <v>7400.1319</v>
      </c>
      <c r="AA1589" s="34" t="str">
        <f t="shared" si="514"/>
        <v>" "</v>
      </c>
      <c r="AB1589" s="34" t="str">
        <f t="shared" si="504"/>
        <v>7400.1 General &amp; Administration Expenses for Electricity Regulated Activities</v>
      </c>
      <c r="AC1589" s="34" t="str">
        <f t="shared" si="505"/>
        <v>7400.13 General &amp; Administration Costs of Electricity Regulated Distribution (Network) Activities</v>
      </c>
      <c r="AD1589" s="34" t="str">
        <f t="shared" si="506"/>
        <v>7400.131 Administration Expenses of Electricity Regulated Distribution (Network) Activities</v>
      </c>
      <c r="AE1589" s="34" t="str">
        <f t="shared" si="507"/>
        <v>7400.1319 Other Electricity Regulated Administration Expenses</v>
      </c>
      <c r="AF1589" s="34" t="str">
        <f t="shared" si="508"/>
        <v>" "</v>
      </c>
      <c r="AH1589" s="6" t="s">
        <v>405</v>
      </c>
      <c r="AI1589" t="s">
        <v>463</v>
      </c>
      <c r="AJ1589" s="14" t="s">
        <v>11</v>
      </c>
      <c r="AK1589" t="s">
        <v>917</v>
      </c>
      <c r="AL1589"/>
      <c r="AM1589"/>
      <c r="AN1589"/>
      <c r="AO1589"/>
      <c r="AP1589"/>
      <c r="AQ1589"/>
      <c r="AR1589"/>
      <c r="AS1589"/>
      <c r="AV1589" t="s">
        <v>463</v>
      </c>
      <c r="AW1589">
        <f t="shared" si="509"/>
        <v>51</v>
      </c>
    </row>
    <row r="1590" spans="1:49" ht="11.25" customHeight="1" x14ac:dyDescent="0.2">
      <c r="A1590" s="14">
        <v>7400.1319999999996</v>
      </c>
      <c r="B1590" t="s">
        <v>480</v>
      </c>
      <c r="C1590" s="33" t="str">
        <f t="shared" si="512"/>
        <v>7400.132 General Costs of Electricity Regulated Distribution (Network) Activities</v>
      </c>
      <c r="D1590" s="6" t="s">
        <v>874</v>
      </c>
      <c r="E1590" s="6" t="s">
        <v>806</v>
      </c>
      <c r="F1590" s="6" t="s">
        <v>755</v>
      </c>
      <c r="G1590" s="6" t="s">
        <v>72</v>
      </c>
      <c r="H1590" s="34" t="str">
        <f>VLOOKUP(I1590,'heading tables'!$G$3:$H$9,2,FALSE)</f>
        <v>L3</v>
      </c>
      <c r="I1590" s="34">
        <f t="shared" si="497"/>
        <v>8</v>
      </c>
      <c r="J1590" s="6" t="s">
        <v>1069</v>
      </c>
      <c r="K1590" s="34">
        <f t="shared" si="502"/>
        <v>108</v>
      </c>
      <c r="L1590" s="34" t="str">
        <f t="shared" si="499"/>
        <v>32</v>
      </c>
      <c r="M1590" s="34" t="str">
        <f t="shared" si="515"/>
        <v>7</v>
      </c>
      <c r="N1590" s="34" t="str">
        <f t="shared" si="516"/>
        <v>74</v>
      </c>
      <c r="O1590" s="34" t="str">
        <f t="shared" si="517"/>
        <v>7400</v>
      </c>
      <c r="P1590" s="34" t="str">
        <f>CONCATENATE(M1590," ",VLOOKUP(M1590,'heading tables'!$A:$C,2,FALSE))</f>
        <v>7 Operating Expenses</v>
      </c>
      <c r="Q1590" s="34" t="str">
        <f>CONCATENATE(N1590," ",VLOOKUP(N1590,'heading tables'!$A:$C,2,FALSE))</f>
        <v>74 General and administrative expenses</v>
      </c>
      <c r="R1590" s="34" t="str">
        <f>CONCATENATE(O1590," ",VLOOKUP(ABS(O1590),'heading tables'!$A:$C,2,FALSE))</f>
        <v>7400 General and administrative expenses</v>
      </c>
      <c r="S1590" s="34" t="str">
        <f t="shared" si="495"/>
        <v>74</v>
      </c>
      <c r="T1590" s="34" t="str">
        <f t="shared" si="496"/>
        <v>7400</v>
      </c>
      <c r="U1590" s="34" t="str">
        <f>CONCATENATE(S1590," ",VLOOKUP(S1590,'heading tables'!$A:$C,2,FALSE))</f>
        <v>74 General and administrative expenses</v>
      </c>
      <c r="V1590" s="34" t="str">
        <f>CONCATENATE(T1590," ",VLOOKUP(ABS(T1590),'heading tables'!$A:$C,2,FALSE))</f>
        <v>7400 General and administrative expenses</v>
      </c>
      <c r="W1590" s="34" t="str">
        <f t="shared" si="500"/>
        <v>7400.1</v>
      </c>
      <c r="X1590" s="34" t="str">
        <f t="shared" si="514"/>
        <v>7400.13</v>
      </c>
      <c r="Y1590" s="34" t="str">
        <f t="shared" si="514"/>
        <v>7400.132</v>
      </c>
      <c r="Z1590" s="34" t="str">
        <f t="shared" si="514"/>
        <v>" "</v>
      </c>
      <c r="AA1590" s="34" t="str">
        <f t="shared" si="514"/>
        <v>" "</v>
      </c>
      <c r="AB1590" s="34" t="str">
        <f t="shared" si="504"/>
        <v>7400.1 General &amp; Administration Expenses for Electricity Regulated Activities</v>
      </c>
      <c r="AC1590" s="34" t="str">
        <f t="shared" si="505"/>
        <v>7400.13 General &amp; Administration Costs of Electricity Regulated Distribution (Network) Activities</v>
      </c>
      <c r="AD1590" s="34" t="str">
        <f t="shared" si="506"/>
        <v>7400.132 General Costs of Electricity Regulated Distribution (Network) Activities</v>
      </c>
      <c r="AE1590" s="34" t="str">
        <f t="shared" si="507"/>
        <v>" "</v>
      </c>
      <c r="AF1590" s="34" t="str">
        <f t="shared" si="508"/>
        <v>" "</v>
      </c>
      <c r="AH1590" s="6" t="s">
        <v>896</v>
      </c>
      <c r="AI1590" t="s">
        <v>480</v>
      </c>
      <c r="AJ1590" s="14" t="s">
        <v>1064</v>
      </c>
      <c r="AK1590" t="s">
        <v>917</v>
      </c>
      <c r="AL1590"/>
      <c r="AM1590"/>
      <c r="AN1590"/>
      <c r="AO1590"/>
      <c r="AP1590"/>
      <c r="AQ1590"/>
      <c r="AR1590"/>
      <c r="AS1590"/>
      <c r="AV1590" t="s">
        <v>480</v>
      </c>
      <c r="AW1590">
        <f t="shared" si="509"/>
        <v>72</v>
      </c>
    </row>
    <row r="1591" spans="1:49" ht="11.25" customHeight="1" x14ac:dyDescent="0.2">
      <c r="A1591" s="14">
        <v>7400.1320999999998</v>
      </c>
      <c r="B1591" t="s">
        <v>465</v>
      </c>
      <c r="C1591" s="33" t="str">
        <f t="shared" si="512"/>
        <v>7400.1321 Insurance</v>
      </c>
      <c r="D1591" s="6" t="s">
        <v>874</v>
      </c>
      <c r="E1591" s="6" t="s">
        <v>806</v>
      </c>
      <c r="F1591" s="6" t="s">
        <v>763</v>
      </c>
      <c r="G1591" s="6" t="s">
        <v>824</v>
      </c>
      <c r="H1591" s="34" t="str">
        <f>VLOOKUP(I1591,'heading tables'!$G$3:$H$9,2,FALSE)</f>
        <v>L4</v>
      </c>
      <c r="I1591" s="34">
        <f t="shared" si="497"/>
        <v>9</v>
      </c>
      <c r="J1591" s="6" t="s">
        <v>1069</v>
      </c>
      <c r="K1591" s="34">
        <f t="shared" si="502"/>
        <v>108</v>
      </c>
      <c r="L1591" s="34" t="str">
        <f t="shared" si="499"/>
        <v>21</v>
      </c>
      <c r="M1591" s="34" t="str">
        <f t="shared" si="515"/>
        <v>7</v>
      </c>
      <c r="N1591" s="34" t="str">
        <f t="shared" si="516"/>
        <v>74</v>
      </c>
      <c r="O1591" s="34" t="str">
        <f t="shared" si="517"/>
        <v>7400</v>
      </c>
      <c r="P1591" s="34" t="str">
        <f>CONCATENATE(M1591," ",VLOOKUP(M1591,'heading tables'!$A:$C,2,FALSE))</f>
        <v>7 Operating Expenses</v>
      </c>
      <c r="Q1591" s="34" t="str">
        <f>CONCATENATE(N1591," ",VLOOKUP(N1591,'heading tables'!$A:$C,2,FALSE))</f>
        <v>74 General and administrative expenses</v>
      </c>
      <c r="R1591" s="34" t="str">
        <f>CONCATENATE(O1591," ",VLOOKUP(ABS(O1591),'heading tables'!$A:$C,2,FALSE))</f>
        <v>7400 General and administrative expenses</v>
      </c>
      <c r="S1591" s="34" t="str">
        <f t="shared" si="495"/>
        <v>74</v>
      </c>
      <c r="T1591" s="34" t="str">
        <f t="shared" si="496"/>
        <v>7400</v>
      </c>
      <c r="U1591" s="34" t="str">
        <f>CONCATENATE(S1591," ",VLOOKUP(S1591,'heading tables'!$A:$C,2,FALSE))</f>
        <v>74 General and administrative expenses</v>
      </c>
      <c r="V1591" s="34" t="str">
        <f>CONCATENATE(T1591," ",VLOOKUP(ABS(T1591),'heading tables'!$A:$C,2,FALSE))</f>
        <v>7400 General and administrative expenses</v>
      </c>
      <c r="W1591" s="34" t="str">
        <f t="shared" si="500"/>
        <v>7400.1</v>
      </c>
      <c r="X1591" s="34" t="str">
        <f t="shared" si="514"/>
        <v>7400.13</v>
      </c>
      <c r="Y1591" s="34" t="str">
        <f t="shared" si="514"/>
        <v>7400.132</v>
      </c>
      <c r="Z1591" s="34" t="str">
        <f t="shared" si="514"/>
        <v>7400.1321</v>
      </c>
      <c r="AA1591" s="34" t="str">
        <f t="shared" si="514"/>
        <v>" "</v>
      </c>
      <c r="AB1591" s="34" t="str">
        <f t="shared" si="504"/>
        <v>7400.1 General &amp; Administration Expenses for Electricity Regulated Activities</v>
      </c>
      <c r="AC1591" s="34" t="str">
        <f t="shared" si="505"/>
        <v>7400.13 General &amp; Administration Costs of Electricity Regulated Distribution (Network) Activities</v>
      </c>
      <c r="AD1591" s="34" t="str">
        <f t="shared" si="506"/>
        <v>7400.132 General Costs of Electricity Regulated Distribution (Network) Activities</v>
      </c>
      <c r="AE1591" s="34" t="str">
        <f t="shared" si="507"/>
        <v>7400.1321 Insurance</v>
      </c>
      <c r="AF1591" s="34" t="str">
        <f t="shared" si="508"/>
        <v>" "</v>
      </c>
      <c r="AH1591" s="14" t="s">
        <v>465</v>
      </c>
      <c r="AI1591" t="s">
        <v>465</v>
      </c>
      <c r="AJ1591" s="14" t="s">
        <v>11</v>
      </c>
      <c r="AK1591" t="s">
        <v>917</v>
      </c>
      <c r="AL1591"/>
      <c r="AM1591"/>
      <c r="AN1591"/>
      <c r="AO1591"/>
      <c r="AP1591"/>
      <c r="AQ1591"/>
      <c r="AR1591"/>
      <c r="AS1591"/>
      <c r="AV1591" t="s">
        <v>465</v>
      </c>
      <c r="AW1591">
        <f t="shared" si="509"/>
        <v>9</v>
      </c>
    </row>
    <row r="1592" spans="1:49" ht="11.25" customHeight="1" x14ac:dyDescent="0.2">
      <c r="A1592" s="14">
        <v>7400.1322</v>
      </c>
      <c r="B1592" t="s">
        <v>466</v>
      </c>
      <c r="C1592" s="33" t="str">
        <f t="shared" si="512"/>
        <v>7400.1322 Consultation and Audit</v>
      </c>
      <c r="D1592" s="6" t="s">
        <v>874</v>
      </c>
      <c r="E1592" s="6" t="s">
        <v>806</v>
      </c>
      <c r="F1592" s="6" t="s">
        <v>764</v>
      </c>
      <c r="G1592" s="6" t="s">
        <v>824</v>
      </c>
      <c r="H1592" s="34" t="str">
        <f>VLOOKUP(I1592,'heading tables'!$G$3:$H$9,2,FALSE)</f>
        <v>L4</v>
      </c>
      <c r="I1592" s="34">
        <f t="shared" si="497"/>
        <v>9</v>
      </c>
      <c r="J1592" s="6" t="s">
        <v>1069</v>
      </c>
      <c r="K1592" s="34">
        <f t="shared" si="502"/>
        <v>108</v>
      </c>
      <c r="L1592" s="34" t="str">
        <f t="shared" si="499"/>
        <v>22</v>
      </c>
      <c r="M1592" s="34" t="str">
        <f t="shared" si="515"/>
        <v>7</v>
      </c>
      <c r="N1592" s="34" t="str">
        <f t="shared" si="516"/>
        <v>74</v>
      </c>
      <c r="O1592" s="34" t="str">
        <f t="shared" si="517"/>
        <v>7400</v>
      </c>
      <c r="P1592" s="34" t="str">
        <f>CONCATENATE(M1592," ",VLOOKUP(M1592,'heading tables'!$A:$C,2,FALSE))</f>
        <v>7 Operating Expenses</v>
      </c>
      <c r="Q1592" s="34" t="str">
        <f>CONCATENATE(N1592," ",VLOOKUP(N1592,'heading tables'!$A:$C,2,FALSE))</f>
        <v>74 General and administrative expenses</v>
      </c>
      <c r="R1592" s="34" t="str">
        <f>CONCATENATE(O1592," ",VLOOKUP(ABS(O1592),'heading tables'!$A:$C,2,FALSE))</f>
        <v>7400 General and administrative expenses</v>
      </c>
      <c r="S1592" s="34" t="str">
        <f t="shared" ref="S1592:S1655" si="519">N1592</f>
        <v>74</v>
      </c>
      <c r="T1592" s="34" t="str">
        <f t="shared" ref="T1592:T1655" si="520">O1592</f>
        <v>7400</v>
      </c>
      <c r="U1592" s="34" t="str">
        <f>CONCATENATE(S1592," ",VLOOKUP(S1592,'heading tables'!$A:$C,2,FALSE))</f>
        <v>74 General and administrative expenses</v>
      </c>
      <c r="V1592" s="34" t="str">
        <f>CONCATENATE(T1592," ",VLOOKUP(ABS(T1592),'heading tables'!$A:$C,2,FALSE))</f>
        <v>7400 General and administrative expenses</v>
      </c>
      <c r="W1592" s="34" t="str">
        <f t="shared" si="500"/>
        <v>7400.1</v>
      </c>
      <c r="X1592" s="34" t="str">
        <f t="shared" si="514"/>
        <v>7400.13</v>
      </c>
      <c r="Y1592" s="34" t="str">
        <f t="shared" si="514"/>
        <v>7400.132</v>
      </c>
      <c r="Z1592" s="34" t="str">
        <f t="shared" si="514"/>
        <v>7400.1322</v>
      </c>
      <c r="AA1592" s="34" t="str">
        <f t="shared" si="514"/>
        <v>" "</v>
      </c>
      <c r="AB1592" s="34" t="str">
        <f t="shared" si="504"/>
        <v>7400.1 General &amp; Administration Expenses for Electricity Regulated Activities</v>
      </c>
      <c r="AC1592" s="34" t="str">
        <f t="shared" si="505"/>
        <v>7400.13 General &amp; Administration Costs of Electricity Regulated Distribution (Network) Activities</v>
      </c>
      <c r="AD1592" s="34" t="str">
        <f t="shared" si="506"/>
        <v>7400.132 General Costs of Electricity Regulated Distribution (Network) Activities</v>
      </c>
      <c r="AE1592" s="34" t="str">
        <f t="shared" si="507"/>
        <v>7400.1322 Consultation and Audit</v>
      </c>
      <c r="AF1592" s="34" t="str">
        <f t="shared" si="508"/>
        <v>" "</v>
      </c>
      <c r="AH1592" s="14" t="s">
        <v>466</v>
      </c>
      <c r="AI1592" t="s">
        <v>466</v>
      </c>
      <c r="AJ1592" s="14" t="s">
        <v>11</v>
      </c>
      <c r="AK1592" t="s">
        <v>917</v>
      </c>
      <c r="AL1592"/>
      <c r="AM1592"/>
      <c r="AN1592"/>
      <c r="AO1592"/>
      <c r="AP1592"/>
      <c r="AQ1592"/>
      <c r="AR1592"/>
      <c r="AS1592"/>
      <c r="AV1592" t="s">
        <v>466</v>
      </c>
      <c r="AW1592">
        <f t="shared" si="509"/>
        <v>22</v>
      </c>
    </row>
    <row r="1593" spans="1:49" ht="11.25" customHeight="1" x14ac:dyDescent="0.2">
      <c r="A1593" s="14">
        <v>7400.1323000000002</v>
      </c>
      <c r="B1593" t="s">
        <v>467</v>
      </c>
      <c r="C1593" s="33" t="str">
        <f t="shared" si="512"/>
        <v>7400.1323 Training</v>
      </c>
      <c r="D1593" s="6" t="s">
        <v>874</v>
      </c>
      <c r="E1593" s="6" t="s">
        <v>806</v>
      </c>
      <c r="F1593" s="6" t="s">
        <v>760</v>
      </c>
      <c r="G1593" s="6" t="s">
        <v>824</v>
      </c>
      <c r="H1593" s="34" t="str">
        <f>VLOOKUP(I1593,'heading tables'!$G$3:$H$9,2,FALSE)</f>
        <v>L4</v>
      </c>
      <c r="I1593" s="34">
        <f t="shared" si="497"/>
        <v>9</v>
      </c>
      <c r="J1593" s="6" t="s">
        <v>1069</v>
      </c>
      <c r="K1593" s="34">
        <f t="shared" si="502"/>
        <v>108</v>
      </c>
      <c r="L1593" s="34" t="str">
        <f t="shared" si="499"/>
        <v>23</v>
      </c>
      <c r="M1593" s="34" t="str">
        <f t="shared" si="515"/>
        <v>7</v>
      </c>
      <c r="N1593" s="34" t="str">
        <f t="shared" si="516"/>
        <v>74</v>
      </c>
      <c r="O1593" s="34" t="str">
        <f t="shared" si="517"/>
        <v>7400</v>
      </c>
      <c r="P1593" s="34" t="str">
        <f>CONCATENATE(M1593," ",VLOOKUP(M1593,'heading tables'!$A:$C,2,FALSE))</f>
        <v>7 Operating Expenses</v>
      </c>
      <c r="Q1593" s="34" t="str">
        <f>CONCATENATE(N1593," ",VLOOKUP(N1593,'heading tables'!$A:$C,2,FALSE))</f>
        <v>74 General and administrative expenses</v>
      </c>
      <c r="R1593" s="34" t="str">
        <f>CONCATENATE(O1593," ",VLOOKUP(ABS(O1593),'heading tables'!$A:$C,2,FALSE))</f>
        <v>7400 General and administrative expenses</v>
      </c>
      <c r="S1593" s="34" t="str">
        <f t="shared" si="519"/>
        <v>74</v>
      </c>
      <c r="T1593" s="34" t="str">
        <f t="shared" si="520"/>
        <v>7400</v>
      </c>
      <c r="U1593" s="34" t="str">
        <f>CONCATENATE(S1593," ",VLOOKUP(S1593,'heading tables'!$A:$C,2,FALSE))</f>
        <v>74 General and administrative expenses</v>
      </c>
      <c r="V1593" s="34" t="str">
        <f>CONCATENATE(T1593," ",VLOOKUP(ABS(T1593),'heading tables'!$A:$C,2,FALSE))</f>
        <v>7400 General and administrative expenses</v>
      </c>
      <c r="W1593" s="34" t="str">
        <f t="shared" si="500"/>
        <v>7400.1</v>
      </c>
      <c r="X1593" s="34" t="str">
        <f t="shared" si="514"/>
        <v>7400.13</v>
      </c>
      <c r="Y1593" s="34" t="str">
        <f t="shared" si="514"/>
        <v>7400.132</v>
      </c>
      <c r="Z1593" s="34" t="str">
        <f t="shared" si="514"/>
        <v>7400.1323</v>
      </c>
      <c r="AA1593" s="34" t="str">
        <f t="shared" si="514"/>
        <v>" "</v>
      </c>
      <c r="AB1593" s="34" t="str">
        <f t="shared" si="504"/>
        <v>7400.1 General &amp; Administration Expenses for Electricity Regulated Activities</v>
      </c>
      <c r="AC1593" s="34" t="str">
        <f t="shared" si="505"/>
        <v>7400.13 General &amp; Administration Costs of Electricity Regulated Distribution (Network) Activities</v>
      </c>
      <c r="AD1593" s="34" t="str">
        <f t="shared" si="506"/>
        <v>7400.132 General Costs of Electricity Regulated Distribution (Network) Activities</v>
      </c>
      <c r="AE1593" s="34" t="str">
        <f t="shared" si="507"/>
        <v>7400.1323 Training</v>
      </c>
      <c r="AF1593" s="34" t="str">
        <f t="shared" si="508"/>
        <v>" "</v>
      </c>
      <c r="AH1593" s="6" t="s">
        <v>898</v>
      </c>
      <c r="AI1593" t="s">
        <v>467</v>
      </c>
      <c r="AJ1593" s="14" t="s">
        <v>11</v>
      </c>
      <c r="AK1593" t="s">
        <v>917</v>
      </c>
      <c r="AL1593"/>
      <c r="AM1593"/>
      <c r="AN1593"/>
      <c r="AO1593"/>
      <c r="AP1593"/>
      <c r="AQ1593"/>
      <c r="AR1593"/>
      <c r="AS1593"/>
      <c r="AV1593" t="s">
        <v>467</v>
      </c>
      <c r="AW1593">
        <f t="shared" si="509"/>
        <v>8</v>
      </c>
    </row>
    <row r="1594" spans="1:49" ht="11.25" customHeight="1" x14ac:dyDescent="0.2">
      <c r="A1594" s="14">
        <v>7400.1324000000004</v>
      </c>
      <c r="B1594" t="s">
        <v>468</v>
      </c>
      <c r="C1594" s="33" t="str">
        <f t="shared" si="512"/>
        <v>7400.1324 Bank charges and Fees</v>
      </c>
      <c r="D1594" s="6" t="s">
        <v>874</v>
      </c>
      <c r="E1594" s="6" t="s">
        <v>806</v>
      </c>
      <c r="F1594" s="6" t="s">
        <v>760</v>
      </c>
      <c r="G1594" s="6" t="s">
        <v>824</v>
      </c>
      <c r="H1594" s="34" t="str">
        <f>VLOOKUP(I1594,'heading tables'!$G$3:$H$9,2,FALSE)</f>
        <v>L4</v>
      </c>
      <c r="I1594" s="34">
        <f t="shared" ref="I1594:I1657" si="521">LEN(A1594)</f>
        <v>9</v>
      </c>
      <c r="J1594" s="6" t="s">
        <v>1069</v>
      </c>
      <c r="K1594" s="34">
        <f t="shared" si="502"/>
        <v>108</v>
      </c>
      <c r="L1594" s="34" t="str">
        <f t="shared" ref="L1594:L1657" si="522">RIGHT(A1594,2)</f>
        <v>24</v>
      </c>
      <c r="M1594" s="34" t="str">
        <f t="shared" si="515"/>
        <v>7</v>
      </c>
      <c r="N1594" s="34" t="str">
        <f t="shared" si="516"/>
        <v>74</v>
      </c>
      <c r="O1594" s="34" t="str">
        <f t="shared" si="517"/>
        <v>7400</v>
      </c>
      <c r="P1594" s="34" t="str">
        <f>CONCATENATE(M1594," ",VLOOKUP(M1594,'heading tables'!$A:$C,2,FALSE))</f>
        <v>7 Operating Expenses</v>
      </c>
      <c r="Q1594" s="34" t="str">
        <f>CONCATENATE(N1594," ",VLOOKUP(N1594,'heading tables'!$A:$C,2,FALSE))</f>
        <v>74 General and administrative expenses</v>
      </c>
      <c r="R1594" s="34" t="str">
        <f>CONCATENATE(O1594," ",VLOOKUP(ABS(O1594),'heading tables'!$A:$C,2,FALSE))</f>
        <v>7400 General and administrative expenses</v>
      </c>
      <c r="S1594" s="34" t="str">
        <f t="shared" si="519"/>
        <v>74</v>
      </c>
      <c r="T1594" s="34" t="str">
        <f t="shared" si="520"/>
        <v>7400</v>
      </c>
      <c r="U1594" s="34" t="str">
        <f>CONCATENATE(S1594," ",VLOOKUP(S1594,'heading tables'!$A:$C,2,FALSE))</f>
        <v>74 General and administrative expenses</v>
      </c>
      <c r="V1594" s="34" t="str">
        <f>CONCATENATE(T1594," ",VLOOKUP(ABS(T1594),'heading tables'!$A:$C,2,FALSE))</f>
        <v>7400 General and administrative expenses</v>
      </c>
      <c r="W1594" s="34" t="str">
        <f t="shared" ref="W1594:W1657" si="523">IF(LEFT($A1594,W$1)=O1594,$AZ$1,LEFT($A1594,W$1))</f>
        <v>7400.1</v>
      </c>
      <c r="X1594" s="34" t="str">
        <f t="shared" si="514"/>
        <v>7400.13</v>
      </c>
      <c r="Y1594" s="34" t="str">
        <f t="shared" si="514"/>
        <v>7400.132</v>
      </c>
      <c r="Z1594" s="34" t="str">
        <f t="shared" si="514"/>
        <v>7400.1324</v>
      </c>
      <c r="AA1594" s="34" t="str">
        <f t="shared" si="514"/>
        <v>" "</v>
      </c>
      <c r="AB1594" s="34" t="str">
        <f t="shared" si="504"/>
        <v>7400.1 General &amp; Administration Expenses for Electricity Regulated Activities</v>
      </c>
      <c r="AC1594" s="34" t="str">
        <f t="shared" si="505"/>
        <v>7400.13 General &amp; Administration Costs of Electricity Regulated Distribution (Network) Activities</v>
      </c>
      <c r="AD1594" s="34" t="str">
        <f t="shared" si="506"/>
        <v>7400.132 General Costs of Electricity Regulated Distribution (Network) Activities</v>
      </c>
      <c r="AE1594" s="34" t="str">
        <f t="shared" si="507"/>
        <v>7400.1324 Bank charges and Fees</v>
      </c>
      <c r="AF1594" s="34" t="str">
        <f t="shared" si="508"/>
        <v>" "</v>
      </c>
      <c r="AH1594" s="14" t="s">
        <v>468</v>
      </c>
      <c r="AI1594" t="s">
        <v>468</v>
      </c>
      <c r="AJ1594" s="14" t="s">
        <v>11</v>
      </c>
      <c r="AK1594" t="s">
        <v>917</v>
      </c>
      <c r="AL1594"/>
      <c r="AM1594"/>
      <c r="AN1594"/>
      <c r="AO1594"/>
      <c r="AP1594"/>
      <c r="AQ1594"/>
      <c r="AR1594"/>
      <c r="AS1594"/>
      <c r="AV1594" t="s">
        <v>468</v>
      </c>
      <c r="AW1594">
        <f t="shared" si="509"/>
        <v>21</v>
      </c>
    </row>
    <row r="1595" spans="1:49" ht="11.25" customHeight="1" x14ac:dyDescent="0.2">
      <c r="A1595" s="14">
        <v>7400.1324999999997</v>
      </c>
      <c r="B1595" t="s">
        <v>469</v>
      </c>
      <c r="C1595" s="33" t="str">
        <f t="shared" si="512"/>
        <v>7400.1325 Business Trip</v>
      </c>
      <c r="D1595" s="6" t="s">
        <v>874</v>
      </c>
      <c r="E1595" s="6" t="s">
        <v>806</v>
      </c>
      <c r="F1595" s="6" t="s">
        <v>760</v>
      </c>
      <c r="G1595" s="6" t="s">
        <v>824</v>
      </c>
      <c r="H1595" s="34" t="str">
        <f>VLOOKUP(I1595,'heading tables'!$G$3:$H$9,2,FALSE)</f>
        <v>L4</v>
      </c>
      <c r="I1595" s="34">
        <f t="shared" si="521"/>
        <v>9</v>
      </c>
      <c r="J1595" s="6" t="s">
        <v>1069</v>
      </c>
      <c r="K1595" s="34">
        <f t="shared" si="502"/>
        <v>108</v>
      </c>
      <c r="L1595" s="34" t="str">
        <f t="shared" si="522"/>
        <v>25</v>
      </c>
      <c r="M1595" s="34" t="str">
        <f t="shared" si="515"/>
        <v>7</v>
      </c>
      <c r="N1595" s="34" t="str">
        <f t="shared" si="516"/>
        <v>74</v>
      </c>
      <c r="O1595" s="34" t="str">
        <f t="shared" si="517"/>
        <v>7400</v>
      </c>
      <c r="P1595" s="34" t="str">
        <f>CONCATENATE(M1595," ",VLOOKUP(M1595,'heading tables'!$A:$C,2,FALSE))</f>
        <v>7 Operating Expenses</v>
      </c>
      <c r="Q1595" s="34" t="str">
        <f>CONCATENATE(N1595," ",VLOOKUP(N1595,'heading tables'!$A:$C,2,FALSE))</f>
        <v>74 General and administrative expenses</v>
      </c>
      <c r="R1595" s="34" t="str">
        <f>CONCATENATE(O1595," ",VLOOKUP(ABS(O1595),'heading tables'!$A:$C,2,FALSE))</f>
        <v>7400 General and administrative expenses</v>
      </c>
      <c r="S1595" s="34" t="str">
        <f t="shared" si="519"/>
        <v>74</v>
      </c>
      <c r="T1595" s="34" t="str">
        <f t="shared" si="520"/>
        <v>7400</v>
      </c>
      <c r="U1595" s="34" t="str">
        <f>CONCATENATE(S1595," ",VLOOKUP(S1595,'heading tables'!$A:$C,2,FALSE))</f>
        <v>74 General and administrative expenses</v>
      </c>
      <c r="V1595" s="34" t="str">
        <f>CONCATENATE(T1595," ",VLOOKUP(ABS(T1595),'heading tables'!$A:$C,2,FALSE))</f>
        <v>7400 General and administrative expenses</v>
      </c>
      <c r="W1595" s="34" t="str">
        <f t="shared" si="523"/>
        <v>7400.1</v>
      </c>
      <c r="X1595" s="34" t="str">
        <f t="shared" si="514"/>
        <v>7400.13</v>
      </c>
      <c r="Y1595" s="34" t="str">
        <f t="shared" si="514"/>
        <v>7400.132</v>
      </c>
      <c r="Z1595" s="34" t="str">
        <f t="shared" si="514"/>
        <v>7400.1325</v>
      </c>
      <c r="AA1595" s="34" t="str">
        <f t="shared" si="514"/>
        <v>" "</v>
      </c>
      <c r="AB1595" s="34" t="str">
        <f t="shared" si="504"/>
        <v>7400.1 General &amp; Administration Expenses for Electricity Regulated Activities</v>
      </c>
      <c r="AC1595" s="34" t="str">
        <f t="shared" si="505"/>
        <v>7400.13 General &amp; Administration Costs of Electricity Regulated Distribution (Network) Activities</v>
      </c>
      <c r="AD1595" s="34" t="str">
        <f t="shared" si="506"/>
        <v>7400.132 General Costs of Electricity Regulated Distribution (Network) Activities</v>
      </c>
      <c r="AE1595" s="34" t="str">
        <f t="shared" si="507"/>
        <v>7400.1325 Business Trip</v>
      </c>
      <c r="AF1595" s="34" t="str">
        <f t="shared" si="508"/>
        <v>" "</v>
      </c>
      <c r="AH1595" s="14" t="s">
        <v>469</v>
      </c>
      <c r="AI1595" t="s">
        <v>469</v>
      </c>
      <c r="AJ1595" s="14" t="s">
        <v>11</v>
      </c>
      <c r="AK1595" t="s">
        <v>917</v>
      </c>
      <c r="AL1595"/>
      <c r="AM1595"/>
      <c r="AN1595"/>
      <c r="AO1595"/>
      <c r="AP1595"/>
      <c r="AQ1595"/>
      <c r="AR1595"/>
      <c r="AS1595"/>
      <c r="AV1595" t="s">
        <v>469</v>
      </c>
      <c r="AW1595">
        <f t="shared" si="509"/>
        <v>13</v>
      </c>
    </row>
    <row r="1596" spans="1:49" ht="11.25" customHeight="1" x14ac:dyDescent="0.2">
      <c r="A1596" s="14">
        <v>7400.1325999999999</v>
      </c>
      <c r="B1596" t="s">
        <v>470</v>
      </c>
      <c r="C1596" s="33" t="str">
        <f t="shared" si="512"/>
        <v>7400.1326 Bad dept</v>
      </c>
      <c r="D1596" s="6" t="s">
        <v>874</v>
      </c>
      <c r="E1596" s="6" t="s">
        <v>806</v>
      </c>
      <c r="F1596" s="6" t="s">
        <v>765</v>
      </c>
      <c r="G1596" s="6" t="s">
        <v>824</v>
      </c>
      <c r="H1596" s="34" t="str">
        <f>VLOOKUP(I1596,'heading tables'!$G$3:$H$9,2,FALSE)</f>
        <v>L4</v>
      </c>
      <c r="I1596" s="34">
        <f t="shared" si="521"/>
        <v>9</v>
      </c>
      <c r="J1596" s="6" t="s">
        <v>1069</v>
      </c>
      <c r="K1596" s="34">
        <f t="shared" si="502"/>
        <v>108</v>
      </c>
      <c r="L1596" s="34" t="str">
        <f t="shared" si="522"/>
        <v>26</v>
      </c>
      <c r="M1596" s="34" t="str">
        <f t="shared" si="515"/>
        <v>7</v>
      </c>
      <c r="N1596" s="34" t="str">
        <f t="shared" si="516"/>
        <v>74</v>
      </c>
      <c r="O1596" s="34" t="str">
        <f t="shared" si="517"/>
        <v>7400</v>
      </c>
      <c r="P1596" s="34" t="str">
        <f>CONCATENATE(M1596," ",VLOOKUP(M1596,'heading tables'!$A:$C,2,FALSE))</f>
        <v>7 Operating Expenses</v>
      </c>
      <c r="Q1596" s="34" t="str">
        <f>CONCATENATE(N1596," ",VLOOKUP(N1596,'heading tables'!$A:$C,2,FALSE))</f>
        <v>74 General and administrative expenses</v>
      </c>
      <c r="R1596" s="34" t="str">
        <f>CONCATENATE(O1596," ",VLOOKUP(ABS(O1596),'heading tables'!$A:$C,2,FALSE))</f>
        <v>7400 General and administrative expenses</v>
      </c>
      <c r="S1596" s="34" t="str">
        <f t="shared" si="519"/>
        <v>74</v>
      </c>
      <c r="T1596" s="34" t="str">
        <f t="shared" si="520"/>
        <v>7400</v>
      </c>
      <c r="U1596" s="34" t="str">
        <f>CONCATENATE(S1596," ",VLOOKUP(S1596,'heading tables'!$A:$C,2,FALSE))</f>
        <v>74 General and administrative expenses</v>
      </c>
      <c r="V1596" s="34" t="str">
        <f>CONCATENATE(T1596," ",VLOOKUP(ABS(T1596),'heading tables'!$A:$C,2,FALSE))</f>
        <v>7400 General and administrative expenses</v>
      </c>
      <c r="W1596" s="34" t="str">
        <f t="shared" si="523"/>
        <v>7400.1</v>
      </c>
      <c r="X1596" s="34" t="str">
        <f t="shared" si="514"/>
        <v>7400.13</v>
      </c>
      <c r="Y1596" s="34" t="str">
        <f t="shared" si="514"/>
        <v>7400.132</v>
      </c>
      <c r="Z1596" s="34" t="str">
        <f t="shared" si="514"/>
        <v>7400.1326</v>
      </c>
      <c r="AA1596" s="34" t="str">
        <f t="shared" si="514"/>
        <v>" "</v>
      </c>
      <c r="AB1596" s="34" t="str">
        <f t="shared" si="504"/>
        <v>7400.1 General &amp; Administration Expenses for Electricity Regulated Activities</v>
      </c>
      <c r="AC1596" s="34" t="str">
        <f t="shared" si="505"/>
        <v>7400.13 General &amp; Administration Costs of Electricity Regulated Distribution (Network) Activities</v>
      </c>
      <c r="AD1596" s="34" t="str">
        <f t="shared" si="506"/>
        <v>7400.132 General Costs of Electricity Regulated Distribution (Network) Activities</v>
      </c>
      <c r="AE1596" s="34" t="str">
        <f t="shared" si="507"/>
        <v>7400.1326 Bad dept</v>
      </c>
      <c r="AF1596" s="34" t="str">
        <f t="shared" si="508"/>
        <v>" "</v>
      </c>
      <c r="AH1596" s="14" t="s">
        <v>470</v>
      </c>
      <c r="AI1596" t="s">
        <v>470</v>
      </c>
      <c r="AJ1596" s="14" t="s">
        <v>11</v>
      </c>
      <c r="AK1596" t="s">
        <v>917</v>
      </c>
      <c r="AL1596"/>
      <c r="AM1596"/>
      <c r="AN1596"/>
      <c r="AO1596"/>
      <c r="AP1596"/>
      <c r="AQ1596"/>
      <c r="AR1596"/>
      <c r="AS1596"/>
      <c r="AV1596" t="s">
        <v>470</v>
      </c>
      <c r="AW1596">
        <f t="shared" si="509"/>
        <v>8</v>
      </c>
    </row>
    <row r="1597" spans="1:49" ht="11.25" customHeight="1" x14ac:dyDescent="0.2">
      <c r="A1597" s="14">
        <v>7400.1327000000001</v>
      </c>
      <c r="B1597" t="s">
        <v>471</v>
      </c>
      <c r="C1597" s="33" t="str">
        <f t="shared" si="512"/>
        <v>7400.1327 Other Taxes and Duties</v>
      </c>
      <c r="D1597" s="6" t="s">
        <v>874</v>
      </c>
      <c r="E1597" s="6" t="s">
        <v>806</v>
      </c>
      <c r="F1597" s="6" t="s">
        <v>766</v>
      </c>
      <c r="G1597" s="6" t="s">
        <v>824</v>
      </c>
      <c r="H1597" s="34" t="str">
        <f>VLOOKUP(I1597,'heading tables'!$G$3:$H$9,2,FALSE)</f>
        <v>L4</v>
      </c>
      <c r="I1597" s="34">
        <f t="shared" si="521"/>
        <v>9</v>
      </c>
      <c r="J1597" s="6" t="s">
        <v>1069</v>
      </c>
      <c r="K1597" s="34">
        <f t="shared" si="502"/>
        <v>108</v>
      </c>
      <c r="L1597" s="34" t="str">
        <f t="shared" si="522"/>
        <v>27</v>
      </c>
      <c r="M1597" s="34" t="str">
        <f t="shared" si="515"/>
        <v>7</v>
      </c>
      <c r="N1597" s="34" t="str">
        <f t="shared" si="516"/>
        <v>74</v>
      </c>
      <c r="O1597" s="34" t="str">
        <f t="shared" si="517"/>
        <v>7400</v>
      </c>
      <c r="P1597" s="34" t="str">
        <f>CONCATENATE(M1597," ",VLOOKUP(M1597,'heading tables'!$A:$C,2,FALSE))</f>
        <v>7 Operating Expenses</v>
      </c>
      <c r="Q1597" s="34" t="str">
        <f>CONCATENATE(N1597," ",VLOOKUP(N1597,'heading tables'!$A:$C,2,FALSE))</f>
        <v>74 General and administrative expenses</v>
      </c>
      <c r="R1597" s="34" t="str">
        <f>CONCATENATE(O1597," ",VLOOKUP(ABS(O1597),'heading tables'!$A:$C,2,FALSE))</f>
        <v>7400 General and administrative expenses</v>
      </c>
      <c r="S1597" s="34" t="str">
        <f t="shared" si="519"/>
        <v>74</v>
      </c>
      <c r="T1597" s="34" t="str">
        <f t="shared" si="520"/>
        <v>7400</v>
      </c>
      <c r="U1597" s="34" t="str">
        <f>CONCATENATE(S1597," ",VLOOKUP(S1597,'heading tables'!$A:$C,2,FALSE))</f>
        <v>74 General and administrative expenses</v>
      </c>
      <c r="V1597" s="34" t="str">
        <f>CONCATENATE(T1597," ",VLOOKUP(ABS(T1597),'heading tables'!$A:$C,2,FALSE))</f>
        <v>7400 General and administrative expenses</v>
      </c>
      <c r="W1597" s="34" t="str">
        <f t="shared" si="523"/>
        <v>7400.1</v>
      </c>
      <c r="X1597" s="34" t="str">
        <f t="shared" si="514"/>
        <v>7400.13</v>
      </c>
      <c r="Y1597" s="34" t="str">
        <f t="shared" si="514"/>
        <v>7400.132</v>
      </c>
      <c r="Z1597" s="34" t="str">
        <f t="shared" si="514"/>
        <v>7400.1327</v>
      </c>
      <c r="AA1597" s="34" t="str">
        <f t="shared" si="514"/>
        <v>" "</v>
      </c>
      <c r="AB1597" s="34" t="str">
        <f t="shared" si="504"/>
        <v>7400.1 General &amp; Administration Expenses for Electricity Regulated Activities</v>
      </c>
      <c r="AC1597" s="34" t="str">
        <f t="shared" si="505"/>
        <v>7400.13 General &amp; Administration Costs of Electricity Regulated Distribution (Network) Activities</v>
      </c>
      <c r="AD1597" s="34" t="str">
        <f t="shared" si="506"/>
        <v>7400.132 General Costs of Electricity Regulated Distribution (Network) Activities</v>
      </c>
      <c r="AE1597" s="34" t="str">
        <f t="shared" si="507"/>
        <v>7400.1327 Other Taxes and Duties</v>
      </c>
      <c r="AF1597" s="34" t="str">
        <f t="shared" si="508"/>
        <v>" "</v>
      </c>
      <c r="AH1597" s="14" t="s">
        <v>891</v>
      </c>
      <c r="AI1597" t="s">
        <v>471</v>
      </c>
      <c r="AJ1597" s="14" t="s">
        <v>11</v>
      </c>
      <c r="AK1597" t="s">
        <v>917</v>
      </c>
      <c r="AL1597"/>
      <c r="AM1597"/>
      <c r="AN1597"/>
      <c r="AO1597"/>
      <c r="AP1597"/>
      <c r="AQ1597"/>
      <c r="AR1597"/>
      <c r="AS1597"/>
      <c r="AV1597" t="s">
        <v>471</v>
      </c>
      <c r="AW1597">
        <f t="shared" si="509"/>
        <v>22</v>
      </c>
    </row>
    <row r="1598" spans="1:49" ht="11.25" customHeight="1" x14ac:dyDescent="0.2">
      <c r="A1598" s="14">
        <v>7400.1328000000003</v>
      </c>
      <c r="B1598" t="s">
        <v>472</v>
      </c>
      <c r="C1598" s="33" t="str">
        <f t="shared" si="512"/>
        <v>7400.1328 Penalties and Charges</v>
      </c>
      <c r="D1598" s="6" t="s">
        <v>874</v>
      </c>
      <c r="E1598" s="6" t="s">
        <v>806</v>
      </c>
      <c r="F1598" s="6" t="s">
        <v>760</v>
      </c>
      <c r="G1598" s="6" t="s">
        <v>824</v>
      </c>
      <c r="H1598" s="34" t="str">
        <f>VLOOKUP(I1598,'heading tables'!$G$3:$H$9,2,FALSE)</f>
        <v>L4</v>
      </c>
      <c r="I1598" s="34">
        <f t="shared" si="521"/>
        <v>9</v>
      </c>
      <c r="J1598" s="6" t="s">
        <v>1069</v>
      </c>
      <c r="K1598" s="34">
        <f t="shared" si="502"/>
        <v>108</v>
      </c>
      <c r="L1598" s="34" t="str">
        <f t="shared" si="522"/>
        <v>28</v>
      </c>
      <c r="M1598" s="34" t="str">
        <f t="shared" si="515"/>
        <v>7</v>
      </c>
      <c r="N1598" s="34" t="str">
        <f t="shared" si="516"/>
        <v>74</v>
      </c>
      <c r="O1598" s="34" t="str">
        <f t="shared" si="517"/>
        <v>7400</v>
      </c>
      <c r="P1598" s="34" t="str">
        <f>CONCATENATE(M1598," ",VLOOKUP(M1598,'heading tables'!$A:$C,2,FALSE))</f>
        <v>7 Operating Expenses</v>
      </c>
      <c r="Q1598" s="34" t="str">
        <f>CONCATENATE(N1598," ",VLOOKUP(N1598,'heading tables'!$A:$C,2,FALSE))</f>
        <v>74 General and administrative expenses</v>
      </c>
      <c r="R1598" s="34" t="str">
        <f>CONCATENATE(O1598," ",VLOOKUP(ABS(O1598),'heading tables'!$A:$C,2,FALSE))</f>
        <v>7400 General and administrative expenses</v>
      </c>
      <c r="S1598" s="34" t="str">
        <f t="shared" si="519"/>
        <v>74</v>
      </c>
      <c r="T1598" s="34" t="str">
        <f t="shared" si="520"/>
        <v>7400</v>
      </c>
      <c r="U1598" s="34" t="str">
        <f>CONCATENATE(S1598," ",VLOOKUP(S1598,'heading tables'!$A:$C,2,FALSE))</f>
        <v>74 General and administrative expenses</v>
      </c>
      <c r="V1598" s="34" t="str">
        <f>CONCATENATE(T1598," ",VLOOKUP(ABS(T1598),'heading tables'!$A:$C,2,FALSE))</f>
        <v>7400 General and administrative expenses</v>
      </c>
      <c r="W1598" s="34" t="str">
        <f t="shared" si="523"/>
        <v>7400.1</v>
      </c>
      <c r="X1598" s="34" t="str">
        <f t="shared" ref="X1598:AA1617" si="524">IF(OR(LEFT($A1598,X$1)=W1598,W1598=$AZ$1),$AZ$1,LEFT($A1598,X$1))</f>
        <v>7400.13</v>
      </c>
      <c r="Y1598" s="34" t="str">
        <f t="shared" si="524"/>
        <v>7400.132</v>
      </c>
      <c r="Z1598" s="34" t="str">
        <f t="shared" si="524"/>
        <v>7400.1328</v>
      </c>
      <c r="AA1598" s="34" t="str">
        <f t="shared" si="524"/>
        <v>" "</v>
      </c>
      <c r="AB1598" s="34" t="str">
        <f t="shared" si="504"/>
        <v>7400.1 General &amp; Administration Expenses for Electricity Regulated Activities</v>
      </c>
      <c r="AC1598" s="34" t="str">
        <f t="shared" si="505"/>
        <v>7400.13 General &amp; Administration Costs of Electricity Regulated Distribution (Network) Activities</v>
      </c>
      <c r="AD1598" s="34" t="str">
        <f t="shared" si="506"/>
        <v>7400.132 General Costs of Electricity Regulated Distribution (Network) Activities</v>
      </c>
      <c r="AE1598" s="34" t="str">
        <f t="shared" si="507"/>
        <v>7400.1328 Penalties and Charges</v>
      </c>
      <c r="AF1598" s="34" t="str">
        <f t="shared" si="508"/>
        <v>" "</v>
      </c>
      <c r="AH1598" s="14" t="s">
        <v>472</v>
      </c>
      <c r="AI1598" t="s">
        <v>472</v>
      </c>
      <c r="AJ1598" s="14" t="s">
        <v>11</v>
      </c>
      <c r="AK1598" t="s">
        <v>917</v>
      </c>
      <c r="AL1598"/>
      <c r="AM1598"/>
      <c r="AN1598"/>
      <c r="AO1598"/>
      <c r="AP1598"/>
      <c r="AQ1598"/>
      <c r="AR1598"/>
      <c r="AS1598"/>
      <c r="AV1598" t="s">
        <v>472</v>
      </c>
      <c r="AW1598">
        <f t="shared" si="509"/>
        <v>21</v>
      </c>
    </row>
    <row r="1599" spans="1:49" ht="11.25" customHeight="1" x14ac:dyDescent="0.2">
      <c r="A1599" s="14">
        <v>7400.1328999999996</v>
      </c>
      <c r="B1599" t="s">
        <v>473</v>
      </c>
      <c r="C1599" s="33" t="str">
        <f t="shared" si="512"/>
        <v>7400.1329 Other Electricity Regulated General Expenses</v>
      </c>
      <c r="D1599" s="6" t="s">
        <v>874</v>
      </c>
      <c r="E1599" s="6" t="s">
        <v>806</v>
      </c>
      <c r="F1599" s="6" t="s">
        <v>760</v>
      </c>
      <c r="G1599" s="6" t="s">
        <v>824</v>
      </c>
      <c r="H1599" s="34" t="str">
        <f>VLOOKUP(I1599,'heading tables'!$G$3:$H$9,2,FALSE)</f>
        <v>L4</v>
      </c>
      <c r="I1599" s="34">
        <f t="shared" si="521"/>
        <v>9</v>
      </c>
      <c r="J1599" s="6" t="s">
        <v>1069</v>
      </c>
      <c r="K1599" s="34">
        <f t="shared" si="502"/>
        <v>108</v>
      </c>
      <c r="L1599" s="34" t="str">
        <f t="shared" si="522"/>
        <v>29</v>
      </c>
      <c r="M1599" s="34" t="str">
        <f t="shared" si="515"/>
        <v>7</v>
      </c>
      <c r="N1599" s="34" t="str">
        <f t="shared" si="516"/>
        <v>74</v>
      </c>
      <c r="O1599" s="34" t="str">
        <f t="shared" si="517"/>
        <v>7400</v>
      </c>
      <c r="P1599" s="34" t="str">
        <f>CONCATENATE(M1599," ",VLOOKUP(M1599,'heading tables'!$A:$C,2,FALSE))</f>
        <v>7 Operating Expenses</v>
      </c>
      <c r="Q1599" s="34" t="str">
        <f>CONCATENATE(N1599," ",VLOOKUP(N1599,'heading tables'!$A:$C,2,FALSE))</f>
        <v>74 General and administrative expenses</v>
      </c>
      <c r="R1599" s="34" t="str">
        <f>CONCATENATE(O1599," ",VLOOKUP(ABS(O1599),'heading tables'!$A:$C,2,FALSE))</f>
        <v>7400 General and administrative expenses</v>
      </c>
      <c r="S1599" s="34" t="str">
        <f t="shared" si="519"/>
        <v>74</v>
      </c>
      <c r="T1599" s="34" t="str">
        <f t="shared" si="520"/>
        <v>7400</v>
      </c>
      <c r="U1599" s="34" t="str">
        <f>CONCATENATE(S1599," ",VLOOKUP(S1599,'heading tables'!$A:$C,2,FALSE))</f>
        <v>74 General and administrative expenses</v>
      </c>
      <c r="V1599" s="34" t="str">
        <f>CONCATENATE(T1599," ",VLOOKUP(ABS(T1599),'heading tables'!$A:$C,2,FALSE))</f>
        <v>7400 General and administrative expenses</v>
      </c>
      <c r="W1599" s="34" t="str">
        <f t="shared" si="523"/>
        <v>7400.1</v>
      </c>
      <c r="X1599" s="34" t="str">
        <f t="shared" si="524"/>
        <v>7400.13</v>
      </c>
      <c r="Y1599" s="34" t="str">
        <f t="shared" si="524"/>
        <v>7400.132</v>
      </c>
      <c r="Z1599" s="34" t="str">
        <f t="shared" si="524"/>
        <v>7400.1329</v>
      </c>
      <c r="AA1599" s="34" t="str">
        <f t="shared" si="524"/>
        <v>" "</v>
      </c>
      <c r="AB1599" s="34" t="str">
        <f t="shared" si="504"/>
        <v>7400.1 General &amp; Administration Expenses for Electricity Regulated Activities</v>
      </c>
      <c r="AC1599" s="34" t="str">
        <f t="shared" si="505"/>
        <v>7400.13 General &amp; Administration Costs of Electricity Regulated Distribution (Network) Activities</v>
      </c>
      <c r="AD1599" s="34" t="str">
        <f t="shared" si="506"/>
        <v>7400.132 General Costs of Electricity Regulated Distribution (Network) Activities</v>
      </c>
      <c r="AE1599" s="34" t="str">
        <f t="shared" si="507"/>
        <v>7400.1329 Other Electricity Regulated General Expenses</v>
      </c>
      <c r="AF1599" s="34" t="str">
        <f t="shared" si="508"/>
        <v>" "</v>
      </c>
      <c r="AH1599" s="6" t="s">
        <v>896</v>
      </c>
      <c r="AI1599" t="s">
        <v>473</v>
      </c>
      <c r="AJ1599" s="14" t="s">
        <v>11</v>
      </c>
      <c r="AK1599" t="s">
        <v>917</v>
      </c>
      <c r="AL1599"/>
      <c r="AM1599"/>
      <c r="AN1599"/>
      <c r="AO1599"/>
      <c r="AP1599"/>
      <c r="AQ1599"/>
      <c r="AR1599"/>
      <c r="AS1599"/>
      <c r="AV1599" t="s">
        <v>473</v>
      </c>
      <c r="AW1599">
        <f t="shared" si="509"/>
        <v>44</v>
      </c>
    </row>
    <row r="1600" spans="1:49" ht="11.25" customHeight="1" x14ac:dyDescent="0.2">
      <c r="A1600" s="14">
        <v>7400.14</v>
      </c>
      <c r="B1600" t="s">
        <v>481</v>
      </c>
      <c r="C1600" s="33" t="str">
        <f t="shared" si="512"/>
        <v>7400.14 General &amp; Administration Costs of Electricity Regulated Distribution (Supply) Activities</v>
      </c>
      <c r="D1600" s="6" t="s">
        <v>875</v>
      </c>
      <c r="E1600" s="6" t="s">
        <v>806</v>
      </c>
      <c r="F1600" s="6" t="s">
        <v>755</v>
      </c>
      <c r="G1600" s="6" t="s">
        <v>64</v>
      </c>
      <c r="H1600" s="34" t="str">
        <f>VLOOKUP(I1600,'heading tables'!$G$3:$H$9,2,FALSE)</f>
        <v>L2</v>
      </c>
      <c r="I1600" s="34">
        <f t="shared" si="521"/>
        <v>7</v>
      </c>
      <c r="J1600" s="6" t="s">
        <v>1069</v>
      </c>
      <c r="K1600" s="34">
        <f t="shared" si="502"/>
        <v>108</v>
      </c>
      <c r="L1600" s="34" t="str">
        <f t="shared" si="522"/>
        <v>14</v>
      </c>
      <c r="M1600" s="34" t="str">
        <f t="shared" si="515"/>
        <v>7</v>
      </c>
      <c r="N1600" s="34" t="str">
        <f t="shared" si="516"/>
        <v>74</v>
      </c>
      <c r="O1600" s="34" t="str">
        <f t="shared" si="517"/>
        <v>7400</v>
      </c>
      <c r="P1600" s="34" t="str">
        <f>CONCATENATE(M1600," ",VLOOKUP(M1600,'heading tables'!$A:$C,2,FALSE))</f>
        <v>7 Operating Expenses</v>
      </c>
      <c r="Q1600" s="34" t="str">
        <f>CONCATENATE(N1600," ",VLOOKUP(N1600,'heading tables'!$A:$C,2,FALSE))</f>
        <v>74 General and administrative expenses</v>
      </c>
      <c r="R1600" s="34" t="str">
        <f>CONCATENATE(O1600," ",VLOOKUP(ABS(O1600),'heading tables'!$A:$C,2,FALSE))</f>
        <v>7400 General and administrative expenses</v>
      </c>
      <c r="S1600" s="34" t="str">
        <f t="shared" si="519"/>
        <v>74</v>
      </c>
      <c r="T1600" s="34" t="str">
        <f t="shared" si="520"/>
        <v>7400</v>
      </c>
      <c r="U1600" s="34" t="str">
        <f>CONCATENATE(S1600," ",VLOOKUP(S1600,'heading tables'!$A:$C,2,FALSE))</f>
        <v>74 General and administrative expenses</v>
      </c>
      <c r="V1600" s="34" t="str">
        <f>CONCATENATE(T1600," ",VLOOKUP(ABS(T1600),'heading tables'!$A:$C,2,FALSE))</f>
        <v>7400 General and administrative expenses</v>
      </c>
      <c r="W1600" s="34" t="str">
        <f t="shared" si="523"/>
        <v>7400.1</v>
      </c>
      <c r="X1600" s="34" t="str">
        <f t="shared" si="524"/>
        <v>7400.14</v>
      </c>
      <c r="Y1600" s="34" t="str">
        <f t="shared" si="524"/>
        <v>" "</v>
      </c>
      <c r="Z1600" s="34" t="str">
        <f t="shared" si="524"/>
        <v>" "</v>
      </c>
      <c r="AA1600" s="34" t="str">
        <f t="shared" si="524"/>
        <v>" "</v>
      </c>
      <c r="AB1600" s="34" t="str">
        <f t="shared" si="504"/>
        <v>7400.1 General &amp; Administration Expenses for Electricity Regulated Activities</v>
      </c>
      <c r="AC1600" s="34" t="str">
        <f t="shared" si="505"/>
        <v>7400.14 General &amp; Administration Costs of Electricity Regulated Distribution (Supply) Activities</v>
      </c>
      <c r="AD1600" s="34" t="str">
        <f t="shared" si="506"/>
        <v>" "</v>
      </c>
      <c r="AE1600" s="34" t="str">
        <f t="shared" si="507"/>
        <v>" "</v>
      </c>
      <c r="AF1600" s="34" t="str">
        <f t="shared" si="508"/>
        <v>" "</v>
      </c>
      <c r="AI1600" t="s">
        <v>481</v>
      </c>
      <c r="AJ1600" s="14" t="s">
        <v>1064</v>
      </c>
      <c r="AK1600" t="s">
        <v>917</v>
      </c>
      <c r="AL1600"/>
      <c r="AM1600"/>
      <c r="AN1600"/>
      <c r="AO1600"/>
      <c r="AP1600"/>
      <c r="AQ1600"/>
      <c r="AR1600"/>
      <c r="AS1600"/>
      <c r="AV1600" t="s">
        <v>481</v>
      </c>
      <c r="AW1600">
        <f t="shared" si="509"/>
        <v>88</v>
      </c>
    </row>
    <row r="1601" spans="1:49" ht="11.25" customHeight="1" x14ac:dyDescent="0.2">
      <c r="A1601" s="14">
        <v>7400.1409999999996</v>
      </c>
      <c r="B1601" t="s">
        <v>482</v>
      </c>
      <c r="C1601" s="33" t="str">
        <f t="shared" si="512"/>
        <v>7400.141 Administration Expenses of Electricity Regulated Distribution (Supply) Activities</v>
      </c>
      <c r="D1601" s="6" t="s">
        <v>875</v>
      </c>
      <c r="E1601" s="6" t="s">
        <v>806</v>
      </c>
      <c r="F1601" s="6" t="s">
        <v>755</v>
      </c>
      <c r="G1601" s="6" t="s">
        <v>72</v>
      </c>
      <c r="H1601" s="34" t="str">
        <f>VLOOKUP(I1601,'heading tables'!$G$3:$H$9,2,FALSE)</f>
        <v>L3</v>
      </c>
      <c r="I1601" s="34">
        <f t="shared" si="521"/>
        <v>8</v>
      </c>
      <c r="J1601" s="6" t="s">
        <v>1069</v>
      </c>
      <c r="K1601" s="34">
        <f t="shared" si="502"/>
        <v>108</v>
      </c>
      <c r="L1601" s="34" t="str">
        <f t="shared" si="522"/>
        <v>41</v>
      </c>
      <c r="M1601" s="34" t="str">
        <f t="shared" si="515"/>
        <v>7</v>
      </c>
      <c r="N1601" s="34" t="str">
        <f t="shared" si="516"/>
        <v>74</v>
      </c>
      <c r="O1601" s="34" t="str">
        <f t="shared" si="517"/>
        <v>7400</v>
      </c>
      <c r="P1601" s="34" t="str">
        <f>CONCATENATE(M1601," ",VLOOKUP(M1601,'heading tables'!$A:$C,2,FALSE))</f>
        <v>7 Operating Expenses</v>
      </c>
      <c r="Q1601" s="34" t="str">
        <f>CONCATENATE(N1601," ",VLOOKUP(N1601,'heading tables'!$A:$C,2,FALSE))</f>
        <v>74 General and administrative expenses</v>
      </c>
      <c r="R1601" s="34" t="str">
        <f>CONCATENATE(O1601," ",VLOOKUP(ABS(O1601),'heading tables'!$A:$C,2,FALSE))</f>
        <v>7400 General and administrative expenses</v>
      </c>
      <c r="S1601" s="34" t="str">
        <f t="shared" si="519"/>
        <v>74</v>
      </c>
      <c r="T1601" s="34" t="str">
        <f t="shared" si="520"/>
        <v>7400</v>
      </c>
      <c r="U1601" s="34" t="str">
        <f>CONCATENATE(S1601," ",VLOOKUP(S1601,'heading tables'!$A:$C,2,FALSE))</f>
        <v>74 General and administrative expenses</v>
      </c>
      <c r="V1601" s="34" t="str">
        <f>CONCATENATE(T1601," ",VLOOKUP(ABS(T1601),'heading tables'!$A:$C,2,FALSE))</f>
        <v>7400 General and administrative expenses</v>
      </c>
      <c r="W1601" s="34" t="str">
        <f t="shared" si="523"/>
        <v>7400.1</v>
      </c>
      <c r="X1601" s="34" t="str">
        <f t="shared" si="524"/>
        <v>7400.14</v>
      </c>
      <c r="Y1601" s="34" t="str">
        <f t="shared" si="524"/>
        <v>7400.141</v>
      </c>
      <c r="Z1601" s="34" t="str">
        <f t="shared" si="524"/>
        <v>" "</v>
      </c>
      <c r="AA1601" s="34" t="str">
        <f t="shared" si="524"/>
        <v>" "</v>
      </c>
      <c r="AB1601" s="34" t="str">
        <f t="shared" si="504"/>
        <v>7400.1 General &amp; Administration Expenses for Electricity Regulated Activities</v>
      </c>
      <c r="AC1601" s="34" t="str">
        <f t="shared" si="505"/>
        <v>7400.14 General &amp; Administration Costs of Electricity Regulated Distribution (Supply) Activities</v>
      </c>
      <c r="AD1601" s="34" t="str">
        <f t="shared" si="506"/>
        <v>7400.141 Administration Expenses of Electricity Regulated Distribution (Supply) Activities</v>
      </c>
      <c r="AE1601" s="34" t="str">
        <f t="shared" si="507"/>
        <v>" "</v>
      </c>
      <c r="AF1601" s="34" t="str">
        <f t="shared" si="508"/>
        <v>" "</v>
      </c>
      <c r="AI1601" t="s">
        <v>482</v>
      </c>
      <c r="AJ1601" s="14" t="s">
        <v>1064</v>
      </c>
      <c r="AK1601" t="s">
        <v>917</v>
      </c>
      <c r="AL1601"/>
      <c r="AM1601"/>
      <c r="AN1601"/>
      <c r="AO1601"/>
      <c r="AP1601"/>
      <c r="AQ1601"/>
      <c r="AR1601"/>
      <c r="AS1601"/>
      <c r="AV1601" t="s">
        <v>482</v>
      </c>
      <c r="AW1601">
        <f t="shared" si="509"/>
        <v>81</v>
      </c>
    </row>
    <row r="1602" spans="1:49" ht="11.25" customHeight="1" x14ac:dyDescent="0.2">
      <c r="A1602" s="14">
        <v>7400.1410999999998</v>
      </c>
      <c r="B1602" t="s">
        <v>456</v>
      </c>
      <c r="C1602" s="33" t="str">
        <f t="shared" si="512"/>
        <v>7400.1411 Payroll Cost of Administration</v>
      </c>
      <c r="D1602" s="6" t="s">
        <v>875</v>
      </c>
      <c r="E1602" s="6" t="s">
        <v>806</v>
      </c>
      <c r="F1602" s="6" t="s">
        <v>756</v>
      </c>
      <c r="G1602" s="6" t="s">
        <v>824</v>
      </c>
      <c r="H1602" s="34" t="str">
        <f>VLOOKUP(I1602,'heading tables'!$G$3:$H$9,2,FALSE)</f>
        <v>L4</v>
      </c>
      <c r="I1602" s="34">
        <f t="shared" si="521"/>
        <v>9</v>
      </c>
      <c r="J1602" s="6" t="s">
        <v>1069</v>
      </c>
      <c r="K1602" s="34">
        <f t="shared" ref="K1602:K1665" si="525">COUNTIF(O:O,O1602)</f>
        <v>108</v>
      </c>
      <c r="L1602" s="34" t="str">
        <f t="shared" si="522"/>
        <v>11</v>
      </c>
      <c r="M1602" s="34" t="str">
        <f t="shared" si="515"/>
        <v>7</v>
      </c>
      <c r="N1602" s="34" t="str">
        <f t="shared" si="516"/>
        <v>74</v>
      </c>
      <c r="O1602" s="34" t="str">
        <f t="shared" si="517"/>
        <v>7400</v>
      </c>
      <c r="P1602" s="34" t="str">
        <f>CONCATENATE(M1602," ",VLOOKUP(M1602,'heading tables'!$A:$C,2,FALSE))</f>
        <v>7 Operating Expenses</v>
      </c>
      <c r="Q1602" s="34" t="str">
        <f>CONCATENATE(N1602," ",VLOOKUP(N1602,'heading tables'!$A:$C,2,FALSE))</f>
        <v>74 General and administrative expenses</v>
      </c>
      <c r="R1602" s="34" t="str">
        <f>CONCATENATE(O1602," ",VLOOKUP(ABS(O1602),'heading tables'!$A:$C,2,FALSE))</f>
        <v>7400 General and administrative expenses</v>
      </c>
      <c r="S1602" s="34" t="str">
        <f t="shared" si="519"/>
        <v>74</v>
      </c>
      <c r="T1602" s="34" t="str">
        <f t="shared" si="520"/>
        <v>7400</v>
      </c>
      <c r="U1602" s="34" t="str">
        <f>CONCATENATE(S1602," ",VLOOKUP(S1602,'heading tables'!$A:$C,2,FALSE))</f>
        <v>74 General and administrative expenses</v>
      </c>
      <c r="V1602" s="34" t="str">
        <f>CONCATENATE(T1602," ",VLOOKUP(ABS(T1602),'heading tables'!$A:$C,2,FALSE))</f>
        <v>7400 General and administrative expenses</v>
      </c>
      <c r="W1602" s="34" t="str">
        <f t="shared" si="523"/>
        <v>7400.1</v>
      </c>
      <c r="X1602" s="34" t="str">
        <f t="shared" si="524"/>
        <v>7400.14</v>
      </c>
      <c r="Y1602" s="34" t="str">
        <f t="shared" si="524"/>
        <v>7400.141</v>
      </c>
      <c r="Z1602" s="34" t="str">
        <f t="shared" si="524"/>
        <v>7400.1411</v>
      </c>
      <c r="AA1602" s="34" t="str">
        <f t="shared" si="524"/>
        <v>" "</v>
      </c>
      <c r="AB1602" s="34" t="str">
        <f t="shared" ref="AB1602:AB1665" si="526">IFERROR(VLOOKUP(ABS(W1602),$A:$C,3,FALSE),$AZ$1)</f>
        <v>7400.1 General &amp; Administration Expenses for Electricity Regulated Activities</v>
      </c>
      <c r="AC1602" s="34" t="str">
        <f t="shared" ref="AC1602:AC1665" si="527">IFERROR(VLOOKUP(ABS(X1602),$A:$C,3,FALSE),$AZ$1)</f>
        <v>7400.14 General &amp; Administration Costs of Electricity Regulated Distribution (Supply) Activities</v>
      </c>
      <c r="AD1602" s="34" t="str">
        <f t="shared" ref="AD1602:AD1665" si="528">IFERROR(VLOOKUP(ABS(Y1602),$A:$C,3,FALSE),$AZ$1)</f>
        <v>7400.141 Administration Expenses of Electricity Regulated Distribution (Supply) Activities</v>
      </c>
      <c r="AE1602" s="34" t="str">
        <f t="shared" ref="AE1602:AE1665" si="529">IFERROR(VLOOKUP(ABS(Z1602),$A:$C,3,FALSE),$AZ$1)</f>
        <v>7400.1411 Payroll Cost of Administration</v>
      </c>
      <c r="AF1602" s="34" t="str">
        <f t="shared" ref="AF1602:AF1665" si="530">IFERROR(VLOOKUP(ABS(AA1602),$A:$C,3,FALSE),$AZ$1)</f>
        <v>" "</v>
      </c>
      <c r="AH1602" s="6" t="s">
        <v>406</v>
      </c>
      <c r="AI1602" t="s">
        <v>456</v>
      </c>
      <c r="AJ1602" s="14" t="s">
        <v>11</v>
      </c>
      <c r="AK1602" t="s">
        <v>917</v>
      </c>
      <c r="AL1602"/>
      <c r="AM1602"/>
      <c r="AN1602"/>
      <c r="AO1602"/>
      <c r="AP1602"/>
      <c r="AQ1602"/>
      <c r="AR1602"/>
      <c r="AS1602"/>
      <c r="AV1602" t="s">
        <v>456</v>
      </c>
      <c r="AW1602">
        <f t="shared" si="509"/>
        <v>30</v>
      </c>
    </row>
    <row r="1603" spans="1:49" ht="11.25" customHeight="1" x14ac:dyDescent="0.2">
      <c r="A1603" s="14">
        <v>7400.1412</v>
      </c>
      <c r="B1603" t="s">
        <v>457</v>
      </c>
      <c r="C1603" s="33" t="str">
        <f t="shared" si="512"/>
        <v>7400.1412 Operating Lease</v>
      </c>
      <c r="D1603" s="6" t="s">
        <v>875</v>
      </c>
      <c r="E1603" s="6" t="s">
        <v>806</v>
      </c>
      <c r="F1603" s="6" t="s">
        <v>757</v>
      </c>
      <c r="G1603" s="6" t="s">
        <v>824</v>
      </c>
      <c r="H1603" s="34" t="str">
        <f>VLOOKUP(I1603,'heading tables'!$G$3:$H$9,2,FALSE)</f>
        <v>L4</v>
      </c>
      <c r="I1603" s="34">
        <f t="shared" si="521"/>
        <v>9</v>
      </c>
      <c r="J1603" s="6" t="s">
        <v>1069</v>
      </c>
      <c r="K1603" s="34">
        <f t="shared" si="525"/>
        <v>108</v>
      </c>
      <c r="L1603" s="34" t="str">
        <f t="shared" si="522"/>
        <v>12</v>
      </c>
      <c r="M1603" s="34" t="str">
        <f t="shared" si="515"/>
        <v>7</v>
      </c>
      <c r="N1603" s="34" t="str">
        <f t="shared" si="516"/>
        <v>74</v>
      </c>
      <c r="O1603" s="34" t="str">
        <f t="shared" si="517"/>
        <v>7400</v>
      </c>
      <c r="P1603" s="34" t="str">
        <f>CONCATENATE(M1603," ",VLOOKUP(M1603,'heading tables'!$A:$C,2,FALSE))</f>
        <v>7 Operating Expenses</v>
      </c>
      <c r="Q1603" s="34" t="str">
        <f>CONCATENATE(N1603," ",VLOOKUP(N1603,'heading tables'!$A:$C,2,FALSE))</f>
        <v>74 General and administrative expenses</v>
      </c>
      <c r="R1603" s="34" t="str">
        <f>CONCATENATE(O1603," ",VLOOKUP(ABS(O1603),'heading tables'!$A:$C,2,FALSE))</f>
        <v>7400 General and administrative expenses</v>
      </c>
      <c r="S1603" s="34" t="str">
        <f t="shared" si="519"/>
        <v>74</v>
      </c>
      <c r="T1603" s="34" t="str">
        <f t="shared" si="520"/>
        <v>7400</v>
      </c>
      <c r="U1603" s="34" t="str">
        <f>CONCATENATE(S1603," ",VLOOKUP(S1603,'heading tables'!$A:$C,2,FALSE))</f>
        <v>74 General and administrative expenses</v>
      </c>
      <c r="V1603" s="34" t="str">
        <f>CONCATENATE(T1603," ",VLOOKUP(ABS(T1603),'heading tables'!$A:$C,2,FALSE))</f>
        <v>7400 General and administrative expenses</v>
      </c>
      <c r="W1603" s="34" t="str">
        <f t="shared" si="523"/>
        <v>7400.1</v>
      </c>
      <c r="X1603" s="34" t="str">
        <f t="shared" si="524"/>
        <v>7400.14</v>
      </c>
      <c r="Y1603" s="34" t="str">
        <f t="shared" si="524"/>
        <v>7400.141</v>
      </c>
      <c r="Z1603" s="34" t="str">
        <f t="shared" si="524"/>
        <v>7400.1412</v>
      </c>
      <c r="AA1603" s="34" t="str">
        <f t="shared" si="524"/>
        <v>" "</v>
      </c>
      <c r="AB1603" s="34" t="str">
        <f t="shared" si="526"/>
        <v>7400.1 General &amp; Administration Expenses for Electricity Regulated Activities</v>
      </c>
      <c r="AC1603" s="34" t="str">
        <f t="shared" si="527"/>
        <v>7400.14 General &amp; Administration Costs of Electricity Regulated Distribution (Supply) Activities</v>
      </c>
      <c r="AD1603" s="34" t="str">
        <f t="shared" si="528"/>
        <v>7400.141 Administration Expenses of Electricity Regulated Distribution (Supply) Activities</v>
      </c>
      <c r="AE1603" s="34" t="str">
        <f t="shared" si="529"/>
        <v>7400.1412 Operating Lease</v>
      </c>
      <c r="AF1603" s="34" t="str">
        <f t="shared" si="530"/>
        <v>" "</v>
      </c>
      <c r="AH1603" s="6" t="s">
        <v>886</v>
      </c>
      <c r="AI1603" t="s">
        <v>457</v>
      </c>
      <c r="AJ1603" s="14" t="s">
        <v>11</v>
      </c>
      <c r="AK1603" t="s">
        <v>917</v>
      </c>
      <c r="AL1603"/>
      <c r="AM1603"/>
      <c r="AN1603"/>
      <c r="AO1603"/>
      <c r="AP1603"/>
      <c r="AQ1603"/>
      <c r="AR1603"/>
      <c r="AS1603"/>
      <c r="AV1603" t="s">
        <v>457</v>
      </c>
      <c r="AW1603">
        <f t="shared" ref="AW1603:AW1666" si="531">LEN(AV1603)</f>
        <v>15</v>
      </c>
    </row>
    <row r="1604" spans="1:49" ht="11.25" customHeight="1" x14ac:dyDescent="0.2">
      <c r="A1604" s="14">
        <v>7400.1413000000002</v>
      </c>
      <c r="B1604" t="s">
        <v>476</v>
      </c>
      <c r="C1604" s="33" t="str">
        <f t="shared" si="512"/>
        <v>7400.1413 Office Supply</v>
      </c>
      <c r="D1604" s="6" t="s">
        <v>875</v>
      </c>
      <c r="E1604" s="6" t="s">
        <v>806</v>
      </c>
      <c r="F1604" s="6" t="s">
        <v>758</v>
      </c>
      <c r="G1604" s="6" t="s">
        <v>824</v>
      </c>
      <c r="H1604" s="34" t="str">
        <f>VLOOKUP(I1604,'heading tables'!$G$3:$H$9,2,FALSE)</f>
        <v>L4</v>
      </c>
      <c r="I1604" s="34">
        <f t="shared" si="521"/>
        <v>9</v>
      </c>
      <c r="J1604" s="6" t="s">
        <v>1069</v>
      </c>
      <c r="K1604" s="34">
        <f t="shared" si="525"/>
        <v>108</v>
      </c>
      <c r="L1604" s="34" t="str">
        <f t="shared" si="522"/>
        <v>13</v>
      </c>
      <c r="M1604" s="34" t="str">
        <f t="shared" si="515"/>
        <v>7</v>
      </c>
      <c r="N1604" s="34" t="str">
        <f t="shared" si="516"/>
        <v>74</v>
      </c>
      <c r="O1604" s="34" t="str">
        <f t="shared" si="517"/>
        <v>7400</v>
      </c>
      <c r="P1604" s="34" t="str">
        <f>CONCATENATE(M1604," ",VLOOKUP(M1604,'heading tables'!$A:$C,2,FALSE))</f>
        <v>7 Operating Expenses</v>
      </c>
      <c r="Q1604" s="34" t="str">
        <f>CONCATENATE(N1604," ",VLOOKUP(N1604,'heading tables'!$A:$C,2,FALSE))</f>
        <v>74 General and administrative expenses</v>
      </c>
      <c r="R1604" s="34" t="str">
        <f>CONCATENATE(O1604," ",VLOOKUP(ABS(O1604),'heading tables'!$A:$C,2,FALSE))</f>
        <v>7400 General and administrative expenses</v>
      </c>
      <c r="S1604" s="34" t="str">
        <f t="shared" si="519"/>
        <v>74</v>
      </c>
      <c r="T1604" s="34" t="str">
        <f t="shared" si="520"/>
        <v>7400</v>
      </c>
      <c r="U1604" s="34" t="str">
        <f>CONCATENATE(S1604," ",VLOOKUP(S1604,'heading tables'!$A:$C,2,FALSE))</f>
        <v>74 General and administrative expenses</v>
      </c>
      <c r="V1604" s="34" t="str">
        <f>CONCATENATE(T1604," ",VLOOKUP(ABS(T1604),'heading tables'!$A:$C,2,FALSE))</f>
        <v>7400 General and administrative expenses</v>
      </c>
      <c r="W1604" s="34" t="str">
        <f t="shared" si="523"/>
        <v>7400.1</v>
      </c>
      <c r="X1604" s="34" t="str">
        <f t="shared" si="524"/>
        <v>7400.14</v>
      </c>
      <c r="Y1604" s="34" t="str">
        <f t="shared" si="524"/>
        <v>7400.141</v>
      </c>
      <c r="Z1604" s="34" t="str">
        <f t="shared" si="524"/>
        <v>7400.1413</v>
      </c>
      <c r="AA1604" s="34" t="str">
        <f t="shared" si="524"/>
        <v>" "</v>
      </c>
      <c r="AB1604" s="34" t="str">
        <f t="shared" si="526"/>
        <v>7400.1 General &amp; Administration Expenses for Electricity Regulated Activities</v>
      </c>
      <c r="AC1604" s="34" t="str">
        <f t="shared" si="527"/>
        <v>7400.14 General &amp; Administration Costs of Electricity Regulated Distribution (Supply) Activities</v>
      </c>
      <c r="AD1604" s="34" t="str">
        <f t="shared" si="528"/>
        <v>7400.141 Administration Expenses of Electricity Regulated Distribution (Supply) Activities</v>
      </c>
      <c r="AE1604" s="34" t="str">
        <f t="shared" si="529"/>
        <v>7400.1413 Office Supply</v>
      </c>
      <c r="AF1604" s="34" t="str">
        <f t="shared" si="530"/>
        <v>" "</v>
      </c>
      <c r="AH1604" s="14" t="s">
        <v>476</v>
      </c>
      <c r="AI1604" t="s">
        <v>476</v>
      </c>
      <c r="AJ1604" s="14" t="s">
        <v>11</v>
      </c>
      <c r="AK1604" t="s">
        <v>917</v>
      </c>
      <c r="AL1604"/>
      <c r="AM1604"/>
      <c r="AN1604"/>
      <c r="AO1604"/>
      <c r="AP1604"/>
      <c r="AQ1604"/>
      <c r="AR1604"/>
      <c r="AS1604"/>
      <c r="AV1604" t="s">
        <v>476</v>
      </c>
      <c r="AW1604">
        <f t="shared" si="531"/>
        <v>13</v>
      </c>
    </row>
    <row r="1605" spans="1:49" ht="11.25" customHeight="1" x14ac:dyDescent="0.2">
      <c r="A1605" s="14">
        <v>7400.1414000000004</v>
      </c>
      <c r="B1605" t="s">
        <v>459</v>
      </c>
      <c r="C1605" s="33" t="str">
        <f t="shared" si="512"/>
        <v>7400.1414 Communication</v>
      </c>
      <c r="D1605" s="6" t="s">
        <v>875</v>
      </c>
      <c r="E1605" s="6" t="s">
        <v>806</v>
      </c>
      <c r="F1605" s="6" t="s">
        <v>759</v>
      </c>
      <c r="G1605" s="6" t="s">
        <v>824</v>
      </c>
      <c r="H1605" s="34" t="str">
        <f>VLOOKUP(I1605,'heading tables'!$G$3:$H$9,2,FALSE)</f>
        <v>L4</v>
      </c>
      <c r="I1605" s="34">
        <f t="shared" si="521"/>
        <v>9</v>
      </c>
      <c r="J1605" s="6" t="s">
        <v>1069</v>
      </c>
      <c r="K1605" s="34">
        <f t="shared" si="525"/>
        <v>108</v>
      </c>
      <c r="L1605" s="34" t="str">
        <f t="shared" si="522"/>
        <v>14</v>
      </c>
      <c r="M1605" s="34" t="str">
        <f t="shared" si="515"/>
        <v>7</v>
      </c>
      <c r="N1605" s="34" t="str">
        <f t="shared" si="516"/>
        <v>74</v>
      </c>
      <c r="O1605" s="34" t="str">
        <f t="shared" si="517"/>
        <v>7400</v>
      </c>
      <c r="P1605" s="34" t="str">
        <f>CONCATENATE(M1605," ",VLOOKUP(M1605,'heading tables'!$A:$C,2,FALSE))</f>
        <v>7 Operating Expenses</v>
      </c>
      <c r="Q1605" s="34" t="str">
        <f>CONCATENATE(N1605," ",VLOOKUP(N1605,'heading tables'!$A:$C,2,FALSE))</f>
        <v>74 General and administrative expenses</v>
      </c>
      <c r="R1605" s="34" t="str">
        <f>CONCATENATE(O1605," ",VLOOKUP(ABS(O1605),'heading tables'!$A:$C,2,FALSE))</f>
        <v>7400 General and administrative expenses</v>
      </c>
      <c r="S1605" s="34" t="str">
        <f t="shared" si="519"/>
        <v>74</v>
      </c>
      <c r="T1605" s="34" t="str">
        <f t="shared" si="520"/>
        <v>7400</v>
      </c>
      <c r="U1605" s="34" t="str">
        <f>CONCATENATE(S1605," ",VLOOKUP(S1605,'heading tables'!$A:$C,2,FALSE))</f>
        <v>74 General and administrative expenses</v>
      </c>
      <c r="V1605" s="34" t="str">
        <f>CONCATENATE(T1605," ",VLOOKUP(ABS(T1605),'heading tables'!$A:$C,2,FALSE))</f>
        <v>7400 General and administrative expenses</v>
      </c>
      <c r="W1605" s="34" t="str">
        <f t="shared" si="523"/>
        <v>7400.1</v>
      </c>
      <c r="X1605" s="34" t="str">
        <f t="shared" si="524"/>
        <v>7400.14</v>
      </c>
      <c r="Y1605" s="34" t="str">
        <f t="shared" si="524"/>
        <v>7400.141</v>
      </c>
      <c r="Z1605" s="34" t="str">
        <f t="shared" si="524"/>
        <v>7400.1414</v>
      </c>
      <c r="AA1605" s="34" t="str">
        <f t="shared" si="524"/>
        <v>" "</v>
      </c>
      <c r="AB1605" s="34" t="str">
        <f t="shared" si="526"/>
        <v>7400.1 General &amp; Administration Expenses for Electricity Regulated Activities</v>
      </c>
      <c r="AC1605" s="34" t="str">
        <f t="shared" si="527"/>
        <v>7400.14 General &amp; Administration Costs of Electricity Regulated Distribution (Supply) Activities</v>
      </c>
      <c r="AD1605" s="34" t="str">
        <f t="shared" si="528"/>
        <v>7400.141 Administration Expenses of Electricity Regulated Distribution (Supply) Activities</v>
      </c>
      <c r="AE1605" s="34" t="str">
        <f t="shared" si="529"/>
        <v>7400.1414 Communication</v>
      </c>
      <c r="AF1605" s="34" t="str">
        <f t="shared" si="530"/>
        <v>" "</v>
      </c>
      <c r="AH1605" s="14" t="s">
        <v>459</v>
      </c>
      <c r="AI1605" t="s">
        <v>459</v>
      </c>
      <c r="AJ1605" s="14" t="s">
        <v>11</v>
      </c>
      <c r="AK1605" t="s">
        <v>917</v>
      </c>
      <c r="AL1605"/>
      <c r="AM1605"/>
      <c r="AN1605"/>
      <c r="AO1605"/>
      <c r="AP1605"/>
      <c r="AQ1605"/>
      <c r="AR1605"/>
      <c r="AS1605"/>
      <c r="AV1605" t="s">
        <v>459</v>
      </c>
      <c r="AW1605">
        <f t="shared" si="531"/>
        <v>13</v>
      </c>
    </row>
    <row r="1606" spans="1:49" ht="11.25" customHeight="1" x14ac:dyDescent="0.2">
      <c r="A1606" s="14">
        <v>7400.1414999999997</v>
      </c>
      <c r="B1606" t="s">
        <v>460</v>
      </c>
      <c r="C1606" s="33" t="str">
        <f t="shared" si="512"/>
        <v>7400.1415 Utilities</v>
      </c>
      <c r="D1606" s="6" t="s">
        <v>875</v>
      </c>
      <c r="E1606" s="6" t="s">
        <v>806</v>
      </c>
      <c r="F1606" s="6" t="s">
        <v>760</v>
      </c>
      <c r="G1606" s="6" t="s">
        <v>824</v>
      </c>
      <c r="H1606" s="34" t="str">
        <f>VLOOKUP(I1606,'heading tables'!$G$3:$H$9,2,FALSE)</f>
        <v>L4</v>
      </c>
      <c r="I1606" s="34">
        <f t="shared" si="521"/>
        <v>9</v>
      </c>
      <c r="J1606" s="6" t="s">
        <v>1069</v>
      </c>
      <c r="K1606" s="34">
        <f t="shared" si="525"/>
        <v>108</v>
      </c>
      <c r="L1606" s="34" t="str">
        <f t="shared" si="522"/>
        <v>15</v>
      </c>
      <c r="M1606" s="34" t="str">
        <f t="shared" si="515"/>
        <v>7</v>
      </c>
      <c r="N1606" s="34" t="str">
        <f t="shared" si="516"/>
        <v>74</v>
      </c>
      <c r="O1606" s="34" t="str">
        <f t="shared" si="517"/>
        <v>7400</v>
      </c>
      <c r="P1606" s="34" t="str">
        <f>CONCATENATE(M1606," ",VLOOKUP(M1606,'heading tables'!$A:$C,2,FALSE))</f>
        <v>7 Operating Expenses</v>
      </c>
      <c r="Q1606" s="34" t="str">
        <f>CONCATENATE(N1606," ",VLOOKUP(N1606,'heading tables'!$A:$C,2,FALSE))</f>
        <v>74 General and administrative expenses</v>
      </c>
      <c r="R1606" s="34" t="str">
        <f>CONCATENATE(O1606," ",VLOOKUP(ABS(O1606),'heading tables'!$A:$C,2,FALSE))</f>
        <v>7400 General and administrative expenses</v>
      </c>
      <c r="S1606" s="34" t="str">
        <f t="shared" si="519"/>
        <v>74</v>
      </c>
      <c r="T1606" s="34" t="str">
        <f t="shared" si="520"/>
        <v>7400</v>
      </c>
      <c r="U1606" s="34" t="str">
        <f>CONCATENATE(S1606," ",VLOOKUP(S1606,'heading tables'!$A:$C,2,FALSE))</f>
        <v>74 General and administrative expenses</v>
      </c>
      <c r="V1606" s="34" t="str">
        <f>CONCATENATE(T1606," ",VLOOKUP(ABS(T1606),'heading tables'!$A:$C,2,FALSE))</f>
        <v>7400 General and administrative expenses</v>
      </c>
      <c r="W1606" s="34" t="str">
        <f t="shared" si="523"/>
        <v>7400.1</v>
      </c>
      <c r="X1606" s="34" t="str">
        <f t="shared" si="524"/>
        <v>7400.14</v>
      </c>
      <c r="Y1606" s="34" t="str">
        <f t="shared" si="524"/>
        <v>7400.141</v>
      </c>
      <c r="Z1606" s="34" t="str">
        <f t="shared" si="524"/>
        <v>7400.1415</v>
      </c>
      <c r="AA1606" s="34" t="str">
        <f t="shared" si="524"/>
        <v>" "</v>
      </c>
      <c r="AB1606" s="34" t="str">
        <f t="shared" si="526"/>
        <v>7400.1 General &amp; Administration Expenses for Electricity Regulated Activities</v>
      </c>
      <c r="AC1606" s="34" t="str">
        <f t="shared" si="527"/>
        <v>7400.14 General &amp; Administration Costs of Electricity Regulated Distribution (Supply) Activities</v>
      </c>
      <c r="AD1606" s="34" t="str">
        <f t="shared" si="528"/>
        <v>7400.141 Administration Expenses of Electricity Regulated Distribution (Supply) Activities</v>
      </c>
      <c r="AE1606" s="34" t="str">
        <f t="shared" si="529"/>
        <v>7400.1415 Utilities</v>
      </c>
      <c r="AF1606" s="34" t="str">
        <f t="shared" si="530"/>
        <v>" "</v>
      </c>
      <c r="AH1606" s="14" t="s">
        <v>460</v>
      </c>
      <c r="AI1606" t="s">
        <v>460</v>
      </c>
      <c r="AJ1606" s="14" t="s">
        <v>11</v>
      </c>
      <c r="AK1606" t="s">
        <v>917</v>
      </c>
      <c r="AL1606"/>
      <c r="AM1606"/>
      <c r="AN1606"/>
      <c r="AO1606"/>
      <c r="AP1606"/>
      <c r="AQ1606"/>
      <c r="AR1606"/>
      <c r="AS1606"/>
      <c r="AV1606" t="s">
        <v>460</v>
      </c>
      <c r="AW1606">
        <f t="shared" si="531"/>
        <v>9</v>
      </c>
    </row>
    <row r="1607" spans="1:49" ht="11.25" customHeight="1" x14ac:dyDescent="0.2">
      <c r="A1607" s="14">
        <v>7400.1415999999999</v>
      </c>
      <c r="B1607" t="s">
        <v>461</v>
      </c>
      <c r="C1607" s="33" t="str">
        <f t="shared" si="512"/>
        <v>7400.1416 Repair</v>
      </c>
      <c r="D1607" s="6" t="s">
        <v>875</v>
      </c>
      <c r="E1607" s="6" t="s">
        <v>806</v>
      </c>
      <c r="F1607" s="6" t="s">
        <v>761</v>
      </c>
      <c r="G1607" s="6" t="s">
        <v>824</v>
      </c>
      <c r="H1607" s="34" t="str">
        <f>VLOOKUP(I1607,'heading tables'!$G$3:$H$9,2,FALSE)</f>
        <v>L4</v>
      </c>
      <c r="I1607" s="34">
        <f t="shared" si="521"/>
        <v>9</v>
      </c>
      <c r="J1607" s="6" t="s">
        <v>1069</v>
      </c>
      <c r="K1607" s="34">
        <f t="shared" si="525"/>
        <v>108</v>
      </c>
      <c r="L1607" s="34" t="str">
        <f t="shared" si="522"/>
        <v>16</v>
      </c>
      <c r="M1607" s="34" t="str">
        <f t="shared" si="515"/>
        <v>7</v>
      </c>
      <c r="N1607" s="34" t="str">
        <f t="shared" si="516"/>
        <v>74</v>
      </c>
      <c r="O1607" s="34" t="str">
        <f t="shared" si="517"/>
        <v>7400</v>
      </c>
      <c r="P1607" s="34" t="str">
        <f>CONCATENATE(M1607," ",VLOOKUP(M1607,'heading tables'!$A:$C,2,FALSE))</f>
        <v>7 Operating Expenses</v>
      </c>
      <c r="Q1607" s="34" t="str">
        <f>CONCATENATE(N1607," ",VLOOKUP(N1607,'heading tables'!$A:$C,2,FALSE))</f>
        <v>74 General and administrative expenses</v>
      </c>
      <c r="R1607" s="34" t="str">
        <f>CONCATENATE(O1607," ",VLOOKUP(ABS(O1607),'heading tables'!$A:$C,2,FALSE))</f>
        <v>7400 General and administrative expenses</v>
      </c>
      <c r="S1607" s="34" t="str">
        <f t="shared" si="519"/>
        <v>74</v>
      </c>
      <c r="T1607" s="34" t="str">
        <f t="shared" si="520"/>
        <v>7400</v>
      </c>
      <c r="U1607" s="34" t="str">
        <f>CONCATENATE(S1607," ",VLOOKUP(S1607,'heading tables'!$A:$C,2,FALSE))</f>
        <v>74 General and administrative expenses</v>
      </c>
      <c r="V1607" s="34" t="str">
        <f>CONCATENATE(T1607," ",VLOOKUP(ABS(T1607),'heading tables'!$A:$C,2,FALSE))</f>
        <v>7400 General and administrative expenses</v>
      </c>
      <c r="W1607" s="34" t="str">
        <f t="shared" si="523"/>
        <v>7400.1</v>
      </c>
      <c r="X1607" s="34" t="str">
        <f t="shared" si="524"/>
        <v>7400.14</v>
      </c>
      <c r="Y1607" s="34" t="str">
        <f t="shared" si="524"/>
        <v>7400.141</v>
      </c>
      <c r="Z1607" s="34" t="str">
        <f t="shared" si="524"/>
        <v>7400.1416</v>
      </c>
      <c r="AA1607" s="34" t="str">
        <f t="shared" si="524"/>
        <v>" "</v>
      </c>
      <c r="AB1607" s="34" t="str">
        <f t="shared" si="526"/>
        <v>7400.1 General &amp; Administration Expenses for Electricity Regulated Activities</v>
      </c>
      <c r="AC1607" s="34" t="str">
        <f t="shared" si="527"/>
        <v>7400.14 General &amp; Administration Costs of Electricity Regulated Distribution (Supply) Activities</v>
      </c>
      <c r="AD1607" s="34" t="str">
        <f t="shared" si="528"/>
        <v>7400.141 Administration Expenses of Electricity Regulated Distribution (Supply) Activities</v>
      </c>
      <c r="AE1607" s="34" t="str">
        <f t="shared" si="529"/>
        <v>7400.1416 Repair</v>
      </c>
      <c r="AF1607" s="34" t="str">
        <f t="shared" si="530"/>
        <v>" "</v>
      </c>
      <c r="AH1607" s="34" t="str">
        <f t="shared" ref="AH1607" si="532">AI1607</f>
        <v>Repair</v>
      </c>
      <c r="AI1607" t="s">
        <v>461</v>
      </c>
      <c r="AJ1607" s="14" t="s">
        <v>11</v>
      </c>
      <c r="AK1607" t="s">
        <v>917</v>
      </c>
      <c r="AL1607"/>
      <c r="AM1607"/>
      <c r="AN1607"/>
      <c r="AO1607"/>
      <c r="AP1607"/>
      <c r="AQ1607"/>
      <c r="AR1607"/>
      <c r="AS1607"/>
      <c r="AV1607" t="s">
        <v>461</v>
      </c>
      <c r="AW1607">
        <f t="shared" si="531"/>
        <v>6</v>
      </c>
    </row>
    <row r="1608" spans="1:49" ht="11.25" customHeight="1" x14ac:dyDescent="0.2">
      <c r="A1608" s="14">
        <v>7400.1417000000001</v>
      </c>
      <c r="B1608" t="s">
        <v>462</v>
      </c>
      <c r="C1608" s="33" t="str">
        <f t="shared" si="512"/>
        <v>7400.1417 Representative Expenses</v>
      </c>
      <c r="D1608" s="6" t="s">
        <v>875</v>
      </c>
      <c r="E1608" s="6" t="s">
        <v>806</v>
      </c>
      <c r="F1608" s="6" t="s">
        <v>762</v>
      </c>
      <c r="G1608" s="6" t="s">
        <v>824</v>
      </c>
      <c r="H1608" s="34" t="str">
        <f>VLOOKUP(I1608,'heading tables'!$G$3:$H$9,2,FALSE)</f>
        <v>L4</v>
      </c>
      <c r="I1608" s="34">
        <f t="shared" si="521"/>
        <v>9</v>
      </c>
      <c r="J1608" s="6" t="s">
        <v>1069</v>
      </c>
      <c r="K1608" s="34">
        <f t="shared" si="525"/>
        <v>108</v>
      </c>
      <c r="L1608" s="34" t="str">
        <f t="shared" si="522"/>
        <v>17</v>
      </c>
      <c r="M1608" s="34" t="str">
        <f t="shared" si="515"/>
        <v>7</v>
      </c>
      <c r="N1608" s="34" t="str">
        <f t="shared" si="516"/>
        <v>74</v>
      </c>
      <c r="O1608" s="34" t="str">
        <f t="shared" si="517"/>
        <v>7400</v>
      </c>
      <c r="P1608" s="34" t="str">
        <f>CONCATENATE(M1608," ",VLOOKUP(M1608,'heading tables'!$A:$C,2,FALSE))</f>
        <v>7 Operating Expenses</v>
      </c>
      <c r="Q1608" s="34" t="str">
        <f>CONCATENATE(N1608," ",VLOOKUP(N1608,'heading tables'!$A:$C,2,FALSE))</f>
        <v>74 General and administrative expenses</v>
      </c>
      <c r="R1608" s="34" t="str">
        <f>CONCATENATE(O1608," ",VLOOKUP(ABS(O1608),'heading tables'!$A:$C,2,FALSE))</f>
        <v>7400 General and administrative expenses</v>
      </c>
      <c r="S1608" s="34" t="str">
        <f t="shared" si="519"/>
        <v>74</v>
      </c>
      <c r="T1608" s="34" t="str">
        <f t="shared" si="520"/>
        <v>7400</v>
      </c>
      <c r="U1608" s="34" t="str">
        <f>CONCATENATE(S1608," ",VLOOKUP(S1608,'heading tables'!$A:$C,2,FALSE))</f>
        <v>74 General and administrative expenses</v>
      </c>
      <c r="V1608" s="34" t="str">
        <f>CONCATENATE(T1608," ",VLOOKUP(ABS(T1608),'heading tables'!$A:$C,2,FALSE))</f>
        <v>7400 General and administrative expenses</v>
      </c>
      <c r="W1608" s="34" t="str">
        <f t="shared" si="523"/>
        <v>7400.1</v>
      </c>
      <c r="X1608" s="34" t="str">
        <f t="shared" si="524"/>
        <v>7400.14</v>
      </c>
      <c r="Y1608" s="34" t="str">
        <f t="shared" si="524"/>
        <v>7400.141</v>
      </c>
      <c r="Z1608" s="34" t="str">
        <f t="shared" si="524"/>
        <v>7400.1417</v>
      </c>
      <c r="AA1608" s="34" t="str">
        <f t="shared" si="524"/>
        <v>" "</v>
      </c>
      <c r="AB1608" s="34" t="str">
        <f t="shared" si="526"/>
        <v>7400.1 General &amp; Administration Expenses for Electricity Regulated Activities</v>
      </c>
      <c r="AC1608" s="34" t="str">
        <f t="shared" si="527"/>
        <v>7400.14 General &amp; Administration Costs of Electricity Regulated Distribution (Supply) Activities</v>
      </c>
      <c r="AD1608" s="34" t="str">
        <f t="shared" si="528"/>
        <v>7400.141 Administration Expenses of Electricity Regulated Distribution (Supply) Activities</v>
      </c>
      <c r="AE1608" s="34" t="str">
        <f t="shared" si="529"/>
        <v>7400.1417 Representative Expenses</v>
      </c>
      <c r="AF1608" s="34" t="str">
        <f t="shared" si="530"/>
        <v>" "</v>
      </c>
      <c r="AH1608" s="14" t="s">
        <v>462</v>
      </c>
      <c r="AI1608" t="s">
        <v>462</v>
      </c>
      <c r="AJ1608" s="14" t="s">
        <v>11</v>
      </c>
      <c r="AK1608" t="s">
        <v>917</v>
      </c>
      <c r="AL1608"/>
      <c r="AM1608"/>
      <c r="AN1608"/>
      <c r="AO1608"/>
      <c r="AP1608"/>
      <c r="AQ1608"/>
      <c r="AR1608"/>
      <c r="AS1608"/>
      <c r="AV1608" t="s">
        <v>462</v>
      </c>
      <c r="AW1608">
        <f t="shared" si="531"/>
        <v>23</v>
      </c>
    </row>
    <row r="1609" spans="1:49" ht="11.25" customHeight="1" x14ac:dyDescent="0.2">
      <c r="A1609" s="14">
        <v>7400.1418000000003</v>
      </c>
      <c r="B1609" t="s">
        <v>885</v>
      </c>
      <c r="C1609" s="33" t="str">
        <f t="shared" si="512"/>
        <v>7400.1418 Depreciation</v>
      </c>
      <c r="D1609" s="6" t="s">
        <v>875</v>
      </c>
      <c r="E1609" s="6" t="s">
        <v>806</v>
      </c>
      <c r="G1609" s="6" t="s">
        <v>824</v>
      </c>
      <c r="H1609" s="34" t="str">
        <f>VLOOKUP(I1609,'heading tables'!$G$3:$H$9,2,FALSE)</f>
        <v>L4</v>
      </c>
      <c r="I1609" s="34">
        <f t="shared" si="521"/>
        <v>9</v>
      </c>
      <c r="J1609" s="6" t="s">
        <v>1069</v>
      </c>
      <c r="K1609" s="34">
        <f t="shared" si="525"/>
        <v>108</v>
      </c>
      <c r="L1609" s="34" t="str">
        <f t="shared" si="522"/>
        <v>18</v>
      </c>
      <c r="M1609" s="34" t="str">
        <f t="shared" si="515"/>
        <v>7</v>
      </c>
      <c r="N1609" s="34" t="str">
        <f t="shared" si="516"/>
        <v>74</v>
      </c>
      <c r="O1609" s="34" t="str">
        <f t="shared" si="517"/>
        <v>7400</v>
      </c>
      <c r="P1609" s="34" t="str">
        <f>CONCATENATE(M1609," ",VLOOKUP(M1609,'heading tables'!$A:$C,2,FALSE))</f>
        <v>7 Operating Expenses</v>
      </c>
      <c r="Q1609" s="34" t="str">
        <f>CONCATENATE(N1609," ",VLOOKUP(N1609,'heading tables'!$A:$C,2,FALSE))</f>
        <v>74 General and administrative expenses</v>
      </c>
      <c r="R1609" s="34" t="str">
        <f>CONCATENATE(O1609," ",VLOOKUP(ABS(O1609),'heading tables'!$A:$C,2,FALSE))</f>
        <v>7400 General and administrative expenses</v>
      </c>
      <c r="S1609" s="34" t="str">
        <f t="shared" si="519"/>
        <v>74</v>
      </c>
      <c r="T1609" s="34" t="str">
        <f t="shared" si="520"/>
        <v>7400</v>
      </c>
      <c r="U1609" s="34" t="str">
        <f>CONCATENATE(S1609," ",VLOOKUP(S1609,'heading tables'!$A:$C,2,FALSE))</f>
        <v>74 General and administrative expenses</v>
      </c>
      <c r="V1609" s="34" t="str">
        <f>CONCATENATE(T1609," ",VLOOKUP(ABS(T1609),'heading tables'!$A:$C,2,FALSE))</f>
        <v>7400 General and administrative expenses</v>
      </c>
      <c r="W1609" s="34" t="str">
        <f t="shared" si="523"/>
        <v>7400.1</v>
      </c>
      <c r="X1609" s="34" t="str">
        <f t="shared" si="524"/>
        <v>7400.14</v>
      </c>
      <c r="Y1609" s="34" t="str">
        <f t="shared" si="524"/>
        <v>7400.141</v>
      </c>
      <c r="Z1609" s="34" t="str">
        <f t="shared" si="524"/>
        <v>7400.1418</v>
      </c>
      <c r="AA1609" s="34" t="str">
        <f t="shared" si="524"/>
        <v>" "</v>
      </c>
      <c r="AB1609" s="34" t="str">
        <f t="shared" si="526"/>
        <v>7400.1 General &amp; Administration Expenses for Electricity Regulated Activities</v>
      </c>
      <c r="AC1609" s="34" t="str">
        <f t="shared" si="527"/>
        <v>7400.14 General &amp; Administration Costs of Electricity Regulated Distribution (Supply) Activities</v>
      </c>
      <c r="AD1609" s="34" t="str">
        <f t="shared" si="528"/>
        <v>7400.141 Administration Expenses of Electricity Regulated Distribution (Supply) Activities</v>
      </c>
      <c r="AE1609" s="34" t="str">
        <f t="shared" si="529"/>
        <v>7400.1418 Depreciation</v>
      </c>
      <c r="AF1609" s="34" t="str">
        <f t="shared" si="530"/>
        <v>" "</v>
      </c>
      <c r="AI1609" t="s">
        <v>885</v>
      </c>
      <c r="AJ1609" s="14" t="s">
        <v>11</v>
      </c>
      <c r="AL1609"/>
      <c r="AM1609"/>
      <c r="AN1609"/>
      <c r="AO1609"/>
      <c r="AP1609"/>
      <c r="AQ1609"/>
      <c r="AR1609"/>
      <c r="AS1609"/>
      <c r="AV1609" t="s">
        <v>885</v>
      </c>
      <c r="AW1609">
        <f t="shared" si="531"/>
        <v>12</v>
      </c>
    </row>
    <row r="1610" spans="1:49" ht="11.25" customHeight="1" x14ac:dyDescent="0.2">
      <c r="A1610" s="14">
        <v>7400.1418999999996</v>
      </c>
      <c r="B1610" t="s">
        <v>463</v>
      </c>
      <c r="C1610" s="33" t="str">
        <f t="shared" si="512"/>
        <v>7400.1419 Other Electricity Regulated Administration Expenses</v>
      </c>
      <c r="D1610" s="6" t="s">
        <v>875</v>
      </c>
      <c r="E1610" s="6" t="s">
        <v>806</v>
      </c>
      <c r="F1610" s="6" t="s">
        <v>760</v>
      </c>
      <c r="G1610" s="6" t="s">
        <v>824</v>
      </c>
      <c r="H1610" s="34" t="str">
        <f>VLOOKUP(I1610,'heading tables'!$G$3:$H$9,2,FALSE)</f>
        <v>L4</v>
      </c>
      <c r="I1610" s="34">
        <f t="shared" si="521"/>
        <v>9</v>
      </c>
      <c r="J1610" s="6" t="s">
        <v>1069</v>
      </c>
      <c r="K1610" s="34">
        <f t="shared" si="525"/>
        <v>108</v>
      </c>
      <c r="L1610" s="34" t="str">
        <f t="shared" si="522"/>
        <v>19</v>
      </c>
      <c r="M1610" s="34" t="str">
        <f t="shared" si="515"/>
        <v>7</v>
      </c>
      <c r="N1610" s="34" t="str">
        <f t="shared" si="516"/>
        <v>74</v>
      </c>
      <c r="O1610" s="34" t="str">
        <f t="shared" si="517"/>
        <v>7400</v>
      </c>
      <c r="P1610" s="34" t="str">
        <f>CONCATENATE(M1610," ",VLOOKUP(M1610,'heading tables'!$A:$C,2,FALSE))</f>
        <v>7 Operating Expenses</v>
      </c>
      <c r="Q1610" s="34" t="str">
        <f>CONCATENATE(N1610," ",VLOOKUP(N1610,'heading tables'!$A:$C,2,FALSE))</f>
        <v>74 General and administrative expenses</v>
      </c>
      <c r="R1610" s="34" t="str">
        <f>CONCATENATE(O1610," ",VLOOKUP(ABS(O1610),'heading tables'!$A:$C,2,FALSE))</f>
        <v>7400 General and administrative expenses</v>
      </c>
      <c r="S1610" s="34" t="str">
        <f t="shared" si="519"/>
        <v>74</v>
      </c>
      <c r="T1610" s="34" t="str">
        <f t="shared" si="520"/>
        <v>7400</v>
      </c>
      <c r="U1610" s="34" t="str">
        <f>CONCATENATE(S1610," ",VLOOKUP(S1610,'heading tables'!$A:$C,2,FALSE))</f>
        <v>74 General and administrative expenses</v>
      </c>
      <c r="V1610" s="34" t="str">
        <f>CONCATENATE(T1610," ",VLOOKUP(ABS(T1610),'heading tables'!$A:$C,2,FALSE))</f>
        <v>7400 General and administrative expenses</v>
      </c>
      <c r="W1610" s="34" t="str">
        <f t="shared" si="523"/>
        <v>7400.1</v>
      </c>
      <c r="X1610" s="34" t="str">
        <f t="shared" si="524"/>
        <v>7400.14</v>
      </c>
      <c r="Y1610" s="34" t="str">
        <f t="shared" si="524"/>
        <v>7400.141</v>
      </c>
      <c r="Z1610" s="34" t="str">
        <f t="shared" si="524"/>
        <v>7400.1419</v>
      </c>
      <c r="AA1610" s="34" t="str">
        <f t="shared" si="524"/>
        <v>" "</v>
      </c>
      <c r="AB1610" s="34" t="str">
        <f t="shared" si="526"/>
        <v>7400.1 General &amp; Administration Expenses for Electricity Regulated Activities</v>
      </c>
      <c r="AC1610" s="34" t="str">
        <f t="shared" si="527"/>
        <v>7400.14 General &amp; Administration Costs of Electricity Regulated Distribution (Supply) Activities</v>
      </c>
      <c r="AD1610" s="34" t="str">
        <f t="shared" si="528"/>
        <v>7400.141 Administration Expenses of Electricity Regulated Distribution (Supply) Activities</v>
      </c>
      <c r="AE1610" s="34" t="str">
        <f t="shared" si="529"/>
        <v>7400.1419 Other Electricity Regulated Administration Expenses</v>
      </c>
      <c r="AF1610" s="34" t="str">
        <f t="shared" si="530"/>
        <v>" "</v>
      </c>
      <c r="AH1610" s="6" t="s">
        <v>405</v>
      </c>
      <c r="AI1610" t="s">
        <v>463</v>
      </c>
      <c r="AJ1610" s="14" t="s">
        <v>11</v>
      </c>
      <c r="AK1610" t="s">
        <v>917</v>
      </c>
      <c r="AL1610"/>
      <c r="AM1610"/>
      <c r="AN1610"/>
      <c r="AO1610"/>
      <c r="AP1610"/>
      <c r="AQ1610"/>
      <c r="AR1610"/>
      <c r="AS1610"/>
      <c r="AV1610" t="s">
        <v>463</v>
      </c>
      <c r="AW1610">
        <f t="shared" si="531"/>
        <v>51</v>
      </c>
    </row>
    <row r="1611" spans="1:49" ht="11.25" customHeight="1" x14ac:dyDescent="0.2">
      <c r="A1611" s="14">
        <v>7400.1419999999998</v>
      </c>
      <c r="B1611" t="s">
        <v>483</v>
      </c>
      <c r="C1611" s="33" t="str">
        <f t="shared" si="512"/>
        <v>7400.142 General Costs of Electricity Regulated Distribution (Supply) Activities</v>
      </c>
      <c r="D1611" s="6" t="s">
        <v>875</v>
      </c>
      <c r="E1611" s="6" t="s">
        <v>806</v>
      </c>
      <c r="F1611" s="6" t="s">
        <v>755</v>
      </c>
      <c r="G1611" s="6" t="s">
        <v>72</v>
      </c>
      <c r="H1611" s="34" t="str">
        <f>VLOOKUP(I1611,'heading tables'!$G$3:$H$9,2,FALSE)</f>
        <v>L3</v>
      </c>
      <c r="I1611" s="34">
        <f t="shared" si="521"/>
        <v>8</v>
      </c>
      <c r="J1611" s="6" t="s">
        <v>1069</v>
      </c>
      <c r="K1611" s="34">
        <f t="shared" si="525"/>
        <v>108</v>
      </c>
      <c r="L1611" s="34" t="str">
        <f t="shared" si="522"/>
        <v>42</v>
      </c>
      <c r="M1611" s="34" t="str">
        <f t="shared" si="515"/>
        <v>7</v>
      </c>
      <c r="N1611" s="34" t="str">
        <f t="shared" si="516"/>
        <v>74</v>
      </c>
      <c r="O1611" s="34" t="str">
        <f t="shared" si="517"/>
        <v>7400</v>
      </c>
      <c r="P1611" s="34" t="str">
        <f>CONCATENATE(M1611," ",VLOOKUP(M1611,'heading tables'!$A:$C,2,FALSE))</f>
        <v>7 Operating Expenses</v>
      </c>
      <c r="Q1611" s="34" t="str">
        <f>CONCATENATE(N1611," ",VLOOKUP(N1611,'heading tables'!$A:$C,2,FALSE))</f>
        <v>74 General and administrative expenses</v>
      </c>
      <c r="R1611" s="34" t="str">
        <f>CONCATENATE(O1611," ",VLOOKUP(ABS(O1611),'heading tables'!$A:$C,2,FALSE))</f>
        <v>7400 General and administrative expenses</v>
      </c>
      <c r="S1611" s="34" t="str">
        <f t="shared" si="519"/>
        <v>74</v>
      </c>
      <c r="T1611" s="34" t="str">
        <f t="shared" si="520"/>
        <v>7400</v>
      </c>
      <c r="U1611" s="34" t="str">
        <f>CONCATENATE(S1611," ",VLOOKUP(S1611,'heading tables'!$A:$C,2,FALSE))</f>
        <v>74 General and administrative expenses</v>
      </c>
      <c r="V1611" s="34" t="str">
        <f>CONCATENATE(T1611," ",VLOOKUP(ABS(T1611),'heading tables'!$A:$C,2,FALSE))</f>
        <v>7400 General and administrative expenses</v>
      </c>
      <c r="W1611" s="34" t="str">
        <f t="shared" si="523"/>
        <v>7400.1</v>
      </c>
      <c r="X1611" s="34" t="str">
        <f t="shared" si="524"/>
        <v>7400.14</v>
      </c>
      <c r="Y1611" s="34" t="str">
        <f t="shared" si="524"/>
        <v>7400.142</v>
      </c>
      <c r="Z1611" s="34" t="str">
        <f t="shared" si="524"/>
        <v>" "</v>
      </c>
      <c r="AA1611" s="34" t="str">
        <f t="shared" si="524"/>
        <v>" "</v>
      </c>
      <c r="AB1611" s="34" t="str">
        <f t="shared" si="526"/>
        <v>7400.1 General &amp; Administration Expenses for Electricity Regulated Activities</v>
      </c>
      <c r="AC1611" s="34" t="str">
        <f t="shared" si="527"/>
        <v>7400.14 General &amp; Administration Costs of Electricity Regulated Distribution (Supply) Activities</v>
      </c>
      <c r="AD1611" s="34" t="str">
        <f t="shared" si="528"/>
        <v>7400.142 General Costs of Electricity Regulated Distribution (Supply) Activities</v>
      </c>
      <c r="AE1611" s="34" t="str">
        <f t="shared" si="529"/>
        <v>" "</v>
      </c>
      <c r="AF1611" s="34" t="str">
        <f t="shared" si="530"/>
        <v>" "</v>
      </c>
      <c r="AH1611" s="6" t="s">
        <v>896</v>
      </c>
      <c r="AI1611" t="s">
        <v>483</v>
      </c>
      <c r="AJ1611" s="14" t="s">
        <v>1064</v>
      </c>
      <c r="AK1611" t="s">
        <v>917</v>
      </c>
      <c r="AL1611"/>
      <c r="AM1611"/>
      <c r="AN1611"/>
      <c r="AO1611"/>
      <c r="AP1611"/>
      <c r="AQ1611"/>
      <c r="AR1611"/>
      <c r="AS1611"/>
      <c r="AV1611" t="s">
        <v>483</v>
      </c>
      <c r="AW1611">
        <f t="shared" si="531"/>
        <v>71</v>
      </c>
    </row>
    <row r="1612" spans="1:49" ht="11.25" customHeight="1" x14ac:dyDescent="0.2">
      <c r="A1612" s="14">
        <v>7400.1421</v>
      </c>
      <c r="B1612" t="s">
        <v>465</v>
      </c>
      <c r="C1612" s="33" t="str">
        <f t="shared" si="512"/>
        <v>7400.1421 Insurance</v>
      </c>
      <c r="D1612" s="6" t="s">
        <v>875</v>
      </c>
      <c r="E1612" s="6" t="s">
        <v>806</v>
      </c>
      <c r="F1612" s="6" t="s">
        <v>763</v>
      </c>
      <c r="G1612" s="6" t="s">
        <v>824</v>
      </c>
      <c r="H1612" s="34" t="str">
        <f>VLOOKUP(I1612,'heading tables'!$G$3:$H$9,2,FALSE)</f>
        <v>L4</v>
      </c>
      <c r="I1612" s="34">
        <f t="shared" si="521"/>
        <v>9</v>
      </c>
      <c r="J1612" s="6" t="s">
        <v>1069</v>
      </c>
      <c r="K1612" s="34">
        <f t="shared" si="525"/>
        <v>108</v>
      </c>
      <c r="L1612" s="34" t="str">
        <f t="shared" si="522"/>
        <v>21</v>
      </c>
      <c r="M1612" s="34" t="str">
        <f t="shared" si="515"/>
        <v>7</v>
      </c>
      <c r="N1612" s="34" t="str">
        <f t="shared" si="516"/>
        <v>74</v>
      </c>
      <c r="O1612" s="34" t="str">
        <f t="shared" si="517"/>
        <v>7400</v>
      </c>
      <c r="P1612" s="34" t="str">
        <f>CONCATENATE(M1612," ",VLOOKUP(M1612,'heading tables'!$A:$C,2,FALSE))</f>
        <v>7 Operating Expenses</v>
      </c>
      <c r="Q1612" s="34" t="str">
        <f>CONCATENATE(N1612," ",VLOOKUP(N1612,'heading tables'!$A:$C,2,FALSE))</f>
        <v>74 General and administrative expenses</v>
      </c>
      <c r="R1612" s="34" t="str">
        <f>CONCATENATE(O1612," ",VLOOKUP(ABS(O1612),'heading tables'!$A:$C,2,FALSE))</f>
        <v>7400 General and administrative expenses</v>
      </c>
      <c r="S1612" s="34" t="str">
        <f t="shared" si="519"/>
        <v>74</v>
      </c>
      <c r="T1612" s="34" t="str">
        <f t="shared" si="520"/>
        <v>7400</v>
      </c>
      <c r="U1612" s="34" t="str">
        <f>CONCATENATE(S1612," ",VLOOKUP(S1612,'heading tables'!$A:$C,2,FALSE))</f>
        <v>74 General and administrative expenses</v>
      </c>
      <c r="V1612" s="34" t="str">
        <f>CONCATENATE(T1612," ",VLOOKUP(ABS(T1612),'heading tables'!$A:$C,2,FALSE))</f>
        <v>7400 General and administrative expenses</v>
      </c>
      <c r="W1612" s="34" t="str">
        <f t="shared" si="523"/>
        <v>7400.1</v>
      </c>
      <c r="X1612" s="34" t="str">
        <f t="shared" si="524"/>
        <v>7400.14</v>
      </c>
      <c r="Y1612" s="34" t="str">
        <f t="shared" si="524"/>
        <v>7400.142</v>
      </c>
      <c r="Z1612" s="34" t="str">
        <f t="shared" si="524"/>
        <v>7400.1421</v>
      </c>
      <c r="AA1612" s="34" t="str">
        <f t="shared" si="524"/>
        <v>" "</v>
      </c>
      <c r="AB1612" s="34" t="str">
        <f t="shared" si="526"/>
        <v>7400.1 General &amp; Administration Expenses for Electricity Regulated Activities</v>
      </c>
      <c r="AC1612" s="34" t="str">
        <f t="shared" si="527"/>
        <v>7400.14 General &amp; Administration Costs of Electricity Regulated Distribution (Supply) Activities</v>
      </c>
      <c r="AD1612" s="34" t="str">
        <f t="shared" si="528"/>
        <v>7400.142 General Costs of Electricity Regulated Distribution (Supply) Activities</v>
      </c>
      <c r="AE1612" s="34" t="str">
        <f t="shared" si="529"/>
        <v>7400.1421 Insurance</v>
      </c>
      <c r="AF1612" s="34" t="str">
        <f t="shared" si="530"/>
        <v>" "</v>
      </c>
      <c r="AH1612" s="14" t="s">
        <v>465</v>
      </c>
      <c r="AI1612" t="s">
        <v>465</v>
      </c>
      <c r="AJ1612" s="14" t="s">
        <v>11</v>
      </c>
      <c r="AK1612" t="s">
        <v>917</v>
      </c>
      <c r="AL1612"/>
      <c r="AM1612"/>
      <c r="AN1612"/>
      <c r="AO1612"/>
      <c r="AP1612"/>
      <c r="AQ1612"/>
      <c r="AR1612"/>
      <c r="AS1612"/>
      <c r="AV1612" t="s">
        <v>465</v>
      </c>
      <c r="AW1612">
        <f t="shared" si="531"/>
        <v>9</v>
      </c>
    </row>
    <row r="1613" spans="1:49" ht="11.25" customHeight="1" x14ac:dyDescent="0.2">
      <c r="A1613" s="14">
        <v>7400.1422000000002</v>
      </c>
      <c r="B1613" t="s">
        <v>466</v>
      </c>
      <c r="C1613" s="33" t="str">
        <f t="shared" si="512"/>
        <v>7400.1422 Consultation and Audit</v>
      </c>
      <c r="D1613" s="6" t="s">
        <v>875</v>
      </c>
      <c r="E1613" s="6" t="s">
        <v>806</v>
      </c>
      <c r="F1613" s="6" t="s">
        <v>764</v>
      </c>
      <c r="G1613" s="6" t="s">
        <v>824</v>
      </c>
      <c r="H1613" s="34" t="str">
        <f>VLOOKUP(I1613,'heading tables'!$G$3:$H$9,2,FALSE)</f>
        <v>L4</v>
      </c>
      <c r="I1613" s="34">
        <f t="shared" si="521"/>
        <v>9</v>
      </c>
      <c r="J1613" s="6" t="s">
        <v>1069</v>
      </c>
      <c r="K1613" s="34">
        <f t="shared" si="525"/>
        <v>108</v>
      </c>
      <c r="L1613" s="34" t="str">
        <f t="shared" si="522"/>
        <v>22</v>
      </c>
      <c r="M1613" s="34" t="str">
        <f t="shared" si="515"/>
        <v>7</v>
      </c>
      <c r="N1613" s="34" t="str">
        <f t="shared" si="516"/>
        <v>74</v>
      </c>
      <c r="O1613" s="34" t="str">
        <f t="shared" si="517"/>
        <v>7400</v>
      </c>
      <c r="P1613" s="34" t="str">
        <f>CONCATENATE(M1613," ",VLOOKUP(M1613,'heading tables'!$A:$C,2,FALSE))</f>
        <v>7 Operating Expenses</v>
      </c>
      <c r="Q1613" s="34" t="str">
        <f>CONCATENATE(N1613," ",VLOOKUP(N1613,'heading tables'!$A:$C,2,FALSE))</f>
        <v>74 General and administrative expenses</v>
      </c>
      <c r="R1613" s="34" t="str">
        <f>CONCATENATE(O1613," ",VLOOKUP(ABS(O1613),'heading tables'!$A:$C,2,FALSE))</f>
        <v>7400 General and administrative expenses</v>
      </c>
      <c r="S1613" s="34" t="str">
        <f t="shared" si="519"/>
        <v>74</v>
      </c>
      <c r="T1613" s="34" t="str">
        <f t="shared" si="520"/>
        <v>7400</v>
      </c>
      <c r="U1613" s="34" t="str">
        <f>CONCATENATE(S1613," ",VLOOKUP(S1613,'heading tables'!$A:$C,2,FALSE))</f>
        <v>74 General and administrative expenses</v>
      </c>
      <c r="V1613" s="34" t="str">
        <f>CONCATENATE(T1613," ",VLOOKUP(ABS(T1613),'heading tables'!$A:$C,2,FALSE))</f>
        <v>7400 General and administrative expenses</v>
      </c>
      <c r="W1613" s="34" t="str">
        <f t="shared" si="523"/>
        <v>7400.1</v>
      </c>
      <c r="X1613" s="34" t="str">
        <f t="shared" si="524"/>
        <v>7400.14</v>
      </c>
      <c r="Y1613" s="34" t="str">
        <f t="shared" si="524"/>
        <v>7400.142</v>
      </c>
      <c r="Z1613" s="34" t="str">
        <f t="shared" si="524"/>
        <v>7400.1422</v>
      </c>
      <c r="AA1613" s="34" t="str">
        <f t="shared" si="524"/>
        <v>" "</v>
      </c>
      <c r="AB1613" s="34" t="str">
        <f t="shared" si="526"/>
        <v>7400.1 General &amp; Administration Expenses for Electricity Regulated Activities</v>
      </c>
      <c r="AC1613" s="34" t="str">
        <f t="shared" si="527"/>
        <v>7400.14 General &amp; Administration Costs of Electricity Regulated Distribution (Supply) Activities</v>
      </c>
      <c r="AD1613" s="34" t="str">
        <f t="shared" si="528"/>
        <v>7400.142 General Costs of Electricity Regulated Distribution (Supply) Activities</v>
      </c>
      <c r="AE1613" s="34" t="str">
        <f t="shared" si="529"/>
        <v>7400.1422 Consultation and Audit</v>
      </c>
      <c r="AF1613" s="34" t="str">
        <f t="shared" si="530"/>
        <v>" "</v>
      </c>
      <c r="AH1613" s="14" t="s">
        <v>466</v>
      </c>
      <c r="AI1613" t="s">
        <v>466</v>
      </c>
      <c r="AJ1613" s="14" t="s">
        <v>11</v>
      </c>
      <c r="AK1613" t="s">
        <v>917</v>
      </c>
      <c r="AL1613"/>
      <c r="AM1613"/>
      <c r="AN1613"/>
      <c r="AO1613"/>
      <c r="AP1613"/>
      <c r="AQ1613"/>
      <c r="AR1613"/>
      <c r="AS1613"/>
      <c r="AV1613" t="s">
        <v>466</v>
      </c>
      <c r="AW1613">
        <f t="shared" si="531"/>
        <v>22</v>
      </c>
    </row>
    <row r="1614" spans="1:49" ht="11.25" customHeight="1" x14ac:dyDescent="0.2">
      <c r="A1614" s="14">
        <v>7400.1423000000004</v>
      </c>
      <c r="B1614" t="s">
        <v>467</v>
      </c>
      <c r="C1614" s="33" t="str">
        <f t="shared" si="512"/>
        <v>7400.1423 Training</v>
      </c>
      <c r="D1614" s="6" t="s">
        <v>875</v>
      </c>
      <c r="E1614" s="6" t="s">
        <v>806</v>
      </c>
      <c r="F1614" s="6" t="s">
        <v>760</v>
      </c>
      <c r="G1614" s="6" t="s">
        <v>824</v>
      </c>
      <c r="H1614" s="34" t="str">
        <f>VLOOKUP(I1614,'heading tables'!$G$3:$H$9,2,FALSE)</f>
        <v>L4</v>
      </c>
      <c r="I1614" s="34">
        <f t="shared" si="521"/>
        <v>9</v>
      </c>
      <c r="J1614" s="6" t="s">
        <v>1069</v>
      </c>
      <c r="K1614" s="34">
        <f t="shared" si="525"/>
        <v>108</v>
      </c>
      <c r="L1614" s="34" t="str">
        <f t="shared" si="522"/>
        <v>23</v>
      </c>
      <c r="M1614" s="34" t="str">
        <f t="shared" si="515"/>
        <v>7</v>
      </c>
      <c r="N1614" s="34" t="str">
        <f t="shared" si="516"/>
        <v>74</v>
      </c>
      <c r="O1614" s="34" t="str">
        <f t="shared" si="517"/>
        <v>7400</v>
      </c>
      <c r="P1614" s="34" t="str">
        <f>CONCATENATE(M1614," ",VLOOKUP(M1614,'heading tables'!$A:$C,2,FALSE))</f>
        <v>7 Operating Expenses</v>
      </c>
      <c r="Q1614" s="34" t="str">
        <f>CONCATENATE(N1614," ",VLOOKUP(N1614,'heading tables'!$A:$C,2,FALSE))</f>
        <v>74 General and administrative expenses</v>
      </c>
      <c r="R1614" s="34" t="str">
        <f>CONCATENATE(O1614," ",VLOOKUP(ABS(O1614),'heading tables'!$A:$C,2,FALSE))</f>
        <v>7400 General and administrative expenses</v>
      </c>
      <c r="S1614" s="34" t="str">
        <f t="shared" si="519"/>
        <v>74</v>
      </c>
      <c r="T1614" s="34" t="str">
        <f t="shared" si="520"/>
        <v>7400</v>
      </c>
      <c r="U1614" s="34" t="str">
        <f>CONCATENATE(S1614," ",VLOOKUP(S1614,'heading tables'!$A:$C,2,FALSE))</f>
        <v>74 General and administrative expenses</v>
      </c>
      <c r="V1614" s="34" t="str">
        <f>CONCATENATE(T1614," ",VLOOKUP(ABS(T1614),'heading tables'!$A:$C,2,FALSE))</f>
        <v>7400 General and administrative expenses</v>
      </c>
      <c r="W1614" s="34" t="str">
        <f t="shared" si="523"/>
        <v>7400.1</v>
      </c>
      <c r="X1614" s="34" t="str">
        <f t="shared" si="524"/>
        <v>7400.14</v>
      </c>
      <c r="Y1614" s="34" t="str">
        <f t="shared" si="524"/>
        <v>7400.142</v>
      </c>
      <c r="Z1614" s="34" t="str">
        <f t="shared" si="524"/>
        <v>7400.1423</v>
      </c>
      <c r="AA1614" s="34" t="str">
        <f t="shared" si="524"/>
        <v>" "</v>
      </c>
      <c r="AB1614" s="34" t="str">
        <f t="shared" si="526"/>
        <v>7400.1 General &amp; Administration Expenses for Electricity Regulated Activities</v>
      </c>
      <c r="AC1614" s="34" t="str">
        <f t="shared" si="527"/>
        <v>7400.14 General &amp; Administration Costs of Electricity Regulated Distribution (Supply) Activities</v>
      </c>
      <c r="AD1614" s="34" t="str">
        <f t="shared" si="528"/>
        <v>7400.142 General Costs of Electricity Regulated Distribution (Supply) Activities</v>
      </c>
      <c r="AE1614" s="34" t="str">
        <f t="shared" si="529"/>
        <v>7400.1423 Training</v>
      </c>
      <c r="AF1614" s="34" t="str">
        <f t="shared" si="530"/>
        <v>" "</v>
      </c>
      <c r="AH1614" s="6" t="s">
        <v>898</v>
      </c>
      <c r="AI1614" t="s">
        <v>467</v>
      </c>
      <c r="AJ1614" s="14" t="s">
        <v>11</v>
      </c>
      <c r="AK1614" t="s">
        <v>917</v>
      </c>
      <c r="AL1614"/>
      <c r="AM1614"/>
      <c r="AN1614"/>
      <c r="AO1614"/>
      <c r="AP1614"/>
      <c r="AQ1614"/>
      <c r="AR1614"/>
      <c r="AS1614"/>
      <c r="AV1614" t="s">
        <v>467</v>
      </c>
      <c r="AW1614">
        <f t="shared" si="531"/>
        <v>8</v>
      </c>
    </row>
    <row r="1615" spans="1:49" ht="11.25" customHeight="1" x14ac:dyDescent="0.2">
      <c r="A1615" s="14">
        <v>7400.1423999999997</v>
      </c>
      <c r="B1615" t="s">
        <v>468</v>
      </c>
      <c r="C1615" s="33" t="str">
        <f t="shared" si="512"/>
        <v>7400.1424 Bank charges and Fees</v>
      </c>
      <c r="D1615" s="6" t="s">
        <v>875</v>
      </c>
      <c r="E1615" s="6" t="s">
        <v>806</v>
      </c>
      <c r="F1615" s="6" t="s">
        <v>760</v>
      </c>
      <c r="G1615" s="6" t="s">
        <v>824</v>
      </c>
      <c r="H1615" s="34" t="str">
        <f>VLOOKUP(I1615,'heading tables'!$G$3:$H$9,2,FALSE)</f>
        <v>L4</v>
      </c>
      <c r="I1615" s="34">
        <f t="shared" si="521"/>
        <v>9</v>
      </c>
      <c r="J1615" s="6" t="s">
        <v>1069</v>
      </c>
      <c r="K1615" s="34">
        <f t="shared" si="525"/>
        <v>108</v>
      </c>
      <c r="L1615" s="34" t="str">
        <f t="shared" si="522"/>
        <v>24</v>
      </c>
      <c r="M1615" s="34" t="str">
        <f t="shared" si="515"/>
        <v>7</v>
      </c>
      <c r="N1615" s="34" t="str">
        <f t="shared" si="516"/>
        <v>74</v>
      </c>
      <c r="O1615" s="34" t="str">
        <f t="shared" si="517"/>
        <v>7400</v>
      </c>
      <c r="P1615" s="34" t="str">
        <f>CONCATENATE(M1615," ",VLOOKUP(M1615,'heading tables'!$A:$C,2,FALSE))</f>
        <v>7 Operating Expenses</v>
      </c>
      <c r="Q1615" s="34" t="str">
        <f>CONCATENATE(N1615," ",VLOOKUP(N1615,'heading tables'!$A:$C,2,FALSE))</f>
        <v>74 General and administrative expenses</v>
      </c>
      <c r="R1615" s="34" t="str">
        <f>CONCATENATE(O1615," ",VLOOKUP(ABS(O1615),'heading tables'!$A:$C,2,FALSE))</f>
        <v>7400 General and administrative expenses</v>
      </c>
      <c r="S1615" s="34" t="str">
        <f t="shared" si="519"/>
        <v>74</v>
      </c>
      <c r="T1615" s="34" t="str">
        <f t="shared" si="520"/>
        <v>7400</v>
      </c>
      <c r="U1615" s="34" t="str">
        <f>CONCATENATE(S1615," ",VLOOKUP(S1615,'heading tables'!$A:$C,2,FALSE))</f>
        <v>74 General and administrative expenses</v>
      </c>
      <c r="V1615" s="34" t="str">
        <f>CONCATENATE(T1615," ",VLOOKUP(ABS(T1615),'heading tables'!$A:$C,2,FALSE))</f>
        <v>7400 General and administrative expenses</v>
      </c>
      <c r="W1615" s="34" t="str">
        <f t="shared" si="523"/>
        <v>7400.1</v>
      </c>
      <c r="X1615" s="34" t="str">
        <f t="shared" si="524"/>
        <v>7400.14</v>
      </c>
      <c r="Y1615" s="34" t="str">
        <f t="shared" si="524"/>
        <v>7400.142</v>
      </c>
      <c r="Z1615" s="34" t="str">
        <f t="shared" si="524"/>
        <v>7400.1424</v>
      </c>
      <c r="AA1615" s="34" t="str">
        <f t="shared" si="524"/>
        <v>" "</v>
      </c>
      <c r="AB1615" s="34" t="str">
        <f t="shared" si="526"/>
        <v>7400.1 General &amp; Administration Expenses for Electricity Regulated Activities</v>
      </c>
      <c r="AC1615" s="34" t="str">
        <f t="shared" si="527"/>
        <v>7400.14 General &amp; Administration Costs of Electricity Regulated Distribution (Supply) Activities</v>
      </c>
      <c r="AD1615" s="34" t="str">
        <f t="shared" si="528"/>
        <v>7400.142 General Costs of Electricity Regulated Distribution (Supply) Activities</v>
      </c>
      <c r="AE1615" s="34" t="str">
        <f t="shared" si="529"/>
        <v>7400.1424 Bank charges and Fees</v>
      </c>
      <c r="AF1615" s="34" t="str">
        <f t="shared" si="530"/>
        <v>" "</v>
      </c>
      <c r="AH1615" s="14" t="s">
        <v>468</v>
      </c>
      <c r="AI1615" t="s">
        <v>468</v>
      </c>
      <c r="AJ1615" s="14" t="s">
        <v>11</v>
      </c>
      <c r="AK1615" t="s">
        <v>917</v>
      </c>
      <c r="AL1615"/>
      <c r="AM1615"/>
      <c r="AN1615"/>
      <c r="AO1615"/>
      <c r="AP1615"/>
      <c r="AQ1615"/>
      <c r="AR1615"/>
      <c r="AS1615"/>
      <c r="AV1615" t="s">
        <v>468</v>
      </c>
      <c r="AW1615">
        <f t="shared" si="531"/>
        <v>21</v>
      </c>
    </row>
    <row r="1616" spans="1:49" ht="11.25" customHeight="1" x14ac:dyDescent="0.2">
      <c r="A1616" s="14">
        <v>7400.1424999999999</v>
      </c>
      <c r="B1616" t="s">
        <v>469</v>
      </c>
      <c r="C1616" s="33" t="str">
        <f t="shared" si="512"/>
        <v>7400.1425 Business Trip</v>
      </c>
      <c r="D1616" s="6" t="s">
        <v>875</v>
      </c>
      <c r="E1616" s="6" t="s">
        <v>806</v>
      </c>
      <c r="F1616" s="6" t="s">
        <v>760</v>
      </c>
      <c r="G1616" s="6" t="s">
        <v>824</v>
      </c>
      <c r="H1616" s="34" t="str">
        <f>VLOOKUP(I1616,'heading tables'!$G$3:$H$9,2,FALSE)</f>
        <v>L4</v>
      </c>
      <c r="I1616" s="34">
        <f t="shared" si="521"/>
        <v>9</v>
      </c>
      <c r="J1616" s="6" t="s">
        <v>1069</v>
      </c>
      <c r="K1616" s="34">
        <f t="shared" si="525"/>
        <v>108</v>
      </c>
      <c r="L1616" s="34" t="str">
        <f t="shared" si="522"/>
        <v>25</v>
      </c>
      <c r="M1616" s="34" t="str">
        <f t="shared" si="515"/>
        <v>7</v>
      </c>
      <c r="N1616" s="34" t="str">
        <f t="shared" si="516"/>
        <v>74</v>
      </c>
      <c r="O1616" s="34" t="str">
        <f t="shared" si="517"/>
        <v>7400</v>
      </c>
      <c r="P1616" s="34" t="str">
        <f>CONCATENATE(M1616," ",VLOOKUP(M1616,'heading tables'!$A:$C,2,FALSE))</f>
        <v>7 Operating Expenses</v>
      </c>
      <c r="Q1616" s="34" t="str">
        <f>CONCATENATE(N1616," ",VLOOKUP(N1616,'heading tables'!$A:$C,2,FALSE))</f>
        <v>74 General and administrative expenses</v>
      </c>
      <c r="R1616" s="34" t="str">
        <f>CONCATENATE(O1616," ",VLOOKUP(ABS(O1616),'heading tables'!$A:$C,2,FALSE))</f>
        <v>7400 General and administrative expenses</v>
      </c>
      <c r="S1616" s="34" t="str">
        <f t="shared" si="519"/>
        <v>74</v>
      </c>
      <c r="T1616" s="34" t="str">
        <f t="shared" si="520"/>
        <v>7400</v>
      </c>
      <c r="U1616" s="34" t="str">
        <f>CONCATENATE(S1616," ",VLOOKUP(S1616,'heading tables'!$A:$C,2,FALSE))</f>
        <v>74 General and administrative expenses</v>
      </c>
      <c r="V1616" s="34" t="str">
        <f>CONCATENATE(T1616," ",VLOOKUP(ABS(T1616),'heading tables'!$A:$C,2,FALSE))</f>
        <v>7400 General and administrative expenses</v>
      </c>
      <c r="W1616" s="34" t="str">
        <f t="shared" si="523"/>
        <v>7400.1</v>
      </c>
      <c r="X1616" s="34" t="str">
        <f t="shared" si="524"/>
        <v>7400.14</v>
      </c>
      <c r="Y1616" s="34" t="str">
        <f t="shared" si="524"/>
        <v>7400.142</v>
      </c>
      <c r="Z1616" s="34" t="str">
        <f t="shared" si="524"/>
        <v>7400.1425</v>
      </c>
      <c r="AA1616" s="34" t="str">
        <f t="shared" si="524"/>
        <v>" "</v>
      </c>
      <c r="AB1616" s="34" t="str">
        <f t="shared" si="526"/>
        <v>7400.1 General &amp; Administration Expenses for Electricity Regulated Activities</v>
      </c>
      <c r="AC1616" s="34" t="str">
        <f t="shared" si="527"/>
        <v>7400.14 General &amp; Administration Costs of Electricity Regulated Distribution (Supply) Activities</v>
      </c>
      <c r="AD1616" s="34" t="str">
        <f t="shared" si="528"/>
        <v>7400.142 General Costs of Electricity Regulated Distribution (Supply) Activities</v>
      </c>
      <c r="AE1616" s="34" t="str">
        <f t="shared" si="529"/>
        <v>7400.1425 Business Trip</v>
      </c>
      <c r="AF1616" s="34" t="str">
        <f t="shared" si="530"/>
        <v>" "</v>
      </c>
      <c r="AH1616" s="14" t="s">
        <v>469</v>
      </c>
      <c r="AI1616" t="s">
        <v>469</v>
      </c>
      <c r="AJ1616" s="14" t="s">
        <v>11</v>
      </c>
      <c r="AK1616" t="s">
        <v>917</v>
      </c>
      <c r="AL1616"/>
      <c r="AM1616"/>
      <c r="AN1616"/>
      <c r="AO1616"/>
      <c r="AP1616"/>
      <c r="AQ1616"/>
      <c r="AR1616"/>
      <c r="AS1616"/>
      <c r="AV1616" t="s">
        <v>469</v>
      </c>
      <c r="AW1616">
        <f t="shared" si="531"/>
        <v>13</v>
      </c>
    </row>
    <row r="1617" spans="1:49" ht="11.25" customHeight="1" x14ac:dyDescent="0.2">
      <c r="A1617" s="14">
        <v>7400.1426000000001</v>
      </c>
      <c r="B1617" t="s">
        <v>470</v>
      </c>
      <c r="C1617" s="33" t="str">
        <f t="shared" si="512"/>
        <v>7400.1426 Bad dept</v>
      </c>
      <c r="D1617" s="6" t="s">
        <v>875</v>
      </c>
      <c r="E1617" s="6" t="s">
        <v>806</v>
      </c>
      <c r="F1617" s="6" t="s">
        <v>765</v>
      </c>
      <c r="G1617" s="6" t="s">
        <v>824</v>
      </c>
      <c r="H1617" s="34" t="str">
        <f>VLOOKUP(I1617,'heading tables'!$G$3:$H$9,2,FALSE)</f>
        <v>L4</v>
      </c>
      <c r="I1617" s="34">
        <f t="shared" si="521"/>
        <v>9</v>
      </c>
      <c r="J1617" s="6" t="s">
        <v>1069</v>
      </c>
      <c r="K1617" s="34">
        <f t="shared" si="525"/>
        <v>108</v>
      </c>
      <c r="L1617" s="34" t="str">
        <f t="shared" si="522"/>
        <v>26</v>
      </c>
      <c r="M1617" s="34" t="str">
        <f t="shared" si="515"/>
        <v>7</v>
      </c>
      <c r="N1617" s="34" t="str">
        <f t="shared" si="516"/>
        <v>74</v>
      </c>
      <c r="O1617" s="34" t="str">
        <f t="shared" si="517"/>
        <v>7400</v>
      </c>
      <c r="P1617" s="34" t="str">
        <f>CONCATENATE(M1617," ",VLOOKUP(M1617,'heading tables'!$A:$C,2,FALSE))</f>
        <v>7 Operating Expenses</v>
      </c>
      <c r="Q1617" s="34" t="str">
        <f>CONCATENATE(N1617," ",VLOOKUP(N1617,'heading tables'!$A:$C,2,FALSE))</f>
        <v>74 General and administrative expenses</v>
      </c>
      <c r="R1617" s="34" t="str">
        <f>CONCATENATE(O1617," ",VLOOKUP(ABS(O1617),'heading tables'!$A:$C,2,FALSE))</f>
        <v>7400 General and administrative expenses</v>
      </c>
      <c r="S1617" s="34" t="str">
        <f t="shared" si="519"/>
        <v>74</v>
      </c>
      <c r="T1617" s="34" t="str">
        <f t="shared" si="520"/>
        <v>7400</v>
      </c>
      <c r="U1617" s="34" t="str">
        <f>CONCATENATE(S1617," ",VLOOKUP(S1617,'heading tables'!$A:$C,2,FALSE))</f>
        <v>74 General and administrative expenses</v>
      </c>
      <c r="V1617" s="34" t="str">
        <f>CONCATENATE(T1617," ",VLOOKUP(ABS(T1617),'heading tables'!$A:$C,2,FALSE))</f>
        <v>7400 General and administrative expenses</v>
      </c>
      <c r="W1617" s="34" t="str">
        <f t="shared" si="523"/>
        <v>7400.1</v>
      </c>
      <c r="X1617" s="34" t="str">
        <f t="shared" si="524"/>
        <v>7400.14</v>
      </c>
      <c r="Y1617" s="34" t="str">
        <f t="shared" si="524"/>
        <v>7400.142</v>
      </c>
      <c r="Z1617" s="34" t="str">
        <f t="shared" si="524"/>
        <v>7400.1426</v>
      </c>
      <c r="AA1617" s="34" t="str">
        <f t="shared" si="524"/>
        <v>" "</v>
      </c>
      <c r="AB1617" s="34" t="str">
        <f t="shared" si="526"/>
        <v>7400.1 General &amp; Administration Expenses for Electricity Regulated Activities</v>
      </c>
      <c r="AC1617" s="34" t="str">
        <f t="shared" si="527"/>
        <v>7400.14 General &amp; Administration Costs of Electricity Regulated Distribution (Supply) Activities</v>
      </c>
      <c r="AD1617" s="34" t="str">
        <f t="shared" si="528"/>
        <v>7400.142 General Costs of Electricity Regulated Distribution (Supply) Activities</v>
      </c>
      <c r="AE1617" s="34" t="str">
        <f t="shared" si="529"/>
        <v>7400.1426 Bad dept</v>
      </c>
      <c r="AF1617" s="34" t="str">
        <f t="shared" si="530"/>
        <v>" "</v>
      </c>
      <c r="AH1617" s="14" t="s">
        <v>470</v>
      </c>
      <c r="AI1617" t="s">
        <v>470</v>
      </c>
      <c r="AJ1617" s="14" t="s">
        <v>11</v>
      </c>
      <c r="AK1617" t="s">
        <v>917</v>
      </c>
      <c r="AL1617"/>
      <c r="AM1617"/>
      <c r="AN1617"/>
      <c r="AO1617"/>
      <c r="AP1617"/>
      <c r="AQ1617"/>
      <c r="AR1617"/>
      <c r="AS1617"/>
      <c r="AV1617" t="s">
        <v>470</v>
      </c>
      <c r="AW1617">
        <f t="shared" si="531"/>
        <v>8</v>
      </c>
    </row>
    <row r="1618" spans="1:49" ht="11.25" customHeight="1" x14ac:dyDescent="0.2">
      <c r="A1618" s="14">
        <v>7400.1427000000003</v>
      </c>
      <c r="B1618" t="s">
        <v>471</v>
      </c>
      <c r="C1618" s="33" t="str">
        <f t="shared" si="512"/>
        <v>7400.1427 Other Taxes and Duties</v>
      </c>
      <c r="D1618" s="6" t="s">
        <v>875</v>
      </c>
      <c r="E1618" s="6" t="s">
        <v>806</v>
      </c>
      <c r="F1618" s="6" t="s">
        <v>766</v>
      </c>
      <c r="G1618" s="6" t="s">
        <v>824</v>
      </c>
      <c r="H1618" s="34" t="str">
        <f>VLOOKUP(I1618,'heading tables'!$G$3:$H$9,2,FALSE)</f>
        <v>L4</v>
      </c>
      <c r="I1618" s="34">
        <f t="shared" si="521"/>
        <v>9</v>
      </c>
      <c r="J1618" s="6" t="s">
        <v>1069</v>
      </c>
      <c r="K1618" s="34">
        <f t="shared" si="525"/>
        <v>108</v>
      </c>
      <c r="L1618" s="34" t="str">
        <f t="shared" si="522"/>
        <v>27</v>
      </c>
      <c r="M1618" s="34" t="str">
        <f t="shared" si="515"/>
        <v>7</v>
      </c>
      <c r="N1618" s="34" t="str">
        <f t="shared" si="516"/>
        <v>74</v>
      </c>
      <c r="O1618" s="34" t="str">
        <f t="shared" si="517"/>
        <v>7400</v>
      </c>
      <c r="P1618" s="34" t="str">
        <f>CONCATENATE(M1618," ",VLOOKUP(M1618,'heading tables'!$A:$C,2,FALSE))</f>
        <v>7 Operating Expenses</v>
      </c>
      <c r="Q1618" s="34" t="str">
        <f>CONCATENATE(N1618," ",VLOOKUP(N1618,'heading tables'!$A:$C,2,FALSE))</f>
        <v>74 General and administrative expenses</v>
      </c>
      <c r="R1618" s="34" t="str">
        <f>CONCATENATE(O1618," ",VLOOKUP(ABS(O1618),'heading tables'!$A:$C,2,FALSE))</f>
        <v>7400 General and administrative expenses</v>
      </c>
      <c r="S1618" s="34" t="str">
        <f t="shared" si="519"/>
        <v>74</v>
      </c>
      <c r="T1618" s="34" t="str">
        <f t="shared" si="520"/>
        <v>7400</v>
      </c>
      <c r="U1618" s="34" t="str">
        <f>CONCATENATE(S1618," ",VLOOKUP(S1618,'heading tables'!$A:$C,2,FALSE))</f>
        <v>74 General and administrative expenses</v>
      </c>
      <c r="V1618" s="34" t="str">
        <f>CONCATENATE(T1618," ",VLOOKUP(ABS(T1618),'heading tables'!$A:$C,2,FALSE))</f>
        <v>7400 General and administrative expenses</v>
      </c>
      <c r="W1618" s="34" t="str">
        <f t="shared" si="523"/>
        <v>7400.1</v>
      </c>
      <c r="X1618" s="34" t="str">
        <f t="shared" ref="X1618:AA1637" si="533">IF(OR(LEFT($A1618,X$1)=W1618,W1618=$AZ$1),$AZ$1,LEFT($A1618,X$1))</f>
        <v>7400.14</v>
      </c>
      <c r="Y1618" s="34" t="str">
        <f t="shared" si="533"/>
        <v>7400.142</v>
      </c>
      <c r="Z1618" s="34" t="str">
        <f t="shared" si="533"/>
        <v>7400.1427</v>
      </c>
      <c r="AA1618" s="34" t="str">
        <f t="shared" si="533"/>
        <v>" "</v>
      </c>
      <c r="AB1618" s="34" t="str">
        <f t="shared" si="526"/>
        <v>7400.1 General &amp; Administration Expenses for Electricity Regulated Activities</v>
      </c>
      <c r="AC1618" s="34" t="str">
        <f t="shared" si="527"/>
        <v>7400.14 General &amp; Administration Costs of Electricity Regulated Distribution (Supply) Activities</v>
      </c>
      <c r="AD1618" s="34" t="str">
        <f t="shared" si="528"/>
        <v>7400.142 General Costs of Electricity Regulated Distribution (Supply) Activities</v>
      </c>
      <c r="AE1618" s="34" t="str">
        <f t="shared" si="529"/>
        <v>7400.1427 Other Taxes and Duties</v>
      </c>
      <c r="AF1618" s="34" t="str">
        <f t="shared" si="530"/>
        <v>" "</v>
      </c>
      <c r="AH1618" s="14" t="s">
        <v>891</v>
      </c>
      <c r="AI1618" t="s">
        <v>471</v>
      </c>
      <c r="AJ1618" s="14" t="s">
        <v>11</v>
      </c>
      <c r="AK1618" t="s">
        <v>917</v>
      </c>
      <c r="AL1618"/>
      <c r="AM1618"/>
      <c r="AN1618"/>
      <c r="AO1618"/>
      <c r="AP1618"/>
      <c r="AQ1618"/>
      <c r="AR1618"/>
      <c r="AS1618"/>
      <c r="AV1618" t="s">
        <v>471</v>
      </c>
      <c r="AW1618">
        <f t="shared" si="531"/>
        <v>22</v>
      </c>
    </row>
    <row r="1619" spans="1:49" ht="11.25" customHeight="1" x14ac:dyDescent="0.2">
      <c r="A1619" s="14">
        <v>7400.1427999999996</v>
      </c>
      <c r="B1619" t="s">
        <v>472</v>
      </c>
      <c r="C1619" s="33" t="str">
        <f t="shared" si="512"/>
        <v>7400.1428 Penalties and Charges</v>
      </c>
      <c r="D1619" s="6" t="s">
        <v>875</v>
      </c>
      <c r="E1619" s="6" t="s">
        <v>806</v>
      </c>
      <c r="F1619" s="6" t="s">
        <v>760</v>
      </c>
      <c r="G1619" s="6" t="s">
        <v>824</v>
      </c>
      <c r="H1619" s="34" t="str">
        <f>VLOOKUP(I1619,'heading tables'!$G$3:$H$9,2,FALSE)</f>
        <v>L4</v>
      </c>
      <c r="I1619" s="34">
        <f t="shared" si="521"/>
        <v>9</v>
      </c>
      <c r="J1619" s="6" t="s">
        <v>1069</v>
      </c>
      <c r="K1619" s="34">
        <f t="shared" si="525"/>
        <v>108</v>
      </c>
      <c r="L1619" s="34" t="str">
        <f t="shared" si="522"/>
        <v>28</v>
      </c>
      <c r="M1619" s="34" t="str">
        <f t="shared" si="515"/>
        <v>7</v>
      </c>
      <c r="N1619" s="34" t="str">
        <f t="shared" si="516"/>
        <v>74</v>
      </c>
      <c r="O1619" s="34" t="str">
        <f t="shared" si="517"/>
        <v>7400</v>
      </c>
      <c r="P1619" s="34" t="str">
        <f>CONCATENATE(M1619," ",VLOOKUP(M1619,'heading tables'!$A:$C,2,FALSE))</f>
        <v>7 Operating Expenses</v>
      </c>
      <c r="Q1619" s="34" t="str">
        <f>CONCATENATE(N1619," ",VLOOKUP(N1619,'heading tables'!$A:$C,2,FALSE))</f>
        <v>74 General and administrative expenses</v>
      </c>
      <c r="R1619" s="34" t="str">
        <f>CONCATENATE(O1619," ",VLOOKUP(ABS(O1619),'heading tables'!$A:$C,2,FALSE))</f>
        <v>7400 General and administrative expenses</v>
      </c>
      <c r="S1619" s="34" t="str">
        <f t="shared" si="519"/>
        <v>74</v>
      </c>
      <c r="T1619" s="34" t="str">
        <f t="shared" si="520"/>
        <v>7400</v>
      </c>
      <c r="U1619" s="34" t="str">
        <f>CONCATENATE(S1619," ",VLOOKUP(S1619,'heading tables'!$A:$C,2,FALSE))</f>
        <v>74 General and administrative expenses</v>
      </c>
      <c r="V1619" s="34" t="str">
        <f>CONCATENATE(T1619," ",VLOOKUP(ABS(T1619),'heading tables'!$A:$C,2,FALSE))</f>
        <v>7400 General and administrative expenses</v>
      </c>
      <c r="W1619" s="34" t="str">
        <f t="shared" si="523"/>
        <v>7400.1</v>
      </c>
      <c r="X1619" s="34" t="str">
        <f t="shared" si="533"/>
        <v>7400.14</v>
      </c>
      <c r="Y1619" s="34" t="str">
        <f t="shared" si="533"/>
        <v>7400.142</v>
      </c>
      <c r="Z1619" s="34" t="str">
        <f t="shared" si="533"/>
        <v>7400.1428</v>
      </c>
      <c r="AA1619" s="34" t="str">
        <f t="shared" si="533"/>
        <v>" "</v>
      </c>
      <c r="AB1619" s="34" t="str">
        <f t="shared" si="526"/>
        <v>7400.1 General &amp; Administration Expenses for Electricity Regulated Activities</v>
      </c>
      <c r="AC1619" s="34" t="str">
        <f t="shared" si="527"/>
        <v>7400.14 General &amp; Administration Costs of Electricity Regulated Distribution (Supply) Activities</v>
      </c>
      <c r="AD1619" s="34" t="str">
        <f t="shared" si="528"/>
        <v>7400.142 General Costs of Electricity Regulated Distribution (Supply) Activities</v>
      </c>
      <c r="AE1619" s="34" t="str">
        <f t="shared" si="529"/>
        <v>7400.1428 Penalties and Charges</v>
      </c>
      <c r="AF1619" s="34" t="str">
        <f t="shared" si="530"/>
        <v>" "</v>
      </c>
      <c r="AH1619" s="14" t="s">
        <v>472</v>
      </c>
      <c r="AI1619" t="s">
        <v>472</v>
      </c>
      <c r="AJ1619" s="14" t="s">
        <v>11</v>
      </c>
      <c r="AK1619" t="s">
        <v>917</v>
      </c>
      <c r="AL1619"/>
      <c r="AM1619"/>
      <c r="AN1619"/>
      <c r="AO1619"/>
      <c r="AP1619"/>
      <c r="AQ1619"/>
      <c r="AR1619"/>
      <c r="AS1619"/>
      <c r="AV1619" t="s">
        <v>472</v>
      </c>
      <c r="AW1619">
        <f t="shared" si="531"/>
        <v>21</v>
      </c>
    </row>
    <row r="1620" spans="1:49" ht="11.25" customHeight="1" x14ac:dyDescent="0.2">
      <c r="A1620" s="14">
        <v>7400.1428999999998</v>
      </c>
      <c r="B1620" t="s">
        <v>473</v>
      </c>
      <c r="C1620" s="33" t="str">
        <f t="shared" si="512"/>
        <v>7400.1429 Other Electricity Regulated General Expenses</v>
      </c>
      <c r="D1620" s="6" t="s">
        <v>875</v>
      </c>
      <c r="E1620" s="6" t="s">
        <v>806</v>
      </c>
      <c r="F1620" s="6" t="s">
        <v>760</v>
      </c>
      <c r="G1620" s="6" t="s">
        <v>824</v>
      </c>
      <c r="H1620" s="34" t="str">
        <f>VLOOKUP(I1620,'heading tables'!$G$3:$H$9,2,FALSE)</f>
        <v>L4</v>
      </c>
      <c r="I1620" s="34">
        <f t="shared" si="521"/>
        <v>9</v>
      </c>
      <c r="J1620" s="6" t="s">
        <v>1069</v>
      </c>
      <c r="K1620" s="34">
        <f t="shared" si="525"/>
        <v>108</v>
      </c>
      <c r="L1620" s="34" t="str">
        <f t="shared" si="522"/>
        <v>29</v>
      </c>
      <c r="M1620" s="34" t="str">
        <f t="shared" si="515"/>
        <v>7</v>
      </c>
      <c r="N1620" s="34" t="str">
        <f t="shared" si="516"/>
        <v>74</v>
      </c>
      <c r="O1620" s="34" t="str">
        <f t="shared" si="517"/>
        <v>7400</v>
      </c>
      <c r="P1620" s="34" t="str">
        <f>CONCATENATE(M1620," ",VLOOKUP(M1620,'heading tables'!$A:$C,2,FALSE))</f>
        <v>7 Operating Expenses</v>
      </c>
      <c r="Q1620" s="34" t="str">
        <f>CONCATENATE(N1620," ",VLOOKUP(N1620,'heading tables'!$A:$C,2,FALSE))</f>
        <v>74 General and administrative expenses</v>
      </c>
      <c r="R1620" s="34" t="str">
        <f>CONCATENATE(O1620," ",VLOOKUP(ABS(O1620),'heading tables'!$A:$C,2,FALSE))</f>
        <v>7400 General and administrative expenses</v>
      </c>
      <c r="S1620" s="34" t="str">
        <f t="shared" si="519"/>
        <v>74</v>
      </c>
      <c r="T1620" s="34" t="str">
        <f t="shared" si="520"/>
        <v>7400</v>
      </c>
      <c r="U1620" s="34" t="str">
        <f>CONCATENATE(S1620," ",VLOOKUP(S1620,'heading tables'!$A:$C,2,FALSE))</f>
        <v>74 General and administrative expenses</v>
      </c>
      <c r="V1620" s="34" t="str">
        <f>CONCATENATE(T1620," ",VLOOKUP(ABS(T1620),'heading tables'!$A:$C,2,FALSE))</f>
        <v>7400 General and administrative expenses</v>
      </c>
      <c r="W1620" s="34" t="str">
        <f t="shared" si="523"/>
        <v>7400.1</v>
      </c>
      <c r="X1620" s="34" t="str">
        <f t="shared" si="533"/>
        <v>7400.14</v>
      </c>
      <c r="Y1620" s="34" t="str">
        <f t="shared" si="533"/>
        <v>7400.142</v>
      </c>
      <c r="Z1620" s="34" t="str">
        <f t="shared" si="533"/>
        <v>7400.1429</v>
      </c>
      <c r="AA1620" s="34" t="str">
        <f t="shared" si="533"/>
        <v>" "</v>
      </c>
      <c r="AB1620" s="34" t="str">
        <f t="shared" si="526"/>
        <v>7400.1 General &amp; Administration Expenses for Electricity Regulated Activities</v>
      </c>
      <c r="AC1620" s="34" t="str">
        <f t="shared" si="527"/>
        <v>7400.14 General &amp; Administration Costs of Electricity Regulated Distribution (Supply) Activities</v>
      </c>
      <c r="AD1620" s="34" t="str">
        <f t="shared" si="528"/>
        <v>7400.142 General Costs of Electricity Regulated Distribution (Supply) Activities</v>
      </c>
      <c r="AE1620" s="34" t="str">
        <f t="shared" si="529"/>
        <v>7400.1429 Other Electricity Regulated General Expenses</v>
      </c>
      <c r="AF1620" s="34" t="str">
        <f t="shared" si="530"/>
        <v>" "</v>
      </c>
      <c r="AH1620" s="6" t="s">
        <v>896</v>
      </c>
      <c r="AI1620" t="s">
        <v>473</v>
      </c>
      <c r="AJ1620" s="14" t="s">
        <v>11</v>
      </c>
      <c r="AK1620" t="s">
        <v>917</v>
      </c>
      <c r="AL1620"/>
      <c r="AM1620"/>
      <c r="AN1620"/>
      <c r="AO1620"/>
      <c r="AP1620"/>
      <c r="AQ1620"/>
      <c r="AR1620"/>
      <c r="AS1620"/>
      <c r="AV1620" t="s">
        <v>473</v>
      </c>
      <c r="AW1620">
        <f t="shared" si="531"/>
        <v>44</v>
      </c>
    </row>
    <row r="1621" spans="1:49" ht="11.25" customHeight="1" x14ac:dyDescent="0.2">
      <c r="A1621" s="14">
        <v>7400.15</v>
      </c>
      <c r="B1621" t="s">
        <v>484</v>
      </c>
      <c r="C1621" s="33" t="str">
        <f t="shared" si="512"/>
        <v>7400.15 General &amp; Administration Costs of Electricity Regulated Generation Activities</v>
      </c>
      <c r="D1621" s="6" t="s">
        <v>870</v>
      </c>
      <c r="E1621" s="6" t="s">
        <v>806</v>
      </c>
      <c r="F1621" s="6" t="s">
        <v>755</v>
      </c>
      <c r="G1621" s="6" t="s">
        <v>64</v>
      </c>
      <c r="H1621" s="34" t="str">
        <f>VLOOKUP(I1621,'heading tables'!$G$3:$H$9,2,FALSE)</f>
        <v>L2</v>
      </c>
      <c r="I1621" s="34">
        <f t="shared" si="521"/>
        <v>7</v>
      </c>
      <c r="J1621" s="6" t="s">
        <v>1069</v>
      </c>
      <c r="K1621" s="34">
        <f t="shared" si="525"/>
        <v>108</v>
      </c>
      <c r="L1621" s="34" t="str">
        <f t="shared" si="522"/>
        <v>15</v>
      </c>
      <c r="M1621" s="34" t="str">
        <f t="shared" si="515"/>
        <v>7</v>
      </c>
      <c r="N1621" s="34" t="str">
        <f t="shared" si="516"/>
        <v>74</v>
      </c>
      <c r="O1621" s="34" t="str">
        <f t="shared" si="517"/>
        <v>7400</v>
      </c>
      <c r="P1621" s="34" t="str">
        <f>CONCATENATE(M1621," ",VLOOKUP(M1621,'heading tables'!$A:$C,2,FALSE))</f>
        <v>7 Operating Expenses</v>
      </c>
      <c r="Q1621" s="34" t="str">
        <f>CONCATENATE(N1621," ",VLOOKUP(N1621,'heading tables'!$A:$C,2,FALSE))</f>
        <v>74 General and administrative expenses</v>
      </c>
      <c r="R1621" s="34" t="str">
        <f>CONCATENATE(O1621," ",VLOOKUP(ABS(O1621),'heading tables'!$A:$C,2,FALSE))</f>
        <v>7400 General and administrative expenses</v>
      </c>
      <c r="S1621" s="34" t="str">
        <f t="shared" si="519"/>
        <v>74</v>
      </c>
      <c r="T1621" s="34" t="str">
        <f t="shared" si="520"/>
        <v>7400</v>
      </c>
      <c r="U1621" s="34" t="str">
        <f>CONCATENATE(S1621," ",VLOOKUP(S1621,'heading tables'!$A:$C,2,FALSE))</f>
        <v>74 General and administrative expenses</v>
      </c>
      <c r="V1621" s="34" t="str">
        <f>CONCATENATE(T1621," ",VLOOKUP(ABS(T1621),'heading tables'!$A:$C,2,FALSE))</f>
        <v>7400 General and administrative expenses</v>
      </c>
      <c r="W1621" s="34" t="str">
        <f t="shared" si="523"/>
        <v>7400.1</v>
      </c>
      <c r="X1621" s="34" t="str">
        <f t="shared" si="533"/>
        <v>7400.15</v>
      </c>
      <c r="Y1621" s="34" t="str">
        <f t="shared" si="533"/>
        <v>" "</v>
      </c>
      <c r="Z1621" s="34" t="str">
        <f t="shared" si="533"/>
        <v>" "</v>
      </c>
      <c r="AA1621" s="34" t="str">
        <f t="shared" si="533"/>
        <v>" "</v>
      </c>
      <c r="AB1621" s="34" t="str">
        <f t="shared" si="526"/>
        <v>7400.1 General &amp; Administration Expenses for Electricity Regulated Activities</v>
      </c>
      <c r="AC1621" s="34" t="str">
        <f t="shared" si="527"/>
        <v>7400.15 General &amp; Administration Costs of Electricity Regulated Generation Activities</v>
      </c>
      <c r="AD1621" s="34" t="str">
        <f t="shared" si="528"/>
        <v>" "</v>
      </c>
      <c r="AE1621" s="34" t="str">
        <f t="shared" si="529"/>
        <v>" "</v>
      </c>
      <c r="AF1621" s="34" t="str">
        <f t="shared" si="530"/>
        <v>" "</v>
      </c>
      <c r="AI1621" t="s">
        <v>484</v>
      </c>
      <c r="AJ1621" s="14" t="s">
        <v>1064</v>
      </c>
      <c r="AK1621" t="s">
        <v>917</v>
      </c>
      <c r="AL1621"/>
      <c r="AM1621"/>
      <c r="AN1621"/>
      <c r="AO1621"/>
      <c r="AP1621"/>
      <c r="AQ1621"/>
      <c r="AR1621"/>
      <c r="AS1621"/>
      <c r="AV1621" t="s">
        <v>484</v>
      </c>
      <c r="AW1621">
        <f t="shared" si="531"/>
        <v>77</v>
      </c>
    </row>
    <row r="1622" spans="1:49" ht="11.25" customHeight="1" x14ac:dyDescent="0.2">
      <c r="A1622" s="14">
        <v>7400.1509999999998</v>
      </c>
      <c r="B1622" t="s">
        <v>485</v>
      </c>
      <c r="C1622" s="33" t="str">
        <f t="shared" si="512"/>
        <v>7400.151 Administration Expenses of Electricity Regulated Generation Activities</v>
      </c>
      <c r="D1622" s="6" t="s">
        <v>870</v>
      </c>
      <c r="E1622" s="6" t="s">
        <v>806</v>
      </c>
      <c r="F1622" s="6" t="s">
        <v>755</v>
      </c>
      <c r="G1622" s="6" t="s">
        <v>72</v>
      </c>
      <c r="H1622" s="34" t="str">
        <f>VLOOKUP(I1622,'heading tables'!$G$3:$H$9,2,FALSE)</f>
        <v>L3</v>
      </c>
      <c r="I1622" s="34">
        <f t="shared" si="521"/>
        <v>8</v>
      </c>
      <c r="J1622" s="6" t="s">
        <v>1069</v>
      </c>
      <c r="K1622" s="34">
        <f t="shared" si="525"/>
        <v>108</v>
      </c>
      <c r="L1622" s="34" t="str">
        <f t="shared" si="522"/>
        <v>51</v>
      </c>
      <c r="M1622" s="34" t="str">
        <f t="shared" si="515"/>
        <v>7</v>
      </c>
      <c r="N1622" s="34" t="str">
        <f t="shared" si="516"/>
        <v>74</v>
      </c>
      <c r="O1622" s="34" t="str">
        <f t="shared" si="517"/>
        <v>7400</v>
      </c>
      <c r="P1622" s="34" t="str">
        <f>CONCATENATE(M1622," ",VLOOKUP(M1622,'heading tables'!$A:$C,2,FALSE))</f>
        <v>7 Operating Expenses</v>
      </c>
      <c r="Q1622" s="34" t="str">
        <f>CONCATENATE(N1622," ",VLOOKUP(N1622,'heading tables'!$A:$C,2,FALSE))</f>
        <v>74 General and administrative expenses</v>
      </c>
      <c r="R1622" s="34" t="str">
        <f>CONCATENATE(O1622," ",VLOOKUP(ABS(O1622),'heading tables'!$A:$C,2,FALSE))</f>
        <v>7400 General and administrative expenses</v>
      </c>
      <c r="S1622" s="34" t="str">
        <f t="shared" si="519"/>
        <v>74</v>
      </c>
      <c r="T1622" s="34" t="str">
        <f t="shared" si="520"/>
        <v>7400</v>
      </c>
      <c r="U1622" s="34" t="str">
        <f>CONCATENATE(S1622," ",VLOOKUP(S1622,'heading tables'!$A:$C,2,FALSE))</f>
        <v>74 General and administrative expenses</v>
      </c>
      <c r="V1622" s="34" t="str">
        <f>CONCATENATE(T1622," ",VLOOKUP(ABS(T1622),'heading tables'!$A:$C,2,FALSE))</f>
        <v>7400 General and administrative expenses</v>
      </c>
      <c r="W1622" s="34" t="str">
        <f t="shared" si="523"/>
        <v>7400.1</v>
      </c>
      <c r="X1622" s="34" t="str">
        <f t="shared" si="533"/>
        <v>7400.15</v>
      </c>
      <c r="Y1622" s="34" t="str">
        <f t="shared" si="533"/>
        <v>7400.151</v>
      </c>
      <c r="Z1622" s="34" t="str">
        <f t="shared" si="533"/>
        <v>" "</v>
      </c>
      <c r="AA1622" s="34" t="str">
        <f t="shared" si="533"/>
        <v>" "</v>
      </c>
      <c r="AB1622" s="34" t="str">
        <f t="shared" si="526"/>
        <v>7400.1 General &amp; Administration Expenses for Electricity Regulated Activities</v>
      </c>
      <c r="AC1622" s="34" t="str">
        <f t="shared" si="527"/>
        <v>7400.15 General &amp; Administration Costs of Electricity Regulated Generation Activities</v>
      </c>
      <c r="AD1622" s="34" t="str">
        <f t="shared" si="528"/>
        <v>7400.151 Administration Expenses of Electricity Regulated Generation Activities</v>
      </c>
      <c r="AE1622" s="34" t="str">
        <f t="shared" si="529"/>
        <v>" "</v>
      </c>
      <c r="AF1622" s="34" t="str">
        <f t="shared" si="530"/>
        <v>" "</v>
      </c>
      <c r="AI1622" t="s">
        <v>485</v>
      </c>
      <c r="AJ1622" s="14" t="s">
        <v>1064</v>
      </c>
      <c r="AK1622" t="s">
        <v>917</v>
      </c>
      <c r="AL1622"/>
      <c r="AM1622"/>
      <c r="AN1622"/>
      <c r="AO1622"/>
      <c r="AP1622"/>
      <c r="AQ1622"/>
      <c r="AR1622"/>
      <c r="AS1622"/>
      <c r="AV1622" t="s">
        <v>485</v>
      </c>
      <c r="AW1622">
        <f t="shared" si="531"/>
        <v>70</v>
      </c>
    </row>
    <row r="1623" spans="1:49" ht="11.25" customHeight="1" x14ac:dyDescent="0.2">
      <c r="A1623" s="14">
        <v>7400.1511</v>
      </c>
      <c r="B1623" t="s">
        <v>456</v>
      </c>
      <c r="C1623" s="33" t="str">
        <f t="shared" si="512"/>
        <v>7400.1511 Payroll Cost of Administration</v>
      </c>
      <c r="D1623" s="6" t="s">
        <v>870</v>
      </c>
      <c r="E1623" s="6" t="s">
        <v>806</v>
      </c>
      <c r="F1623" s="6" t="s">
        <v>756</v>
      </c>
      <c r="G1623" s="6" t="s">
        <v>824</v>
      </c>
      <c r="H1623" s="34" t="str">
        <f>VLOOKUP(I1623,'heading tables'!$G$3:$H$9,2,FALSE)</f>
        <v>L4</v>
      </c>
      <c r="I1623" s="34">
        <f t="shared" si="521"/>
        <v>9</v>
      </c>
      <c r="J1623" s="6" t="s">
        <v>1069</v>
      </c>
      <c r="K1623" s="34">
        <f t="shared" si="525"/>
        <v>108</v>
      </c>
      <c r="L1623" s="34" t="str">
        <f t="shared" si="522"/>
        <v>11</v>
      </c>
      <c r="M1623" s="34" t="str">
        <f t="shared" si="515"/>
        <v>7</v>
      </c>
      <c r="N1623" s="34" t="str">
        <f t="shared" si="516"/>
        <v>74</v>
      </c>
      <c r="O1623" s="34" t="str">
        <f t="shared" si="517"/>
        <v>7400</v>
      </c>
      <c r="P1623" s="34" t="str">
        <f>CONCATENATE(M1623," ",VLOOKUP(M1623,'heading tables'!$A:$C,2,FALSE))</f>
        <v>7 Operating Expenses</v>
      </c>
      <c r="Q1623" s="34" t="str">
        <f>CONCATENATE(N1623," ",VLOOKUP(N1623,'heading tables'!$A:$C,2,FALSE))</f>
        <v>74 General and administrative expenses</v>
      </c>
      <c r="R1623" s="34" t="str">
        <f>CONCATENATE(O1623," ",VLOOKUP(ABS(O1623),'heading tables'!$A:$C,2,FALSE))</f>
        <v>7400 General and administrative expenses</v>
      </c>
      <c r="S1623" s="34" t="str">
        <f t="shared" si="519"/>
        <v>74</v>
      </c>
      <c r="T1623" s="34" t="str">
        <f t="shared" si="520"/>
        <v>7400</v>
      </c>
      <c r="U1623" s="34" t="str">
        <f>CONCATENATE(S1623," ",VLOOKUP(S1623,'heading tables'!$A:$C,2,FALSE))</f>
        <v>74 General and administrative expenses</v>
      </c>
      <c r="V1623" s="34" t="str">
        <f>CONCATENATE(T1623," ",VLOOKUP(ABS(T1623),'heading tables'!$A:$C,2,FALSE))</f>
        <v>7400 General and administrative expenses</v>
      </c>
      <c r="W1623" s="34" t="str">
        <f t="shared" si="523"/>
        <v>7400.1</v>
      </c>
      <c r="X1623" s="34" t="str">
        <f t="shared" si="533"/>
        <v>7400.15</v>
      </c>
      <c r="Y1623" s="34" t="str">
        <f t="shared" si="533"/>
        <v>7400.151</v>
      </c>
      <c r="Z1623" s="34" t="str">
        <f t="shared" si="533"/>
        <v>7400.1511</v>
      </c>
      <c r="AA1623" s="34" t="str">
        <f t="shared" si="533"/>
        <v>" "</v>
      </c>
      <c r="AB1623" s="34" t="str">
        <f t="shared" si="526"/>
        <v>7400.1 General &amp; Administration Expenses for Electricity Regulated Activities</v>
      </c>
      <c r="AC1623" s="34" t="str">
        <f t="shared" si="527"/>
        <v>7400.15 General &amp; Administration Costs of Electricity Regulated Generation Activities</v>
      </c>
      <c r="AD1623" s="34" t="str">
        <f t="shared" si="528"/>
        <v>7400.151 Administration Expenses of Electricity Regulated Generation Activities</v>
      </c>
      <c r="AE1623" s="34" t="str">
        <f t="shared" si="529"/>
        <v>7400.1511 Payroll Cost of Administration</v>
      </c>
      <c r="AF1623" s="34" t="str">
        <f t="shared" si="530"/>
        <v>" "</v>
      </c>
      <c r="AH1623" s="6" t="s">
        <v>406</v>
      </c>
      <c r="AI1623" t="s">
        <v>456</v>
      </c>
      <c r="AJ1623" s="14" t="s">
        <v>11</v>
      </c>
      <c r="AK1623" t="s">
        <v>917</v>
      </c>
      <c r="AL1623"/>
      <c r="AM1623"/>
      <c r="AN1623"/>
      <c r="AO1623"/>
      <c r="AP1623"/>
      <c r="AQ1623"/>
      <c r="AR1623"/>
      <c r="AS1623"/>
      <c r="AV1623" t="s">
        <v>456</v>
      </c>
      <c r="AW1623">
        <f t="shared" si="531"/>
        <v>30</v>
      </c>
    </row>
    <row r="1624" spans="1:49" ht="11.25" customHeight="1" x14ac:dyDescent="0.2">
      <c r="A1624" s="14">
        <v>7400.1512000000002</v>
      </c>
      <c r="B1624" t="s">
        <v>457</v>
      </c>
      <c r="C1624" s="33" t="str">
        <f t="shared" si="512"/>
        <v>7400.1512 Operating Lease</v>
      </c>
      <c r="D1624" s="6" t="s">
        <v>870</v>
      </c>
      <c r="E1624" s="6" t="s">
        <v>806</v>
      </c>
      <c r="F1624" s="6" t="s">
        <v>757</v>
      </c>
      <c r="G1624" s="6" t="s">
        <v>824</v>
      </c>
      <c r="H1624" s="34" t="str">
        <f>VLOOKUP(I1624,'heading tables'!$G$3:$H$9,2,FALSE)</f>
        <v>L4</v>
      </c>
      <c r="I1624" s="34">
        <f t="shared" si="521"/>
        <v>9</v>
      </c>
      <c r="J1624" s="6" t="s">
        <v>1069</v>
      </c>
      <c r="K1624" s="34">
        <f t="shared" si="525"/>
        <v>108</v>
      </c>
      <c r="L1624" s="34" t="str">
        <f t="shared" si="522"/>
        <v>12</v>
      </c>
      <c r="M1624" s="34" t="str">
        <f t="shared" si="515"/>
        <v>7</v>
      </c>
      <c r="N1624" s="34" t="str">
        <f t="shared" si="516"/>
        <v>74</v>
      </c>
      <c r="O1624" s="34" t="str">
        <f t="shared" si="517"/>
        <v>7400</v>
      </c>
      <c r="P1624" s="34" t="str">
        <f>CONCATENATE(M1624," ",VLOOKUP(M1624,'heading tables'!$A:$C,2,FALSE))</f>
        <v>7 Operating Expenses</v>
      </c>
      <c r="Q1624" s="34" t="str">
        <f>CONCATENATE(N1624," ",VLOOKUP(N1624,'heading tables'!$A:$C,2,FALSE))</f>
        <v>74 General and administrative expenses</v>
      </c>
      <c r="R1624" s="34" t="str">
        <f>CONCATENATE(O1624," ",VLOOKUP(ABS(O1624),'heading tables'!$A:$C,2,FALSE))</f>
        <v>7400 General and administrative expenses</v>
      </c>
      <c r="S1624" s="34" t="str">
        <f t="shared" si="519"/>
        <v>74</v>
      </c>
      <c r="T1624" s="34" t="str">
        <f t="shared" si="520"/>
        <v>7400</v>
      </c>
      <c r="U1624" s="34" t="str">
        <f>CONCATENATE(S1624," ",VLOOKUP(S1624,'heading tables'!$A:$C,2,FALSE))</f>
        <v>74 General and administrative expenses</v>
      </c>
      <c r="V1624" s="34" t="str">
        <f>CONCATENATE(T1624," ",VLOOKUP(ABS(T1624),'heading tables'!$A:$C,2,FALSE))</f>
        <v>7400 General and administrative expenses</v>
      </c>
      <c r="W1624" s="34" t="str">
        <f t="shared" si="523"/>
        <v>7400.1</v>
      </c>
      <c r="X1624" s="34" t="str">
        <f t="shared" si="533"/>
        <v>7400.15</v>
      </c>
      <c r="Y1624" s="34" t="str">
        <f t="shared" si="533"/>
        <v>7400.151</v>
      </c>
      <c r="Z1624" s="34" t="str">
        <f t="shared" si="533"/>
        <v>7400.1512</v>
      </c>
      <c r="AA1624" s="34" t="str">
        <f t="shared" si="533"/>
        <v>" "</v>
      </c>
      <c r="AB1624" s="34" t="str">
        <f t="shared" si="526"/>
        <v>7400.1 General &amp; Administration Expenses for Electricity Regulated Activities</v>
      </c>
      <c r="AC1624" s="34" t="str">
        <f t="shared" si="527"/>
        <v>7400.15 General &amp; Administration Costs of Electricity Regulated Generation Activities</v>
      </c>
      <c r="AD1624" s="34" t="str">
        <f t="shared" si="528"/>
        <v>7400.151 Administration Expenses of Electricity Regulated Generation Activities</v>
      </c>
      <c r="AE1624" s="34" t="str">
        <f t="shared" si="529"/>
        <v>7400.1512 Operating Lease</v>
      </c>
      <c r="AF1624" s="34" t="str">
        <f t="shared" si="530"/>
        <v>" "</v>
      </c>
      <c r="AH1624" s="6" t="s">
        <v>886</v>
      </c>
      <c r="AI1624" t="s">
        <v>457</v>
      </c>
      <c r="AJ1624" s="14" t="s">
        <v>11</v>
      </c>
      <c r="AK1624" t="s">
        <v>917</v>
      </c>
      <c r="AL1624"/>
      <c r="AM1624"/>
      <c r="AN1624"/>
      <c r="AO1624"/>
      <c r="AP1624"/>
      <c r="AQ1624"/>
      <c r="AR1624"/>
      <c r="AS1624"/>
      <c r="AV1624" t="s">
        <v>457</v>
      </c>
      <c r="AW1624">
        <f t="shared" si="531"/>
        <v>15</v>
      </c>
    </row>
    <row r="1625" spans="1:49" ht="11.25" customHeight="1" x14ac:dyDescent="0.2">
      <c r="A1625" s="14">
        <v>7400.1513000000004</v>
      </c>
      <c r="B1625" t="s">
        <v>476</v>
      </c>
      <c r="C1625" s="33" t="str">
        <f t="shared" si="512"/>
        <v>7400.1513 Office Supply</v>
      </c>
      <c r="D1625" s="6" t="s">
        <v>870</v>
      </c>
      <c r="E1625" s="6" t="s">
        <v>806</v>
      </c>
      <c r="F1625" s="6" t="s">
        <v>758</v>
      </c>
      <c r="G1625" s="6" t="s">
        <v>824</v>
      </c>
      <c r="H1625" s="34" t="str">
        <f>VLOOKUP(I1625,'heading tables'!$G$3:$H$9,2,FALSE)</f>
        <v>L4</v>
      </c>
      <c r="I1625" s="34">
        <f t="shared" si="521"/>
        <v>9</v>
      </c>
      <c r="J1625" s="6" t="s">
        <v>1069</v>
      </c>
      <c r="K1625" s="34">
        <f t="shared" si="525"/>
        <v>108</v>
      </c>
      <c r="L1625" s="34" t="str">
        <f t="shared" si="522"/>
        <v>13</v>
      </c>
      <c r="M1625" s="34" t="str">
        <f t="shared" si="515"/>
        <v>7</v>
      </c>
      <c r="N1625" s="34" t="str">
        <f t="shared" si="516"/>
        <v>74</v>
      </c>
      <c r="O1625" s="34" t="str">
        <f t="shared" si="517"/>
        <v>7400</v>
      </c>
      <c r="P1625" s="34" t="str">
        <f>CONCATENATE(M1625," ",VLOOKUP(M1625,'heading tables'!$A:$C,2,FALSE))</f>
        <v>7 Operating Expenses</v>
      </c>
      <c r="Q1625" s="34" t="str">
        <f>CONCATENATE(N1625," ",VLOOKUP(N1625,'heading tables'!$A:$C,2,FALSE))</f>
        <v>74 General and administrative expenses</v>
      </c>
      <c r="R1625" s="34" t="str">
        <f>CONCATENATE(O1625," ",VLOOKUP(ABS(O1625),'heading tables'!$A:$C,2,FALSE))</f>
        <v>7400 General and administrative expenses</v>
      </c>
      <c r="S1625" s="34" t="str">
        <f t="shared" si="519"/>
        <v>74</v>
      </c>
      <c r="T1625" s="34" t="str">
        <f t="shared" si="520"/>
        <v>7400</v>
      </c>
      <c r="U1625" s="34" t="str">
        <f>CONCATENATE(S1625," ",VLOOKUP(S1625,'heading tables'!$A:$C,2,FALSE))</f>
        <v>74 General and administrative expenses</v>
      </c>
      <c r="V1625" s="34" t="str">
        <f>CONCATENATE(T1625," ",VLOOKUP(ABS(T1625),'heading tables'!$A:$C,2,FALSE))</f>
        <v>7400 General and administrative expenses</v>
      </c>
      <c r="W1625" s="34" t="str">
        <f t="shared" si="523"/>
        <v>7400.1</v>
      </c>
      <c r="X1625" s="34" t="str">
        <f t="shared" si="533"/>
        <v>7400.15</v>
      </c>
      <c r="Y1625" s="34" t="str">
        <f t="shared" si="533"/>
        <v>7400.151</v>
      </c>
      <c r="Z1625" s="34" t="str">
        <f t="shared" si="533"/>
        <v>7400.1513</v>
      </c>
      <c r="AA1625" s="34" t="str">
        <f t="shared" si="533"/>
        <v>" "</v>
      </c>
      <c r="AB1625" s="34" t="str">
        <f t="shared" si="526"/>
        <v>7400.1 General &amp; Administration Expenses for Electricity Regulated Activities</v>
      </c>
      <c r="AC1625" s="34" t="str">
        <f t="shared" si="527"/>
        <v>7400.15 General &amp; Administration Costs of Electricity Regulated Generation Activities</v>
      </c>
      <c r="AD1625" s="34" t="str">
        <f t="shared" si="528"/>
        <v>7400.151 Administration Expenses of Electricity Regulated Generation Activities</v>
      </c>
      <c r="AE1625" s="34" t="str">
        <f t="shared" si="529"/>
        <v>7400.1513 Office Supply</v>
      </c>
      <c r="AF1625" s="34" t="str">
        <f t="shared" si="530"/>
        <v>" "</v>
      </c>
      <c r="AH1625" s="14" t="s">
        <v>476</v>
      </c>
      <c r="AI1625" t="s">
        <v>476</v>
      </c>
      <c r="AJ1625" s="14" t="s">
        <v>11</v>
      </c>
      <c r="AK1625" t="s">
        <v>917</v>
      </c>
      <c r="AL1625"/>
      <c r="AM1625"/>
      <c r="AN1625"/>
      <c r="AO1625"/>
      <c r="AP1625"/>
      <c r="AQ1625"/>
      <c r="AR1625"/>
      <c r="AS1625"/>
      <c r="AV1625" t="s">
        <v>476</v>
      </c>
      <c r="AW1625">
        <f t="shared" si="531"/>
        <v>13</v>
      </c>
    </row>
    <row r="1626" spans="1:49" ht="11.25" customHeight="1" x14ac:dyDescent="0.2">
      <c r="A1626" s="14">
        <v>7400.1513999999997</v>
      </c>
      <c r="B1626" t="s">
        <v>459</v>
      </c>
      <c r="C1626" s="33" t="str">
        <f t="shared" si="512"/>
        <v>7400.1514 Communication</v>
      </c>
      <c r="D1626" s="6" t="s">
        <v>870</v>
      </c>
      <c r="E1626" s="6" t="s">
        <v>806</v>
      </c>
      <c r="F1626" s="6" t="s">
        <v>759</v>
      </c>
      <c r="G1626" s="6" t="s">
        <v>824</v>
      </c>
      <c r="H1626" s="34" t="str">
        <f>VLOOKUP(I1626,'heading tables'!$G$3:$H$9,2,FALSE)</f>
        <v>L4</v>
      </c>
      <c r="I1626" s="34">
        <f t="shared" si="521"/>
        <v>9</v>
      </c>
      <c r="J1626" s="6" t="s">
        <v>1069</v>
      </c>
      <c r="K1626" s="34">
        <f t="shared" si="525"/>
        <v>108</v>
      </c>
      <c r="L1626" s="34" t="str">
        <f t="shared" si="522"/>
        <v>14</v>
      </c>
      <c r="M1626" s="34" t="str">
        <f t="shared" si="515"/>
        <v>7</v>
      </c>
      <c r="N1626" s="34" t="str">
        <f t="shared" si="516"/>
        <v>74</v>
      </c>
      <c r="O1626" s="34" t="str">
        <f t="shared" si="517"/>
        <v>7400</v>
      </c>
      <c r="P1626" s="34" t="str">
        <f>CONCATENATE(M1626," ",VLOOKUP(M1626,'heading tables'!$A:$C,2,FALSE))</f>
        <v>7 Operating Expenses</v>
      </c>
      <c r="Q1626" s="34" t="str">
        <f>CONCATENATE(N1626," ",VLOOKUP(N1626,'heading tables'!$A:$C,2,FALSE))</f>
        <v>74 General and administrative expenses</v>
      </c>
      <c r="R1626" s="34" t="str">
        <f>CONCATENATE(O1626," ",VLOOKUP(ABS(O1626),'heading tables'!$A:$C,2,FALSE))</f>
        <v>7400 General and administrative expenses</v>
      </c>
      <c r="S1626" s="34" t="str">
        <f t="shared" si="519"/>
        <v>74</v>
      </c>
      <c r="T1626" s="34" t="str">
        <f t="shared" si="520"/>
        <v>7400</v>
      </c>
      <c r="U1626" s="34" t="str">
        <f>CONCATENATE(S1626," ",VLOOKUP(S1626,'heading tables'!$A:$C,2,FALSE))</f>
        <v>74 General and administrative expenses</v>
      </c>
      <c r="V1626" s="34" t="str">
        <f>CONCATENATE(T1626," ",VLOOKUP(ABS(T1626),'heading tables'!$A:$C,2,FALSE))</f>
        <v>7400 General and administrative expenses</v>
      </c>
      <c r="W1626" s="34" t="str">
        <f t="shared" si="523"/>
        <v>7400.1</v>
      </c>
      <c r="X1626" s="34" t="str">
        <f t="shared" si="533"/>
        <v>7400.15</v>
      </c>
      <c r="Y1626" s="34" t="str">
        <f t="shared" si="533"/>
        <v>7400.151</v>
      </c>
      <c r="Z1626" s="34" t="str">
        <f t="shared" si="533"/>
        <v>7400.1514</v>
      </c>
      <c r="AA1626" s="34" t="str">
        <f t="shared" si="533"/>
        <v>" "</v>
      </c>
      <c r="AB1626" s="34" t="str">
        <f t="shared" si="526"/>
        <v>7400.1 General &amp; Administration Expenses for Electricity Regulated Activities</v>
      </c>
      <c r="AC1626" s="34" t="str">
        <f t="shared" si="527"/>
        <v>7400.15 General &amp; Administration Costs of Electricity Regulated Generation Activities</v>
      </c>
      <c r="AD1626" s="34" t="str">
        <f t="shared" si="528"/>
        <v>7400.151 Administration Expenses of Electricity Regulated Generation Activities</v>
      </c>
      <c r="AE1626" s="34" t="str">
        <f t="shared" si="529"/>
        <v>7400.1514 Communication</v>
      </c>
      <c r="AF1626" s="34" t="str">
        <f t="shared" si="530"/>
        <v>" "</v>
      </c>
      <c r="AH1626" s="14" t="s">
        <v>459</v>
      </c>
      <c r="AI1626" t="s">
        <v>459</v>
      </c>
      <c r="AJ1626" s="14" t="s">
        <v>11</v>
      </c>
      <c r="AK1626" t="s">
        <v>917</v>
      </c>
      <c r="AL1626"/>
      <c r="AM1626"/>
      <c r="AN1626"/>
      <c r="AO1626"/>
      <c r="AP1626"/>
      <c r="AQ1626"/>
      <c r="AR1626"/>
      <c r="AS1626"/>
      <c r="AV1626" t="s">
        <v>459</v>
      </c>
      <c r="AW1626">
        <f t="shared" si="531"/>
        <v>13</v>
      </c>
    </row>
    <row r="1627" spans="1:49" ht="11.25" customHeight="1" x14ac:dyDescent="0.2">
      <c r="A1627" s="14">
        <v>7400.1514999999999</v>
      </c>
      <c r="B1627" t="s">
        <v>460</v>
      </c>
      <c r="C1627" s="33" t="str">
        <f t="shared" si="512"/>
        <v>7400.1515 Utilities</v>
      </c>
      <c r="D1627" s="6" t="s">
        <v>870</v>
      </c>
      <c r="E1627" s="6" t="s">
        <v>806</v>
      </c>
      <c r="F1627" s="6" t="s">
        <v>760</v>
      </c>
      <c r="G1627" s="6" t="s">
        <v>824</v>
      </c>
      <c r="H1627" s="34" t="str">
        <f>VLOOKUP(I1627,'heading tables'!$G$3:$H$9,2,FALSE)</f>
        <v>L4</v>
      </c>
      <c r="I1627" s="34">
        <f t="shared" si="521"/>
        <v>9</v>
      </c>
      <c r="J1627" s="6" t="s">
        <v>1069</v>
      </c>
      <c r="K1627" s="34">
        <f t="shared" si="525"/>
        <v>108</v>
      </c>
      <c r="L1627" s="34" t="str">
        <f t="shared" si="522"/>
        <v>15</v>
      </c>
      <c r="M1627" s="34" t="str">
        <f t="shared" si="515"/>
        <v>7</v>
      </c>
      <c r="N1627" s="34" t="str">
        <f t="shared" si="516"/>
        <v>74</v>
      </c>
      <c r="O1627" s="34" t="str">
        <f t="shared" si="517"/>
        <v>7400</v>
      </c>
      <c r="P1627" s="34" t="str">
        <f>CONCATENATE(M1627," ",VLOOKUP(M1627,'heading tables'!$A:$C,2,FALSE))</f>
        <v>7 Operating Expenses</v>
      </c>
      <c r="Q1627" s="34" t="str">
        <f>CONCATENATE(N1627," ",VLOOKUP(N1627,'heading tables'!$A:$C,2,FALSE))</f>
        <v>74 General and administrative expenses</v>
      </c>
      <c r="R1627" s="34" t="str">
        <f>CONCATENATE(O1627," ",VLOOKUP(ABS(O1627),'heading tables'!$A:$C,2,FALSE))</f>
        <v>7400 General and administrative expenses</v>
      </c>
      <c r="S1627" s="34" t="str">
        <f t="shared" si="519"/>
        <v>74</v>
      </c>
      <c r="T1627" s="34" t="str">
        <f t="shared" si="520"/>
        <v>7400</v>
      </c>
      <c r="U1627" s="34" t="str">
        <f>CONCATENATE(S1627," ",VLOOKUP(S1627,'heading tables'!$A:$C,2,FALSE))</f>
        <v>74 General and administrative expenses</v>
      </c>
      <c r="V1627" s="34" t="str">
        <f>CONCATENATE(T1627," ",VLOOKUP(ABS(T1627),'heading tables'!$A:$C,2,FALSE))</f>
        <v>7400 General and administrative expenses</v>
      </c>
      <c r="W1627" s="34" t="str">
        <f t="shared" si="523"/>
        <v>7400.1</v>
      </c>
      <c r="X1627" s="34" t="str">
        <f t="shared" si="533"/>
        <v>7400.15</v>
      </c>
      <c r="Y1627" s="34" t="str">
        <f t="shared" si="533"/>
        <v>7400.151</v>
      </c>
      <c r="Z1627" s="34" t="str">
        <f t="shared" si="533"/>
        <v>7400.1515</v>
      </c>
      <c r="AA1627" s="34" t="str">
        <f t="shared" si="533"/>
        <v>" "</v>
      </c>
      <c r="AB1627" s="34" t="str">
        <f t="shared" si="526"/>
        <v>7400.1 General &amp; Administration Expenses for Electricity Regulated Activities</v>
      </c>
      <c r="AC1627" s="34" t="str">
        <f t="shared" si="527"/>
        <v>7400.15 General &amp; Administration Costs of Electricity Regulated Generation Activities</v>
      </c>
      <c r="AD1627" s="34" t="str">
        <f t="shared" si="528"/>
        <v>7400.151 Administration Expenses of Electricity Regulated Generation Activities</v>
      </c>
      <c r="AE1627" s="34" t="str">
        <f t="shared" si="529"/>
        <v>7400.1515 Utilities</v>
      </c>
      <c r="AF1627" s="34" t="str">
        <f t="shared" si="530"/>
        <v>" "</v>
      </c>
      <c r="AH1627" s="14" t="s">
        <v>460</v>
      </c>
      <c r="AI1627" t="s">
        <v>460</v>
      </c>
      <c r="AJ1627" s="14" t="s">
        <v>11</v>
      </c>
      <c r="AK1627" t="s">
        <v>917</v>
      </c>
      <c r="AL1627"/>
      <c r="AM1627"/>
      <c r="AN1627"/>
      <c r="AO1627"/>
      <c r="AP1627"/>
      <c r="AQ1627"/>
      <c r="AR1627"/>
      <c r="AS1627"/>
      <c r="AV1627" t="s">
        <v>460</v>
      </c>
      <c r="AW1627">
        <f t="shared" si="531"/>
        <v>9</v>
      </c>
    </row>
    <row r="1628" spans="1:49" ht="11.25" customHeight="1" x14ac:dyDescent="0.2">
      <c r="A1628" s="14">
        <v>7400.1516000000001</v>
      </c>
      <c r="B1628" t="s">
        <v>461</v>
      </c>
      <c r="C1628" s="33" t="str">
        <f t="shared" si="512"/>
        <v>7400.1516 Repair</v>
      </c>
      <c r="D1628" s="6" t="s">
        <v>870</v>
      </c>
      <c r="E1628" s="6" t="s">
        <v>806</v>
      </c>
      <c r="F1628" s="6" t="s">
        <v>761</v>
      </c>
      <c r="G1628" s="6" t="s">
        <v>824</v>
      </c>
      <c r="H1628" s="34" t="str">
        <f>VLOOKUP(I1628,'heading tables'!$G$3:$H$9,2,FALSE)</f>
        <v>L4</v>
      </c>
      <c r="I1628" s="34">
        <f t="shared" si="521"/>
        <v>9</v>
      </c>
      <c r="J1628" s="6" t="s">
        <v>1069</v>
      </c>
      <c r="K1628" s="34">
        <f t="shared" si="525"/>
        <v>108</v>
      </c>
      <c r="L1628" s="34" t="str">
        <f t="shared" si="522"/>
        <v>16</v>
      </c>
      <c r="M1628" s="34" t="str">
        <f t="shared" si="515"/>
        <v>7</v>
      </c>
      <c r="N1628" s="34" t="str">
        <f t="shared" si="516"/>
        <v>74</v>
      </c>
      <c r="O1628" s="34" t="str">
        <f t="shared" si="517"/>
        <v>7400</v>
      </c>
      <c r="P1628" s="34" t="str">
        <f>CONCATENATE(M1628," ",VLOOKUP(M1628,'heading tables'!$A:$C,2,FALSE))</f>
        <v>7 Operating Expenses</v>
      </c>
      <c r="Q1628" s="34" t="str">
        <f>CONCATENATE(N1628," ",VLOOKUP(N1628,'heading tables'!$A:$C,2,FALSE))</f>
        <v>74 General and administrative expenses</v>
      </c>
      <c r="R1628" s="34" t="str">
        <f>CONCATENATE(O1628," ",VLOOKUP(ABS(O1628),'heading tables'!$A:$C,2,FALSE))</f>
        <v>7400 General and administrative expenses</v>
      </c>
      <c r="S1628" s="34" t="str">
        <f t="shared" si="519"/>
        <v>74</v>
      </c>
      <c r="T1628" s="34" t="str">
        <f t="shared" si="520"/>
        <v>7400</v>
      </c>
      <c r="U1628" s="34" t="str">
        <f>CONCATENATE(S1628," ",VLOOKUP(S1628,'heading tables'!$A:$C,2,FALSE))</f>
        <v>74 General and administrative expenses</v>
      </c>
      <c r="V1628" s="34" t="str">
        <f>CONCATENATE(T1628," ",VLOOKUP(ABS(T1628),'heading tables'!$A:$C,2,FALSE))</f>
        <v>7400 General and administrative expenses</v>
      </c>
      <c r="W1628" s="34" t="str">
        <f t="shared" si="523"/>
        <v>7400.1</v>
      </c>
      <c r="X1628" s="34" t="str">
        <f t="shared" si="533"/>
        <v>7400.15</v>
      </c>
      <c r="Y1628" s="34" t="str">
        <f t="shared" si="533"/>
        <v>7400.151</v>
      </c>
      <c r="Z1628" s="34" t="str">
        <f t="shared" si="533"/>
        <v>7400.1516</v>
      </c>
      <c r="AA1628" s="34" t="str">
        <f t="shared" si="533"/>
        <v>" "</v>
      </c>
      <c r="AB1628" s="34" t="str">
        <f t="shared" si="526"/>
        <v>7400.1 General &amp; Administration Expenses for Electricity Regulated Activities</v>
      </c>
      <c r="AC1628" s="34" t="str">
        <f t="shared" si="527"/>
        <v>7400.15 General &amp; Administration Costs of Electricity Regulated Generation Activities</v>
      </c>
      <c r="AD1628" s="34" t="str">
        <f t="shared" si="528"/>
        <v>7400.151 Administration Expenses of Electricity Regulated Generation Activities</v>
      </c>
      <c r="AE1628" s="34" t="str">
        <f t="shared" si="529"/>
        <v>7400.1516 Repair</v>
      </c>
      <c r="AF1628" s="34" t="str">
        <f t="shared" si="530"/>
        <v>" "</v>
      </c>
      <c r="AH1628" s="34" t="str">
        <f t="shared" ref="AH1628" si="534">AI1628</f>
        <v>Repair</v>
      </c>
      <c r="AI1628" t="s">
        <v>461</v>
      </c>
      <c r="AJ1628" s="14" t="s">
        <v>11</v>
      </c>
      <c r="AK1628" t="s">
        <v>917</v>
      </c>
      <c r="AL1628"/>
      <c r="AM1628"/>
      <c r="AN1628"/>
      <c r="AO1628"/>
      <c r="AP1628"/>
      <c r="AQ1628"/>
      <c r="AR1628"/>
      <c r="AS1628"/>
      <c r="AV1628" t="s">
        <v>461</v>
      </c>
      <c r="AW1628">
        <f t="shared" si="531"/>
        <v>6</v>
      </c>
    </row>
    <row r="1629" spans="1:49" ht="11.25" customHeight="1" x14ac:dyDescent="0.2">
      <c r="A1629" s="14">
        <v>7400.1517000000003</v>
      </c>
      <c r="B1629" t="s">
        <v>462</v>
      </c>
      <c r="C1629" s="33" t="str">
        <f t="shared" ref="C1629:C1692" si="535">CONCATENATE(A1629," ",B1629)</f>
        <v>7400.1517 Representative Expenses</v>
      </c>
      <c r="D1629" s="6" t="s">
        <v>870</v>
      </c>
      <c r="E1629" s="6" t="s">
        <v>806</v>
      </c>
      <c r="F1629" s="6" t="s">
        <v>760</v>
      </c>
      <c r="G1629" s="6" t="s">
        <v>824</v>
      </c>
      <c r="H1629" s="34" t="str">
        <f>VLOOKUP(I1629,'heading tables'!$G$3:$H$9,2,FALSE)</f>
        <v>L4</v>
      </c>
      <c r="I1629" s="34">
        <f t="shared" si="521"/>
        <v>9</v>
      </c>
      <c r="J1629" s="6" t="s">
        <v>1069</v>
      </c>
      <c r="K1629" s="34">
        <f t="shared" si="525"/>
        <v>108</v>
      </c>
      <c r="L1629" s="34" t="str">
        <f t="shared" si="522"/>
        <v>17</v>
      </c>
      <c r="M1629" s="34" t="str">
        <f t="shared" si="515"/>
        <v>7</v>
      </c>
      <c r="N1629" s="34" t="str">
        <f t="shared" si="516"/>
        <v>74</v>
      </c>
      <c r="O1629" s="34" t="str">
        <f t="shared" si="517"/>
        <v>7400</v>
      </c>
      <c r="P1629" s="34" t="str">
        <f>CONCATENATE(M1629," ",VLOOKUP(M1629,'heading tables'!$A:$C,2,FALSE))</f>
        <v>7 Operating Expenses</v>
      </c>
      <c r="Q1629" s="34" t="str">
        <f>CONCATENATE(N1629," ",VLOOKUP(N1629,'heading tables'!$A:$C,2,FALSE))</f>
        <v>74 General and administrative expenses</v>
      </c>
      <c r="R1629" s="34" t="str">
        <f>CONCATENATE(O1629," ",VLOOKUP(ABS(O1629),'heading tables'!$A:$C,2,FALSE))</f>
        <v>7400 General and administrative expenses</v>
      </c>
      <c r="S1629" s="34" t="str">
        <f t="shared" si="519"/>
        <v>74</v>
      </c>
      <c r="T1629" s="34" t="str">
        <f t="shared" si="520"/>
        <v>7400</v>
      </c>
      <c r="U1629" s="34" t="str">
        <f>CONCATENATE(S1629," ",VLOOKUP(S1629,'heading tables'!$A:$C,2,FALSE))</f>
        <v>74 General and administrative expenses</v>
      </c>
      <c r="V1629" s="34" t="str">
        <f>CONCATENATE(T1629," ",VLOOKUP(ABS(T1629),'heading tables'!$A:$C,2,FALSE))</f>
        <v>7400 General and administrative expenses</v>
      </c>
      <c r="W1629" s="34" t="str">
        <f t="shared" si="523"/>
        <v>7400.1</v>
      </c>
      <c r="X1629" s="34" t="str">
        <f t="shared" si="533"/>
        <v>7400.15</v>
      </c>
      <c r="Y1629" s="34" t="str">
        <f t="shared" si="533"/>
        <v>7400.151</v>
      </c>
      <c r="Z1629" s="34" t="str">
        <f t="shared" si="533"/>
        <v>7400.1517</v>
      </c>
      <c r="AA1629" s="34" t="str">
        <f t="shared" si="533"/>
        <v>" "</v>
      </c>
      <c r="AB1629" s="34" t="str">
        <f t="shared" si="526"/>
        <v>7400.1 General &amp; Administration Expenses for Electricity Regulated Activities</v>
      </c>
      <c r="AC1629" s="34" t="str">
        <f t="shared" si="527"/>
        <v>7400.15 General &amp; Administration Costs of Electricity Regulated Generation Activities</v>
      </c>
      <c r="AD1629" s="34" t="str">
        <f t="shared" si="528"/>
        <v>7400.151 Administration Expenses of Electricity Regulated Generation Activities</v>
      </c>
      <c r="AE1629" s="34" t="str">
        <f t="shared" si="529"/>
        <v>7400.1517 Representative Expenses</v>
      </c>
      <c r="AF1629" s="34" t="str">
        <f t="shared" si="530"/>
        <v>" "</v>
      </c>
      <c r="AH1629" s="14" t="s">
        <v>462</v>
      </c>
      <c r="AI1629" t="s">
        <v>462</v>
      </c>
      <c r="AJ1629" s="14" t="s">
        <v>11</v>
      </c>
      <c r="AK1629" t="s">
        <v>917</v>
      </c>
      <c r="AL1629"/>
      <c r="AM1629"/>
      <c r="AN1629"/>
      <c r="AO1629"/>
      <c r="AP1629"/>
      <c r="AQ1629"/>
      <c r="AR1629"/>
      <c r="AS1629"/>
      <c r="AV1629" t="s">
        <v>462</v>
      </c>
      <c r="AW1629">
        <f t="shared" si="531"/>
        <v>23</v>
      </c>
    </row>
    <row r="1630" spans="1:49" ht="11.25" customHeight="1" x14ac:dyDescent="0.2">
      <c r="A1630" s="14">
        <v>7400.1517999999996</v>
      </c>
      <c r="B1630" t="s">
        <v>885</v>
      </c>
      <c r="C1630" s="33" t="str">
        <f t="shared" si="535"/>
        <v>7400.1518 Depreciation</v>
      </c>
      <c r="D1630" s="6" t="s">
        <v>1070</v>
      </c>
      <c r="E1630" s="6" t="s">
        <v>806</v>
      </c>
      <c r="G1630" s="6" t="s">
        <v>824</v>
      </c>
      <c r="H1630" s="34" t="str">
        <f>VLOOKUP(I1630,'heading tables'!$G$3:$H$9,2,FALSE)</f>
        <v>L4</v>
      </c>
      <c r="I1630" s="34">
        <f t="shared" si="521"/>
        <v>9</v>
      </c>
      <c r="J1630" s="6" t="s">
        <v>1069</v>
      </c>
      <c r="K1630" s="34">
        <f t="shared" si="525"/>
        <v>108</v>
      </c>
      <c r="L1630" s="34" t="str">
        <f t="shared" si="522"/>
        <v>18</v>
      </c>
      <c r="M1630" s="34" t="str">
        <f t="shared" si="515"/>
        <v>7</v>
      </c>
      <c r="N1630" s="34" t="str">
        <f t="shared" si="516"/>
        <v>74</v>
      </c>
      <c r="O1630" s="34" t="str">
        <f t="shared" si="517"/>
        <v>7400</v>
      </c>
      <c r="P1630" s="34" t="str">
        <f>CONCATENATE(M1630," ",VLOOKUP(M1630,'heading tables'!$A:$C,2,FALSE))</f>
        <v>7 Operating Expenses</v>
      </c>
      <c r="Q1630" s="34" t="str">
        <f>CONCATENATE(N1630," ",VLOOKUP(N1630,'heading tables'!$A:$C,2,FALSE))</f>
        <v>74 General and administrative expenses</v>
      </c>
      <c r="R1630" s="34" t="str">
        <f>CONCATENATE(O1630," ",VLOOKUP(ABS(O1630),'heading tables'!$A:$C,2,FALSE))</f>
        <v>7400 General and administrative expenses</v>
      </c>
      <c r="S1630" s="34" t="str">
        <f t="shared" si="519"/>
        <v>74</v>
      </c>
      <c r="T1630" s="34" t="str">
        <f t="shared" si="520"/>
        <v>7400</v>
      </c>
      <c r="U1630" s="34" t="str">
        <f>CONCATENATE(S1630," ",VLOOKUP(S1630,'heading tables'!$A:$C,2,FALSE))</f>
        <v>74 General and administrative expenses</v>
      </c>
      <c r="V1630" s="34" t="str">
        <f>CONCATENATE(T1630," ",VLOOKUP(ABS(T1630),'heading tables'!$A:$C,2,FALSE))</f>
        <v>7400 General and administrative expenses</v>
      </c>
      <c r="W1630" s="34" t="str">
        <f t="shared" si="523"/>
        <v>7400.1</v>
      </c>
      <c r="X1630" s="34" t="str">
        <f t="shared" si="533"/>
        <v>7400.15</v>
      </c>
      <c r="Y1630" s="34" t="str">
        <f t="shared" si="533"/>
        <v>7400.151</v>
      </c>
      <c r="Z1630" s="34" t="str">
        <f t="shared" si="533"/>
        <v>7400.1518</v>
      </c>
      <c r="AA1630" s="34" t="str">
        <f t="shared" si="533"/>
        <v>" "</v>
      </c>
      <c r="AB1630" s="34" t="str">
        <f t="shared" si="526"/>
        <v>7400.1 General &amp; Administration Expenses for Electricity Regulated Activities</v>
      </c>
      <c r="AC1630" s="34" t="str">
        <f t="shared" si="527"/>
        <v>7400.15 General &amp; Administration Costs of Electricity Regulated Generation Activities</v>
      </c>
      <c r="AD1630" s="34" t="str">
        <f t="shared" si="528"/>
        <v>7400.151 Administration Expenses of Electricity Regulated Generation Activities</v>
      </c>
      <c r="AE1630" s="34" t="str">
        <f t="shared" si="529"/>
        <v>7400.1518 Depreciation</v>
      </c>
      <c r="AF1630" s="34" t="str">
        <f t="shared" si="530"/>
        <v>" "</v>
      </c>
      <c r="AI1630" t="s">
        <v>885</v>
      </c>
      <c r="AJ1630" s="14" t="s">
        <v>11</v>
      </c>
      <c r="AL1630"/>
      <c r="AM1630"/>
      <c r="AN1630"/>
      <c r="AO1630"/>
      <c r="AP1630"/>
      <c r="AQ1630"/>
      <c r="AR1630"/>
      <c r="AS1630"/>
      <c r="AV1630" t="s">
        <v>885</v>
      </c>
      <c r="AW1630">
        <f t="shared" si="531"/>
        <v>12</v>
      </c>
    </row>
    <row r="1631" spans="1:49" ht="11.25" customHeight="1" x14ac:dyDescent="0.2">
      <c r="A1631" s="14">
        <v>7400.1518999999998</v>
      </c>
      <c r="B1631" t="s">
        <v>463</v>
      </c>
      <c r="C1631" s="33" t="str">
        <f t="shared" si="535"/>
        <v>7400.1519 Other Electricity Regulated Administration Expenses</v>
      </c>
      <c r="D1631" s="6" t="s">
        <v>870</v>
      </c>
      <c r="E1631" s="6" t="s">
        <v>806</v>
      </c>
      <c r="F1631" s="6" t="s">
        <v>760</v>
      </c>
      <c r="G1631" s="6" t="s">
        <v>824</v>
      </c>
      <c r="H1631" s="34" t="str">
        <f>VLOOKUP(I1631,'heading tables'!$G$3:$H$9,2,FALSE)</f>
        <v>L4</v>
      </c>
      <c r="I1631" s="34">
        <f t="shared" si="521"/>
        <v>9</v>
      </c>
      <c r="J1631" s="6" t="s">
        <v>1069</v>
      </c>
      <c r="K1631" s="34">
        <f t="shared" si="525"/>
        <v>108</v>
      </c>
      <c r="L1631" s="34" t="str">
        <f t="shared" si="522"/>
        <v>19</v>
      </c>
      <c r="M1631" s="34" t="str">
        <f t="shared" si="515"/>
        <v>7</v>
      </c>
      <c r="N1631" s="34" t="str">
        <f t="shared" si="516"/>
        <v>74</v>
      </c>
      <c r="O1631" s="34" t="str">
        <f t="shared" si="517"/>
        <v>7400</v>
      </c>
      <c r="P1631" s="34" t="str">
        <f>CONCATENATE(M1631," ",VLOOKUP(M1631,'heading tables'!$A:$C,2,FALSE))</f>
        <v>7 Operating Expenses</v>
      </c>
      <c r="Q1631" s="34" t="str">
        <f>CONCATENATE(N1631," ",VLOOKUP(N1631,'heading tables'!$A:$C,2,FALSE))</f>
        <v>74 General and administrative expenses</v>
      </c>
      <c r="R1631" s="34" t="str">
        <f>CONCATENATE(O1631," ",VLOOKUP(ABS(O1631),'heading tables'!$A:$C,2,FALSE))</f>
        <v>7400 General and administrative expenses</v>
      </c>
      <c r="S1631" s="34" t="str">
        <f t="shared" si="519"/>
        <v>74</v>
      </c>
      <c r="T1631" s="34" t="str">
        <f t="shared" si="520"/>
        <v>7400</v>
      </c>
      <c r="U1631" s="34" t="str">
        <f>CONCATENATE(S1631," ",VLOOKUP(S1631,'heading tables'!$A:$C,2,FALSE))</f>
        <v>74 General and administrative expenses</v>
      </c>
      <c r="V1631" s="34" t="str">
        <f>CONCATENATE(T1631," ",VLOOKUP(ABS(T1631),'heading tables'!$A:$C,2,FALSE))</f>
        <v>7400 General and administrative expenses</v>
      </c>
      <c r="W1631" s="34" t="str">
        <f t="shared" si="523"/>
        <v>7400.1</v>
      </c>
      <c r="X1631" s="34" t="str">
        <f t="shared" si="533"/>
        <v>7400.15</v>
      </c>
      <c r="Y1631" s="34" t="str">
        <f t="shared" si="533"/>
        <v>7400.151</v>
      </c>
      <c r="Z1631" s="34" t="str">
        <f t="shared" si="533"/>
        <v>7400.1519</v>
      </c>
      <c r="AA1631" s="34" t="str">
        <f t="shared" si="533"/>
        <v>" "</v>
      </c>
      <c r="AB1631" s="34" t="str">
        <f t="shared" si="526"/>
        <v>7400.1 General &amp; Administration Expenses for Electricity Regulated Activities</v>
      </c>
      <c r="AC1631" s="34" t="str">
        <f t="shared" si="527"/>
        <v>7400.15 General &amp; Administration Costs of Electricity Regulated Generation Activities</v>
      </c>
      <c r="AD1631" s="34" t="str">
        <f t="shared" si="528"/>
        <v>7400.151 Administration Expenses of Electricity Regulated Generation Activities</v>
      </c>
      <c r="AE1631" s="34" t="str">
        <f t="shared" si="529"/>
        <v>7400.1519 Other Electricity Regulated Administration Expenses</v>
      </c>
      <c r="AF1631" s="34" t="str">
        <f t="shared" si="530"/>
        <v>" "</v>
      </c>
      <c r="AH1631" s="6" t="s">
        <v>405</v>
      </c>
      <c r="AI1631" t="s">
        <v>463</v>
      </c>
      <c r="AJ1631" s="14" t="s">
        <v>11</v>
      </c>
      <c r="AK1631" t="s">
        <v>917</v>
      </c>
      <c r="AL1631"/>
      <c r="AM1631"/>
      <c r="AN1631"/>
      <c r="AO1631"/>
      <c r="AP1631"/>
      <c r="AQ1631"/>
      <c r="AR1631"/>
      <c r="AS1631"/>
      <c r="AV1631" t="s">
        <v>463</v>
      </c>
      <c r="AW1631">
        <f t="shared" si="531"/>
        <v>51</v>
      </c>
    </row>
    <row r="1632" spans="1:49" ht="11.25" customHeight="1" x14ac:dyDescent="0.2">
      <c r="A1632" s="14">
        <v>7400.152</v>
      </c>
      <c r="B1632" t="s">
        <v>486</v>
      </c>
      <c r="C1632" s="33" t="str">
        <f t="shared" si="535"/>
        <v>7400.152 General Costs of Electricity Regulated Generation Activities</v>
      </c>
      <c r="D1632" s="6" t="s">
        <v>870</v>
      </c>
      <c r="E1632" s="6" t="s">
        <v>806</v>
      </c>
      <c r="F1632" s="6" t="s">
        <v>755</v>
      </c>
      <c r="G1632" s="6" t="s">
        <v>72</v>
      </c>
      <c r="H1632" s="34" t="str">
        <f>VLOOKUP(I1632,'heading tables'!$G$3:$H$9,2,FALSE)</f>
        <v>L3</v>
      </c>
      <c r="I1632" s="34">
        <f t="shared" si="521"/>
        <v>8</v>
      </c>
      <c r="J1632" s="6" t="s">
        <v>1069</v>
      </c>
      <c r="K1632" s="34">
        <f t="shared" si="525"/>
        <v>108</v>
      </c>
      <c r="L1632" s="34" t="str">
        <f t="shared" si="522"/>
        <v>52</v>
      </c>
      <c r="M1632" s="34" t="str">
        <f t="shared" si="515"/>
        <v>7</v>
      </c>
      <c r="N1632" s="34" t="str">
        <f t="shared" si="516"/>
        <v>74</v>
      </c>
      <c r="O1632" s="34" t="str">
        <f t="shared" si="517"/>
        <v>7400</v>
      </c>
      <c r="P1632" s="34" t="str">
        <f>CONCATENATE(M1632," ",VLOOKUP(M1632,'heading tables'!$A:$C,2,FALSE))</f>
        <v>7 Operating Expenses</v>
      </c>
      <c r="Q1632" s="34" t="str">
        <f>CONCATENATE(N1632," ",VLOOKUP(N1632,'heading tables'!$A:$C,2,FALSE))</f>
        <v>74 General and administrative expenses</v>
      </c>
      <c r="R1632" s="34" t="str">
        <f>CONCATENATE(O1632," ",VLOOKUP(ABS(O1632),'heading tables'!$A:$C,2,FALSE))</f>
        <v>7400 General and administrative expenses</v>
      </c>
      <c r="S1632" s="34" t="str">
        <f t="shared" si="519"/>
        <v>74</v>
      </c>
      <c r="T1632" s="34" t="str">
        <f t="shared" si="520"/>
        <v>7400</v>
      </c>
      <c r="U1632" s="34" t="str">
        <f>CONCATENATE(S1632," ",VLOOKUP(S1632,'heading tables'!$A:$C,2,FALSE))</f>
        <v>74 General and administrative expenses</v>
      </c>
      <c r="V1632" s="34" t="str">
        <f>CONCATENATE(T1632," ",VLOOKUP(ABS(T1632),'heading tables'!$A:$C,2,FALSE))</f>
        <v>7400 General and administrative expenses</v>
      </c>
      <c r="W1632" s="34" t="str">
        <f t="shared" si="523"/>
        <v>7400.1</v>
      </c>
      <c r="X1632" s="34" t="str">
        <f t="shared" si="533"/>
        <v>7400.15</v>
      </c>
      <c r="Y1632" s="34" t="str">
        <f t="shared" si="533"/>
        <v>7400.152</v>
      </c>
      <c r="Z1632" s="34" t="str">
        <f t="shared" si="533"/>
        <v>" "</v>
      </c>
      <c r="AA1632" s="34" t="str">
        <f t="shared" si="533"/>
        <v>" "</v>
      </c>
      <c r="AB1632" s="34" t="str">
        <f t="shared" si="526"/>
        <v>7400.1 General &amp; Administration Expenses for Electricity Regulated Activities</v>
      </c>
      <c r="AC1632" s="34" t="str">
        <f t="shared" si="527"/>
        <v>7400.15 General &amp; Administration Costs of Electricity Regulated Generation Activities</v>
      </c>
      <c r="AD1632" s="34" t="str">
        <f t="shared" si="528"/>
        <v>7400.152 General Costs of Electricity Regulated Generation Activities</v>
      </c>
      <c r="AE1632" s="34" t="str">
        <f t="shared" si="529"/>
        <v>" "</v>
      </c>
      <c r="AF1632" s="34" t="str">
        <f t="shared" si="530"/>
        <v>" "</v>
      </c>
      <c r="AH1632" s="6" t="s">
        <v>896</v>
      </c>
      <c r="AI1632" t="s">
        <v>486</v>
      </c>
      <c r="AJ1632" s="14" t="s">
        <v>1064</v>
      </c>
      <c r="AK1632" t="s">
        <v>917</v>
      </c>
      <c r="AL1632"/>
      <c r="AM1632"/>
      <c r="AN1632"/>
      <c r="AO1632"/>
      <c r="AP1632"/>
      <c r="AQ1632"/>
      <c r="AR1632"/>
      <c r="AS1632"/>
      <c r="AV1632" t="s">
        <v>486</v>
      </c>
      <c r="AW1632">
        <f t="shared" si="531"/>
        <v>60</v>
      </c>
    </row>
    <row r="1633" spans="1:49" ht="11.25" customHeight="1" x14ac:dyDescent="0.2">
      <c r="A1633" s="14">
        <v>7400.1521000000002</v>
      </c>
      <c r="B1633" t="s">
        <v>465</v>
      </c>
      <c r="C1633" s="33" t="str">
        <f t="shared" si="535"/>
        <v>7400.1521 Insurance</v>
      </c>
      <c r="D1633" s="6" t="s">
        <v>870</v>
      </c>
      <c r="E1633" s="6" t="s">
        <v>806</v>
      </c>
      <c r="F1633" s="6" t="s">
        <v>763</v>
      </c>
      <c r="G1633" s="6" t="s">
        <v>824</v>
      </c>
      <c r="H1633" s="34" t="str">
        <f>VLOOKUP(I1633,'heading tables'!$G$3:$H$9,2,FALSE)</f>
        <v>L4</v>
      </c>
      <c r="I1633" s="34">
        <f t="shared" si="521"/>
        <v>9</v>
      </c>
      <c r="J1633" s="6" t="s">
        <v>1069</v>
      </c>
      <c r="K1633" s="34">
        <f t="shared" si="525"/>
        <v>108</v>
      </c>
      <c r="L1633" s="34" t="str">
        <f t="shared" si="522"/>
        <v>21</v>
      </c>
      <c r="M1633" s="34" t="str">
        <f t="shared" si="515"/>
        <v>7</v>
      </c>
      <c r="N1633" s="34" t="str">
        <f t="shared" si="516"/>
        <v>74</v>
      </c>
      <c r="O1633" s="34" t="str">
        <f t="shared" si="517"/>
        <v>7400</v>
      </c>
      <c r="P1633" s="34" t="str">
        <f>CONCATENATE(M1633," ",VLOOKUP(M1633,'heading tables'!$A:$C,2,FALSE))</f>
        <v>7 Operating Expenses</v>
      </c>
      <c r="Q1633" s="34" t="str">
        <f>CONCATENATE(N1633," ",VLOOKUP(N1633,'heading tables'!$A:$C,2,FALSE))</f>
        <v>74 General and administrative expenses</v>
      </c>
      <c r="R1633" s="34" t="str">
        <f>CONCATENATE(O1633," ",VLOOKUP(ABS(O1633),'heading tables'!$A:$C,2,FALSE))</f>
        <v>7400 General and administrative expenses</v>
      </c>
      <c r="S1633" s="34" t="str">
        <f t="shared" si="519"/>
        <v>74</v>
      </c>
      <c r="T1633" s="34" t="str">
        <f t="shared" si="520"/>
        <v>7400</v>
      </c>
      <c r="U1633" s="34" t="str">
        <f>CONCATENATE(S1633," ",VLOOKUP(S1633,'heading tables'!$A:$C,2,FALSE))</f>
        <v>74 General and administrative expenses</v>
      </c>
      <c r="V1633" s="34" t="str">
        <f>CONCATENATE(T1633," ",VLOOKUP(ABS(T1633),'heading tables'!$A:$C,2,FALSE))</f>
        <v>7400 General and administrative expenses</v>
      </c>
      <c r="W1633" s="34" t="str">
        <f t="shared" si="523"/>
        <v>7400.1</v>
      </c>
      <c r="X1633" s="34" t="str">
        <f t="shared" si="533"/>
        <v>7400.15</v>
      </c>
      <c r="Y1633" s="34" t="str">
        <f t="shared" si="533"/>
        <v>7400.152</v>
      </c>
      <c r="Z1633" s="34" t="str">
        <f t="shared" si="533"/>
        <v>7400.1521</v>
      </c>
      <c r="AA1633" s="34" t="str">
        <f t="shared" si="533"/>
        <v>" "</v>
      </c>
      <c r="AB1633" s="34" t="str">
        <f t="shared" si="526"/>
        <v>7400.1 General &amp; Administration Expenses for Electricity Regulated Activities</v>
      </c>
      <c r="AC1633" s="34" t="str">
        <f t="shared" si="527"/>
        <v>7400.15 General &amp; Administration Costs of Electricity Regulated Generation Activities</v>
      </c>
      <c r="AD1633" s="34" t="str">
        <f t="shared" si="528"/>
        <v>7400.152 General Costs of Electricity Regulated Generation Activities</v>
      </c>
      <c r="AE1633" s="34" t="str">
        <f t="shared" si="529"/>
        <v>7400.1521 Insurance</v>
      </c>
      <c r="AF1633" s="34" t="str">
        <f t="shared" si="530"/>
        <v>" "</v>
      </c>
      <c r="AH1633" s="14" t="s">
        <v>465</v>
      </c>
      <c r="AI1633" t="s">
        <v>465</v>
      </c>
      <c r="AJ1633" s="14" t="s">
        <v>11</v>
      </c>
      <c r="AK1633" t="s">
        <v>917</v>
      </c>
      <c r="AL1633"/>
      <c r="AM1633"/>
      <c r="AN1633"/>
      <c r="AO1633"/>
      <c r="AP1633"/>
      <c r="AQ1633"/>
      <c r="AR1633"/>
      <c r="AS1633"/>
      <c r="AV1633" t="s">
        <v>465</v>
      </c>
      <c r="AW1633">
        <f t="shared" si="531"/>
        <v>9</v>
      </c>
    </row>
    <row r="1634" spans="1:49" ht="11.25" customHeight="1" x14ac:dyDescent="0.2">
      <c r="A1634" s="14">
        <v>7400.1522000000004</v>
      </c>
      <c r="B1634" t="s">
        <v>466</v>
      </c>
      <c r="C1634" s="33" t="str">
        <f t="shared" si="535"/>
        <v>7400.1522 Consultation and Audit</v>
      </c>
      <c r="D1634" s="6" t="s">
        <v>870</v>
      </c>
      <c r="E1634" s="6" t="s">
        <v>806</v>
      </c>
      <c r="F1634" s="6" t="s">
        <v>764</v>
      </c>
      <c r="G1634" s="6" t="s">
        <v>824</v>
      </c>
      <c r="H1634" s="34" t="str">
        <f>VLOOKUP(I1634,'heading tables'!$G$3:$H$9,2,FALSE)</f>
        <v>L4</v>
      </c>
      <c r="I1634" s="34">
        <f t="shared" si="521"/>
        <v>9</v>
      </c>
      <c r="J1634" s="6" t="s">
        <v>1069</v>
      </c>
      <c r="K1634" s="34">
        <f t="shared" si="525"/>
        <v>108</v>
      </c>
      <c r="L1634" s="34" t="str">
        <f t="shared" si="522"/>
        <v>22</v>
      </c>
      <c r="M1634" s="34" t="str">
        <f t="shared" si="515"/>
        <v>7</v>
      </c>
      <c r="N1634" s="34" t="str">
        <f t="shared" si="516"/>
        <v>74</v>
      </c>
      <c r="O1634" s="34" t="str">
        <f t="shared" si="517"/>
        <v>7400</v>
      </c>
      <c r="P1634" s="34" t="str">
        <f>CONCATENATE(M1634," ",VLOOKUP(M1634,'heading tables'!$A:$C,2,FALSE))</f>
        <v>7 Operating Expenses</v>
      </c>
      <c r="Q1634" s="34" t="str">
        <f>CONCATENATE(N1634," ",VLOOKUP(N1634,'heading tables'!$A:$C,2,FALSE))</f>
        <v>74 General and administrative expenses</v>
      </c>
      <c r="R1634" s="34" t="str">
        <f>CONCATENATE(O1634," ",VLOOKUP(ABS(O1634),'heading tables'!$A:$C,2,FALSE))</f>
        <v>7400 General and administrative expenses</v>
      </c>
      <c r="S1634" s="34" t="str">
        <f t="shared" si="519"/>
        <v>74</v>
      </c>
      <c r="T1634" s="34" t="str">
        <f t="shared" si="520"/>
        <v>7400</v>
      </c>
      <c r="U1634" s="34" t="str">
        <f>CONCATENATE(S1634," ",VLOOKUP(S1634,'heading tables'!$A:$C,2,FALSE))</f>
        <v>74 General and administrative expenses</v>
      </c>
      <c r="V1634" s="34" t="str">
        <f>CONCATENATE(T1634," ",VLOOKUP(ABS(T1634),'heading tables'!$A:$C,2,FALSE))</f>
        <v>7400 General and administrative expenses</v>
      </c>
      <c r="W1634" s="34" t="str">
        <f t="shared" si="523"/>
        <v>7400.1</v>
      </c>
      <c r="X1634" s="34" t="str">
        <f t="shared" si="533"/>
        <v>7400.15</v>
      </c>
      <c r="Y1634" s="34" t="str">
        <f t="shared" si="533"/>
        <v>7400.152</v>
      </c>
      <c r="Z1634" s="34" t="str">
        <f t="shared" si="533"/>
        <v>7400.1522</v>
      </c>
      <c r="AA1634" s="34" t="str">
        <f t="shared" si="533"/>
        <v>" "</v>
      </c>
      <c r="AB1634" s="34" t="str">
        <f t="shared" si="526"/>
        <v>7400.1 General &amp; Administration Expenses for Electricity Regulated Activities</v>
      </c>
      <c r="AC1634" s="34" t="str">
        <f t="shared" si="527"/>
        <v>7400.15 General &amp; Administration Costs of Electricity Regulated Generation Activities</v>
      </c>
      <c r="AD1634" s="34" t="str">
        <f t="shared" si="528"/>
        <v>7400.152 General Costs of Electricity Regulated Generation Activities</v>
      </c>
      <c r="AE1634" s="34" t="str">
        <f t="shared" si="529"/>
        <v>7400.1522 Consultation and Audit</v>
      </c>
      <c r="AF1634" s="34" t="str">
        <f t="shared" si="530"/>
        <v>" "</v>
      </c>
      <c r="AH1634" s="14" t="s">
        <v>466</v>
      </c>
      <c r="AI1634" t="s">
        <v>466</v>
      </c>
      <c r="AJ1634" s="14" t="s">
        <v>11</v>
      </c>
      <c r="AK1634" t="s">
        <v>917</v>
      </c>
      <c r="AL1634"/>
      <c r="AM1634"/>
      <c r="AN1634"/>
      <c r="AO1634"/>
      <c r="AP1634"/>
      <c r="AQ1634"/>
      <c r="AR1634"/>
      <c r="AS1634"/>
      <c r="AV1634" t="s">
        <v>466</v>
      </c>
      <c r="AW1634">
        <f t="shared" si="531"/>
        <v>22</v>
      </c>
    </row>
    <row r="1635" spans="1:49" ht="11.25" customHeight="1" x14ac:dyDescent="0.2">
      <c r="A1635" s="14">
        <v>7400.1522999999997</v>
      </c>
      <c r="B1635" t="s">
        <v>467</v>
      </c>
      <c r="C1635" s="33" t="str">
        <f t="shared" si="535"/>
        <v>7400.1523 Training</v>
      </c>
      <c r="D1635" s="6" t="s">
        <v>870</v>
      </c>
      <c r="E1635" s="6" t="s">
        <v>806</v>
      </c>
      <c r="F1635" s="6" t="s">
        <v>760</v>
      </c>
      <c r="G1635" s="6" t="s">
        <v>824</v>
      </c>
      <c r="H1635" s="34" t="str">
        <f>VLOOKUP(I1635,'heading tables'!$G$3:$H$9,2,FALSE)</f>
        <v>L4</v>
      </c>
      <c r="I1635" s="34">
        <f t="shared" si="521"/>
        <v>9</v>
      </c>
      <c r="J1635" s="6" t="s">
        <v>1069</v>
      </c>
      <c r="K1635" s="34">
        <f t="shared" si="525"/>
        <v>108</v>
      </c>
      <c r="L1635" s="34" t="str">
        <f t="shared" si="522"/>
        <v>23</v>
      </c>
      <c r="M1635" s="34" t="str">
        <f t="shared" si="515"/>
        <v>7</v>
      </c>
      <c r="N1635" s="34" t="str">
        <f t="shared" si="516"/>
        <v>74</v>
      </c>
      <c r="O1635" s="34" t="str">
        <f t="shared" si="517"/>
        <v>7400</v>
      </c>
      <c r="P1635" s="34" t="str">
        <f>CONCATENATE(M1635," ",VLOOKUP(M1635,'heading tables'!$A:$C,2,FALSE))</f>
        <v>7 Operating Expenses</v>
      </c>
      <c r="Q1635" s="34" t="str">
        <f>CONCATENATE(N1635," ",VLOOKUP(N1635,'heading tables'!$A:$C,2,FALSE))</f>
        <v>74 General and administrative expenses</v>
      </c>
      <c r="R1635" s="34" t="str">
        <f>CONCATENATE(O1635," ",VLOOKUP(ABS(O1635),'heading tables'!$A:$C,2,FALSE))</f>
        <v>7400 General and administrative expenses</v>
      </c>
      <c r="S1635" s="34" t="str">
        <f t="shared" si="519"/>
        <v>74</v>
      </c>
      <c r="T1635" s="34" t="str">
        <f t="shared" si="520"/>
        <v>7400</v>
      </c>
      <c r="U1635" s="34" t="str">
        <f>CONCATENATE(S1635," ",VLOOKUP(S1635,'heading tables'!$A:$C,2,FALSE))</f>
        <v>74 General and administrative expenses</v>
      </c>
      <c r="V1635" s="34" t="str">
        <f>CONCATENATE(T1635," ",VLOOKUP(ABS(T1635),'heading tables'!$A:$C,2,FALSE))</f>
        <v>7400 General and administrative expenses</v>
      </c>
      <c r="W1635" s="34" t="str">
        <f t="shared" si="523"/>
        <v>7400.1</v>
      </c>
      <c r="X1635" s="34" t="str">
        <f t="shared" si="533"/>
        <v>7400.15</v>
      </c>
      <c r="Y1635" s="34" t="str">
        <f t="shared" si="533"/>
        <v>7400.152</v>
      </c>
      <c r="Z1635" s="34" t="str">
        <f t="shared" si="533"/>
        <v>7400.1523</v>
      </c>
      <c r="AA1635" s="34" t="str">
        <f t="shared" si="533"/>
        <v>" "</v>
      </c>
      <c r="AB1635" s="34" t="str">
        <f t="shared" si="526"/>
        <v>7400.1 General &amp; Administration Expenses for Electricity Regulated Activities</v>
      </c>
      <c r="AC1635" s="34" t="str">
        <f t="shared" si="527"/>
        <v>7400.15 General &amp; Administration Costs of Electricity Regulated Generation Activities</v>
      </c>
      <c r="AD1635" s="34" t="str">
        <f t="shared" si="528"/>
        <v>7400.152 General Costs of Electricity Regulated Generation Activities</v>
      </c>
      <c r="AE1635" s="34" t="str">
        <f t="shared" si="529"/>
        <v>7400.1523 Training</v>
      </c>
      <c r="AF1635" s="34" t="str">
        <f t="shared" si="530"/>
        <v>" "</v>
      </c>
      <c r="AH1635" s="6" t="s">
        <v>898</v>
      </c>
      <c r="AI1635" t="s">
        <v>467</v>
      </c>
      <c r="AJ1635" s="14" t="s">
        <v>11</v>
      </c>
      <c r="AK1635" t="s">
        <v>917</v>
      </c>
      <c r="AL1635"/>
      <c r="AM1635"/>
      <c r="AN1635"/>
      <c r="AO1635"/>
      <c r="AP1635"/>
      <c r="AQ1635"/>
      <c r="AR1635"/>
      <c r="AS1635"/>
      <c r="AV1635" t="s">
        <v>467</v>
      </c>
      <c r="AW1635">
        <f t="shared" si="531"/>
        <v>8</v>
      </c>
    </row>
    <row r="1636" spans="1:49" ht="11.25" customHeight="1" x14ac:dyDescent="0.2">
      <c r="A1636" s="14">
        <v>7400.1523999999999</v>
      </c>
      <c r="B1636" t="s">
        <v>468</v>
      </c>
      <c r="C1636" s="33" t="str">
        <f t="shared" si="535"/>
        <v>7400.1524 Bank charges and Fees</v>
      </c>
      <c r="D1636" s="6" t="s">
        <v>870</v>
      </c>
      <c r="E1636" s="6" t="s">
        <v>806</v>
      </c>
      <c r="F1636" s="6" t="s">
        <v>760</v>
      </c>
      <c r="G1636" s="6" t="s">
        <v>824</v>
      </c>
      <c r="H1636" s="34" t="str">
        <f>VLOOKUP(I1636,'heading tables'!$G$3:$H$9,2,FALSE)</f>
        <v>L4</v>
      </c>
      <c r="I1636" s="34">
        <f t="shared" si="521"/>
        <v>9</v>
      </c>
      <c r="J1636" s="6" t="s">
        <v>1069</v>
      </c>
      <c r="K1636" s="34">
        <f t="shared" si="525"/>
        <v>108</v>
      </c>
      <c r="L1636" s="34" t="str">
        <f t="shared" si="522"/>
        <v>24</v>
      </c>
      <c r="M1636" s="34" t="str">
        <f t="shared" si="515"/>
        <v>7</v>
      </c>
      <c r="N1636" s="34" t="str">
        <f t="shared" si="516"/>
        <v>74</v>
      </c>
      <c r="O1636" s="34" t="str">
        <f t="shared" si="517"/>
        <v>7400</v>
      </c>
      <c r="P1636" s="34" t="str">
        <f>CONCATENATE(M1636," ",VLOOKUP(M1636,'heading tables'!$A:$C,2,FALSE))</f>
        <v>7 Operating Expenses</v>
      </c>
      <c r="Q1636" s="34" t="str">
        <f>CONCATENATE(N1636," ",VLOOKUP(N1636,'heading tables'!$A:$C,2,FALSE))</f>
        <v>74 General and administrative expenses</v>
      </c>
      <c r="R1636" s="34" t="str">
        <f>CONCATENATE(O1636," ",VLOOKUP(ABS(O1636),'heading tables'!$A:$C,2,FALSE))</f>
        <v>7400 General and administrative expenses</v>
      </c>
      <c r="S1636" s="34" t="str">
        <f t="shared" si="519"/>
        <v>74</v>
      </c>
      <c r="T1636" s="34" t="str">
        <f t="shared" si="520"/>
        <v>7400</v>
      </c>
      <c r="U1636" s="34" t="str">
        <f>CONCATENATE(S1636," ",VLOOKUP(S1636,'heading tables'!$A:$C,2,FALSE))</f>
        <v>74 General and administrative expenses</v>
      </c>
      <c r="V1636" s="34" t="str">
        <f>CONCATENATE(T1636," ",VLOOKUP(ABS(T1636),'heading tables'!$A:$C,2,FALSE))</f>
        <v>7400 General and administrative expenses</v>
      </c>
      <c r="W1636" s="34" t="str">
        <f t="shared" si="523"/>
        <v>7400.1</v>
      </c>
      <c r="X1636" s="34" t="str">
        <f t="shared" si="533"/>
        <v>7400.15</v>
      </c>
      <c r="Y1636" s="34" t="str">
        <f t="shared" si="533"/>
        <v>7400.152</v>
      </c>
      <c r="Z1636" s="34" t="str">
        <f t="shared" si="533"/>
        <v>7400.1524</v>
      </c>
      <c r="AA1636" s="34" t="str">
        <f t="shared" si="533"/>
        <v>" "</v>
      </c>
      <c r="AB1636" s="34" t="str">
        <f t="shared" si="526"/>
        <v>7400.1 General &amp; Administration Expenses for Electricity Regulated Activities</v>
      </c>
      <c r="AC1636" s="34" t="str">
        <f t="shared" si="527"/>
        <v>7400.15 General &amp; Administration Costs of Electricity Regulated Generation Activities</v>
      </c>
      <c r="AD1636" s="34" t="str">
        <f t="shared" si="528"/>
        <v>7400.152 General Costs of Electricity Regulated Generation Activities</v>
      </c>
      <c r="AE1636" s="34" t="str">
        <f t="shared" si="529"/>
        <v>7400.1524 Bank charges and Fees</v>
      </c>
      <c r="AF1636" s="34" t="str">
        <f t="shared" si="530"/>
        <v>" "</v>
      </c>
      <c r="AH1636" s="14" t="s">
        <v>468</v>
      </c>
      <c r="AI1636" t="s">
        <v>468</v>
      </c>
      <c r="AJ1636" s="14" t="s">
        <v>11</v>
      </c>
      <c r="AK1636" t="s">
        <v>917</v>
      </c>
      <c r="AL1636"/>
      <c r="AM1636"/>
      <c r="AN1636"/>
      <c r="AO1636"/>
      <c r="AP1636"/>
      <c r="AQ1636"/>
      <c r="AR1636"/>
      <c r="AS1636"/>
      <c r="AV1636" t="s">
        <v>468</v>
      </c>
      <c r="AW1636">
        <f t="shared" si="531"/>
        <v>21</v>
      </c>
    </row>
    <row r="1637" spans="1:49" ht="11.25" customHeight="1" x14ac:dyDescent="0.2">
      <c r="A1637" s="14">
        <v>7400.1525000000001</v>
      </c>
      <c r="B1637" t="s">
        <v>469</v>
      </c>
      <c r="C1637" s="33" t="str">
        <f t="shared" si="535"/>
        <v>7400.1525 Business Trip</v>
      </c>
      <c r="D1637" s="6" t="s">
        <v>870</v>
      </c>
      <c r="E1637" s="6" t="s">
        <v>806</v>
      </c>
      <c r="F1637" s="6" t="s">
        <v>760</v>
      </c>
      <c r="G1637" s="6" t="s">
        <v>824</v>
      </c>
      <c r="H1637" s="34" t="str">
        <f>VLOOKUP(I1637,'heading tables'!$G$3:$H$9,2,FALSE)</f>
        <v>L4</v>
      </c>
      <c r="I1637" s="34">
        <f t="shared" si="521"/>
        <v>9</v>
      </c>
      <c r="J1637" s="6" t="s">
        <v>1069</v>
      </c>
      <c r="K1637" s="34">
        <f t="shared" si="525"/>
        <v>108</v>
      </c>
      <c r="L1637" s="34" t="str">
        <f t="shared" si="522"/>
        <v>25</v>
      </c>
      <c r="M1637" s="34" t="str">
        <f t="shared" si="515"/>
        <v>7</v>
      </c>
      <c r="N1637" s="34" t="str">
        <f t="shared" si="516"/>
        <v>74</v>
      </c>
      <c r="O1637" s="34" t="str">
        <f t="shared" si="517"/>
        <v>7400</v>
      </c>
      <c r="P1637" s="34" t="str">
        <f>CONCATENATE(M1637," ",VLOOKUP(M1637,'heading tables'!$A:$C,2,FALSE))</f>
        <v>7 Operating Expenses</v>
      </c>
      <c r="Q1637" s="34" t="str">
        <f>CONCATENATE(N1637," ",VLOOKUP(N1637,'heading tables'!$A:$C,2,FALSE))</f>
        <v>74 General and administrative expenses</v>
      </c>
      <c r="R1637" s="34" t="str">
        <f>CONCATENATE(O1637," ",VLOOKUP(ABS(O1637),'heading tables'!$A:$C,2,FALSE))</f>
        <v>7400 General and administrative expenses</v>
      </c>
      <c r="S1637" s="34" t="str">
        <f t="shared" si="519"/>
        <v>74</v>
      </c>
      <c r="T1637" s="34" t="str">
        <f t="shared" si="520"/>
        <v>7400</v>
      </c>
      <c r="U1637" s="34" t="str">
        <f>CONCATENATE(S1637," ",VLOOKUP(S1637,'heading tables'!$A:$C,2,FALSE))</f>
        <v>74 General and administrative expenses</v>
      </c>
      <c r="V1637" s="34" t="str">
        <f>CONCATENATE(T1637," ",VLOOKUP(ABS(T1637),'heading tables'!$A:$C,2,FALSE))</f>
        <v>7400 General and administrative expenses</v>
      </c>
      <c r="W1637" s="34" t="str">
        <f t="shared" si="523"/>
        <v>7400.1</v>
      </c>
      <c r="X1637" s="34" t="str">
        <f t="shared" si="533"/>
        <v>7400.15</v>
      </c>
      <c r="Y1637" s="34" t="str">
        <f t="shared" si="533"/>
        <v>7400.152</v>
      </c>
      <c r="Z1637" s="34" t="str">
        <f t="shared" si="533"/>
        <v>7400.1525</v>
      </c>
      <c r="AA1637" s="34" t="str">
        <f t="shared" si="533"/>
        <v>" "</v>
      </c>
      <c r="AB1637" s="34" t="str">
        <f t="shared" si="526"/>
        <v>7400.1 General &amp; Administration Expenses for Electricity Regulated Activities</v>
      </c>
      <c r="AC1637" s="34" t="str">
        <f t="shared" si="527"/>
        <v>7400.15 General &amp; Administration Costs of Electricity Regulated Generation Activities</v>
      </c>
      <c r="AD1637" s="34" t="str">
        <f t="shared" si="528"/>
        <v>7400.152 General Costs of Electricity Regulated Generation Activities</v>
      </c>
      <c r="AE1637" s="34" t="str">
        <f t="shared" si="529"/>
        <v>7400.1525 Business Trip</v>
      </c>
      <c r="AF1637" s="34" t="str">
        <f t="shared" si="530"/>
        <v>" "</v>
      </c>
      <c r="AH1637" s="14" t="s">
        <v>469</v>
      </c>
      <c r="AI1637" t="s">
        <v>469</v>
      </c>
      <c r="AJ1637" s="14" t="s">
        <v>11</v>
      </c>
      <c r="AK1637" t="s">
        <v>917</v>
      </c>
      <c r="AL1637"/>
      <c r="AM1637"/>
      <c r="AN1637"/>
      <c r="AO1637"/>
      <c r="AP1637"/>
      <c r="AQ1637"/>
      <c r="AR1637"/>
      <c r="AS1637"/>
      <c r="AV1637" t="s">
        <v>469</v>
      </c>
      <c r="AW1637">
        <f t="shared" si="531"/>
        <v>13</v>
      </c>
    </row>
    <row r="1638" spans="1:49" ht="11.25" customHeight="1" x14ac:dyDescent="0.2">
      <c r="A1638" s="14">
        <v>7400.1526000000003</v>
      </c>
      <c r="B1638" t="s">
        <v>470</v>
      </c>
      <c r="C1638" s="33" t="str">
        <f t="shared" si="535"/>
        <v>7400.1526 Bad dept</v>
      </c>
      <c r="D1638" s="6" t="s">
        <v>870</v>
      </c>
      <c r="E1638" s="6" t="s">
        <v>806</v>
      </c>
      <c r="F1638" s="6" t="s">
        <v>760</v>
      </c>
      <c r="G1638" s="6" t="s">
        <v>824</v>
      </c>
      <c r="H1638" s="34" t="str">
        <f>VLOOKUP(I1638,'heading tables'!$G$3:$H$9,2,FALSE)</f>
        <v>L4</v>
      </c>
      <c r="I1638" s="34">
        <f t="shared" si="521"/>
        <v>9</v>
      </c>
      <c r="J1638" s="6" t="s">
        <v>1069</v>
      </c>
      <c r="K1638" s="34">
        <f t="shared" si="525"/>
        <v>108</v>
      </c>
      <c r="L1638" s="34" t="str">
        <f t="shared" si="522"/>
        <v>26</v>
      </c>
      <c r="M1638" s="34" t="str">
        <f t="shared" si="515"/>
        <v>7</v>
      </c>
      <c r="N1638" s="34" t="str">
        <f t="shared" si="516"/>
        <v>74</v>
      </c>
      <c r="O1638" s="34" t="str">
        <f t="shared" si="517"/>
        <v>7400</v>
      </c>
      <c r="P1638" s="34" t="str">
        <f>CONCATENATE(M1638," ",VLOOKUP(M1638,'heading tables'!$A:$C,2,FALSE))</f>
        <v>7 Operating Expenses</v>
      </c>
      <c r="Q1638" s="34" t="str">
        <f>CONCATENATE(N1638," ",VLOOKUP(N1638,'heading tables'!$A:$C,2,FALSE))</f>
        <v>74 General and administrative expenses</v>
      </c>
      <c r="R1638" s="34" t="str">
        <f>CONCATENATE(O1638," ",VLOOKUP(ABS(O1638),'heading tables'!$A:$C,2,FALSE))</f>
        <v>7400 General and administrative expenses</v>
      </c>
      <c r="S1638" s="34" t="str">
        <f t="shared" si="519"/>
        <v>74</v>
      </c>
      <c r="T1638" s="34" t="str">
        <f t="shared" si="520"/>
        <v>7400</v>
      </c>
      <c r="U1638" s="34" t="str">
        <f>CONCATENATE(S1638," ",VLOOKUP(S1638,'heading tables'!$A:$C,2,FALSE))</f>
        <v>74 General and administrative expenses</v>
      </c>
      <c r="V1638" s="34" t="str">
        <f>CONCATENATE(T1638," ",VLOOKUP(ABS(T1638),'heading tables'!$A:$C,2,FALSE))</f>
        <v>7400 General and administrative expenses</v>
      </c>
      <c r="W1638" s="34" t="str">
        <f t="shared" si="523"/>
        <v>7400.1</v>
      </c>
      <c r="X1638" s="34" t="str">
        <f t="shared" ref="X1638:AA1657" si="536">IF(OR(LEFT($A1638,X$1)=W1638,W1638=$AZ$1),$AZ$1,LEFT($A1638,X$1))</f>
        <v>7400.15</v>
      </c>
      <c r="Y1638" s="34" t="str">
        <f t="shared" si="536"/>
        <v>7400.152</v>
      </c>
      <c r="Z1638" s="34" t="str">
        <f t="shared" si="536"/>
        <v>7400.1526</v>
      </c>
      <c r="AA1638" s="34" t="str">
        <f t="shared" si="536"/>
        <v>" "</v>
      </c>
      <c r="AB1638" s="34" t="str">
        <f t="shared" si="526"/>
        <v>7400.1 General &amp; Administration Expenses for Electricity Regulated Activities</v>
      </c>
      <c r="AC1638" s="34" t="str">
        <f t="shared" si="527"/>
        <v>7400.15 General &amp; Administration Costs of Electricity Regulated Generation Activities</v>
      </c>
      <c r="AD1638" s="34" t="str">
        <f t="shared" si="528"/>
        <v>7400.152 General Costs of Electricity Regulated Generation Activities</v>
      </c>
      <c r="AE1638" s="34" t="str">
        <f t="shared" si="529"/>
        <v>7400.1526 Bad dept</v>
      </c>
      <c r="AF1638" s="34" t="str">
        <f t="shared" si="530"/>
        <v>" "</v>
      </c>
      <c r="AH1638" s="14" t="s">
        <v>470</v>
      </c>
      <c r="AI1638" t="s">
        <v>470</v>
      </c>
      <c r="AJ1638" s="14" t="s">
        <v>11</v>
      </c>
      <c r="AK1638" t="s">
        <v>917</v>
      </c>
      <c r="AL1638"/>
      <c r="AM1638"/>
      <c r="AN1638"/>
      <c r="AO1638"/>
      <c r="AP1638"/>
      <c r="AQ1638"/>
      <c r="AR1638"/>
      <c r="AS1638"/>
      <c r="AV1638" t="s">
        <v>470</v>
      </c>
      <c r="AW1638">
        <f t="shared" si="531"/>
        <v>8</v>
      </c>
    </row>
    <row r="1639" spans="1:49" ht="11.25" customHeight="1" x14ac:dyDescent="0.2">
      <c r="A1639" s="14">
        <v>7400.1526999999996</v>
      </c>
      <c r="B1639" t="s">
        <v>471</v>
      </c>
      <c r="C1639" s="33" t="str">
        <f t="shared" si="535"/>
        <v>7400.1527 Other Taxes and Duties</v>
      </c>
      <c r="D1639" s="6" t="s">
        <v>870</v>
      </c>
      <c r="E1639" s="6" t="s">
        <v>806</v>
      </c>
      <c r="F1639" s="6" t="s">
        <v>766</v>
      </c>
      <c r="G1639" s="6" t="s">
        <v>824</v>
      </c>
      <c r="H1639" s="34" t="str">
        <f>VLOOKUP(I1639,'heading tables'!$G$3:$H$9,2,FALSE)</f>
        <v>L4</v>
      </c>
      <c r="I1639" s="34">
        <f t="shared" si="521"/>
        <v>9</v>
      </c>
      <c r="J1639" s="6" t="s">
        <v>1069</v>
      </c>
      <c r="K1639" s="34">
        <f t="shared" si="525"/>
        <v>108</v>
      </c>
      <c r="L1639" s="34" t="str">
        <f t="shared" si="522"/>
        <v>27</v>
      </c>
      <c r="M1639" s="34" t="str">
        <f t="shared" si="515"/>
        <v>7</v>
      </c>
      <c r="N1639" s="34" t="str">
        <f t="shared" si="516"/>
        <v>74</v>
      </c>
      <c r="O1639" s="34" t="str">
        <f t="shared" si="517"/>
        <v>7400</v>
      </c>
      <c r="P1639" s="34" t="str">
        <f>CONCATENATE(M1639," ",VLOOKUP(M1639,'heading tables'!$A:$C,2,FALSE))</f>
        <v>7 Operating Expenses</v>
      </c>
      <c r="Q1639" s="34" t="str">
        <f>CONCATENATE(N1639," ",VLOOKUP(N1639,'heading tables'!$A:$C,2,FALSE))</f>
        <v>74 General and administrative expenses</v>
      </c>
      <c r="R1639" s="34" t="str">
        <f>CONCATENATE(O1639," ",VLOOKUP(ABS(O1639),'heading tables'!$A:$C,2,FALSE))</f>
        <v>7400 General and administrative expenses</v>
      </c>
      <c r="S1639" s="34" t="str">
        <f t="shared" si="519"/>
        <v>74</v>
      </c>
      <c r="T1639" s="34" t="str">
        <f t="shared" si="520"/>
        <v>7400</v>
      </c>
      <c r="U1639" s="34" t="str">
        <f>CONCATENATE(S1639," ",VLOOKUP(S1639,'heading tables'!$A:$C,2,FALSE))</f>
        <v>74 General and administrative expenses</v>
      </c>
      <c r="V1639" s="34" t="str">
        <f>CONCATENATE(T1639," ",VLOOKUP(ABS(T1639),'heading tables'!$A:$C,2,FALSE))</f>
        <v>7400 General and administrative expenses</v>
      </c>
      <c r="W1639" s="34" t="str">
        <f t="shared" si="523"/>
        <v>7400.1</v>
      </c>
      <c r="X1639" s="34" t="str">
        <f t="shared" si="536"/>
        <v>7400.15</v>
      </c>
      <c r="Y1639" s="34" t="str">
        <f t="shared" si="536"/>
        <v>7400.152</v>
      </c>
      <c r="Z1639" s="34" t="str">
        <f t="shared" si="536"/>
        <v>7400.1527</v>
      </c>
      <c r="AA1639" s="34" t="str">
        <f t="shared" si="536"/>
        <v>" "</v>
      </c>
      <c r="AB1639" s="34" t="str">
        <f t="shared" si="526"/>
        <v>7400.1 General &amp; Administration Expenses for Electricity Regulated Activities</v>
      </c>
      <c r="AC1639" s="34" t="str">
        <f t="shared" si="527"/>
        <v>7400.15 General &amp; Administration Costs of Electricity Regulated Generation Activities</v>
      </c>
      <c r="AD1639" s="34" t="str">
        <f t="shared" si="528"/>
        <v>7400.152 General Costs of Electricity Regulated Generation Activities</v>
      </c>
      <c r="AE1639" s="34" t="str">
        <f t="shared" si="529"/>
        <v>7400.1527 Other Taxes and Duties</v>
      </c>
      <c r="AF1639" s="34" t="str">
        <f t="shared" si="530"/>
        <v>" "</v>
      </c>
      <c r="AH1639" s="14" t="s">
        <v>891</v>
      </c>
      <c r="AI1639" t="s">
        <v>471</v>
      </c>
      <c r="AJ1639" s="14" t="s">
        <v>11</v>
      </c>
      <c r="AK1639" t="s">
        <v>917</v>
      </c>
      <c r="AL1639"/>
      <c r="AM1639"/>
      <c r="AN1639"/>
      <c r="AO1639"/>
      <c r="AP1639"/>
      <c r="AQ1639"/>
      <c r="AR1639"/>
      <c r="AS1639"/>
      <c r="AV1639" t="s">
        <v>471</v>
      </c>
      <c r="AW1639">
        <f t="shared" si="531"/>
        <v>22</v>
      </c>
    </row>
    <row r="1640" spans="1:49" ht="11.25" customHeight="1" x14ac:dyDescent="0.2">
      <c r="A1640" s="14">
        <v>7400.1527999999998</v>
      </c>
      <c r="B1640" t="s">
        <v>472</v>
      </c>
      <c r="C1640" s="33" t="str">
        <f t="shared" si="535"/>
        <v>7400.1528 Penalties and Charges</v>
      </c>
      <c r="D1640" s="6" t="s">
        <v>870</v>
      </c>
      <c r="E1640" s="6" t="s">
        <v>806</v>
      </c>
      <c r="F1640" s="6" t="s">
        <v>760</v>
      </c>
      <c r="G1640" s="6" t="s">
        <v>824</v>
      </c>
      <c r="H1640" s="34" t="str">
        <f>VLOOKUP(I1640,'heading tables'!$G$3:$H$9,2,FALSE)</f>
        <v>L4</v>
      </c>
      <c r="I1640" s="34">
        <f t="shared" si="521"/>
        <v>9</v>
      </c>
      <c r="J1640" s="6" t="s">
        <v>1069</v>
      </c>
      <c r="K1640" s="34">
        <f t="shared" si="525"/>
        <v>108</v>
      </c>
      <c r="L1640" s="34" t="str">
        <f t="shared" si="522"/>
        <v>28</v>
      </c>
      <c r="M1640" s="34" t="str">
        <f t="shared" si="515"/>
        <v>7</v>
      </c>
      <c r="N1640" s="34" t="str">
        <f t="shared" si="516"/>
        <v>74</v>
      </c>
      <c r="O1640" s="34" t="str">
        <f t="shared" si="517"/>
        <v>7400</v>
      </c>
      <c r="P1640" s="34" t="str">
        <f>CONCATENATE(M1640," ",VLOOKUP(M1640,'heading tables'!$A:$C,2,FALSE))</f>
        <v>7 Operating Expenses</v>
      </c>
      <c r="Q1640" s="34" t="str">
        <f>CONCATENATE(N1640," ",VLOOKUP(N1640,'heading tables'!$A:$C,2,FALSE))</f>
        <v>74 General and administrative expenses</v>
      </c>
      <c r="R1640" s="34" t="str">
        <f>CONCATENATE(O1640," ",VLOOKUP(ABS(O1640),'heading tables'!$A:$C,2,FALSE))</f>
        <v>7400 General and administrative expenses</v>
      </c>
      <c r="S1640" s="34" t="str">
        <f t="shared" si="519"/>
        <v>74</v>
      </c>
      <c r="T1640" s="34" t="str">
        <f t="shared" si="520"/>
        <v>7400</v>
      </c>
      <c r="U1640" s="34" t="str">
        <f>CONCATENATE(S1640," ",VLOOKUP(S1640,'heading tables'!$A:$C,2,FALSE))</f>
        <v>74 General and administrative expenses</v>
      </c>
      <c r="V1640" s="34" t="str">
        <f>CONCATENATE(T1640," ",VLOOKUP(ABS(T1640),'heading tables'!$A:$C,2,FALSE))</f>
        <v>7400 General and administrative expenses</v>
      </c>
      <c r="W1640" s="34" t="str">
        <f t="shared" si="523"/>
        <v>7400.1</v>
      </c>
      <c r="X1640" s="34" t="str">
        <f t="shared" si="536"/>
        <v>7400.15</v>
      </c>
      <c r="Y1640" s="34" t="str">
        <f t="shared" si="536"/>
        <v>7400.152</v>
      </c>
      <c r="Z1640" s="34" t="str">
        <f t="shared" si="536"/>
        <v>7400.1528</v>
      </c>
      <c r="AA1640" s="34" t="str">
        <f t="shared" si="536"/>
        <v>" "</v>
      </c>
      <c r="AB1640" s="34" t="str">
        <f t="shared" si="526"/>
        <v>7400.1 General &amp; Administration Expenses for Electricity Regulated Activities</v>
      </c>
      <c r="AC1640" s="34" t="str">
        <f t="shared" si="527"/>
        <v>7400.15 General &amp; Administration Costs of Electricity Regulated Generation Activities</v>
      </c>
      <c r="AD1640" s="34" t="str">
        <f t="shared" si="528"/>
        <v>7400.152 General Costs of Electricity Regulated Generation Activities</v>
      </c>
      <c r="AE1640" s="34" t="str">
        <f t="shared" si="529"/>
        <v>7400.1528 Penalties and Charges</v>
      </c>
      <c r="AF1640" s="34" t="str">
        <f t="shared" si="530"/>
        <v>" "</v>
      </c>
      <c r="AH1640" s="14" t="s">
        <v>472</v>
      </c>
      <c r="AI1640" t="s">
        <v>472</v>
      </c>
      <c r="AJ1640" s="14" t="s">
        <v>11</v>
      </c>
      <c r="AK1640" t="s">
        <v>917</v>
      </c>
      <c r="AL1640"/>
      <c r="AM1640"/>
      <c r="AN1640"/>
      <c r="AO1640"/>
      <c r="AP1640"/>
      <c r="AQ1640"/>
      <c r="AR1640"/>
      <c r="AS1640"/>
      <c r="AV1640" t="s">
        <v>472</v>
      </c>
      <c r="AW1640">
        <f t="shared" si="531"/>
        <v>21</v>
      </c>
    </row>
    <row r="1641" spans="1:49" ht="11.25" customHeight="1" x14ac:dyDescent="0.2">
      <c r="A1641" s="14">
        <v>7400.1529</v>
      </c>
      <c r="B1641" t="s">
        <v>473</v>
      </c>
      <c r="C1641" s="33" t="str">
        <f t="shared" si="535"/>
        <v>7400.1529 Other Electricity Regulated General Expenses</v>
      </c>
      <c r="D1641" s="6" t="s">
        <v>870</v>
      </c>
      <c r="E1641" s="6" t="s">
        <v>806</v>
      </c>
      <c r="F1641" s="6" t="s">
        <v>760</v>
      </c>
      <c r="G1641" s="6" t="s">
        <v>824</v>
      </c>
      <c r="H1641" s="34" t="str">
        <f>VLOOKUP(I1641,'heading tables'!$G$3:$H$9,2,FALSE)</f>
        <v>L4</v>
      </c>
      <c r="I1641" s="34">
        <f t="shared" si="521"/>
        <v>9</v>
      </c>
      <c r="J1641" s="6" t="s">
        <v>1069</v>
      </c>
      <c r="K1641" s="34">
        <f t="shared" si="525"/>
        <v>108</v>
      </c>
      <c r="L1641" s="34" t="str">
        <f t="shared" si="522"/>
        <v>29</v>
      </c>
      <c r="M1641" s="34" t="str">
        <f t="shared" si="515"/>
        <v>7</v>
      </c>
      <c r="N1641" s="34" t="str">
        <f t="shared" si="516"/>
        <v>74</v>
      </c>
      <c r="O1641" s="34" t="str">
        <f t="shared" si="517"/>
        <v>7400</v>
      </c>
      <c r="P1641" s="34" t="str">
        <f>CONCATENATE(M1641," ",VLOOKUP(M1641,'heading tables'!$A:$C,2,FALSE))</f>
        <v>7 Operating Expenses</v>
      </c>
      <c r="Q1641" s="34" t="str">
        <f>CONCATENATE(N1641," ",VLOOKUP(N1641,'heading tables'!$A:$C,2,FALSE))</f>
        <v>74 General and administrative expenses</v>
      </c>
      <c r="R1641" s="34" t="str">
        <f>CONCATENATE(O1641," ",VLOOKUP(ABS(O1641),'heading tables'!$A:$C,2,FALSE))</f>
        <v>7400 General and administrative expenses</v>
      </c>
      <c r="S1641" s="34" t="str">
        <f t="shared" si="519"/>
        <v>74</v>
      </c>
      <c r="T1641" s="34" t="str">
        <f t="shared" si="520"/>
        <v>7400</v>
      </c>
      <c r="U1641" s="34" t="str">
        <f>CONCATENATE(S1641," ",VLOOKUP(S1641,'heading tables'!$A:$C,2,FALSE))</f>
        <v>74 General and administrative expenses</v>
      </c>
      <c r="V1641" s="34" t="str">
        <f>CONCATENATE(T1641," ",VLOOKUP(ABS(T1641),'heading tables'!$A:$C,2,FALSE))</f>
        <v>7400 General and administrative expenses</v>
      </c>
      <c r="W1641" s="34" t="str">
        <f t="shared" si="523"/>
        <v>7400.1</v>
      </c>
      <c r="X1641" s="34" t="str">
        <f t="shared" si="536"/>
        <v>7400.15</v>
      </c>
      <c r="Y1641" s="34" t="str">
        <f t="shared" si="536"/>
        <v>7400.152</v>
      </c>
      <c r="Z1641" s="34" t="str">
        <f t="shared" si="536"/>
        <v>7400.1529</v>
      </c>
      <c r="AA1641" s="34" t="str">
        <f t="shared" si="536"/>
        <v>" "</v>
      </c>
      <c r="AB1641" s="34" t="str">
        <f t="shared" si="526"/>
        <v>7400.1 General &amp; Administration Expenses for Electricity Regulated Activities</v>
      </c>
      <c r="AC1641" s="34" t="str">
        <f t="shared" si="527"/>
        <v>7400.15 General &amp; Administration Costs of Electricity Regulated Generation Activities</v>
      </c>
      <c r="AD1641" s="34" t="str">
        <f t="shared" si="528"/>
        <v>7400.152 General Costs of Electricity Regulated Generation Activities</v>
      </c>
      <c r="AE1641" s="34" t="str">
        <f t="shared" si="529"/>
        <v>7400.1529 Other Electricity Regulated General Expenses</v>
      </c>
      <c r="AF1641" s="34" t="str">
        <f t="shared" si="530"/>
        <v>" "</v>
      </c>
      <c r="AH1641" s="6" t="s">
        <v>896</v>
      </c>
      <c r="AI1641" t="s">
        <v>473</v>
      </c>
      <c r="AJ1641" s="14" t="s">
        <v>11</v>
      </c>
      <c r="AK1641" t="s">
        <v>917</v>
      </c>
      <c r="AL1641"/>
      <c r="AM1641"/>
      <c r="AN1641"/>
      <c r="AO1641"/>
      <c r="AP1641"/>
      <c r="AQ1641"/>
      <c r="AR1641"/>
      <c r="AS1641"/>
      <c r="AV1641" t="s">
        <v>473</v>
      </c>
      <c r="AW1641">
        <f t="shared" si="531"/>
        <v>44</v>
      </c>
    </row>
    <row r="1642" spans="1:49" ht="11.25" customHeight="1" x14ac:dyDescent="0.2">
      <c r="A1642" s="14">
        <v>7400.19</v>
      </c>
      <c r="B1642" t="s">
        <v>487</v>
      </c>
      <c r="C1642" s="33" t="str">
        <f t="shared" si="535"/>
        <v>7400.19 General &amp; Administration Costs of Electricity Regulated Other Activities</v>
      </c>
      <c r="D1642" s="6" t="s">
        <v>29</v>
      </c>
      <c r="E1642" s="6" t="s">
        <v>1</v>
      </c>
      <c r="F1642" s="6" t="s">
        <v>1</v>
      </c>
      <c r="G1642" s="6" t="s">
        <v>907</v>
      </c>
      <c r="H1642" s="34" t="str">
        <f>VLOOKUP(I1642,'heading tables'!$G$3:$H$9,2,FALSE)</f>
        <v>L2</v>
      </c>
      <c r="I1642" s="34">
        <f t="shared" si="521"/>
        <v>7</v>
      </c>
      <c r="J1642" s="6" t="s">
        <v>1069</v>
      </c>
      <c r="K1642" s="34">
        <f t="shared" si="525"/>
        <v>108</v>
      </c>
      <c r="L1642" s="34" t="str">
        <f t="shared" si="522"/>
        <v>19</v>
      </c>
      <c r="M1642" s="34" t="str">
        <f t="shared" si="515"/>
        <v>7</v>
      </c>
      <c r="N1642" s="34" t="str">
        <f t="shared" si="516"/>
        <v>74</v>
      </c>
      <c r="O1642" s="34" t="str">
        <f t="shared" si="517"/>
        <v>7400</v>
      </c>
      <c r="P1642" s="34" t="str">
        <f>CONCATENATE(M1642," ",VLOOKUP(M1642,'heading tables'!$A:$C,2,FALSE))</f>
        <v>7 Operating Expenses</v>
      </c>
      <c r="Q1642" s="34" t="str">
        <f>CONCATENATE(N1642," ",VLOOKUP(N1642,'heading tables'!$A:$C,2,FALSE))</f>
        <v>74 General and administrative expenses</v>
      </c>
      <c r="R1642" s="34" t="str">
        <f>CONCATENATE(O1642," ",VLOOKUP(ABS(O1642),'heading tables'!$A:$C,2,FALSE))</f>
        <v>7400 General and administrative expenses</v>
      </c>
      <c r="S1642" s="34" t="str">
        <f t="shared" si="519"/>
        <v>74</v>
      </c>
      <c r="T1642" s="34" t="str">
        <f t="shared" si="520"/>
        <v>7400</v>
      </c>
      <c r="U1642" s="34" t="str">
        <f>CONCATENATE(S1642," ",VLOOKUP(S1642,'heading tables'!$A:$C,2,FALSE))</f>
        <v>74 General and administrative expenses</v>
      </c>
      <c r="V1642" s="34" t="str">
        <f>CONCATENATE(T1642," ",VLOOKUP(ABS(T1642),'heading tables'!$A:$C,2,FALSE))</f>
        <v>7400 General and administrative expenses</v>
      </c>
      <c r="W1642" s="34" t="str">
        <f t="shared" si="523"/>
        <v>7400.1</v>
      </c>
      <c r="X1642" s="34" t="str">
        <f t="shared" si="536"/>
        <v>7400.19</v>
      </c>
      <c r="Y1642" s="34" t="str">
        <f t="shared" si="536"/>
        <v>" "</v>
      </c>
      <c r="Z1642" s="34" t="str">
        <f t="shared" si="536"/>
        <v>" "</v>
      </c>
      <c r="AA1642" s="34" t="str">
        <f t="shared" si="536"/>
        <v>" "</v>
      </c>
      <c r="AB1642" s="34" t="str">
        <f t="shared" si="526"/>
        <v>7400.1 General &amp; Administration Expenses for Electricity Regulated Activities</v>
      </c>
      <c r="AC1642" s="34" t="str">
        <f t="shared" si="527"/>
        <v>7400.19 General &amp; Administration Costs of Electricity Regulated Other Activities</v>
      </c>
      <c r="AD1642" s="34" t="str">
        <f t="shared" si="528"/>
        <v>" "</v>
      </c>
      <c r="AE1642" s="34" t="str">
        <f t="shared" si="529"/>
        <v>" "</v>
      </c>
      <c r="AF1642" s="34" t="str">
        <f t="shared" si="530"/>
        <v>" "</v>
      </c>
      <c r="AH1642" s="6" t="s">
        <v>895</v>
      </c>
      <c r="AI1642" t="s">
        <v>487</v>
      </c>
      <c r="AJ1642" s="14" t="s">
        <v>11</v>
      </c>
      <c r="AK1642" t="s">
        <v>917</v>
      </c>
      <c r="AL1642"/>
      <c r="AM1642"/>
      <c r="AN1642"/>
      <c r="AO1642"/>
      <c r="AP1642"/>
      <c r="AQ1642"/>
      <c r="AR1642"/>
      <c r="AS1642"/>
      <c r="AV1642" t="s">
        <v>487</v>
      </c>
      <c r="AW1642">
        <f t="shared" si="531"/>
        <v>72</v>
      </c>
    </row>
    <row r="1643" spans="1:49" ht="11.25" customHeight="1" x14ac:dyDescent="0.2">
      <c r="A1643" s="14">
        <v>7410</v>
      </c>
      <c r="B1643" t="s">
        <v>488</v>
      </c>
      <c r="C1643" s="33" t="str">
        <f t="shared" si="535"/>
        <v>7410 Salary and Wages Expenses</v>
      </c>
      <c r="D1643" s="6" t="s">
        <v>2</v>
      </c>
      <c r="E1643" s="6" t="s">
        <v>806</v>
      </c>
      <c r="F1643" s="6" t="s">
        <v>756</v>
      </c>
      <c r="G1643" s="6" t="s">
        <v>813</v>
      </c>
      <c r="H1643" s="34" t="str">
        <f>VLOOKUP(I1643,'heading tables'!$G$3:$H$9,2,FALSE)</f>
        <v>M</v>
      </c>
      <c r="I1643" s="34">
        <f t="shared" si="521"/>
        <v>4</v>
      </c>
      <c r="J1643" s="6" t="s">
        <v>915</v>
      </c>
      <c r="K1643" s="34">
        <f t="shared" si="525"/>
        <v>1</v>
      </c>
      <c r="L1643" s="34" t="str">
        <f t="shared" si="522"/>
        <v>10</v>
      </c>
      <c r="M1643" s="34" t="str">
        <f t="shared" si="515"/>
        <v>7</v>
      </c>
      <c r="N1643" s="34" t="str">
        <f t="shared" si="516"/>
        <v>74</v>
      </c>
      <c r="O1643" s="34" t="str">
        <f t="shared" si="517"/>
        <v>7410</v>
      </c>
      <c r="P1643" s="34" t="str">
        <f>CONCATENATE(M1643," ",VLOOKUP(M1643,'heading tables'!$A:$C,2,FALSE))</f>
        <v>7 Operating Expenses</v>
      </c>
      <c r="Q1643" s="34" t="str">
        <f>CONCATENATE(N1643," ",VLOOKUP(N1643,'heading tables'!$A:$C,2,FALSE))</f>
        <v>74 General and administrative expenses</v>
      </c>
      <c r="R1643" s="34" t="str">
        <f>CONCATENATE(O1643," ",VLOOKUP(ABS(O1643),'heading tables'!$A:$C,2,FALSE))</f>
        <v>7410 Salary and Wages Expenses</v>
      </c>
      <c r="S1643" s="34" t="str">
        <f t="shared" si="519"/>
        <v>74</v>
      </c>
      <c r="T1643" s="34" t="str">
        <f t="shared" si="520"/>
        <v>7410</v>
      </c>
      <c r="U1643" s="34" t="str">
        <f>CONCATENATE(S1643," ",VLOOKUP(S1643,'heading tables'!$A:$C,2,FALSE))</f>
        <v>74 General and administrative expenses</v>
      </c>
      <c r="V1643" s="34" t="str">
        <f>CONCATENATE(T1643," ",VLOOKUP(ABS(T1643),'heading tables'!$A:$C,2,FALSE))</f>
        <v>7410 Salary and Wages Expenses</v>
      </c>
      <c r="W1643" s="34" t="str">
        <f t="shared" si="523"/>
        <v>" "</v>
      </c>
      <c r="X1643" s="34" t="str">
        <f t="shared" si="536"/>
        <v>" "</v>
      </c>
      <c r="Y1643" s="34" t="str">
        <f t="shared" si="536"/>
        <v>" "</v>
      </c>
      <c r="Z1643" s="34" t="str">
        <f t="shared" si="536"/>
        <v>" "</v>
      </c>
      <c r="AA1643" s="34" t="str">
        <f t="shared" si="536"/>
        <v>" "</v>
      </c>
      <c r="AB1643" s="34" t="str">
        <f t="shared" si="526"/>
        <v>" "</v>
      </c>
      <c r="AC1643" s="34" t="str">
        <f t="shared" si="527"/>
        <v>" "</v>
      </c>
      <c r="AD1643" s="34" t="str">
        <f t="shared" si="528"/>
        <v>" "</v>
      </c>
      <c r="AE1643" s="34" t="str">
        <f t="shared" si="529"/>
        <v>" "</v>
      </c>
      <c r="AF1643" s="34" t="str">
        <f t="shared" si="530"/>
        <v>" "</v>
      </c>
      <c r="AH1643" s="6" t="s">
        <v>406</v>
      </c>
      <c r="AI1643" t="s">
        <v>488</v>
      </c>
      <c r="AJ1643" s="14" t="s">
        <v>11</v>
      </c>
      <c r="AK1643" t="s">
        <v>917</v>
      </c>
      <c r="AL1643"/>
      <c r="AM1643"/>
      <c r="AN1643"/>
      <c r="AO1643"/>
      <c r="AP1643"/>
      <c r="AQ1643"/>
      <c r="AR1643"/>
      <c r="AS1643"/>
      <c r="AV1643" t="s">
        <v>488</v>
      </c>
      <c r="AW1643">
        <f t="shared" si="531"/>
        <v>25</v>
      </c>
    </row>
    <row r="1644" spans="1:49" ht="11.25" customHeight="1" x14ac:dyDescent="0.2">
      <c r="A1644" s="14">
        <v>7415</v>
      </c>
      <c r="B1644" t="s">
        <v>489</v>
      </c>
      <c r="C1644" s="33" t="str">
        <f t="shared" si="535"/>
        <v>7415 Social Insurance Expense</v>
      </c>
      <c r="D1644" s="6" t="s">
        <v>2</v>
      </c>
      <c r="E1644" s="6" t="s">
        <v>1</v>
      </c>
      <c r="F1644" s="6" t="s">
        <v>1</v>
      </c>
      <c r="G1644" s="6" t="s">
        <v>813</v>
      </c>
      <c r="H1644" s="34" t="str">
        <f>VLOOKUP(I1644,'heading tables'!$G$3:$H$9,2,FALSE)</f>
        <v>M</v>
      </c>
      <c r="I1644" s="34">
        <f t="shared" si="521"/>
        <v>4</v>
      </c>
      <c r="J1644" s="6" t="s">
        <v>915</v>
      </c>
      <c r="K1644" s="34">
        <f t="shared" si="525"/>
        <v>1</v>
      </c>
      <c r="L1644" s="34" t="str">
        <f t="shared" si="522"/>
        <v>15</v>
      </c>
      <c r="M1644" s="34" t="str">
        <f t="shared" si="515"/>
        <v>7</v>
      </c>
      <c r="N1644" s="34" t="str">
        <f t="shared" si="516"/>
        <v>74</v>
      </c>
      <c r="O1644" s="34" t="str">
        <f t="shared" si="517"/>
        <v>7415</v>
      </c>
      <c r="P1644" s="34" t="str">
        <f>CONCATENATE(M1644," ",VLOOKUP(M1644,'heading tables'!$A:$C,2,FALSE))</f>
        <v>7 Operating Expenses</v>
      </c>
      <c r="Q1644" s="34" t="str">
        <f>CONCATENATE(N1644," ",VLOOKUP(N1644,'heading tables'!$A:$C,2,FALSE))</f>
        <v>74 General and administrative expenses</v>
      </c>
      <c r="R1644" s="34" t="str">
        <f>CONCATENATE(O1644," ",VLOOKUP(ABS(O1644),'heading tables'!$A:$C,2,FALSE))</f>
        <v>7415 Social Insurance Expense</v>
      </c>
      <c r="S1644" s="34" t="str">
        <f t="shared" si="519"/>
        <v>74</v>
      </c>
      <c r="T1644" s="34" t="str">
        <f t="shared" si="520"/>
        <v>7415</v>
      </c>
      <c r="U1644" s="34" t="str">
        <f>CONCATENATE(S1644," ",VLOOKUP(S1644,'heading tables'!$A:$C,2,FALSE))</f>
        <v>74 General and administrative expenses</v>
      </c>
      <c r="V1644" s="34" t="str">
        <f>CONCATENATE(T1644," ",VLOOKUP(ABS(T1644),'heading tables'!$A:$C,2,FALSE))</f>
        <v>7415 Social Insurance Expense</v>
      </c>
      <c r="W1644" s="34" t="str">
        <f t="shared" si="523"/>
        <v>" "</v>
      </c>
      <c r="X1644" s="34" t="str">
        <f t="shared" si="536"/>
        <v>" "</v>
      </c>
      <c r="Y1644" s="34" t="str">
        <f t="shared" si="536"/>
        <v>" "</v>
      </c>
      <c r="Z1644" s="34" t="str">
        <f t="shared" si="536"/>
        <v>" "</v>
      </c>
      <c r="AA1644" s="34" t="str">
        <f t="shared" si="536"/>
        <v>" "</v>
      </c>
      <c r="AB1644" s="34" t="str">
        <f t="shared" si="526"/>
        <v>" "</v>
      </c>
      <c r="AC1644" s="34" t="str">
        <f t="shared" si="527"/>
        <v>" "</v>
      </c>
      <c r="AD1644" s="34" t="str">
        <f t="shared" si="528"/>
        <v>" "</v>
      </c>
      <c r="AE1644" s="34" t="str">
        <f t="shared" si="529"/>
        <v>" "</v>
      </c>
      <c r="AF1644" s="34" t="str">
        <f t="shared" si="530"/>
        <v>" "</v>
      </c>
      <c r="AH1644" s="6" t="s">
        <v>406</v>
      </c>
      <c r="AI1644" t="s">
        <v>489</v>
      </c>
      <c r="AJ1644" s="14" t="s">
        <v>11</v>
      </c>
      <c r="AK1644" t="s">
        <v>917</v>
      </c>
      <c r="AL1644"/>
      <c r="AM1644"/>
      <c r="AN1644"/>
      <c r="AO1644"/>
      <c r="AP1644"/>
      <c r="AQ1644"/>
      <c r="AR1644"/>
      <c r="AS1644"/>
      <c r="AV1644" t="s">
        <v>489</v>
      </c>
      <c r="AW1644">
        <f t="shared" si="531"/>
        <v>24</v>
      </c>
    </row>
    <row r="1645" spans="1:49" ht="11.25" customHeight="1" x14ac:dyDescent="0.2">
      <c r="A1645" s="14">
        <v>7420</v>
      </c>
      <c r="B1645" t="s">
        <v>457</v>
      </c>
      <c r="C1645" s="33" t="str">
        <f t="shared" si="535"/>
        <v>7420 Operating Lease</v>
      </c>
      <c r="D1645" s="6" t="s">
        <v>2</v>
      </c>
      <c r="E1645" s="6" t="s">
        <v>806</v>
      </c>
      <c r="F1645" s="6" t="s">
        <v>757</v>
      </c>
      <c r="G1645" s="6" t="s">
        <v>813</v>
      </c>
      <c r="H1645" s="34" t="str">
        <f>VLOOKUP(I1645,'heading tables'!$G$3:$H$9,2,FALSE)</f>
        <v>M</v>
      </c>
      <c r="I1645" s="34">
        <f t="shared" si="521"/>
        <v>4</v>
      </c>
      <c r="J1645" s="6" t="s">
        <v>915</v>
      </c>
      <c r="K1645" s="34">
        <f t="shared" si="525"/>
        <v>1</v>
      </c>
      <c r="L1645" s="34" t="str">
        <f t="shared" si="522"/>
        <v>20</v>
      </c>
      <c r="M1645" s="34" t="str">
        <f t="shared" si="515"/>
        <v>7</v>
      </c>
      <c r="N1645" s="34" t="str">
        <f t="shared" si="516"/>
        <v>74</v>
      </c>
      <c r="O1645" s="34" t="str">
        <f t="shared" si="517"/>
        <v>7420</v>
      </c>
      <c r="P1645" s="34" t="str">
        <f>CONCATENATE(M1645," ",VLOOKUP(M1645,'heading tables'!$A:$C,2,FALSE))</f>
        <v>7 Operating Expenses</v>
      </c>
      <c r="Q1645" s="34" t="str">
        <f>CONCATENATE(N1645," ",VLOOKUP(N1645,'heading tables'!$A:$C,2,FALSE))</f>
        <v>74 General and administrative expenses</v>
      </c>
      <c r="R1645" s="34" t="str">
        <f>CONCATENATE(O1645," ",VLOOKUP(ABS(O1645),'heading tables'!$A:$C,2,FALSE))</f>
        <v>7420 Operating Lease</v>
      </c>
      <c r="S1645" s="34" t="str">
        <f t="shared" si="519"/>
        <v>74</v>
      </c>
      <c r="T1645" s="34" t="str">
        <f t="shared" si="520"/>
        <v>7420</v>
      </c>
      <c r="U1645" s="34" t="str">
        <f>CONCATENATE(S1645," ",VLOOKUP(S1645,'heading tables'!$A:$C,2,FALSE))</f>
        <v>74 General and administrative expenses</v>
      </c>
      <c r="V1645" s="34" t="str">
        <f>CONCATENATE(T1645," ",VLOOKUP(ABS(T1645),'heading tables'!$A:$C,2,FALSE))</f>
        <v>7420 Operating Lease</v>
      </c>
      <c r="W1645" s="34" t="str">
        <f t="shared" si="523"/>
        <v>" "</v>
      </c>
      <c r="X1645" s="34" t="str">
        <f t="shared" si="536"/>
        <v>" "</v>
      </c>
      <c r="Y1645" s="34" t="str">
        <f t="shared" si="536"/>
        <v>" "</v>
      </c>
      <c r="Z1645" s="34" t="str">
        <f t="shared" si="536"/>
        <v>" "</v>
      </c>
      <c r="AA1645" s="34" t="str">
        <f t="shared" si="536"/>
        <v>" "</v>
      </c>
      <c r="AB1645" s="34" t="str">
        <f t="shared" si="526"/>
        <v>" "</v>
      </c>
      <c r="AC1645" s="34" t="str">
        <f t="shared" si="527"/>
        <v>" "</v>
      </c>
      <c r="AD1645" s="34" t="str">
        <f t="shared" si="528"/>
        <v>" "</v>
      </c>
      <c r="AE1645" s="34" t="str">
        <f t="shared" si="529"/>
        <v>" "</v>
      </c>
      <c r="AF1645" s="34" t="str">
        <f t="shared" si="530"/>
        <v>" "</v>
      </c>
      <c r="AH1645" s="6" t="s">
        <v>886</v>
      </c>
      <c r="AI1645" t="s">
        <v>457</v>
      </c>
      <c r="AJ1645" s="14" t="s">
        <v>11</v>
      </c>
      <c r="AK1645" t="s">
        <v>917</v>
      </c>
      <c r="AL1645"/>
      <c r="AM1645"/>
      <c r="AN1645"/>
      <c r="AO1645"/>
      <c r="AP1645"/>
      <c r="AQ1645"/>
      <c r="AR1645"/>
      <c r="AS1645"/>
      <c r="AV1645" t="s">
        <v>457</v>
      </c>
      <c r="AW1645">
        <f t="shared" si="531"/>
        <v>15</v>
      </c>
    </row>
    <row r="1646" spans="1:49" ht="11.25" customHeight="1" x14ac:dyDescent="0.2">
      <c r="A1646" s="14">
        <v>7425</v>
      </c>
      <c r="B1646" t="s">
        <v>490</v>
      </c>
      <c r="C1646" s="33" t="str">
        <f t="shared" si="535"/>
        <v>7425 Office supplies</v>
      </c>
      <c r="D1646" s="6" t="s">
        <v>2</v>
      </c>
      <c r="E1646" s="6" t="s">
        <v>806</v>
      </c>
      <c r="F1646" s="6" t="s">
        <v>758</v>
      </c>
      <c r="G1646" s="6" t="s">
        <v>813</v>
      </c>
      <c r="H1646" s="34" t="str">
        <f>VLOOKUP(I1646,'heading tables'!$G$3:$H$9,2,FALSE)</f>
        <v>M</v>
      </c>
      <c r="I1646" s="34">
        <f t="shared" si="521"/>
        <v>4</v>
      </c>
      <c r="J1646" s="6" t="s">
        <v>915</v>
      </c>
      <c r="K1646" s="34">
        <f t="shared" si="525"/>
        <v>1</v>
      </c>
      <c r="L1646" s="34" t="str">
        <f t="shared" si="522"/>
        <v>25</v>
      </c>
      <c r="M1646" s="34" t="str">
        <f t="shared" si="515"/>
        <v>7</v>
      </c>
      <c r="N1646" s="34" t="str">
        <f t="shared" si="516"/>
        <v>74</v>
      </c>
      <c r="O1646" s="34" t="str">
        <f t="shared" si="517"/>
        <v>7425</v>
      </c>
      <c r="P1646" s="34" t="str">
        <f>CONCATENATE(M1646," ",VLOOKUP(M1646,'heading tables'!$A:$C,2,FALSE))</f>
        <v>7 Operating Expenses</v>
      </c>
      <c r="Q1646" s="34" t="str">
        <f>CONCATENATE(N1646," ",VLOOKUP(N1646,'heading tables'!$A:$C,2,FALSE))</f>
        <v>74 General and administrative expenses</v>
      </c>
      <c r="R1646" s="34" t="str">
        <f>CONCATENATE(O1646," ",VLOOKUP(ABS(O1646),'heading tables'!$A:$C,2,FALSE))</f>
        <v>7425 Office supplies</v>
      </c>
      <c r="S1646" s="34" t="str">
        <f t="shared" si="519"/>
        <v>74</v>
      </c>
      <c r="T1646" s="34" t="str">
        <f t="shared" si="520"/>
        <v>7425</v>
      </c>
      <c r="U1646" s="34" t="str">
        <f>CONCATENATE(S1646," ",VLOOKUP(S1646,'heading tables'!$A:$C,2,FALSE))</f>
        <v>74 General and administrative expenses</v>
      </c>
      <c r="V1646" s="34" t="str">
        <f>CONCATENATE(T1646," ",VLOOKUP(ABS(T1646),'heading tables'!$A:$C,2,FALSE))</f>
        <v>7425 Office supplies</v>
      </c>
      <c r="W1646" s="34" t="str">
        <f t="shared" si="523"/>
        <v>" "</v>
      </c>
      <c r="X1646" s="34" t="str">
        <f t="shared" si="536"/>
        <v>" "</v>
      </c>
      <c r="Y1646" s="34" t="str">
        <f t="shared" si="536"/>
        <v>" "</v>
      </c>
      <c r="Z1646" s="34" t="str">
        <f t="shared" si="536"/>
        <v>" "</v>
      </c>
      <c r="AA1646" s="34" t="str">
        <f t="shared" si="536"/>
        <v>" "</v>
      </c>
      <c r="AB1646" s="34" t="str">
        <f t="shared" si="526"/>
        <v>" "</v>
      </c>
      <c r="AC1646" s="34" t="str">
        <f t="shared" si="527"/>
        <v>" "</v>
      </c>
      <c r="AD1646" s="34" t="str">
        <f t="shared" si="528"/>
        <v>" "</v>
      </c>
      <c r="AE1646" s="34" t="str">
        <f t="shared" si="529"/>
        <v>" "</v>
      </c>
      <c r="AF1646" s="34" t="str">
        <f t="shared" si="530"/>
        <v>" "</v>
      </c>
      <c r="AH1646" s="14" t="s">
        <v>476</v>
      </c>
      <c r="AI1646" t="s">
        <v>490</v>
      </c>
      <c r="AJ1646" s="14" t="s">
        <v>11</v>
      </c>
      <c r="AK1646" t="s">
        <v>917</v>
      </c>
      <c r="AL1646"/>
      <c r="AM1646"/>
      <c r="AN1646"/>
      <c r="AO1646"/>
      <c r="AP1646"/>
      <c r="AQ1646"/>
      <c r="AR1646"/>
      <c r="AS1646"/>
      <c r="AV1646" t="s">
        <v>490</v>
      </c>
      <c r="AW1646">
        <f t="shared" si="531"/>
        <v>15</v>
      </c>
    </row>
    <row r="1647" spans="1:49" ht="11.25" customHeight="1" x14ac:dyDescent="0.2">
      <c r="A1647" s="14">
        <v>7430</v>
      </c>
      <c r="B1647" t="s">
        <v>491</v>
      </c>
      <c r="C1647" s="33" t="str">
        <f t="shared" si="535"/>
        <v>7430 Communication Expenses</v>
      </c>
      <c r="D1647" s="6" t="s">
        <v>2</v>
      </c>
      <c r="E1647" s="6" t="s">
        <v>806</v>
      </c>
      <c r="F1647" s="6" t="s">
        <v>759</v>
      </c>
      <c r="G1647" s="6" t="s">
        <v>813</v>
      </c>
      <c r="H1647" s="34" t="str">
        <f>VLOOKUP(I1647,'heading tables'!$G$3:$H$9,2,FALSE)</f>
        <v>M</v>
      </c>
      <c r="I1647" s="34">
        <f t="shared" si="521"/>
        <v>4</v>
      </c>
      <c r="J1647" s="6" t="s">
        <v>915</v>
      </c>
      <c r="K1647" s="34">
        <f t="shared" si="525"/>
        <v>1</v>
      </c>
      <c r="L1647" s="34" t="str">
        <f t="shared" si="522"/>
        <v>30</v>
      </c>
      <c r="M1647" s="34" t="str">
        <f t="shared" si="515"/>
        <v>7</v>
      </c>
      <c r="N1647" s="34" t="str">
        <f t="shared" si="516"/>
        <v>74</v>
      </c>
      <c r="O1647" s="34" t="str">
        <f t="shared" si="517"/>
        <v>7430</v>
      </c>
      <c r="P1647" s="34" t="str">
        <f>CONCATENATE(M1647," ",VLOOKUP(M1647,'heading tables'!$A:$C,2,FALSE))</f>
        <v>7 Operating Expenses</v>
      </c>
      <c r="Q1647" s="34" t="str">
        <f>CONCATENATE(N1647," ",VLOOKUP(N1647,'heading tables'!$A:$C,2,FALSE))</f>
        <v>74 General and administrative expenses</v>
      </c>
      <c r="R1647" s="34" t="str">
        <f>CONCATENATE(O1647," ",VLOOKUP(ABS(O1647),'heading tables'!$A:$C,2,FALSE))</f>
        <v>7430 Communication Expenses</v>
      </c>
      <c r="S1647" s="34" t="str">
        <f t="shared" si="519"/>
        <v>74</v>
      </c>
      <c r="T1647" s="34" t="str">
        <f t="shared" si="520"/>
        <v>7430</v>
      </c>
      <c r="U1647" s="34" t="str">
        <f>CONCATENATE(S1647," ",VLOOKUP(S1647,'heading tables'!$A:$C,2,FALSE))</f>
        <v>74 General and administrative expenses</v>
      </c>
      <c r="V1647" s="34" t="str">
        <f>CONCATENATE(T1647," ",VLOOKUP(ABS(T1647),'heading tables'!$A:$C,2,FALSE))</f>
        <v>7430 Communication Expenses</v>
      </c>
      <c r="W1647" s="34" t="str">
        <f t="shared" si="523"/>
        <v>" "</v>
      </c>
      <c r="X1647" s="34" t="str">
        <f t="shared" si="536"/>
        <v>" "</v>
      </c>
      <c r="Y1647" s="34" t="str">
        <f t="shared" si="536"/>
        <v>" "</v>
      </c>
      <c r="Z1647" s="34" t="str">
        <f t="shared" si="536"/>
        <v>" "</v>
      </c>
      <c r="AA1647" s="34" t="str">
        <f t="shared" si="536"/>
        <v>" "</v>
      </c>
      <c r="AB1647" s="34" t="str">
        <f t="shared" si="526"/>
        <v>" "</v>
      </c>
      <c r="AC1647" s="34" t="str">
        <f t="shared" si="527"/>
        <v>" "</v>
      </c>
      <c r="AD1647" s="34" t="str">
        <f t="shared" si="528"/>
        <v>" "</v>
      </c>
      <c r="AE1647" s="34" t="str">
        <f t="shared" si="529"/>
        <v>" "</v>
      </c>
      <c r="AF1647" s="34" t="str">
        <f t="shared" si="530"/>
        <v>" "</v>
      </c>
      <c r="AH1647" s="14" t="s">
        <v>459</v>
      </c>
      <c r="AI1647" t="s">
        <v>491</v>
      </c>
      <c r="AJ1647" s="14" t="s">
        <v>11</v>
      </c>
      <c r="AK1647" t="s">
        <v>917</v>
      </c>
      <c r="AL1647"/>
      <c r="AM1647"/>
      <c r="AN1647"/>
      <c r="AO1647"/>
      <c r="AP1647"/>
      <c r="AQ1647"/>
      <c r="AR1647"/>
      <c r="AS1647"/>
      <c r="AV1647" t="s">
        <v>491</v>
      </c>
      <c r="AW1647">
        <f t="shared" si="531"/>
        <v>22</v>
      </c>
    </row>
    <row r="1648" spans="1:49" ht="11.25" customHeight="1" x14ac:dyDescent="0.2">
      <c r="A1648" s="14">
        <v>7435</v>
      </c>
      <c r="B1648" t="s">
        <v>465</v>
      </c>
      <c r="C1648" s="33" t="str">
        <f t="shared" si="535"/>
        <v>7435 Insurance</v>
      </c>
      <c r="D1648" s="6" t="s">
        <v>2</v>
      </c>
      <c r="E1648" s="6" t="s">
        <v>806</v>
      </c>
      <c r="F1648" s="6" t="s">
        <v>763</v>
      </c>
      <c r="G1648" s="6" t="s">
        <v>813</v>
      </c>
      <c r="H1648" s="34" t="str">
        <f>VLOOKUP(I1648,'heading tables'!$G$3:$H$9,2,FALSE)</f>
        <v>M</v>
      </c>
      <c r="I1648" s="34">
        <f t="shared" si="521"/>
        <v>4</v>
      </c>
      <c r="J1648" s="6" t="s">
        <v>915</v>
      </c>
      <c r="K1648" s="34">
        <f t="shared" si="525"/>
        <v>1</v>
      </c>
      <c r="L1648" s="34" t="str">
        <f t="shared" si="522"/>
        <v>35</v>
      </c>
      <c r="M1648" s="34" t="str">
        <f t="shared" ref="M1648:M1711" si="537">LEFT($A1648,1)</f>
        <v>7</v>
      </c>
      <c r="N1648" s="34" t="str">
        <f t="shared" ref="N1648:N1711" si="538">LEFT($A1648,2)</f>
        <v>74</v>
      </c>
      <c r="O1648" s="34" t="str">
        <f t="shared" ref="O1648:O1711" si="539">LEFT($A1648,4)</f>
        <v>7435</v>
      </c>
      <c r="P1648" s="34" t="str">
        <f>CONCATENATE(M1648," ",VLOOKUP(M1648,'heading tables'!$A:$C,2,FALSE))</f>
        <v>7 Operating Expenses</v>
      </c>
      <c r="Q1648" s="34" t="str">
        <f>CONCATENATE(N1648," ",VLOOKUP(N1648,'heading tables'!$A:$C,2,FALSE))</f>
        <v>74 General and administrative expenses</v>
      </c>
      <c r="R1648" s="34" t="str">
        <f>CONCATENATE(O1648," ",VLOOKUP(ABS(O1648),'heading tables'!$A:$C,2,FALSE))</f>
        <v>7435 Insurance</v>
      </c>
      <c r="S1648" s="34" t="str">
        <f t="shared" si="519"/>
        <v>74</v>
      </c>
      <c r="T1648" s="34" t="str">
        <f t="shared" si="520"/>
        <v>7435</v>
      </c>
      <c r="U1648" s="34" t="str">
        <f>CONCATENATE(S1648," ",VLOOKUP(S1648,'heading tables'!$A:$C,2,FALSE))</f>
        <v>74 General and administrative expenses</v>
      </c>
      <c r="V1648" s="34" t="str">
        <f>CONCATENATE(T1648," ",VLOOKUP(ABS(T1648),'heading tables'!$A:$C,2,FALSE))</f>
        <v>7435 Insurance</v>
      </c>
      <c r="W1648" s="34" t="str">
        <f t="shared" si="523"/>
        <v>" "</v>
      </c>
      <c r="X1648" s="34" t="str">
        <f t="shared" si="536"/>
        <v>" "</v>
      </c>
      <c r="Y1648" s="34" t="str">
        <f t="shared" si="536"/>
        <v>" "</v>
      </c>
      <c r="Z1648" s="34" t="str">
        <f t="shared" si="536"/>
        <v>" "</v>
      </c>
      <c r="AA1648" s="34" t="str">
        <f t="shared" si="536"/>
        <v>" "</v>
      </c>
      <c r="AB1648" s="34" t="str">
        <f t="shared" si="526"/>
        <v>" "</v>
      </c>
      <c r="AC1648" s="34" t="str">
        <f t="shared" si="527"/>
        <v>" "</v>
      </c>
      <c r="AD1648" s="34" t="str">
        <f t="shared" si="528"/>
        <v>" "</v>
      </c>
      <c r="AE1648" s="34" t="str">
        <f t="shared" si="529"/>
        <v>" "</v>
      </c>
      <c r="AF1648" s="34" t="str">
        <f t="shared" si="530"/>
        <v>" "</v>
      </c>
      <c r="AH1648" s="34" t="str">
        <f t="shared" ref="AH1648:AH1649" si="540">AI1648</f>
        <v>Insurance</v>
      </c>
      <c r="AI1648" t="s">
        <v>465</v>
      </c>
      <c r="AJ1648" s="14" t="s">
        <v>11</v>
      </c>
      <c r="AK1648" t="s">
        <v>917</v>
      </c>
      <c r="AL1648"/>
      <c r="AM1648"/>
      <c r="AN1648"/>
      <c r="AO1648"/>
      <c r="AP1648"/>
      <c r="AQ1648"/>
      <c r="AR1648"/>
      <c r="AS1648"/>
      <c r="AV1648" t="s">
        <v>465</v>
      </c>
      <c r="AW1648">
        <f t="shared" si="531"/>
        <v>9</v>
      </c>
    </row>
    <row r="1649" spans="1:49" ht="11.25" customHeight="1" x14ac:dyDescent="0.2">
      <c r="A1649" s="14">
        <v>7440</v>
      </c>
      <c r="B1649" t="s">
        <v>461</v>
      </c>
      <c r="C1649" s="33" t="str">
        <f t="shared" si="535"/>
        <v>7440 Repair</v>
      </c>
      <c r="D1649" s="6" t="s">
        <v>2</v>
      </c>
      <c r="E1649" s="6" t="s">
        <v>806</v>
      </c>
      <c r="F1649" s="6" t="s">
        <v>761</v>
      </c>
      <c r="G1649" s="6" t="s">
        <v>813</v>
      </c>
      <c r="H1649" s="34" t="str">
        <f>VLOOKUP(I1649,'heading tables'!$G$3:$H$9,2,FALSE)</f>
        <v>M</v>
      </c>
      <c r="I1649" s="34">
        <f t="shared" si="521"/>
        <v>4</v>
      </c>
      <c r="J1649" s="6" t="s">
        <v>915</v>
      </c>
      <c r="K1649" s="34">
        <f t="shared" si="525"/>
        <v>1</v>
      </c>
      <c r="L1649" s="34" t="str">
        <f t="shared" si="522"/>
        <v>40</v>
      </c>
      <c r="M1649" s="34" t="str">
        <f t="shared" si="537"/>
        <v>7</v>
      </c>
      <c r="N1649" s="34" t="str">
        <f t="shared" si="538"/>
        <v>74</v>
      </c>
      <c r="O1649" s="34" t="str">
        <f t="shared" si="539"/>
        <v>7440</v>
      </c>
      <c r="P1649" s="34" t="str">
        <f>CONCATENATE(M1649," ",VLOOKUP(M1649,'heading tables'!$A:$C,2,FALSE))</f>
        <v>7 Operating Expenses</v>
      </c>
      <c r="Q1649" s="34" t="str">
        <f>CONCATENATE(N1649," ",VLOOKUP(N1649,'heading tables'!$A:$C,2,FALSE))</f>
        <v>74 General and administrative expenses</v>
      </c>
      <c r="R1649" s="34" t="str">
        <f>CONCATENATE(O1649," ",VLOOKUP(ABS(O1649),'heading tables'!$A:$C,2,FALSE))</f>
        <v>7440 Repair</v>
      </c>
      <c r="S1649" s="34" t="str">
        <f t="shared" si="519"/>
        <v>74</v>
      </c>
      <c r="T1649" s="34" t="str">
        <f t="shared" si="520"/>
        <v>7440</v>
      </c>
      <c r="U1649" s="34" t="str">
        <f>CONCATENATE(S1649," ",VLOOKUP(S1649,'heading tables'!$A:$C,2,FALSE))</f>
        <v>74 General and administrative expenses</v>
      </c>
      <c r="V1649" s="34" t="str">
        <f>CONCATENATE(T1649," ",VLOOKUP(ABS(T1649),'heading tables'!$A:$C,2,FALSE))</f>
        <v>7440 Repair</v>
      </c>
      <c r="W1649" s="34" t="str">
        <f t="shared" si="523"/>
        <v>" "</v>
      </c>
      <c r="X1649" s="34" t="str">
        <f t="shared" si="536"/>
        <v>" "</v>
      </c>
      <c r="Y1649" s="34" t="str">
        <f t="shared" si="536"/>
        <v>" "</v>
      </c>
      <c r="Z1649" s="34" t="str">
        <f t="shared" si="536"/>
        <v>" "</v>
      </c>
      <c r="AA1649" s="34" t="str">
        <f t="shared" si="536"/>
        <v>" "</v>
      </c>
      <c r="AB1649" s="34" t="str">
        <f t="shared" si="526"/>
        <v>" "</v>
      </c>
      <c r="AC1649" s="34" t="str">
        <f t="shared" si="527"/>
        <v>" "</v>
      </c>
      <c r="AD1649" s="34" t="str">
        <f t="shared" si="528"/>
        <v>" "</v>
      </c>
      <c r="AE1649" s="34" t="str">
        <f t="shared" si="529"/>
        <v>" "</v>
      </c>
      <c r="AF1649" s="34" t="str">
        <f t="shared" si="530"/>
        <v>" "</v>
      </c>
      <c r="AH1649" s="34" t="str">
        <f t="shared" si="540"/>
        <v>Repair</v>
      </c>
      <c r="AI1649" t="s">
        <v>461</v>
      </c>
      <c r="AJ1649" s="14" t="s">
        <v>11</v>
      </c>
      <c r="AK1649" t="s">
        <v>917</v>
      </c>
      <c r="AL1649"/>
      <c r="AM1649"/>
      <c r="AN1649"/>
      <c r="AO1649"/>
      <c r="AP1649"/>
      <c r="AQ1649"/>
      <c r="AR1649"/>
      <c r="AS1649"/>
      <c r="AV1649" t="s">
        <v>461</v>
      </c>
      <c r="AW1649">
        <f t="shared" si="531"/>
        <v>6</v>
      </c>
    </row>
    <row r="1650" spans="1:49" ht="11.25" customHeight="1" x14ac:dyDescent="0.2">
      <c r="A1650" s="14">
        <v>7445</v>
      </c>
      <c r="B1650" t="s">
        <v>492</v>
      </c>
      <c r="C1650" s="33" t="str">
        <f t="shared" si="535"/>
        <v>7445 Computer Expenses</v>
      </c>
      <c r="D1650" s="6" t="s">
        <v>2</v>
      </c>
      <c r="E1650" s="6" t="s">
        <v>806</v>
      </c>
      <c r="F1650" s="6" t="s">
        <v>767</v>
      </c>
      <c r="G1650" s="6" t="s">
        <v>813</v>
      </c>
      <c r="H1650" s="34" t="str">
        <f>VLOOKUP(I1650,'heading tables'!$G$3:$H$9,2,FALSE)</f>
        <v>M</v>
      </c>
      <c r="I1650" s="34">
        <f t="shared" si="521"/>
        <v>4</v>
      </c>
      <c r="J1650" s="6" t="s">
        <v>915</v>
      </c>
      <c r="K1650" s="34">
        <f t="shared" si="525"/>
        <v>1</v>
      </c>
      <c r="L1650" s="34" t="str">
        <f t="shared" si="522"/>
        <v>45</v>
      </c>
      <c r="M1650" s="34" t="str">
        <f t="shared" si="537"/>
        <v>7</v>
      </c>
      <c r="N1650" s="34" t="str">
        <f t="shared" si="538"/>
        <v>74</v>
      </c>
      <c r="O1650" s="34" t="str">
        <f t="shared" si="539"/>
        <v>7445</v>
      </c>
      <c r="P1650" s="34" t="str">
        <f>CONCATENATE(M1650," ",VLOOKUP(M1650,'heading tables'!$A:$C,2,FALSE))</f>
        <v>7 Operating Expenses</v>
      </c>
      <c r="Q1650" s="34" t="str">
        <f>CONCATENATE(N1650," ",VLOOKUP(N1650,'heading tables'!$A:$C,2,FALSE))</f>
        <v>74 General and administrative expenses</v>
      </c>
      <c r="R1650" s="34" t="str">
        <f>CONCATENATE(O1650," ",VLOOKUP(ABS(O1650),'heading tables'!$A:$C,2,FALSE))</f>
        <v>7445 Computer Expenses</v>
      </c>
      <c r="S1650" s="34" t="str">
        <f t="shared" si="519"/>
        <v>74</v>
      </c>
      <c r="T1650" s="34" t="str">
        <f t="shared" si="520"/>
        <v>7445</v>
      </c>
      <c r="U1650" s="34" t="str">
        <f>CONCATENATE(S1650," ",VLOOKUP(S1650,'heading tables'!$A:$C,2,FALSE))</f>
        <v>74 General and administrative expenses</v>
      </c>
      <c r="V1650" s="34" t="str">
        <f>CONCATENATE(T1650," ",VLOOKUP(ABS(T1650),'heading tables'!$A:$C,2,FALSE))</f>
        <v>7445 Computer Expenses</v>
      </c>
      <c r="W1650" s="34" t="str">
        <f t="shared" si="523"/>
        <v>" "</v>
      </c>
      <c r="X1650" s="34" t="str">
        <f t="shared" si="536"/>
        <v>" "</v>
      </c>
      <c r="Y1650" s="34" t="str">
        <f t="shared" si="536"/>
        <v>" "</v>
      </c>
      <c r="Z1650" s="34" t="str">
        <f t="shared" si="536"/>
        <v>" "</v>
      </c>
      <c r="AA1650" s="34" t="str">
        <f t="shared" si="536"/>
        <v>" "</v>
      </c>
      <c r="AB1650" s="34" t="str">
        <f t="shared" si="526"/>
        <v>" "</v>
      </c>
      <c r="AC1650" s="34" t="str">
        <f t="shared" si="527"/>
        <v>" "</v>
      </c>
      <c r="AD1650" s="34" t="str">
        <f t="shared" si="528"/>
        <v>" "</v>
      </c>
      <c r="AE1650" s="34" t="str">
        <f t="shared" si="529"/>
        <v>" "</v>
      </c>
      <c r="AF1650" s="34" t="str">
        <f t="shared" si="530"/>
        <v>" "</v>
      </c>
      <c r="AH1650" s="14" t="s">
        <v>492</v>
      </c>
      <c r="AI1650" t="s">
        <v>492</v>
      </c>
      <c r="AJ1650" s="14" t="s">
        <v>11</v>
      </c>
      <c r="AK1650" t="s">
        <v>917</v>
      </c>
      <c r="AL1650"/>
      <c r="AM1650"/>
      <c r="AN1650"/>
      <c r="AO1650"/>
      <c r="AP1650"/>
      <c r="AQ1650"/>
      <c r="AR1650"/>
      <c r="AS1650"/>
      <c r="AV1650" t="s">
        <v>492</v>
      </c>
      <c r="AW1650">
        <f t="shared" si="531"/>
        <v>17</v>
      </c>
    </row>
    <row r="1651" spans="1:49" ht="11.25" customHeight="1" x14ac:dyDescent="0.2">
      <c r="A1651" s="14">
        <v>7450</v>
      </c>
      <c r="B1651" t="s">
        <v>493</v>
      </c>
      <c r="C1651" s="33" t="str">
        <f t="shared" si="535"/>
        <v>7450 Consultation and Audit Fee</v>
      </c>
      <c r="D1651" s="6" t="s">
        <v>2</v>
      </c>
      <c r="E1651" s="6" t="s">
        <v>806</v>
      </c>
      <c r="F1651" s="6" t="s">
        <v>764</v>
      </c>
      <c r="G1651" s="6" t="s">
        <v>813</v>
      </c>
      <c r="H1651" s="34" t="str">
        <f>VLOOKUP(I1651,'heading tables'!$G$3:$H$9,2,FALSE)</f>
        <v>M</v>
      </c>
      <c r="I1651" s="34">
        <f t="shared" si="521"/>
        <v>4</v>
      </c>
      <c r="J1651" s="6" t="s">
        <v>915</v>
      </c>
      <c r="K1651" s="34">
        <f t="shared" si="525"/>
        <v>1</v>
      </c>
      <c r="L1651" s="34" t="str">
        <f t="shared" si="522"/>
        <v>50</v>
      </c>
      <c r="M1651" s="34" t="str">
        <f t="shared" si="537"/>
        <v>7</v>
      </c>
      <c r="N1651" s="34" t="str">
        <f t="shared" si="538"/>
        <v>74</v>
      </c>
      <c r="O1651" s="34" t="str">
        <f t="shared" si="539"/>
        <v>7450</v>
      </c>
      <c r="P1651" s="34" t="str">
        <f>CONCATENATE(M1651," ",VLOOKUP(M1651,'heading tables'!$A:$C,2,FALSE))</f>
        <v>7 Operating Expenses</v>
      </c>
      <c r="Q1651" s="34" t="str">
        <f>CONCATENATE(N1651," ",VLOOKUP(N1651,'heading tables'!$A:$C,2,FALSE))</f>
        <v>74 General and administrative expenses</v>
      </c>
      <c r="R1651" s="34" t="str">
        <f>CONCATENATE(O1651," ",VLOOKUP(ABS(O1651),'heading tables'!$A:$C,2,FALSE))</f>
        <v>7450 Consultation and Audit Fee</v>
      </c>
      <c r="S1651" s="34" t="str">
        <f t="shared" si="519"/>
        <v>74</v>
      </c>
      <c r="T1651" s="34" t="str">
        <f t="shared" si="520"/>
        <v>7450</v>
      </c>
      <c r="U1651" s="34" t="str">
        <f>CONCATENATE(S1651," ",VLOOKUP(S1651,'heading tables'!$A:$C,2,FALSE))</f>
        <v>74 General and administrative expenses</v>
      </c>
      <c r="V1651" s="34" t="str">
        <f>CONCATENATE(T1651," ",VLOOKUP(ABS(T1651),'heading tables'!$A:$C,2,FALSE))</f>
        <v>7450 Consultation and Audit Fee</v>
      </c>
      <c r="W1651" s="34" t="str">
        <f t="shared" si="523"/>
        <v>" "</v>
      </c>
      <c r="X1651" s="34" t="str">
        <f t="shared" si="536"/>
        <v>" "</v>
      </c>
      <c r="Y1651" s="34" t="str">
        <f t="shared" si="536"/>
        <v>" "</v>
      </c>
      <c r="Z1651" s="34" t="str">
        <f t="shared" si="536"/>
        <v>" "</v>
      </c>
      <c r="AA1651" s="34" t="str">
        <f t="shared" si="536"/>
        <v>" "</v>
      </c>
      <c r="AB1651" s="34" t="str">
        <f t="shared" si="526"/>
        <v>" "</v>
      </c>
      <c r="AC1651" s="34" t="str">
        <f t="shared" si="527"/>
        <v>" "</v>
      </c>
      <c r="AD1651" s="34" t="str">
        <f t="shared" si="528"/>
        <v>" "</v>
      </c>
      <c r="AE1651" s="34" t="str">
        <f t="shared" si="529"/>
        <v>" "</v>
      </c>
      <c r="AF1651" s="34" t="str">
        <f t="shared" si="530"/>
        <v>" "</v>
      </c>
      <c r="AH1651" s="14" t="s">
        <v>466</v>
      </c>
      <c r="AI1651" t="s">
        <v>493</v>
      </c>
      <c r="AJ1651" s="14" t="s">
        <v>11</v>
      </c>
      <c r="AK1651" t="s">
        <v>917</v>
      </c>
      <c r="AL1651"/>
      <c r="AM1651"/>
      <c r="AN1651"/>
      <c r="AO1651"/>
      <c r="AP1651"/>
      <c r="AQ1651"/>
      <c r="AR1651"/>
      <c r="AS1651"/>
      <c r="AV1651" t="s">
        <v>493</v>
      </c>
      <c r="AW1651">
        <f t="shared" si="531"/>
        <v>26</v>
      </c>
    </row>
    <row r="1652" spans="1:49" ht="11.25" customHeight="1" x14ac:dyDescent="0.2">
      <c r="A1652" s="14">
        <v>7455</v>
      </c>
      <c r="B1652" t="s">
        <v>439</v>
      </c>
      <c r="C1652" s="33" t="str">
        <f t="shared" si="535"/>
        <v>7455 Depreciation and amortization</v>
      </c>
      <c r="D1652" s="6" t="s">
        <v>2</v>
      </c>
      <c r="E1652" s="6" t="s">
        <v>806</v>
      </c>
      <c r="F1652" s="6" t="s">
        <v>768</v>
      </c>
      <c r="G1652" s="6" t="s">
        <v>813</v>
      </c>
      <c r="H1652" s="34" t="str">
        <f>VLOOKUP(I1652,'heading tables'!$G$3:$H$9,2,FALSE)</f>
        <v>M</v>
      </c>
      <c r="I1652" s="34">
        <f t="shared" si="521"/>
        <v>4</v>
      </c>
      <c r="J1652" s="6" t="s">
        <v>915</v>
      </c>
      <c r="K1652" s="34">
        <f t="shared" si="525"/>
        <v>1</v>
      </c>
      <c r="L1652" s="34" t="str">
        <f t="shared" si="522"/>
        <v>55</v>
      </c>
      <c r="M1652" s="34" t="str">
        <f t="shared" si="537"/>
        <v>7</v>
      </c>
      <c r="N1652" s="34" t="str">
        <f t="shared" si="538"/>
        <v>74</v>
      </c>
      <c r="O1652" s="34" t="str">
        <f t="shared" si="539"/>
        <v>7455</v>
      </c>
      <c r="P1652" s="34" t="str">
        <f>CONCATENATE(M1652," ",VLOOKUP(M1652,'heading tables'!$A:$C,2,FALSE))</f>
        <v>7 Operating Expenses</v>
      </c>
      <c r="Q1652" s="34" t="str">
        <f>CONCATENATE(N1652," ",VLOOKUP(N1652,'heading tables'!$A:$C,2,FALSE))</f>
        <v>74 General and administrative expenses</v>
      </c>
      <c r="R1652" s="34" t="str">
        <f>CONCATENATE(O1652," ",VLOOKUP(ABS(O1652),'heading tables'!$A:$C,2,FALSE))</f>
        <v>7455 Depreciation and amortization</v>
      </c>
      <c r="S1652" s="34" t="str">
        <f t="shared" si="519"/>
        <v>74</v>
      </c>
      <c r="T1652" s="34" t="str">
        <f t="shared" si="520"/>
        <v>7455</v>
      </c>
      <c r="U1652" s="34" t="str">
        <f>CONCATENATE(S1652," ",VLOOKUP(S1652,'heading tables'!$A:$C,2,FALSE))</f>
        <v>74 General and administrative expenses</v>
      </c>
      <c r="V1652" s="34" t="str">
        <f>CONCATENATE(T1652," ",VLOOKUP(ABS(T1652),'heading tables'!$A:$C,2,FALSE))</f>
        <v>7455 Depreciation and amortization</v>
      </c>
      <c r="W1652" s="34" t="str">
        <f t="shared" si="523"/>
        <v>" "</v>
      </c>
      <c r="X1652" s="34" t="str">
        <f t="shared" si="536"/>
        <v>" "</v>
      </c>
      <c r="Y1652" s="34" t="str">
        <f t="shared" si="536"/>
        <v>" "</v>
      </c>
      <c r="Z1652" s="34" t="str">
        <f t="shared" si="536"/>
        <v>" "</v>
      </c>
      <c r="AA1652" s="34" t="str">
        <f t="shared" si="536"/>
        <v>" "</v>
      </c>
      <c r="AB1652" s="34" t="str">
        <f t="shared" si="526"/>
        <v>" "</v>
      </c>
      <c r="AC1652" s="34" t="str">
        <f t="shared" si="527"/>
        <v>" "</v>
      </c>
      <c r="AD1652" s="34" t="str">
        <f t="shared" si="528"/>
        <v>" "</v>
      </c>
      <c r="AE1652" s="34" t="str">
        <f t="shared" si="529"/>
        <v>" "</v>
      </c>
      <c r="AF1652" s="34" t="str">
        <f t="shared" si="530"/>
        <v>" "</v>
      </c>
      <c r="AH1652" s="6" t="s">
        <v>885</v>
      </c>
      <c r="AI1652" t="s">
        <v>439</v>
      </c>
      <c r="AJ1652" s="14" t="s">
        <v>11</v>
      </c>
      <c r="AK1652" t="s">
        <v>917</v>
      </c>
      <c r="AL1652"/>
      <c r="AM1652"/>
      <c r="AN1652"/>
      <c r="AO1652"/>
      <c r="AP1652"/>
      <c r="AQ1652"/>
      <c r="AR1652"/>
      <c r="AS1652"/>
      <c r="AV1652" t="s">
        <v>439</v>
      </c>
      <c r="AW1652">
        <f t="shared" si="531"/>
        <v>29</v>
      </c>
    </row>
    <row r="1653" spans="1:49" ht="11.25" customHeight="1" x14ac:dyDescent="0.2">
      <c r="A1653" s="14">
        <v>7460</v>
      </c>
      <c r="B1653" t="s">
        <v>494</v>
      </c>
      <c r="C1653" s="33" t="str">
        <f t="shared" si="535"/>
        <v>7460 Bad debt expense</v>
      </c>
      <c r="D1653" s="6" t="s">
        <v>2</v>
      </c>
      <c r="E1653" s="6" t="s">
        <v>806</v>
      </c>
      <c r="F1653" s="6" t="s">
        <v>765</v>
      </c>
      <c r="G1653" s="6" t="s">
        <v>813</v>
      </c>
      <c r="H1653" s="34" t="str">
        <f>VLOOKUP(I1653,'heading tables'!$G$3:$H$9,2,FALSE)</f>
        <v>M</v>
      </c>
      <c r="I1653" s="34">
        <f t="shared" si="521"/>
        <v>4</v>
      </c>
      <c r="J1653" s="6" t="s">
        <v>915</v>
      </c>
      <c r="K1653" s="34">
        <f t="shared" si="525"/>
        <v>1</v>
      </c>
      <c r="L1653" s="34" t="str">
        <f t="shared" si="522"/>
        <v>60</v>
      </c>
      <c r="M1653" s="34" t="str">
        <f t="shared" si="537"/>
        <v>7</v>
      </c>
      <c r="N1653" s="34" t="str">
        <f t="shared" si="538"/>
        <v>74</v>
      </c>
      <c r="O1653" s="34" t="str">
        <f t="shared" si="539"/>
        <v>7460</v>
      </c>
      <c r="P1653" s="34" t="str">
        <f>CONCATENATE(M1653," ",VLOOKUP(M1653,'heading tables'!$A:$C,2,FALSE))</f>
        <v>7 Operating Expenses</v>
      </c>
      <c r="Q1653" s="34" t="str">
        <f>CONCATENATE(N1653," ",VLOOKUP(N1653,'heading tables'!$A:$C,2,FALSE))</f>
        <v>74 General and administrative expenses</v>
      </c>
      <c r="R1653" s="34" t="str">
        <f>CONCATENATE(O1653," ",VLOOKUP(ABS(O1653),'heading tables'!$A:$C,2,FALSE))</f>
        <v>7460 Bad debt expense</v>
      </c>
      <c r="S1653" s="34" t="str">
        <f t="shared" si="519"/>
        <v>74</v>
      </c>
      <c r="T1653" s="34" t="str">
        <f t="shared" si="520"/>
        <v>7460</v>
      </c>
      <c r="U1653" s="34" t="str">
        <f>CONCATENATE(S1653," ",VLOOKUP(S1653,'heading tables'!$A:$C,2,FALSE))</f>
        <v>74 General and administrative expenses</v>
      </c>
      <c r="V1653" s="34" t="str">
        <f>CONCATENATE(T1653," ",VLOOKUP(ABS(T1653),'heading tables'!$A:$C,2,FALSE))</f>
        <v>7460 Bad debt expense</v>
      </c>
      <c r="W1653" s="34" t="str">
        <f t="shared" si="523"/>
        <v>" "</v>
      </c>
      <c r="X1653" s="34" t="str">
        <f t="shared" si="536"/>
        <v>" "</v>
      </c>
      <c r="Y1653" s="34" t="str">
        <f t="shared" si="536"/>
        <v>" "</v>
      </c>
      <c r="Z1653" s="34" t="str">
        <f t="shared" si="536"/>
        <v>" "</v>
      </c>
      <c r="AA1653" s="34" t="str">
        <f t="shared" si="536"/>
        <v>" "</v>
      </c>
      <c r="AB1653" s="34" t="str">
        <f t="shared" si="526"/>
        <v>" "</v>
      </c>
      <c r="AC1653" s="34" t="str">
        <f t="shared" si="527"/>
        <v>" "</v>
      </c>
      <c r="AD1653" s="34" t="str">
        <f t="shared" si="528"/>
        <v>" "</v>
      </c>
      <c r="AE1653" s="34" t="str">
        <f t="shared" si="529"/>
        <v>" "</v>
      </c>
      <c r="AF1653" s="34" t="str">
        <f t="shared" si="530"/>
        <v>" "</v>
      </c>
      <c r="AH1653" s="14" t="s">
        <v>470</v>
      </c>
      <c r="AI1653" t="s">
        <v>494</v>
      </c>
      <c r="AJ1653" s="14" t="s">
        <v>11</v>
      </c>
      <c r="AK1653" t="s">
        <v>917</v>
      </c>
      <c r="AL1653"/>
      <c r="AM1653"/>
      <c r="AN1653"/>
      <c r="AO1653"/>
      <c r="AP1653"/>
      <c r="AQ1653"/>
      <c r="AR1653"/>
      <c r="AS1653"/>
      <c r="AV1653" t="s">
        <v>494</v>
      </c>
      <c r="AW1653">
        <f t="shared" si="531"/>
        <v>16</v>
      </c>
    </row>
    <row r="1654" spans="1:49" ht="11.25" customHeight="1" x14ac:dyDescent="0.2">
      <c r="A1654" s="14">
        <v>7465</v>
      </c>
      <c r="B1654" t="s">
        <v>495</v>
      </c>
      <c r="C1654" s="33" t="str">
        <f t="shared" si="535"/>
        <v>7465 Other tax expenses</v>
      </c>
      <c r="D1654" s="6" t="s">
        <v>2</v>
      </c>
      <c r="E1654" s="6" t="s">
        <v>806</v>
      </c>
      <c r="F1654" s="6" t="s">
        <v>766</v>
      </c>
      <c r="G1654" s="6" t="s">
        <v>813</v>
      </c>
      <c r="H1654" s="34" t="str">
        <f>VLOOKUP(I1654,'heading tables'!$G$3:$H$9,2,FALSE)</f>
        <v>M</v>
      </c>
      <c r="I1654" s="34">
        <f t="shared" si="521"/>
        <v>4</v>
      </c>
      <c r="J1654" s="6" t="s">
        <v>915</v>
      </c>
      <c r="K1654" s="34">
        <f t="shared" si="525"/>
        <v>1</v>
      </c>
      <c r="L1654" s="34" t="str">
        <f t="shared" si="522"/>
        <v>65</v>
      </c>
      <c r="M1654" s="34" t="str">
        <f t="shared" si="537"/>
        <v>7</v>
      </c>
      <c r="N1654" s="34" t="str">
        <f t="shared" si="538"/>
        <v>74</v>
      </c>
      <c r="O1654" s="34" t="str">
        <f t="shared" si="539"/>
        <v>7465</v>
      </c>
      <c r="P1654" s="34" t="str">
        <f>CONCATENATE(M1654," ",VLOOKUP(M1654,'heading tables'!$A:$C,2,FALSE))</f>
        <v>7 Operating Expenses</v>
      </c>
      <c r="Q1654" s="34" t="str">
        <f>CONCATENATE(N1654," ",VLOOKUP(N1654,'heading tables'!$A:$C,2,FALSE))</f>
        <v>74 General and administrative expenses</v>
      </c>
      <c r="R1654" s="34" t="str">
        <f>CONCATENATE(O1654," ",VLOOKUP(ABS(O1654),'heading tables'!$A:$C,2,FALSE))</f>
        <v>7465 Other tax expenses</v>
      </c>
      <c r="S1654" s="34" t="str">
        <f t="shared" si="519"/>
        <v>74</v>
      </c>
      <c r="T1654" s="34" t="str">
        <f t="shared" si="520"/>
        <v>7465</v>
      </c>
      <c r="U1654" s="34" t="str">
        <f>CONCATENATE(S1654," ",VLOOKUP(S1654,'heading tables'!$A:$C,2,FALSE))</f>
        <v>74 General and administrative expenses</v>
      </c>
      <c r="V1654" s="34" t="str">
        <f>CONCATENATE(T1654," ",VLOOKUP(ABS(T1654),'heading tables'!$A:$C,2,FALSE))</f>
        <v>7465 Other tax expenses</v>
      </c>
      <c r="W1654" s="34" t="str">
        <f t="shared" si="523"/>
        <v>" "</v>
      </c>
      <c r="X1654" s="34" t="str">
        <f t="shared" si="536"/>
        <v>" "</v>
      </c>
      <c r="Y1654" s="34" t="str">
        <f t="shared" si="536"/>
        <v>" "</v>
      </c>
      <c r="Z1654" s="34" t="str">
        <f t="shared" si="536"/>
        <v>" "</v>
      </c>
      <c r="AA1654" s="34" t="str">
        <f t="shared" si="536"/>
        <v>" "</v>
      </c>
      <c r="AB1654" s="34" t="str">
        <f t="shared" si="526"/>
        <v>" "</v>
      </c>
      <c r="AC1654" s="34" t="str">
        <f t="shared" si="527"/>
        <v>" "</v>
      </c>
      <c r="AD1654" s="34" t="str">
        <f t="shared" si="528"/>
        <v>" "</v>
      </c>
      <c r="AE1654" s="34" t="str">
        <f t="shared" si="529"/>
        <v>" "</v>
      </c>
      <c r="AF1654" s="34" t="str">
        <f t="shared" si="530"/>
        <v>" "</v>
      </c>
      <c r="AH1654" s="14" t="s">
        <v>891</v>
      </c>
      <c r="AI1654" t="s">
        <v>495</v>
      </c>
      <c r="AJ1654" s="14" t="s">
        <v>11</v>
      </c>
      <c r="AK1654" t="s">
        <v>917</v>
      </c>
      <c r="AL1654"/>
      <c r="AM1654"/>
      <c r="AN1654"/>
      <c r="AO1654"/>
      <c r="AP1654"/>
      <c r="AQ1654"/>
      <c r="AR1654"/>
      <c r="AS1654"/>
      <c r="AV1654" t="s">
        <v>495</v>
      </c>
      <c r="AW1654">
        <f t="shared" si="531"/>
        <v>18</v>
      </c>
    </row>
    <row r="1655" spans="1:49" ht="11.25" customHeight="1" x14ac:dyDescent="0.2">
      <c r="A1655" s="14">
        <v>7490</v>
      </c>
      <c r="B1655" t="s">
        <v>496</v>
      </c>
      <c r="C1655" s="33" t="str">
        <f t="shared" si="535"/>
        <v>7490 Other general expenses</v>
      </c>
      <c r="D1655" s="6" t="s">
        <v>2</v>
      </c>
      <c r="E1655" s="6" t="s">
        <v>806</v>
      </c>
      <c r="F1655" s="6" t="s">
        <v>760</v>
      </c>
      <c r="G1655" s="6" t="s">
        <v>813</v>
      </c>
      <c r="H1655" s="34" t="str">
        <f>VLOOKUP(I1655,'heading tables'!$G$3:$H$9,2,FALSE)</f>
        <v>M</v>
      </c>
      <c r="I1655" s="34">
        <f t="shared" si="521"/>
        <v>4</v>
      </c>
      <c r="J1655" s="6" t="s">
        <v>915</v>
      </c>
      <c r="K1655" s="34">
        <f t="shared" si="525"/>
        <v>1</v>
      </c>
      <c r="L1655" s="34" t="str">
        <f t="shared" si="522"/>
        <v>90</v>
      </c>
      <c r="M1655" s="34" t="str">
        <f t="shared" si="537"/>
        <v>7</v>
      </c>
      <c r="N1655" s="34" t="str">
        <f t="shared" si="538"/>
        <v>74</v>
      </c>
      <c r="O1655" s="34" t="str">
        <f t="shared" si="539"/>
        <v>7490</v>
      </c>
      <c r="P1655" s="34" t="str">
        <f>CONCATENATE(M1655," ",VLOOKUP(M1655,'heading tables'!$A:$C,2,FALSE))</f>
        <v>7 Operating Expenses</v>
      </c>
      <c r="Q1655" s="34" t="str">
        <f>CONCATENATE(N1655," ",VLOOKUP(N1655,'heading tables'!$A:$C,2,FALSE))</f>
        <v>74 General and administrative expenses</v>
      </c>
      <c r="R1655" s="34" t="str">
        <f>CONCATENATE(O1655," ",VLOOKUP(ABS(O1655),'heading tables'!$A:$C,2,FALSE))</f>
        <v>7490 Other general expenses</v>
      </c>
      <c r="S1655" s="34" t="str">
        <f t="shared" si="519"/>
        <v>74</v>
      </c>
      <c r="T1655" s="34" t="str">
        <f t="shared" si="520"/>
        <v>7490</v>
      </c>
      <c r="U1655" s="34" t="str">
        <f>CONCATENATE(S1655," ",VLOOKUP(S1655,'heading tables'!$A:$C,2,FALSE))</f>
        <v>74 General and administrative expenses</v>
      </c>
      <c r="V1655" s="34" t="str">
        <f>CONCATENATE(T1655," ",VLOOKUP(ABS(T1655),'heading tables'!$A:$C,2,FALSE))</f>
        <v>7490 Other general expenses</v>
      </c>
      <c r="W1655" s="34" t="str">
        <f t="shared" si="523"/>
        <v>" "</v>
      </c>
      <c r="X1655" s="34" t="str">
        <f t="shared" si="536"/>
        <v>" "</v>
      </c>
      <c r="Y1655" s="34" t="str">
        <f t="shared" si="536"/>
        <v>" "</v>
      </c>
      <c r="Z1655" s="34" t="str">
        <f t="shared" si="536"/>
        <v>" "</v>
      </c>
      <c r="AA1655" s="34" t="str">
        <f t="shared" si="536"/>
        <v>" "</v>
      </c>
      <c r="AB1655" s="34" t="str">
        <f t="shared" si="526"/>
        <v>" "</v>
      </c>
      <c r="AC1655" s="34" t="str">
        <f t="shared" si="527"/>
        <v>" "</v>
      </c>
      <c r="AD1655" s="34" t="str">
        <f t="shared" si="528"/>
        <v>" "</v>
      </c>
      <c r="AE1655" s="34" t="str">
        <f t="shared" si="529"/>
        <v>" "</v>
      </c>
      <c r="AF1655" s="34" t="str">
        <f t="shared" si="530"/>
        <v>" "</v>
      </c>
      <c r="AH1655" s="6" t="s">
        <v>896</v>
      </c>
      <c r="AI1655" t="s">
        <v>496</v>
      </c>
      <c r="AJ1655" s="14" t="s">
        <v>11</v>
      </c>
      <c r="AK1655" t="s">
        <v>917</v>
      </c>
      <c r="AL1655"/>
      <c r="AM1655"/>
      <c r="AN1655"/>
      <c r="AO1655"/>
      <c r="AP1655"/>
      <c r="AQ1655"/>
      <c r="AR1655"/>
      <c r="AS1655"/>
      <c r="AV1655" t="s">
        <v>496</v>
      </c>
      <c r="AW1655">
        <f t="shared" si="531"/>
        <v>22</v>
      </c>
    </row>
    <row r="1656" spans="1:49" x14ac:dyDescent="0.2">
      <c r="A1656" s="14">
        <v>7500</v>
      </c>
      <c r="B1656" t="s">
        <v>497</v>
      </c>
      <c r="C1656" s="33" t="str">
        <f t="shared" si="535"/>
        <v>7500 Total Operating Expenses for Regulated Activities</v>
      </c>
      <c r="D1656" s="6" t="s">
        <v>855</v>
      </c>
      <c r="E1656" s="6" t="s">
        <v>5</v>
      </c>
      <c r="F1656" s="6" t="s">
        <v>5</v>
      </c>
      <c r="G1656" s="6" t="s">
        <v>821</v>
      </c>
      <c r="H1656" s="34" t="str">
        <f>VLOOKUP(I1656,'heading tables'!$G$3:$H$9,2,FALSE)</f>
        <v>M</v>
      </c>
      <c r="I1656" s="34">
        <f t="shared" si="521"/>
        <v>4</v>
      </c>
      <c r="J1656" s="34" t="str">
        <f t="shared" ref="J1656:J1657" si="541">IF(ABS(M1656)&gt;5,"Income statement","Balance Sheet")</f>
        <v>Income statement</v>
      </c>
      <c r="K1656" s="34">
        <f t="shared" si="525"/>
        <v>134</v>
      </c>
      <c r="L1656" s="34" t="str">
        <f t="shared" si="522"/>
        <v>00</v>
      </c>
      <c r="M1656" s="34" t="str">
        <f t="shared" si="537"/>
        <v>7</v>
      </c>
      <c r="N1656" s="34" t="str">
        <f t="shared" si="538"/>
        <v>75</v>
      </c>
      <c r="O1656" s="34" t="str">
        <f t="shared" si="539"/>
        <v>7500</v>
      </c>
      <c r="P1656" s="34" t="str">
        <f>CONCATENATE(M1656," ",VLOOKUP(M1656,'heading tables'!$A:$C,2,FALSE))</f>
        <v>7 Operating Expenses</v>
      </c>
      <c r="Q1656" s="34" t="str">
        <f>CONCATENATE(N1656," ",VLOOKUP(N1656,'heading tables'!$A:$C,2,FALSE))</f>
        <v>75 Total Operating Expenses for Regulated Activities</v>
      </c>
      <c r="R1656" s="34" t="str">
        <f>CONCATENATE(O1656," ",VLOOKUP(ABS(O1656),'heading tables'!$A:$C,2,FALSE))</f>
        <v>7500 Total Operating Expenses for Regulated Activities</v>
      </c>
      <c r="S1656" s="34" t="str">
        <f t="shared" ref="S1656:S1719" si="542">N1656</f>
        <v>75</v>
      </c>
      <c r="T1656" s="34" t="str">
        <f t="shared" ref="T1656:T1719" si="543">O1656</f>
        <v>7500</v>
      </c>
      <c r="U1656" s="34" t="str">
        <f>CONCATENATE(S1656," ",VLOOKUP(S1656,'heading tables'!$A:$C,2,FALSE))</f>
        <v>75 Total Operating Expenses for Regulated Activities</v>
      </c>
      <c r="V1656" s="34" t="str">
        <f>CONCATENATE(T1656," ",VLOOKUP(ABS(T1656),'heading tables'!$A:$C,2,FALSE))</f>
        <v>7500 Total Operating Expenses for Regulated Activities</v>
      </c>
      <c r="W1656" s="34" t="str">
        <f t="shared" si="523"/>
        <v>" "</v>
      </c>
      <c r="X1656" s="34" t="str">
        <f t="shared" si="536"/>
        <v>" "</v>
      </c>
      <c r="Y1656" s="34" t="str">
        <f t="shared" si="536"/>
        <v>" "</v>
      </c>
      <c r="Z1656" s="34" t="str">
        <f t="shared" si="536"/>
        <v>" "</v>
      </c>
      <c r="AA1656" s="34" t="str">
        <f t="shared" si="536"/>
        <v>" "</v>
      </c>
      <c r="AB1656" s="34" t="str">
        <f t="shared" si="526"/>
        <v>" "</v>
      </c>
      <c r="AC1656" s="34" t="str">
        <f t="shared" si="527"/>
        <v>" "</v>
      </c>
      <c r="AD1656" s="34" t="str">
        <f t="shared" si="528"/>
        <v>" "</v>
      </c>
      <c r="AE1656" s="34" t="str">
        <f t="shared" si="529"/>
        <v>" "</v>
      </c>
      <c r="AF1656" s="34" t="str">
        <f t="shared" si="530"/>
        <v>" "</v>
      </c>
      <c r="AI1656" t="s">
        <v>497</v>
      </c>
      <c r="AJ1656" s="14" t="s">
        <v>1064</v>
      </c>
      <c r="AK1656" t="s">
        <v>909</v>
      </c>
      <c r="AL1656"/>
      <c r="AM1656"/>
      <c r="AN1656"/>
      <c r="AO1656"/>
      <c r="AP1656"/>
      <c r="AQ1656"/>
      <c r="AR1656"/>
      <c r="AS1656"/>
      <c r="AV1656" t="s">
        <v>497</v>
      </c>
      <c r="AW1656">
        <f t="shared" si="531"/>
        <v>49</v>
      </c>
    </row>
    <row r="1657" spans="1:49" x14ac:dyDescent="0.2">
      <c r="A1657" s="14">
        <v>7500.1</v>
      </c>
      <c r="B1657" t="s">
        <v>498</v>
      </c>
      <c r="C1657" s="33" t="str">
        <f t="shared" si="535"/>
        <v>7500.1 Operating Expenses for Electricity Regulated Activity</v>
      </c>
      <c r="D1657" s="6" t="s">
        <v>855</v>
      </c>
      <c r="E1657" s="6" t="s">
        <v>5</v>
      </c>
      <c r="F1657" s="6" t="s">
        <v>5</v>
      </c>
      <c r="G1657" s="6" t="s">
        <v>26</v>
      </c>
      <c r="H1657" s="34" t="str">
        <f>VLOOKUP(I1657,'heading tables'!$G$3:$H$9,2,FALSE)</f>
        <v>L1</v>
      </c>
      <c r="I1657" s="34">
        <f t="shared" si="521"/>
        <v>6</v>
      </c>
      <c r="J1657" s="34" t="str">
        <f t="shared" si="541"/>
        <v>Income statement</v>
      </c>
      <c r="K1657" s="34">
        <f t="shared" si="525"/>
        <v>134</v>
      </c>
      <c r="L1657" s="34" t="str">
        <f t="shared" si="522"/>
        <v>.1</v>
      </c>
      <c r="M1657" s="34" t="str">
        <f t="shared" si="537"/>
        <v>7</v>
      </c>
      <c r="N1657" s="34" t="str">
        <f t="shared" si="538"/>
        <v>75</v>
      </c>
      <c r="O1657" s="34" t="str">
        <f t="shared" si="539"/>
        <v>7500</v>
      </c>
      <c r="P1657" s="34" t="str">
        <f>CONCATENATE(M1657," ",VLOOKUP(M1657,'heading tables'!$A:$C,2,FALSE))</f>
        <v>7 Operating Expenses</v>
      </c>
      <c r="Q1657" s="34" t="str">
        <f>CONCATENATE(N1657," ",VLOOKUP(N1657,'heading tables'!$A:$C,2,FALSE))</f>
        <v>75 Total Operating Expenses for Regulated Activities</v>
      </c>
      <c r="R1657" s="34" t="str">
        <f>CONCATENATE(O1657," ",VLOOKUP(ABS(O1657),'heading tables'!$A:$C,2,FALSE))</f>
        <v>7500 Total Operating Expenses for Regulated Activities</v>
      </c>
      <c r="S1657" s="34" t="str">
        <f t="shared" si="542"/>
        <v>75</v>
      </c>
      <c r="T1657" s="34" t="str">
        <f t="shared" si="543"/>
        <v>7500</v>
      </c>
      <c r="U1657" s="34" t="str">
        <f>CONCATENATE(S1657," ",VLOOKUP(S1657,'heading tables'!$A:$C,2,FALSE))</f>
        <v>75 Total Operating Expenses for Regulated Activities</v>
      </c>
      <c r="V1657" s="34" t="str">
        <f>CONCATENATE(T1657," ",VLOOKUP(ABS(T1657),'heading tables'!$A:$C,2,FALSE))</f>
        <v>7500 Total Operating Expenses for Regulated Activities</v>
      </c>
      <c r="W1657" s="34" t="str">
        <f t="shared" si="523"/>
        <v>7500.1</v>
      </c>
      <c r="X1657" s="34" t="str">
        <f t="shared" si="536"/>
        <v>" "</v>
      </c>
      <c r="Y1657" s="34" t="str">
        <f t="shared" si="536"/>
        <v>" "</v>
      </c>
      <c r="Z1657" s="34" t="str">
        <f t="shared" si="536"/>
        <v>" "</v>
      </c>
      <c r="AA1657" s="34" t="str">
        <f t="shared" si="536"/>
        <v>" "</v>
      </c>
      <c r="AB1657" s="34" t="str">
        <f t="shared" si="526"/>
        <v>7500.1 Operating Expenses for Electricity Regulated Activity</v>
      </c>
      <c r="AC1657" s="34" t="str">
        <f t="shared" si="527"/>
        <v>" "</v>
      </c>
      <c r="AD1657" s="34" t="str">
        <f t="shared" si="528"/>
        <v>" "</v>
      </c>
      <c r="AE1657" s="34" t="str">
        <f t="shared" si="529"/>
        <v>" "</v>
      </c>
      <c r="AF1657" s="34" t="str">
        <f t="shared" si="530"/>
        <v>" "</v>
      </c>
      <c r="AI1657" t="s">
        <v>498</v>
      </c>
      <c r="AJ1657" s="14" t="s">
        <v>1064</v>
      </c>
      <c r="AK1657" t="s">
        <v>909</v>
      </c>
      <c r="AL1657"/>
      <c r="AM1657"/>
      <c r="AN1657"/>
      <c r="AO1657"/>
      <c r="AP1657"/>
      <c r="AQ1657"/>
      <c r="AR1657"/>
      <c r="AS1657"/>
      <c r="AV1657" t="s">
        <v>498</v>
      </c>
      <c r="AW1657">
        <f t="shared" si="531"/>
        <v>53</v>
      </c>
    </row>
    <row r="1658" spans="1:49" x14ac:dyDescent="0.2">
      <c r="A1658" s="14">
        <v>7500.11</v>
      </c>
      <c r="B1658" t="s">
        <v>499</v>
      </c>
      <c r="C1658" s="33" t="str">
        <f t="shared" si="535"/>
        <v>7500.11 Operating Expenses for Electricity Regulated Dispatch Activity</v>
      </c>
      <c r="D1658" s="6" t="s">
        <v>27</v>
      </c>
      <c r="E1658" s="6" t="s">
        <v>5</v>
      </c>
      <c r="F1658" s="6" t="s">
        <v>5</v>
      </c>
      <c r="G1658" s="6" t="s">
        <v>64</v>
      </c>
      <c r="H1658" s="34" t="str">
        <f>VLOOKUP(I1658,'heading tables'!$G$3:$H$9,2,FALSE)</f>
        <v>L2</v>
      </c>
      <c r="I1658" s="34">
        <f t="shared" ref="I1658:I1721" si="544">LEN(A1658)</f>
        <v>7</v>
      </c>
      <c r="J1658" s="34" t="str">
        <f t="shared" ref="J1658:J1721" si="545">IF(ABS(M1658)&gt;5,"Income statement","Balance Sheet")</f>
        <v>Income statement</v>
      </c>
      <c r="K1658" s="34">
        <f t="shared" si="525"/>
        <v>134</v>
      </c>
      <c r="L1658" s="34" t="str">
        <f t="shared" ref="L1658:L1721" si="546">RIGHT(A1658,2)</f>
        <v>11</v>
      </c>
      <c r="M1658" s="34" t="str">
        <f t="shared" si="537"/>
        <v>7</v>
      </c>
      <c r="N1658" s="34" t="str">
        <f t="shared" si="538"/>
        <v>75</v>
      </c>
      <c r="O1658" s="34" t="str">
        <f t="shared" si="539"/>
        <v>7500</v>
      </c>
      <c r="P1658" s="34" t="str">
        <f>CONCATENATE(M1658," ",VLOOKUP(M1658,'heading tables'!$A:$C,2,FALSE))</f>
        <v>7 Operating Expenses</v>
      </c>
      <c r="Q1658" s="34" t="str">
        <f>CONCATENATE(N1658," ",VLOOKUP(N1658,'heading tables'!$A:$C,2,FALSE))</f>
        <v>75 Total Operating Expenses for Regulated Activities</v>
      </c>
      <c r="R1658" s="34" t="str">
        <f>CONCATENATE(O1658," ",VLOOKUP(ABS(O1658),'heading tables'!$A:$C,2,FALSE))</f>
        <v>7500 Total Operating Expenses for Regulated Activities</v>
      </c>
      <c r="S1658" s="34" t="str">
        <f t="shared" si="542"/>
        <v>75</v>
      </c>
      <c r="T1658" s="34" t="str">
        <f t="shared" si="543"/>
        <v>7500</v>
      </c>
      <c r="U1658" s="34" t="str">
        <f>CONCATENATE(S1658," ",VLOOKUP(S1658,'heading tables'!$A:$C,2,FALSE))</f>
        <v>75 Total Operating Expenses for Regulated Activities</v>
      </c>
      <c r="V1658" s="34" t="str">
        <f>CONCATENATE(T1658," ",VLOOKUP(ABS(T1658),'heading tables'!$A:$C,2,FALSE))</f>
        <v>7500 Total Operating Expenses for Regulated Activities</v>
      </c>
      <c r="W1658" s="34" t="str">
        <f t="shared" ref="W1658:W1721" si="547">IF(LEFT($A1658,W$1)=O1658,$AZ$1,LEFT($A1658,W$1))</f>
        <v>7500.1</v>
      </c>
      <c r="X1658" s="34" t="str">
        <f t="shared" ref="X1658:AA1677" si="548">IF(OR(LEFT($A1658,X$1)=W1658,W1658=$AZ$1),$AZ$1,LEFT($A1658,X$1))</f>
        <v>7500.11</v>
      </c>
      <c r="Y1658" s="34" t="str">
        <f t="shared" si="548"/>
        <v>" "</v>
      </c>
      <c r="Z1658" s="34" t="str">
        <f t="shared" si="548"/>
        <v>" "</v>
      </c>
      <c r="AA1658" s="34" t="str">
        <f t="shared" si="548"/>
        <v>" "</v>
      </c>
      <c r="AB1658" s="34" t="str">
        <f t="shared" si="526"/>
        <v>7500.1 Operating Expenses for Electricity Regulated Activity</v>
      </c>
      <c r="AC1658" s="34" t="str">
        <f t="shared" si="527"/>
        <v>7500.11 Operating Expenses for Electricity Regulated Dispatch Activity</v>
      </c>
      <c r="AD1658" s="34" t="str">
        <f t="shared" si="528"/>
        <v>" "</v>
      </c>
      <c r="AE1658" s="34" t="str">
        <f t="shared" si="529"/>
        <v>" "</v>
      </c>
      <c r="AF1658" s="34" t="str">
        <f t="shared" si="530"/>
        <v>" "</v>
      </c>
      <c r="AI1658" t="s">
        <v>499</v>
      </c>
      <c r="AJ1658" s="14" t="s">
        <v>1064</v>
      </c>
      <c r="AK1658" t="s">
        <v>909</v>
      </c>
      <c r="AL1658"/>
      <c r="AM1658"/>
      <c r="AN1658"/>
      <c r="AO1658"/>
      <c r="AP1658"/>
      <c r="AQ1658"/>
      <c r="AR1658"/>
      <c r="AS1658"/>
      <c r="AV1658" t="s">
        <v>499</v>
      </c>
      <c r="AW1658">
        <f t="shared" si="531"/>
        <v>62</v>
      </c>
    </row>
    <row r="1659" spans="1:49" x14ac:dyDescent="0.2">
      <c r="A1659" s="14">
        <v>7500.1109999999999</v>
      </c>
      <c r="B1659" t="s">
        <v>500</v>
      </c>
      <c r="C1659" s="33" t="str">
        <f t="shared" si="535"/>
        <v>7500.111 Tariff Type 1 (GEL/kWh)</v>
      </c>
      <c r="D1659" s="6" t="s">
        <v>27</v>
      </c>
      <c r="E1659" s="6" t="s">
        <v>5</v>
      </c>
      <c r="F1659" s="6" t="s">
        <v>5</v>
      </c>
      <c r="G1659" s="6" t="s">
        <v>72</v>
      </c>
      <c r="H1659" s="34" t="str">
        <f>VLOOKUP(I1659,'heading tables'!$G$3:$H$9,2,FALSE)</f>
        <v>L3</v>
      </c>
      <c r="I1659" s="34">
        <f t="shared" si="544"/>
        <v>8</v>
      </c>
      <c r="J1659" s="34" t="str">
        <f t="shared" si="545"/>
        <v>Income statement</v>
      </c>
      <c r="K1659" s="34">
        <f t="shared" si="525"/>
        <v>134</v>
      </c>
      <c r="L1659" s="34" t="str">
        <f t="shared" si="546"/>
        <v>11</v>
      </c>
      <c r="M1659" s="34" t="str">
        <f t="shared" si="537"/>
        <v>7</v>
      </c>
      <c r="N1659" s="34" t="str">
        <f t="shared" si="538"/>
        <v>75</v>
      </c>
      <c r="O1659" s="34" t="str">
        <f t="shared" si="539"/>
        <v>7500</v>
      </c>
      <c r="P1659" s="34" t="str">
        <f>CONCATENATE(M1659," ",VLOOKUP(M1659,'heading tables'!$A:$C,2,FALSE))</f>
        <v>7 Operating Expenses</v>
      </c>
      <c r="Q1659" s="34" t="str">
        <f>CONCATENATE(N1659," ",VLOOKUP(N1659,'heading tables'!$A:$C,2,FALSE))</f>
        <v>75 Total Operating Expenses for Regulated Activities</v>
      </c>
      <c r="R1659" s="34" t="str">
        <f>CONCATENATE(O1659," ",VLOOKUP(ABS(O1659),'heading tables'!$A:$C,2,FALSE))</f>
        <v>7500 Total Operating Expenses for Regulated Activities</v>
      </c>
      <c r="S1659" s="34" t="str">
        <f t="shared" si="542"/>
        <v>75</v>
      </c>
      <c r="T1659" s="34" t="str">
        <f t="shared" si="543"/>
        <v>7500</v>
      </c>
      <c r="U1659" s="34" t="str">
        <f>CONCATENATE(S1659," ",VLOOKUP(S1659,'heading tables'!$A:$C,2,FALSE))</f>
        <v>75 Total Operating Expenses for Regulated Activities</v>
      </c>
      <c r="V1659" s="34" t="str">
        <f>CONCATENATE(T1659," ",VLOOKUP(ABS(T1659),'heading tables'!$A:$C,2,FALSE))</f>
        <v>7500 Total Operating Expenses for Regulated Activities</v>
      </c>
      <c r="W1659" s="34" t="str">
        <f t="shared" si="547"/>
        <v>7500.1</v>
      </c>
      <c r="X1659" s="34" t="str">
        <f t="shared" si="548"/>
        <v>7500.11</v>
      </c>
      <c r="Y1659" s="34" t="str">
        <f t="shared" si="548"/>
        <v>7500.111</v>
      </c>
      <c r="Z1659" s="34" t="str">
        <f t="shared" si="548"/>
        <v>" "</v>
      </c>
      <c r="AA1659" s="34" t="str">
        <f t="shared" si="548"/>
        <v>" "</v>
      </c>
      <c r="AB1659" s="34" t="str">
        <f t="shared" si="526"/>
        <v>7500.1 Operating Expenses for Electricity Regulated Activity</v>
      </c>
      <c r="AC1659" s="34" t="str">
        <f t="shared" si="527"/>
        <v>7500.11 Operating Expenses for Electricity Regulated Dispatch Activity</v>
      </c>
      <c r="AD1659" s="34" t="str">
        <f t="shared" si="528"/>
        <v>7500.111 Tariff Type 1 (GEL/kWh)</v>
      </c>
      <c r="AE1659" s="34" t="str">
        <f t="shared" si="529"/>
        <v>" "</v>
      </c>
      <c r="AF1659" s="34" t="str">
        <f t="shared" si="530"/>
        <v>" "</v>
      </c>
      <c r="AI1659" t="s">
        <v>500</v>
      </c>
      <c r="AJ1659" s="14" t="s">
        <v>1064</v>
      </c>
      <c r="AK1659" t="s">
        <v>909</v>
      </c>
      <c r="AL1659"/>
      <c r="AM1659"/>
      <c r="AN1659"/>
      <c r="AO1659"/>
      <c r="AP1659"/>
      <c r="AQ1659"/>
      <c r="AR1659"/>
      <c r="AS1659"/>
      <c r="AV1659" t="s">
        <v>500</v>
      </c>
      <c r="AW1659">
        <f t="shared" si="531"/>
        <v>23</v>
      </c>
    </row>
    <row r="1660" spans="1:49" x14ac:dyDescent="0.2">
      <c r="A1660" s="14">
        <v>7500.1111000000001</v>
      </c>
      <c r="B1660" t="s">
        <v>1116</v>
      </c>
      <c r="C1660" s="33" t="str">
        <f t="shared" si="535"/>
        <v>7500.1111 Production / Service Cost of Dispatch Services</v>
      </c>
      <c r="D1660" s="6" t="s">
        <v>27</v>
      </c>
      <c r="E1660" s="6" t="s">
        <v>5</v>
      </c>
      <c r="F1660" s="6" t="s">
        <v>5</v>
      </c>
      <c r="G1660" s="6" t="s">
        <v>822</v>
      </c>
      <c r="H1660" s="34" t="str">
        <f>VLOOKUP(I1660,'heading tables'!$G$3:$H$9,2,FALSE)</f>
        <v>L4</v>
      </c>
      <c r="I1660" s="34">
        <f t="shared" si="544"/>
        <v>9</v>
      </c>
      <c r="J1660" s="34" t="str">
        <f t="shared" si="545"/>
        <v>Income statement</v>
      </c>
      <c r="K1660" s="34">
        <f t="shared" si="525"/>
        <v>134</v>
      </c>
      <c r="L1660" s="34" t="str">
        <f t="shared" si="546"/>
        <v>11</v>
      </c>
      <c r="M1660" s="34" t="str">
        <f t="shared" si="537"/>
        <v>7</v>
      </c>
      <c r="N1660" s="34" t="str">
        <f t="shared" si="538"/>
        <v>75</v>
      </c>
      <c r="O1660" s="34" t="str">
        <f t="shared" si="539"/>
        <v>7500</v>
      </c>
      <c r="P1660" s="34" t="str">
        <f>CONCATENATE(M1660," ",VLOOKUP(M1660,'heading tables'!$A:$C,2,FALSE))</f>
        <v>7 Operating Expenses</v>
      </c>
      <c r="Q1660" s="34" t="str">
        <f>CONCATENATE(N1660," ",VLOOKUP(N1660,'heading tables'!$A:$C,2,FALSE))</f>
        <v>75 Total Operating Expenses for Regulated Activities</v>
      </c>
      <c r="R1660" s="34" t="str">
        <f>CONCATENATE(O1660," ",VLOOKUP(ABS(O1660),'heading tables'!$A:$C,2,FALSE))</f>
        <v>7500 Total Operating Expenses for Regulated Activities</v>
      </c>
      <c r="S1660" s="34" t="str">
        <f t="shared" si="542"/>
        <v>75</v>
      </c>
      <c r="T1660" s="34" t="str">
        <f t="shared" si="543"/>
        <v>7500</v>
      </c>
      <c r="U1660" s="34" t="str">
        <f>CONCATENATE(S1660," ",VLOOKUP(S1660,'heading tables'!$A:$C,2,FALSE))</f>
        <v>75 Total Operating Expenses for Regulated Activities</v>
      </c>
      <c r="V1660" s="34" t="str">
        <f>CONCATENATE(T1660," ",VLOOKUP(ABS(T1660),'heading tables'!$A:$C,2,FALSE))</f>
        <v>7500 Total Operating Expenses for Regulated Activities</v>
      </c>
      <c r="W1660" s="34" t="str">
        <f t="shared" si="547"/>
        <v>7500.1</v>
      </c>
      <c r="X1660" s="34" t="str">
        <f t="shared" si="548"/>
        <v>7500.11</v>
      </c>
      <c r="Y1660" s="34" t="str">
        <f t="shared" si="548"/>
        <v>7500.111</v>
      </c>
      <c r="Z1660" s="34" t="str">
        <f t="shared" si="548"/>
        <v>7500.1111</v>
      </c>
      <c r="AA1660" s="34" t="str">
        <f t="shared" si="548"/>
        <v>" "</v>
      </c>
      <c r="AB1660" s="34" t="str">
        <f t="shared" si="526"/>
        <v>7500.1 Operating Expenses for Electricity Regulated Activity</v>
      </c>
      <c r="AC1660" s="34" t="str">
        <f t="shared" si="527"/>
        <v>7500.11 Operating Expenses for Electricity Regulated Dispatch Activity</v>
      </c>
      <c r="AD1660" s="34" t="str">
        <f t="shared" si="528"/>
        <v>7500.111 Tariff Type 1 (GEL/kWh)</v>
      </c>
      <c r="AE1660" s="34" t="str">
        <f t="shared" si="529"/>
        <v>7500.1111 Production / Service Cost of Dispatch Services</v>
      </c>
      <c r="AF1660" s="34" t="str">
        <f t="shared" si="530"/>
        <v>" "</v>
      </c>
      <c r="AH1660" s="6" t="s">
        <v>903</v>
      </c>
      <c r="AI1660" t="s">
        <v>1116</v>
      </c>
      <c r="AJ1660" s="14" t="s">
        <v>1064</v>
      </c>
      <c r="AK1660" t="s">
        <v>909</v>
      </c>
      <c r="AL1660"/>
      <c r="AM1660"/>
      <c r="AN1660"/>
      <c r="AO1660"/>
      <c r="AP1660"/>
      <c r="AQ1660"/>
      <c r="AR1660"/>
      <c r="AS1660"/>
      <c r="AV1660" t="s">
        <v>1116</v>
      </c>
      <c r="AW1660">
        <f t="shared" si="531"/>
        <v>46</v>
      </c>
    </row>
    <row r="1661" spans="1:49" x14ac:dyDescent="0.2">
      <c r="A1661" s="9">
        <v>7500.1111099999998</v>
      </c>
      <c r="B1661" t="s">
        <v>1016</v>
      </c>
      <c r="C1661" s="33" t="str">
        <f t="shared" si="535"/>
        <v>7500.11111 Direct Electricity Cost</v>
      </c>
      <c r="D1661" s="6" t="s">
        <v>27</v>
      </c>
      <c r="G1661" s="6" t="s">
        <v>823</v>
      </c>
      <c r="H1661" s="34" t="str">
        <f>VLOOKUP(I1661,'heading tables'!$G$3:$H$9,2,FALSE)</f>
        <v>L5</v>
      </c>
      <c r="I1661" s="34">
        <f t="shared" si="544"/>
        <v>10</v>
      </c>
      <c r="J1661" s="34" t="str">
        <f t="shared" si="545"/>
        <v>Income statement</v>
      </c>
      <c r="K1661" s="34">
        <f t="shared" si="525"/>
        <v>134</v>
      </c>
      <c r="L1661" s="34" t="str">
        <f t="shared" si="546"/>
        <v>11</v>
      </c>
      <c r="M1661" s="34" t="str">
        <f t="shared" si="537"/>
        <v>7</v>
      </c>
      <c r="N1661" s="34" t="str">
        <f t="shared" si="538"/>
        <v>75</v>
      </c>
      <c r="O1661" s="34" t="str">
        <f t="shared" si="539"/>
        <v>7500</v>
      </c>
      <c r="P1661" s="34" t="str">
        <f>CONCATENATE(M1661," ",VLOOKUP(M1661,'heading tables'!$A:$C,2,FALSE))</f>
        <v>7 Operating Expenses</v>
      </c>
      <c r="Q1661" s="34" t="str">
        <f>CONCATENATE(N1661," ",VLOOKUP(N1661,'heading tables'!$A:$C,2,FALSE))</f>
        <v>75 Total Operating Expenses for Regulated Activities</v>
      </c>
      <c r="R1661" s="34" t="str">
        <f>CONCATENATE(O1661," ",VLOOKUP(ABS(O1661),'heading tables'!$A:$C,2,FALSE))</f>
        <v>7500 Total Operating Expenses for Regulated Activities</v>
      </c>
      <c r="S1661" s="34" t="str">
        <f t="shared" si="542"/>
        <v>75</v>
      </c>
      <c r="T1661" s="34" t="str">
        <f t="shared" si="543"/>
        <v>7500</v>
      </c>
      <c r="U1661" s="34" t="str">
        <f>CONCATENATE(S1661," ",VLOOKUP(S1661,'heading tables'!$A:$C,2,FALSE))</f>
        <v>75 Total Operating Expenses for Regulated Activities</v>
      </c>
      <c r="V1661" s="34" t="str">
        <f>CONCATENATE(T1661," ",VLOOKUP(ABS(T1661),'heading tables'!$A:$C,2,FALSE))</f>
        <v>7500 Total Operating Expenses for Regulated Activities</v>
      </c>
      <c r="W1661" s="34" t="str">
        <f t="shared" si="547"/>
        <v>7500.1</v>
      </c>
      <c r="X1661" s="34" t="str">
        <f t="shared" si="548"/>
        <v>7500.11</v>
      </c>
      <c r="Y1661" s="34" t="str">
        <f t="shared" si="548"/>
        <v>7500.111</v>
      </c>
      <c r="Z1661" s="34" t="str">
        <f t="shared" si="548"/>
        <v>7500.1111</v>
      </c>
      <c r="AA1661" s="34" t="str">
        <f t="shared" si="548"/>
        <v>7500.11111</v>
      </c>
      <c r="AB1661" s="34" t="str">
        <f t="shared" si="526"/>
        <v>7500.1 Operating Expenses for Electricity Regulated Activity</v>
      </c>
      <c r="AC1661" s="34" t="str">
        <f t="shared" si="527"/>
        <v>7500.11 Operating Expenses for Electricity Regulated Dispatch Activity</v>
      </c>
      <c r="AD1661" s="34" t="str">
        <f t="shared" si="528"/>
        <v>7500.111 Tariff Type 1 (GEL/kWh)</v>
      </c>
      <c r="AE1661" s="34" t="str">
        <f t="shared" si="529"/>
        <v>7500.1111 Production / Service Cost of Dispatch Services</v>
      </c>
      <c r="AF1661" s="34" t="str">
        <f t="shared" si="530"/>
        <v>7500.11111 Direct Electricity Cost</v>
      </c>
      <c r="AI1661" t="s">
        <v>1016</v>
      </c>
      <c r="AJ1661" s="14" t="s">
        <v>11</v>
      </c>
      <c r="AL1661"/>
      <c r="AM1661"/>
      <c r="AN1661"/>
      <c r="AO1661"/>
      <c r="AP1661"/>
      <c r="AQ1661"/>
      <c r="AR1661"/>
      <c r="AS1661"/>
      <c r="AV1661" t="s">
        <v>1016</v>
      </c>
      <c r="AW1661">
        <f t="shared" si="531"/>
        <v>23</v>
      </c>
    </row>
    <row r="1662" spans="1:49" x14ac:dyDescent="0.2">
      <c r="A1662" s="9">
        <v>7500.1111199999996</v>
      </c>
      <c r="B1662" t="s">
        <v>1017</v>
      </c>
      <c r="C1662" s="33" t="str">
        <f t="shared" si="535"/>
        <v>7500.11112 Payroll Cost</v>
      </c>
      <c r="D1662" s="6" t="s">
        <v>27</v>
      </c>
      <c r="G1662" s="6" t="s">
        <v>823</v>
      </c>
      <c r="H1662" s="34" t="str">
        <f>VLOOKUP(I1662,'heading tables'!$G$3:$H$9,2,FALSE)</f>
        <v>L5</v>
      </c>
      <c r="I1662" s="34">
        <f t="shared" si="544"/>
        <v>10</v>
      </c>
      <c r="J1662" s="34" t="str">
        <f t="shared" si="545"/>
        <v>Income statement</v>
      </c>
      <c r="K1662" s="34">
        <f t="shared" si="525"/>
        <v>134</v>
      </c>
      <c r="L1662" s="34" t="str">
        <f t="shared" si="546"/>
        <v>12</v>
      </c>
      <c r="M1662" s="34" t="str">
        <f t="shared" si="537"/>
        <v>7</v>
      </c>
      <c r="N1662" s="34" t="str">
        <f t="shared" si="538"/>
        <v>75</v>
      </c>
      <c r="O1662" s="34" t="str">
        <f t="shared" si="539"/>
        <v>7500</v>
      </c>
      <c r="P1662" s="34" t="str">
        <f>CONCATENATE(M1662," ",VLOOKUP(M1662,'heading tables'!$A:$C,2,FALSE))</f>
        <v>7 Operating Expenses</v>
      </c>
      <c r="Q1662" s="34" t="str">
        <f>CONCATENATE(N1662," ",VLOOKUP(N1662,'heading tables'!$A:$C,2,FALSE))</f>
        <v>75 Total Operating Expenses for Regulated Activities</v>
      </c>
      <c r="R1662" s="34" t="str">
        <f>CONCATENATE(O1662," ",VLOOKUP(ABS(O1662),'heading tables'!$A:$C,2,FALSE))</f>
        <v>7500 Total Operating Expenses for Regulated Activities</v>
      </c>
      <c r="S1662" s="34" t="str">
        <f t="shared" si="542"/>
        <v>75</v>
      </c>
      <c r="T1662" s="34" t="str">
        <f t="shared" si="543"/>
        <v>7500</v>
      </c>
      <c r="U1662" s="34" t="str">
        <f>CONCATENATE(S1662," ",VLOOKUP(S1662,'heading tables'!$A:$C,2,FALSE))</f>
        <v>75 Total Operating Expenses for Regulated Activities</v>
      </c>
      <c r="V1662" s="34" t="str">
        <f>CONCATENATE(T1662," ",VLOOKUP(ABS(T1662),'heading tables'!$A:$C,2,FALSE))</f>
        <v>7500 Total Operating Expenses for Regulated Activities</v>
      </c>
      <c r="W1662" s="34" t="str">
        <f t="shared" si="547"/>
        <v>7500.1</v>
      </c>
      <c r="X1662" s="34" t="str">
        <f t="shared" si="548"/>
        <v>7500.11</v>
      </c>
      <c r="Y1662" s="34" t="str">
        <f t="shared" si="548"/>
        <v>7500.111</v>
      </c>
      <c r="Z1662" s="34" t="str">
        <f t="shared" si="548"/>
        <v>7500.1111</v>
      </c>
      <c r="AA1662" s="34" t="str">
        <f t="shared" si="548"/>
        <v>7500.11112</v>
      </c>
      <c r="AB1662" s="34" t="str">
        <f t="shared" si="526"/>
        <v>7500.1 Operating Expenses for Electricity Regulated Activity</v>
      </c>
      <c r="AC1662" s="34" t="str">
        <f t="shared" si="527"/>
        <v>7500.11 Operating Expenses for Electricity Regulated Dispatch Activity</v>
      </c>
      <c r="AD1662" s="34" t="str">
        <f t="shared" si="528"/>
        <v>7500.111 Tariff Type 1 (GEL/kWh)</v>
      </c>
      <c r="AE1662" s="34" t="str">
        <f t="shared" si="529"/>
        <v>7500.1111 Production / Service Cost of Dispatch Services</v>
      </c>
      <c r="AF1662" s="34" t="str">
        <f t="shared" si="530"/>
        <v>7500.11112 Payroll Cost</v>
      </c>
      <c r="AI1662" t="s">
        <v>1017</v>
      </c>
      <c r="AJ1662" s="14" t="s">
        <v>11</v>
      </c>
      <c r="AL1662"/>
      <c r="AM1662"/>
      <c r="AN1662"/>
      <c r="AO1662"/>
      <c r="AP1662"/>
      <c r="AQ1662"/>
      <c r="AR1662"/>
      <c r="AS1662"/>
      <c r="AV1662" t="s">
        <v>1017</v>
      </c>
      <c r="AW1662">
        <f t="shared" si="531"/>
        <v>12</v>
      </c>
    </row>
    <row r="1663" spans="1:49" x14ac:dyDescent="0.2">
      <c r="A1663" s="9">
        <v>7500.1111300000002</v>
      </c>
      <c r="B1663" t="s">
        <v>1013</v>
      </c>
      <c r="C1663" s="33" t="str">
        <f t="shared" si="535"/>
        <v xml:space="preserve">7500.11113 Materials </v>
      </c>
      <c r="D1663" s="6" t="s">
        <v>27</v>
      </c>
      <c r="G1663" s="6" t="s">
        <v>823</v>
      </c>
      <c r="H1663" s="34" t="str">
        <f>VLOOKUP(I1663,'heading tables'!$G$3:$H$9,2,FALSE)</f>
        <v>L5</v>
      </c>
      <c r="I1663" s="34">
        <f t="shared" si="544"/>
        <v>10</v>
      </c>
      <c r="J1663" s="34" t="str">
        <f t="shared" si="545"/>
        <v>Income statement</v>
      </c>
      <c r="K1663" s="34">
        <f t="shared" si="525"/>
        <v>134</v>
      </c>
      <c r="L1663" s="34" t="str">
        <f t="shared" si="546"/>
        <v>13</v>
      </c>
      <c r="M1663" s="34" t="str">
        <f t="shared" si="537"/>
        <v>7</v>
      </c>
      <c r="N1663" s="34" t="str">
        <f t="shared" si="538"/>
        <v>75</v>
      </c>
      <c r="O1663" s="34" t="str">
        <f t="shared" si="539"/>
        <v>7500</v>
      </c>
      <c r="P1663" s="34" t="str">
        <f>CONCATENATE(M1663," ",VLOOKUP(M1663,'heading tables'!$A:$C,2,FALSE))</f>
        <v>7 Operating Expenses</v>
      </c>
      <c r="Q1663" s="34" t="str">
        <f>CONCATENATE(N1663," ",VLOOKUP(N1663,'heading tables'!$A:$C,2,FALSE))</f>
        <v>75 Total Operating Expenses for Regulated Activities</v>
      </c>
      <c r="R1663" s="34" t="str">
        <f>CONCATENATE(O1663," ",VLOOKUP(ABS(O1663),'heading tables'!$A:$C,2,FALSE))</f>
        <v>7500 Total Operating Expenses for Regulated Activities</v>
      </c>
      <c r="S1663" s="34" t="str">
        <f t="shared" si="542"/>
        <v>75</v>
      </c>
      <c r="T1663" s="34" t="str">
        <f t="shared" si="543"/>
        <v>7500</v>
      </c>
      <c r="U1663" s="34" t="str">
        <f>CONCATENATE(S1663," ",VLOOKUP(S1663,'heading tables'!$A:$C,2,FALSE))</f>
        <v>75 Total Operating Expenses for Regulated Activities</v>
      </c>
      <c r="V1663" s="34" t="str">
        <f>CONCATENATE(T1663," ",VLOOKUP(ABS(T1663),'heading tables'!$A:$C,2,FALSE))</f>
        <v>7500 Total Operating Expenses for Regulated Activities</v>
      </c>
      <c r="W1663" s="34" t="str">
        <f t="shared" si="547"/>
        <v>7500.1</v>
      </c>
      <c r="X1663" s="34" t="str">
        <f t="shared" si="548"/>
        <v>7500.11</v>
      </c>
      <c r="Y1663" s="34" t="str">
        <f t="shared" si="548"/>
        <v>7500.111</v>
      </c>
      <c r="Z1663" s="34" t="str">
        <f t="shared" si="548"/>
        <v>7500.1111</v>
      </c>
      <c r="AA1663" s="34" t="str">
        <f t="shared" si="548"/>
        <v>7500.11113</v>
      </c>
      <c r="AB1663" s="34" t="str">
        <f t="shared" si="526"/>
        <v>7500.1 Operating Expenses for Electricity Regulated Activity</v>
      </c>
      <c r="AC1663" s="34" t="str">
        <f t="shared" si="527"/>
        <v>7500.11 Operating Expenses for Electricity Regulated Dispatch Activity</v>
      </c>
      <c r="AD1663" s="34" t="str">
        <f t="shared" si="528"/>
        <v>7500.111 Tariff Type 1 (GEL/kWh)</v>
      </c>
      <c r="AE1663" s="34" t="str">
        <f t="shared" si="529"/>
        <v>7500.1111 Production / Service Cost of Dispatch Services</v>
      </c>
      <c r="AF1663" s="34" t="str">
        <f t="shared" si="530"/>
        <v xml:space="preserve">7500.11113 Materials </v>
      </c>
      <c r="AI1663" t="s">
        <v>1013</v>
      </c>
      <c r="AJ1663" s="14" t="s">
        <v>11</v>
      </c>
      <c r="AL1663"/>
      <c r="AM1663"/>
      <c r="AN1663"/>
      <c r="AO1663"/>
      <c r="AP1663"/>
      <c r="AQ1663"/>
      <c r="AR1663"/>
      <c r="AS1663"/>
      <c r="AV1663" t="s">
        <v>1013</v>
      </c>
      <c r="AW1663">
        <f t="shared" si="531"/>
        <v>10</v>
      </c>
    </row>
    <row r="1664" spans="1:49" x14ac:dyDescent="0.2">
      <c r="A1664" s="9">
        <v>7500.11114</v>
      </c>
      <c r="B1664" t="s">
        <v>408</v>
      </c>
      <c r="C1664" s="33" t="str">
        <f t="shared" si="535"/>
        <v>7500.11114 Outsource</v>
      </c>
      <c r="D1664" s="6" t="s">
        <v>27</v>
      </c>
      <c r="G1664" s="6" t="s">
        <v>823</v>
      </c>
      <c r="H1664" s="34" t="str">
        <f>VLOOKUP(I1664,'heading tables'!$G$3:$H$9,2,FALSE)</f>
        <v>L5</v>
      </c>
      <c r="I1664" s="34">
        <f t="shared" si="544"/>
        <v>10</v>
      </c>
      <c r="J1664" s="34" t="str">
        <f t="shared" si="545"/>
        <v>Income statement</v>
      </c>
      <c r="K1664" s="34">
        <f t="shared" si="525"/>
        <v>134</v>
      </c>
      <c r="L1664" s="34" t="str">
        <f t="shared" si="546"/>
        <v>14</v>
      </c>
      <c r="M1664" s="34" t="str">
        <f t="shared" si="537"/>
        <v>7</v>
      </c>
      <c r="N1664" s="34" t="str">
        <f t="shared" si="538"/>
        <v>75</v>
      </c>
      <c r="O1664" s="34" t="str">
        <f t="shared" si="539"/>
        <v>7500</v>
      </c>
      <c r="P1664" s="34" t="str">
        <f>CONCATENATE(M1664," ",VLOOKUP(M1664,'heading tables'!$A:$C,2,FALSE))</f>
        <v>7 Operating Expenses</v>
      </c>
      <c r="Q1664" s="34" t="str">
        <f>CONCATENATE(N1664," ",VLOOKUP(N1664,'heading tables'!$A:$C,2,FALSE))</f>
        <v>75 Total Operating Expenses for Regulated Activities</v>
      </c>
      <c r="R1664" s="34" t="str">
        <f>CONCATENATE(O1664," ",VLOOKUP(ABS(O1664),'heading tables'!$A:$C,2,FALSE))</f>
        <v>7500 Total Operating Expenses for Regulated Activities</v>
      </c>
      <c r="S1664" s="34" t="str">
        <f t="shared" si="542"/>
        <v>75</v>
      </c>
      <c r="T1664" s="34" t="str">
        <f t="shared" si="543"/>
        <v>7500</v>
      </c>
      <c r="U1664" s="34" t="str">
        <f>CONCATENATE(S1664," ",VLOOKUP(S1664,'heading tables'!$A:$C,2,FALSE))</f>
        <v>75 Total Operating Expenses for Regulated Activities</v>
      </c>
      <c r="V1664" s="34" t="str">
        <f>CONCATENATE(T1664," ",VLOOKUP(ABS(T1664),'heading tables'!$A:$C,2,FALSE))</f>
        <v>7500 Total Operating Expenses for Regulated Activities</v>
      </c>
      <c r="W1664" s="34" t="str">
        <f t="shared" si="547"/>
        <v>7500.1</v>
      </c>
      <c r="X1664" s="34" t="str">
        <f t="shared" si="548"/>
        <v>7500.11</v>
      </c>
      <c r="Y1664" s="34" t="str">
        <f t="shared" si="548"/>
        <v>7500.111</v>
      </c>
      <c r="Z1664" s="34" t="str">
        <f t="shared" si="548"/>
        <v>7500.1111</v>
      </c>
      <c r="AA1664" s="34" t="str">
        <f t="shared" si="548"/>
        <v>7500.11114</v>
      </c>
      <c r="AB1664" s="34" t="str">
        <f t="shared" si="526"/>
        <v>7500.1 Operating Expenses for Electricity Regulated Activity</v>
      </c>
      <c r="AC1664" s="34" t="str">
        <f t="shared" si="527"/>
        <v>7500.11 Operating Expenses for Electricity Regulated Dispatch Activity</v>
      </c>
      <c r="AD1664" s="34" t="str">
        <f t="shared" si="528"/>
        <v>7500.111 Tariff Type 1 (GEL/kWh)</v>
      </c>
      <c r="AE1664" s="34" t="str">
        <f t="shared" si="529"/>
        <v>7500.1111 Production / Service Cost of Dispatch Services</v>
      </c>
      <c r="AF1664" s="34" t="str">
        <f t="shared" si="530"/>
        <v>7500.11114 Outsource</v>
      </c>
      <c r="AI1664" t="s">
        <v>408</v>
      </c>
      <c r="AJ1664" s="14" t="s">
        <v>11</v>
      </c>
      <c r="AL1664"/>
      <c r="AM1664"/>
      <c r="AN1664"/>
      <c r="AO1664"/>
      <c r="AP1664"/>
      <c r="AQ1664"/>
      <c r="AR1664"/>
      <c r="AS1664"/>
      <c r="AV1664" t="s">
        <v>408</v>
      </c>
      <c r="AW1664">
        <f t="shared" si="531"/>
        <v>9</v>
      </c>
    </row>
    <row r="1665" spans="1:49" x14ac:dyDescent="0.2">
      <c r="A1665" s="9">
        <v>7500.1111499999997</v>
      </c>
      <c r="B1665" t="s">
        <v>460</v>
      </c>
      <c r="C1665" s="33" t="str">
        <f t="shared" si="535"/>
        <v>7500.11115 Utilities</v>
      </c>
      <c r="D1665" s="6" t="s">
        <v>27</v>
      </c>
      <c r="G1665" s="6" t="s">
        <v>823</v>
      </c>
      <c r="H1665" s="34" t="str">
        <f>VLOOKUP(I1665,'heading tables'!$G$3:$H$9,2,FALSE)</f>
        <v>L5</v>
      </c>
      <c r="I1665" s="34">
        <f t="shared" si="544"/>
        <v>10</v>
      </c>
      <c r="J1665" s="34" t="str">
        <f t="shared" si="545"/>
        <v>Income statement</v>
      </c>
      <c r="K1665" s="34">
        <f t="shared" si="525"/>
        <v>134</v>
      </c>
      <c r="L1665" s="34" t="str">
        <f t="shared" si="546"/>
        <v>15</v>
      </c>
      <c r="M1665" s="34" t="str">
        <f t="shared" si="537"/>
        <v>7</v>
      </c>
      <c r="N1665" s="34" t="str">
        <f t="shared" si="538"/>
        <v>75</v>
      </c>
      <c r="O1665" s="34" t="str">
        <f t="shared" si="539"/>
        <v>7500</v>
      </c>
      <c r="P1665" s="34" t="str">
        <f>CONCATENATE(M1665," ",VLOOKUP(M1665,'heading tables'!$A:$C,2,FALSE))</f>
        <v>7 Operating Expenses</v>
      </c>
      <c r="Q1665" s="34" t="str">
        <f>CONCATENATE(N1665," ",VLOOKUP(N1665,'heading tables'!$A:$C,2,FALSE))</f>
        <v>75 Total Operating Expenses for Regulated Activities</v>
      </c>
      <c r="R1665" s="34" t="str">
        <f>CONCATENATE(O1665," ",VLOOKUP(ABS(O1665),'heading tables'!$A:$C,2,FALSE))</f>
        <v>7500 Total Operating Expenses for Regulated Activities</v>
      </c>
      <c r="S1665" s="34" t="str">
        <f t="shared" si="542"/>
        <v>75</v>
      </c>
      <c r="T1665" s="34" t="str">
        <f t="shared" si="543"/>
        <v>7500</v>
      </c>
      <c r="U1665" s="34" t="str">
        <f>CONCATENATE(S1665," ",VLOOKUP(S1665,'heading tables'!$A:$C,2,FALSE))</f>
        <v>75 Total Operating Expenses for Regulated Activities</v>
      </c>
      <c r="V1665" s="34" t="str">
        <f>CONCATENATE(T1665," ",VLOOKUP(ABS(T1665),'heading tables'!$A:$C,2,FALSE))</f>
        <v>7500 Total Operating Expenses for Regulated Activities</v>
      </c>
      <c r="W1665" s="34" t="str">
        <f t="shared" si="547"/>
        <v>7500.1</v>
      </c>
      <c r="X1665" s="34" t="str">
        <f t="shared" si="548"/>
        <v>7500.11</v>
      </c>
      <c r="Y1665" s="34" t="str">
        <f t="shared" si="548"/>
        <v>7500.111</v>
      </c>
      <c r="Z1665" s="34" t="str">
        <f t="shared" si="548"/>
        <v>7500.1111</v>
      </c>
      <c r="AA1665" s="34" t="str">
        <f t="shared" si="548"/>
        <v>7500.11115</v>
      </c>
      <c r="AB1665" s="34" t="str">
        <f t="shared" si="526"/>
        <v>7500.1 Operating Expenses for Electricity Regulated Activity</v>
      </c>
      <c r="AC1665" s="34" t="str">
        <f t="shared" si="527"/>
        <v>7500.11 Operating Expenses for Electricity Regulated Dispatch Activity</v>
      </c>
      <c r="AD1665" s="34" t="str">
        <f t="shared" si="528"/>
        <v>7500.111 Tariff Type 1 (GEL/kWh)</v>
      </c>
      <c r="AE1665" s="34" t="str">
        <f t="shared" si="529"/>
        <v>7500.1111 Production / Service Cost of Dispatch Services</v>
      </c>
      <c r="AF1665" s="34" t="str">
        <f t="shared" si="530"/>
        <v>7500.11115 Utilities</v>
      </c>
      <c r="AI1665" t="s">
        <v>460</v>
      </c>
      <c r="AJ1665" s="14" t="s">
        <v>11</v>
      </c>
      <c r="AL1665"/>
      <c r="AM1665"/>
      <c r="AN1665"/>
      <c r="AO1665"/>
      <c r="AP1665"/>
      <c r="AQ1665"/>
      <c r="AR1665"/>
      <c r="AS1665"/>
      <c r="AV1665" t="s">
        <v>460</v>
      </c>
      <c r="AW1665">
        <f t="shared" si="531"/>
        <v>9</v>
      </c>
    </row>
    <row r="1666" spans="1:49" x14ac:dyDescent="0.2">
      <c r="A1666" s="9">
        <v>7500.1111600000004</v>
      </c>
      <c r="B1666" t="s">
        <v>410</v>
      </c>
      <c r="C1666" s="33" t="str">
        <f t="shared" si="535"/>
        <v>7500.11116 Operation lease (rent)</v>
      </c>
      <c r="D1666" s="6" t="s">
        <v>27</v>
      </c>
      <c r="G1666" s="6" t="s">
        <v>823</v>
      </c>
      <c r="H1666" s="34" t="str">
        <f>VLOOKUP(I1666,'heading tables'!$G$3:$H$9,2,FALSE)</f>
        <v>L5</v>
      </c>
      <c r="I1666" s="34">
        <f t="shared" si="544"/>
        <v>10</v>
      </c>
      <c r="J1666" s="34" t="str">
        <f t="shared" si="545"/>
        <v>Income statement</v>
      </c>
      <c r="K1666" s="34">
        <f t="shared" ref="K1666:K1729" si="549">COUNTIF(O:O,O1666)</f>
        <v>134</v>
      </c>
      <c r="L1666" s="34" t="str">
        <f t="shared" si="546"/>
        <v>16</v>
      </c>
      <c r="M1666" s="34" t="str">
        <f t="shared" si="537"/>
        <v>7</v>
      </c>
      <c r="N1666" s="34" t="str">
        <f t="shared" si="538"/>
        <v>75</v>
      </c>
      <c r="O1666" s="34" t="str">
        <f t="shared" si="539"/>
        <v>7500</v>
      </c>
      <c r="P1666" s="34" t="str">
        <f>CONCATENATE(M1666," ",VLOOKUP(M1666,'heading tables'!$A:$C,2,FALSE))</f>
        <v>7 Operating Expenses</v>
      </c>
      <c r="Q1666" s="34" t="str">
        <f>CONCATENATE(N1666," ",VLOOKUP(N1666,'heading tables'!$A:$C,2,FALSE))</f>
        <v>75 Total Operating Expenses for Regulated Activities</v>
      </c>
      <c r="R1666" s="34" t="str">
        <f>CONCATENATE(O1666," ",VLOOKUP(ABS(O1666),'heading tables'!$A:$C,2,FALSE))</f>
        <v>7500 Total Operating Expenses for Regulated Activities</v>
      </c>
      <c r="S1666" s="34" t="str">
        <f t="shared" si="542"/>
        <v>75</v>
      </c>
      <c r="T1666" s="34" t="str">
        <f t="shared" si="543"/>
        <v>7500</v>
      </c>
      <c r="U1666" s="34" t="str">
        <f>CONCATENATE(S1666," ",VLOOKUP(S1666,'heading tables'!$A:$C,2,FALSE))</f>
        <v>75 Total Operating Expenses for Regulated Activities</v>
      </c>
      <c r="V1666" s="34" t="str">
        <f>CONCATENATE(T1666," ",VLOOKUP(ABS(T1666),'heading tables'!$A:$C,2,FALSE))</f>
        <v>7500 Total Operating Expenses for Regulated Activities</v>
      </c>
      <c r="W1666" s="34" t="str">
        <f t="shared" si="547"/>
        <v>7500.1</v>
      </c>
      <c r="X1666" s="34" t="str">
        <f t="shared" si="548"/>
        <v>7500.11</v>
      </c>
      <c r="Y1666" s="34" t="str">
        <f t="shared" si="548"/>
        <v>7500.111</v>
      </c>
      <c r="Z1666" s="34" t="str">
        <f t="shared" si="548"/>
        <v>7500.1111</v>
      </c>
      <c r="AA1666" s="34" t="str">
        <f t="shared" si="548"/>
        <v>7500.11116</v>
      </c>
      <c r="AB1666" s="34" t="str">
        <f t="shared" ref="AB1666:AB1729" si="550">IFERROR(VLOOKUP(ABS(W1666),$A:$C,3,FALSE),$AZ$1)</f>
        <v>7500.1 Operating Expenses for Electricity Regulated Activity</v>
      </c>
      <c r="AC1666" s="34" t="str">
        <f t="shared" ref="AC1666:AC1729" si="551">IFERROR(VLOOKUP(ABS(X1666),$A:$C,3,FALSE),$AZ$1)</f>
        <v>7500.11 Operating Expenses for Electricity Regulated Dispatch Activity</v>
      </c>
      <c r="AD1666" s="34" t="str">
        <f t="shared" ref="AD1666:AD1729" si="552">IFERROR(VLOOKUP(ABS(Y1666),$A:$C,3,FALSE),$AZ$1)</f>
        <v>7500.111 Tariff Type 1 (GEL/kWh)</v>
      </c>
      <c r="AE1666" s="34" t="str">
        <f t="shared" ref="AE1666:AE1729" si="553">IFERROR(VLOOKUP(ABS(Z1666),$A:$C,3,FALSE),$AZ$1)</f>
        <v>7500.1111 Production / Service Cost of Dispatch Services</v>
      </c>
      <c r="AF1666" s="34" t="str">
        <f t="shared" ref="AF1666:AF1729" si="554">IFERROR(VLOOKUP(ABS(AA1666),$A:$C,3,FALSE),$AZ$1)</f>
        <v>7500.11116 Operation lease (rent)</v>
      </c>
      <c r="AI1666" t="s">
        <v>410</v>
      </c>
      <c r="AJ1666" s="14" t="s">
        <v>11</v>
      </c>
      <c r="AL1666"/>
      <c r="AM1666"/>
      <c r="AN1666"/>
      <c r="AO1666"/>
      <c r="AP1666"/>
      <c r="AQ1666"/>
      <c r="AR1666"/>
      <c r="AS1666"/>
      <c r="AV1666" t="s">
        <v>410</v>
      </c>
      <c r="AW1666">
        <f t="shared" si="531"/>
        <v>22</v>
      </c>
    </row>
    <row r="1667" spans="1:49" x14ac:dyDescent="0.2">
      <c r="A1667" s="9">
        <v>7500.1111700000001</v>
      </c>
      <c r="B1667" t="s">
        <v>1018</v>
      </c>
      <c r="C1667" s="33" t="str">
        <f t="shared" si="535"/>
        <v>7500.11117 Electricity Losses</v>
      </c>
      <c r="D1667" s="6" t="s">
        <v>27</v>
      </c>
      <c r="G1667" s="6" t="s">
        <v>823</v>
      </c>
      <c r="H1667" s="34" t="str">
        <f>VLOOKUP(I1667,'heading tables'!$G$3:$H$9,2,FALSE)</f>
        <v>L5</v>
      </c>
      <c r="I1667" s="34">
        <f t="shared" si="544"/>
        <v>10</v>
      </c>
      <c r="J1667" s="34" t="str">
        <f t="shared" si="545"/>
        <v>Income statement</v>
      </c>
      <c r="K1667" s="34">
        <f t="shared" si="549"/>
        <v>134</v>
      </c>
      <c r="L1667" s="34" t="str">
        <f t="shared" si="546"/>
        <v>17</v>
      </c>
      <c r="M1667" s="34" t="str">
        <f t="shared" si="537"/>
        <v>7</v>
      </c>
      <c r="N1667" s="34" t="str">
        <f t="shared" si="538"/>
        <v>75</v>
      </c>
      <c r="O1667" s="34" t="str">
        <f t="shared" si="539"/>
        <v>7500</v>
      </c>
      <c r="P1667" s="34" t="str">
        <f>CONCATENATE(M1667," ",VLOOKUP(M1667,'heading tables'!$A:$C,2,FALSE))</f>
        <v>7 Operating Expenses</v>
      </c>
      <c r="Q1667" s="34" t="str">
        <f>CONCATENATE(N1667," ",VLOOKUP(N1667,'heading tables'!$A:$C,2,FALSE))</f>
        <v>75 Total Operating Expenses for Regulated Activities</v>
      </c>
      <c r="R1667" s="34" t="str">
        <f>CONCATENATE(O1667," ",VLOOKUP(ABS(O1667),'heading tables'!$A:$C,2,FALSE))</f>
        <v>7500 Total Operating Expenses for Regulated Activities</v>
      </c>
      <c r="S1667" s="34" t="str">
        <f t="shared" si="542"/>
        <v>75</v>
      </c>
      <c r="T1667" s="34" t="str">
        <f t="shared" si="543"/>
        <v>7500</v>
      </c>
      <c r="U1667" s="34" t="str">
        <f>CONCATENATE(S1667," ",VLOOKUP(S1667,'heading tables'!$A:$C,2,FALSE))</f>
        <v>75 Total Operating Expenses for Regulated Activities</v>
      </c>
      <c r="V1667" s="34" t="str">
        <f>CONCATENATE(T1667," ",VLOOKUP(ABS(T1667),'heading tables'!$A:$C,2,FALSE))</f>
        <v>7500 Total Operating Expenses for Regulated Activities</v>
      </c>
      <c r="W1667" s="34" t="str">
        <f t="shared" si="547"/>
        <v>7500.1</v>
      </c>
      <c r="X1667" s="34" t="str">
        <f t="shared" si="548"/>
        <v>7500.11</v>
      </c>
      <c r="Y1667" s="34" t="str">
        <f t="shared" si="548"/>
        <v>7500.111</v>
      </c>
      <c r="Z1667" s="34" t="str">
        <f t="shared" si="548"/>
        <v>7500.1111</v>
      </c>
      <c r="AA1667" s="34" t="str">
        <f t="shared" si="548"/>
        <v>7500.11117</v>
      </c>
      <c r="AB1667" s="34" t="str">
        <f t="shared" si="550"/>
        <v>7500.1 Operating Expenses for Electricity Regulated Activity</v>
      </c>
      <c r="AC1667" s="34" t="str">
        <f t="shared" si="551"/>
        <v>7500.11 Operating Expenses for Electricity Regulated Dispatch Activity</v>
      </c>
      <c r="AD1667" s="34" t="str">
        <f t="shared" si="552"/>
        <v>7500.111 Tariff Type 1 (GEL/kWh)</v>
      </c>
      <c r="AE1667" s="34" t="str">
        <f t="shared" si="553"/>
        <v>7500.1111 Production / Service Cost of Dispatch Services</v>
      </c>
      <c r="AF1667" s="34" t="str">
        <f t="shared" si="554"/>
        <v>7500.11117 Electricity Losses</v>
      </c>
      <c r="AI1667" t="s">
        <v>1018</v>
      </c>
      <c r="AJ1667" s="14" t="s">
        <v>11</v>
      </c>
      <c r="AL1667"/>
      <c r="AM1667"/>
      <c r="AN1667"/>
      <c r="AO1667"/>
      <c r="AP1667"/>
      <c r="AQ1667"/>
      <c r="AR1667"/>
      <c r="AS1667"/>
      <c r="AV1667" t="s">
        <v>1018</v>
      </c>
      <c r="AW1667">
        <f t="shared" ref="AW1667:AW1730" si="555">LEN(AV1667)</f>
        <v>18</v>
      </c>
    </row>
    <row r="1668" spans="1:49" x14ac:dyDescent="0.2">
      <c r="A1668" s="9">
        <v>7500.1111799999999</v>
      </c>
      <c r="B1668" t="s">
        <v>885</v>
      </c>
      <c r="C1668" s="33" t="str">
        <f t="shared" si="535"/>
        <v>7500.11118 Depreciation</v>
      </c>
      <c r="D1668" s="6" t="s">
        <v>27</v>
      </c>
      <c r="G1668" s="6" t="s">
        <v>823</v>
      </c>
      <c r="H1668" s="34" t="str">
        <f>VLOOKUP(I1668,'heading tables'!$G$3:$H$9,2,FALSE)</f>
        <v>L5</v>
      </c>
      <c r="I1668" s="34">
        <f t="shared" si="544"/>
        <v>10</v>
      </c>
      <c r="J1668" s="34" t="str">
        <f t="shared" si="545"/>
        <v>Income statement</v>
      </c>
      <c r="K1668" s="34">
        <f t="shared" si="549"/>
        <v>134</v>
      </c>
      <c r="L1668" s="34" t="str">
        <f t="shared" si="546"/>
        <v>18</v>
      </c>
      <c r="M1668" s="34" t="str">
        <f t="shared" si="537"/>
        <v>7</v>
      </c>
      <c r="N1668" s="34" t="str">
        <f t="shared" si="538"/>
        <v>75</v>
      </c>
      <c r="O1668" s="34" t="str">
        <f t="shared" si="539"/>
        <v>7500</v>
      </c>
      <c r="P1668" s="34" t="str">
        <f>CONCATENATE(M1668," ",VLOOKUP(M1668,'heading tables'!$A:$C,2,FALSE))</f>
        <v>7 Operating Expenses</v>
      </c>
      <c r="Q1668" s="34" t="str">
        <f>CONCATENATE(N1668," ",VLOOKUP(N1668,'heading tables'!$A:$C,2,FALSE))</f>
        <v>75 Total Operating Expenses for Regulated Activities</v>
      </c>
      <c r="R1668" s="34" t="str">
        <f>CONCATENATE(O1668," ",VLOOKUP(ABS(O1668),'heading tables'!$A:$C,2,FALSE))</f>
        <v>7500 Total Operating Expenses for Regulated Activities</v>
      </c>
      <c r="S1668" s="34" t="str">
        <f t="shared" si="542"/>
        <v>75</v>
      </c>
      <c r="T1668" s="34" t="str">
        <f t="shared" si="543"/>
        <v>7500</v>
      </c>
      <c r="U1668" s="34" t="str">
        <f>CONCATENATE(S1668," ",VLOOKUP(S1668,'heading tables'!$A:$C,2,FALSE))</f>
        <v>75 Total Operating Expenses for Regulated Activities</v>
      </c>
      <c r="V1668" s="34" t="str">
        <f>CONCATENATE(T1668," ",VLOOKUP(ABS(T1668),'heading tables'!$A:$C,2,FALSE))</f>
        <v>7500 Total Operating Expenses for Regulated Activities</v>
      </c>
      <c r="W1668" s="34" t="str">
        <f t="shared" si="547"/>
        <v>7500.1</v>
      </c>
      <c r="X1668" s="34" t="str">
        <f t="shared" si="548"/>
        <v>7500.11</v>
      </c>
      <c r="Y1668" s="34" t="str">
        <f t="shared" si="548"/>
        <v>7500.111</v>
      </c>
      <c r="Z1668" s="34" t="str">
        <f t="shared" si="548"/>
        <v>7500.1111</v>
      </c>
      <c r="AA1668" s="34" t="str">
        <f t="shared" si="548"/>
        <v>7500.11118</v>
      </c>
      <c r="AB1668" s="34" t="str">
        <f t="shared" si="550"/>
        <v>7500.1 Operating Expenses for Electricity Regulated Activity</v>
      </c>
      <c r="AC1668" s="34" t="str">
        <f t="shared" si="551"/>
        <v>7500.11 Operating Expenses for Electricity Regulated Dispatch Activity</v>
      </c>
      <c r="AD1668" s="34" t="str">
        <f t="shared" si="552"/>
        <v>7500.111 Tariff Type 1 (GEL/kWh)</v>
      </c>
      <c r="AE1668" s="34" t="str">
        <f t="shared" si="553"/>
        <v>7500.1111 Production / Service Cost of Dispatch Services</v>
      </c>
      <c r="AF1668" s="34" t="str">
        <f t="shared" si="554"/>
        <v>7500.11118 Depreciation</v>
      </c>
      <c r="AI1668" t="s">
        <v>885</v>
      </c>
      <c r="AJ1668" s="14" t="s">
        <v>11</v>
      </c>
      <c r="AL1668"/>
      <c r="AM1668"/>
      <c r="AN1668"/>
      <c r="AO1668"/>
      <c r="AP1668"/>
      <c r="AQ1668"/>
      <c r="AR1668"/>
      <c r="AS1668"/>
      <c r="AV1668" t="s">
        <v>885</v>
      </c>
      <c r="AW1668">
        <f t="shared" si="555"/>
        <v>12</v>
      </c>
    </row>
    <row r="1669" spans="1:49" x14ac:dyDescent="0.2">
      <c r="A1669" s="9">
        <v>7500.1111899999996</v>
      </c>
      <c r="B1669" t="s">
        <v>405</v>
      </c>
      <c r="C1669" s="33" t="str">
        <f t="shared" si="535"/>
        <v>7500.11119 Other</v>
      </c>
      <c r="D1669" s="6" t="s">
        <v>27</v>
      </c>
      <c r="G1669" s="6" t="s">
        <v>823</v>
      </c>
      <c r="H1669" s="34" t="str">
        <f>VLOOKUP(I1669,'heading tables'!$G$3:$H$9,2,FALSE)</f>
        <v>L5</v>
      </c>
      <c r="I1669" s="34">
        <f t="shared" si="544"/>
        <v>10</v>
      </c>
      <c r="J1669" s="34" t="str">
        <f t="shared" si="545"/>
        <v>Income statement</v>
      </c>
      <c r="K1669" s="34">
        <f t="shared" si="549"/>
        <v>134</v>
      </c>
      <c r="L1669" s="34" t="str">
        <f t="shared" si="546"/>
        <v>19</v>
      </c>
      <c r="M1669" s="34" t="str">
        <f t="shared" si="537"/>
        <v>7</v>
      </c>
      <c r="N1669" s="34" t="str">
        <f t="shared" si="538"/>
        <v>75</v>
      </c>
      <c r="O1669" s="34" t="str">
        <f t="shared" si="539"/>
        <v>7500</v>
      </c>
      <c r="P1669" s="34" t="str">
        <f>CONCATENATE(M1669," ",VLOOKUP(M1669,'heading tables'!$A:$C,2,FALSE))</f>
        <v>7 Operating Expenses</v>
      </c>
      <c r="Q1669" s="34" t="str">
        <f>CONCATENATE(N1669," ",VLOOKUP(N1669,'heading tables'!$A:$C,2,FALSE))</f>
        <v>75 Total Operating Expenses for Regulated Activities</v>
      </c>
      <c r="R1669" s="34" t="str">
        <f>CONCATENATE(O1669," ",VLOOKUP(ABS(O1669),'heading tables'!$A:$C,2,FALSE))</f>
        <v>7500 Total Operating Expenses for Regulated Activities</v>
      </c>
      <c r="S1669" s="34" t="str">
        <f t="shared" si="542"/>
        <v>75</v>
      </c>
      <c r="T1669" s="34" t="str">
        <f t="shared" si="543"/>
        <v>7500</v>
      </c>
      <c r="U1669" s="34" t="str">
        <f>CONCATENATE(S1669," ",VLOOKUP(S1669,'heading tables'!$A:$C,2,FALSE))</f>
        <v>75 Total Operating Expenses for Regulated Activities</v>
      </c>
      <c r="V1669" s="34" t="str">
        <f>CONCATENATE(T1669," ",VLOOKUP(ABS(T1669),'heading tables'!$A:$C,2,FALSE))</f>
        <v>7500 Total Operating Expenses for Regulated Activities</v>
      </c>
      <c r="W1669" s="34" t="str">
        <f t="shared" si="547"/>
        <v>7500.1</v>
      </c>
      <c r="X1669" s="34" t="str">
        <f t="shared" si="548"/>
        <v>7500.11</v>
      </c>
      <c r="Y1669" s="34" t="str">
        <f t="shared" si="548"/>
        <v>7500.111</v>
      </c>
      <c r="Z1669" s="34" t="str">
        <f t="shared" si="548"/>
        <v>7500.1111</v>
      </c>
      <c r="AA1669" s="34" t="str">
        <f t="shared" si="548"/>
        <v>7500.11119</v>
      </c>
      <c r="AB1669" s="34" t="str">
        <f t="shared" si="550"/>
        <v>7500.1 Operating Expenses for Electricity Regulated Activity</v>
      </c>
      <c r="AC1669" s="34" t="str">
        <f t="shared" si="551"/>
        <v>7500.11 Operating Expenses for Electricity Regulated Dispatch Activity</v>
      </c>
      <c r="AD1669" s="34" t="str">
        <f t="shared" si="552"/>
        <v>7500.111 Tariff Type 1 (GEL/kWh)</v>
      </c>
      <c r="AE1669" s="34" t="str">
        <f t="shared" si="553"/>
        <v>7500.1111 Production / Service Cost of Dispatch Services</v>
      </c>
      <c r="AF1669" s="34" t="str">
        <f t="shared" si="554"/>
        <v>7500.11119 Other</v>
      </c>
      <c r="AI1669" t="s">
        <v>405</v>
      </c>
      <c r="AJ1669" s="14" t="s">
        <v>11</v>
      </c>
      <c r="AL1669"/>
      <c r="AM1669"/>
      <c r="AN1669"/>
      <c r="AO1669"/>
      <c r="AP1669"/>
      <c r="AQ1669"/>
      <c r="AR1669"/>
      <c r="AS1669"/>
      <c r="AV1669" t="s">
        <v>405</v>
      </c>
      <c r="AW1669">
        <f t="shared" si="555"/>
        <v>5</v>
      </c>
    </row>
    <row r="1670" spans="1:49" x14ac:dyDescent="0.2">
      <c r="A1670" s="14">
        <v>7500.1112000000003</v>
      </c>
      <c r="B1670" t="s">
        <v>1019</v>
      </c>
      <c r="C1670" s="33" t="str">
        <f t="shared" si="535"/>
        <v>7500.1112 General &amp; Administration Expenses</v>
      </c>
      <c r="D1670" s="6" t="s">
        <v>27</v>
      </c>
      <c r="E1670" s="6" t="s">
        <v>5</v>
      </c>
      <c r="F1670" s="6" t="s">
        <v>5</v>
      </c>
      <c r="G1670" s="6" t="s">
        <v>822</v>
      </c>
      <c r="H1670" s="34" t="str">
        <f>VLOOKUP(I1670,'heading tables'!$G$3:$H$9,2,FALSE)</f>
        <v>L4</v>
      </c>
      <c r="I1670" s="34">
        <f t="shared" si="544"/>
        <v>9</v>
      </c>
      <c r="J1670" s="34" t="str">
        <f t="shared" si="545"/>
        <v>Income statement</v>
      </c>
      <c r="K1670" s="34">
        <f t="shared" si="549"/>
        <v>134</v>
      </c>
      <c r="L1670" s="34" t="str">
        <f t="shared" si="546"/>
        <v>12</v>
      </c>
      <c r="M1670" s="34" t="str">
        <f t="shared" si="537"/>
        <v>7</v>
      </c>
      <c r="N1670" s="34" t="str">
        <f t="shared" si="538"/>
        <v>75</v>
      </c>
      <c r="O1670" s="34" t="str">
        <f t="shared" si="539"/>
        <v>7500</v>
      </c>
      <c r="P1670" s="34" t="str">
        <f>CONCATENATE(M1670," ",VLOOKUP(M1670,'heading tables'!$A:$C,2,FALSE))</f>
        <v>7 Operating Expenses</v>
      </c>
      <c r="Q1670" s="34" t="str">
        <f>CONCATENATE(N1670," ",VLOOKUP(N1670,'heading tables'!$A:$C,2,FALSE))</f>
        <v>75 Total Operating Expenses for Regulated Activities</v>
      </c>
      <c r="R1670" s="34" t="str">
        <f>CONCATENATE(O1670," ",VLOOKUP(ABS(O1670),'heading tables'!$A:$C,2,FALSE))</f>
        <v>7500 Total Operating Expenses for Regulated Activities</v>
      </c>
      <c r="S1670" s="34" t="str">
        <f t="shared" si="542"/>
        <v>75</v>
      </c>
      <c r="T1670" s="34" t="str">
        <f t="shared" si="543"/>
        <v>7500</v>
      </c>
      <c r="U1670" s="34" t="str">
        <f>CONCATENATE(S1670," ",VLOOKUP(S1670,'heading tables'!$A:$C,2,FALSE))</f>
        <v>75 Total Operating Expenses for Regulated Activities</v>
      </c>
      <c r="V1670" s="34" t="str">
        <f>CONCATENATE(T1670," ",VLOOKUP(ABS(T1670),'heading tables'!$A:$C,2,FALSE))</f>
        <v>7500 Total Operating Expenses for Regulated Activities</v>
      </c>
      <c r="W1670" s="34" t="str">
        <f t="shared" si="547"/>
        <v>7500.1</v>
      </c>
      <c r="X1670" s="34" t="str">
        <f t="shared" si="548"/>
        <v>7500.11</v>
      </c>
      <c r="Y1670" s="34" t="str">
        <f t="shared" si="548"/>
        <v>7500.111</v>
      </c>
      <c r="Z1670" s="34" t="str">
        <f t="shared" si="548"/>
        <v>7500.1112</v>
      </c>
      <c r="AA1670" s="34" t="str">
        <f t="shared" si="548"/>
        <v>" "</v>
      </c>
      <c r="AB1670" s="34" t="str">
        <f t="shared" si="550"/>
        <v>7500.1 Operating Expenses for Electricity Regulated Activity</v>
      </c>
      <c r="AC1670" s="34" t="str">
        <f t="shared" si="551"/>
        <v>7500.11 Operating Expenses for Electricity Regulated Dispatch Activity</v>
      </c>
      <c r="AD1670" s="34" t="str">
        <f t="shared" si="552"/>
        <v>7500.111 Tariff Type 1 (GEL/kWh)</v>
      </c>
      <c r="AE1670" s="34" t="str">
        <f t="shared" si="553"/>
        <v>7500.1112 General &amp; Administration Expenses</v>
      </c>
      <c r="AF1670" s="34" t="str">
        <f t="shared" si="554"/>
        <v>" "</v>
      </c>
      <c r="AH1670" s="6" t="s">
        <v>903</v>
      </c>
      <c r="AI1670" t="s">
        <v>1019</v>
      </c>
      <c r="AJ1670" s="14" t="s">
        <v>1064</v>
      </c>
      <c r="AK1670" t="s">
        <v>909</v>
      </c>
      <c r="AL1670"/>
      <c r="AM1670"/>
      <c r="AN1670"/>
      <c r="AO1670"/>
      <c r="AP1670"/>
      <c r="AQ1670"/>
      <c r="AR1670"/>
      <c r="AS1670"/>
      <c r="AV1670" t="s">
        <v>1019</v>
      </c>
      <c r="AW1670">
        <f t="shared" si="555"/>
        <v>33</v>
      </c>
    </row>
    <row r="1671" spans="1:49" x14ac:dyDescent="0.2">
      <c r="A1671" s="9">
        <v>7500.11121</v>
      </c>
      <c r="B1671" t="s">
        <v>1017</v>
      </c>
      <c r="C1671" s="33" t="str">
        <f t="shared" si="535"/>
        <v>7500.11121 Payroll Cost</v>
      </c>
      <c r="D1671" s="6" t="s">
        <v>27</v>
      </c>
      <c r="G1671" s="6" t="s">
        <v>823</v>
      </c>
      <c r="H1671" s="34" t="str">
        <f>VLOOKUP(I1671,'heading tables'!$G$3:$H$9,2,FALSE)</f>
        <v>L5</v>
      </c>
      <c r="I1671" s="34">
        <f t="shared" si="544"/>
        <v>10</v>
      </c>
      <c r="J1671" s="34" t="str">
        <f t="shared" si="545"/>
        <v>Income statement</v>
      </c>
      <c r="K1671" s="34">
        <f t="shared" si="549"/>
        <v>134</v>
      </c>
      <c r="L1671" s="34" t="str">
        <f t="shared" si="546"/>
        <v>21</v>
      </c>
      <c r="M1671" s="34" t="str">
        <f t="shared" si="537"/>
        <v>7</v>
      </c>
      <c r="N1671" s="34" t="str">
        <f t="shared" si="538"/>
        <v>75</v>
      </c>
      <c r="O1671" s="34" t="str">
        <f t="shared" si="539"/>
        <v>7500</v>
      </c>
      <c r="P1671" s="34" t="str">
        <f>CONCATENATE(M1671," ",VLOOKUP(M1671,'heading tables'!$A:$C,2,FALSE))</f>
        <v>7 Operating Expenses</v>
      </c>
      <c r="Q1671" s="34" t="str">
        <f>CONCATENATE(N1671," ",VLOOKUP(N1671,'heading tables'!$A:$C,2,FALSE))</f>
        <v>75 Total Operating Expenses for Regulated Activities</v>
      </c>
      <c r="R1671" s="34" t="str">
        <f>CONCATENATE(O1671," ",VLOOKUP(ABS(O1671),'heading tables'!$A:$C,2,FALSE))</f>
        <v>7500 Total Operating Expenses for Regulated Activities</v>
      </c>
      <c r="S1671" s="34" t="str">
        <f t="shared" si="542"/>
        <v>75</v>
      </c>
      <c r="T1671" s="34" t="str">
        <f t="shared" si="543"/>
        <v>7500</v>
      </c>
      <c r="U1671" s="34" t="str">
        <f>CONCATENATE(S1671," ",VLOOKUP(S1671,'heading tables'!$A:$C,2,FALSE))</f>
        <v>75 Total Operating Expenses for Regulated Activities</v>
      </c>
      <c r="V1671" s="34" t="str">
        <f>CONCATENATE(T1671," ",VLOOKUP(ABS(T1671),'heading tables'!$A:$C,2,FALSE))</f>
        <v>7500 Total Operating Expenses for Regulated Activities</v>
      </c>
      <c r="W1671" s="34" t="str">
        <f t="shared" si="547"/>
        <v>7500.1</v>
      </c>
      <c r="X1671" s="34" t="str">
        <f t="shared" si="548"/>
        <v>7500.11</v>
      </c>
      <c r="Y1671" s="34" t="str">
        <f t="shared" si="548"/>
        <v>7500.111</v>
      </c>
      <c r="Z1671" s="34" t="str">
        <f t="shared" si="548"/>
        <v>7500.1112</v>
      </c>
      <c r="AA1671" s="34" t="str">
        <f t="shared" si="548"/>
        <v>7500.11121</v>
      </c>
      <c r="AB1671" s="34" t="str">
        <f t="shared" si="550"/>
        <v>7500.1 Operating Expenses for Electricity Regulated Activity</v>
      </c>
      <c r="AC1671" s="34" t="str">
        <f t="shared" si="551"/>
        <v>7500.11 Operating Expenses for Electricity Regulated Dispatch Activity</v>
      </c>
      <c r="AD1671" s="34" t="str">
        <f t="shared" si="552"/>
        <v>7500.111 Tariff Type 1 (GEL/kWh)</v>
      </c>
      <c r="AE1671" s="34" t="str">
        <f t="shared" si="553"/>
        <v>7500.1112 General &amp; Administration Expenses</v>
      </c>
      <c r="AF1671" s="34" t="str">
        <f t="shared" si="554"/>
        <v>7500.11121 Payroll Cost</v>
      </c>
      <c r="AI1671" t="s">
        <v>1017</v>
      </c>
      <c r="AJ1671" s="14" t="s">
        <v>11</v>
      </c>
      <c r="AL1671"/>
      <c r="AM1671"/>
      <c r="AN1671"/>
      <c r="AO1671"/>
      <c r="AP1671"/>
      <c r="AQ1671"/>
      <c r="AR1671"/>
      <c r="AS1671"/>
      <c r="AV1671" t="s">
        <v>1017</v>
      </c>
      <c r="AW1671">
        <f t="shared" si="555"/>
        <v>12</v>
      </c>
    </row>
    <row r="1672" spans="1:49" x14ac:dyDescent="0.2">
      <c r="A1672" s="9">
        <v>7500.1112199999998</v>
      </c>
      <c r="B1672" t="s">
        <v>1020</v>
      </c>
      <c r="C1672" s="33" t="str">
        <f t="shared" si="535"/>
        <v>7500.11122 Supply, Communication &amp; Utilities</v>
      </c>
      <c r="D1672" s="6" t="s">
        <v>27</v>
      </c>
      <c r="G1672" s="6" t="s">
        <v>823</v>
      </c>
      <c r="H1672" s="34" t="str">
        <f>VLOOKUP(I1672,'heading tables'!$G$3:$H$9,2,FALSE)</f>
        <v>L5</v>
      </c>
      <c r="I1672" s="34">
        <f t="shared" si="544"/>
        <v>10</v>
      </c>
      <c r="J1672" s="34" t="str">
        <f t="shared" si="545"/>
        <v>Income statement</v>
      </c>
      <c r="K1672" s="34">
        <f t="shared" si="549"/>
        <v>134</v>
      </c>
      <c r="L1672" s="34" t="str">
        <f t="shared" si="546"/>
        <v>22</v>
      </c>
      <c r="M1672" s="34" t="str">
        <f t="shared" si="537"/>
        <v>7</v>
      </c>
      <c r="N1672" s="34" t="str">
        <f t="shared" si="538"/>
        <v>75</v>
      </c>
      <c r="O1672" s="34" t="str">
        <f t="shared" si="539"/>
        <v>7500</v>
      </c>
      <c r="P1672" s="34" t="str">
        <f>CONCATENATE(M1672," ",VLOOKUP(M1672,'heading tables'!$A:$C,2,FALSE))</f>
        <v>7 Operating Expenses</v>
      </c>
      <c r="Q1672" s="34" t="str">
        <f>CONCATENATE(N1672," ",VLOOKUP(N1672,'heading tables'!$A:$C,2,FALSE))</f>
        <v>75 Total Operating Expenses for Regulated Activities</v>
      </c>
      <c r="R1672" s="34" t="str">
        <f>CONCATENATE(O1672," ",VLOOKUP(ABS(O1672),'heading tables'!$A:$C,2,FALSE))</f>
        <v>7500 Total Operating Expenses for Regulated Activities</v>
      </c>
      <c r="S1672" s="34" t="str">
        <f t="shared" si="542"/>
        <v>75</v>
      </c>
      <c r="T1672" s="34" t="str">
        <f t="shared" si="543"/>
        <v>7500</v>
      </c>
      <c r="U1672" s="34" t="str">
        <f>CONCATENATE(S1672," ",VLOOKUP(S1672,'heading tables'!$A:$C,2,FALSE))</f>
        <v>75 Total Operating Expenses for Regulated Activities</v>
      </c>
      <c r="V1672" s="34" t="str">
        <f>CONCATENATE(T1672," ",VLOOKUP(ABS(T1672),'heading tables'!$A:$C,2,FALSE))</f>
        <v>7500 Total Operating Expenses for Regulated Activities</v>
      </c>
      <c r="W1672" s="34" t="str">
        <f t="shared" si="547"/>
        <v>7500.1</v>
      </c>
      <c r="X1672" s="34" t="str">
        <f t="shared" si="548"/>
        <v>7500.11</v>
      </c>
      <c r="Y1672" s="34" t="str">
        <f t="shared" si="548"/>
        <v>7500.111</v>
      </c>
      <c r="Z1672" s="34" t="str">
        <f t="shared" si="548"/>
        <v>7500.1112</v>
      </c>
      <c r="AA1672" s="34" t="str">
        <f t="shared" si="548"/>
        <v>7500.11122</v>
      </c>
      <c r="AB1672" s="34" t="str">
        <f t="shared" si="550"/>
        <v>7500.1 Operating Expenses for Electricity Regulated Activity</v>
      </c>
      <c r="AC1672" s="34" t="str">
        <f t="shared" si="551"/>
        <v>7500.11 Operating Expenses for Electricity Regulated Dispatch Activity</v>
      </c>
      <c r="AD1672" s="34" t="str">
        <f t="shared" si="552"/>
        <v>7500.111 Tariff Type 1 (GEL/kWh)</v>
      </c>
      <c r="AE1672" s="34" t="str">
        <f t="shared" si="553"/>
        <v>7500.1112 General &amp; Administration Expenses</v>
      </c>
      <c r="AF1672" s="34" t="str">
        <f t="shared" si="554"/>
        <v>7500.11122 Supply, Communication &amp; Utilities</v>
      </c>
      <c r="AI1672" t="s">
        <v>1020</v>
      </c>
      <c r="AJ1672" s="14" t="s">
        <v>11</v>
      </c>
      <c r="AL1672"/>
      <c r="AM1672"/>
      <c r="AN1672"/>
      <c r="AO1672"/>
      <c r="AP1672"/>
      <c r="AQ1672"/>
      <c r="AR1672"/>
      <c r="AS1672"/>
      <c r="AV1672" t="s">
        <v>1020</v>
      </c>
      <c r="AW1672">
        <f t="shared" si="555"/>
        <v>33</v>
      </c>
    </row>
    <row r="1673" spans="1:49" x14ac:dyDescent="0.2">
      <c r="A1673" s="9">
        <v>7500.1112300000004</v>
      </c>
      <c r="B1673" t="s">
        <v>2045</v>
      </c>
      <c r="C1673" s="33" t="str">
        <f t="shared" si="535"/>
        <v>7500.11123 Business Trips, Trainings, Representative Expenses</v>
      </c>
      <c r="D1673" s="6" t="s">
        <v>27</v>
      </c>
      <c r="G1673" s="6" t="s">
        <v>823</v>
      </c>
      <c r="H1673" s="34" t="str">
        <f>VLOOKUP(I1673,'heading tables'!$G$3:$H$9,2,FALSE)</f>
        <v>L5</v>
      </c>
      <c r="I1673" s="34">
        <f t="shared" si="544"/>
        <v>10</v>
      </c>
      <c r="J1673" s="34" t="str">
        <f t="shared" si="545"/>
        <v>Income statement</v>
      </c>
      <c r="K1673" s="34">
        <f t="shared" si="549"/>
        <v>134</v>
      </c>
      <c r="L1673" s="34" t="str">
        <f t="shared" si="546"/>
        <v>23</v>
      </c>
      <c r="M1673" s="34" t="str">
        <f t="shared" si="537"/>
        <v>7</v>
      </c>
      <c r="N1673" s="34" t="str">
        <f t="shared" si="538"/>
        <v>75</v>
      </c>
      <c r="O1673" s="34" t="str">
        <f t="shared" si="539"/>
        <v>7500</v>
      </c>
      <c r="P1673" s="34" t="str">
        <f>CONCATENATE(M1673," ",VLOOKUP(M1673,'heading tables'!$A:$C,2,FALSE))</f>
        <v>7 Operating Expenses</v>
      </c>
      <c r="Q1673" s="34" t="str">
        <f>CONCATENATE(N1673," ",VLOOKUP(N1673,'heading tables'!$A:$C,2,FALSE))</f>
        <v>75 Total Operating Expenses for Regulated Activities</v>
      </c>
      <c r="R1673" s="34" t="str">
        <f>CONCATENATE(O1673," ",VLOOKUP(ABS(O1673),'heading tables'!$A:$C,2,FALSE))</f>
        <v>7500 Total Operating Expenses for Regulated Activities</v>
      </c>
      <c r="S1673" s="34" t="str">
        <f t="shared" si="542"/>
        <v>75</v>
      </c>
      <c r="T1673" s="34" t="str">
        <f t="shared" si="543"/>
        <v>7500</v>
      </c>
      <c r="U1673" s="34" t="str">
        <f>CONCATENATE(S1673," ",VLOOKUP(S1673,'heading tables'!$A:$C,2,FALSE))</f>
        <v>75 Total Operating Expenses for Regulated Activities</v>
      </c>
      <c r="V1673" s="34" t="str">
        <f>CONCATENATE(T1673," ",VLOOKUP(ABS(T1673),'heading tables'!$A:$C,2,FALSE))</f>
        <v>7500 Total Operating Expenses for Regulated Activities</v>
      </c>
      <c r="W1673" s="34" t="str">
        <f t="shared" si="547"/>
        <v>7500.1</v>
      </c>
      <c r="X1673" s="34" t="str">
        <f t="shared" si="548"/>
        <v>7500.11</v>
      </c>
      <c r="Y1673" s="34" t="str">
        <f t="shared" si="548"/>
        <v>7500.111</v>
      </c>
      <c r="Z1673" s="34" t="str">
        <f t="shared" si="548"/>
        <v>7500.1112</v>
      </c>
      <c r="AA1673" s="34" t="str">
        <f t="shared" si="548"/>
        <v>7500.11123</v>
      </c>
      <c r="AB1673" s="34" t="str">
        <f t="shared" si="550"/>
        <v>7500.1 Operating Expenses for Electricity Regulated Activity</v>
      </c>
      <c r="AC1673" s="34" t="str">
        <f t="shared" si="551"/>
        <v>7500.11 Operating Expenses for Electricity Regulated Dispatch Activity</v>
      </c>
      <c r="AD1673" s="34" t="str">
        <f t="shared" si="552"/>
        <v>7500.111 Tariff Type 1 (GEL/kWh)</v>
      </c>
      <c r="AE1673" s="34" t="str">
        <f t="shared" si="553"/>
        <v>7500.1112 General &amp; Administration Expenses</v>
      </c>
      <c r="AF1673" s="34" t="str">
        <f t="shared" si="554"/>
        <v>7500.11123 Business Trips, Trainings, Representative Expenses</v>
      </c>
      <c r="AI1673" t="s">
        <v>2045</v>
      </c>
      <c r="AJ1673" s="14" t="s">
        <v>11</v>
      </c>
      <c r="AL1673"/>
      <c r="AM1673"/>
      <c r="AN1673"/>
      <c r="AO1673"/>
      <c r="AP1673"/>
      <c r="AQ1673"/>
      <c r="AR1673"/>
      <c r="AS1673"/>
      <c r="AV1673" t="s">
        <v>2045</v>
      </c>
      <c r="AW1673">
        <f t="shared" si="555"/>
        <v>50</v>
      </c>
    </row>
    <row r="1674" spans="1:49" x14ac:dyDescent="0.2">
      <c r="A1674" s="9">
        <v>7500.1112400000002</v>
      </c>
      <c r="B1674" t="s">
        <v>1021</v>
      </c>
      <c r="C1674" s="33" t="str">
        <f t="shared" si="535"/>
        <v>7500.11124 Depreciation, Repair &amp; Rent</v>
      </c>
      <c r="D1674" s="6" t="s">
        <v>27</v>
      </c>
      <c r="G1674" s="6" t="s">
        <v>823</v>
      </c>
      <c r="H1674" s="34" t="str">
        <f>VLOOKUP(I1674,'heading tables'!$G$3:$H$9,2,FALSE)</f>
        <v>L5</v>
      </c>
      <c r="I1674" s="34">
        <f t="shared" si="544"/>
        <v>10</v>
      </c>
      <c r="J1674" s="34" t="str">
        <f t="shared" si="545"/>
        <v>Income statement</v>
      </c>
      <c r="K1674" s="34">
        <f t="shared" si="549"/>
        <v>134</v>
      </c>
      <c r="L1674" s="34" t="str">
        <f t="shared" si="546"/>
        <v>24</v>
      </c>
      <c r="M1674" s="34" t="str">
        <f t="shared" si="537"/>
        <v>7</v>
      </c>
      <c r="N1674" s="34" t="str">
        <f t="shared" si="538"/>
        <v>75</v>
      </c>
      <c r="O1674" s="34" t="str">
        <f t="shared" si="539"/>
        <v>7500</v>
      </c>
      <c r="P1674" s="34" t="str">
        <f>CONCATENATE(M1674," ",VLOOKUP(M1674,'heading tables'!$A:$C,2,FALSE))</f>
        <v>7 Operating Expenses</v>
      </c>
      <c r="Q1674" s="34" t="str">
        <f>CONCATENATE(N1674," ",VLOOKUP(N1674,'heading tables'!$A:$C,2,FALSE))</f>
        <v>75 Total Operating Expenses for Regulated Activities</v>
      </c>
      <c r="R1674" s="34" t="str">
        <f>CONCATENATE(O1674," ",VLOOKUP(ABS(O1674),'heading tables'!$A:$C,2,FALSE))</f>
        <v>7500 Total Operating Expenses for Regulated Activities</v>
      </c>
      <c r="S1674" s="34" t="str">
        <f t="shared" si="542"/>
        <v>75</v>
      </c>
      <c r="T1674" s="34" t="str">
        <f t="shared" si="543"/>
        <v>7500</v>
      </c>
      <c r="U1674" s="34" t="str">
        <f>CONCATENATE(S1674," ",VLOOKUP(S1674,'heading tables'!$A:$C,2,FALSE))</f>
        <v>75 Total Operating Expenses for Regulated Activities</v>
      </c>
      <c r="V1674" s="34" t="str">
        <f>CONCATENATE(T1674," ",VLOOKUP(ABS(T1674),'heading tables'!$A:$C,2,FALSE))</f>
        <v>7500 Total Operating Expenses for Regulated Activities</v>
      </c>
      <c r="W1674" s="34" t="str">
        <f t="shared" si="547"/>
        <v>7500.1</v>
      </c>
      <c r="X1674" s="34" t="str">
        <f t="shared" si="548"/>
        <v>7500.11</v>
      </c>
      <c r="Y1674" s="34" t="str">
        <f t="shared" si="548"/>
        <v>7500.111</v>
      </c>
      <c r="Z1674" s="34" t="str">
        <f t="shared" si="548"/>
        <v>7500.1112</v>
      </c>
      <c r="AA1674" s="34" t="str">
        <f t="shared" si="548"/>
        <v>7500.11124</v>
      </c>
      <c r="AB1674" s="34" t="str">
        <f t="shared" si="550"/>
        <v>7500.1 Operating Expenses for Electricity Regulated Activity</v>
      </c>
      <c r="AC1674" s="34" t="str">
        <f t="shared" si="551"/>
        <v>7500.11 Operating Expenses for Electricity Regulated Dispatch Activity</v>
      </c>
      <c r="AD1674" s="34" t="str">
        <f t="shared" si="552"/>
        <v>7500.111 Tariff Type 1 (GEL/kWh)</v>
      </c>
      <c r="AE1674" s="34" t="str">
        <f t="shared" si="553"/>
        <v>7500.1112 General &amp; Administration Expenses</v>
      </c>
      <c r="AF1674" s="34" t="str">
        <f t="shared" si="554"/>
        <v>7500.11124 Depreciation, Repair &amp; Rent</v>
      </c>
      <c r="AI1674" t="s">
        <v>1021</v>
      </c>
      <c r="AJ1674" s="14" t="s">
        <v>11</v>
      </c>
      <c r="AL1674"/>
      <c r="AM1674"/>
      <c r="AN1674"/>
      <c r="AO1674"/>
      <c r="AP1674"/>
      <c r="AQ1674"/>
      <c r="AR1674"/>
      <c r="AS1674"/>
      <c r="AV1674" t="s">
        <v>1021</v>
      </c>
      <c r="AW1674">
        <f t="shared" si="555"/>
        <v>27</v>
      </c>
    </row>
    <row r="1675" spans="1:49" x14ac:dyDescent="0.2">
      <c r="A1675" s="9">
        <v>7500.1112499999999</v>
      </c>
      <c r="B1675" t="s">
        <v>1022</v>
      </c>
      <c r="C1675" s="33" t="str">
        <f t="shared" si="535"/>
        <v>7500.11125 Insurance, Consulting &amp; Audit</v>
      </c>
      <c r="D1675" s="6" t="s">
        <v>27</v>
      </c>
      <c r="G1675" s="6" t="s">
        <v>823</v>
      </c>
      <c r="H1675" s="34" t="str">
        <f>VLOOKUP(I1675,'heading tables'!$G$3:$H$9,2,FALSE)</f>
        <v>L5</v>
      </c>
      <c r="I1675" s="34">
        <f t="shared" si="544"/>
        <v>10</v>
      </c>
      <c r="J1675" s="34" t="str">
        <f t="shared" si="545"/>
        <v>Income statement</v>
      </c>
      <c r="K1675" s="34">
        <f t="shared" si="549"/>
        <v>134</v>
      </c>
      <c r="L1675" s="34" t="str">
        <f t="shared" si="546"/>
        <v>25</v>
      </c>
      <c r="M1675" s="34" t="str">
        <f t="shared" si="537"/>
        <v>7</v>
      </c>
      <c r="N1675" s="34" t="str">
        <f t="shared" si="538"/>
        <v>75</v>
      </c>
      <c r="O1675" s="34" t="str">
        <f t="shared" si="539"/>
        <v>7500</v>
      </c>
      <c r="P1675" s="34" t="str">
        <f>CONCATENATE(M1675," ",VLOOKUP(M1675,'heading tables'!$A:$C,2,FALSE))</f>
        <v>7 Operating Expenses</v>
      </c>
      <c r="Q1675" s="34" t="str">
        <f>CONCATENATE(N1675," ",VLOOKUP(N1675,'heading tables'!$A:$C,2,FALSE))</f>
        <v>75 Total Operating Expenses for Regulated Activities</v>
      </c>
      <c r="R1675" s="34" t="str">
        <f>CONCATENATE(O1675," ",VLOOKUP(ABS(O1675),'heading tables'!$A:$C,2,FALSE))</f>
        <v>7500 Total Operating Expenses for Regulated Activities</v>
      </c>
      <c r="S1675" s="34" t="str">
        <f t="shared" si="542"/>
        <v>75</v>
      </c>
      <c r="T1675" s="34" t="str">
        <f t="shared" si="543"/>
        <v>7500</v>
      </c>
      <c r="U1675" s="34" t="str">
        <f>CONCATENATE(S1675," ",VLOOKUP(S1675,'heading tables'!$A:$C,2,FALSE))</f>
        <v>75 Total Operating Expenses for Regulated Activities</v>
      </c>
      <c r="V1675" s="34" t="str">
        <f>CONCATENATE(T1675," ",VLOOKUP(ABS(T1675),'heading tables'!$A:$C,2,FALSE))</f>
        <v>7500 Total Operating Expenses for Regulated Activities</v>
      </c>
      <c r="W1675" s="34" t="str">
        <f t="shared" si="547"/>
        <v>7500.1</v>
      </c>
      <c r="X1675" s="34" t="str">
        <f t="shared" si="548"/>
        <v>7500.11</v>
      </c>
      <c r="Y1675" s="34" t="str">
        <f t="shared" si="548"/>
        <v>7500.111</v>
      </c>
      <c r="Z1675" s="34" t="str">
        <f t="shared" si="548"/>
        <v>7500.1112</v>
      </c>
      <c r="AA1675" s="34" t="str">
        <f t="shared" si="548"/>
        <v>7500.11125</v>
      </c>
      <c r="AB1675" s="34" t="str">
        <f t="shared" si="550"/>
        <v>7500.1 Operating Expenses for Electricity Regulated Activity</v>
      </c>
      <c r="AC1675" s="34" t="str">
        <f t="shared" si="551"/>
        <v>7500.11 Operating Expenses for Electricity Regulated Dispatch Activity</v>
      </c>
      <c r="AD1675" s="34" t="str">
        <f t="shared" si="552"/>
        <v>7500.111 Tariff Type 1 (GEL/kWh)</v>
      </c>
      <c r="AE1675" s="34" t="str">
        <f t="shared" si="553"/>
        <v>7500.1112 General &amp; Administration Expenses</v>
      </c>
      <c r="AF1675" s="34" t="str">
        <f t="shared" si="554"/>
        <v>7500.11125 Insurance, Consulting &amp; Audit</v>
      </c>
      <c r="AI1675" t="s">
        <v>1022</v>
      </c>
      <c r="AJ1675" s="14" t="s">
        <v>11</v>
      </c>
      <c r="AL1675"/>
      <c r="AM1675"/>
      <c r="AN1675"/>
      <c r="AO1675"/>
      <c r="AP1675"/>
      <c r="AQ1675"/>
      <c r="AR1675"/>
      <c r="AS1675"/>
      <c r="AV1675" t="s">
        <v>1022</v>
      </c>
      <c r="AW1675">
        <f t="shared" si="555"/>
        <v>29</v>
      </c>
    </row>
    <row r="1676" spans="1:49" x14ac:dyDescent="0.2">
      <c r="A1676" s="9">
        <v>7500.1112599999997</v>
      </c>
      <c r="B1676" t="s">
        <v>1023</v>
      </c>
      <c r="C1676" s="33" t="str">
        <f t="shared" si="535"/>
        <v>7500.11126 Bank Charges</v>
      </c>
      <c r="D1676" s="6" t="s">
        <v>27</v>
      </c>
      <c r="G1676" s="6" t="s">
        <v>823</v>
      </c>
      <c r="H1676" s="34" t="str">
        <f>VLOOKUP(I1676,'heading tables'!$G$3:$H$9,2,FALSE)</f>
        <v>L5</v>
      </c>
      <c r="I1676" s="34">
        <f t="shared" si="544"/>
        <v>10</v>
      </c>
      <c r="J1676" s="34" t="str">
        <f t="shared" si="545"/>
        <v>Income statement</v>
      </c>
      <c r="K1676" s="34">
        <f t="shared" si="549"/>
        <v>134</v>
      </c>
      <c r="L1676" s="34" t="str">
        <f t="shared" si="546"/>
        <v>26</v>
      </c>
      <c r="M1676" s="34" t="str">
        <f t="shared" si="537"/>
        <v>7</v>
      </c>
      <c r="N1676" s="34" t="str">
        <f t="shared" si="538"/>
        <v>75</v>
      </c>
      <c r="O1676" s="34" t="str">
        <f t="shared" si="539"/>
        <v>7500</v>
      </c>
      <c r="P1676" s="34" t="str">
        <f>CONCATENATE(M1676," ",VLOOKUP(M1676,'heading tables'!$A:$C,2,FALSE))</f>
        <v>7 Operating Expenses</v>
      </c>
      <c r="Q1676" s="34" t="str">
        <f>CONCATENATE(N1676," ",VLOOKUP(N1676,'heading tables'!$A:$C,2,FALSE))</f>
        <v>75 Total Operating Expenses for Regulated Activities</v>
      </c>
      <c r="R1676" s="34" t="str">
        <f>CONCATENATE(O1676," ",VLOOKUP(ABS(O1676),'heading tables'!$A:$C,2,FALSE))</f>
        <v>7500 Total Operating Expenses for Regulated Activities</v>
      </c>
      <c r="S1676" s="34" t="str">
        <f t="shared" si="542"/>
        <v>75</v>
      </c>
      <c r="T1676" s="34" t="str">
        <f t="shared" si="543"/>
        <v>7500</v>
      </c>
      <c r="U1676" s="34" t="str">
        <f>CONCATENATE(S1676," ",VLOOKUP(S1676,'heading tables'!$A:$C,2,FALSE))</f>
        <v>75 Total Operating Expenses for Regulated Activities</v>
      </c>
      <c r="V1676" s="34" t="str">
        <f>CONCATENATE(T1676," ",VLOOKUP(ABS(T1676),'heading tables'!$A:$C,2,FALSE))</f>
        <v>7500 Total Operating Expenses for Regulated Activities</v>
      </c>
      <c r="W1676" s="34" t="str">
        <f t="shared" si="547"/>
        <v>7500.1</v>
      </c>
      <c r="X1676" s="34" t="str">
        <f t="shared" si="548"/>
        <v>7500.11</v>
      </c>
      <c r="Y1676" s="34" t="str">
        <f t="shared" si="548"/>
        <v>7500.111</v>
      </c>
      <c r="Z1676" s="34" t="str">
        <f t="shared" si="548"/>
        <v>7500.1112</v>
      </c>
      <c r="AA1676" s="34" t="str">
        <f t="shared" si="548"/>
        <v>7500.11126</v>
      </c>
      <c r="AB1676" s="34" t="str">
        <f t="shared" si="550"/>
        <v>7500.1 Operating Expenses for Electricity Regulated Activity</v>
      </c>
      <c r="AC1676" s="34" t="str">
        <f t="shared" si="551"/>
        <v>7500.11 Operating Expenses for Electricity Regulated Dispatch Activity</v>
      </c>
      <c r="AD1676" s="34" t="str">
        <f t="shared" si="552"/>
        <v>7500.111 Tariff Type 1 (GEL/kWh)</v>
      </c>
      <c r="AE1676" s="34" t="str">
        <f t="shared" si="553"/>
        <v>7500.1112 General &amp; Administration Expenses</v>
      </c>
      <c r="AF1676" s="34" t="str">
        <f t="shared" si="554"/>
        <v>7500.11126 Bank Charges</v>
      </c>
      <c r="AI1676" t="s">
        <v>1023</v>
      </c>
      <c r="AJ1676" s="14" t="s">
        <v>11</v>
      </c>
      <c r="AL1676"/>
      <c r="AM1676"/>
      <c r="AN1676"/>
      <c r="AO1676"/>
      <c r="AP1676"/>
      <c r="AQ1676"/>
      <c r="AR1676"/>
      <c r="AS1676"/>
      <c r="AV1676" t="s">
        <v>1023</v>
      </c>
      <c r="AW1676">
        <f t="shared" si="555"/>
        <v>12</v>
      </c>
    </row>
    <row r="1677" spans="1:49" x14ac:dyDescent="0.2">
      <c r="A1677" s="9">
        <v>7500.1112700000003</v>
      </c>
      <c r="B1677" t="s">
        <v>1024</v>
      </c>
      <c r="C1677" s="33" t="str">
        <f t="shared" si="535"/>
        <v>7500.11127 Other Taxes &amp; Duties, Penalties &amp; Charges</v>
      </c>
      <c r="D1677" s="6" t="s">
        <v>27</v>
      </c>
      <c r="G1677" s="6" t="s">
        <v>823</v>
      </c>
      <c r="H1677" s="34" t="str">
        <f>VLOOKUP(I1677,'heading tables'!$G$3:$H$9,2,FALSE)</f>
        <v>L5</v>
      </c>
      <c r="I1677" s="34">
        <f t="shared" si="544"/>
        <v>10</v>
      </c>
      <c r="J1677" s="34" t="str">
        <f t="shared" si="545"/>
        <v>Income statement</v>
      </c>
      <c r="K1677" s="34">
        <f t="shared" si="549"/>
        <v>134</v>
      </c>
      <c r="L1677" s="34" t="str">
        <f t="shared" si="546"/>
        <v>27</v>
      </c>
      <c r="M1677" s="34" t="str">
        <f t="shared" si="537"/>
        <v>7</v>
      </c>
      <c r="N1677" s="34" t="str">
        <f t="shared" si="538"/>
        <v>75</v>
      </c>
      <c r="O1677" s="34" t="str">
        <f t="shared" si="539"/>
        <v>7500</v>
      </c>
      <c r="P1677" s="34" t="str">
        <f>CONCATENATE(M1677," ",VLOOKUP(M1677,'heading tables'!$A:$C,2,FALSE))</f>
        <v>7 Operating Expenses</v>
      </c>
      <c r="Q1677" s="34" t="str">
        <f>CONCATENATE(N1677," ",VLOOKUP(N1677,'heading tables'!$A:$C,2,FALSE))</f>
        <v>75 Total Operating Expenses for Regulated Activities</v>
      </c>
      <c r="R1677" s="34" t="str">
        <f>CONCATENATE(O1677," ",VLOOKUP(ABS(O1677),'heading tables'!$A:$C,2,FALSE))</f>
        <v>7500 Total Operating Expenses for Regulated Activities</v>
      </c>
      <c r="S1677" s="34" t="str">
        <f t="shared" si="542"/>
        <v>75</v>
      </c>
      <c r="T1677" s="34" t="str">
        <f t="shared" si="543"/>
        <v>7500</v>
      </c>
      <c r="U1677" s="34" t="str">
        <f>CONCATENATE(S1677," ",VLOOKUP(S1677,'heading tables'!$A:$C,2,FALSE))</f>
        <v>75 Total Operating Expenses for Regulated Activities</v>
      </c>
      <c r="V1677" s="34" t="str">
        <f>CONCATENATE(T1677," ",VLOOKUP(ABS(T1677),'heading tables'!$A:$C,2,FALSE))</f>
        <v>7500 Total Operating Expenses for Regulated Activities</v>
      </c>
      <c r="W1677" s="34" t="str">
        <f t="shared" si="547"/>
        <v>7500.1</v>
      </c>
      <c r="X1677" s="34" t="str">
        <f t="shared" si="548"/>
        <v>7500.11</v>
      </c>
      <c r="Y1677" s="34" t="str">
        <f t="shared" si="548"/>
        <v>7500.111</v>
      </c>
      <c r="Z1677" s="34" t="str">
        <f t="shared" si="548"/>
        <v>7500.1112</v>
      </c>
      <c r="AA1677" s="34" t="str">
        <f t="shared" si="548"/>
        <v>7500.11127</v>
      </c>
      <c r="AB1677" s="34" t="str">
        <f t="shared" si="550"/>
        <v>7500.1 Operating Expenses for Electricity Regulated Activity</v>
      </c>
      <c r="AC1677" s="34" t="str">
        <f t="shared" si="551"/>
        <v>7500.11 Operating Expenses for Electricity Regulated Dispatch Activity</v>
      </c>
      <c r="AD1677" s="34" t="str">
        <f t="shared" si="552"/>
        <v>7500.111 Tariff Type 1 (GEL/kWh)</v>
      </c>
      <c r="AE1677" s="34" t="str">
        <f t="shared" si="553"/>
        <v>7500.1112 General &amp; Administration Expenses</v>
      </c>
      <c r="AF1677" s="34" t="str">
        <f t="shared" si="554"/>
        <v>7500.11127 Other Taxes &amp; Duties, Penalties &amp; Charges</v>
      </c>
      <c r="AI1677" t="s">
        <v>1024</v>
      </c>
      <c r="AJ1677" s="14" t="s">
        <v>11</v>
      </c>
      <c r="AL1677"/>
      <c r="AM1677"/>
      <c r="AN1677"/>
      <c r="AO1677"/>
      <c r="AP1677"/>
      <c r="AQ1677"/>
      <c r="AR1677"/>
      <c r="AS1677"/>
      <c r="AV1677" t="s">
        <v>1024</v>
      </c>
      <c r="AW1677">
        <f t="shared" si="555"/>
        <v>41</v>
      </c>
    </row>
    <row r="1678" spans="1:49" x14ac:dyDescent="0.2">
      <c r="A1678" s="9">
        <v>7500.1112800000001</v>
      </c>
      <c r="B1678" t="s">
        <v>1025</v>
      </c>
      <c r="C1678" s="33" t="str">
        <f t="shared" si="535"/>
        <v>7500.11128 Bad Debt</v>
      </c>
      <c r="D1678" s="6" t="s">
        <v>27</v>
      </c>
      <c r="G1678" s="6" t="s">
        <v>823</v>
      </c>
      <c r="H1678" s="34" t="str">
        <f>VLOOKUP(I1678,'heading tables'!$G$3:$H$9,2,FALSE)</f>
        <v>L5</v>
      </c>
      <c r="I1678" s="34">
        <f t="shared" si="544"/>
        <v>10</v>
      </c>
      <c r="J1678" s="34" t="str">
        <f t="shared" si="545"/>
        <v>Income statement</v>
      </c>
      <c r="K1678" s="34">
        <f t="shared" si="549"/>
        <v>134</v>
      </c>
      <c r="L1678" s="34" t="str">
        <f t="shared" si="546"/>
        <v>28</v>
      </c>
      <c r="M1678" s="34" t="str">
        <f t="shared" si="537"/>
        <v>7</v>
      </c>
      <c r="N1678" s="34" t="str">
        <f t="shared" si="538"/>
        <v>75</v>
      </c>
      <c r="O1678" s="34" t="str">
        <f t="shared" si="539"/>
        <v>7500</v>
      </c>
      <c r="P1678" s="34" t="str">
        <f>CONCATENATE(M1678," ",VLOOKUP(M1678,'heading tables'!$A:$C,2,FALSE))</f>
        <v>7 Operating Expenses</v>
      </c>
      <c r="Q1678" s="34" t="str">
        <f>CONCATENATE(N1678," ",VLOOKUP(N1678,'heading tables'!$A:$C,2,FALSE))</f>
        <v>75 Total Operating Expenses for Regulated Activities</v>
      </c>
      <c r="R1678" s="34" t="str">
        <f>CONCATENATE(O1678," ",VLOOKUP(ABS(O1678),'heading tables'!$A:$C,2,FALSE))</f>
        <v>7500 Total Operating Expenses for Regulated Activities</v>
      </c>
      <c r="S1678" s="34" t="str">
        <f t="shared" si="542"/>
        <v>75</v>
      </c>
      <c r="T1678" s="34" t="str">
        <f t="shared" si="543"/>
        <v>7500</v>
      </c>
      <c r="U1678" s="34" t="str">
        <f>CONCATENATE(S1678," ",VLOOKUP(S1678,'heading tables'!$A:$C,2,FALSE))</f>
        <v>75 Total Operating Expenses for Regulated Activities</v>
      </c>
      <c r="V1678" s="34" t="str">
        <f>CONCATENATE(T1678," ",VLOOKUP(ABS(T1678),'heading tables'!$A:$C,2,FALSE))</f>
        <v>7500 Total Operating Expenses for Regulated Activities</v>
      </c>
      <c r="W1678" s="34" t="str">
        <f t="shared" si="547"/>
        <v>7500.1</v>
      </c>
      <c r="X1678" s="34" t="str">
        <f t="shared" ref="X1678:AA1697" si="556">IF(OR(LEFT($A1678,X$1)=W1678,W1678=$AZ$1),$AZ$1,LEFT($A1678,X$1))</f>
        <v>7500.11</v>
      </c>
      <c r="Y1678" s="34" t="str">
        <f t="shared" si="556"/>
        <v>7500.111</v>
      </c>
      <c r="Z1678" s="34" t="str">
        <f t="shared" si="556"/>
        <v>7500.1112</v>
      </c>
      <c r="AA1678" s="34" t="str">
        <f t="shared" si="556"/>
        <v>7500.11128</v>
      </c>
      <c r="AB1678" s="34" t="str">
        <f t="shared" si="550"/>
        <v>7500.1 Operating Expenses for Electricity Regulated Activity</v>
      </c>
      <c r="AC1678" s="34" t="str">
        <f t="shared" si="551"/>
        <v>7500.11 Operating Expenses for Electricity Regulated Dispatch Activity</v>
      </c>
      <c r="AD1678" s="34" t="str">
        <f t="shared" si="552"/>
        <v>7500.111 Tariff Type 1 (GEL/kWh)</v>
      </c>
      <c r="AE1678" s="34" t="str">
        <f t="shared" si="553"/>
        <v>7500.1112 General &amp; Administration Expenses</v>
      </c>
      <c r="AF1678" s="34" t="str">
        <f t="shared" si="554"/>
        <v>7500.11128 Bad Debt</v>
      </c>
      <c r="AI1678" t="s">
        <v>1025</v>
      </c>
      <c r="AJ1678" s="14" t="s">
        <v>11</v>
      </c>
      <c r="AL1678"/>
      <c r="AM1678"/>
      <c r="AN1678"/>
      <c r="AO1678"/>
      <c r="AP1678"/>
      <c r="AQ1678"/>
      <c r="AR1678"/>
      <c r="AS1678"/>
      <c r="AV1678" t="s">
        <v>1025</v>
      </c>
      <c r="AW1678">
        <f t="shared" si="555"/>
        <v>8</v>
      </c>
    </row>
    <row r="1679" spans="1:49" x14ac:dyDescent="0.2">
      <c r="A1679" s="9">
        <v>7500.1112899999998</v>
      </c>
      <c r="B1679" t="s">
        <v>405</v>
      </c>
      <c r="C1679" s="33" t="str">
        <f t="shared" si="535"/>
        <v>7500.11129 Other</v>
      </c>
      <c r="D1679" s="6" t="s">
        <v>27</v>
      </c>
      <c r="G1679" s="6" t="s">
        <v>823</v>
      </c>
      <c r="H1679" s="34" t="str">
        <f>VLOOKUP(I1679,'heading tables'!$G$3:$H$9,2,FALSE)</f>
        <v>L5</v>
      </c>
      <c r="I1679" s="34">
        <f t="shared" si="544"/>
        <v>10</v>
      </c>
      <c r="J1679" s="34" t="str">
        <f t="shared" si="545"/>
        <v>Income statement</v>
      </c>
      <c r="K1679" s="34">
        <f t="shared" si="549"/>
        <v>134</v>
      </c>
      <c r="L1679" s="34" t="str">
        <f t="shared" si="546"/>
        <v>29</v>
      </c>
      <c r="M1679" s="34" t="str">
        <f t="shared" si="537"/>
        <v>7</v>
      </c>
      <c r="N1679" s="34" t="str">
        <f t="shared" si="538"/>
        <v>75</v>
      </c>
      <c r="O1679" s="34" t="str">
        <f t="shared" si="539"/>
        <v>7500</v>
      </c>
      <c r="P1679" s="34" t="str">
        <f>CONCATENATE(M1679," ",VLOOKUP(M1679,'heading tables'!$A:$C,2,FALSE))</f>
        <v>7 Operating Expenses</v>
      </c>
      <c r="Q1679" s="34" t="str">
        <f>CONCATENATE(N1679," ",VLOOKUP(N1679,'heading tables'!$A:$C,2,FALSE))</f>
        <v>75 Total Operating Expenses for Regulated Activities</v>
      </c>
      <c r="R1679" s="34" t="str">
        <f>CONCATENATE(O1679," ",VLOOKUP(ABS(O1679),'heading tables'!$A:$C,2,FALSE))</f>
        <v>7500 Total Operating Expenses for Regulated Activities</v>
      </c>
      <c r="S1679" s="34" t="str">
        <f t="shared" si="542"/>
        <v>75</v>
      </c>
      <c r="T1679" s="34" t="str">
        <f t="shared" si="543"/>
        <v>7500</v>
      </c>
      <c r="U1679" s="34" t="str">
        <f>CONCATENATE(S1679," ",VLOOKUP(S1679,'heading tables'!$A:$C,2,FALSE))</f>
        <v>75 Total Operating Expenses for Regulated Activities</v>
      </c>
      <c r="V1679" s="34" t="str">
        <f>CONCATENATE(T1679," ",VLOOKUP(ABS(T1679),'heading tables'!$A:$C,2,FALSE))</f>
        <v>7500 Total Operating Expenses for Regulated Activities</v>
      </c>
      <c r="W1679" s="34" t="str">
        <f t="shared" si="547"/>
        <v>7500.1</v>
      </c>
      <c r="X1679" s="34" t="str">
        <f t="shared" si="556"/>
        <v>7500.11</v>
      </c>
      <c r="Y1679" s="34" t="str">
        <f t="shared" si="556"/>
        <v>7500.111</v>
      </c>
      <c r="Z1679" s="34" t="str">
        <f t="shared" si="556"/>
        <v>7500.1112</v>
      </c>
      <c r="AA1679" s="34" t="str">
        <f t="shared" si="556"/>
        <v>7500.11129</v>
      </c>
      <c r="AB1679" s="34" t="str">
        <f t="shared" si="550"/>
        <v>7500.1 Operating Expenses for Electricity Regulated Activity</v>
      </c>
      <c r="AC1679" s="34" t="str">
        <f t="shared" si="551"/>
        <v>7500.11 Operating Expenses for Electricity Regulated Dispatch Activity</v>
      </c>
      <c r="AD1679" s="34" t="str">
        <f t="shared" si="552"/>
        <v>7500.111 Tariff Type 1 (GEL/kWh)</v>
      </c>
      <c r="AE1679" s="34" t="str">
        <f t="shared" si="553"/>
        <v>7500.1112 General &amp; Administration Expenses</v>
      </c>
      <c r="AF1679" s="34" t="str">
        <f t="shared" si="554"/>
        <v>7500.11129 Other</v>
      </c>
      <c r="AI1679" t="s">
        <v>405</v>
      </c>
      <c r="AJ1679" s="14" t="s">
        <v>11</v>
      </c>
      <c r="AL1679"/>
      <c r="AM1679"/>
      <c r="AN1679"/>
      <c r="AO1679"/>
      <c r="AP1679"/>
      <c r="AQ1679"/>
      <c r="AR1679"/>
      <c r="AS1679"/>
      <c r="AV1679" t="s">
        <v>405</v>
      </c>
      <c r="AW1679">
        <f t="shared" si="555"/>
        <v>5</v>
      </c>
    </row>
    <row r="1680" spans="1:49" x14ac:dyDescent="0.2">
      <c r="A1680" s="14">
        <v>7500.12</v>
      </c>
      <c r="B1680" t="s">
        <v>2046</v>
      </c>
      <c r="C1680" s="33" t="str">
        <f t="shared" si="535"/>
        <v>7500.12 Operating Expenses for Electricity Regulated Transmission Activity</v>
      </c>
      <c r="D1680" s="6" t="s">
        <v>859</v>
      </c>
      <c r="E1680" s="6" t="s">
        <v>5</v>
      </c>
      <c r="F1680" s="6" t="s">
        <v>5</v>
      </c>
      <c r="G1680" s="6" t="s">
        <v>64</v>
      </c>
      <c r="H1680" s="34" t="str">
        <f>VLOOKUP(I1680,'heading tables'!$G$3:$H$9,2,FALSE)</f>
        <v>L2</v>
      </c>
      <c r="I1680" s="34">
        <f t="shared" si="544"/>
        <v>7</v>
      </c>
      <c r="J1680" s="34" t="str">
        <f t="shared" si="545"/>
        <v>Income statement</v>
      </c>
      <c r="K1680" s="34">
        <f t="shared" si="549"/>
        <v>134</v>
      </c>
      <c r="L1680" s="34" t="str">
        <f t="shared" si="546"/>
        <v>12</v>
      </c>
      <c r="M1680" s="34" t="str">
        <f t="shared" si="537"/>
        <v>7</v>
      </c>
      <c r="N1680" s="34" t="str">
        <f t="shared" si="538"/>
        <v>75</v>
      </c>
      <c r="O1680" s="34" t="str">
        <f t="shared" si="539"/>
        <v>7500</v>
      </c>
      <c r="P1680" s="34" t="str">
        <f>CONCATENATE(M1680," ",VLOOKUP(M1680,'heading tables'!$A:$C,2,FALSE))</f>
        <v>7 Operating Expenses</v>
      </c>
      <c r="Q1680" s="34" t="str">
        <f>CONCATENATE(N1680," ",VLOOKUP(N1680,'heading tables'!$A:$C,2,FALSE))</f>
        <v>75 Total Operating Expenses for Regulated Activities</v>
      </c>
      <c r="R1680" s="34" t="str">
        <f>CONCATENATE(O1680," ",VLOOKUP(ABS(O1680),'heading tables'!$A:$C,2,FALSE))</f>
        <v>7500 Total Operating Expenses for Regulated Activities</v>
      </c>
      <c r="S1680" s="34" t="str">
        <f t="shared" si="542"/>
        <v>75</v>
      </c>
      <c r="T1680" s="34" t="str">
        <f t="shared" si="543"/>
        <v>7500</v>
      </c>
      <c r="U1680" s="34" t="str">
        <f>CONCATENATE(S1680," ",VLOOKUP(S1680,'heading tables'!$A:$C,2,FALSE))</f>
        <v>75 Total Operating Expenses for Regulated Activities</v>
      </c>
      <c r="V1680" s="34" t="str">
        <f>CONCATENATE(T1680," ",VLOOKUP(ABS(T1680),'heading tables'!$A:$C,2,FALSE))</f>
        <v>7500 Total Operating Expenses for Regulated Activities</v>
      </c>
      <c r="W1680" s="34" t="str">
        <f t="shared" si="547"/>
        <v>7500.1</v>
      </c>
      <c r="X1680" s="34" t="str">
        <f t="shared" si="556"/>
        <v>7500.12</v>
      </c>
      <c r="Y1680" s="34" t="str">
        <f t="shared" si="556"/>
        <v>" "</v>
      </c>
      <c r="Z1680" s="34" t="str">
        <f t="shared" si="556"/>
        <v>" "</v>
      </c>
      <c r="AA1680" s="34" t="str">
        <f t="shared" si="556"/>
        <v>" "</v>
      </c>
      <c r="AB1680" s="34" t="str">
        <f t="shared" si="550"/>
        <v>7500.1 Operating Expenses for Electricity Regulated Activity</v>
      </c>
      <c r="AC1680" s="34" t="str">
        <f t="shared" si="551"/>
        <v>7500.12 Operating Expenses for Electricity Regulated Transmission Activity</v>
      </c>
      <c r="AD1680" s="34" t="str">
        <f t="shared" si="552"/>
        <v>" "</v>
      </c>
      <c r="AE1680" s="34" t="str">
        <f t="shared" si="553"/>
        <v>" "</v>
      </c>
      <c r="AF1680" s="34" t="str">
        <f t="shared" si="554"/>
        <v>" "</v>
      </c>
      <c r="AI1680" t="s">
        <v>2046</v>
      </c>
      <c r="AJ1680" s="14" t="s">
        <v>1064</v>
      </c>
      <c r="AK1680" t="s">
        <v>909</v>
      </c>
      <c r="AL1680"/>
      <c r="AM1680"/>
      <c r="AN1680"/>
      <c r="AO1680"/>
      <c r="AP1680"/>
      <c r="AQ1680"/>
      <c r="AR1680"/>
      <c r="AS1680"/>
      <c r="AV1680" t="s">
        <v>2046</v>
      </c>
      <c r="AW1680">
        <f t="shared" si="555"/>
        <v>66</v>
      </c>
    </row>
    <row r="1681" spans="1:49" x14ac:dyDescent="0.2">
      <c r="A1681" s="14">
        <v>7500.1210000000001</v>
      </c>
      <c r="B1681" t="s">
        <v>500</v>
      </c>
      <c r="C1681" s="33" t="str">
        <f t="shared" si="535"/>
        <v>7500.121 Tariff Type 1 (GEL/kWh)</v>
      </c>
      <c r="D1681" s="6" t="s">
        <v>859</v>
      </c>
      <c r="E1681" s="6" t="s">
        <v>5</v>
      </c>
      <c r="F1681" s="6" t="s">
        <v>5</v>
      </c>
      <c r="G1681" s="6" t="s">
        <v>72</v>
      </c>
      <c r="H1681" s="34" t="str">
        <f>VLOOKUP(I1681,'heading tables'!$G$3:$H$9,2,FALSE)</f>
        <v>L3</v>
      </c>
      <c r="I1681" s="34">
        <f t="shared" si="544"/>
        <v>8</v>
      </c>
      <c r="J1681" s="34" t="str">
        <f t="shared" si="545"/>
        <v>Income statement</v>
      </c>
      <c r="K1681" s="34">
        <f t="shared" si="549"/>
        <v>134</v>
      </c>
      <c r="L1681" s="34" t="str">
        <f t="shared" si="546"/>
        <v>21</v>
      </c>
      <c r="M1681" s="34" t="str">
        <f t="shared" si="537"/>
        <v>7</v>
      </c>
      <c r="N1681" s="34" t="str">
        <f t="shared" si="538"/>
        <v>75</v>
      </c>
      <c r="O1681" s="34" t="str">
        <f t="shared" si="539"/>
        <v>7500</v>
      </c>
      <c r="P1681" s="34" t="str">
        <f>CONCATENATE(M1681," ",VLOOKUP(M1681,'heading tables'!$A:$C,2,FALSE))</f>
        <v>7 Operating Expenses</v>
      </c>
      <c r="Q1681" s="34" t="str">
        <f>CONCATENATE(N1681," ",VLOOKUP(N1681,'heading tables'!$A:$C,2,FALSE))</f>
        <v>75 Total Operating Expenses for Regulated Activities</v>
      </c>
      <c r="R1681" s="34" t="str">
        <f>CONCATENATE(O1681," ",VLOOKUP(ABS(O1681),'heading tables'!$A:$C,2,FALSE))</f>
        <v>7500 Total Operating Expenses for Regulated Activities</v>
      </c>
      <c r="S1681" s="34" t="str">
        <f t="shared" si="542"/>
        <v>75</v>
      </c>
      <c r="T1681" s="34" t="str">
        <f t="shared" si="543"/>
        <v>7500</v>
      </c>
      <c r="U1681" s="34" t="str">
        <f>CONCATENATE(S1681," ",VLOOKUP(S1681,'heading tables'!$A:$C,2,FALSE))</f>
        <v>75 Total Operating Expenses for Regulated Activities</v>
      </c>
      <c r="V1681" s="34" t="str">
        <f>CONCATENATE(T1681," ",VLOOKUP(ABS(T1681),'heading tables'!$A:$C,2,FALSE))</f>
        <v>7500 Total Operating Expenses for Regulated Activities</v>
      </c>
      <c r="W1681" s="34" t="str">
        <f t="shared" si="547"/>
        <v>7500.1</v>
      </c>
      <c r="X1681" s="34" t="str">
        <f t="shared" si="556"/>
        <v>7500.12</v>
      </c>
      <c r="Y1681" s="34" t="str">
        <f t="shared" si="556"/>
        <v>7500.121</v>
      </c>
      <c r="Z1681" s="34" t="str">
        <f t="shared" si="556"/>
        <v>" "</v>
      </c>
      <c r="AA1681" s="34" t="str">
        <f t="shared" si="556"/>
        <v>" "</v>
      </c>
      <c r="AB1681" s="34" t="str">
        <f t="shared" si="550"/>
        <v>7500.1 Operating Expenses for Electricity Regulated Activity</v>
      </c>
      <c r="AC1681" s="34" t="str">
        <f t="shared" si="551"/>
        <v>7500.12 Operating Expenses for Electricity Regulated Transmission Activity</v>
      </c>
      <c r="AD1681" s="34" t="str">
        <f t="shared" si="552"/>
        <v>7500.121 Tariff Type 1 (GEL/kWh)</v>
      </c>
      <c r="AE1681" s="34" t="str">
        <f t="shared" si="553"/>
        <v>" "</v>
      </c>
      <c r="AF1681" s="34" t="str">
        <f t="shared" si="554"/>
        <v>" "</v>
      </c>
      <c r="AI1681" t="s">
        <v>500</v>
      </c>
      <c r="AJ1681" s="14" t="s">
        <v>1064</v>
      </c>
      <c r="AK1681" t="s">
        <v>909</v>
      </c>
      <c r="AL1681"/>
      <c r="AM1681"/>
      <c r="AN1681"/>
      <c r="AO1681"/>
      <c r="AP1681"/>
      <c r="AQ1681"/>
      <c r="AR1681"/>
      <c r="AS1681"/>
      <c r="AV1681" t="s">
        <v>500</v>
      </c>
      <c r="AW1681">
        <f t="shared" si="555"/>
        <v>23</v>
      </c>
    </row>
    <row r="1682" spans="1:49" x14ac:dyDescent="0.2">
      <c r="A1682" s="14">
        <v>7500.1211000000003</v>
      </c>
      <c r="B1682" t="s">
        <v>1117</v>
      </c>
      <c r="C1682" s="33" t="str">
        <f t="shared" si="535"/>
        <v>7500.1211 Production / Service Cost of Transmission Services</v>
      </c>
      <c r="D1682" s="6" t="s">
        <v>859</v>
      </c>
      <c r="E1682" s="6" t="s">
        <v>5</v>
      </c>
      <c r="F1682" s="6" t="s">
        <v>5</v>
      </c>
      <c r="G1682" s="6" t="s">
        <v>822</v>
      </c>
      <c r="H1682" s="34" t="str">
        <f>VLOOKUP(I1682,'heading tables'!$G$3:$H$9,2,FALSE)</f>
        <v>L4</v>
      </c>
      <c r="I1682" s="34">
        <f t="shared" si="544"/>
        <v>9</v>
      </c>
      <c r="J1682" s="34" t="str">
        <f t="shared" si="545"/>
        <v>Income statement</v>
      </c>
      <c r="K1682" s="34">
        <f t="shared" si="549"/>
        <v>134</v>
      </c>
      <c r="L1682" s="34" t="str">
        <f t="shared" si="546"/>
        <v>11</v>
      </c>
      <c r="M1682" s="34" t="str">
        <f t="shared" si="537"/>
        <v>7</v>
      </c>
      <c r="N1682" s="34" t="str">
        <f t="shared" si="538"/>
        <v>75</v>
      </c>
      <c r="O1682" s="34" t="str">
        <f t="shared" si="539"/>
        <v>7500</v>
      </c>
      <c r="P1682" s="34" t="str">
        <f>CONCATENATE(M1682," ",VLOOKUP(M1682,'heading tables'!$A:$C,2,FALSE))</f>
        <v>7 Operating Expenses</v>
      </c>
      <c r="Q1682" s="34" t="str">
        <f>CONCATENATE(N1682," ",VLOOKUP(N1682,'heading tables'!$A:$C,2,FALSE))</f>
        <v>75 Total Operating Expenses for Regulated Activities</v>
      </c>
      <c r="R1682" s="34" t="str">
        <f>CONCATENATE(O1682," ",VLOOKUP(ABS(O1682),'heading tables'!$A:$C,2,FALSE))</f>
        <v>7500 Total Operating Expenses for Regulated Activities</v>
      </c>
      <c r="S1682" s="34" t="str">
        <f t="shared" si="542"/>
        <v>75</v>
      </c>
      <c r="T1682" s="34" t="str">
        <f t="shared" si="543"/>
        <v>7500</v>
      </c>
      <c r="U1682" s="34" t="str">
        <f>CONCATENATE(S1682," ",VLOOKUP(S1682,'heading tables'!$A:$C,2,FALSE))</f>
        <v>75 Total Operating Expenses for Regulated Activities</v>
      </c>
      <c r="V1682" s="34" t="str">
        <f>CONCATENATE(T1682," ",VLOOKUP(ABS(T1682),'heading tables'!$A:$C,2,FALSE))</f>
        <v>7500 Total Operating Expenses for Regulated Activities</v>
      </c>
      <c r="W1682" s="34" t="str">
        <f t="shared" si="547"/>
        <v>7500.1</v>
      </c>
      <c r="X1682" s="34" t="str">
        <f t="shared" si="556"/>
        <v>7500.12</v>
      </c>
      <c r="Y1682" s="34" t="str">
        <f t="shared" si="556"/>
        <v>7500.121</v>
      </c>
      <c r="Z1682" s="34" t="str">
        <f t="shared" si="556"/>
        <v>7500.1211</v>
      </c>
      <c r="AA1682" s="34" t="str">
        <f t="shared" si="556"/>
        <v>" "</v>
      </c>
      <c r="AB1682" s="34" t="str">
        <f t="shared" si="550"/>
        <v>7500.1 Operating Expenses for Electricity Regulated Activity</v>
      </c>
      <c r="AC1682" s="34" t="str">
        <f t="shared" si="551"/>
        <v>7500.12 Operating Expenses for Electricity Regulated Transmission Activity</v>
      </c>
      <c r="AD1682" s="34" t="str">
        <f t="shared" si="552"/>
        <v>7500.121 Tariff Type 1 (GEL/kWh)</v>
      </c>
      <c r="AE1682" s="34" t="str">
        <f t="shared" si="553"/>
        <v>7500.1211 Production / Service Cost of Transmission Services</v>
      </c>
      <c r="AF1682" s="34" t="str">
        <f t="shared" si="554"/>
        <v>" "</v>
      </c>
      <c r="AH1682" s="6" t="s">
        <v>903</v>
      </c>
      <c r="AI1682" t="s">
        <v>1117</v>
      </c>
      <c r="AJ1682" s="14" t="s">
        <v>1064</v>
      </c>
      <c r="AK1682" t="s">
        <v>909</v>
      </c>
      <c r="AL1682"/>
      <c r="AM1682"/>
      <c r="AN1682"/>
      <c r="AO1682"/>
      <c r="AP1682"/>
      <c r="AQ1682"/>
      <c r="AR1682"/>
      <c r="AS1682"/>
      <c r="AV1682" t="s">
        <v>1117</v>
      </c>
      <c r="AW1682">
        <f t="shared" si="555"/>
        <v>50</v>
      </c>
    </row>
    <row r="1683" spans="1:49" x14ac:dyDescent="0.2">
      <c r="A1683" s="9">
        <v>7500.12111</v>
      </c>
      <c r="B1683" t="s">
        <v>1016</v>
      </c>
      <c r="C1683" s="33" t="str">
        <f t="shared" si="535"/>
        <v>7500.12111 Direct Electricity Cost</v>
      </c>
      <c r="D1683" s="6" t="s">
        <v>859</v>
      </c>
      <c r="G1683" s="6" t="s">
        <v>823</v>
      </c>
      <c r="H1683" s="34" t="str">
        <f>VLOOKUP(I1683,'heading tables'!$G$3:$H$9,2,FALSE)</f>
        <v>L5</v>
      </c>
      <c r="I1683" s="34">
        <f t="shared" si="544"/>
        <v>10</v>
      </c>
      <c r="J1683" s="34" t="str">
        <f t="shared" si="545"/>
        <v>Income statement</v>
      </c>
      <c r="K1683" s="34">
        <f t="shared" si="549"/>
        <v>134</v>
      </c>
      <c r="L1683" s="34" t="str">
        <f t="shared" si="546"/>
        <v>11</v>
      </c>
      <c r="M1683" s="34" t="str">
        <f t="shared" si="537"/>
        <v>7</v>
      </c>
      <c r="N1683" s="34" t="str">
        <f t="shared" si="538"/>
        <v>75</v>
      </c>
      <c r="O1683" s="34" t="str">
        <f t="shared" si="539"/>
        <v>7500</v>
      </c>
      <c r="P1683" s="34" t="str">
        <f>CONCATENATE(M1683," ",VLOOKUP(M1683,'heading tables'!$A:$C,2,FALSE))</f>
        <v>7 Operating Expenses</v>
      </c>
      <c r="Q1683" s="34" t="str">
        <f>CONCATENATE(N1683," ",VLOOKUP(N1683,'heading tables'!$A:$C,2,FALSE))</f>
        <v>75 Total Operating Expenses for Regulated Activities</v>
      </c>
      <c r="R1683" s="34" t="str">
        <f>CONCATENATE(O1683," ",VLOOKUP(ABS(O1683),'heading tables'!$A:$C,2,FALSE))</f>
        <v>7500 Total Operating Expenses for Regulated Activities</v>
      </c>
      <c r="S1683" s="34" t="str">
        <f t="shared" si="542"/>
        <v>75</v>
      </c>
      <c r="T1683" s="34" t="str">
        <f t="shared" si="543"/>
        <v>7500</v>
      </c>
      <c r="U1683" s="34" t="str">
        <f>CONCATENATE(S1683," ",VLOOKUP(S1683,'heading tables'!$A:$C,2,FALSE))</f>
        <v>75 Total Operating Expenses for Regulated Activities</v>
      </c>
      <c r="V1683" s="34" t="str">
        <f>CONCATENATE(T1683," ",VLOOKUP(ABS(T1683),'heading tables'!$A:$C,2,FALSE))</f>
        <v>7500 Total Operating Expenses for Regulated Activities</v>
      </c>
      <c r="W1683" s="34" t="str">
        <f t="shared" si="547"/>
        <v>7500.1</v>
      </c>
      <c r="X1683" s="34" t="str">
        <f t="shared" si="556"/>
        <v>7500.12</v>
      </c>
      <c r="Y1683" s="34" t="str">
        <f t="shared" si="556"/>
        <v>7500.121</v>
      </c>
      <c r="Z1683" s="34" t="str">
        <f t="shared" si="556"/>
        <v>7500.1211</v>
      </c>
      <c r="AA1683" s="34" t="str">
        <f t="shared" si="556"/>
        <v>7500.12111</v>
      </c>
      <c r="AB1683" s="34" t="str">
        <f t="shared" si="550"/>
        <v>7500.1 Operating Expenses for Electricity Regulated Activity</v>
      </c>
      <c r="AC1683" s="34" t="str">
        <f t="shared" si="551"/>
        <v>7500.12 Operating Expenses for Electricity Regulated Transmission Activity</v>
      </c>
      <c r="AD1683" s="34" t="str">
        <f t="shared" si="552"/>
        <v>7500.121 Tariff Type 1 (GEL/kWh)</v>
      </c>
      <c r="AE1683" s="34" t="str">
        <f t="shared" si="553"/>
        <v>7500.1211 Production / Service Cost of Transmission Services</v>
      </c>
      <c r="AF1683" s="34" t="str">
        <f t="shared" si="554"/>
        <v>7500.12111 Direct Electricity Cost</v>
      </c>
      <c r="AI1683" t="s">
        <v>1016</v>
      </c>
      <c r="AJ1683" s="14" t="s">
        <v>11</v>
      </c>
      <c r="AL1683"/>
      <c r="AM1683"/>
      <c r="AN1683"/>
      <c r="AO1683"/>
      <c r="AP1683"/>
      <c r="AQ1683"/>
      <c r="AR1683"/>
      <c r="AS1683"/>
      <c r="AV1683" t="s">
        <v>1016</v>
      </c>
      <c r="AW1683">
        <f t="shared" si="555"/>
        <v>23</v>
      </c>
    </row>
    <row r="1684" spans="1:49" x14ac:dyDescent="0.2">
      <c r="A1684" s="9">
        <v>7500.1211199999998</v>
      </c>
      <c r="B1684" t="s">
        <v>1017</v>
      </c>
      <c r="C1684" s="33" t="str">
        <f t="shared" si="535"/>
        <v>7500.12112 Payroll Cost</v>
      </c>
      <c r="D1684" s="6" t="s">
        <v>859</v>
      </c>
      <c r="G1684" s="6" t="s">
        <v>823</v>
      </c>
      <c r="H1684" s="34" t="str">
        <f>VLOOKUP(I1684,'heading tables'!$G$3:$H$9,2,FALSE)</f>
        <v>L5</v>
      </c>
      <c r="I1684" s="34">
        <f t="shared" si="544"/>
        <v>10</v>
      </c>
      <c r="J1684" s="34" t="str">
        <f t="shared" si="545"/>
        <v>Income statement</v>
      </c>
      <c r="K1684" s="34">
        <f t="shared" si="549"/>
        <v>134</v>
      </c>
      <c r="L1684" s="34" t="str">
        <f t="shared" si="546"/>
        <v>12</v>
      </c>
      <c r="M1684" s="34" t="str">
        <f t="shared" si="537"/>
        <v>7</v>
      </c>
      <c r="N1684" s="34" t="str">
        <f t="shared" si="538"/>
        <v>75</v>
      </c>
      <c r="O1684" s="34" t="str">
        <f t="shared" si="539"/>
        <v>7500</v>
      </c>
      <c r="P1684" s="34" t="str">
        <f>CONCATENATE(M1684," ",VLOOKUP(M1684,'heading tables'!$A:$C,2,FALSE))</f>
        <v>7 Operating Expenses</v>
      </c>
      <c r="Q1684" s="34" t="str">
        <f>CONCATENATE(N1684," ",VLOOKUP(N1684,'heading tables'!$A:$C,2,FALSE))</f>
        <v>75 Total Operating Expenses for Regulated Activities</v>
      </c>
      <c r="R1684" s="34" t="str">
        <f>CONCATENATE(O1684," ",VLOOKUP(ABS(O1684),'heading tables'!$A:$C,2,FALSE))</f>
        <v>7500 Total Operating Expenses for Regulated Activities</v>
      </c>
      <c r="S1684" s="34" t="str">
        <f t="shared" si="542"/>
        <v>75</v>
      </c>
      <c r="T1684" s="34" t="str">
        <f t="shared" si="543"/>
        <v>7500</v>
      </c>
      <c r="U1684" s="34" t="str">
        <f>CONCATENATE(S1684," ",VLOOKUP(S1684,'heading tables'!$A:$C,2,FALSE))</f>
        <v>75 Total Operating Expenses for Regulated Activities</v>
      </c>
      <c r="V1684" s="34" t="str">
        <f>CONCATENATE(T1684," ",VLOOKUP(ABS(T1684),'heading tables'!$A:$C,2,FALSE))</f>
        <v>7500 Total Operating Expenses for Regulated Activities</v>
      </c>
      <c r="W1684" s="34" t="str">
        <f t="shared" si="547"/>
        <v>7500.1</v>
      </c>
      <c r="X1684" s="34" t="str">
        <f t="shared" si="556"/>
        <v>7500.12</v>
      </c>
      <c r="Y1684" s="34" t="str">
        <f t="shared" si="556"/>
        <v>7500.121</v>
      </c>
      <c r="Z1684" s="34" t="str">
        <f t="shared" si="556"/>
        <v>7500.1211</v>
      </c>
      <c r="AA1684" s="34" t="str">
        <f t="shared" si="556"/>
        <v>7500.12112</v>
      </c>
      <c r="AB1684" s="34" t="str">
        <f t="shared" si="550"/>
        <v>7500.1 Operating Expenses for Electricity Regulated Activity</v>
      </c>
      <c r="AC1684" s="34" t="str">
        <f t="shared" si="551"/>
        <v>7500.12 Operating Expenses for Electricity Regulated Transmission Activity</v>
      </c>
      <c r="AD1684" s="34" t="str">
        <f t="shared" si="552"/>
        <v>7500.121 Tariff Type 1 (GEL/kWh)</v>
      </c>
      <c r="AE1684" s="34" t="str">
        <f t="shared" si="553"/>
        <v>7500.1211 Production / Service Cost of Transmission Services</v>
      </c>
      <c r="AF1684" s="34" t="str">
        <f t="shared" si="554"/>
        <v>7500.12112 Payroll Cost</v>
      </c>
      <c r="AI1684" t="s">
        <v>1017</v>
      </c>
      <c r="AJ1684" s="14" t="s">
        <v>11</v>
      </c>
      <c r="AL1684"/>
      <c r="AM1684"/>
      <c r="AN1684"/>
      <c r="AO1684"/>
      <c r="AP1684"/>
      <c r="AQ1684"/>
      <c r="AR1684"/>
      <c r="AS1684"/>
      <c r="AV1684" t="s">
        <v>1017</v>
      </c>
      <c r="AW1684">
        <f t="shared" si="555"/>
        <v>12</v>
      </c>
    </row>
    <row r="1685" spans="1:49" x14ac:dyDescent="0.2">
      <c r="A1685" s="9">
        <v>7500.1211300000004</v>
      </c>
      <c r="B1685" t="s">
        <v>1013</v>
      </c>
      <c r="C1685" s="33" t="str">
        <f t="shared" si="535"/>
        <v xml:space="preserve">7500.12113 Materials </v>
      </c>
      <c r="D1685" s="6" t="s">
        <v>859</v>
      </c>
      <c r="G1685" s="6" t="s">
        <v>823</v>
      </c>
      <c r="H1685" s="34" t="str">
        <f>VLOOKUP(I1685,'heading tables'!$G$3:$H$9,2,FALSE)</f>
        <v>L5</v>
      </c>
      <c r="I1685" s="34">
        <f t="shared" si="544"/>
        <v>10</v>
      </c>
      <c r="J1685" s="34" t="str">
        <f t="shared" si="545"/>
        <v>Income statement</v>
      </c>
      <c r="K1685" s="34">
        <f t="shared" si="549"/>
        <v>134</v>
      </c>
      <c r="L1685" s="34" t="str">
        <f t="shared" si="546"/>
        <v>13</v>
      </c>
      <c r="M1685" s="34" t="str">
        <f t="shared" si="537"/>
        <v>7</v>
      </c>
      <c r="N1685" s="34" t="str">
        <f t="shared" si="538"/>
        <v>75</v>
      </c>
      <c r="O1685" s="34" t="str">
        <f t="shared" si="539"/>
        <v>7500</v>
      </c>
      <c r="P1685" s="34" t="str">
        <f>CONCATENATE(M1685," ",VLOOKUP(M1685,'heading tables'!$A:$C,2,FALSE))</f>
        <v>7 Operating Expenses</v>
      </c>
      <c r="Q1685" s="34" t="str">
        <f>CONCATENATE(N1685," ",VLOOKUP(N1685,'heading tables'!$A:$C,2,FALSE))</f>
        <v>75 Total Operating Expenses for Regulated Activities</v>
      </c>
      <c r="R1685" s="34" t="str">
        <f>CONCATENATE(O1685," ",VLOOKUP(ABS(O1685),'heading tables'!$A:$C,2,FALSE))</f>
        <v>7500 Total Operating Expenses for Regulated Activities</v>
      </c>
      <c r="S1685" s="34" t="str">
        <f t="shared" si="542"/>
        <v>75</v>
      </c>
      <c r="T1685" s="34" t="str">
        <f t="shared" si="543"/>
        <v>7500</v>
      </c>
      <c r="U1685" s="34" t="str">
        <f>CONCATENATE(S1685," ",VLOOKUP(S1685,'heading tables'!$A:$C,2,FALSE))</f>
        <v>75 Total Operating Expenses for Regulated Activities</v>
      </c>
      <c r="V1685" s="34" t="str">
        <f>CONCATENATE(T1685," ",VLOOKUP(ABS(T1685),'heading tables'!$A:$C,2,FALSE))</f>
        <v>7500 Total Operating Expenses for Regulated Activities</v>
      </c>
      <c r="W1685" s="34" t="str">
        <f t="shared" si="547"/>
        <v>7500.1</v>
      </c>
      <c r="X1685" s="34" t="str">
        <f t="shared" si="556"/>
        <v>7500.12</v>
      </c>
      <c r="Y1685" s="34" t="str">
        <f t="shared" si="556"/>
        <v>7500.121</v>
      </c>
      <c r="Z1685" s="34" t="str">
        <f t="shared" si="556"/>
        <v>7500.1211</v>
      </c>
      <c r="AA1685" s="34" t="str">
        <f t="shared" si="556"/>
        <v>7500.12113</v>
      </c>
      <c r="AB1685" s="34" t="str">
        <f t="shared" si="550"/>
        <v>7500.1 Operating Expenses for Electricity Regulated Activity</v>
      </c>
      <c r="AC1685" s="34" t="str">
        <f t="shared" si="551"/>
        <v>7500.12 Operating Expenses for Electricity Regulated Transmission Activity</v>
      </c>
      <c r="AD1685" s="34" t="str">
        <f t="shared" si="552"/>
        <v>7500.121 Tariff Type 1 (GEL/kWh)</v>
      </c>
      <c r="AE1685" s="34" t="str">
        <f t="shared" si="553"/>
        <v>7500.1211 Production / Service Cost of Transmission Services</v>
      </c>
      <c r="AF1685" s="34" t="str">
        <f t="shared" si="554"/>
        <v xml:space="preserve">7500.12113 Materials </v>
      </c>
      <c r="AI1685" t="s">
        <v>1013</v>
      </c>
      <c r="AJ1685" s="14" t="s">
        <v>11</v>
      </c>
      <c r="AL1685"/>
      <c r="AM1685"/>
      <c r="AN1685"/>
      <c r="AO1685"/>
      <c r="AP1685"/>
      <c r="AQ1685"/>
      <c r="AR1685"/>
      <c r="AS1685"/>
      <c r="AV1685" t="s">
        <v>1013</v>
      </c>
      <c r="AW1685">
        <f t="shared" si="555"/>
        <v>10</v>
      </c>
    </row>
    <row r="1686" spans="1:49" x14ac:dyDescent="0.2">
      <c r="A1686" s="9">
        <v>7500.1211400000002</v>
      </c>
      <c r="B1686" t="s">
        <v>408</v>
      </c>
      <c r="C1686" s="33" t="str">
        <f t="shared" si="535"/>
        <v>7500.12114 Outsource</v>
      </c>
      <c r="D1686" s="6" t="s">
        <v>859</v>
      </c>
      <c r="G1686" s="6" t="s">
        <v>823</v>
      </c>
      <c r="H1686" s="34" t="str">
        <f>VLOOKUP(I1686,'heading tables'!$G$3:$H$9,2,FALSE)</f>
        <v>L5</v>
      </c>
      <c r="I1686" s="34">
        <f t="shared" si="544"/>
        <v>10</v>
      </c>
      <c r="J1686" s="34" t="str">
        <f t="shared" si="545"/>
        <v>Income statement</v>
      </c>
      <c r="K1686" s="34">
        <f t="shared" si="549"/>
        <v>134</v>
      </c>
      <c r="L1686" s="34" t="str">
        <f t="shared" si="546"/>
        <v>14</v>
      </c>
      <c r="M1686" s="34" t="str">
        <f t="shared" si="537"/>
        <v>7</v>
      </c>
      <c r="N1686" s="34" t="str">
        <f t="shared" si="538"/>
        <v>75</v>
      </c>
      <c r="O1686" s="34" t="str">
        <f t="shared" si="539"/>
        <v>7500</v>
      </c>
      <c r="P1686" s="34" t="str">
        <f>CONCATENATE(M1686," ",VLOOKUP(M1686,'heading tables'!$A:$C,2,FALSE))</f>
        <v>7 Operating Expenses</v>
      </c>
      <c r="Q1686" s="34" t="str">
        <f>CONCATENATE(N1686," ",VLOOKUP(N1686,'heading tables'!$A:$C,2,FALSE))</f>
        <v>75 Total Operating Expenses for Regulated Activities</v>
      </c>
      <c r="R1686" s="34" t="str">
        <f>CONCATENATE(O1686," ",VLOOKUP(ABS(O1686),'heading tables'!$A:$C,2,FALSE))</f>
        <v>7500 Total Operating Expenses for Regulated Activities</v>
      </c>
      <c r="S1686" s="34" t="str">
        <f t="shared" si="542"/>
        <v>75</v>
      </c>
      <c r="T1686" s="34" t="str">
        <f t="shared" si="543"/>
        <v>7500</v>
      </c>
      <c r="U1686" s="34" t="str">
        <f>CONCATENATE(S1686," ",VLOOKUP(S1686,'heading tables'!$A:$C,2,FALSE))</f>
        <v>75 Total Operating Expenses for Regulated Activities</v>
      </c>
      <c r="V1686" s="34" t="str">
        <f>CONCATENATE(T1686," ",VLOOKUP(ABS(T1686),'heading tables'!$A:$C,2,FALSE))</f>
        <v>7500 Total Operating Expenses for Regulated Activities</v>
      </c>
      <c r="W1686" s="34" t="str">
        <f t="shared" si="547"/>
        <v>7500.1</v>
      </c>
      <c r="X1686" s="34" t="str">
        <f t="shared" si="556"/>
        <v>7500.12</v>
      </c>
      <c r="Y1686" s="34" t="str">
        <f t="shared" si="556"/>
        <v>7500.121</v>
      </c>
      <c r="Z1686" s="34" t="str">
        <f t="shared" si="556"/>
        <v>7500.1211</v>
      </c>
      <c r="AA1686" s="34" t="str">
        <f t="shared" si="556"/>
        <v>7500.12114</v>
      </c>
      <c r="AB1686" s="34" t="str">
        <f t="shared" si="550"/>
        <v>7500.1 Operating Expenses for Electricity Regulated Activity</v>
      </c>
      <c r="AC1686" s="34" t="str">
        <f t="shared" si="551"/>
        <v>7500.12 Operating Expenses for Electricity Regulated Transmission Activity</v>
      </c>
      <c r="AD1686" s="34" t="str">
        <f t="shared" si="552"/>
        <v>7500.121 Tariff Type 1 (GEL/kWh)</v>
      </c>
      <c r="AE1686" s="34" t="str">
        <f t="shared" si="553"/>
        <v>7500.1211 Production / Service Cost of Transmission Services</v>
      </c>
      <c r="AF1686" s="34" t="str">
        <f t="shared" si="554"/>
        <v>7500.12114 Outsource</v>
      </c>
      <c r="AI1686" t="s">
        <v>408</v>
      </c>
      <c r="AJ1686" s="14" t="s">
        <v>11</v>
      </c>
      <c r="AL1686"/>
      <c r="AM1686"/>
      <c r="AN1686"/>
      <c r="AO1686"/>
      <c r="AP1686"/>
      <c r="AQ1686"/>
      <c r="AR1686"/>
      <c r="AS1686"/>
      <c r="AV1686" t="s">
        <v>408</v>
      </c>
      <c r="AW1686">
        <f t="shared" si="555"/>
        <v>9</v>
      </c>
    </row>
    <row r="1687" spans="1:49" x14ac:dyDescent="0.2">
      <c r="A1687" s="9">
        <v>7500.1211499999999</v>
      </c>
      <c r="B1687" t="s">
        <v>460</v>
      </c>
      <c r="C1687" s="33" t="str">
        <f t="shared" si="535"/>
        <v>7500.12115 Utilities</v>
      </c>
      <c r="D1687" s="6" t="s">
        <v>859</v>
      </c>
      <c r="G1687" s="6" t="s">
        <v>823</v>
      </c>
      <c r="H1687" s="34" t="str">
        <f>VLOOKUP(I1687,'heading tables'!$G$3:$H$9,2,FALSE)</f>
        <v>L5</v>
      </c>
      <c r="I1687" s="34">
        <f t="shared" si="544"/>
        <v>10</v>
      </c>
      <c r="J1687" s="34" t="str">
        <f t="shared" si="545"/>
        <v>Income statement</v>
      </c>
      <c r="K1687" s="34">
        <f t="shared" si="549"/>
        <v>134</v>
      </c>
      <c r="L1687" s="34" t="str">
        <f t="shared" si="546"/>
        <v>15</v>
      </c>
      <c r="M1687" s="34" t="str">
        <f t="shared" si="537"/>
        <v>7</v>
      </c>
      <c r="N1687" s="34" t="str">
        <f t="shared" si="538"/>
        <v>75</v>
      </c>
      <c r="O1687" s="34" t="str">
        <f t="shared" si="539"/>
        <v>7500</v>
      </c>
      <c r="P1687" s="34" t="str">
        <f>CONCATENATE(M1687," ",VLOOKUP(M1687,'heading tables'!$A:$C,2,FALSE))</f>
        <v>7 Operating Expenses</v>
      </c>
      <c r="Q1687" s="34" t="str">
        <f>CONCATENATE(N1687," ",VLOOKUP(N1687,'heading tables'!$A:$C,2,FALSE))</f>
        <v>75 Total Operating Expenses for Regulated Activities</v>
      </c>
      <c r="R1687" s="34" t="str">
        <f>CONCATENATE(O1687," ",VLOOKUP(ABS(O1687),'heading tables'!$A:$C,2,FALSE))</f>
        <v>7500 Total Operating Expenses for Regulated Activities</v>
      </c>
      <c r="S1687" s="34" t="str">
        <f t="shared" si="542"/>
        <v>75</v>
      </c>
      <c r="T1687" s="34" t="str">
        <f t="shared" si="543"/>
        <v>7500</v>
      </c>
      <c r="U1687" s="34" t="str">
        <f>CONCATENATE(S1687," ",VLOOKUP(S1687,'heading tables'!$A:$C,2,FALSE))</f>
        <v>75 Total Operating Expenses for Regulated Activities</v>
      </c>
      <c r="V1687" s="34" t="str">
        <f>CONCATENATE(T1687," ",VLOOKUP(ABS(T1687),'heading tables'!$A:$C,2,FALSE))</f>
        <v>7500 Total Operating Expenses for Regulated Activities</v>
      </c>
      <c r="W1687" s="34" t="str">
        <f t="shared" si="547"/>
        <v>7500.1</v>
      </c>
      <c r="X1687" s="34" t="str">
        <f t="shared" si="556"/>
        <v>7500.12</v>
      </c>
      <c r="Y1687" s="34" t="str">
        <f t="shared" si="556"/>
        <v>7500.121</v>
      </c>
      <c r="Z1687" s="34" t="str">
        <f t="shared" si="556"/>
        <v>7500.1211</v>
      </c>
      <c r="AA1687" s="34" t="str">
        <f t="shared" si="556"/>
        <v>7500.12115</v>
      </c>
      <c r="AB1687" s="34" t="str">
        <f t="shared" si="550"/>
        <v>7500.1 Operating Expenses for Electricity Regulated Activity</v>
      </c>
      <c r="AC1687" s="34" t="str">
        <f t="shared" si="551"/>
        <v>7500.12 Operating Expenses for Electricity Regulated Transmission Activity</v>
      </c>
      <c r="AD1687" s="34" t="str">
        <f t="shared" si="552"/>
        <v>7500.121 Tariff Type 1 (GEL/kWh)</v>
      </c>
      <c r="AE1687" s="34" t="str">
        <f t="shared" si="553"/>
        <v>7500.1211 Production / Service Cost of Transmission Services</v>
      </c>
      <c r="AF1687" s="34" t="str">
        <f t="shared" si="554"/>
        <v>7500.12115 Utilities</v>
      </c>
      <c r="AI1687" t="s">
        <v>460</v>
      </c>
      <c r="AJ1687" s="14" t="s">
        <v>11</v>
      </c>
      <c r="AL1687"/>
      <c r="AM1687"/>
      <c r="AN1687"/>
      <c r="AO1687"/>
      <c r="AP1687"/>
      <c r="AQ1687"/>
      <c r="AR1687"/>
      <c r="AS1687"/>
      <c r="AV1687" t="s">
        <v>460</v>
      </c>
      <c r="AW1687">
        <f t="shared" si="555"/>
        <v>9</v>
      </c>
    </row>
    <row r="1688" spans="1:49" x14ac:dyDescent="0.2">
      <c r="A1688" s="9">
        <v>7500.1211599999997</v>
      </c>
      <c r="B1688" t="s">
        <v>410</v>
      </c>
      <c r="C1688" s="33" t="str">
        <f t="shared" si="535"/>
        <v>7500.12116 Operation lease (rent)</v>
      </c>
      <c r="D1688" s="6" t="s">
        <v>859</v>
      </c>
      <c r="G1688" s="6" t="s">
        <v>823</v>
      </c>
      <c r="H1688" s="34" t="str">
        <f>VLOOKUP(I1688,'heading tables'!$G$3:$H$9,2,FALSE)</f>
        <v>L5</v>
      </c>
      <c r="I1688" s="34">
        <f t="shared" si="544"/>
        <v>10</v>
      </c>
      <c r="J1688" s="34" t="str">
        <f t="shared" si="545"/>
        <v>Income statement</v>
      </c>
      <c r="K1688" s="34">
        <f t="shared" si="549"/>
        <v>134</v>
      </c>
      <c r="L1688" s="34" t="str">
        <f t="shared" si="546"/>
        <v>16</v>
      </c>
      <c r="M1688" s="34" t="str">
        <f t="shared" si="537"/>
        <v>7</v>
      </c>
      <c r="N1688" s="34" t="str">
        <f t="shared" si="538"/>
        <v>75</v>
      </c>
      <c r="O1688" s="34" t="str">
        <f t="shared" si="539"/>
        <v>7500</v>
      </c>
      <c r="P1688" s="34" t="str">
        <f>CONCATENATE(M1688," ",VLOOKUP(M1688,'heading tables'!$A:$C,2,FALSE))</f>
        <v>7 Operating Expenses</v>
      </c>
      <c r="Q1688" s="34" t="str">
        <f>CONCATENATE(N1688," ",VLOOKUP(N1688,'heading tables'!$A:$C,2,FALSE))</f>
        <v>75 Total Operating Expenses for Regulated Activities</v>
      </c>
      <c r="R1688" s="34" t="str">
        <f>CONCATENATE(O1688," ",VLOOKUP(ABS(O1688),'heading tables'!$A:$C,2,FALSE))</f>
        <v>7500 Total Operating Expenses for Regulated Activities</v>
      </c>
      <c r="S1688" s="34" t="str">
        <f t="shared" si="542"/>
        <v>75</v>
      </c>
      <c r="T1688" s="34" t="str">
        <f t="shared" si="543"/>
        <v>7500</v>
      </c>
      <c r="U1688" s="34" t="str">
        <f>CONCATENATE(S1688," ",VLOOKUP(S1688,'heading tables'!$A:$C,2,FALSE))</f>
        <v>75 Total Operating Expenses for Regulated Activities</v>
      </c>
      <c r="V1688" s="34" t="str">
        <f>CONCATENATE(T1688," ",VLOOKUP(ABS(T1688),'heading tables'!$A:$C,2,FALSE))</f>
        <v>7500 Total Operating Expenses for Regulated Activities</v>
      </c>
      <c r="W1688" s="34" t="str">
        <f t="shared" si="547"/>
        <v>7500.1</v>
      </c>
      <c r="X1688" s="34" t="str">
        <f t="shared" si="556"/>
        <v>7500.12</v>
      </c>
      <c r="Y1688" s="34" t="str">
        <f t="shared" si="556"/>
        <v>7500.121</v>
      </c>
      <c r="Z1688" s="34" t="str">
        <f t="shared" si="556"/>
        <v>7500.1211</v>
      </c>
      <c r="AA1688" s="34" t="str">
        <f t="shared" si="556"/>
        <v>7500.12116</v>
      </c>
      <c r="AB1688" s="34" t="str">
        <f t="shared" si="550"/>
        <v>7500.1 Operating Expenses for Electricity Regulated Activity</v>
      </c>
      <c r="AC1688" s="34" t="str">
        <f t="shared" si="551"/>
        <v>7500.12 Operating Expenses for Electricity Regulated Transmission Activity</v>
      </c>
      <c r="AD1688" s="34" t="str">
        <f t="shared" si="552"/>
        <v>7500.121 Tariff Type 1 (GEL/kWh)</v>
      </c>
      <c r="AE1688" s="34" t="str">
        <f t="shared" si="553"/>
        <v>7500.1211 Production / Service Cost of Transmission Services</v>
      </c>
      <c r="AF1688" s="34" t="str">
        <f t="shared" si="554"/>
        <v>7500.12116 Operation lease (rent)</v>
      </c>
      <c r="AI1688" t="s">
        <v>410</v>
      </c>
      <c r="AJ1688" s="14" t="s">
        <v>11</v>
      </c>
      <c r="AL1688"/>
      <c r="AM1688"/>
      <c r="AN1688"/>
      <c r="AO1688"/>
      <c r="AP1688"/>
      <c r="AQ1688"/>
      <c r="AR1688"/>
      <c r="AS1688"/>
      <c r="AV1688" t="s">
        <v>410</v>
      </c>
      <c r="AW1688">
        <f t="shared" si="555"/>
        <v>22</v>
      </c>
    </row>
    <row r="1689" spans="1:49" x14ac:dyDescent="0.2">
      <c r="A1689" s="9">
        <v>7500.1211700000003</v>
      </c>
      <c r="B1689" t="s">
        <v>1018</v>
      </c>
      <c r="C1689" s="33" t="str">
        <f t="shared" si="535"/>
        <v>7500.12117 Electricity Losses</v>
      </c>
      <c r="D1689" s="6" t="s">
        <v>859</v>
      </c>
      <c r="G1689" s="6" t="s">
        <v>823</v>
      </c>
      <c r="H1689" s="34" t="str">
        <f>VLOOKUP(I1689,'heading tables'!$G$3:$H$9,2,FALSE)</f>
        <v>L5</v>
      </c>
      <c r="I1689" s="34">
        <f t="shared" si="544"/>
        <v>10</v>
      </c>
      <c r="J1689" s="34" t="str">
        <f t="shared" si="545"/>
        <v>Income statement</v>
      </c>
      <c r="K1689" s="34">
        <f t="shared" si="549"/>
        <v>134</v>
      </c>
      <c r="L1689" s="34" t="str">
        <f t="shared" si="546"/>
        <v>17</v>
      </c>
      <c r="M1689" s="34" t="str">
        <f t="shared" si="537"/>
        <v>7</v>
      </c>
      <c r="N1689" s="34" t="str">
        <f t="shared" si="538"/>
        <v>75</v>
      </c>
      <c r="O1689" s="34" t="str">
        <f t="shared" si="539"/>
        <v>7500</v>
      </c>
      <c r="P1689" s="34" t="str">
        <f>CONCATENATE(M1689," ",VLOOKUP(M1689,'heading tables'!$A:$C,2,FALSE))</f>
        <v>7 Operating Expenses</v>
      </c>
      <c r="Q1689" s="34" t="str">
        <f>CONCATENATE(N1689," ",VLOOKUP(N1689,'heading tables'!$A:$C,2,FALSE))</f>
        <v>75 Total Operating Expenses for Regulated Activities</v>
      </c>
      <c r="R1689" s="34" t="str">
        <f>CONCATENATE(O1689," ",VLOOKUP(ABS(O1689),'heading tables'!$A:$C,2,FALSE))</f>
        <v>7500 Total Operating Expenses for Regulated Activities</v>
      </c>
      <c r="S1689" s="34" t="str">
        <f t="shared" si="542"/>
        <v>75</v>
      </c>
      <c r="T1689" s="34" t="str">
        <f t="shared" si="543"/>
        <v>7500</v>
      </c>
      <c r="U1689" s="34" t="str">
        <f>CONCATENATE(S1689," ",VLOOKUP(S1689,'heading tables'!$A:$C,2,FALSE))</f>
        <v>75 Total Operating Expenses for Regulated Activities</v>
      </c>
      <c r="V1689" s="34" t="str">
        <f>CONCATENATE(T1689," ",VLOOKUP(ABS(T1689),'heading tables'!$A:$C,2,FALSE))</f>
        <v>7500 Total Operating Expenses for Regulated Activities</v>
      </c>
      <c r="W1689" s="34" t="str">
        <f t="shared" si="547"/>
        <v>7500.1</v>
      </c>
      <c r="X1689" s="34" t="str">
        <f t="shared" si="556"/>
        <v>7500.12</v>
      </c>
      <c r="Y1689" s="34" t="str">
        <f t="shared" si="556"/>
        <v>7500.121</v>
      </c>
      <c r="Z1689" s="34" t="str">
        <f t="shared" si="556"/>
        <v>7500.1211</v>
      </c>
      <c r="AA1689" s="34" t="str">
        <f t="shared" si="556"/>
        <v>7500.12117</v>
      </c>
      <c r="AB1689" s="34" t="str">
        <f t="shared" si="550"/>
        <v>7500.1 Operating Expenses for Electricity Regulated Activity</v>
      </c>
      <c r="AC1689" s="34" t="str">
        <f t="shared" si="551"/>
        <v>7500.12 Operating Expenses for Electricity Regulated Transmission Activity</v>
      </c>
      <c r="AD1689" s="34" t="str">
        <f t="shared" si="552"/>
        <v>7500.121 Tariff Type 1 (GEL/kWh)</v>
      </c>
      <c r="AE1689" s="34" t="str">
        <f t="shared" si="553"/>
        <v>7500.1211 Production / Service Cost of Transmission Services</v>
      </c>
      <c r="AF1689" s="34" t="str">
        <f t="shared" si="554"/>
        <v>7500.12117 Electricity Losses</v>
      </c>
      <c r="AI1689" t="s">
        <v>1018</v>
      </c>
      <c r="AJ1689" s="14" t="s">
        <v>11</v>
      </c>
      <c r="AL1689"/>
      <c r="AM1689"/>
      <c r="AN1689"/>
      <c r="AO1689"/>
      <c r="AP1689"/>
      <c r="AQ1689"/>
      <c r="AR1689"/>
      <c r="AS1689"/>
      <c r="AV1689" t="s">
        <v>1018</v>
      </c>
      <c r="AW1689">
        <f t="shared" si="555"/>
        <v>18</v>
      </c>
    </row>
    <row r="1690" spans="1:49" x14ac:dyDescent="0.2">
      <c r="A1690" s="9">
        <v>7500.1211800000001</v>
      </c>
      <c r="B1690" t="s">
        <v>885</v>
      </c>
      <c r="C1690" s="33" t="str">
        <f t="shared" si="535"/>
        <v>7500.12118 Depreciation</v>
      </c>
      <c r="D1690" s="6" t="s">
        <v>859</v>
      </c>
      <c r="G1690" s="6" t="s">
        <v>823</v>
      </c>
      <c r="H1690" s="34" t="str">
        <f>VLOOKUP(I1690,'heading tables'!$G$3:$H$9,2,FALSE)</f>
        <v>L5</v>
      </c>
      <c r="I1690" s="34">
        <f t="shared" si="544"/>
        <v>10</v>
      </c>
      <c r="J1690" s="34" t="str">
        <f t="shared" si="545"/>
        <v>Income statement</v>
      </c>
      <c r="K1690" s="34">
        <f t="shared" si="549"/>
        <v>134</v>
      </c>
      <c r="L1690" s="34" t="str">
        <f t="shared" si="546"/>
        <v>18</v>
      </c>
      <c r="M1690" s="34" t="str">
        <f t="shared" si="537"/>
        <v>7</v>
      </c>
      <c r="N1690" s="34" t="str">
        <f t="shared" si="538"/>
        <v>75</v>
      </c>
      <c r="O1690" s="34" t="str">
        <f t="shared" si="539"/>
        <v>7500</v>
      </c>
      <c r="P1690" s="34" t="str">
        <f>CONCATENATE(M1690," ",VLOOKUP(M1690,'heading tables'!$A:$C,2,FALSE))</f>
        <v>7 Operating Expenses</v>
      </c>
      <c r="Q1690" s="34" t="str">
        <f>CONCATENATE(N1690," ",VLOOKUP(N1690,'heading tables'!$A:$C,2,FALSE))</f>
        <v>75 Total Operating Expenses for Regulated Activities</v>
      </c>
      <c r="R1690" s="34" t="str">
        <f>CONCATENATE(O1690," ",VLOOKUP(ABS(O1690),'heading tables'!$A:$C,2,FALSE))</f>
        <v>7500 Total Operating Expenses for Regulated Activities</v>
      </c>
      <c r="S1690" s="34" t="str">
        <f t="shared" si="542"/>
        <v>75</v>
      </c>
      <c r="T1690" s="34" t="str">
        <f t="shared" si="543"/>
        <v>7500</v>
      </c>
      <c r="U1690" s="34" t="str">
        <f>CONCATENATE(S1690," ",VLOOKUP(S1690,'heading tables'!$A:$C,2,FALSE))</f>
        <v>75 Total Operating Expenses for Regulated Activities</v>
      </c>
      <c r="V1690" s="34" t="str">
        <f>CONCATENATE(T1690," ",VLOOKUP(ABS(T1690),'heading tables'!$A:$C,2,FALSE))</f>
        <v>7500 Total Operating Expenses for Regulated Activities</v>
      </c>
      <c r="W1690" s="34" t="str">
        <f t="shared" si="547"/>
        <v>7500.1</v>
      </c>
      <c r="X1690" s="34" t="str">
        <f t="shared" si="556"/>
        <v>7500.12</v>
      </c>
      <c r="Y1690" s="34" t="str">
        <f t="shared" si="556"/>
        <v>7500.121</v>
      </c>
      <c r="Z1690" s="34" t="str">
        <f t="shared" si="556"/>
        <v>7500.1211</v>
      </c>
      <c r="AA1690" s="34" t="str">
        <f t="shared" si="556"/>
        <v>7500.12118</v>
      </c>
      <c r="AB1690" s="34" t="str">
        <f t="shared" si="550"/>
        <v>7500.1 Operating Expenses for Electricity Regulated Activity</v>
      </c>
      <c r="AC1690" s="34" t="str">
        <f t="shared" si="551"/>
        <v>7500.12 Operating Expenses for Electricity Regulated Transmission Activity</v>
      </c>
      <c r="AD1690" s="34" t="str">
        <f t="shared" si="552"/>
        <v>7500.121 Tariff Type 1 (GEL/kWh)</v>
      </c>
      <c r="AE1690" s="34" t="str">
        <f t="shared" si="553"/>
        <v>7500.1211 Production / Service Cost of Transmission Services</v>
      </c>
      <c r="AF1690" s="34" t="str">
        <f t="shared" si="554"/>
        <v>7500.12118 Depreciation</v>
      </c>
      <c r="AI1690" t="s">
        <v>885</v>
      </c>
      <c r="AJ1690" s="14" t="s">
        <v>11</v>
      </c>
      <c r="AL1690"/>
      <c r="AM1690"/>
      <c r="AN1690"/>
      <c r="AO1690"/>
      <c r="AP1690"/>
      <c r="AQ1690"/>
      <c r="AR1690"/>
      <c r="AS1690"/>
      <c r="AV1690" t="s">
        <v>885</v>
      </c>
      <c r="AW1690">
        <f t="shared" si="555"/>
        <v>12</v>
      </c>
    </row>
    <row r="1691" spans="1:49" x14ac:dyDescent="0.2">
      <c r="A1691" s="9">
        <v>7500.1211899999998</v>
      </c>
      <c r="B1691" t="s">
        <v>405</v>
      </c>
      <c r="C1691" s="33" t="str">
        <f t="shared" si="535"/>
        <v>7500.12119 Other</v>
      </c>
      <c r="D1691" s="6" t="s">
        <v>859</v>
      </c>
      <c r="G1691" s="6" t="s">
        <v>823</v>
      </c>
      <c r="H1691" s="34" t="str">
        <f>VLOOKUP(I1691,'heading tables'!$G$3:$H$9,2,FALSE)</f>
        <v>L5</v>
      </c>
      <c r="I1691" s="34">
        <f t="shared" si="544"/>
        <v>10</v>
      </c>
      <c r="J1691" s="34" t="str">
        <f t="shared" si="545"/>
        <v>Income statement</v>
      </c>
      <c r="K1691" s="34">
        <f t="shared" si="549"/>
        <v>134</v>
      </c>
      <c r="L1691" s="34" t="str">
        <f t="shared" si="546"/>
        <v>19</v>
      </c>
      <c r="M1691" s="34" t="str">
        <f t="shared" si="537"/>
        <v>7</v>
      </c>
      <c r="N1691" s="34" t="str">
        <f t="shared" si="538"/>
        <v>75</v>
      </c>
      <c r="O1691" s="34" t="str">
        <f t="shared" si="539"/>
        <v>7500</v>
      </c>
      <c r="P1691" s="34" t="str">
        <f>CONCATENATE(M1691," ",VLOOKUP(M1691,'heading tables'!$A:$C,2,FALSE))</f>
        <v>7 Operating Expenses</v>
      </c>
      <c r="Q1691" s="34" t="str">
        <f>CONCATENATE(N1691," ",VLOOKUP(N1691,'heading tables'!$A:$C,2,FALSE))</f>
        <v>75 Total Operating Expenses for Regulated Activities</v>
      </c>
      <c r="R1691" s="34" t="str">
        <f>CONCATENATE(O1691," ",VLOOKUP(ABS(O1691),'heading tables'!$A:$C,2,FALSE))</f>
        <v>7500 Total Operating Expenses for Regulated Activities</v>
      </c>
      <c r="S1691" s="34" t="str">
        <f t="shared" si="542"/>
        <v>75</v>
      </c>
      <c r="T1691" s="34" t="str">
        <f t="shared" si="543"/>
        <v>7500</v>
      </c>
      <c r="U1691" s="34" t="str">
        <f>CONCATENATE(S1691," ",VLOOKUP(S1691,'heading tables'!$A:$C,2,FALSE))</f>
        <v>75 Total Operating Expenses for Regulated Activities</v>
      </c>
      <c r="V1691" s="34" t="str">
        <f>CONCATENATE(T1691," ",VLOOKUP(ABS(T1691),'heading tables'!$A:$C,2,FALSE))</f>
        <v>7500 Total Operating Expenses for Regulated Activities</v>
      </c>
      <c r="W1691" s="34" t="str">
        <f t="shared" si="547"/>
        <v>7500.1</v>
      </c>
      <c r="X1691" s="34" t="str">
        <f t="shared" si="556"/>
        <v>7500.12</v>
      </c>
      <c r="Y1691" s="34" t="str">
        <f t="shared" si="556"/>
        <v>7500.121</v>
      </c>
      <c r="Z1691" s="34" t="str">
        <f t="shared" si="556"/>
        <v>7500.1211</v>
      </c>
      <c r="AA1691" s="34" t="str">
        <f t="shared" si="556"/>
        <v>7500.12119</v>
      </c>
      <c r="AB1691" s="34" t="str">
        <f t="shared" si="550"/>
        <v>7500.1 Operating Expenses for Electricity Regulated Activity</v>
      </c>
      <c r="AC1691" s="34" t="str">
        <f t="shared" si="551"/>
        <v>7500.12 Operating Expenses for Electricity Regulated Transmission Activity</v>
      </c>
      <c r="AD1691" s="34" t="str">
        <f t="shared" si="552"/>
        <v>7500.121 Tariff Type 1 (GEL/kWh)</v>
      </c>
      <c r="AE1691" s="34" t="str">
        <f t="shared" si="553"/>
        <v>7500.1211 Production / Service Cost of Transmission Services</v>
      </c>
      <c r="AF1691" s="34" t="str">
        <f t="shared" si="554"/>
        <v>7500.12119 Other</v>
      </c>
      <c r="AI1691" t="s">
        <v>405</v>
      </c>
      <c r="AJ1691" s="14" t="s">
        <v>11</v>
      </c>
      <c r="AL1691"/>
      <c r="AM1691"/>
      <c r="AN1691"/>
      <c r="AO1691"/>
      <c r="AP1691"/>
      <c r="AQ1691"/>
      <c r="AR1691"/>
      <c r="AS1691"/>
      <c r="AV1691" t="s">
        <v>405</v>
      </c>
      <c r="AW1691">
        <f t="shared" si="555"/>
        <v>5</v>
      </c>
    </row>
    <row r="1692" spans="1:49" x14ac:dyDescent="0.2">
      <c r="A1692" s="11">
        <v>7500.1211999999996</v>
      </c>
      <c r="B1692" t="s">
        <v>1019</v>
      </c>
      <c r="C1692" s="33" t="str">
        <f t="shared" si="535"/>
        <v>7500.1212 General &amp; Administration Expenses</v>
      </c>
      <c r="D1692" s="6" t="s">
        <v>859</v>
      </c>
      <c r="G1692" s="6" t="s">
        <v>822</v>
      </c>
      <c r="H1692" s="34" t="str">
        <f>VLOOKUP(I1692,'heading tables'!$G$3:$H$9,2,FALSE)</f>
        <v>L4</v>
      </c>
      <c r="I1692" s="34">
        <f t="shared" si="544"/>
        <v>9</v>
      </c>
      <c r="J1692" s="34" t="str">
        <f t="shared" si="545"/>
        <v>Income statement</v>
      </c>
      <c r="K1692" s="34">
        <f t="shared" si="549"/>
        <v>134</v>
      </c>
      <c r="L1692" s="34" t="str">
        <f t="shared" si="546"/>
        <v>12</v>
      </c>
      <c r="M1692" s="34" t="str">
        <f t="shared" si="537"/>
        <v>7</v>
      </c>
      <c r="N1692" s="34" t="str">
        <f t="shared" si="538"/>
        <v>75</v>
      </c>
      <c r="O1692" s="34" t="str">
        <f t="shared" si="539"/>
        <v>7500</v>
      </c>
      <c r="P1692" s="34" t="str">
        <f>CONCATENATE(M1692," ",VLOOKUP(M1692,'heading tables'!$A:$C,2,FALSE))</f>
        <v>7 Operating Expenses</v>
      </c>
      <c r="Q1692" s="34" t="str">
        <f>CONCATENATE(N1692," ",VLOOKUP(N1692,'heading tables'!$A:$C,2,FALSE))</f>
        <v>75 Total Operating Expenses for Regulated Activities</v>
      </c>
      <c r="R1692" s="34" t="str">
        <f>CONCATENATE(O1692," ",VLOOKUP(ABS(O1692),'heading tables'!$A:$C,2,FALSE))</f>
        <v>7500 Total Operating Expenses for Regulated Activities</v>
      </c>
      <c r="S1692" s="34" t="str">
        <f t="shared" si="542"/>
        <v>75</v>
      </c>
      <c r="T1692" s="34" t="str">
        <f t="shared" si="543"/>
        <v>7500</v>
      </c>
      <c r="U1692" s="34" t="str">
        <f>CONCATENATE(S1692," ",VLOOKUP(S1692,'heading tables'!$A:$C,2,FALSE))</f>
        <v>75 Total Operating Expenses for Regulated Activities</v>
      </c>
      <c r="V1692" s="34" t="str">
        <f>CONCATENATE(T1692," ",VLOOKUP(ABS(T1692),'heading tables'!$A:$C,2,FALSE))</f>
        <v>7500 Total Operating Expenses for Regulated Activities</v>
      </c>
      <c r="W1692" s="34" t="str">
        <f t="shared" si="547"/>
        <v>7500.1</v>
      </c>
      <c r="X1692" s="34" t="str">
        <f t="shared" si="556"/>
        <v>7500.12</v>
      </c>
      <c r="Y1692" s="34" t="str">
        <f t="shared" si="556"/>
        <v>7500.121</v>
      </c>
      <c r="Z1692" s="34" t="str">
        <f t="shared" si="556"/>
        <v>7500.1212</v>
      </c>
      <c r="AA1692" s="34" t="str">
        <f t="shared" si="556"/>
        <v>" "</v>
      </c>
      <c r="AB1692" s="34" t="str">
        <f t="shared" si="550"/>
        <v>7500.1 Operating Expenses for Electricity Regulated Activity</v>
      </c>
      <c r="AC1692" s="34" t="str">
        <f t="shared" si="551"/>
        <v>7500.12 Operating Expenses for Electricity Regulated Transmission Activity</v>
      </c>
      <c r="AD1692" s="34" t="str">
        <f t="shared" si="552"/>
        <v>7500.121 Tariff Type 1 (GEL/kWh)</v>
      </c>
      <c r="AE1692" s="34" t="str">
        <f t="shared" si="553"/>
        <v>7500.1212 General &amp; Administration Expenses</v>
      </c>
      <c r="AF1692" s="34" t="str">
        <f t="shared" si="554"/>
        <v>" "</v>
      </c>
      <c r="AI1692" t="s">
        <v>1019</v>
      </c>
      <c r="AJ1692" s="14" t="s">
        <v>1064</v>
      </c>
      <c r="AL1692"/>
      <c r="AM1692"/>
      <c r="AN1692"/>
      <c r="AO1692"/>
      <c r="AP1692"/>
      <c r="AQ1692"/>
      <c r="AR1692"/>
      <c r="AS1692"/>
      <c r="AV1692" t="s">
        <v>1019</v>
      </c>
      <c r="AW1692">
        <f t="shared" si="555"/>
        <v>33</v>
      </c>
    </row>
    <row r="1693" spans="1:49" x14ac:dyDescent="0.2">
      <c r="A1693" s="11">
        <v>7500.1212100000002</v>
      </c>
      <c r="B1693" t="s">
        <v>1017</v>
      </c>
      <c r="C1693" s="33" t="str">
        <f t="shared" ref="C1693:C1756" si="557">CONCATENATE(A1693," ",B1693)</f>
        <v>7500.12121 Payroll Cost</v>
      </c>
      <c r="D1693" s="6" t="s">
        <v>859</v>
      </c>
      <c r="G1693" s="6" t="s">
        <v>823</v>
      </c>
      <c r="H1693" s="34" t="str">
        <f>VLOOKUP(I1693,'heading tables'!$G$3:$H$9,2,FALSE)</f>
        <v>L5</v>
      </c>
      <c r="I1693" s="34">
        <f t="shared" si="544"/>
        <v>10</v>
      </c>
      <c r="J1693" s="34" t="str">
        <f t="shared" si="545"/>
        <v>Income statement</v>
      </c>
      <c r="K1693" s="34">
        <f t="shared" si="549"/>
        <v>134</v>
      </c>
      <c r="L1693" s="34" t="str">
        <f t="shared" si="546"/>
        <v>21</v>
      </c>
      <c r="M1693" s="34" t="str">
        <f t="shared" si="537"/>
        <v>7</v>
      </c>
      <c r="N1693" s="34" t="str">
        <f t="shared" si="538"/>
        <v>75</v>
      </c>
      <c r="O1693" s="34" t="str">
        <f t="shared" si="539"/>
        <v>7500</v>
      </c>
      <c r="P1693" s="34" t="str">
        <f>CONCATENATE(M1693," ",VLOOKUP(M1693,'heading tables'!$A:$C,2,FALSE))</f>
        <v>7 Operating Expenses</v>
      </c>
      <c r="Q1693" s="34" t="str">
        <f>CONCATENATE(N1693," ",VLOOKUP(N1693,'heading tables'!$A:$C,2,FALSE))</f>
        <v>75 Total Operating Expenses for Regulated Activities</v>
      </c>
      <c r="R1693" s="34" t="str">
        <f>CONCATENATE(O1693," ",VLOOKUP(ABS(O1693),'heading tables'!$A:$C,2,FALSE))</f>
        <v>7500 Total Operating Expenses for Regulated Activities</v>
      </c>
      <c r="S1693" s="34" t="str">
        <f t="shared" si="542"/>
        <v>75</v>
      </c>
      <c r="T1693" s="34" t="str">
        <f t="shared" si="543"/>
        <v>7500</v>
      </c>
      <c r="U1693" s="34" t="str">
        <f>CONCATENATE(S1693," ",VLOOKUP(S1693,'heading tables'!$A:$C,2,FALSE))</f>
        <v>75 Total Operating Expenses for Regulated Activities</v>
      </c>
      <c r="V1693" s="34" t="str">
        <f>CONCATENATE(T1693," ",VLOOKUP(ABS(T1693),'heading tables'!$A:$C,2,FALSE))</f>
        <v>7500 Total Operating Expenses for Regulated Activities</v>
      </c>
      <c r="W1693" s="34" t="str">
        <f t="shared" si="547"/>
        <v>7500.1</v>
      </c>
      <c r="X1693" s="34" t="str">
        <f t="shared" si="556"/>
        <v>7500.12</v>
      </c>
      <c r="Y1693" s="34" t="str">
        <f t="shared" si="556"/>
        <v>7500.121</v>
      </c>
      <c r="Z1693" s="34" t="str">
        <f t="shared" si="556"/>
        <v>7500.1212</v>
      </c>
      <c r="AA1693" s="34" t="str">
        <f t="shared" si="556"/>
        <v>7500.12121</v>
      </c>
      <c r="AB1693" s="34" t="str">
        <f t="shared" si="550"/>
        <v>7500.1 Operating Expenses for Electricity Regulated Activity</v>
      </c>
      <c r="AC1693" s="34" t="str">
        <f t="shared" si="551"/>
        <v>7500.12 Operating Expenses for Electricity Regulated Transmission Activity</v>
      </c>
      <c r="AD1693" s="34" t="str">
        <f t="shared" si="552"/>
        <v>7500.121 Tariff Type 1 (GEL/kWh)</v>
      </c>
      <c r="AE1693" s="34" t="str">
        <f t="shared" si="553"/>
        <v>7500.1212 General &amp; Administration Expenses</v>
      </c>
      <c r="AF1693" s="34" t="str">
        <f t="shared" si="554"/>
        <v>7500.12121 Payroll Cost</v>
      </c>
      <c r="AI1693" t="s">
        <v>1017</v>
      </c>
      <c r="AJ1693" s="14" t="s">
        <v>11</v>
      </c>
      <c r="AL1693"/>
      <c r="AM1693"/>
      <c r="AN1693"/>
      <c r="AO1693"/>
      <c r="AP1693"/>
      <c r="AQ1693"/>
      <c r="AR1693"/>
      <c r="AS1693"/>
      <c r="AV1693" t="s">
        <v>1017</v>
      </c>
      <c r="AW1693">
        <f t="shared" si="555"/>
        <v>12</v>
      </c>
    </row>
    <row r="1694" spans="1:49" x14ac:dyDescent="0.2">
      <c r="A1694" s="11">
        <v>7500.12122</v>
      </c>
      <c r="B1694" t="s">
        <v>1020</v>
      </c>
      <c r="C1694" s="33" t="str">
        <f t="shared" si="557"/>
        <v>7500.12122 Supply, Communication &amp; Utilities</v>
      </c>
      <c r="D1694" s="6" t="s">
        <v>859</v>
      </c>
      <c r="G1694" s="6" t="s">
        <v>823</v>
      </c>
      <c r="H1694" s="34" t="str">
        <f>VLOOKUP(I1694,'heading tables'!$G$3:$H$9,2,FALSE)</f>
        <v>L5</v>
      </c>
      <c r="I1694" s="34">
        <f t="shared" si="544"/>
        <v>10</v>
      </c>
      <c r="J1694" s="34" t="str">
        <f t="shared" si="545"/>
        <v>Income statement</v>
      </c>
      <c r="K1694" s="34">
        <f t="shared" si="549"/>
        <v>134</v>
      </c>
      <c r="L1694" s="34" t="str">
        <f t="shared" si="546"/>
        <v>22</v>
      </c>
      <c r="M1694" s="34" t="str">
        <f t="shared" si="537"/>
        <v>7</v>
      </c>
      <c r="N1694" s="34" t="str">
        <f t="shared" si="538"/>
        <v>75</v>
      </c>
      <c r="O1694" s="34" t="str">
        <f t="shared" si="539"/>
        <v>7500</v>
      </c>
      <c r="P1694" s="34" t="str">
        <f>CONCATENATE(M1694," ",VLOOKUP(M1694,'heading tables'!$A:$C,2,FALSE))</f>
        <v>7 Operating Expenses</v>
      </c>
      <c r="Q1694" s="34" t="str">
        <f>CONCATENATE(N1694," ",VLOOKUP(N1694,'heading tables'!$A:$C,2,FALSE))</f>
        <v>75 Total Operating Expenses for Regulated Activities</v>
      </c>
      <c r="R1694" s="34" t="str">
        <f>CONCATENATE(O1694," ",VLOOKUP(ABS(O1694),'heading tables'!$A:$C,2,FALSE))</f>
        <v>7500 Total Operating Expenses for Regulated Activities</v>
      </c>
      <c r="S1694" s="34" t="str">
        <f t="shared" si="542"/>
        <v>75</v>
      </c>
      <c r="T1694" s="34" t="str">
        <f t="shared" si="543"/>
        <v>7500</v>
      </c>
      <c r="U1694" s="34" t="str">
        <f>CONCATENATE(S1694," ",VLOOKUP(S1694,'heading tables'!$A:$C,2,FALSE))</f>
        <v>75 Total Operating Expenses for Regulated Activities</v>
      </c>
      <c r="V1694" s="34" t="str">
        <f>CONCATENATE(T1694," ",VLOOKUP(ABS(T1694),'heading tables'!$A:$C,2,FALSE))</f>
        <v>7500 Total Operating Expenses for Regulated Activities</v>
      </c>
      <c r="W1694" s="34" t="str">
        <f t="shared" si="547"/>
        <v>7500.1</v>
      </c>
      <c r="X1694" s="34" t="str">
        <f t="shared" si="556"/>
        <v>7500.12</v>
      </c>
      <c r="Y1694" s="34" t="str">
        <f t="shared" si="556"/>
        <v>7500.121</v>
      </c>
      <c r="Z1694" s="34" t="str">
        <f t="shared" si="556"/>
        <v>7500.1212</v>
      </c>
      <c r="AA1694" s="34" t="str">
        <f t="shared" si="556"/>
        <v>7500.12122</v>
      </c>
      <c r="AB1694" s="34" t="str">
        <f t="shared" si="550"/>
        <v>7500.1 Operating Expenses for Electricity Regulated Activity</v>
      </c>
      <c r="AC1694" s="34" t="str">
        <f t="shared" si="551"/>
        <v>7500.12 Operating Expenses for Electricity Regulated Transmission Activity</v>
      </c>
      <c r="AD1694" s="34" t="str">
        <f t="shared" si="552"/>
        <v>7500.121 Tariff Type 1 (GEL/kWh)</v>
      </c>
      <c r="AE1694" s="34" t="str">
        <f t="shared" si="553"/>
        <v>7500.1212 General &amp; Administration Expenses</v>
      </c>
      <c r="AF1694" s="34" t="str">
        <f t="shared" si="554"/>
        <v>7500.12122 Supply, Communication &amp; Utilities</v>
      </c>
      <c r="AI1694" t="s">
        <v>1020</v>
      </c>
      <c r="AJ1694" s="14" t="s">
        <v>11</v>
      </c>
      <c r="AL1694"/>
      <c r="AM1694"/>
      <c r="AN1694"/>
      <c r="AO1694"/>
      <c r="AP1694"/>
      <c r="AQ1694"/>
      <c r="AR1694"/>
      <c r="AS1694"/>
      <c r="AV1694" t="s">
        <v>1020</v>
      </c>
      <c r="AW1694">
        <f t="shared" si="555"/>
        <v>33</v>
      </c>
    </row>
    <row r="1695" spans="1:49" x14ac:dyDescent="0.2">
      <c r="A1695" s="11">
        <v>7500.1212299999997</v>
      </c>
      <c r="B1695" t="s">
        <v>2045</v>
      </c>
      <c r="C1695" s="33" t="str">
        <f t="shared" si="557"/>
        <v>7500.12123 Business Trips, Trainings, Representative Expenses</v>
      </c>
      <c r="D1695" s="6" t="s">
        <v>859</v>
      </c>
      <c r="G1695" s="6" t="s">
        <v>823</v>
      </c>
      <c r="H1695" s="34" t="str">
        <f>VLOOKUP(I1695,'heading tables'!$G$3:$H$9,2,FALSE)</f>
        <v>L5</v>
      </c>
      <c r="I1695" s="34">
        <f t="shared" si="544"/>
        <v>10</v>
      </c>
      <c r="J1695" s="34" t="str">
        <f t="shared" si="545"/>
        <v>Income statement</v>
      </c>
      <c r="K1695" s="34">
        <f t="shared" si="549"/>
        <v>134</v>
      </c>
      <c r="L1695" s="34" t="str">
        <f t="shared" si="546"/>
        <v>23</v>
      </c>
      <c r="M1695" s="34" t="str">
        <f t="shared" si="537"/>
        <v>7</v>
      </c>
      <c r="N1695" s="34" t="str">
        <f t="shared" si="538"/>
        <v>75</v>
      </c>
      <c r="O1695" s="34" t="str">
        <f t="shared" si="539"/>
        <v>7500</v>
      </c>
      <c r="P1695" s="34" t="str">
        <f>CONCATENATE(M1695," ",VLOOKUP(M1695,'heading tables'!$A:$C,2,FALSE))</f>
        <v>7 Operating Expenses</v>
      </c>
      <c r="Q1695" s="34" t="str">
        <f>CONCATENATE(N1695," ",VLOOKUP(N1695,'heading tables'!$A:$C,2,FALSE))</f>
        <v>75 Total Operating Expenses for Regulated Activities</v>
      </c>
      <c r="R1695" s="34" t="str">
        <f>CONCATENATE(O1695," ",VLOOKUP(ABS(O1695),'heading tables'!$A:$C,2,FALSE))</f>
        <v>7500 Total Operating Expenses for Regulated Activities</v>
      </c>
      <c r="S1695" s="34" t="str">
        <f t="shared" si="542"/>
        <v>75</v>
      </c>
      <c r="T1695" s="34" t="str">
        <f t="shared" si="543"/>
        <v>7500</v>
      </c>
      <c r="U1695" s="34" t="str">
        <f>CONCATENATE(S1695," ",VLOOKUP(S1695,'heading tables'!$A:$C,2,FALSE))</f>
        <v>75 Total Operating Expenses for Regulated Activities</v>
      </c>
      <c r="V1695" s="34" t="str">
        <f>CONCATENATE(T1695," ",VLOOKUP(ABS(T1695),'heading tables'!$A:$C,2,FALSE))</f>
        <v>7500 Total Operating Expenses for Regulated Activities</v>
      </c>
      <c r="W1695" s="34" t="str">
        <f t="shared" si="547"/>
        <v>7500.1</v>
      </c>
      <c r="X1695" s="34" t="str">
        <f t="shared" si="556"/>
        <v>7500.12</v>
      </c>
      <c r="Y1695" s="34" t="str">
        <f t="shared" si="556"/>
        <v>7500.121</v>
      </c>
      <c r="Z1695" s="34" t="str">
        <f t="shared" si="556"/>
        <v>7500.1212</v>
      </c>
      <c r="AA1695" s="34" t="str">
        <f t="shared" si="556"/>
        <v>7500.12123</v>
      </c>
      <c r="AB1695" s="34" t="str">
        <f t="shared" si="550"/>
        <v>7500.1 Operating Expenses for Electricity Regulated Activity</v>
      </c>
      <c r="AC1695" s="34" t="str">
        <f t="shared" si="551"/>
        <v>7500.12 Operating Expenses for Electricity Regulated Transmission Activity</v>
      </c>
      <c r="AD1695" s="34" t="str">
        <f t="shared" si="552"/>
        <v>7500.121 Tariff Type 1 (GEL/kWh)</v>
      </c>
      <c r="AE1695" s="34" t="str">
        <f t="shared" si="553"/>
        <v>7500.1212 General &amp; Administration Expenses</v>
      </c>
      <c r="AF1695" s="34" t="str">
        <f t="shared" si="554"/>
        <v>7500.12123 Business Trips, Trainings, Representative Expenses</v>
      </c>
      <c r="AI1695" t="s">
        <v>2045</v>
      </c>
      <c r="AJ1695" s="14" t="s">
        <v>11</v>
      </c>
      <c r="AL1695"/>
      <c r="AM1695"/>
      <c r="AN1695"/>
      <c r="AO1695"/>
      <c r="AP1695"/>
      <c r="AQ1695"/>
      <c r="AR1695"/>
      <c r="AS1695"/>
      <c r="AV1695" t="s">
        <v>2045</v>
      </c>
      <c r="AW1695">
        <f t="shared" si="555"/>
        <v>50</v>
      </c>
    </row>
    <row r="1696" spans="1:49" x14ac:dyDescent="0.2">
      <c r="A1696" s="11">
        <v>7500.1212400000004</v>
      </c>
      <c r="B1696" t="s">
        <v>1021</v>
      </c>
      <c r="C1696" s="33" t="str">
        <f t="shared" si="557"/>
        <v>7500.12124 Depreciation, Repair &amp; Rent</v>
      </c>
      <c r="D1696" s="6" t="s">
        <v>859</v>
      </c>
      <c r="G1696" s="6" t="s">
        <v>823</v>
      </c>
      <c r="H1696" s="34" t="str">
        <f>VLOOKUP(I1696,'heading tables'!$G$3:$H$9,2,FALSE)</f>
        <v>L5</v>
      </c>
      <c r="I1696" s="34">
        <f t="shared" si="544"/>
        <v>10</v>
      </c>
      <c r="J1696" s="34" t="str">
        <f t="shared" si="545"/>
        <v>Income statement</v>
      </c>
      <c r="K1696" s="34">
        <f t="shared" si="549"/>
        <v>134</v>
      </c>
      <c r="L1696" s="34" t="str">
        <f t="shared" si="546"/>
        <v>24</v>
      </c>
      <c r="M1696" s="34" t="str">
        <f t="shared" si="537"/>
        <v>7</v>
      </c>
      <c r="N1696" s="34" t="str">
        <f t="shared" si="538"/>
        <v>75</v>
      </c>
      <c r="O1696" s="34" t="str">
        <f t="shared" si="539"/>
        <v>7500</v>
      </c>
      <c r="P1696" s="34" t="str">
        <f>CONCATENATE(M1696," ",VLOOKUP(M1696,'heading tables'!$A:$C,2,FALSE))</f>
        <v>7 Operating Expenses</v>
      </c>
      <c r="Q1696" s="34" t="str">
        <f>CONCATENATE(N1696," ",VLOOKUP(N1696,'heading tables'!$A:$C,2,FALSE))</f>
        <v>75 Total Operating Expenses for Regulated Activities</v>
      </c>
      <c r="R1696" s="34" t="str">
        <f>CONCATENATE(O1696," ",VLOOKUP(ABS(O1696),'heading tables'!$A:$C,2,FALSE))</f>
        <v>7500 Total Operating Expenses for Regulated Activities</v>
      </c>
      <c r="S1696" s="34" t="str">
        <f t="shared" si="542"/>
        <v>75</v>
      </c>
      <c r="T1696" s="34" t="str">
        <f t="shared" si="543"/>
        <v>7500</v>
      </c>
      <c r="U1696" s="34" t="str">
        <f>CONCATENATE(S1696," ",VLOOKUP(S1696,'heading tables'!$A:$C,2,FALSE))</f>
        <v>75 Total Operating Expenses for Regulated Activities</v>
      </c>
      <c r="V1696" s="34" t="str">
        <f>CONCATENATE(T1696," ",VLOOKUP(ABS(T1696),'heading tables'!$A:$C,2,FALSE))</f>
        <v>7500 Total Operating Expenses for Regulated Activities</v>
      </c>
      <c r="W1696" s="34" t="str">
        <f t="shared" si="547"/>
        <v>7500.1</v>
      </c>
      <c r="X1696" s="34" t="str">
        <f t="shared" si="556"/>
        <v>7500.12</v>
      </c>
      <c r="Y1696" s="34" t="str">
        <f t="shared" si="556"/>
        <v>7500.121</v>
      </c>
      <c r="Z1696" s="34" t="str">
        <f t="shared" si="556"/>
        <v>7500.1212</v>
      </c>
      <c r="AA1696" s="34" t="str">
        <f t="shared" si="556"/>
        <v>7500.12124</v>
      </c>
      <c r="AB1696" s="34" t="str">
        <f t="shared" si="550"/>
        <v>7500.1 Operating Expenses for Electricity Regulated Activity</v>
      </c>
      <c r="AC1696" s="34" t="str">
        <f t="shared" si="551"/>
        <v>7500.12 Operating Expenses for Electricity Regulated Transmission Activity</v>
      </c>
      <c r="AD1696" s="34" t="str">
        <f t="shared" si="552"/>
        <v>7500.121 Tariff Type 1 (GEL/kWh)</v>
      </c>
      <c r="AE1696" s="34" t="str">
        <f t="shared" si="553"/>
        <v>7500.1212 General &amp; Administration Expenses</v>
      </c>
      <c r="AF1696" s="34" t="str">
        <f t="shared" si="554"/>
        <v>7500.12124 Depreciation, Repair &amp; Rent</v>
      </c>
      <c r="AI1696" t="s">
        <v>1021</v>
      </c>
      <c r="AJ1696" s="14" t="s">
        <v>11</v>
      </c>
      <c r="AL1696"/>
      <c r="AM1696"/>
      <c r="AN1696"/>
      <c r="AO1696"/>
      <c r="AP1696"/>
      <c r="AQ1696"/>
      <c r="AR1696"/>
      <c r="AS1696"/>
      <c r="AV1696" t="s">
        <v>1021</v>
      </c>
      <c r="AW1696">
        <f t="shared" si="555"/>
        <v>27</v>
      </c>
    </row>
    <row r="1697" spans="1:49" x14ac:dyDescent="0.2">
      <c r="A1697" s="11">
        <v>7500.1212500000001</v>
      </c>
      <c r="B1697" t="s">
        <v>1022</v>
      </c>
      <c r="C1697" s="33" t="str">
        <f t="shared" si="557"/>
        <v>7500.12125 Insurance, Consulting &amp; Audit</v>
      </c>
      <c r="D1697" s="6" t="s">
        <v>859</v>
      </c>
      <c r="G1697" s="6" t="s">
        <v>823</v>
      </c>
      <c r="H1697" s="34" t="str">
        <f>VLOOKUP(I1697,'heading tables'!$G$3:$H$9,2,FALSE)</f>
        <v>L5</v>
      </c>
      <c r="I1697" s="34">
        <f t="shared" si="544"/>
        <v>10</v>
      </c>
      <c r="J1697" s="34" t="str">
        <f t="shared" si="545"/>
        <v>Income statement</v>
      </c>
      <c r="K1697" s="34">
        <f t="shared" si="549"/>
        <v>134</v>
      </c>
      <c r="L1697" s="34" t="str">
        <f t="shared" si="546"/>
        <v>25</v>
      </c>
      <c r="M1697" s="34" t="str">
        <f t="shared" si="537"/>
        <v>7</v>
      </c>
      <c r="N1697" s="34" t="str">
        <f t="shared" si="538"/>
        <v>75</v>
      </c>
      <c r="O1697" s="34" t="str">
        <f t="shared" si="539"/>
        <v>7500</v>
      </c>
      <c r="P1697" s="34" t="str">
        <f>CONCATENATE(M1697," ",VLOOKUP(M1697,'heading tables'!$A:$C,2,FALSE))</f>
        <v>7 Operating Expenses</v>
      </c>
      <c r="Q1697" s="34" t="str">
        <f>CONCATENATE(N1697," ",VLOOKUP(N1697,'heading tables'!$A:$C,2,FALSE))</f>
        <v>75 Total Operating Expenses for Regulated Activities</v>
      </c>
      <c r="R1697" s="34" t="str">
        <f>CONCATENATE(O1697," ",VLOOKUP(ABS(O1697),'heading tables'!$A:$C,2,FALSE))</f>
        <v>7500 Total Operating Expenses for Regulated Activities</v>
      </c>
      <c r="S1697" s="34" t="str">
        <f t="shared" si="542"/>
        <v>75</v>
      </c>
      <c r="T1697" s="34" t="str">
        <f t="shared" si="543"/>
        <v>7500</v>
      </c>
      <c r="U1697" s="34" t="str">
        <f>CONCATENATE(S1697," ",VLOOKUP(S1697,'heading tables'!$A:$C,2,FALSE))</f>
        <v>75 Total Operating Expenses for Regulated Activities</v>
      </c>
      <c r="V1697" s="34" t="str">
        <f>CONCATENATE(T1697," ",VLOOKUP(ABS(T1697),'heading tables'!$A:$C,2,FALSE))</f>
        <v>7500 Total Operating Expenses for Regulated Activities</v>
      </c>
      <c r="W1697" s="34" t="str">
        <f t="shared" si="547"/>
        <v>7500.1</v>
      </c>
      <c r="X1697" s="34" t="str">
        <f t="shared" si="556"/>
        <v>7500.12</v>
      </c>
      <c r="Y1697" s="34" t="str">
        <f t="shared" si="556"/>
        <v>7500.121</v>
      </c>
      <c r="Z1697" s="34" t="str">
        <f t="shared" si="556"/>
        <v>7500.1212</v>
      </c>
      <c r="AA1697" s="34" t="str">
        <f t="shared" si="556"/>
        <v>7500.12125</v>
      </c>
      <c r="AB1697" s="34" t="str">
        <f t="shared" si="550"/>
        <v>7500.1 Operating Expenses for Electricity Regulated Activity</v>
      </c>
      <c r="AC1697" s="34" t="str">
        <f t="shared" si="551"/>
        <v>7500.12 Operating Expenses for Electricity Regulated Transmission Activity</v>
      </c>
      <c r="AD1697" s="34" t="str">
        <f t="shared" si="552"/>
        <v>7500.121 Tariff Type 1 (GEL/kWh)</v>
      </c>
      <c r="AE1697" s="34" t="str">
        <f t="shared" si="553"/>
        <v>7500.1212 General &amp; Administration Expenses</v>
      </c>
      <c r="AF1697" s="34" t="str">
        <f t="shared" si="554"/>
        <v>7500.12125 Insurance, Consulting &amp; Audit</v>
      </c>
      <c r="AI1697" t="s">
        <v>1022</v>
      </c>
      <c r="AJ1697" s="14" t="s">
        <v>11</v>
      </c>
      <c r="AL1697"/>
      <c r="AM1697"/>
      <c r="AN1697"/>
      <c r="AO1697"/>
      <c r="AP1697"/>
      <c r="AQ1697"/>
      <c r="AR1697"/>
      <c r="AS1697"/>
      <c r="AV1697" t="s">
        <v>1022</v>
      </c>
      <c r="AW1697">
        <f t="shared" si="555"/>
        <v>29</v>
      </c>
    </row>
    <row r="1698" spans="1:49" x14ac:dyDescent="0.2">
      <c r="A1698" s="11">
        <v>7500.1212599999999</v>
      </c>
      <c r="B1698" t="s">
        <v>1023</v>
      </c>
      <c r="C1698" s="33" t="str">
        <f t="shared" si="557"/>
        <v>7500.12126 Bank Charges</v>
      </c>
      <c r="D1698" s="6" t="s">
        <v>859</v>
      </c>
      <c r="G1698" s="6" t="s">
        <v>823</v>
      </c>
      <c r="H1698" s="34" t="str">
        <f>VLOOKUP(I1698,'heading tables'!$G$3:$H$9,2,FALSE)</f>
        <v>L5</v>
      </c>
      <c r="I1698" s="34">
        <f t="shared" si="544"/>
        <v>10</v>
      </c>
      <c r="J1698" s="34" t="str">
        <f t="shared" si="545"/>
        <v>Income statement</v>
      </c>
      <c r="K1698" s="34">
        <f t="shared" si="549"/>
        <v>134</v>
      </c>
      <c r="L1698" s="34" t="str">
        <f t="shared" si="546"/>
        <v>26</v>
      </c>
      <c r="M1698" s="34" t="str">
        <f t="shared" si="537"/>
        <v>7</v>
      </c>
      <c r="N1698" s="34" t="str">
        <f t="shared" si="538"/>
        <v>75</v>
      </c>
      <c r="O1698" s="34" t="str">
        <f t="shared" si="539"/>
        <v>7500</v>
      </c>
      <c r="P1698" s="34" t="str">
        <f>CONCATENATE(M1698," ",VLOOKUP(M1698,'heading tables'!$A:$C,2,FALSE))</f>
        <v>7 Operating Expenses</v>
      </c>
      <c r="Q1698" s="34" t="str">
        <f>CONCATENATE(N1698," ",VLOOKUP(N1698,'heading tables'!$A:$C,2,FALSE))</f>
        <v>75 Total Operating Expenses for Regulated Activities</v>
      </c>
      <c r="R1698" s="34" t="str">
        <f>CONCATENATE(O1698," ",VLOOKUP(ABS(O1698),'heading tables'!$A:$C,2,FALSE))</f>
        <v>7500 Total Operating Expenses for Regulated Activities</v>
      </c>
      <c r="S1698" s="34" t="str">
        <f t="shared" si="542"/>
        <v>75</v>
      </c>
      <c r="T1698" s="34" t="str">
        <f t="shared" si="543"/>
        <v>7500</v>
      </c>
      <c r="U1698" s="34" t="str">
        <f>CONCATENATE(S1698," ",VLOOKUP(S1698,'heading tables'!$A:$C,2,FALSE))</f>
        <v>75 Total Operating Expenses for Regulated Activities</v>
      </c>
      <c r="V1698" s="34" t="str">
        <f>CONCATENATE(T1698," ",VLOOKUP(ABS(T1698),'heading tables'!$A:$C,2,FALSE))</f>
        <v>7500 Total Operating Expenses for Regulated Activities</v>
      </c>
      <c r="W1698" s="34" t="str">
        <f t="shared" si="547"/>
        <v>7500.1</v>
      </c>
      <c r="X1698" s="34" t="str">
        <f t="shared" ref="X1698:AA1717" si="558">IF(OR(LEFT($A1698,X$1)=W1698,W1698=$AZ$1),$AZ$1,LEFT($A1698,X$1))</f>
        <v>7500.12</v>
      </c>
      <c r="Y1698" s="34" t="str">
        <f t="shared" si="558"/>
        <v>7500.121</v>
      </c>
      <c r="Z1698" s="34" t="str">
        <f t="shared" si="558"/>
        <v>7500.1212</v>
      </c>
      <c r="AA1698" s="34" t="str">
        <f t="shared" si="558"/>
        <v>7500.12126</v>
      </c>
      <c r="AB1698" s="34" t="str">
        <f t="shared" si="550"/>
        <v>7500.1 Operating Expenses for Electricity Regulated Activity</v>
      </c>
      <c r="AC1698" s="34" t="str">
        <f t="shared" si="551"/>
        <v>7500.12 Operating Expenses for Electricity Regulated Transmission Activity</v>
      </c>
      <c r="AD1698" s="34" t="str">
        <f t="shared" si="552"/>
        <v>7500.121 Tariff Type 1 (GEL/kWh)</v>
      </c>
      <c r="AE1698" s="34" t="str">
        <f t="shared" si="553"/>
        <v>7500.1212 General &amp; Administration Expenses</v>
      </c>
      <c r="AF1698" s="34" t="str">
        <f t="shared" si="554"/>
        <v>7500.12126 Bank Charges</v>
      </c>
      <c r="AI1698" t="s">
        <v>1023</v>
      </c>
      <c r="AJ1698" s="14" t="s">
        <v>11</v>
      </c>
      <c r="AL1698"/>
      <c r="AM1698"/>
      <c r="AN1698"/>
      <c r="AO1698"/>
      <c r="AP1698"/>
      <c r="AQ1698"/>
      <c r="AR1698"/>
      <c r="AS1698"/>
      <c r="AV1698" t="s">
        <v>1023</v>
      </c>
      <c r="AW1698">
        <f t="shared" si="555"/>
        <v>12</v>
      </c>
    </row>
    <row r="1699" spans="1:49" x14ac:dyDescent="0.2">
      <c r="A1699" s="11">
        <v>7500.1212699999996</v>
      </c>
      <c r="B1699" t="s">
        <v>1024</v>
      </c>
      <c r="C1699" s="33" t="str">
        <f t="shared" si="557"/>
        <v>7500.12127 Other Taxes &amp; Duties, Penalties &amp; Charges</v>
      </c>
      <c r="D1699" s="6" t="s">
        <v>859</v>
      </c>
      <c r="G1699" s="6" t="s">
        <v>823</v>
      </c>
      <c r="H1699" s="34" t="str">
        <f>VLOOKUP(I1699,'heading tables'!$G$3:$H$9,2,FALSE)</f>
        <v>L5</v>
      </c>
      <c r="I1699" s="34">
        <f t="shared" si="544"/>
        <v>10</v>
      </c>
      <c r="J1699" s="34" t="str">
        <f t="shared" si="545"/>
        <v>Income statement</v>
      </c>
      <c r="K1699" s="34">
        <f t="shared" si="549"/>
        <v>134</v>
      </c>
      <c r="L1699" s="34" t="str">
        <f t="shared" si="546"/>
        <v>27</v>
      </c>
      <c r="M1699" s="34" t="str">
        <f t="shared" si="537"/>
        <v>7</v>
      </c>
      <c r="N1699" s="34" t="str">
        <f t="shared" si="538"/>
        <v>75</v>
      </c>
      <c r="O1699" s="34" t="str">
        <f t="shared" si="539"/>
        <v>7500</v>
      </c>
      <c r="P1699" s="34" t="str">
        <f>CONCATENATE(M1699," ",VLOOKUP(M1699,'heading tables'!$A:$C,2,FALSE))</f>
        <v>7 Operating Expenses</v>
      </c>
      <c r="Q1699" s="34" t="str">
        <f>CONCATENATE(N1699," ",VLOOKUP(N1699,'heading tables'!$A:$C,2,FALSE))</f>
        <v>75 Total Operating Expenses for Regulated Activities</v>
      </c>
      <c r="R1699" s="34" t="str">
        <f>CONCATENATE(O1699," ",VLOOKUP(ABS(O1699),'heading tables'!$A:$C,2,FALSE))</f>
        <v>7500 Total Operating Expenses for Regulated Activities</v>
      </c>
      <c r="S1699" s="34" t="str">
        <f t="shared" si="542"/>
        <v>75</v>
      </c>
      <c r="T1699" s="34" t="str">
        <f t="shared" si="543"/>
        <v>7500</v>
      </c>
      <c r="U1699" s="34" t="str">
        <f>CONCATENATE(S1699," ",VLOOKUP(S1699,'heading tables'!$A:$C,2,FALSE))</f>
        <v>75 Total Operating Expenses for Regulated Activities</v>
      </c>
      <c r="V1699" s="34" t="str">
        <f>CONCATENATE(T1699," ",VLOOKUP(ABS(T1699),'heading tables'!$A:$C,2,FALSE))</f>
        <v>7500 Total Operating Expenses for Regulated Activities</v>
      </c>
      <c r="W1699" s="34" t="str">
        <f t="shared" si="547"/>
        <v>7500.1</v>
      </c>
      <c r="X1699" s="34" t="str">
        <f t="shared" si="558"/>
        <v>7500.12</v>
      </c>
      <c r="Y1699" s="34" t="str">
        <f t="shared" si="558"/>
        <v>7500.121</v>
      </c>
      <c r="Z1699" s="34" t="str">
        <f t="shared" si="558"/>
        <v>7500.1212</v>
      </c>
      <c r="AA1699" s="34" t="str">
        <f t="shared" si="558"/>
        <v>7500.12127</v>
      </c>
      <c r="AB1699" s="34" t="str">
        <f t="shared" si="550"/>
        <v>7500.1 Operating Expenses for Electricity Regulated Activity</v>
      </c>
      <c r="AC1699" s="34" t="str">
        <f t="shared" si="551"/>
        <v>7500.12 Operating Expenses for Electricity Regulated Transmission Activity</v>
      </c>
      <c r="AD1699" s="34" t="str">
        <f t="shared" si="552"/>
        <v>7500.121 Tariff Type 1 (GEL/kWh)</v>
      </c>
      <c r="AE1699" s="34" t="str">
        <f t="shared" si="553"/>
        <v>7500.1212 General &amp; Administration Expenses</v>
      </c>
      <c r="AF1699" s="34" t="str">
        <f t="shared" si="554"/>
        <v>7500.12127 Other Taxes &amp; Duties, Penalties &amp; Charges</v>
      </c>
      <c r="AI1699" t="s">
        <v>1024</v>
      </c>
      <c r="AJ1699" s="14" t="s">
        <v>11</v>
      </c>
      <c r="AL1699"/>
      <c r="AM1699"/>
      <c r="AN1699"/>
      <c r="AO1699"/>
      <c r="AP1699"/>
      <c r="AQ1699"/>
      <c r="AR1699"/>
      <c r="AS1699"/>
      <c r="AV1699" t="s">
        <v>1024</v>
      </c>
      <c r="AW1699">
        <f t="shared" si="555"/>
        <v>41</v>
      </c>
    </row>
    <row r="1700" spans="1:49" x14ac:dyDescent="0.2">
      <c r="A1700" s="11">
        <v>7500.1212800000003</v>
      </c>
      <c r="B1700" t="s">
        <v>1025</v>
      </c>
      <c r="C1700" s="33" t="str">
        <f t="shared" si="557"/>
        <v>7500.12128 Bad Debt</v>
      </c>
      <c r="D1700" s="6" t="s">
        <v>859</v>
      </c>
      <c r="G1700" s="6" t="s">
        <v>823</v>
      </c>
      <c r="H1700" s="34" t="str">
        <f>VLOOKUP(I1700,'heading tables'!$G$3:$H$9,2,FALSE)</f>
        <v>L5</v>
      </c>
      <c r="I1700" s="34">
        <f t="shared" si="544"/>
        <v>10</v>
      </c>
      <c r="J1700" s="34" t="str">
        <f t="shared" si="545"/>
        <v>Income statement</v>
      </c>
      <c r="K1700" s="34">
        <f t="shared" si="549"/>
        <v>134</v>
      </c>
      <c r="L1700" s="34" t="str">
        <f t="shared" si="546"/>
        <v>28</v>
      </c>
      <c r="M1700" s="34" t="str">
        <f t="shared" si="537"/>
        <v>7</v>
      </c>
      <c r="N1700" s="34" t="str">
        <f t="shared" si="538"/>
        <v>75</v>
      </c>
      <c r="O1700" s="34" t="str">
        <f t="shared" si="539"/>
        <v>7500</v>
      </c>
      <c r="P1700" s="34" t="str">
        <f>CONCATENATE(M1700," ",VLOOKUP(M1700,'heading tables'!$A:$C,2,FALSE))</f>
        <v>7 Operating Expenses</v>
      </c>
      <c r="Q1700" s="34" t="str">
        <f>CONCATENATE(N1700," ",VLOOKUP(N1700,'heading tables'!$A:$C,2,FALSE))</f>
        <v>75 Total Operating Expenses for Regulated Activities</v>
      </c>
      <c r="R1700" s="34" t="str">
        <f>CONCATENATE(O1700," ",VLOOKUP(ABS(O1700),'heading tables'!$A:$C,2,FALSE))</f>
        <v>7500 Total Operating Expenses for Regulated Activities</v>
      </c>
      <c r="S1700" s="34" t="str">
        <f t="shared" si="542"/>
        <v>75</v>
      </c>
      <c r="T1700" s="34" t="str">
        <f t="shared" si="543"/>
        <v>7500</v>
      </c>
      <c r="U1700" s="34" t="str">
        <f>CONCATENATE(S1700," ",VLOOKUP(S1700,'heading tables'!$A:$C,2,FALSE))</f>
        <v>75 Total Operating Expenses for Regulated Activities</v>
      </c>
      <c r="V1700" s="34" t="str">
        <f>CONCATENATE(T1700," ",VLOOKUP(ABS(T1700),'heading tables'!$A:$C,2,FALSE))</f>
        <v>7500 Total Operating Expenses for Regulated Activities</v>
      </c>
      <c r="W1700" s="34" t="str">
        <f t="shared" si="547"/>
        <v>7500.1</v>
      </c>
      <c r="X1700" s="34" t="str">
        <f t="shared" si="558"/>
        <v>7500.12</v>
      </c>
      <c r="Y1700" s="34" t="str">
        <f t="shared" si="558"/>
        <v>7500.121</v>
      </c>
      <c r="Z1700" s="34" t="str">
        <f t="shared" si="558"/>
        <v>7500.1212</v>
      </c>
      <c r="AA1700" s="34" t="str">
        <f t="shared" si="558"/>
        <v>7500.12128</v>
      </c>
      <c r="AB1700" s="34" t="str">
        <f t="shared" si="550"/>
        <v>7500.1 Operating Expenses for Electricity Regulated Activity</v>
      </c>
      <c r="AC1700" s="34" t="str">
        <f t="shared" si="551"/>
        <v>7500.12 Operating Expenses for Electricity Regulated Transmission Activity</v>
      </c>
      <c r="AD1700" s="34" t="str">
        <f t="shared" si="552"/>
        <v>7500.121 Tariff Type 1 (GEL/kWh)</v>
      </c>
      <c r="AE1700" s="34" t="str">
        <f t="shared" si="553"/>
        <v>7500.1212 General &amp; Administration Expenses</v>
      </c>
      <c r="AF1700" s="34" t="str">
        <f t="shared" si="554"/>
        <v>7500.12128 Bad Debt</v>
      </c>
      <c r="AI1700" t="s">
        <v>1025</v>
      </c>
      <c r="AJ1700" s="14" t="s">
        <v>11</v>
      </c>
      <c r="AL1700"/>
      <c r="AM1700"/>
      <c r="AN1700"/>
      <c r="AO1700"/>
      <c r="AP1700"/>
      <c r="AQ1700"/>
      <c r="AR1700"/>
      <c r="AS1700"/>
      <c r="AV1700" t="s">
        <v>1025</v>
      </c>
      <c r="AW1700">
        <f t="shared" si="555"/>
        <v>8</v>
      </c>
    </row>
    <row r="1701" spans="1:49" x14ac:dyDescent="0.2">
      <c r="A1701" s="11">
        <v>7500.12129</v>
      </c>
      <c r="B1701" t="s">
        <v>405</v>
      </c>
      <c r="C1701" s="33" t="str">
        <f t="shared" si="557"/>
        <v>7500.12129 Other</v>
      </c>
      <c r="D1701" s="6" t="s">
        <v>859</v>
      </c>
      <c r="G1701" s="6" t="s">
        <v>823</v>
      </c>
      <c r="H1701" s="34" t="str">
        <f>VLOOKUP(I1701,'heading tables'!$G$3:$H$9,2,FALSE)</f>
        <v>L5</v>
      </c>
      <c r="I1701" s="34">
        <f t="shared" si="544"/>
        <v>10</v>
      </c>
      <c r="J1701" s="34" t="str">
        <f t="shared" si="545"/>
        <v>Income statement</v>
      </c>
      <c r="K1701" s="34">
        <f t="shared" si="549"/>
        <v>134</v>
      </c>
      <c r="L1701" s="34" t="str">
        <f t="shared" si="546"/>
        <v>29</v>
      </c>
      <c r="M1701" s="34" t="str">
        <f t="shared" si="537"/>
        <v>7</v>
      </c>
      <c r="N1701" s="34" t="str">
        <f t="shared" si="538"/>
        <v>75</v>
      </c>
      <c r="O1701" s="34" t="str">
        <f t="shared" si="539"/>
        <v>7500</v>
      </c>
      <c r="P1701" s="34" t="str">
        <f>CONCATENATE(M1701," ",VLOOKUP(M1701,'heading tables'!$A:$C,2,FALSE))</f>
        <v>7 Operating Expenses</v>
      </c>
      <c r="Q1701" s="34" t="str">
        <f>CONCATENATE(N1701," ",VLOOKUP(N1701,'heading tables'!$A:$C,2,FALSE))</f>
        <v>75 Total Operating Expenses for Regulated Activities</v>
      </c>
      <c r="R1701" s="34" t="str">
        <f>CONCATENATE(O1701," ",VLOOKUP(ABS(O1701),'heading tables'!$A:$C,2,FALSE))</f>
        <v>7500 Total Operating Expenses for Regulated Activities</v>
      </c>
      <c r="S1701" s="34" t="str">
        <f t="shared" si="542"/>
        <v>75</v>
      </c>
      <c r="T1701" s="34" t="str">
        <f t="shared" si="543"/>
        <v>7500</v>
      </c>
      <c r="U1701" s="34" t="str">
        <f>CONCATENATE(S1701," ",VLOOKUP(S1701,'heading tables'!$A:$C,2,FALSE))</f>
        <v>75 Total Operating Expenses for Regulated Activities</v>
      </c>
      <c r="V1701" s="34" t="str">
        <f>CONCATENATE(T1701," ",VLOOKUP(ABS(T1701),'heading tables'!$A:$C,2,FALSE))</f>
        <v>7500 Total Operating Expenses for Regulated Activities</v>
      </c>
      <c r="W1701" s="34" t="str">
        <f t="shared" si="547"/>
        <v>7500.1</v>
      </c>
      <c r="X1701" s="34" t="str">
        <f t="shared" si="558"/>
        <v>7500.12</v>
      </c>
      <c r="Y1701" s="34" t="str">
        <f t="shared" si="558"/>
        <v>7500.121</v>
      </c>
      <c r="Z1701" s="34" t="str">
        <f t="shared" si="558"/>
        <v>7500.1212</v>
      </c>
      <c r="AA1701" s="34" t="str">
        <f t="shared" si="558"/>
        <v>7500.12129</v>
      </c>
      <c r="AB1701" s="34" t="str">
        <f t="shared" si="550"/>
        <v>7500.1 Operating Expenses for Electricity Regulated Activity</v>
      </c>
      <c r="AC1701" s="34" t="str">
        <f t="shared" si="551"/>
        <v>7500.12 Operating Expenses for Electricity Regulated Transmission Activity</v>
      </c>
      <c r="AD1701" s="34" t="str">
        <f t="shared" si="552"/>
        <v>7500.121 Tariff Type 1 (GEL/kWh)</v>
      </c>
      <c r="AE1701" s="34" t="str">
        <f t="shared" si="553"/>
        <v>7500.1212 General &amp; Administration Expenses</v>
      </c>
      <c r="AF1701" s="34" t="str">
        <f t="shared" si="554"/>
        <v>7500.12129 Other</v>
      </c>
      <c r="AI1701" t="s">
        <v>405</v>
      </c>
      <c r="AJ1701" s="14" t="s">
        <v>11</v>
      </c>
      <c r="AL1701"/>
      <c r="AM1701"/>
      <c r="AN1701"/>
      <c r="AO1701"/>
      <c r="AP1701"/>
      <c r="AQ1701"/>
      <c r="AR1701"/>
      <c r="AS1701"/>
      <c r="AV1701" t="s">
        <v>405</v>
      </c>
      <c r="AW1701">
        <f t="shared" si="555"/>
        <v>5</v>
      </c>
    </row>
    <row r="1702" spans="1:49" x14ac:dyDescent="0.2">
      <c r="A1702" s="14">
        <v>7500.13</v>
      </c>
      <c r="B1702" t="s">
        <v>2047</v>
      </c>
      <c r="C1702" s="33" t="str">
        <f t="shared" si="557"/>
        <v>7500.13 Operating Expenses for Electricity Regulated Distribution (Network) Activity</v>
      </c>
      <c r="D1702" s="6" t="s">
        <v>874</v>
      </c>
      <c r="E1702" s="6" t="s">
        <v>5</v>
      </c>
      <c r="F1702" s="6" t="s">
        <v>5</v>
      </c>
      <c r="G1702" s="6" t="s">
        <v>64</v>
      </c>
      <c r="H1702" s="34" t="str">
        <f>VLOOKUP(I1702,'heading tables'!$G$3:$H$9,2,FALSE)</f>
        <v>L2</v>
      </c>
      <c r="I1702" s="34">
        <f t="shared" si="544"/>
        <v>7</v>
      </c>
      <c r="J1702" s="34" t="str">
        <f t="shared" si="545"/>
        <v>Income statement</v>
      </c>
      <c r="K1702" s="34">
        <f t="shared" si="549"/>
        <v>134</v>
      </c>
      <c r="L1702" s="34" t="str">
        <f t="shared" si="546"/>
        <v>13</v>
      </c>
      <c r="M1702" s="34" t="str">
        <f t="shared" si="537"/>
        <v>7</v>
      </c>
      <c r="N1702" s="34" t="str">
        <f t="shared" si="538"/>
        <v>75</v>
      </c>
      <c r="O1702" s="34" t="str">
        <f t="shared" si="539"/>
        <v>7500</v>
      </c>
      <c r="P1702" s="34" t="str">
        <f>CONCATENATE(M1702," ",VLOOKUP(M1702,'heading tables'!$A:$C,2,FALSE))</f>
        <v>7 Operating Expenses</v>
      </c>
      <c r="Q1702" s="34" t="str">
        <f>CONCATENATE(N1702," ",VLOOKUP(N1702,'heading tables'!$A:$C,2,FALSE))</f>
        <v>75 Total Operating Expenses for Regulated Activities</v>
      </c>
      <c r="R1702" s="34" t="str">
        <f>CONCATENATE(O1702," ",VLOOKUP(ABS(O1702),'heading tables'!$A:$C,2,FALSE))</f>
        <v>7500 Total Operating Expenses for Regulated Activities</v>
      </c>
      <c r="S1702" s="34" t="str">
        <f t="shared" si="542"/>
        <v>75</v>
      </c>
      <c r="T1702" s="34" t="str">
        <f t="shared" si="543"/>
        <v>7500</v>
      </c>
      <c r="U1702" s="34" t="str">
        <f>CONCATENATE(S1702," ",VLOOKUP(S1702,'heading tables'!$A:$C,2,FALSE))</f>
        <v>75 Total Operating Expenses for Regulated Activities</v>
      </c>
      <c r="V1702" s="34" t="str">
        <f>CONCATENATE(T1702," ",VLOOKUP(ABS(T1702),'heading tables'!$A:$C,2,FALSE))</f>
        <v>7500 Total Operating Expenses for Regulated Activities</v>
      </c>
      <c r="W1702" s="34" t="str">
        <f t="shared" si="547"/>
        <v>7500.1</v>
      </c>
      <c r="X1702" s="34" t="str">
        <f t="shared" si="558"/>
        <v>7500.13</v>
      </c>
      <c r="Y1702" s="34" t="str">
        <f t="shared" si="558"/>
        <v>" "</v>
      </c>
      <c r="Z1702" s="34" t="str">
        <f t="shared" si="558"/>
        <v>" "</v>
      </c>
      <c r="AA1702" s="34" t="str">
        <f t="shared" si="558"/>
        <v>" "</v>
      </c>
      <c r="AB1702" s="34" t="str">
        <f t="shared" si="550"/>
        <v>7500.1 Operating Expenses for Electricity Regulated Activity</v>
      </c>
      <c r="AC1702" s="34" t="str">
        <f t="shared" si="551"/>
        <v>7500.13 Operating Expenses for Electricity Regulated Distribution (Network) Activity</v>
      </c>
      <c r="AD1702" s="34" t="str">
        <f t="shared" si="552"/>
        <v>" "</v>
      </c>
      <c r="AE1702" s="34" t="str">
        <f t="shared" si="553"/>
        <v>" "</v>
      </c>
      <c r="AF1702" s="34" t="str">
        <f t="shared" si="554"/>
        <v>" "</v>
      </c>
      <c r="AI1702" t="s">
        <v>2047</v>
      </c>
      <c r="AJ1702" s="14" t="s">
        <v>1064</v>
      </c>
      <c r="AK1702" t="s">
        <v>909</v>
      </c>
      <c r="AL1702"/>
      <c r="AM1702"/>
      <c r="AN1702"/>
      <c r="AO1702"/>
      <c r="AP1702"/>
      <c r="AQ1702"/>
      <c r="AR1702"/>
      <c r="AS1702"/>
      <c r="AV1702" t="s">
        <v>2047</v>
      </c>
      <c r="AW1702">
        <f t="shared" si="555"/>
        <v>76</v>
      </c>
    </row>
    <row r="1703" spans="1:49" x14ac:dyDescent="0.2">
      <c r="A1703" s="14">
        <v>7500.1310000000003</v>
      </c>
      <c r="B1703" t="s">
        <v>500</v>
      </c>
      <c r="C1703" s="33" t="str">
        <f t="shared" si="557"/>
        <v>7500.131 Tariff Type 1 (GEL/kWh)</v>
      </c>
      <c r="D1703" s="6" t="s">
        <v>874</v>
      </c>
      <c r="E1703" s="6" t="s">
        <v>5</v>
      </c>
      <c r="F1703" s="6" t="s">
        <v>5</v>
      </c>
      <c r="G1703" s="6" t="s">
        <v>72</v>
      </c>
      <c r="H1703" s="34" t="str">
        <f>VLOOKUP(I1703,'heading tables'!$G$3:$H$9,2,FALSE)</f>
        <v>L3</v>
      </c>
      <c r="I1703" s="34">
        <f t="shared" si="544"/>
        <v>8</v>
      </c>
      <c r="J1703" s="34" t="str">
        <f t="shared" si="545"/>
        <v>Income statement</v>
      </c>
      <c r="K1703" s="34">
        <f t="shared" si="549"/>
        <v>134</v>
      </c>
      <c r="L1703" s="34" t="str">
        <f t="shared" si="546"/>
        <v>31</v>
      </c>
      <c r="M1703" s="34" t="str">
        <f t="shared" si="537"/>
        <v>7</v>
      </c>
      <c r="N1703" s="34" t="str">
        <f t="shared" si="538"/>
        <v>75</v>
      </c>
      <c r="O1703" s="34" t="str">
        <f t="shared" si="539"/>
        <v>7500</v>
      </c>
      <c r="P1703" s="34" t="str">
        <f>CONCATENATE(M1703," ",VLOOKUP(M1703,'heading tables'!$A:$C,2,FALSE))</f>
        <v>7 Operating Expenses</v>
      </c>
      <c r="Q1703" s="34" t="str">
        <f>CONCATENATE(N1703," ",VLOOKUP(N1703,'heading tables'!$A:$C,2,FALSE))</f>
        <v>75 Total Operating Expenses for Regulated Activities</v>
      </c>
      <c r="R1703" s="34" t="str">
        <f>CONCATENATE(O1703," ",VLOOKUP(ABS(O1703),'heading tables'!$A:$C,2,FALSE))</f>
        <v>7500 Total Operating Expenses for Regulated Activities</v>
      </c>
      <c r="S1703" s="34" t="str">
        <f t="shared" si="542"/>
        <v>75</v>
      </c>
      <c r="T1703" s="34" t="str">
        <f t="shared" si="543"/>
        <v>7500</v>
      </c>
      <c r="U1703" s="34" t="str">
        <f>CONCATENATE(S1703," ",VLOOKUP(S1703,'heading tables'!$A:$C,2,FALSE))</f>
        <v>75 Total Operating Expenses for Regulated Activities</v>
      </c>
      <c r="V1703" s="34" t="str">
        <f>CONCATENATE(T1703," ",VLOOKUP(ABS(T1703),'heading tables'!$A:$C,2,FALSE))</f>
        <v>7500 Total Operating Expenses for Regulated Activities</v>
      </c>
      <c r="W1703" s="34" t="str">
        <f t="shared" si="547"/>
        <v>7500.1</v>
      </c>
      <c r="X1703" s="34" t="str">
        <f t="shared" si="558"/>
        <v>7500.13</v>
      </c>
      <c r="Y1703" s="34" t="str">
        <f t="shared" si="558"/>
        <v>7500.131</v>
      </c>
      <c r="Z1703" s="34" t="str">
        <f t="shared" si="558"/>
        <v>" "</v>
      </c>
      <c r="AA1703" s="34" t="str">
        <f t="shared" si="558"/>
        <v>" "</v>
      </c>
      <c r="AB1703" s="34" t="str">
        <f t="shared" si="550"/>
        <v>7500.1 Operating Expenses for Electricity Regulated Activity</v>
      </c>
      <c r="AC1703" s="34" t="str">
        <f t="shared" si="551"/>
        <v>7500.13 Operating Expenses for Electricity Regulated Distribution (Network) Activity</v>
      </c>
      <c r="AD1703" s="34" t="str">
        <f t="shared" si="552"/>
        <v>7500.131 Tariff Type 1 (GEL/kWh)</v>
      </c>
      <c r="AE1703" s="34" t="str">
        <f t="shared" si="553"/>
        <v>" "</v>
      </c>
      <c r="AF1703" s="34" t="str">
        <f t="shared" si="554"/>
        <v>" "</v>
      </c>
      <c r="AI1703" t="s">
        <v>500</v>
      </c>
      <c r="AJ1703" s="14" t="s">
        <v>1064</v>
      </c>
      <c r="AK1703" t="s">
        <v>909</v>
      </c>
      <c r="AL1703"/>
      <c r="AM1703"/>
      <c r="AN1703"/>
      <c r="AO1703"/>
      <c r="AP1703"/>
      <c r="AQ1703"/>
      <c r="AR1703"/>
      <c r="AS1703"/>
      <c r="AV1703" t="s">
        <v>500</v>
      </c>
      <c r="AW1703">
        <f t="shared" si="555"/>
        <v>23</v>
      </c>
    </row>
    <row r="1704" spans="1:49" x14ac:dyDescent="0.2">
      <c r="A1704" s="14">
        <v>7500.1310999999996</v>
      </c>
      <c r="B1704" t="s">
        <v>1118</v>
      </c>
      <c r="C1704" s="33" t="str">
        <f t="shared" si="557"/>
        <v>7500.1311 Production / Service Cost of Distribution (Network) Services</v>
      </c>
      <c r="D1704" s="6" t="s">
        <v>874</v>
      </c>
      <c r="E1704" s="6" t="s">
        <v>5</v>
      </c>
      <c r="F1704" s="6" t="s">
        <v>5</v>
      </c>
      <c r="G1704" s="6" t="s">
        <v>822</v>
      </c>
      <c r="H1704" s="34" t="str">
        <f>VLOOKUP(I1704,'heading tables'!$G$3:$H$9,2,FALSE)</f>
        <v>L4</v>
      </c>
      <c r="I1704" s="34">
        <f t="shared" si="544"/>
        <v>9</v>
      </c>
      <c r="J1704" s="34" t="str">
        <f t="shared" si="545"/>
        <v>Income statement</v>
      </c>
      <c r="K1704" s="34">
        <f t="shared" si="549"/>
        <v>134</v>
      </c>
      <c r="L1704" s="34" t="str">
        <f t="shared" si="546"/>
        <v>11</v>
      </c>
      <c r="M1704" s="34" t="str">
        <f t="shared" si="537"/>
        <v>7</v>
      </c>
      <c r="N1704" s="34" t="str">
        <f t="shared" si="538"/>
        <v>75</v>
      </c>
      <c r="O1704" s="34" t="str">
        <f t="shared" si="539"/>
        <v>7500</v>
      </c>
      <c r="P1704" s="34" t="str">
        <f>CONCATENATE(M1704," ",VLOOKUP(M1704,'heading tables'!$A:$C,2,FALSE))</f>
        <v>7 Operating Expenses</v>
      </c>
      <c r="Q1704" s="34" t="str">
        <f>CONCATENATE(N1704," ",VLOOKUP(N1704,'heading tables'!$A:$C,2,FALSE))</f>
        <v>75 Total Operating Expenses for Regulated Activities</v>
      </c>
      <c r="R1704" s="34" t="str">
        <f>CONCATENATE(O1704," ",VLOOKUP(ABS(O1704),'heading tables'!$A:$C,2,FALSE))</f>
        <v>7500 Total Operating Expenses for Regulated Activities</v>
      </c>
      <c r="S1704" s="34" t="str">
        <f t="shared" si="542"/>
        <v>75</v>
      </c>
      <c r="T1704" s="34" t="str">
        <f t="shared" si="543"/>
        <v>7500</v>
      </c>
      <c r="U1704" s="34" t="str">
        <f>CONCATENATE(S1704," ",VLOOKUP(S1704,'heading tables'!$A:$C,2,FALSE))</f>
        <v>75 Total Operating Expenses for Regulated Activities</v>
      </c>
      <c r="V1704" s="34" t="str">
        <f>CONCATENATE(T1704," ",VLOOKUP(ABS(T1704),'heading tables'!$A:$C,2,FALSE))</f>
        <v>7500 Total Operating Expenses for Regulated Activities</v>
      </c>
      <c r="W1704" s="34" t="str">
        <f t="shared" si="547"/>
        <v>7500.1</v>
      </c>
      <c r="X1704" s="34" t="str">
        <f t="shared" si="558"/>
        <v>7500.13</v>
      </c>
      <c r="Y1704" s="34" t="str">
        <f t="shared" si="558"/>
        <v>7500.131</v>
      </c>
      <c r="Z1704" s="34" t="str">
        <f t="shared" si="558"/>
        <v>7500.1311</v>
      </c>
      <c r="AA1704" s="34" t="str">
        <f t="shared" si="558"/>
        <v>" "</v>
      </c>
      <c r="AB1704" s="34" t="str">
        <f t="shared" si="550"/>
        <v>7500.1 Operating Expenses for Electricity Regulated Activity</v>
      </c>
      <c r="AC1704" s="34" t="str">
        <f t="shared" si="551"/>
        <v>7500.13 Operating Expenses for Electricity Regulated Distribution (Network) Activity</v>
      </c>
      <c r="AD1704" s="34" t="str">
        <f t="shared" si="552"/>
        <v>7500.131 Tariff Type 1 (GEL/kWh)</v>
      </c>
      <c r="AE1704" s="34" t="str">
        <f t="shared" si="553"/>
        <v>7500.1311 Production / Service Cost of Distribution (Network) Services</v>
      </c>
      <c r="AF1704" s="34" t="str">
        <f t="shared" si="554"/>
        <v>" "</v>
      </c>
      <c r="AH1704" s="6" t="s">
        <v>903</v>
      </c>
      <c r="AI1704" t="s">
        <v>1118</v>
      </c>
      <c r="AJ1704" s="14" t="s">
        <v>1064</v>
      </c>
      <c r="AK1704" t="s">
        <v>909</v>
      </c>
      <c r="AL1704"/>
      <c r="AM1704"/>
      <c r="AN1704"/>
      <c r="AO1704"/>
      <c r="AP1704"/>
      <c r="AQ1704"/>
      <c r="AR1704"/>
      <c r="AS1704"/>
      <c r="AV1704" t="s">
        <v>1118</v>
      </c>
      <c r="AW1704">
        <f t="shared" si="555"/>
        <v>60</v>
      </c>
    </row>
    <row r="1705" spans="1:49" x14ac:dyDescent="0.2">
      <c r="A1705" s="9">
        <v>7500.1311100000003</v>
      </c>
      <c r="B1705" t="s">
        <v>1016</v>
      </c>
      <c r="C1705" s="33" t="str">
        <f t="shared" si="557"/>
        <v>7500.13111 Direct Electricity Cost</v>
      </c>
      <c r="D1705" s="6" t="s">
        <v>874</v>
      </c>
      <c r="G1705" s="6" t="s">
        <v>823</v>
      </c>
      <c r="H1705" s="34" t="str">
        <f>VLOOKUP(I1705,'heading tables'!$G$3:$H$9,2,FALSE)</f>
        <v>L5</v>
      </c>
      <c r="I1705" s="34">
        <f t="shared" si="544"/>
        <v>10</v>
      </c>
      <c r="J1705" s="34" t="str">
        <f t="shared" si="545"/>
        <v>Income statement</v>
      </c>
      <c r="K1705" s="34">
        <f t="shared" si="549"/>
        <v>134</v>
      </c>
      <c r="L1705" s="34" t="str">
        <f t="shared" si="546"/>
        <v>11</v>
      </c>
      <c r="M1705" s="34" t="str">
        <f t="shared" si="537"/>
        <v>7</v>
      </c>
      <c r="N1705" s="34" t="str">
        <f t="shared" si="538"/>
        <v>75</v>
      </c>
      <c r="O1705" s="34" t="str">
        <f t="shared" si="539"/>
        <v>7500</v>
      </c>
      <c r="P1705" s="34" t="str">
        <f>CONCATENATE(M1705," ",VLOOKUP(M1705,'heading tables'!$A:$C,2,FALSE))</f>
        <v>7 Operating Expenses</v>
      </c>
      <c r="Q1705" s="34" t="str">
        <f>CONCATENATE(N1705," ",VLOOKUP(N1705,'heading tables'!$A:$C,2,FALSE))</f>
        <v>75 Total Operating Expenses for Regulated Activities</v>
      </c>
      <c r="R1705" s="34" t="str">
        <f>CONCATENATE(O1705," ",VLOOKUP(ABS(O1705),'heading tables'!$A:$C,2,FALSE))</f>
        <v>7500 Total Operating Expenses for Regulated Activities</v>
      </c>
      <c r="S1705" s="34" t="str">
        <f t="shared" si="542"/>
        <v>75</v>
      </c>
      <c r="T1705" s="34" t="str">
        <f t="shared" si="543"/>
        <v>7500</v>
      </c>
      <c r="U1705" s="34" t="str">
        <f>CONCATENATE(S1705," ",VLOOKUP(S1705,'heading tables'!$A:$C,2,FALSE))</f>
        <v>75 Total Operating Expenses for Regulated Activities</v>
      </c>
      <c r="V1705" s="34" t="str">
        <f>CONCATENATE(T1705," ",VLOOKUP(ABS(T1705),'heading tables'!$A:$C,2,FALSE))</f>
        <v>7500 Total Operating Expenses for Regulated Activities</v>
      </c>
      <c r="W1705" s="34" t="str">
        <f t="shared" si="547"/>
        <v>7500.1</v>
      </c>
      <c r="X1705" s="34" t="str">
        <f t="shared" si="558"/>
        <v>7500.13</v>
      </c>
      <c r="Y1705" s="34" t="str">
        <f t="shared" si="558"/>
        <v>7500.131</v>
      </c>
      <c r="Z1705" s="34" t="str">
        <f t="shared" si="558"/>
        <v>7500.1311</v>
      </c>
      <c r="AA1705" s="34" t="str">
        <f t="shared" si="558"/>
        <v>7500.13111</v>
      </c>
      <c r="AB1705" s="34" t="str">
        <f t="shared" si="550"/>
        <v>7500.1 Operating Expenses for Electricity Regulated Activity</v>
      </c>
      <c r="AC1705" s="34" t="str">
        <f t="shared" si="551"/>
        <v>7500.13 Operating Expenses for Electricity Regulated Distribution (Network) Activity</v>
      </c>
      <c r="AD1705" s="34" t="str">
        <f t="shared" si="552"/>
        <v>7500.131 Tariff Type 1 (GEL/kWh)</v>
      </c>
      <c r="AE1705" s="34" t="str">
        <f t="shared" si="553"/>
        <v>7500.1311 Production / Service Cost of Distribution (Network) Services</v>
      </c>
      <c r="AF1705" s="34" t="str">
        <f t="shared" si="554"/>
        <v>7500.13111 Direct Electricity Cost</v>
      </c>
      <c r="AI1705" t="s">
        <v>1016</v>
      </c>
      <c r="AJ1705" s="14" t="s">
        <v>11</v>
      </c>
      <c r="AL1705"/>
      <c r="AM1705"/>
      <c r="AN1705"/>
      <c r="AO1705"/>
      <c r="AP1705"/>
      <c r="AQ1705"/>
      <c r="AR1705"/>
      <c r="AS1705"/>
      <c r="AV1705" t="s">
        <v>1016</v>
      </c>
      <c r="AW1705">
        <f t="shared" si="555"/>
        <v>23</v>
      </c>
    </row>
    <row r="1706" spans="1:49" x14ac:dyDescent="0.2">
      <c r="A1706" s="9">
        <v>7500.13112</v>
      </c>
      <c r="B1706" t="s">
        <v>1017</v>
      </c>
      <c r="C1706" s="33" t="str">
        <f t="shared" si="557"/>
        <v>7500.13112 Payroll Cost</v>
      </c>
      <c r="D1706" s="6" t="s">
        <v>874</v>
      </c>
      <c r="G1706" s="6" t="s">
        <v>823</v>
      </c>
      <c r="H1706" s="34" t="str">
        <f>VLOOKUP(I1706,'heading tables'!$G$3:$H$9,2,FALSE)</f>
        <v>L5</v>
      </c>
      <c r="I1706" s="34">
        <f t="shared" si="544"/>
        <v>10</v>
      </c>
      <c r="J1706" s="34" t="str">
        <f t="shared" si="545"/>
        <v>Income statement</v>
      </c>
      <c r="K1706" s="34">
        <f t="shared" si="549"/>
        <v>134</v>
      </c>
      <c r="L1706" s="34" t="str">
        <f t="shared" si="546"/>
        <v>12</v>
      </c>
      <c r="M1706" s="34" t="str">
        <f t="shared" si="537"/>
        <v>7</v>
      </c>
      <c r="N1706" s="34" t="str">
        <f t="shared" si="538"/>
        <v>75</v>
      </c>
      <c r="O1706" s="34" t="str">
        <f t="shared" si="539"/>
        <v>7500</v>
      </c>
      <c r="P1706" s="34" t="str">
        <f>CONCATENATE(M1706," ",VLOOKUP(M1706,'heading tables'!$A:$C,2,FALSE))</f>
        <v>7 Operating Expenses</v>
      </c>
      <c r="Q1706" s="34" t="str">
        <f>CONCATENATE(N1706," ",VLOOKUP(N1706,'heading tables'!$A:$C,2,FALSE))</f>
        <v>75 Total Operating Expenses for Regulated Activities</v>
      </c>
      <c r="R1706" s="34" t="str">
        <f>CONCATENATE(O1706," ",VLOOKUP(ABS(O1706),'heading tables'!$A:$C,2,FALSE))</f>
        <v>7500 Total Operating Expenses for Regulated Activities</v>
      </c>
      <c r="S1706" s="34" t="str">
        <f t="shared" si="542"/>
        <v>75</v>
      </c>
      <c r="T1706" s="34" t="str">
        <f t="shared" si="543"/>
        <v>7500</v>
      </c>
      <c r="U1706" s="34" t="str">
        <f>CONCATENATE(S1706," ",VLOOKUP(S1706,'heading tables'!$A:$C,2,FALSE))</f>
        <v>75 Total Operating Expenses for Regulated Activities</v>
      </c>
      <c r="V1706" s="34" t="str">
        <f>CONCATENATE(T1706," ",VLOOKUP(ABS(T1706),'heading tables'!$A:$C,2,FALSE))</f>
        <v>7500 Total Operating Expenses for Regulated Activities</v>
      </c>
      <c r="W1706" s="34" t="str">
        <f t="shared" si="547"/>
        <v>7500.1</v>
      </c>
      <c r="X1706" s="34" t="str">
        <f t="shared" si="558"/>
        <v>7500.13</v>
      </c>
      <c r="Y1706" s="34" t="str">
        <f t="shared" si="558"/>
        <v>7500.131</v>
      </c>
      <c r="Z1706" s="34" t="str">
        <f t="shared" si="558"/>
        <v>7500.1311</v>
      </c>
      <c r="AA1706" s="34" t="str">
        <f t="shared" si="558"/>
        <v>7500.13112</v>
      </c>
      <c r="AB1706" s="34" t="str">
        <f t="shared" si="550"/>
        <v>7500.1 Operating Expenses for Electricity Regulated Activity</v>
      </c>
      <c r="AC1706" s="34" t="str">
        <f t="shared" si="551"/>
        <v>7500.13 Operating Expenses for Electricity Regulated Distribution (Network) Activity</v>
      </c>
      <c r="AD1706" s="34" t="str">
        <f t="shared" si="552"/>
        <v>7500.131 Tariff Type 1 (GEL/kWh)</v>
      </c>
      <c r="AE1706" s="34" t="str">
        <f t="shared" si="553"/>
        <v>7500.1311 Production / Service Cost of Distribution (Network) Services</v>
      </c>
      <c r="AF1706" s="34" t="str">
        <f t="shared" si="554"/>
        <v>7500.13112 Payroll Cost</v>
      </c>
      <c r="AI1706" t="s">
        <v>1017</v>
      </c>
      <c r="AJ1706" s="14" t="s">
        <v>11</v>
      </c>
      <c r="AL1706"/>
      <c r="AM1706"/>
      <c r="AN1706"/>
      <c r="AO1706"/>
      <c r="AP1706"/>
      <c r="AQ1706"/>
      <c r="AR1706"/>
      <c r="AS1706"/>
      <c r="AV1706" t="s">
        <v>1017</v>
      </c>
      <c r="AW1706">
        <f t="shared" si="555"/>
        <v>12</v>
      </c>
    </row>
    <row r="1707" spans="1:49" x14ac:dyDescent="0.2">
      <c r="A1707" s="9">
        <v>7500.1311299999998</v>
      </c>
      <c r="B1707" t="s">
        <v>1013</v>
      </c>
      <c r="C1707" s="33" t="str">
        <f t="shared" si="557"/>
        <v xml:space="preserve">7500.13113 Materials </v>
      </c>
      <c r="D1707" s="6" t="s">
        <v>874</v>
      </c>
      <c r="G1707" s="6" t="s">
        <v>823</v>
      </c>
      <c r="H1707" s="34" t="str">
        <f>VLOOKUP(I1707,'heading tables'!$G$3:$H$9,2,FALSE)</f>
        <v>L5</v>
      </c>
      <c r="I1707" s="34">
        <f t="shared" si="544"/>
        <v>10</v>
      </c>
      <c r="J1707" s="34" t="str">
        <f t="shared" si="545"/>
        <v>Income statement</v>
      </c>
      <c r="K1707" s="34">
        <f t="shared" si="549"/>
        <v>134</v>
      </c>
      <c r="L1707" s="34" t="str">
        <f t="shared" si="546"/>
        <v>13</v>
      </c>
      <c r="M1707" s="34" t="str">
        <f t="shared" si="537"/>
        <v>7</v>
      </c>
      <c r="N1707" s="34" t="str">
        <f t="shared" si="538"/>
        <v>75</v>
      </c>
      <c r="O1707" s="34" t="str">
        <f t="shared" si="539"/>
        <v>7500</v>
      </c>
      <c r="P1707" s="34" t="str">
        <f>CONCATENATE(M1707," ",VLOOKUP(M1707,'heading tables'!$A:$C,2,FALSE))</f>
        <v>7 Operating Expenses</v>
      </c>
      <c r="Q1707" s="34" t="str">
        <f>CONCATENATE(N1707," ",VLOOKUP(N1707,'heading tables'!$A:$C,2,FALSE))</f>
        <v>75 Total Operating Expenses for Regulated Activities</v>
      </c>
      <c r="R1707" s="34" t="str">
        <f>CONCATENATE(O1707," ",VLOOKUP(ABS(O1707),'heading tables'!$A:$C,2,FALSE))</f>
        <v>7500 Total Operating Expenses for Regulated Activities</v>
      </c>
      <c r="S1707" s="34" t="str">
        <f t="shared" si="542"/>
        <v>75</v>
      </c>
      <c r="T1707" s="34" t="str">
        <f t="shared" si="543"/>
        <v>7500</v>
      </c>
      <c r="U1707" s="34" t="str">
        <f>CONCATENATE(S1707," ",VLOOKUP(S1707,'heading tables'!$A:$C,2,FALSE))</f>
        <v>75 Total Operating Expenses for Regulated Activities</v>
      </c>
      <c r="V1707" s="34" t="str">
        <f>CONCATENATE(T1707," ",VLOOKUP(ABS(T1707),'heading tables'!$A:$C,2,FALSE))</f>
        <v>7500 Total Operating Expenses for Regulated Activities</v>
      </c>
      <c r="W1707" s="34" t="str">
        <f t="shared" si="547"/>
        <v>7500.1</v>
      </c>
      <c r="X1707" s="34" t="str">
        <f t="shared" si="558"/>
        <v>7500.13</v>
      </c>
      <c r="Y1707" s="34" t="str">
        <f t="shared" si="558"/>
        <v>7500.131</v>
      </c>
      <c r="Z1707" s="34" t="str">
        <f t="shared" si="558"/>
        <v>7500.1311</v>
      </c>
      <c r="AA1707" s="34" t="str">
        <f t="shared" si="558"/>
        <v>7500.13113</v>
      </c>
      <c r="AB1707" s="34" t="str">
        <f t="shared" si="550"/>
        <v>7500.1 Operating Expenses for Electricity Regulated Activity</v>
      </c>
      <c r="AC1707" s="34" t="str">
        <f t="shared" si="551"/>
        <v>7500.13 Operating Expenses for Electricity Regulated Distribution (Network) Activity</v>
      </c>
      <c r="AD1707" s="34" t="str">
        <f t="shared" si="552"/>
        <v>7500.131 Tariff Type 1 (GEL/kWh)</v>
      </c>
      <c r="AE1707" s="34" t="str">
        <f t="shared" si="553"/>
        <v>7500.1311 Production / Service Cost of Distribution (Network) Services</v>
      </c>
      <c r="AF1707" s="34" t="str">
        <f t="shared" si="554"/>
        <v xml:space="preserve">7500.13113 Materials </v>
      </c>
      <c r="AI1707" t="s">
        <v>1013</v>
      </c>
      <c r="AJ1707" s="14" t="s">
        <v>11</v>
      </c>
      <c r="AL1707"/>
      <c r="AM1707"/>
      <c r="AN1707"/>
      <c r="AO1707"/>
      <c r="AP1707"/>
      <c r="AQ1707"/>
      <c r="AR1707"/>
      <c r="AS1707"/>
      <c r="AV1707" t="s">
        <v>1013</v>
      </c>
      <c r="AW1707">
        <f t="shared" si="555"/>
        <v>10</v>
      </c>
    </row>
    <row r="1708" spans="1:49" x14ac:dyDescent="0.2">
      <c r="A1708" s="9">
        <v>7500.1311400000004</v>
      </c>
      <c r="B1708" t="s">
        <v>408</v>
      </c>
      <c r="C1708" s="33" t="str">
        <f t="shared" si="557"/>
        <v>7500.13114 Outsource</v>
      </c>
      <c r="D1708" s="6" t="s">
        <v>874</v>
      </c>
      <c r="G1708" s="6" t="s">
        <v>823</v>
      </c>
      <c r="H1708" s="34" t="str">
        <f>VLOOKUP(I1708,'heading tables'!$G$3:$H$9,2,FALSE)</f>
        <v>L5</v>
      </c>
      <c r="I1708" s="34">
        <f t="shared" si="544"/>
        <v>10</v>
      </c>
      <c r="J1708" s="34" t="str">
        <f t="shared" si="545"/>
        <v>Income statement</v>
      </c>
      <c r="K1708" s="34">
        <f t="shared" si="549"/>
        <v>134</v>
      </c>
      <c r="L1708" s="34" t="str">
        <f t="shared" si="546"/>
        <v>14</v>
      </c>
      <c r="M1708" s="34" t="str">
        <f t="shared" si="537"/>
        <v>7</v>
      </c>
      <c r="N1708" s="34" t="str">
        <f t="shared" si="538"/>
        <v>75</v>
      </c>
      <c r="O1708" s="34" t="str">
        <f t="shared" si="539"/>
        <v>7500</v>
      </c>
      <c r="P1708" s="34" t="str">
        <f>CONCATENATE(M1708," ",VLOOKUP(M1708,'heading tables'!$A:$C,2,FALSE))</f>
        <v>7 Operating Expenses</v>
      </c>
      <c r="Q1708" s="34" t="str">
        <f>CONCATENATE(N1708," ",VLOOKUP(N1708,'heading tables'!$A:$C,2,FALSE))</f>
        <v>75 Total Operating Expenses for Regulated Activities</v>
      </c>
      <c r="R1708" s="34" t="str">
        <f>CONCATENATE(O1708," ",VLOOKUP(ABS(O1708),'heading tables'!$A:$C,2,FALSE))</f>
        <v>7500 Total Operating Expenses for Regulated Activities</v>
      </c>
      <c r="S1708" s="34" t="str">
        <f t="shared" si="542"/>
        <v>75</v>
      </c>
      <c r="T1708" s="34" t="str">
        <f t="shared" si="543"/>
        <v>7500</v>
      </c>
      <c r="U1708" s="34" t="str">
        <f>CONCATENATE(S1708," ",VLOOKUP(S1708,'heading tables'!$A:$C,2,FALSE))</f>
        <v>75 Total Operating Expenses for Regulated Activities</v>
      </c>
      <c r="V1708" s="34" t="str">
        <f>CONCATENATE(T1708," ",VLOOKUP(ABS(T1708),'heading tables'!$A:$C,2,FALSE))</f>
        <v>7500 Total Operating Expenses for Regulated Activities</v>
      </c>
      <c r="W1708" s="34" t="str">
        <f t="shared" si="547"/>
        <v>7500.1</v>
      </c>
      <c r="X1708" s="34" t="str">
        <f t="shared" si="558"/>
        <v>7500.13</v>
      </c>
      <c r="Y1708" s="34" t="str">
        <f t="shared" si="558"/>
        <v>7500.131</v>
      </c>
      <c r="Z1708" s="34" t="str">
        <f t="shared" si="558"/>
        <v>7500.1311</v>
      </c>
      <c r="AA1708" s="34" t="str">
        <f t="shared" si="558"/>
        <v>7500.13114</v>
      </c>
      <c r="AB1708" s="34" t="str">
        <f t="shared" si="550"/>
        <v>7500.1 Operating Expenses for Electricity Regulated Activity</v>
      </c>
      <c r="AC1708" s="34" t="str">
        <f t="shared" si="551"/>
        <v>7500.13 Operating Expenses for Electricity Regulated Distribution (Network) Activity</v>
      </c>
      <c r="AD1708" s="34" t="str">
        <f t="shared" si="552"/>
        <v>7500.131 Tariff Type 1 (GEL/kWh)</v>
      </c>
      <c r="AE1708" s="34" t="str">
        <f t="shared" si="553"/>
        <v>7500.1311 Production / Service Cost of Distribution (Network) Services</v>
      </c>
      <c r="AF1708" s="34" t="str">
        <f t="shared" si="554"/>
        <v>7500.13114 Outsource</v>
      </c>
      <c r="AI1708" t="s">
        <v>408</v>
      </c>
      <c r="AJ1708" s="14" t="s">
        <v>11</v>
      </c>
      <c r="AL1708"/>
      <c r="AM1708"/>
      <c r="AN1708"/>
      <c r="AO1708"/>
      <c r="AP1708"/>
      <c r="AQ1708"/>
      <c r="AR1708"/>
      <c r="AS1708"/>
      <c r="AV1708" t="s">
        <v>408</v>
      </c>
      <c r="AW1708">
        <f t="shared" si="555"/>
        <v>9</v>
      </c>
    </row>
    <row r="1709" spans="1:49" x14ac:dyDescent="0.2">
      <c r="A1709" s="9">
        <v>7500.1311500000002</v>
      </c>
      <c r="B1709" t="s">
        <v>460</v>
      </c>
      <c r="C1709" s="33" t="str">
        <f t="shared" si="557"/>
        <v>7500.13115 Utilities</v>
      </c>
      <c r="D1709" s="6" t="s">
        <v>874</v>
      </c>
      <c r="G1709" s="6" t="s">
        <v>823</v>
      </c>
      <c r="H1709" s="34" t="str">
        <f>VLOOKUP(I1709,'heading tables'!$G$3:$H$9,2,FALSE)</f>
        <v>L5</v>
      </c>
      <c r="I1709" s="34">
        <f t="shared" si="544"/>
        <v>10</v>
      </c>
      <c r="J1709" s="34" t="str">
        <f t="shared" si="545"/>
        <v>Income statement</v>
      </c>
      <c r="K1709" s="34">
        <f t="shared" si="549"/>
        <v>134</v>
      </c>
      <c r="L1709" s="34" t="str">
        <f t="shared" si="546"/>
        <v>15</v>
      </c>
      <c r="M1709" s="34" t="str">
        <f t="shared" si="537"/>
        <v>7</v>
      </c>
      <c r="N1709" s="34" t="str">
        <f t="shared" si="538"/>
        <v>75</v>
      </c>
      <c r="O1709" s="34" t="str">
        <f t="shared" si="539"/>
        <v>7500</v>
      </c>
      <c r="P1709" s="34" t="str">
        <f>CONCATENATE(M1709," ",VLOOKUP(M1709,'heading tables'!$A:$C,2,FALSE))</f>
        <v>7 Operating Expenses</v>
      </c>
      <c r="Q1709" s="34" t="str">
        <f>CONCATENATE(N1709," ",VLOOKUP(N1709,'heading tables'!$A:$C,2,FALSE))</f>
        <v>75 Total Operating Expenses for Regulated Activities</v>
      </c>
      <c r="R1709" s="34" t="str">
        <f>CONCATENATE(O1709," ",VLOOKUP(ABS(O1709),'heading tables'!$A:$C,2,FALSE))</f>
        <v>7500 Total Operating Expenses for Regulated Activities</v>
      </c>
      <c r="S1709" s="34" t="str">
        <f t="shared" si="542"/>
        <v>75</v>
      </c>
      <c r="T1709" s="34" t="str">
        <f t="shared" si="543"/>
        <v>7500</v>
      </c>
      <c r="U1709" s="34" t="str">
        <f>CONCATENATE(S1709," ",VLOOKUP(S1709,'heading tables'!$A:$C,2,FALSE))</f>
        <v>75 Total Operating Expenses for Regulated Activities</v>
      </c>
      <c r="V1709" s="34" t="str">
        <f>CONCATENATE(T1709," ",VLOOKUP(ABS(T1709),'heading tables'!$A:$C,2,FALSE))</f>
        <v>7500 Total Operating Expenses for Regulated Activities</v>
      </c>
      <c r="W1709" s="34" t="str">
        <f t="shared" si="547"/>
        <v>7500.1</v>
      </c>
      <c r="X1709" s="34" t="str">
        <f t="shared" si="558"/>
        <v>7500.13</v>
      </c>
      <c r="Y1709" s="34" t="str">
        <f t="shared" si="558"/>
        <v>7500.131</v>
      </c>
      <c r="Z1709" s="34" t="str">
        <f t="shared" si="558"/>
        <v>7500.1311</v>
      </c>
      <c r="AA1709" s="34" t="str">
        <f t="shared" si="558"/>
        <v>7500.13115</v>
      </c>
      <c r="AB1709" s="34" t="str">
        <f t="shared" si="550"/>
        <v>7500.1 Operating Expenses for Electricity Regulated Activity</v>
      </c>
      <c r="AC1709" s="34" t="str">
        <f t="shared" si="551"/>
        <v>7500.13 Operating Expenses for Electricity Regulated Distribution (Network) Activity</v>
      </c>
      <c r="AD1709" s="34" t="str">
        <f t="shared" si="552"/>
        <v>7500.131 Tariff Type 1 (GEL/kWh)</v>
      </c>
      <c r="AE1709" s="34" t="str">
        <f t="shared" si="553"/>
        <v>7500.1311 Production / Service Cost of Distribution (Network) Services</v>
      </c>
      <c r="AF1709" s="34" t="str">
        <f t="shared" si="554"/>
        <v>7500.13115 Utilities</v>
      </c>
      <c r="AI1709" t="s">
        <v>460</v>
      </c>
      <c r="AJ1709" s="14" t="s">
        <v>11</v>
      </c>
      <c r="AL1709"/>
      <c r="AM1709"/>
      <c r="AN1709"/>
      <c r="AO1709"/>
      <c r="AP1709"/>
      <c r="AQ1709"/>
      <c r="AR1709"/>
      <c r="AS1709"/>
      <c r="AV1709" t="s">
        <v>460</v>
      </c>
      <c r="AW1709">
        <f t="shared" si="555"/>
        <v>9</v>
      </c>
    </row>
    <row r="1710" spans="1:49" x14ac:dyDescent="0.2">
      <c r="A1710" s="9">
        <v>7500.1311599999999</v>
      </c>
      <c r="B1710" t="s">
        <v>410</v>
      </c>
      <c r="C1710" s="33" t="str">
        <f t="shared" si="557"/>
        <v>7500.13116 Operation lease (rent)</v>
      </c>
      <c r="D1710" s="6" t="s">
        <v>874</v>
      </c>
      <c r="G1710" s="6" t="s">
        <v>823</v>
      </c>
      <c r="H1710" s="34" t="str">
        <f>VLOOKUP(I1710,'heading tables'!$G$3:$H$9,2,FALSE)</f>
        <v>L5</v>
      </c>
      <c r="I1710" s="34">
        <f t="shared" si="544"/>
        <v>10</v>
      </c>
      <c r="J1710" s="34" t="str">
        <f t="shared" si="545"/>
        <v>Income statement</v>
      </c>
      <c r="K1710" s="34">
        <f t="shared" si="549"/>
        <v>134</v>
      </c>
      <c r="L1710" s="34" t="str">
        <f t="shared" si="546"/>
        <v>16</v>
      </c>
      <c r="M1710" s="34" t="str">
        <f t="shared" si="537"/>
        <v>7</v>
      </c>
      <c r="N1710" s="34" t="str">
        <f t="shared" si="538"/>
        <v>75</v>
      </c>
      <c r="O1710" s="34" t="str">
        <f t="shared" si="539"/>
        <v>7500</v>
      </c>
      <c r="P1710" s="34" t="str">
        <f>CONCATENATE(M1710," ",VLOOKUP(M1710,'heading tables'!$A:$C,2,FALSE))</f>
        <v>7 Operating Expenses</v>
      </c>
      <c r="Q1710" s="34" t="str">
        <f>CONCATENATE(N1710," ",VLOOKUP(N1710,'heading tables'!$A:$C,2,FALSE))</f>
        <v>75 Total Operating Expenses for Regulated Activities</v>
      </c>
      <c r="R1710" s="34" t="str">
        <f>CONCATENATE(O1710," ",VLOOKUP(ABS(O1710),'heading tables'!$A:$C,2,FALSE))</f>
        <v>7500 Total Operating Expenses for Regulated Activities</v>
      </c>
      <c r="S1710" s="34" t="str">
        <f t="shared" si="542"/>
        <v>75</v>
      </c>
      <c r="T1710" s="34" t="str">
        <f t="shared" si="543"/>
        <v>7500</v>
      </c>
      <c r="U1710" s="34" t="str">
        <f>CONCATENATE(S1710," ",VLOOKUP(S1710,'heading tables'!$A:$C,2,FALSE))</f>
        <v>75 Total Operating Expenses for Regulated Activities</v>
      </c>
      <c r="V1710" s="34" t="str">
        <f>CONCATENATE(T1710," ",VLOOKUP(ABS(T1710),'heading tables'!$A:$C,2,FALSE))</f>
        <v>7500 Total Operating Expenses for Regulated Activities</v>
      </c>
      <c r="W1710" s="34" t="str">
        <f t="shared" si="547"/>
        <v>7500.1</v>
      </c>
      <c r="X1710" s="34" t="str">
        <f t="shared" si="558"/>
        <v>7500.13</v>
      </c>
      <c r="Y1710" s="34" t="str">
        <f t="shared" si="558"/>
        <v>7500.131</v>
      </c>
      <c r="Z1710" s="34" t="str">
        <f t="shared" si="558"/>
        <v>7500.1311</v>
      </c>
      <c r="AA1710" s="34" t="str">
        <f t="shared" si="558"/>
        <v>7500.13116</v>
      </c>
      <c r="AB1710" s="34" t="str">
        <f t="shared" si="550"/>
        <v>7500.1 Operating Expenses for Electricity Regulated Activity</v>
      </c>
      <c r="AC1710" s="34" t="str">
        <f t="shared" si="551"/>
        <v>7500.13 Operating Expenses for Electricity Regulated Distribution (Network) Activity</v>
      </c>
      <c r="AD1710" s="34" t="str">
        <f t="shared" si="552"/>
        <v>7500.131 Tariff Type 1 (GEL/kWh)</v>
      </c>
      <c r="AE1710" s="34" t="str">
        <f t="shared" si="553"/>
        <v>7500.1311 Production / Service Cost of Distribution (Network) Services</v>
      </c>
      <c r="AF1710" s="34" t="str">
        <f t="shared" si="554"/>
        <v>7500.13116 Operation lease (rent)</v>
      </c>
      <c r="AI1710" t="s">
        <v>410</v>
      </c>
      <c r="AJ1710" s="14" t="s">
        <v>11</v>
      </c>
      <c r="AL1710"/>
      <c r="AM1710"/>
      <c r="AN1710"/>
      <c r="AO1710"/>
      <c r="AP1710"/>
      <c r="AQ1710"/>
      <c r="AR1710"/>
      <c r="AS1710"/>
      <c r="AV1710" t="s">
        <v>410</v>
      </c>
      <c r="AW1710">
        <f t="shared" si="555"/>
        <v>22</v>
      </c>
    </row>
    <row r="1711" spans="1:49" x14ac:dyDescent="0.2">
      <c r="A1711" s="9">
        <v>7500.1311699999997</v>
      </c>
      <c r="B1711" t="s">
        <v>1018</v>
      </c>
      <c r="C1711" s="33" t="str">
        <f t="shared" si="557"/>
        <v>7500.13117 Electricity Losses</v>
      </c>
      <c r="D1711" s="6" t="s">
        <v>874</v>
      </c>
      <c r="G1711" s="6" t="s">
        <v>823</v>
      </c>
      <c r="H1711" s="34" t="str">
        <f>VLOOKUP(I1711,'heading tables'!$G$3:$H$9,2,FALSE)</f>
        <v>L5</v>
      </c>
      <c r="I1711" s="34">
        <f t="shared" si="544"/>
        <v>10</v>
      </c>
      <c r="J1711" s="34" t="str">
        <f t="shared" si="545"/>
        <v>Income statement</v>
      </c>
      <c r="K1711" s="34">
        <f t="shared" si="549"/>
        <v>134</v>
      </c>
      <c r="L1711" s="34" t="str">
        <f t="shared" si="546"/>
        <v>17</v>
      </c>
      <c r="M1711" s="34" t="str">
        <f t="shared" si="537"/>
        <v>7</v>
      </c>
      <c r="N1711" s="34" t="str">
        <f t="shared" si="538"/>
        <v>75</v>
      </c>
      <c r="O1711" s="34" t="str">
        <f t="shared" si="539"/>
        <v>7500</v>
      </c>
      <c r="P1711" s="34" t="str">
        <f>CONCATENATE(M1711," ",VLOOKUP(M1711,'heading tables'!$A:$C,2,FALSE))</f>
        <v>7 Operating Expenses</v>
      </c>
      <c r="Q1711" s="34" t="str">
        <f>CONCATENATE(N1711," ",VLOOKUP(N1711,'heading tables'!$A:$C,2,FALSE))</f>
        <v>75 Total Operating Expenses for Regulated Activities</v>
      </c>
      <c r="R1711" s="34" t="str">
        <f>CONCATENATE(O1711," ",VLOOKUP(ABS(O1711),'heading tables'!$A:$C,2,FALSE))</f>
        <v>7500 Total Operating Expenses for Regulated Activities</v>
      </c>
      <c r="S1711" s="34" t="str">
        <f t="shared" si="542"/>
        <v>75</v>
      </c>
      <c r="T1711" s="34" t="str">
        <f t="shared" si="543"/>
        <v>7500</v>
      </c>
      <c r="U1711" s="34" t="str">
        <f>CONCATENATE(S1711," ",VLOOKUP(S1711,'heading tables'!$A:$C,2,FALSE))</f>
        <v>75 Total Operating Expenses for Regulated Activities</v>
      </c>
      <c r="V1711" s="34" t="str">
        <f>CONCATENATE(T1711," ",VLOOKUP(ABS(T1711),'heading tables'!$A:$C,2,FALSE))</f>
        <v>7500 Total Operating Expenses for Regulated Activities</v>
      </c>
      <c r="W1711" s="34" t="str">
        <f t="shared" si="547"/>
        <v>7500.1</v>
      </c>
      <c r="X1711" s="34" t="str">
        <f t="shared" si="558"/>
        <v>7500.13</v>
      </c>
      <c r="Y1711" s="34" t="str">
        <f t="shared" si="558"/>
        <v>7500.131</v>
      </c>
      <c r="Z1711" s="34" t="str">
        <f t="shared" si="558"/>
        <v>7500.1311</v>
      </c>
      <c r="AA1711" s="34" t="str">
        <f t="shared" si="558"/>
        <v>7500.13117</v>
      </c>
      <c r="AB1711" s="34" t="str">
        <f t="shared" si="550"/>
        <v>7500.1 Operating Expenses for Electricity Regulated Activity</v>
      </c>
      <c r="AC1711" s="34" t="str">
        <f t="shared" si="551"/>
        <v>7500.13 Operating Expenses for Electricity Regulated Distribution (Network) Activity</v>
      </c>
      <c r="AD1711" s="34" t="str">
        <f t="shared" si="552"/>
        <v>7500.131 Tariff Type 1 (GEL/kWh)</v>
      </c>
      <c r="AE1711" s="34" t="str">
        <f t="shared" si="553"/>
        <v>7500.1311 Production / Service Cost of Distribution (Network) Services</v>
      </c>
      <c r="AF1711" s="34" t="str">
        <f t="shared" si="554"/>
        <v>7500.13117 Electricity Losses</v>
      </c>
      <c r="AI1711" t="s">
        <v>1018</v>
      </c>
      <c r="AJ1711" s="14" t="s">
        <v>11</v>
      </c>
      <c r="AL1711"/>
      <c r="AM1711"/>
      <c r="AN1711"/>
      <c r="AO1711"/>
      <c r="AP1711"/>
      <c r="AQ1711"/>
      <c r="AR1711"/>
      <c r="AS1711"/>
      <c r="AV1711" t="s">
        <v>1018</v>
      </c>
      <c r="AW1711">
        <f t="shared" si="555"/>
        <v>18</v>
      </c>
    </row>
    <row r="1712" spans="1:49" x14ac:dyDescent="0.2">
      <c r="A1712" s="9">
        <v>7500.1311800000003</v>
      </c>
      <c r="B1712" t="s">
        <v>885</v>
      </c>
      <c r="C1712" s="33" t="str">
        <f t="shared" si="557"/>
        <v>7500.13118 Depreciation</v>
      </c>
      <c r="D1712" s="6" t="s">
        <v>874</v>
      </c>
      <c r="G1712" s="6" t="s">
        <v>823</v>
      </c>
      <c r="H1712" s="34" t="str">
        <f>VLOOKUP(I1712,'heading tables'!$G$3:$H$9,2,FALSE)</f>
        <v>L5</v>
      </c>
      <c r="I1712" s="34">
        <f t="shared" si="544"/>
        <v>10</v>
      </c>
      <c r="J1712" s="34" t="str">
        <f t="shared" si="545"/>
        <v>Income statement</v>
      </c>
      <c r="K1712" s="34">
        <f t="shared" si="549"/>
        <v>134</v>
      </c>
      <c r="L1712" s="34" t="str">
        <f t="shared" si="546"/>
        <v>18</v>
      </c>
      <c r="M1712" s="34" t="str">
        <f t="shared" ref="M1712:M1775" si="559">LEFT($A1712,1)</f>
        <v>7</v>
      </c>
      <c r="N1712" s="34" t="str">
        <f t="shared" ref="N1712:N1775" si="560">LEFT($A1712,2)</f>
        <v>75</v>
      </c>
      <c r="O1712" s="34" t="str">
        <f t="shared" ref="O1712:O1775" si="561">LEFT($A1712,4)</f>
        <v>7500</v>
      </c>
      <c r="P1712" s="34" t="str">
        <f>CONCATENATE(M1712," ",VLOOKUP(M1712,'heading tables'!$A:$C,2,FALSE))</f>
        <v>7 Operating Expenses</v>
      </c>
      <c r="Q1712" s="34" t="str">
        <f>CONCATENATE(N1712," ",VLOOKUP(N1712,'heading tables'!$A:$C,2,FALSE))</f>
        <v>75 Total Operating Expenses for Regulated Activities</v>
      </c>
      <c r="R1712" s="34" t="str">
        <f>CONCATENATE(O1712," ",VLOOKUP(ABS(O1712),'heading tables'!$A:$C,2,FALSE))</f>
        <v>7500 Total Operating Expenses for Regulated Activities</v>
      </c>
      <c r="S1712" s="34" t="str">
        <f t="shared" si="542"/>
        <v>75</v>
      </c>
      <c r="T1712" s="34" t="str">
        <f t="shared" si="543"/>
        <v>7500</v>
      </c>
      <c r="U1712" s="34" t="str">
        <f>CONCATENATE(S1712," ",VLOOKUP(S1712,'heading tables'!$A:$C,2,FALSE))</f>
        <v>75 Total Operating Expenses for Regulated Activities</v>
      </c>
      <c r="V1712" s="34" t="str">
        <f>CONCATENATE(T1712," ",VLOOKUP(ABS(T1712),'heading tables'!$A:$C,2,FALSE))</f>
        <v>7500 Total Operating Expenses for Regulated Activities</v>
      </c>
      <c r="W1712" s="34" t="str">
        <f t="shared" si="547"/>
        <v>7500.1</v>
      </c>
      <c r="X1712" s="34" t="str">
        <f t="shared" si="558"/>
        <v>7500.13</v>
      </c>
      <c r="Y1712" s="34" t="str">
        <f t="shared" si="558"/>
        <v>7500.131</v>
      </c>
      <c r="Z1712" s="34" t="str">
        <f t="shared" si="558"/>
        <v>7500.1311</v>
      </c>
      <c r="AA1712" s="34" t="str">
        <f t="shared" si="558"/>
        <v>7500.13118</v>
      </c>
      <c r="AB1712" s="34" t="str">
        <f t="shared" si="550"/>
        <v>7500.1 Operating Expenses for Electricity Regulated Activity</v>
      </c>
      <c r="AC1712" s="34" t="str">
        <f t="shared" si="551"/>
        <v>7500.13 Operating Expenses for Electricity Regulated Distribution (Network) Activity</v>
      </c>
      <c r="AD1712" s="34" t="str">
        <f t="shared" si="552"/>
        <v>7500.131 Tariff Type 1 (GEL/kWh)</v>
      </c>
      <c r="AE1712" s="34" t="str">
        <f t="shared" si="553"/>
        <v>7500.1311 Production / Service Cost of Distribution (Network) Services</v>
      </c>
      <c r="AF1712" s="34" t="str">
        <f t="shared" si="554"/>
        <v>7500.13118 Depreciation</v>
      </c>
      <c r="AI1712" t="s">
        <v>885</v>
      </c>
      <c r="AJ1712" s="14" t="s">
        <v>11</v>
      </c>
      <c r="AL1712"/>
      <c r="AM1712"/>
      <c r="AN1712"/>
      <c r="AO1712"/>
      <c r="AP1712"/>
      <c r="AQ1712"/>
      <c r="AR1712"/>
      <c r="AS1712"/>
      <c r="AV1712" t="s">
        <v>885</v>
      </c>
      <c r="AW1712">
        <f t="shared" si="555"/>
        <v>12</v>
      </c>
    </row>
    <row r="1713" spans="1:49" x14ac:dyDescent="0.2">
      <c r="A1713" s="9">
        <v>7500.1311900000001</v>
      </c>
      <c r="B1713" t="s">
        <v>405</v>
      </c>
      <c r="C1713" s="33" t="str">
        <f t="shared" si="557"/>
        <v>7500.13119 Other</v>
      </c>
      <c r="D1713" s="6" t="s">
        <v>874</v>
      </c>
      <c r="G1713" s="6" t="s">
        <v>823</v>
      </c>
      <c r="H1713" s="34" t="str">
        <f>VLOOKUP(I1713,'heading tables'!$G$3:$H$9,2,FALSE)</f>
        <v>L5</v>
      </c>
      <c r="I1713" s="34">
        <f t="shared" si="544"/>
        <v>10</v>
      </c>
      <c r="J1713" s="34" t="str">
        <f t="shared" si="545"/>
        <v>Income statement</v>
      </c>
      <c r="K1713" s="34">
        <f t="shared" si="549"/>
        <v>134</v>
      </c>
      <c r="L1713" s="34" t="str">
        <f t="shared" si="546"/>
        <v>19</v>
      </c>
      <c r="M1713" s="34" t="str">
        <f t="shared" si="559"/>
        <v>7</v>
      </c>
      <c r="N1713" s="34" t="str">
        <f t="shared" si="560"/>
        <v>75</v>
      </c>
      <c r="O1713" s="34" t="str">
        <f t="shared" si="561"/>
        <v>7500</v>
      </c>
      <c r="P1713" s="34" t="str">
        <f>CONCATENATE(M1713," ",VLOOKUP(M1713,'heading tables'!$A:$C,2,FALSE))</f>
        <v>7 Operating Expenses</v>
      </c>
      <c r="Q1713" s="34" t="str">
        <f>CONCATENATE(N1713," ",VLOOKUP(N1713,'heading tables'!$A:$C,2,FALSE))</f>
        <v>75 Total Operating Expenses for Regulated Activities</v>
      </c>
      <c r="R1713" s="34" t="str">
        <f>CONCATENATE(O1713," ",VLOOKUP(ABS(O1713),'heading tables'!$A:$C,2,FALSE))</f>
        <v>7500 Total Operating Expenses for Regulated Activities</v>
      </c>
      <c r="S1713" s="34" t="str">
        <f t="shared" si="542"/>
        <v>75</v>
      </c>
      <c r="T1713" s="34" t="str">
        <f t="shared" si="543"/>
        <v>7500</v>
      </c>
      <c r="U1713" s="34" t="str">
        <f>CONCATENATE(S1713," ",VLOOKUP(S1713,'heading tables'!$A:$C,2,FALSE))</f>
        <v>75 Total Operating Expenses for Regulated Activities</v>
      </c>
      <c r="V1713" s="34" t="str">
        <f>CONCATENATE(T1713," ",VLOOKUP(ABS(T1713),'heading tables'!$A:$C,2,FALSE))</f>
        <v>7500 Total Operating Expenses for Regulated Activities</v>
      </c>
      <c r="W1713" s="34" t="str">
        <f t="shared" si="547"/>
        <v>7500.1</v>
      </c>
      <c r="X1713" s="34" t="str">
        <f t="shared" si="558"/>
        <v>7500.13</v>
      </c>
      <c r="Y1713" s="34" t="str">
        <f t="shared" si="558"/>
        <v>7500.131</v>
      </c>
      <c r="Z1713" s="34" t="str">
        <f t="shared" si="558"/>
        <v>7500.1311</v>
      </c>
      <c r="AA1713" s="34" t="str">
        <f t="shared" si="558"/>
        <v>7500.13119</v>
      </c>
      <c r="AB1713" s="34" t="str">
        <f t="shared" si="550"/>
        <v>7500.1 Operating Expenses for Electricity Regulated Activity</v>
      </c>
      <c r="AC1713" s="34" t="str">
        <f t="shared" si="551"/>
        <v>7500.13 Operating Expenses for Electricity Regulated Distribution (Network) Activity</v>
      </c>
      <c r="AD1713" s="34" t="str">
        <f t="shared" si="552"/>
        <v>7500.131 Tariff Type 1 (GEL/kWh)</v>
      </c>
      <c r="AE1713" s="34" t="str">
        <f t="shared" si="553"/>
        <v>7500.1311 Production / Service Cost of Distribution (Network) Services</v>
      </c>
      <c r="AF1713" s="34" t="str">
        <f t="shared" si="554"/>
        <v>7500.13119 Other</v>
      </c>
      <c r="AI1713" t="s">
        <v>405</v>
      </c>
      <c r="AJ1713" s="14" t="s">
        <v>11</v>
      </c>
      <c r="AL1713"/>
      <c r="AM1713"/>
      <c r="AN1713"/>
      <c r="AO1713"/>
      <c r="AP1713"/>
      <c r="AQ1713"/>
      <c r="AR1713"/>
      <c r="AS1713"/>
      <c r="AV1713" t="s">
        <v>405</v>
      </c>
      <c r="AW1713">
        <f t="shared" si="555"/>
        <v>5</v>
      </c>
    </row>
    <row r="1714" spans="1:49" x14ac:dyDescent="0.2">
      <c r="A1714" s="14">
        <v>7500.1311999999998</v>
      </c>
      <c r="B1714" t="s">
        <v>1019</v>
      </c>
      <c r="C1714" s="33" t="str">
        <f t="shared" si="557"/>
        <v>7500.1312 General &amp; Administration Expenses</v>
      </c>
      <c r="D1714" s="6" t="s">
        <v>874</v>
      </c>
      <c r="E1714" s="6" t="s">
        <v>5</v>
      </c>
      <c r="F1714" s="6" t="s">
        <v>5</v>
      </c>
      <c r="G1714" s="6" t="s">
        <v>822</v>
      </c>
      <c r="H1714" s="34" t="str">
        <f>VLOOKUP(I1714,'heading tables'!$G$3:$H$9,2,FALSE)</f>
        <v>L4</v>
      </c>
      <c r="I1714" s="34">
        <f t="shared" si="544"/>
        <v>9</v>
      </c>
      <c r="J1714" s="34" t="str">
        <f t="shared" si="545"/>
        <v>Income statement</v>
      </c>
      <c r="K1714" s="34">
        <f t="shared" si="549"/>
        <v>134</v>
      </c>
      <c r="L1714" s="34" t="str">
        <f t="shared" si="546"/>
        <v>12</v>
      </c>
      <c r="M1714" s="34" t="str">
        <f t="shared" si="559"/>
        <v>7</v>
      </c>
      <c r="N1714" s="34" t="str">
        <f t="shared" si="560"/>
        <v>75</v>
      </c>
      <c r="O1714" s="34" t="str">
        <f t="shared" si="561"/>
        <v>7500</v>
      </c>
      <c r="P1714" s="34" t="str">
        <f>CONCATENATE(M1714," ",VLOOKUP(M1714,'heading tables'!$A:$C,2,FALSE))</f>
        <v>7 Operating Expenses</v>
      </c>
      <c r="Q1714" s="34" t="str">
        <f>CONCATENATE(N1714," ",VLOOKUP(N1714,'heading tables'!$A:$C,2,FALSE))</f>
        <v>75 Total Operating Expenses for Regulated Activities</v>
      </c>
      <c r="R1714" s="34" t="str">
        <f>CONCATENATE(O1714," ",VLOOKUP(ABS(O1714),'heading tables'!$A:$C,2,FALSE))</f>
        <v>7500 Total Operating Expenses for Regulated Activities</v>
      </c>
      <c r="S1714" s="34" t="str">
        <f t="shared" si="542"/>
        <v>75</v>
      </c>
      <c r="T1714" s="34" t="str">
        <f t="shared" si="543"/>
        <v>7500</v>
      </c>
      <c r="U1714" s="34" t="str">
        <f>CONCATENATE(S1714," ",VLOOKUP(S1714,'heading tables'!$A:$C,2,FALSE))</f>
        <v>75 Total Operating Expenses for Regulated Activities</v>
      </c>
      <c r="V1714" s="34" t="str">
        <f>CONCATENATE(T1714," ",VLOOKUP(ABS(T1714),'heading tables'!$A:$C,2,FALSE))</f>
        <v>7500 Total Operating Expenses for Regulated Activities</v>
      </c>
      <c r="W1714" s="34" t="str">
        <f t="shared" si="547"/>
        <v>7500.1</v>
      </c>
      <c r="X1714" s="34" t="str">
        <f t="shared" si="558"/>
        <v>7500.13</v>
      </c>
      <c r="Y1714" s="34" t="str">
        <f t="shared" si="558"/>
        <v>7500.131</v>
      </c>
      <c r="Z1714" s="34" t="str">
        <f t="shared" si="558"/>
        <v>7500.1312</v>
      </c>
      <c r="AA1714" s="34" t="str">
        <f t="shared" si="558"/>
        <v>" "</v>
      </c>
      <c r="AB1714" s="34" t="str">
        <f t="shared" si="550"/>
        <v>7500.1 Operating Expenses for Electricity Regulated Activity</v>
      </c>
      <c r="AC1714" s="34" t="str">
        <f t="shared" si="551"/>
        <v>7500.13 Operating Expenses for Electricity Regulated Distribution (Network) Activity</v>
      </c>
      <c r="AD1714" s="34" t="str">
        <f t="shared" si="552"/>
        <v>7500.131 Tariff Type 1 (GEL/kWh)</v>
      </c>
      <c r="AE1714" s="34" t="str">
        <f t="shared" si="553"/>
        <v>7500.1312 General &amp; Administration Expenses</v>
      </c>
      <c r="AF1714" s="34" t="str">
        <f t="shared" si="554"/>
        <v>" "</v>
      </c>
      <c r="AH1714" s="6" t="s">
        <v>903</v>
      </c>
      <c r="AI1714" t="s">
        <v>1019</v>
      </c>
      <c r="AJ1714" s="14" t="s">
        <v>1064</v>
      </c>
      <c r="AK1714" t="s">
        <v>909</v>
      </c>
      <c r="AL1714"/>
      <c r="AM1714"/>
      <c r="AN1714"/>
      <c r="AO1714"/>
      <c r="AP1714"/>
      <c r="AQ1714"/>
      <c r="AR1714"/>
      <c r="AS1714"/>
      <c r="AV1714" t="s">
        <v>1019</v>
      </c>
      <c r="AW1714">
        <f t="shared" si="555"/>
        <v>33</v>
      </c>
    </row>
    <row r="1715" spans="1:49" x14ac:dyDescent="0.2">
      <c r="A1715" s="9">
        <v>7500.1312099999996</v>
      </c>
      <c r="B1715" t="s">
        <v>1017</v>
      </c>
      <c r="C1715" s="33" t="str">
        <f t="shared" si="557"/>
        <v>7500.13121 Payroll Cost</v>
      </c>
      <c r="D1715" s="6" t="s">
        <v>874</v>
      </c>
      <c r="G1715" s="6" t="s">
        <v>823</v>
      </c>
      <c r="H1715" s="34" t="str">
        <f>VLOOKUP(I1715,'heading tables'!$G$3:$H$9,2,FALSE)</f>
        <v>L5</v>
      </c>
      <c r="I1715" s="34">
        <f t="shared" si="544"/>
        <v>10</v>
      </c>
      <c r="J1715" s="34" t="str">
        <f t="shared" si="545"/>
        <v>Income statement</v>
      </c>
      <c r="K1715" s="34">
        <f t="shared" si="549"/>
        <v>134</v>
      </c>
      <c r="L1715" s="34" t="str">
        <f t="shared" si="546"/>
        <v>21</v>
      </c>
      <c r="M1715" s="34" t="str">
        <f t="shared" si="559"/>
        <v>7</v>
      </c>
      <c r="N1715" s="34" t="str">
        <f t="shared" si="560"/>
        <v>75</v>
      </c>
      <c r="O1715" s="34" t="str">
        <f t="shared" si="561"/>
        <v>7500</v>
      </c>
      <c r="P1715" s="34" t="str">
        <f>CONCATENATE(M1715," ",VLOOKUP(M1715,'heading tables'!$A:$C,2,FALSE))</f>
        <v>7 Operating Expenses</v>
      </c>
      <c r="Q1715" s="34" t="str">
        <f>CONCATENATE(N1715," ",VLOOKUP(N1715,'heading tables'!$A:$C,2,FALSE))</f>
        <v>75 Total Operating Expenses for Regulated Activities</v>
      </c>
      <c r="R1715" s="34" t="str">
        <f>CONCATENATE(O1715," ",VLOOKUP(ABS(O1715),'heading tables'!$A:$C,2,FALSE))</f>
        <v>7500 Total Operating Expenses for Regulated Activities</v>
      </c>
      <c r="S1715" s="34" t="str">
        <f t="shared" si="542"/>
        <v>75</v>
      </c>
      <c r="T1715" s="34" t="str">
        <f t="shared" si="543"/>
        <v>7500</v>
      </c>
      <c r="U1715" s="34" t="str">
        <f>CONCATENATE(S1715," ",VLOOKUP(S1715,'heading tables'!$A:$C,2,FALSE))</f>
        <v>75 Total Operating Expenses for Regulated Activities</v>
      </c>
      <c r="V1715" s="34" t="str">
        <f>CONCATENATE(T1715," ",VLOOKUP(ABS(T1715),'heading tables'!$A:$C,2,FALSE))</f>
        <v>7500 Total Operating Expenses for Regulated Activities</v>
      </c>
      <c r="W1715" s="34" t="str">
        <f t="shared" si="547"/>
        <v>7500.1</v>
      </c>
      <c r="X1715" s="34" t="str">
        <f t="shared" si="558"/>
        <v>7500.13</v>
      </c>
      <c r="Y1715" s="34" t="str">
        <f t="shared" si="558"/>
        <v>7500.131</v>
      </c>
      <c r="Z1715" s="34" t="str">
        <f t="shared" si="558"/>
        <v>7500.1312</v>
      </c>
      <c r="AA1715" s="34" t="str">
        <f t="shared" si="558"/>
        <v>7500.13121</v>
      </c>
      <c r="AB1715" s="34" t="str">
        <f t="shared" si="550"/>
        <v>7500.1 Operating Expenses for Electricity Regulated Activity</v>
      </c>
      <c r="AC1715" s="34" t="str">
        <f t="shared" si="551"/>
        <v>7500.13 Operating Expenses for Electricity Regulated Distribution (Network) Activity</v>
      </c>
      <c r="AD1715" s="34" t="str">
        <f t="shared" si="552"/>
        <v>7500.131 Tariff Type 1 (GEL/kWh)</v>
      </c>
      <c r="AE1715" s="34" t="str">
        <f t="shared" si="553"/>
        <v>7500.1312 General &amp; Administration Expenses</v>
      </c>
      <c r="AF1715" s="34" t="str">
        <f t="shared" si="554"/>
        <v>7500.13121 Payroll Cost</v>
      </c>
      <c r="AI1715" t="s">
        <v>1017</v>
      </c>
      <c r="AJ1715" s="14" t="s">
        <v>11</v>
      </c>
      <c r="AL1715"/>
      <c r="AM1715"/>
      <c r="AN1715"/>
      <c r="AO1715"/>
      <c r="AP1715"/>
      <c r="AQ1715"/>
      <c r="AR1715"/>
      <c r="AS1715"/>
      <c r="AV1715" t="s">
        <v>1017</v>
      </c>
      <c r="AW1715">
        <f t="shared" si="555"/>
        <v>12</v>
      </c>
    </row>
    <row r="1716" spans="1:49" x14ac:dyDescent="0.2">
      <c r="A1716" s="9">
        <v>7500.1312200000002</v>
      </c>
      <c r="B1716" t="s">
        <v>1020</v>
      </c>
      <c r="C1716" s="33" t="str">
        <f t="shared" si="557"/>
        <v>7500.13122 Supply, Communication &amp; Utilities</v>
      </c>
      <c r="D1716" s="6" t="s">
        <v>874</v>
      </c>
      <c r="G1716" s="6" t="s">
        <v>823</v>
      </c>
      <c r="H1716" s="34" t="str">
        <f>VLOOKUP(I1716,'heading tables'!$G$3:$H$9,2,FALSE)</f>
        <v>L5</v>
      </c>
      <c r="I1716" s="34">
        <f t="shared" si="544"/>
        <v>10</v>
      </c>
      <c r="J1716" s="34" t="str">
        <f t="shared" si="545"/>
        <v>Income statement</v>
      </c>
      <c r="K1716" s="34">
        <f t="shared" si="549"/>
        <v>134</v>
      </c>
      <c r="L1716" s="34" t="str">
        <f t="shared" si="546"/>
        <v>22</v>
      </c>
      <c r="M1716" s="34" t="str">
        <f t="shared" si="559"/>
        <v>7</v>
      </c>
      <c r="N1716" s="34" t="str">
        <f t="shared" si="560"/>
        <v>75</v>
      </c>
      <c r="O1716" s="34" t="str">
        <f t="shared" si="561"/>
        <v>7500</v>
      </c>
      <c r="P1716" s="34" t="str">
        <f>CONCATENATE(M1716," ",VLOOKUP(M1716,'heading tables'!$A:$C,2,FALSE))</f>
        <v>7 Operating Expenses</v>
      </c>
      <c r="Q1716" s="34" t="str">
        <f>CONCATENATE(N1716," ",VLOOKUP(N1716,'heading tables'!$A:$C,2,FALSE))</f>
        <v>75 Total Operating Expenses for Regulated Activities</v>
      </c>
      <c r="R1716" s="34" t="str">
        <f>CONCATENATE(O1716," ",VLOOKUP(ABS(O1716),'heading tables'!$A:$C,2,FALSE))</f>
        <v>7500 Total Operating Expenses for Regulated Activities</v>
      </c>
      <c r="S1716" s="34" t="str">
        <f t="shared" si="542"/>
        <v>75</v>
      </c>
      <c r="T1716" s="34" t="str">
        <f t="shared" si="543"/>
        <v>7500</v>
      </c>
      <c r="U1716" s="34" t="str">
        <f>CONCATENATE(S1716," ",VLOOKUP(S1716,'heading tables'!$A:$C,2,FALSE))</f>
        <v>75 Total Operating Expenses for Regulated Activities</v>
      </c>
      <c r="V1716" s="34" t="str">
        <f>CONCATENATE(T1716," ",VLOOKUP(ABS(T1716),'heading tables'!$A:$C,2,FALSE))</f>
        <v>7500 Total Operating Expenses for Regulated Activities</v>
      </c>
      <c r="W1716" s="34" t="str">
        <f t="shared" si="547"/>
        <v>7500.1</v>
      </c>
      <c r="X1716" s="34" t="str">
        <f t="shared" si="558"/>
        <v>7500.13</v>
      </c>
      <c r="Y1716" s="34" t="str">
        <f t="shared" si="558"/>
        <v>7500.131</v>
      </c>
      <c r="Z1716" s="34" t="str">
        <f t="shared" si="558"/>
        <v>7500.1312</v>
      </c>
      <c r="AA1716" s="34" t="str">
        <f t="shared" si="558"/>
        <v>7500.13122</v>
      </c>
      <c r="AB1716" s="34" t="str">
        <f t="shared" si="550"/>
        <v>7500.1 Operating Expenses for Electricity Regulated Activity</v>
      </c>
      <c r="AC1716" s="34" t="str">
        <f t="shared" si="551"/>
        <v>7500.13 Operating Expenses for Electricity Regulated Distribution (Network) Activity</v>
      </c>
      <c r="AD1716" s="34" t="str">
        <f t="shared" si="552"/>
        <v>7500.131 Tariff Type 1 (GEL/kWh)</v>
      </c>
      <c r="AE1716" s="34" t="str">
        <f t="shared" si="553"/>
        <v>7500.1312 General &amp; Administration Expenses</v>
      </c>
      <c r="AF1716" s="34" t="str">
        <f t="shared" si="554"/>
        <v>7500.13122 Supply, Communication &amp; Utilities</v>
      </c>
      <c r="AI1716" t="s">
        <v>1020</v>
      </c>
      <c r="AJ1716" s="14" t="s">
        <v>11</v>
      </c>
      <c r="AL1716"/>
      <c r="AM1716"/>
      <c r="AN1716"/>
      <c r="AO1716"/>
      <c r="AP1716"/>
      <c r="AQ1716"/>
      <c r="AR1716"/>
      <c r="AS1716"/>
      <c r="AV1716" t="s">
        <v>1020</v>
      </c>
      <c r="AW1716">
        <f t="shared" si="555"/>
        <v>33</v>
      </c>
    </row>
    <row r="1717" spans="1:49" x14ac:dyDescent="0.2">
      <c r="A1717" s="9">
        <v>7500.13123</v>
      </c>
      <c r="B1717" t="s">
        <v>2045</v>
      </c>
      <c r="C1717" s="33" t="str">
        <f t="shared" si="557"/>
        <v>7500.13123 Business Trips, Trainings, Representative Expenses</v>
      </c>
      <c r="D1717" s="6" t="s">
        <v>874</v>
      </c>
      <c r="G1717" s="6" t="s">
        <v>823</v>
      </c>
      <c r="H1717" s="34" t="str">
        <f>VLOOKUP(I1717,'heading tables'!$G$3:$H$9,2,FALSE)</f>
        <v>L5</v>
      </c>
      <c r="I1717" s="34">
        <f t="shared" si="544"/>
        <v>10</v>
      </c>
      <c r="J1717" s="34" t="str">
        <f t="shared" si="545"/>
        <v>Income statement</v>
      </c>
      <c r="K1717" s="34">
        <f t="shared" si="549"/>
        <v>134</v>
      </c>
      <c r="L1717" s="34" t="str">
        <f t="shared" si="546"/>
        <v>23</v>
      </c>
      <c r="M1717" s="34" t="str">
        <f t="shared" si="559"/>
        <v>7</v>
      </c>
      <c r="N1717" s="34" t="str">
        <f t="shared" si="560"/>
        <v>75</v>
      </c>
      <c r="O1717" s="34" t="str">
        <f t="shared" si="561"/>
        <v>7500</v>
      </c>
      <c r="P1717" s="34" t="str">
        <f>CONCATENATE(M1717," ",VLOOKUP(M1717,'heading tables'!$A:$C,2,FALSE))</f>
        <v>7 Operating Expenses</v>
      </c>
      <c r="Q1717" s="34" t="str">
        <f>CONCATENATE(N1717," ",VLOOKUP(N1717,'heading tables'!$A:$C,2,FALSE))</f>
        <v>75 Total Operating Expenses for Regulated Activities</v>
      </c>
      <c r="R1717" s="34" t="str">
        <f>CONCATENATE(O1717," ",VLOOKUP(ABS(O1717),'heading tables'!$A:$C,2,FALSE))</f>
        <v>7500 Total Operating Expenses for Regulated Activities</v>
      </c>
      <c r="S1717" s="34" t="str">
        <f t="shared" si="542"/>
        <v>75</v>
      </c>
      <c r="T1717" s="34" t="str">
        <f t="shared" si="543"/>
        <v>7500</v>
      </c>
      <c r="U1717" s="34" t="str">
        <f>CONCATENATE(S1717," ",VLOOKUP(S1717,'heading tables'!$A:$C,2,FALSE))</f>
        <v>75 Total Operating Expenses for Regulated Activities</v>
      </c>
      <c r="V1717" s="34" t="str">
        <f>CONCATENATE(T1717," ",VLOOKUP(ABS(T1717),'heading tables'!$A:$C,2,FALSE))</f>
        <v>7500 Total Operating Expenses for Regulated Activities</v>
      </c>
      <c r="W1717" s="34" t="str">
        <f t="shared" si="547"/>
        <v>7500.1</v>
      </c>
      <c r="X1717" s="34" t="str">
        <f t="shared" si="558"/>
        <v>7500.13</v>
      </c>
      <c r="Y1717" s="34" t="str">
        <f t="shared" si="558"/>
        <v>7500.131</v>
      </c>
      <c r="Z1717" s="34" t="str">
        <f t="shared" si="558"/>
        <v>7500.1312</v>
      </c>
      <c r="AA1717" s="34" t="str">
        <f t="shared" si="558"/>
        <v>7500.13123</v>
      </c>
      <c r="AB1717" s="34" t="str">
        <f t="shared" si="550"/>
        <v>7500.1 Operating Expenses for Electricity Regulated Activity</v>
      </c>
      <c r="AC1717" s="34" t="str">
        <f t="shared" si="551"/>
        <v>7500.13 Operating Expenses for Electricity Regulated Distribution (Network) Activity</v>
      </c>
      <c r="AD1717" s="34" t="str">
        <f t="shared" si="552"/>
        <v>7500.131 Tariff Type 1 (GEL/kWh)</v>
      </c>
      <c r="AE1717" s="34" t="str">
        <f t="shared" si="553"/>
        <v>7500.1312 General &amp; Administration Expenses</v>
      </c>
      <c r="AF1717" s="34" t="str">
        <f t="shared" si="554"/>
        <v>7500.13123 Business Trips, Trainings, Representative Expenses</v>
      </c>
      <c r="AI1717" t="s">
        <v>2045</v>
      </c>
      <c r="AJ1717" s="14" t="s">
        <v>11</v>
      </c>
      <c r="AL1717"/>
      <c r="AM1717"/>
      <c r="AN1717"/>
      <c r="AO1717"/>
      <c r="AP1717"/>
      <c r="AQ1717"/>
      <c r="AR1717"/>
      <c r="AS1717"/>
      <c r="AV1717" t="s">
        <v>2045</v>
      </c>
      <c r="AW1717">
        <f t="shared" si="555"/>
        <v>50</v>
      </c>
    </row>
    <row r="1718" spans="1:49" x14ac:dyDescent="0.2">
      <c r="A1718" s="9">
        <v>7500.1312399999997</v>
      </c>
      <c r="B1718" t="s">
        <v>1021</v>
      </c>
      <c r="C1718" s="33" t="str">
        <f t="shared" si="557"/>
        <v>7500.13124 Depreciation, Repair &amp; Rent</v>
      </c>
      <c r="D1718" s="6" t="s">
        <v>874</v>
      </c>
      <c r="G1718" s="6" t="s">
        <v>823</v>
      </c>
      <c r="H1718" s="34" t="str">
        <f>VLOOKUP(I1718,'heading tables'!$G$3:$H$9,2,FALSE)</f>
        <v>L5</v>
      </c>
      <c r="I1718" s="34">
        <f t="shared" si="544"/>
        <v>10</v>
      </c>
      <c r="J1718" s="34" t="str">
        <f t="shared" si="545"/>
        <v>Income statement</v>
      </c>
      <c r="K1718" s="34">
        <f t="shared" si="549"/>
        <v>134</v>
      </c>
      <c r="L1718" s="34" t="str">
        <f t="shared" si="546"/>
        <v>24</v>
      </c>
      <c r="M1718" s="34" t="str">
        <f t="shared" si="559"/>
        <v>7</v>
      </c>
      <c r="N1718" s="34" t="str">
        <f t="shared" si="560"/>
        <v>75</v>
      </c>
      <c r="O1718" s="34" t="str">
        <f t="shared" si="561"/>
        <v>7500</v>
      </c>
      <c r="P1718" s="34" t="str">
        <f>CONCATENATE(M1718," ",VLOOKUP(M1718,'heading tables'!$A:$C,2,FALSE))</f>
        <v>7 Operating Expenses</v>
      </c>
      <c r="Q1718" s="34" t="str">
        <f>CONCATENATE(N1718," ",VLOOKUP(N1718,'heading tables'!$A:$C,2,FALSE))</f>
        <v>75 Total Operating Expenses for Regulated Activities</v>
      </c>
      <c r="R1718" s="34" t="str">
        <f>CONCATENATE(O1718," ",VLOOKUP(ABS(O1718),'heading tables'!$A:$C,2,FALSE))</f>
        <v>7500 Total Operating Expenses for Regulated Activities</v>
      </c>
      <c r="S1718" s="34" t="str">
        <f t="shared" si="542"/>
        <v>75</v>
      </c>
      <c r="T1718" s="34" t="str">
        <f t="shared" si="543"/>
        <v>7500</v>
      </c>
      <c r="U1718" s="34" t="str">
        <f>CONCATENATE(S1718," ",VLOOKUP(S1718,'heading tables'!$A:$C,2,FALSE))</f>
        <v>75 Total Operating Expenses for Regulated Activities</v>
      </c>
      <c r="V1718" s="34" t="str">
        <f>CONCATENATE(T1718," ",VLOOKUP(ABS(T1718),'heading tables'!$A:$C,2,FALSE))</f>
        <v>7500 Total Operating Expenses for Regulated Activities</v>
      </c>
      <c r="W1718" s="34" t="str">
        <f t="shared" si="547"/>
        <v>7500.1</v>
      </c>
      <c r="X1718" s="34" t="str">
        <f t="shared" ref="X1718:AA1737" si="562">IF(OR(LEFT($A1718,X$1)=W1718,W1718=$AZ$1),$AZ$1,LEFT($A1718,X$1))</f>
        <v>7500.13</v>
      </c>
      <c r="Y1718" s="34" t="str">
        <f t="shared" si="562"/>
        <v>7500.131</v>
      </c>
      <c r="Z1718" s="34" t="str">
        <f t="shared" si="562"/>
        <v>7500.1312</v>
      </c>
      <c r="AA1718" s="34" t="str">
        <f t="shared" si="562"/>
        <v>7500.13124</v>
      </c>
      <c r="AB1718" s="34" t="str">
        <f t="shared" si="550"/>
        <v>7500.1 Operating Expenses for Electricity Regulated Activity</v>
      </c>
      <c r="AC1718" s="34" t="str">
        <f t="shared" si="551"/>
        <v>7500.13 Operating Expenses for Electricity Regulated Distribution (Network) Activity</v>
      </c>
      <c r="AD1718" s="34" t="str">
        <f t="shared" si="552"/>
        <v>7500.131 Tariff Type 1 (GEL/kWh)</v>
      </c>
      <c r="AE1718" s="34" t="str">
        <f t="shared" si="553"/>
        <v>7500.1312 General &amp; Administration Expenses</v>
      </c>
      <c r="AF1718" s="34" t="str">
        <f t="shared" si="554"/>
        <v>7500.13124 Depreciation, Repair &amp; Rent</v>
      </c>
      <c r="AI1718" t="s">
        <v>1021</v>
      </c>
      <c r="AJ1718" s="14" t="s">
        <v>11</v>
      </c>
      <c r="AL1718"/>
      <c r="AM1718"/>
      <c r="AN1718"/>
      <c r="AO1718"/>
      <c r="AP1718"/>
      <c r="AQ1718"/>
      <c r="AR1718"/>
      <c r="AS1718"/>
      <c r="AV1718" t="s">
        <v>1021</v>
      </c>
      <c r="AW1718">
        <f t="shared" si="555"/>
        <v>27</v>
      </c>
    </row>
    <row r="1719" spans="1:49" x14ac:dyDescent="0.2">
      <c r="A1719" s="9">
        <v>7500.1312500000004</v>
      </c>
      <c r="B1719" t="s">
        <v>1022</v>
      </c>
      <c r="C1719" s="33" t="str">
        <f t="shared" si="557"/>
        <v>7500.13125 Insurance, Consulting &amp; Audit</v>
      </c>
      <c r="D1719" s="6" t="s">
        <v>874</v>
      </c>
      <c r="G1719" s="6" t="s">
        <v>823</v>
      </c>
      <c r="H1719" s="34" t="str">
        <f>VLOOKUP(I1719,'heading tables'!$G$3:$H$9,2,FALSE)</f>
        <v>L5</v>
      </c>
      <c r="I1719" s="34">
        <f t="shared" si="544"/>
        <v>10</v>
      </c>
      <c r="J1719" s="34" t="str">
        <f t="shared" si="545"/>
        <v>Income statement</v>
      </c>
      <c r="K1719" s="34">
        <f t="shared" si="549"/>
        <v>134</v>
      </c>
      <c r="L1719" s="34" t="str">
        <f t="shared" si="546"/>
        <v>25</v>
      </c>
      <c r="M1719" s="34" t="str">
        <f t="shared" si="559"/>
        <v>7</v>
      </c>
      <c r="N1719" s="34" t="str">
        <f t="shared" si="560"/>
        <v>75</v>
      </c>
      <c r="O1719" s="34" t="str">
        <f t="shared" si="561"/>
        <v>7500</v>
      </c>
      <c r="P1719" s="34" t="str">
        <f>CONCATENATE(M1719," ",VLOOKUP(M1719,'heading tables'!$A:$C,2,FALSE))</f>
        <v>7 Operating Expenses</v>
      </c>
      <c r="Q1719" s="34" t="str">
        <f>CONCATENATE(N1719," ",VLOOKUP(N1719,'heading tables'!$A:$C,2,FALSE))</f>
        <v>75 Total Operating Expenses for Regulated Activities</v>
      </c>
      <c r="R1719" s="34" t="str">
        <f>CONCATENATE(O1719," ",VLOOKUP(ABS(O1719),'heading tables'!$A:$C,2,FALSE))</f>
        <v>7500 Total Operating Expenses for Regulated Activities</v>
      </c>
      <c r="S1719" s="34" t="str">
        <f t="shared" si="542"/>
        <v>75</v>
      </c>
      <c r="T1719" s="34" t="str">
        <f t="shared" si="543"/>
        <v>7500</v>
      </c>
      <c r="U1719" s="34" t="str">
        <f>CONCATENATE(S1719," ",VLOOKUP(S1719,'heading tables'!$A:$C,2,FALSE))</f>
        <v>75 Total Operating Expenses for Regulated Activities</v>
      </c>
      <c r="V1719" s="34" t="str">
        <f>CONCATENATE(T1719," ",VLOOKUP(ABS(T1719),'heading tables'!$A:$C,2,FALSE))</f>
        <v>7500 Total Operating Expenses for Regulated Activities</v>
      </c>
      <c r="W1719" s="34" t="str">
        <f t="shared" si="547"/>
        <v>7500.1</v>
      </c>
      <c r="X1719" s="34" t="str">
        <f t="shared" si="562"/>
        <v>7500.13</v>
      </c>
      <c r="Y1719" s="34" t="str">
        <f t="shared" si="562"/>
        <v>7500.131</v>
      </c>
      <c r="Z1719" s="34" t="str">
        <f t="shared" si="562"/>
        <v>7500.1312</v>
      </c>
      <c r="AA1719" s="34" t="str">
        <f t="shared" si="562"/>
        <v>7500.13125</v>
      </c>
      <c r="AB1719" s="34" t="str">
        <f t="shared" si="550"/>
        <v>7500.1 Operating Expenses for Electricity Regulated Activity</v>
      </c>
      <c r="AC1719" s="34" t="str">
        <f t="shared" si="551"/>
        <v>7500.13 Operating Expenses for Electricity Regulated Distribution (Network) Activity</v>
      </c>
      <c r="AD1719" s="34" t="str">
        <f t="shared" si="552"/>
        <v>7500.131 Tariff Type 1 (GEL/kWh)</v>
      </c>
      <c r="AE1719" s="34" t="str">
        <f t="shared" si="553"/>
        <v>7500.1312 General &amp; Administration Expenses</v>
      </c>
      <c r="AF1719" s="34" t="str">
        <f t="shared" si="554"/>
        <v>7500.13125 Insurance, Consulting &amp; Audit</v>
      </c>
      <c r="AI1719" t="s">
        <v>1022</v>
      </c>
      <c r="AJ1719" s="14" t="s">
        <v>11</v>
      </c>
      <c r="AL1719"/>
      <c r="AM1719"/>
      <c r="AN1719"/>
      <c r="AO1719"/>
      <c r="AP1719"/>
      <c r="AQ1719"/>
      <c r="AR1719"/>
      <c r="AS1719"/>
      <c r="AV1719" t="s">
        <v>1022</v>
      </c>
      <c r="AW1719">
        <f t="shared" si="555"/>
        <v>29</v>
      </c>
    </row>
    <row r="1720" spans="1:49" x14ac:dyDescent="0.2">
      <c r="A1720" s="9">
        <v>7500.1312600000001</v>
      </c>
      <c r="B1720" t="s">
        <v>1023</v>
      </c>
      <c r="C1720" s="33" t="str">
        <f t="shared" si="557"/>
        <v>7500.13126 Bank Charges</v>
      </c>
      <c r="D1720" s="6" t="s">
        <v>874</v>
      </c>
      <c r="G1720" s="6" t="s">
        <v>823</v>
      </c>
      <c r="H1720" s="34" t="str">
        <f>VLOOKUP(I1720,'heading tables'!$G$3:$H$9,2,FALSE)</f>
        <v>L5</v>
      </c>
      <c r="I1720" s="34">
        <f t="shared" si="544"/>
        <v>10</v>
      </c>
      <c r="J1720" s="34" t="str">
        <f t="shared" si="545"/>
        <v>Income statement</v>
      </c>
      <c r="K1720" s="34">
        <f t="shared" si="549"/>
        <v>134</v>
      </c>
      <c r="L1720" s="34" t="str">
        <f t="shared" si="546"/>
        <v>26</v>
      </c>
      <c r="M1720" s="34" t="str">
        <f t="shared" si="559"/>
        <v>7</v>
      </c>
      <c r="N1720" s="34" t="str">
        <f t="shared" si="560"/>
        <v>75</v>
      </c>
      <c r="O1720" s="34" t="str">
        <f t="shared" si="561"/>
        <v>7500</v>
      </c>
      <c r="P1720" s="34" t="str">
        <f>CONCATENATE(M1720," ",VLOOKUP(M1720,'heading tables'!$A:$C,2,FALSE))</f>
        <v>7 Operating Expenses</v>
      </c>
      <c r="Q1720" s="34" t="str">
        <f>CONCATENATE(N1720," ",VLOOKUP(N1720,'heading tables'!$A:$C,2,FALSE))</f>
        <v>75 Total Operating Expenses for Regulated Activities</v>
      </c>
      <c r="R1720" s="34" t="str">
        <f>CONCATENATE(O1720," ",VLOOKUP(ABS(O1720),'heading tables'!$A:$C,2,FALSE))</f>
        <v>7500 Total Operating Expenses for Regulated Activities</v>
      </c>
      <c r="S1720" s="34" t="str">
        <f t="shared" ref="S1720:S1783" si="563">N1720</f>
        <v>75</v>
      </c>
      <c r="T1720" s="34" t="str">
        <f t="shared" ref="T1720:T1783" si="564">O1720</f>
        <v>7500</v>
      </c>
      <c r="U1720" s="34" t="str">
        <f>CONCATENATE(S1720," ",VLOOKUP(S1720,'heading tables'!$A:$C,2,FALSE))</f>
        <v>75 Total Operating Expenses for Regulated Activities</v>
      </c>
      <c r="V1720" s="34" t="str">
        <f>CONCATENATE(T1720," ",VLOOKUP(ABS(T1720),'heading tables'!$A:$C,2,FALSE))</f>
        <v>7500 Total Operating Expenses for Regulated Activities</v>
      </c>
      <c r="W1720" s="34" t="str">
        <f t="shared" si="547"/>
        <v>7500.1</v>
      </c>
      <c r="X1720" s="34" t="str">
        <f t="shared" si="562"/>
        <v>7500.13</v>
      </c>
      <c r="Y1720" s="34" t="str">
        <f t="shared" si="562"/>
        <v>7500.131</v>
      </c>
      <c r="Z1720" s="34" t="str">
        <f t="shared" si="562"/>
        <v>7500.1312</v>
      </c>
      <c r="AA1720" s="34" t="str">
        <f t="shared" si="562"/>
        <v>7500.13126</v>
      </c>
      <c r="AB1720" s="34" t="str">
        <f t="shared" si="550"/>
        <v>7500.1 Operating Expenses for Electricity Regulated Activity</v>
      </c>
      <c r="AC1720" s="34" t="str">
        <f t="shared" si="551"/>
        <v>7500.13 Operating Expenses for Electricity Regulated Distribution (Network) Activity</v>
      </c>
      <c r="AD1720" s="34" t="str">
        <f t="shared" si="552"/>
        <v>7500.131 Tariff Type 1 (GEL/kWh)</v>
      </c>
      <c r="AE1720" s="34" t="str">
        <f t="shared" si="553"/>
        <v>7500.1312 General &amp; Administration Expenses</v>
      </c>
      <c r="AF1720" s="34" t="str">
        <f t="shared" si="554"/>
        <v>7500.13126 Bank Charges</v>
      </c>
      <c r="AI1720" t="s">
        <v>1023</v>
      </c>
      <c r="AJ1720" s="14" t="s">
        <v>11</v>
      </c>
      <c r="AL1720"/>
      <c r="AM1720"/>
      <c r="AN1720"/>
      <c r="AO1720"/>
      <c r="AP1720"/>
      <c r="AQ1720"/>
      <c r="AR1720"/>
      <c r="AS1720"/>
      <c r="AV1720" t="s">
        <v>1023</v>
      </c>
      <c r="AW1720">
        <f t="shared" si="555"/>
        <v>12</v>
      </c>
    </row>
    <row r="1721" spans="1:49" x14ac:dyDescent="0.2">
      <c r="A1721" s="9">
        <v>7500.1312699999999</v>
      </c>
      <c r="B1721" t="s">
        <v>1024</v>
      </c>
      <c r="C1721" s="33" t="str">
        <f t="shared" si="557"/>
        <v>7500.13127 Other Taxes &amp; Duties, Penalties &amp; Charges</v>
      </c>
      <c r="D1721" s="6" t="s">
        <v>874</v>
      </c>
      <c r="G1721" s="6" t="s">
        <v>823</v>
      </c>
      <c r="H1721" s="34" t="str">
        <f>VLOOKUP(I1721,'heading tables'!$G$3:$H$9,2,FALSE)</f>
        <v>L5</v>
      </c>
      <c r="I1721" s="34">
        <f t="shared" si="544"/>
        <v>10</v>
      </c>
      <c r="J1721" s="34" t="str">
        <f t="shared" si="545"/>
        <v>Income statement</v>
      </c>
      <c r="K1721" s="34">
        <f t="shared" si="549"/>
        <v>134</v>
      </c>
      <c r="L1721" s="34" t="str">
        <f t="shared" si="546"/>
        <v>27</v>
      </c>
      <c r="M1721" s="34" t="str">
        <f t="shared" si="559"/>
        <v>7</v>
      </c>
      <c r="N1721" s="34" t="str">
        <f t="shared" si="560"/>
        <v>75</v>
      </c>
      <c r="O1721" s="34" t="str">
        <f t="shared" si="561"/>
        <v>7500</v>
      </c>
      <c r="P1721" s="34" t="str">
        <f>CONCATENATE(M1721," ",VLOOKUP(M1721,'heading tables'!$A:$C,2,FALSE))</f>
        <v>7 Operating Expenses</v>
      </c>
      <c r="Q1721" s="34" t="str">
        <f>CONCATENATE(N1721," ",VLOOKUP(N1721,'heading tables'!$A:$C,2,FALSE))</f>
        <v>75 Total Operating Expenses for Regulated Activities</v>
      </c>
      <c r="R1721" s="34" t="str">
        <f>CONCATENATE(O1721," ",VLOOKUP(ABS(O1721),'heading tables'!$A:$C,2,FALSE))</f>
        <v>7500 Total Operating Expenses for Regulated Activities</v>
      </c>
      <c r="S1721" s="34" t="str">
        <f t="shared" si="563"/>
        <v>75</v>
      </c>
      <c r="T1721" s="34" t="str">
        <f t="shared" si="564"/>
        <v>7500</v>
      </c>
      <c r="U1721" s="34" t="str">
        <f>CONCATENATE(S1721," ",VLOOKUP(S1721,'heading tables'!$A:$C,2,FALSE))</f>
        <v>75 Total Operating Expenses for Regulated Activities</v>
      </c>
      <c r="V1721" s="34" t="str">
        <f>CONCATENATE(T1721," ",VLOOKUP(ABS(T1721),'heading tables'!$A:$C,2,FALSE))</f>
        <v>7500 Total Operating Expenses for Regulated Activities</v>
      </c>
      <c r="W1721" s="34" t="str">
        <f t="shared" si="547"/>
        <v>7500.1</v>
      </c>
      <c r="X1721" s="34" t="str">
        <f t="shared" si="562"/>
        <v>7500.13</v>
      </c>
      <c r="Y1721" s="34" t="str">
        <f t="shared" si="562"/>
        <v>7500.131</v>
      </c>
      <c r="Z1721" s="34" t="str">
        <f t="shared" si="562"/>
        <v>7500.1312</v>
      </c>
      <c r="AA1721" s="34" t="str">
        <f t="shared" si="562"/>
        <v>7500.13127</v>
      </c>
      <c r="AB1721" s="34" t="str">
        <f t="shared" si="550"/>
        <v>7500.1 Operating Expenses for Electricity Regulated Activity</v>
      </c>
      <c r="AC1721" s="34" t="str">
        <f t="shared" si="551"/>
        <v>7500.13 Operating Expenses for Electricity Regulated Distribution (Network) Activity</v>
      </c>
      <c r="AD1721" s="34" t="str">
        <f t="shared" si="552"/>
        <v>7500.131 Tariff Type 1 (GEL/kWh)</v>
      </c>
      <c r="AE1721" s="34" t="str">
        <f t="shared" si="553"/>
        <v>7500.1312 General &amp; Administration Expenses</v>
      </c>
      <c r="AF1721" s="34" t="str">
        <f t="shared" si="554"/>
        <v>7500.13127 Other Taxes &amp; Duties, Penalties &amp; Charges</v>
      </c>
      <c r="AI1721" t="s">
        <v>1024</v>
      </c>
      <c r="AJ1721" s="14" t="s">
        <v>11</v>
      </c>
      <c r="AL1721"/>
      <c r="AM1721"/>
      <c r="AN1721"/>
      <c r="AO1721"/>
      <c r="AP1721"/>
      <c r="AQ1721"/>
      <c r="AR1721"/>
      <c r="AS1721"/>
      <c r="AV1721" t="s">
        <v>1024</v>
      </c>
      <c r="AW1721">
        <f t="shared" si="555"/>
        <v>41</v>
      </c>
    </row>
    <row r="1722" spans="1:49" x14ac:dyDescent="0.2">
      <c r="A1722" s="9">
        <v>7500.1312799999996</v>
      </c>
      <c r="B1722" t="s">
        <v>1025</v>
      </c>
      <c r="C1722" s="33" t="str">
        <f t="shared" si="557"/>
        <v>7500.13128 Bad Debt</v>
      </c>
      <c r="D1722" s="6" t="s">
        <v>874</v>
      </c>
      <c r="G1722" s="6" t="s">
        <v>823</v>
      </c>
      <c r="H1722" s="34" t="str">
        <f>VLOOKUP(I1722,'heading tables'!$G$3:$H$9,2,FALSE)</f>
        <v>L5</v>
      </c>
      <c r="I1722" s="34">
        <f t="shared" ref="I1722:I1785" si="565">LEN(A1722)</f>
        <v>10</v>
      </c>
      <c r="J1722" s="34" t="str">
        <f t="shared" ref="J1722:J1785" si="566">IF(ABS(M1722)&gt;5,"Income statement","Balance Sheet")</f>
        <v>Income statement</v>
      </c>
      <c r="K1722" s="34">
        <f t="shared" si="549"/>
        <v>134</v>
      </c>
      <c r="L1722" s="34" t="str">
        <f t="shared" ref="L1722:L1785" si="567">RIGHT(A1722,2)</f>
        <v>28</v>
      </c>
      <c r="M1722" s="34" t="str">
        <f t="shared" si="559"/>
        <v>7</v>
      </c>
      <c r="N1722" s="34" t="str">
        <f t="shared" si="560"/>
        <v>75</v>
      </c>
      <c r="O1722" s="34" t="str">
        <f t="shared" si="561"/>
        <v>7500</v>
      </c>
      <c r="P1722" s="34" t="str">
        <f>CONCATENATE(M1722," ",VLOOKUP(M1722,'heading tables'!$A:$C,2,FALSE))</f>
        <v>7 Operating Expenses</v>
      </c>
      <c r="Q1722" s="34" t="str">
        <f>CONCATENATE(N1722," ",VLOOKUP(N1722,'heading tables'!$A:$C,2,FALSE))</f>
        <v>75 Total Operating Expenses for Regulated Activities</v>
      </c>
      <c r="R1722" s="34" t="str">
        <f>CONCATENATE(O1722," ",VLOOKUP(ABS(O1722),'heading tables'!$A:$C,2,FALSE))</f>
        <v>7500 Total Operating Expenses for Regulated Activities</v>
      </c>
      <c r="S1722" s="34" t="str">
        <f t="shared" si="563"/>
        <v>75</v>
      </c>
      <c r="T1722" s="34" t="str">
        <f t="shared" si="564"/>
        <v>7500</v>
      </c>
      <c r="U1722" s="34" t="str">
        <f>CONCATENATE(S1722," ",VLOOKUP(S1722,'heading tables'!$A:$C,2,FALSE))</f>
        <v>75 Total Operating Expenses for Regulated Activities</v>
      </c>
      <c r="V1722" s="34" t="str">
        <f>CONCATENATE(T1722," ",VLOOKUP(ABS(T1722),'heading tables'!$A:$C,2,FALSE))</f>
        <v>7500 Total Operating Expenses for Regulated Activities</v>
      </c>
      <c r="W1722" s="34" t="str">
        <f t="shared" ref="W1722:W1785" si="568">IF(LEFT($A1722,W$1)=O1722,$AZ$1,LEFT($A1722,W$1))</f>
        <v>7500.1</v>
      </c>
      <c r="X1722" s="34" t="str">
        <f t="shared" si="562"/>
        <v>7500.13</v>
      </c>
      <c r="Y1722" s="34" t="str">
        <f t="shared" si="562"/>
        <v>7500.131</v>
      </c>
      <c r="Z1722" s="34" t="str">
        <f t="shared" si="562"/>
        <v>7500.1312</v>
      </c>
      <c r="AA1722" s="34" t="str">
        <f t="shared" si="562"/>
        <v>7500.13128</v>
      </c>
      <c r="AB1722" s="34" t="str">
        <f t="shared" si="550"/>
        <v>7500.1 Operating Expenses for Electricity Regulated Activity</v>
      </c>
      <c r="AC1722" s="34" t="str">
        <f t="shared" si="551"/>
        <v>7500.13 Operating Expenses for Electricity Regulated Distribution (Network) Activity</v>
      </c>
      <c r="AD1722" s="34" t="str">
        <f t="shared" si="552"/>
        <v>7500.131 Tariff Type 1 (GEL/kWh)</v>
      </c>
      <c r="AE1722" s="34" t="str">
        <f t="shared" si="553"/>
        <v>7500.1312 General &amp; Administration Expenses</v>
      </c>
      <c r="AF1722" s="34" t="str">
        <f t="shared" si="554"/>
        <v>7500.13128 Bad Debt</v>
      </c>
      <c r="AI1722" t="s">
        <v>1025</v>
      </c>
      <c r="AJ1722" s="14" t="s">
        <v>11</v>
      </c>
      <c r="AL1722"/>
      <c r="AM1722"/>
      <c r="AN1722"/>
      <c r="AO1722"/>
      <c r="AP1722"/>
      <c r="AQ1722"/>
      <c r="AR1722"/>
      <c r="AS1722"/>
      <c r="AV1722" t="s">
        <v>1025</v>
      </c>
      <c r="AW1722">
        <f t="shared" si="555"/>
        <v>8</v>
      </c>
    </row>
    <row r="1723" spans="1:49" x14ac:dyDescent="0.2">
      <c r="A1723" s="9">
        <v>7500.1312900000003</v>
      </c>
      <c r="B1723" t="s">
        <v>405</v>
      </c>
      <c r="C1723" s="33" t="str">
        <f t="shared" si="557"/>
        <v>7500.13129 Other</v>
      </c>
      <c r="D1723" s="6" t="s">
        <v>874</v>
      </c>
      <c r="G1723" s="6" t="s">
        <v>823</v>
      </c>
      <c r="H1723" s="34" t="str">
        <f>VLOOKUP(I1723,'heading tables'!$G$3:$H$9,2,FALSE)</f>
        <v>L5</v>
      </c>
      <c r="I1723" s="34">
        <f t="shared" si="565"/>
        <v>10</v>
      </c>
      <c r="J1723" s="34" t="str">
        <f t="shared" si="566"/>
        <v>Income statement</v>
      </c>
      <c r="K1723" s="34">
        <f t="shared" si="549"/>
        <v>134</v>
      </c>
      <c r="L1723" s="34" t="str">
        <f t="shared" si="567"/>
        <v>29</v>
      </c>
      <c r="M1723" s="34" t="str">
        <f t="shared" si="559"/>
        <v>7</v>
      </c>
      <c r="N1723" s="34" t="str">
        <f t="shared" si="560"/>
        <v>75</v>
      </c>
      <c r="O1723" s="34" t="str">
        <f t="shared" si="561"/>
        <v>7500</v>
      </c>
      <c r="P1723" s="34" t="str">
        <f>CONCATENATE(M1723," ",VLOOKUP(M1723,'heading tables'!$A:$C,2,FALSE))</f>
        <v>7 Operating Expenses</v>
      </c>
      <c r="Q1723" s="34" t="str">
        <f>CONCATENATE(N1723," ",VLOOKUP(N1723,'heading tables'!$A:$C,2,FALSE))</f>
        <v>75 Total Operating Expenses for Regulated Activities</v>
      </c>
      <c r="R1723" s="34" t="str">
        <f>CONCATENATE(O1723," ",VLOOKUP(ABS(O1723),'heading tables'!$A:$C,2,FALSE))</f>
        <v>7500 Total Operating Expenses for Regulated Activities</v>
      </c>
      <c r="S1723" s="34" t="str">
        <f t="shared" si="563"/>
        <v>75</v>
      </c>
      <c r="T1723" s="34" t="str">
        <f t="shared" si="564"/>
        <v>7500</v>
      </c>
      <c r="U1723" s="34" t="str">
        <f>CONCATENATE(S1723," ",VLOOKUP(S1723,'heading tables'!$A:$C,2,FALSE))</f>
        <v>75 Total Operating Expenses for Regulated Activities</v>
      </c>
      <c r="V1723" s="34" t="str">
        <f>CONCATENATE(T1723," ",VLOOKUP(ABS(T1723),'heading tables'!$A:$C,2,FALSE))</f>
        <v>7500 Total Operating Expenses for Regulated Activities</v>
      </c>
      <c r="W1723" s="34" t="str">
        <f t="shared" si="568"/>
        <v>7500.1</v>
      </c>
      <c r="X1723" s="34" t="str">
        <f t="shared" si="562"/>
        <v>7500.13</v>
      </c>
      <c r="Y1723" s="34" t="str">
        <f t="shared" si="562"/>
        <v>7500.131</v>
      </c>
      <c r="Z1723" s="34" t="str">
        <f t="shared" si="562"/>
        <v>7500.1312</v>
      </c>
      <c r="AA1723" s="34" t="str">
        <f t="shared" si="562"/>
        <v>7500.13129</v>
      </c>
      <c r="AB1723" s="34" t="str">
        <f t="shared" si="550"/>
        <v>7500.1 Operating Expenses for Electricity Regulated Activity</v>
      </c>
      <c r="AC1723" s="34" t="str">
        <f t="shared" si="551"/>
        <v>7500.13 Operating Expenses for Electricity Regulated Distribution (Network) Activity</v>
      </c>
      <c r="AD1723" s="34" t="str">
        <f t="shared" si="552"/>
        <v>7500.131 Tariff Type 1 (GEL/kWh)</v>
      </c>
      <c r="AE1723" s="34" t="str">
        <f t="shared" si="553"/>
        <v>7500.1312 General &amp; Administration Expenses</v>
      </c>
      <c r="AF1723" s="34" t="str">
        <f t="shared" si="554"/>
        <v>7500.13129 Other</v>
      </c>
      <c r="AI1723" t="s">
        <v>405</v>
      </c>
      <c r="AJ1723" s="14" t="s">
        <v>11</v>
      </c>
      <c r="AL1723"/>
      <c r="AM1723"/>
      <c r="AN1723"/>
      <c r="AO1723"/>
      <c r="AP1723"/>
      <c r="AQ1723"/>
      <c r="AR1723"/>
      <c r="AS1723"/>
      <c r="AV1723" t="s">
        <v>405</v>
      </c>
      <c r="AW1723">
        <f t="shared" si="555"/>
        <v>5</v>
      </c>
    </row>
    <row r="1724" spans="1:49" x14ac:dyDescent="0.2">
      <c r="A1724" s="14">
        <v>7500.14</v>
      </c>
      <c r="B1724" t="s">
        <v>2048</v>
      </c>
      <c r="C1724" s="33" t="str">
        <f t="shared" si="557"/>
        <v>7500.14 Operating Expenses for Electricity Regulated Distribution (Supply) Activity</v>
      </c>
      <c r="D1724" s="6" t="s">
        <v>875</v>
      </c>
      <c r="E1724" s="6" t="s">
        <v>5</v>
      </c>
      <c r="F1724" s="6" t="s">
        <v>5</v>
      </c>
      <c r="G1724" s="6" t="s">
        <v>64</v>
      </c>
      <c r="H1724" s="34" t="str">
        <f>VLOOKUP(I1724,'heading tables'!$G$3:$H$9,2,FALSE)</f>
        <v>L2</v>
      </c>
      <c r="I1724" s="34">
        <f t="shared" si="565"/>
        <v>7</v>
      </c>
      <c r="J1724" s="34" t="str">
        <f t="shared" si="566"/>
        <v>Income statement</v>
      </c>
      <c r="K1724" s="34">
        <f t="shared" si="549"/>
        <v>134</v>
      </c>
      <c r="L1724" s="34" t="str">
        <f t="shared" si="567"/>
        <v>14</v>
      </c>
      <c r="M1724" s="34" t="str">
        <f t="shared" si="559"/>
        <v>7</v>
      </c>
      <c r="N1724" s="34" t="str">
        <f t="shared" si="560"/>
        <v>75</v>
      </c>
      <c r="O1724" s="34" t="str">
        <f t="shared" si="561"/>
        <v>7500</v>
      </c>
      <c r="P1724" s="34" t="str">
        <f>CONCATENATE(M1724," ",VLOOKUP(M1724,'heading tables'!$A:$C,2,FALSE))</f>
        <v>7 Operating Expenses</v>
      </c>
      <c r="Q1724" s="34" t="str">
        <f>CONCATENATE(N1724," ",VLOOKUP(N1724,'heading tables'!$A:$C,2,FALSE))</f>
        <v>75 Total Operating Expenses for Regulated Activities</v>
      </c>
      <c r="R1724" s="34" t="str">
        <f>CONCATENATE(O1724," ",VLOOKUP(ABS(O1724),'heading tables'!$A:$C,2,FALSE))</f>
        <v>7500 Total Operating Expenses for Regulated Activities</v>
      </c>
      <c r="S1724" s="34" t="str">
        <f t="shared" si="563"/>
        <v>75</v>
      </c>
      <c r="T1724" s="34" t="str">
        <f t="shared" si="564"/>
        <v>7500</v>
      </c>
      <c r="U1724" s="34" t="str">
        <f>CONCATENATE(S1724," ",VLOOKUP(S1724,'heading tables'!$A:$C,2,FALSE))</f>
        <v>75 Total Operating Expenses for Regulated Activities</v>
      </c>
      <c r="V1724" s="34" t="str">
        <f>CONCATENATE(T1724," ",VLOOKUP(ABS(T1724),'heading tables'!$A:$C,2,FALSE))</f>
        <v>7500 Total Operating Expenses for Regulated Activities</v>
      </c>
      <c r="W1724" s="34" t="str">
        <f t="shared" si="568"/>
        <v>7500.1</v>
      </c>
      <c r="X1724" s="34" t="str">
        <f t="shared" si="562"/>
        <v>7500.14</v>
      </c>
      <c r="Y1724" s="34" t="str">
        <f t="shared" si="562"/>
        <v>" "</v>
      </c>
      <c r="Z1724" s="34" t="str">
        <f t="shared" si="562"/>
        <v>" "</v>
      </c>
      <c r="AA1724" s="34" t="str">
        <f t="shared" si="562"/>
        <v>" "</v>
      </c>
      <c r="AB1724" s="34" t="str">
        <f t="shared" si="550"/>
        <v>7500.1 Operating Expenses for Electricity Regulated Activity</v>
      </c>
      <c r="AC1724" s="34" t="str">
        <f t="shared" si="551"/>
        <v>7500.14 Operating Expenses for Electricity Regulated Distribution (Supply) Activity</v>
      </c>
      <c r="AD1724" s="34" t="str">
        <f t="shared" si="552"/>
        <v>" "</v>
      </c>
      <c r="AE1724" s="34" t="str">
        <f t="shared" si="553"/>
        <v>" "</v>
      </c>
      <c r="AF1724" s="34" t="str">
        <f t="shared" si="554"/>
        <v>" "</v>
      </c>
      <c r="AI1724" t="s">
        <v>2048</v>
      </c>
      <c r="AJ1724" s="14" t="s">
        <v>1064</v>
      </c>
      <c r="AK1724" t="s">
        <v>909</v>
      </c>
      <c r="AL1724"/>
      <c r="AM1724"/>
      <c r="AN1724"/>
      <c r="AO1724"/>
      <c r="AP1724"/>
      <c r="AQ1724"/>
      <c r="AR1724"/>
      <c r="AS1724"/>
      <c r="AV1724" t="s">
        <v>2048</v>
      </c>
      <c r="AW1724">
        <f t="shared" si="555"/>
        <v>75</v>
      </c>
    </row>
    <row r="1725" spans="1:49" x14ac:dyDescent="0.2">
      <c r="A1725" s="14">
        <v>7500.1409999999996</v>
      </c>
      <c r="B1725" t="s">
        <v>500</v>
      </c>
      <c r="C1725" s="33" t="str">
        <f t="shared" si="557"/>
        <v>7500.141 Tariff Type 1 (GEL/kWh)</v>
      </c>
      <c r="D1725" s="6" t="s">
        <v>875</v>
      </c>
      <c r="E1725" s="6" t="s">
        <v>5</v>
      </c>
      <c r="F1725" s="6" t="s">
        <v>5</v>
      </c>
      <c r="G1725" s="6" t="s">
        <v>72</v>
      </c>
      <c r="H1725" s="34" t="str">
        <f>VLOOKUP(I1725,'heading tables'!$G$3:$H$9,2,FALSE)</f>
        <v>L3</v>
      </c>
      <c r="I1725" s="34">
        <f t="shared" si="565"/>
        <v>8</v>
      </c>
      <c r="J1725" s="34" t="str">
        <f t="shared" si="566"/>
        <v>Income statement</v>
      </c>
      <c r="K1725" s="34">
        <f t="shared" si="549"/>
        <v>134</v>
      </c>
      <c r="L1725" s="34" t="str">
        <f t="shared" si="567"/>
        <v>41</v>
      </c>
      <c r="M1725" s="34" t="str">
        <f t="shared" si="559"/>
        <v>7</v>
      </c>
      <c r="N1725" s="34" t="str">
        <f t="shared" si="560"/>
        <v>75</v>
      </c>
      <c r="O1725" s="34" t="str">
        <f t="shared" si="561"/>
        <v>7500</v>
      </c>
      <c r="P1725" s="34" t="str">
        <f>CONCATENATE(M1725," ",VLOOKUP(M1725,'heading tables'!$A:$C,2,FALSE))</f>
        <v>7 Operating Expenses</v>
      </c>
      <c r="Q1725" s="34" t="str">
        <f>CONCATENATE(N1725," ",VLOOKUP(N1725,'heading tables'!$A:$C,2,FALSE))</f>
        <v>75 Total Operating Expenses for Regulated Activities</v>
      </c>
      <c r="R1725" s="34" t="str">
        <f>CONCATENATE(O1725," ",VLOOKUP(ABS(O1725),'heading tables'!$A:$C,2,FALSE))</f>
        <v>7500 Total Operating Expenses for Regulated Activities</v>
      </c>
      <c r="S1725" s="34" t="str">
        <f t="shared" si="563"/>
        <v>75</v>
      </c>
      <c r="T1725" s="34" t="str">
        <f t="shared" si="564"/>
        <v>7500</v>
      </c>
      <c r="U1725" s="34" t="str">
        <f>CONCATENATE(S1725," ",VLOOKUP(S1725,'heading tables'!$A:$C,2,FALSE))</f>
        <v>75 Total Operating Expenses for Regulated Activities</v>
      </c>
      <c r="V1725" s="34" t="str">
        <f>CONCATENATE(T1725," ",VLOOKUP(ABS(T1725),'heading tables'!$A:$C,2,FALSE))</f>
        <v>7500 Total Operating Expenses for Regulated Activities</v>
      </c>
      <c r="W1725" s="34" t="str">
        <f t="shared" si="568"/>
        <v>7500.1</v>
      </c>
      <c r="X1725" s="34" t="str">
        <f t="shared" si="562"/>
        <v>7500.14</v>
      </c>
      <c r="Y1725" s="34" t="str">
        <f t="shared" si="562"/>
        <v>7500.141</v>
      </c>
      <c r="Z1725" s="34" t="str">
        <f t="shared" si="562"/>
        <v>" "</v>
      </c>
      <c r="AA1725" s="34" t="str">
        <f t="shared" si="562"/>
        <v>" "</v>
      </c>
      <c r="AB1725" s="34" t="str">
        <f t="shared" si="550"/>
        <v>7500.1 Operating Expenses for Electricity Regulated Activity</v>
      </c>
      <c r="AC1725" s="34" t="str">
        <f t="shared" si="551"/>
        <v>7500.14 Operating Expenses for Electricity Regulated Distribution (Supply) Activity</v>
      </c>
      <c r="AD1725" s="34" t="str">
        <f t="shared" si="552"/>
        <v>7500.141 Tariff Type 1 (GEL/kWh)</v>
      </c>
      <c r="AE1725" s="34" t="str">
        <f t="shared" si="553"/>
        <v>" "</v>
      </c>
      <c r="AF1725" s="34" t="str">
        <f t="shared" si="554"/>
        <v>" "</v>
      </c>
      <c r="AI1725" t="s">
        <v>500</v>
      </c>
      <c r="AJ1725" s="14" t="s">
        <v>1064</v>
      </c>
      <c r="AK1725" t="s">
        <v>909</v>
      </c>
      <c r="AL1725"/>
      <c r="AM1725"/>
      <c r="AN1725"/>
      <c r="AO1725"/>
      <c r="AP1725"/>
      <c r="AQ1725"/>
      <c r="AR1725"/>
      <c r="AS1725"/>
      <c r="AV1725" t="s">
        <v>500</v>
      </c>
      <c r="AW1725">
        <f t="shared" si="555"/>
        <v>23</v>
      </c>
    </row>
    <row r="1726" spans="1:49" x14ac:dyDescent="0.2">
      <c r="A1726" s="14">
        <v>7500.1410999999998</v>
      </c>
      <c r="B1726" t="s">
        <v>1119</v>
      </c>
      <c r="C1726" s="33" t="str">
        <f t="shared" si="557"/>
        <v>7500.1411 Production / Service Cost of Distribution (Supply) Services</v>
      </c>
      <c r="D1726" s="6" t="s">
        <v>875</v>
      </c>
      <c r="E1726" s="6" t="s">
        <v>5</v>
      </c>
      <c r="F1726" s="6" t="s">
        <v>5</v>
      </c>
      <c r="G1726" s="6" t="s">
        <v>822</v>
      </c>
      <c r="H1726" s="34" t="str">
        <f>VLOOKUP(I1726,'heading tables'!$G$3:$H$9,2,FALSE)</f>
        <v>L4</v>
      </c>
      <c r="I1726" s="34">
        <f t="shared" si="565"/>
        <v>9</v>
      </c>
      <c r="J1726" s="34" t="str">
        <f t="shared" si="566"/>
        <v>Income statement</v>
      </c>
      <c r="K1726" s="34">
        <f t="shared" si="549"/>
        <v>134</v>
      </c>
      <c r="L1726" s="34" t="str">
        <f t="shared" si="567"/>
        <v>11</v>
      </c>
      <c r="M1726" s="34" t="str">
        <f t="shared" si="559"/>
        <v>7</v>
      </c>
      <c r="N1726" s="34" t="str">
        <f t="shared" si="560"/>
        <v>75</v>
      </c>
      <c r="O1726" s="34" t="str">
        <f t="shared" si="561"/>
        <v>7500</v>
      </c>
      <c r="P1726" s="34" t="str">
        <f>CONCATENATE(M1726," ",VLOOKUP(M1726,'heading tables'!$A:$C,2,FALSE))</f>
        <v>7 Operating Expenses</v>
      </c>
      <c r="Q1726" s="34" t="str">
        <f>CONCATENATE(N1726," ",VLOOKUP(N1726,'heading tables'!$A:$C,2,FALSE))</f>
        <v>75 Total Operating Expenses for Regulated Activities</v>
      </c>
      <c r="R1726" s="34" t="str">
        <f>CONCATENATE(O1726," ",VLOOKUP(ABS(O1726),'heading tables'!$A:$C,2,FALSE))</f>
        <v>7500 Total Operating Expenses for Regulated Activities</v>
      </c>
      <c r="S1726" s="34" t="str">
        <f t="shared" si="563"/>
        <v>75</v>
      </c>
      <c r="T1726" s="34" t="str">
        <f t="shared" si="564"/>
        <v>7500</v>
      </c>
      <c r="U1726" s="34" t="str">
        <f>CONCATENATE(S1726," ",VLOOKUP(S1726,'heading tables'!$A:$C,2,FALSE))</f>
        <v>75 Total Operating Expenses for Regulated Activities</v>
      </c>
      <c r="V1726" s="34" t="str">
        <f>CONCATENATE(T1726," ",VLOOKUP(ABS(T1726),'heading tables'!$A:$C,2,FALSE))</f>
        <v>7500 Total Operating Expenses for Regulated Activities</v>
      </c>
      <c r="W1726" s="34" t="str">
        <f t="shared" si="568"/>
        <v>7500.1</v>
      </c>
      <c r="X1726" s="34" t="str">
        <f t="shared" si="562"/>
        <v>7500.14</v>
      </c>
      <c r="Y1726" s="34" t="str">
        <f t="shared" si="562"/>
        <v>7500.141</v>
      </c>
      <c r="Z1726" s="34" t="str">
        <f t="shared" si="562"/>
        <v>7500.1411</v>
      </c>
      <c r="AA1726" s="34" t="str">
        <f t="shared" si="562"/>
        <v>" "</v>
      </c>
      <c r="AB1726" s="34" t="str">
        <f t="shared" si="550"/>
        <v>7500.1 Operating Expenses for Electricity Regulated Activity</v>
      </c>
      <c r="AC1726" s="34" t="str">
        <f t="shared" si="551"/>
        <v>7500.14 Operating Expenses for Electricity Regulated Distribution (Supply) Activity</v>
      </c>
      <c r="AD1726" s="34" t="str">
        <f t="shared" si="552"/>
        <v>7500.141 Tariff Type 1 (GEL/kWh)</v>
      </c>
      <c r="AE1726" s="34" t="str">
        <f t="shared" si="553"/>
        <v>7500.1411 Production / Service Cost of Distribution (Supply) Services</v>
      </c>
      <c r="AF1726" s="34" t="str">
        <f t="shared" si="554"/>
        <v>" "</v>
      </c>
      <c r="AH1726" s="6" t="s">
        <v>903</v>
      </c>
      <c r="AI1726" t="s">
        <v>1119</v>
      </c>
      <c r="AJ1726" s="14" t="s">
        <v>1064</v>
      </c>
      <c r="AK1726" t="s">
        <v>909</v>
      </c>
      <c r="AL1726"/>
      <c r="AM1726"/>
      <c r="AN1726"/>
      <c r="AO1726"/>
      <c r="AP1726"/>
      <c r="AQ1726"/>
      <c r="AR1726"/>
      <c r="AS1726"/>
      <c r="AV1726" t="s">
        <v>1119</v>
      </c>
      <c r="AW1726">
        <f t="shared" si="555"/>
        <v>59</v>
      </c>
    </row>
    <row r="1727" spans="1:49" x14ac:dyDescent="0.2">
      <c r="A1727" s="9">
        <v>7500.1411099999996</v>
      </c>
      <c r="B1727" t="s">
        <v>1016</v>
      </c>
      <c r="C1727" s="33" t="str">
        <f t="shared" si="557"/>
        <v>7500.14111 Direct Electricity Cost</v>
      </c>
      <c r="D1727" s="6" t="s">
        <v>875</v>
      </c>
      <c r="G1727" s="6" t="s">
        <v>823</v>
      </c>
      <c r="H1727" s="34" t="str">
        <f>VLOOKUP(I1727,'heading tables'!$G$3:$H$9,2,FALSE)</f>
        <v>L5</v>
      </c>
      <c r="I1727" s="34">
        <f t="shared" si="565"/>
        <v>10</v>
      </c>
      <c r="J1727" s="34" t="str">
        <f t="shared" si="566"/>
        <v>Income statement</v>
      </c>
      <c r="K1727" s="34">
        <f t="shared" si="549"/>
        <v>134</v>
      </c>
      <c r="L1727" s="34" t="str">
        <f t="shared" si="567"/>
        <v>11</v>
      </c>
      <c r="M1727" s="34" t="str">
        <f t="shared" si="559"/>
        <v>7</v>
      </c>
      <c r="N1727" s="34" t="str">
        <f t="shared" si="560"/>
        <v>75</v>
      </c>
      <c r="O1727" s="34" t="str">
        <f t="shared" si="561"/>
        <v>7500</v>
      </c>
      <c r="P1727" s="34" t="str">
        <f>CONCATENATE(M1727," ",VLOOKUP(M1727,'heading tables'!$A:$C,2,FALSE))</f>
        <v>7 Operating Expenses</v>
      </c>
      <c r="Q1727" s="34" t="str">
        <f>CONCATENATE(N1727," ",VLOOKUP(N1727,'heading tables'!$A:$C,2,FALSE))</f>
        <v>75 Total Operating Expenses for Regulated Activities</v>
      </c>
      <c r="R1727" s="34" t="str">
        <f>CONCATENATE(O1727," ",VLOOKUP(ABS(O1727),'heading tables'!$A:$C,2,FALSE))</f>
        <v>7500 Total Operating Expenses for Regulated Activities</v>
      </c>
      <c r="S1727" s="34" t="str">
        <f t="shared" si="563"/>
        <v>75</v>
      </c>
      <c r="T1727" s="34" t="str">
        <f t="shared" si="564"/>
        <v>7500</v>
      </c>
      <c r="U1727" s="34" t="str">
        <f>CONCATENATE(S1727," ",VLOOKUP(S1727,'heading tables'!$A:$C,2,FALSE))</f>
        <v>75 Total Operating Expenses for Regulated Activities</v>
      </c>
      <c r="V1727" s="34" t="str">
        <f>CONCATENATE(T1727," ",VLOOKUP(ABS(T1727),'heading tables'!$A:$C,2,FALSE))</f>
        <v>7500 Total Operating Expenses for Regulated Activities</v>
      </c>
      <c r="W1727" s="34" t="str">
        <f t="shared" si="568"/>
        <v>7500.1</v>
      </c>
      <c r="X1727" s="34" t="str">
        <f t="shared" si="562"/>
        <v>7500.14</v>
      </c>
      <c r="Y1727" s="34" t="str">
        <f t="shared" si="562"/>
        <v>7500.141</v>
      </c>
      <c r="Z1727" s="34" t="str">
        <f t="shared" si="562"/>
        <v>7500.1411</v>
      </c>
      <c r="AA1727" s="34" t="str">
        <f t="shared" si="562"/>
        <v>7500.14111</v>
      </c>
      <c r="AB1727" s="34" t="str">
        <f t="shared" si="550"/>
        <v>7500.1 Operating Expenses for Electricity Regulated Activity</v>
      </c>
      <c r="AC1727" s="34" t="str">
        <f t="shared" si="551"/>
        <v>7500.14 Operating Expenses for Electricity Regulated Distribution (Supply) Activity</v>
      </c>
      <c r="AD1727" s="34" t="str">
        <f t="shared" si="552"/>
        <v>7500.141 Tariff Type 1 (GEL/kWh)</v>
      </c>
      <c r="AE1727" s="34" t="str">
        <f t="shared" si="553"/>
        <v>7500.1411 Production / Service Cost of Distribution (Supply) Services</v>
      </c>
      <c r="AF1727" s="34" t="str">
        <f t="shared" si="554"/>
        <v>7500.14111 Direct Electricity Cost</v>
      </c>
      <c r="AI1727" t="s">
        <v>1016</v>
      </c>
      <c r="AJ1727" s="14" t="s">
        <v>11</v>
      </c>
      <c r="AL1727"/>
      <c r="AM1727"/>
      <c r="AN1727"/>
      <c r="AO1727"/>
      <c r="AP1727"/>
      <c r="AQ1727"/>
      <c r="AR1727"/>
      <c r="AS1727"/>
      <c r="AV1727" t="s">
        <v>1016</v>
      </c>
      <c r="AW1727">
        <f t="shared" si="555"/>
        <v>23</v>
      </c>
    </row>
    <row r="1728" spans="1:49" x14ac:dyDescent="0.2">
      <c r="A1728" s="9">
        <v>7500.1411200000002</v>
      </c>
      <c r="B1728" t="s">
        <v>1017</v>
      </c>
      <c r="C1728" s="33" t="str">
        <f t="shared" si="557"/>
        <v>7500.14112 Payroll Cost</v>
      </c>
      <c r="D1728" s="6" t="s">
        <v>875</v>
      </c>
      <c r="G1728" s="6" t="s">
        <v>823</v>
      </c>
      <c r="H1728" s="34" t="str">
        <f>VLOOKUP(I1728,'heading tables'!$G$3:$H$9,2,FALSE)</f>
        <v>L5</v>
      </c>
      <c r="I1728" s="34">
        <f t="shared" si="565"/>
        <v>10</v>
      </c>
      <c r="J1728" s="34" t="str">
        <f t="shared" si="566"/>
        <v>Income statement</v>
      </c>
      <c r="K1728" s="34">
        <f t="shared" si="549"/>
        <v>134</v>
      </c>
      <c r="L1728" s="34" t="str">
        <f t="shared" si="567"/>
        <v>12</v>
      </c>
      <c r="M1728" s="34" t="str">
        <f t="shared" si="559"/>
        <v>7</v>
      </c>
      <c r="N1728" s="34" t="str">
        <f t="shared" si="560"/>
        <v>75</v>
      </c>
      <c r="O1728" s="34" t="str">
        <f t="shared" si="561"/>
        <v>7500</v>
      </c>
      <c r="P1728" s="34" t="str">
        <f>CONCATENATE(M1728," ",VLOOKUP(M1728,'heading tables'!$A:$C,2,FALSE))</f>
        <v>7 Operating Expenses</v>
      </c>
      <c r="Q1728" s="34" t="str">
        <f>CONCATENATE(N1728," ",VLOOKUP(N1728,'heading tables'!$A:$C,2,FALSE))</f>
        <v>75 Total Operating Expenses for Regulated Activities</v>
      </c>
      <c r="R1728" s="34" t="str">
        <f>CONCATENATE(O1728," ",VLOOKUP(ABS(O1728),'heading tables'!$A:$C,2,FALSE))</f>
        <v>7500 Total Operating Expenses for Regulated Activities</v>
      </c>
      <c r="S1728" s="34" t="str">
        <f t="shared" si="563"/>
        <v>75</v>
      </c>
      <c r="T1728" s="34" t="str">
        <f t="shared" si="564"/>
        <v>7500</v>
      </c>
      <c r="U1728" s="34" t="str">
        <f>CONCATENATE(S1728," ",VLOOKUP(S1728,'heading tables'!$A:$C,2,FALSE))</f>
        <v>75 Total Operating Expenses for Regulated Activities</v>
      </c>
      <c r="V1728" s="34" t="str">
        <f>CONCATENATE(T1728," ",VLOOKUP(ABS(T1728),'heading tables'!$A:$C,2,FALSE))</f>
        <v>7500 Total Operating Expenses for Regulated Activities</v>
      </c>
      <c r="W1728" s="34" t="str">
        <f t="shared" si="568"/>
        <v>7500.1</v>
      </c>
      <c r="X1728" s="34" t="str">
        <f t="shared" si="562"/>
        <v>7500.14</v>
      </c>
      <c r="Y1728" s="34" t="str">
        <f t="shared" si="562"/>
        <v>7500.141</v>
      </c>
      <c r="Z1728" s="34" t="str">
        <f t="shared" si="562"/>
        <v>7500.1411</v>
      </c>
      <c r="AA1728" s="34" t="str">
        <f t="shared" si="562"/>
        <v>7500.14112</v>
      </c>
      <c r="AB1728" s="34" t="str">
        <f t="shared" si="550"/>
        <v>7500.1 Operating Expenses for Electricity Regulated Activity</v>
      </c>
      <c r="AC1728" s="34" t="str">
        <f t="shared" si="551"/>
        <v>7500.14 Operating Expenses for Electricity Regulated Distribution (Supply) Activity</v>
      </c>
      <c r="AD1728" s="34" t="str">
        <f t="shared" si="552"/>
        <v>7500.141 Tariff Type 1 (GEL/kWh)</v>
      </c>
      <c r="AE1728" s="34" t="str">
        <f t="shared" si="553"/>
        <v>7500.1411 Production / Service Cost of Distribution (Supply) Services</v>
      </c>
      <c r="AF1728" s="34" t="str">
        <f t="shared" si="554"/>
        <v>7500.14112 Payroll Cost</v>
      </c>
      <c r="AI1728" t="s">
        <v>1017</v>
      </c>
      <c r="AJ1728" s="14" t="s">
        <v>11</v>
      </c>
      <c r="AL1728"/>
      <c r="AM1728"/>
      <c r="AN1728"/>
      <c r="AO1728"/>
      <c r="AP1728"/>
      <c r="AQ1728"/>
      <c r="AR1728"/>
      <c r="AS1728"/>
      <c r="AV1728" t="s">
        <v>1017</v>
      </c>
      <c r="AW1728">
        <f t="shared" si="555"/>
        <v>12</v>
      </c>
    </row>
    <row r="1729" spans="1:49" x14ac:dyDescent="0.2">
      <c r="A1729" s="9">
        <v>7500.14113</v>
      </c>
      <c r="B1729" t="s">
        <v>1013</v>
      </c>
      <c r="C1729" s="33" t="str">
        <f t="shared" si="557"/>
        <v xml:space="preserve">7500.14113 Materials </v>
      </c>
      <c r="D1729" s="6" t="s">
        <v>875</v>
      </c>
      <c r="G1729" s="6" t="s">
        <v>823</v>
      </c>
      <c r="H1729" s="34" t="str">
        <f>VLOOKUP(I1729,'heading tables'!$G$3:$H$9,2,FALSE)</f>
        <v>L5</v>
      </c>
      <c r="I1729" s="34">
        <f t="shared" si="565"/>
        <v>10</v>
      </c>
      <c r="J1729" s="34" t="str">
        <f t="shared" si="566"/>
        <v>Income statement</v>
      </c>
      <c r="K1729" s="34">
        <f t="shared" si="549"/>
        <v>134</v>
      </c>
      <c r="L1729" s="34" t="str">
        <f t="shared" si="567"/>
        <v>13</v>
      </c>
      <c r="M1729" s="34" t="str">
        <f t="shared" si="559"/>
        <v>7</v>
      </c>
      <c r="N1729" s="34" t="str">
        <f t="shared" si="560"/>
        <v>75</v>
      </c>
      <c r="O1729" s="34" t="str">
        <f t="shared" si="561"/>
        <v>7500</v>
      </c>
      <c r="P1729" s="34" t="str">
        <f>CONCATENATE(M1729," ",VLOOKUP(M1729,'heading tables'!$A:$C,2,FALSE))</f>
        <v>7 Operating Expenses</v>
      </c>
      <c r="Q1729" s="34" t="str">
        <f>CONCATENATE(N1729," ",VLOOKUP(N1729,'heading tables'!$A:$C,2,FALSE))</f>
        <v>75 Total Operating Expenses for Regulated Activities</v>
      </c>
      <c r="R1729" s="34" t="str">
        <f>CONCATENATE(O1729," ",VLOOKUP(ABS(O1729),'heading tables'!$A:$C,2,FALSE))</f>
        <v>7500 Total Operating Expenses for Regulated Activities</v>
      </c>
      <c r="S1729" s="34" t="str">
        <f t="shared" si="563"/>
        <v>75</v>
      </c>
      <c r="T1729" s="34" t="str">
        <f t="shared" si="564"/>
        <v>7500</v>
      </c>
      <c r="U1729" s="34" t="str">
        <f>CONCATENATE(S1729," ",VLOOKUP(S1729,'heading tables'!$A:$C,2,FALSE))</f>
        <v>75 Total Operating Expenses for Regulated Activities</v>
      </c>
      <c r="V1729" s="34" t="str">
        <f>CONCATENATE(T1729," ",VLOOKUP(ABS(T1729),'heading tables'!$A:$C,2,FALSE))</f>
        <v>7500 Total Operating Expenses for Regulated Activities</v>
      </c>
      <c r="W1729" s="34" t="str">
        <f t="shared" si="568"/>
        <v>7500.1</v>
      </c>
      <c r="X1729" s="34" t="str">
        <f t="shared" si="562"/>
        <v>7500.14</v>
      </c>
      <c r="Y1729" s="34" t="str">
        <f t="shared" si="562"/>
        <v>7500.141</v>
      </c>
      <c r="Z1729" s="34" t="str">
        <f t="shared" si="562"/>
        <v>7500.1411</v>
      </c>
      <c r="AA1729" s="34" t="str">
        <f t="shared" si="562"/>
        <v>7500.14113</v>
      </c>
      <c r="AB1729" s="34" t="str">
        <f t="shared" si="550"/>
        <v>7500.1 Operating Expenses for Electricity Regulated Activity</v>
      </c>
      <c r="AC1729" s="34" t="str">
        <f t="shared" si="551"/>
        <v>7500.14 Operating Expenses for Electricity Regulated Distribution (Supply) Activity</v>
      </c>
      <c r="AD1729" s="34" t="str">
        <f t="shared" si="552"/>
        <v>7500.141 Tariff Type 1 (GEL/kWh)</v>
      </c>
      <c r="AE1729" s="34" t="str">
        <f t="shared" si="553"/>
        <v>7500.1411 Production / Service Cost of Distribution (Supply) Services</v>
      </c>
      <c r="AF1729" s="34" t="str">
        <f t="shared" si="554"/>
        <v xml:space="preserve">7500.14113 Materials </v>
      </c>
      <c r="AI1729" t="s">
        <v>1013</v>
      </c>
      <c r="AJ1729" s="14" t="s">
        <v>11</v>
      </c>
      <c r="AL1729"/>
      <c r="AM1729"/>
      <c r="AN1729"/>
      <c r="AO1729"/>
      <c r="AP1729"/>
      <c r="AQ1729"/>
      <c r="AR1729"/>
      <c r="AS1729"/>
      <c r="AV1729" t="s">
        <v>1013</v>
      </c>
      <c r="AW1729">
        <f t="shared" si="555"/>
        <v>10</v>
      </c>
    </row>
    <row r="1730" spans="1:49" x14ac:dyDescent="0.2">
      <c r="A1730" s="9">
        <v>7500.1411399999997</v>
      </c>
      <c r="B1730" t="s">
        <v>408</v>
      </c>
      <c r="C1730" s="33" t="str">
        <f t="shared" si="557"/>
        <v>7500.14114 Outsource</v>
      </c>
      <c r="D1730" s="6" t="s">
        <v>875</v>
      </c>
      <c r="G1730" s="6" t="s">
        <v>823</v>
      </c>
      <c r="H1730" s="34" t="str">
        <f>VLOOKUP(I1730,'heading tables'!$G$3:$H$9,2,FALSE)</f>
        <v>L5</v>
      </c>
      <c r="I1730" s="34">
        <f t="shared" si="565"/>
        <v>10</v>
      </c>
      <c r="J1730" s="34" t="str">
        <f t="shared" si="566"/>
        <v>Income statement</v>
      </c>
      <c r="K1730" s="34">
        <f t="shared" ref="K1730:K1793" si="569">COUNTIF(O:O,O1730)</f>
        <v>134</v>
      </c>
      <c r="L1730" s="34" t="str">
        <f t="shared" si="567"/>
        <v>14</v>
      </c>
      <c r="M1730" s="34" t="str">
        <f t="shared" si="559"/>
        <v>7</v>
      </c>
      <c r="N1730" s="34" t="str">
        <f t="shared" si="560"/>
        <v>75</v>
      </c>
      <c r="O1730" s="34" t="str">
        <f t="shared" si="561"/>
        <v>7500</v>
      </c>
      <c r="P1730" s="34" t="str">
        <f>CONCATENATE(M1730," ",VLOOKUP(M1730,'heading tables'!$A:$C,2,FALSE))</f>
        <v>7 Operating Expenses</v>
      </c>
      <c r="Q1730" s="34" t="str">
        <f>CONCATENATE(N1730," ",VLOOKUP(N1730,'heading tables'!$A:$C,2,FALSE))</f>
        <v>75 Total Operating Expenses for Regulated Activities</v>
      </c>
      <c r="R1730" s="34" t="str">
        <f>CONCATENATE(O1730," ",VLOOKUP(ABS(O1730),'heading tables'!$A:$C,2,FALSE))</f>
        <v>7500 Total Operating Expenses for Regulated Activities</v>
      </c>
      <c r="S1730" s="34" t="str">
        <f t="shared" si="563"/>
        <v>75</v>
      </c>
      <c r="T1730" s="34" t="str">
        <f t="shared" si="564"/>
        <v>7500</v>
      </c>
      <c r="U1730" s="34" t="str">
        <f>CONCATENATE(S1730," ",VLOOKUP(S1730,'heading tables'!$A:$C,2,FALSE))</f>
        <v>75 Total Operating Expenses for Regulated Activities</v>
      </c>
      <c r="V1730" s="34" t="str">
        <f>CONCATENATE(T1730," ",VLOOKUP(ABS(T1730),'heading tables'!$A:$C,2,FALSE))</f>
        <v>7500 Total Operating Expenses for Regulated Activities</v>
      </c>
      <c r="W1730" s="34" t="str">
        <f t="shared" si="568"/>
        <v>7500.1</v>
      </c>
      <c r="X1730" s="34" t="str">
        <f t="shared" si="562"/>
        <v>7500.14</v>
      </c>
      <c r="Y1730" s="34" t="str">
        <f t="shared" si="562"/>
        <v>7500.141</v>
      </c>
      <c r="Z1730" s="34" t="str">
        <f t="shared" si="562"/>
        <v>7500.1411</v>
      </c>
      <c r="AA1730" s="34" t="str">
        <f t="shared" si="562"/>
        <v>7500.14114</v>
      </c>
      <c r="AB1730" s="34" t="str">
        <f t="shared" ref="AB1730:AB1793" si="570">IFERROR(VLOOKUP(ABS(W1730),$A:$C,3,FALSE),$AZ$1)</f>
        <v>7500.1 Operating Expenses for Electricity Regulated Activity</v>
      </c>
      <c r="AC1730" s="34" t="str">
        <f t="shared" ref="AC1730:AC1793" si="571">IFERROR(VLOOKUP(ABS(X1730),$A:$C,3,FALSE),$AZ$1)</f>
        <v>7500.14 Operating Expenses for Electricity Regulated Distribution (Supply) Activity</v>
      </c>
      <c r="AD1730" s="34" t="str">
        <f t="shared" ref="AD1730:AD1793" si="572">IFERROR(VLOOKUP(ABS(Y1730),$A:$C,3,FALSE),$AZ$1)</f>
        <v>7500.141 Tariff Type 1 (GEL/kWh)</v>
      </c>
      <c r="AE1730" s="34" t="str">
        <f t="shared" ref="AE1730:AE1793" si="573">IFERROR(VLOOKUP(ABS(Z1730),$A:$C,3,FALSE),$AZ$1)</f>
        <v>7500.1411 Production / Service Cost of Distribution (Supply) Services</v>
      </c>
      <c r="AF1730" s="34" t="str">
        <f t="shared" ref="AF1730:AF1793" si="574">IFERROR(VLOOKUP(ABS(AA1730),$A:$C,3,FALSE),$AZ$1)</f>
        <v>7500.14114 Outsource</v>
      </c>
      <c r="AI1730" t="s">
        <v>408</v>
      </c>
      <c r="AJ1730" s="14" t="s">
        <v>11</v>
      </c>
      <c r="AL1730"/>
      <c r="AM1730"/>
      <c r="AN1730"/>
      <c r="AO1730"/>
      <c r="AP1730"/>
      <c r="AQ1730"/>
      <c r="AR1730"/>
      <c r="AS1730"/>
      <c r="AV1730" t="s">
        <v>408</v>
      </c>
      <c r="AW1730">
        <f t="shared" si="555"/>
        <v>9</v>
      </c>
    </row>
    <row r="1731" spans="1:49" x14ac:dyDescent="0.2">
      <c r="A1731" s="9">
        <v>7500.1411500000004</v>
      </c>
      <c r="B1731" t="s">
        <v>460</v>
      </c>
      <c r="C1731" s="33" t="str">
        <f t="shared" si="557"/>
        <v>7500.14115 Utilities</v>
      </c>
      <c r="D1731" s="6" t="s">
        <v>875</v>
      </c>
      <c r="G1731" s="6" t="s">
        <v>823</v>
      </c>
      <c r="H1731" s="34" t="str">
        <f>VLOOKUP(I1731,'heading tables'!$G$3:$H$9,2,FALSE)</f>
        <v>L5</v>
      </c>
      <c r="I1731" s="34">
        <f t="shared" si="565"/>
        <v>10</v>
      </c>
      <c r="J1731" s="34" t="str">
        <f t="shared" si="566"/>
        <v>Income statement</v>
      </c>
      <c r="K1731" s="34">
        <f t="shared" si="569"/>
        <v>134</v>
      </c>
      <c r="L1731" s="34" t="str">
        <f t="shared" si="567"/>
        <v>15</v>
      </c>
      <c r="M1731" s="34" t="str">
        <f t="shared" si="559"/>
        <v>7</v>
      </c>
      <c r="N1731" s="34" t="str">
        <f t="shared" si="560"/>
        <v>75</v>
      </c>
      <c r="O1731" s="34" t="str">
        <f t="shared" si="561"/>
        <v>7500</v>
      </c>
      <c r="P1731" s="34" t="str">
        <f>CONCATENATE(M1731," ",VLOOKUP(M1731,'heading tables'!$A:$C,2,FALSE))</f>
        <v>7 Operating Expenses</v>
      </c>
      <c r="Q1731" s="34" t="str">
        <f>CONCATENATE(N1731," ",VLOOKUP(N1731,'heading tables'!$A:$C,2,FALSE))</f>
        <v>75 Total Operating Expenses for Regulated Activities</v>
      </c>
      <c r="R1731" s="34" t="str">
        <f>CONCATENATE(O1731," ",VLOOKUP(ABS(O1731),'heading tables'!$A:$C,2,FALSE))</f>
        <v>7500 Total Operating Expenses for Regulated Activities</v>
      </c>
      <c r="S1731" s="34" t="str">
        <f t="shared" si="563"/>
        <v>75</v>
      </c>
      <c r="T1731" s="34" t="str">
        <f t="shared" si="564"/>
        <v>7500</v>
      </c>
      <c r="U1731" s="34" t="str">
        <f>CONCATENATE(S1731," ",VLOOKUP(S1731,'heading tables'!$A:$C,2,FALSE))</f>
        <v>75 Total Operating Expenses for Regulated Activities</v>
      </c>
      <c r="V1731" s="34" t="str">
        <f>CONCATENATE(T1731," ",VLOOKUP(ABS(T1731),'heading tables'!$A:$C,2,FALSE))</f>
        <v>7500 Total Operating Expenses for Regulated Activities</v>
      </c>
      <c r="W1731" s="34" t="str">
        <f t="shared" si="568"/>
        <v>7500.1</v>
      </c>
      <c r="X1731" s="34" t="str">
        <f t="shared" si="562"/>
        <v>7500.14</v>
      </c>
      <c r="Y1731" s="34" t="str">
        <f t="shared" si="562"/>
        <v>7500.141</v>
      </c>
      <c r="Z1731" s="34" t="str">
        <f t="shared" si="562"/>
        <v>7500.1411</v>
      </c>
      <c r="AA1731" s="34" t="str">
        <f t="shared" si="562"/>
        <v>7500.14115</v>
      </c>
      <c r="AB1731" s="34" t="str">
        <f t="shared" si="570"/>
        <v>7500.1 Operating Expenses for Electricity Regulated Activity</v>
      </c>
      <c r="AC1731" s="34" t="str">
        <f t="shared" si="571"/>
        <v>7500.14 Operating Expenses for Electricity Regulated Distribution (Supply) Activity</v>
      </c>
      <c r="AD1731" s="34" t="str">
        <f t="shared" si="572"/>
        <v>7500.141 Tariff Type 1 (GEL/kWh)</v>
      </c>
      <c r="AE1731" s="34" t="str">
        <f t="shared" si="573"/>
        <v>7500.1411 Production / Service Cost of Distribution (Supply) Services</v>
      </c>
      <c r="AF1731" s="34" t="str">
        <f t="shared" si="574"/>
        <v>7500.14115 Utilities</v>
      </c>
      <c r="AI1731" t="s">
        <v>460</v>
      </c>
      <c r="AJ1731" s="14" t="s">
        <v>11</v>
      </c>
      <c r="AL1731"/>
      <c r="AM1731"/>
      <c r="AN1731"/>
      <c r="AO1731"/>
      <c r="AP1731"/>
      <c r="AQ1731"/>
      <c r="AR1731"/>
      <c r="AS1731"/>
      <c r="AV1731" t="s">
        <v>460</v>
      </c>
      <c r="AW1731">
        <f t="shared" ref="AW1731:AW1794" si="575">LEN(AV1731)</f>
        <v>9</v>
      </c>
    </row>
    <row r="1732" spans="1:49" x14ac:dyDescent="0.2">
      <c r="A1732" s="9">
        <v>7500.1411600000001</v>
      </c>
      <c r="B1732" t="s">
        <v>410</v>
      </c>
      <c r="C1732" s="33" t="str">
        <f t="shared" si="557"/>
        <v>7500.14116 Operation lease (rent)</v>
      </c>
      <c r="D1732" s="6" t="s">
        <v>875</v>
      </c>
      <c r="G1732" s="6" t="s">
        <v>823</v>
      </c>
      <c r="H1732" s="34" t="str">
        <f>VLOOKUP(I1732,'heading tables'!$G$3:$H$9,2,FALSE)</f>
        <v>L5</v>
      </c>
      <c r="I1732" s="34">
        <f t="shared" si="565"/>
        <v>10</v>
      </c>
      <c r="J1732" s="34" t="str">
        <f t="shared" si="566"/>
        <v>Income statement</v>
      </c>
      <c r="K1732" s="34">
        <f t="shared" si="569"/>
        <v>134</v>
      </c>
      <c r="L1732" s="34" t="str">
        <f t="shared" si="567"/>
        <v>16</v>
      </c>
      <c r="M1732" s="34" t="str">
        <f t="shared" si="559"/>
        <v>7</v>
      </c>
      <c r="N1732" s="34" t="str">
        <f t="shared" si="560"/>
        <v>75</v>
      </c>
      <c r="O1732" s="34" t="str">
        <f t="shared" si="561"/>
        <v>7500</v>
      </c>
      <c r="P1732" s="34" t="str">
        <f>CONCATENATE(M1732," ",VLOOKUP(M1732,'heading tables'!$A:$C,2,FALSE))</f>
        <v>7 Operating Expenses</v>
      </c>
      <c r="Q1732" s="34" t="str">
        <f>CONCATENATE(N1732," ",VLOOKUP(N1732,'heading tables'!$A:$C,2,FALSE))</f>
        <v>75 Total Operating Expenses for Regulated Activities</v>
      </c>
      <c r="R1732" s="34" t="str">
        <f>CONCATENATE(O1732," ",VLOOKUP(ABS(O1732),'heading tables'!$A:$C,2,FALSE))</f>
        <v>7500 Total Operating Expenses for Regulated Activities</v>
      </c>
      <c r="S1732" s="34" t="str">
        <f t="shared" si="563"/>
        <v>75</v>
      </c>
      <c r="T1732" s="34" t="str">
        <f t="shared" si="564"/>
        <v>7500</v>
      </c>
      <c r="U1732" s="34" t="str">
        <f>CONCATENATE(S1732," ",VLOOKUP(S1732,'heading tables'!$A:$C,2,FALSE))</f>
        <v>75 Total Operating Expenses for Regulated Activities</v>
      </c>
      <c r="V1732" s="34" t="str">
        <f>CONCATENATE(T1732," ",VLOOKUP(ABS(T1732),'heading tables'!$A:$C,2,FALSE))</f>
        <v>7500 Total Operating Expenses for Regulated Activities</v>
      </c>
      <c r="W1732" s="34" t="str">
        <f t="shared" si="568"/>
        <v>7500.1</v>
      </c>
      <c r="X1732" s="34" t="str">
        <f t="shared" si="562"/>
        <v>7500.14</v>
      </c>
      <c r="Y1732" s="34" t="str">
        <f t="shared" si="562"/>
        <v>7500.141</v>
      </c>
      <c r="Z1732" s="34" t="str">
        <f t="shared" si="562"/>
        <v>7500.1411</v>
      </c>
      <c r="AA1732" s="34" t="str">
        <f t="shared" si="562"/>
        <v>7500.14116</v>
      </c>
      <c r="AB1732" s="34" t="str">
        <f t="shared" si="570"/>
        <v>7500.1 Operating Expenses for Electricity Regulated Activity</v>
      </c>
      <c r="AC1732" s="34" t="str">
        <f t="shared" si="571"/>
        <v>7500.14 Operating Expenses for Electricity Regulated Distribution (Supply) Activity</v>
      </c>
      <c r="AD1732" s="34" t="str">
        <f t="shared" si="572"/>
        <v>7500.141 Tariff Type 1 (GEL/kWh)</v>
      </c>
      <c r="AE1732" s="34" t="str">
        <f t="shared" si="573"/>
        <v>7500.1411 Production / Service Cost of Distribution (Supply) Services</v>
      </c>
      <c r="AF1732" s="34" t="str">
        <f t="shared" si="574"/>
        <v>7500.14116 Operation lease (rent)</v>
      </c>
      <c r="AI1732" t="s">
        <v>410</v>
      </c>
      <c r="AJ1732" s="14" t="s">
        <v>11</v>
      </c>
      <c r="AL1732"/>
      <c r="AM1732"/>
      <c r="AN1732"/>
      <c r="AO1732"/>
      <c r="AP1732"/>
      <c r="AQ1732"/>
      <c r="AR1732"/>
      <c r="AS1732"/>
      <c r="AV1732" t="s">
        <v>410</v>
      </c>
      <c r="AW1732">
        <f t="shared" si="575"/>
        <v>22</v>
      </c>
    </row>
    <row r="1733" spans="1:49" x14ac:dyDescent="0.2">
      <c r="A1733" s="9">
        <v>7500.1411699999999</v>
      </c>
      <c r="B1733" t="s">
        <v>1018</v>
      </c>
      <c r="C1733" s="33" t="str">
        <f t="shared" si="557"/>
        <v>7500.14117 Electricity Losses</v>
      </c>
      <c r="D1733" s="6" t="s">
        <v>875</v>
      </c>
      <c r="G1733" s="6" t="s">
        <v>823</v>
      </c>
      <c r="H1733" s="34" t="str">
        <f>VLOOKUP(I1733,'heading tables'!$G$3:$H$9,2,FALSE)</f>
        <v>L5</v>
      </c>
      <c r="I1733" s="34">
        <f t="shared" si="565"/>
        <v>10</v>
      </c>
      <c r="J1733" s="34" t="str">
        <f t="shared" si="566"/>
        <v>Income statement</v>
      </c>
      <c r="K1733" s="34">
        <f t="shared" si="569"/>
        <v>134</v>
      </c>
      <c r="L1733" s="34" t="str">
        <f t="shared" si="567"/>
        <v>17</v>
      </c>
      <c r="M1733" s="34" t="str">
        <f t="shared" si="559"/>
        <v>7</v>
      </c>
      <c r="N1733" s="34" t="str">
        <f t="shared" si="560"/>
        <v>75</v>
      </c>
      <c r="O1733" s="34" t="str">
        <f t="shared" si="561"/>
        <v>7500</v>
      </c>
      <c r="P1733" s="34" t="str">
        <f>CONCATENATE(M1733," ",VLOOKUP(M1733,'heading tables'!$A:$C,2,FALSE))</f>
        <v>7 Operating Expenses</v>
      </c>
      <c r="Q1733" s="34" t="str">
        <f>CONCATENATE(N1733," ",VLOOKUP(N1733,'heading tables'!$A:$C,2,FALSE))</f>
        <v>75 Total Operating Expenses for Regulated Activities</v>
      </c>
      <c r="R1733" s="34" t="str">
        <f>CONCATENATE(O1733," ",VLOOKUP(ABS(O1733),'heading tables'!$A:$C,2,FALSE))</f>
        <v>7500 Total Operating Expenses for Regulated Activities</v>
      </c>
      <c r="S1733" s="34" t="str">
        <f t="shared" si="563"/>
        <v>75</v>
      </c>
      <c r="T1733" s="34" t="str">
        <f t="shared" si="564"/>
        <v>7500</v>
      </c>
      <c r="U1733" s="34" t="str">
        <f>CONCATENATE(S1733," ",VLOOKUP(S1733,'heading tables'!$A:$C,2,FALSE))</f>
        <v>75 Total Operating Expenses for Regulated Activities</v>
      </c>
      <c r="V1733" s="34" t="str">
        <f>CONCATENATE(T1733," ",VLOOKUP(ABS(T1733),'heading tables'!$A:$C,2,FALSE))</f>
        <v>7500 Total Operating Expenses for Regulated Activities</v>
      </c>
      <c r="W1733" s="34" t="str">
        <f t="shared" si="568"/>
        <v>7500.1</v>
      </c>
      <c r="X1733" s="34" t="str">
        <f t="shared" si="562"/>
        <v>7500.14</v>
      </c>
      <c r="Y1733" s="34" t="str">
        <f t="shared" si="562"/>
        <v>7500.141</v>
      </c>
      <c r="Z1733" s="34" t="str">
        <f t="shared" si="562"/>
        <v>7500.1411</v>
      </c>
      <c r="AA1733" s="34" t="str">
        <f t="shared" si="562"/>
        <v>7500.14117</v>
      </c>
      <c r="AB1733" s="34" t="str">
        <f t="shared" si="570"/>
        <v>7500.1 Operating Expenses for Electricity Regulated Activity</v>
      </c>
      <c r="AC1733" s="34" t="str">
        <f t="shared" si="571"/>
        <v>7500.14 Operating Expenses for Electricity Regulated Distribution (Supply) Activity</v>
      </c>
      <c r="AD1733" s="34" t="str">
        <f t="shared" si="572"/>
        <v>7500.141 Tariff Type 1 (GEL/kWh)</v>
      </c>
      <c r="AE1733" s="34" t="str">
        <f t="shared" si="573"/>
        <v>7500.1411 Production / Service Cost of Distribution (Supply) Services</v>
      </c>
      <c r="AF1733" s="34" t="str">
        <f t="shared" si="574"/>
        <v>7500.14117 Electricity Losses</v>
      </c>
      <c r="AI1733" t="s">
        <v>1018</v>
      </c>
      <c r="AJ1733" s="14" t="s">
        <v>11</v>
      </c>
      <c r="AL1733"/>
      <c r="AM1733"/>
      <c r="AN1733"/>
      <c r="AO1733"/>
      <c r="AP1733"/>
      <c r="AQ1733"/>
      <c r="AR1733"/>
      <c r="AS1733"/>
      <c r="AV1733" t="s">
        <v>1018</v>
      </c>
      <c r="AW1733">
        <f t="shared" si="575"/>
        <v>18</v>
      </c>
    </row>
    <row r="1734" spans="1:49" x14ac:dyDescent="0.2">
      <c r="A1734" s="9">
        <v>7500.1411799999996</v>
      </c>
      <c r="B1734" t="s">
        <v>885</v>
      </c>
      <c r="C1734" s="33" t="str">
        <f t="shared" si="557"/>
        <v>7500.14118 Depreciation</v>
      </c>
      <c r="D1734" s="6" t="s">
        <v>875</v>
      </c>
      <c r="G1734" s="6" t="s">
        <v>823</v>
      </c>
      <c r="H1734" s="34" t="str">
        <f>VLOOKUP(I1734,'heading tables'!$G$3:$H$9,2,FALSE)</f>
        <v>L5</v>
      </c>
      <c r="I1734" s="34">
        <f t="shared" si="565"/>
        <v>10</v>
      </c>
      <c r="J1734" s="34" t="str">
        <f t="shared" si="566"/>
        <v>Income statement</v>
      </c>
      <c r="K1734" s="34">
        <f t="shared" si="569"/>
        <v>134</v>
      </c>
      <c r="L1734" s="34" t="str">
        <f t="shared" si="567"/>
        <v>18</v>
      </c>
      <c r="M1734" s="34" t="str">
        <f t="shared" si="559"/>
        <v>7</v>
      </c>
      <c r="N1734" s="34" t="str">
        <f t="shared" si="560"/>
        <v>75</v>
      </c>
      <c r="O1734" s="34" t="str">
        <f t="shared" si="561"/>
        <v>7500</v>
      </c>
      <c r="P1734" s="34" t="str">
        <f>CONCATENATE(M1734," ",VLOOKUP(M1734,'heading tables'!$A:$C,2,FALSE))</f>
        <v>7 Operating Expenses</v>
      </c>
      <c r="Q1734" s="34" t="str">
        <f>CONCATENATE(N1734," ",VLOOKUP(N1734,'heading tables'!$A:$C,2,FALSE))</f>
        <v>75 Total Operating Expenses for Regulated Activities</v>
      </c>
      <c r="R1734" s="34" t="str">
        <f>CONCATENATE(O1734," ",VLOOKUP(ABS(O1734),'heading tables'!$A:$C,2,FALSE))</f>
        <v>7500 Total Operating Expenses for Regulated Activities</v>
      </c>
      <c r="S1734" s="34" t="str">
        <f t="shared" si="563"/>
        <v>75</v>
      </c>
      <c r="T1734" s="34" t="str">
        <f t="shared" si="564"/>
        <v>7500</v>
      </c>
      <c r="U1734" s="34" t="str">
        <f>CONCATENATE(S1734," ",VLOOKUP(S1734,'heading tables'!$A:$C,2,FALSE))</f>
        <v>75 Total Operating Expenses for Regulated Activities</v>
      </c>
      <c r="V1734" s="34" t="str">
        <f>CONCATENATE(T1734," ",VLOOKUP(ABS(T1734),'heading tables'!$A:$C,2,FALSE))</f>
        <v>7500 Total Operating Expenses for Regulated Activities</v>
      </c>
      <c r="W1734" s="34" t="str">
        <f t="shared" si="568"/>
        <v>7500.1</v>
      </c>
      <c r="X1734" s="34" t="str">
        <f t="shared" si="562"/>
        <v>7500.14</v>
      </c>
      <c r="Y1734" s="34" t="str">
        <f t="shared" si="562"/>
        <v>7500.141</v>
      </c>
      <c r="Z1734" s="34" t="str">
        <f t="shared" si="562"/>
        <v>7500.1411</v>
      </c>
      <c r="AA1734" s="34" t="str">
        <f t="shared" si="562"/>
        <v>7500.14118</v>
      </c>
      <c r="AB1734" s="34" t="str">
        <f t="shared" si="570"/>
        <v>7500.1 Operating Expenses for Electricity Regulated Activity</v>
      </c>
      <c r="AC1734" s="34" t="str">
        <f t="shared" si="571"/>
        <v>7500.14 Operating Expenses for Electricity Regulated Distribution (Supply) Activity</v>
      </c>
      <c r="AD1734" s="34" t="str">
        <f t="shared" si="572"/>
        <v>7500.141 Tariff Type 1 (GEL/kWh)</v>
      </c>
      <c r="AE1734" s="34" t="str">
        <f t="shared" si="573"/>
        <v>7500.1411 Production / Service Cost of Distribution (Supply) Services</v>
      </c>
      <c r="AF1734" s="34" t="str">
        <f t="shared" si="574"/>
        <v>7500.14118 Depreciation</v>
      </c>
      <c r="AI1734" t="s">
        <v>885</v>
      </c>
      <c r="AJ1734" s="14" t="s">
        <v>11</v>
      </c>
      <c r="AL1734"/>
      <c r="AM1734"/>
      <c r="AN1734"/>
      <c r="AO1734"/>
      <c r="AP1734"/>
      <c r="AQ1734"/>
      <c r="AR1734"/>
      <c r="AS1734"/>
      <c r="AV1734" t="s">
        <v>885</v>
      </c>
      <c r="AW1734">
        <f t="shared" si="575"/>
        <v>12</v>
      </c>
    </row>
    <row r="1735" spans="1:49" x14ac:dyDescent="0.2">
      <c r="A1735" s="9">
        <v>7500.1411900000003</v>
      </c>
      <c r="B1735" t="s">
        <v>405</v>
      </c>
      <c r="C1735" s="33" t="str">
        <f t="shared" si="557"/>
        <v>7500.14119 Other</v>
      </c>
      <c r="D1735" s="6" t="s">
        <v>875</v>
      </c>
      <c r="G1735" s="6" t="s">
        <v>823</v>
      </c>
      <c r="H1735" s="34" t="str">
        <f>VLOOKUP(I1735,'heading tables'!$G$3:$H$9,2,FALSE)</f>
        <v>L5</v>
      </c>
      <c r="I1735" s="34">
        <f t="shared" si="565"/>
        <v>10</v>
      </c>
      <c r="J1735" s="34" t="str">
        <f t="shared" si="566"/>
        <v>Income statement</v>
      </c>
      <c r="K1735" s="34">
        <f t="shared" si="569"/>
        <v>134</v>
      </c>
      <c r="L1735" s="34" t="str">
        <f t="shared" si="567"/>
        <v>19</v>
      </c>
      <c r="M1735" s="34" t="str">
        <f t="shared" si="559"/>
        <v>7</v>
      </c>
      <c r="N1735" s="34" t="str">
        <f t="shared" si="560"/>
        <v>75</v>
      </c>
      <c r="O1735" s="34" t="str">
        <f t="shared" si="561"/>
        <v>7500</v>
      </c>
      <c r="P1735" s="34" t="str">
        <f>CONCATENATE(M1735," ",VLOOKUP(M1735,'heading tables'!$A:$C,2,FALSE))</f>
        <v>7 Operating Expenses</v>
      </c>
      <c r="Q1735" s="34" t="str">
        <f>CONCATENATE(N1735," ",VLOOKUP(N1735,'heading tables'!$A:$C,2,FALSE))</f>
        <v>75 Total Operating Expenses for Regulated Activities</v>
      </c>
      <c r="R1735" s="34" t="str">
        <f>CONCATENATE(O1735," ",VLOOKUP(ABS(O1735),'heading tables'!$A:$C,2,FALSE))</f>
        <v>7500 Total Operating Expenses for Regulated Activities</v>
      </c>
      <c r="S1735" s="34" t="str">
        <f t="shared" si="563"/>
        <v>75</v>
      </c>
      <c r="T1735" s="34" t="str">
        <f t="shared" si="564"/>
        <v>7500</v>
      </c>
      <c r="U1735" s="34" t="str">
        <f>CONCATENATE(S1735," ",VLOOKUP(S1735,'heading tables'!$A:$C,2,FALSE))</f>
        <v>75 Total Operating Expenses for Regulated Activities</v>
      </c>
      <c r="V1735" s="34" t="str">
        <f>CONCATENATE(T1735," ",VLOOKUP(ABS(T1735),'heading tables'!$A:$C,2,FALSE))</f>
        <v>7500 Total Operating Expenses for Regulated Activities</v>
      </c>
      <c r="W1735" s="34" t="str">
        <f t="shared" si="568"/>
        <v>7500.1</v>
      </c>
      <c r="X1735" s="34" t="str">
        <f t="shared" si="562"/>
        <v>7500.14</v>
      </c>
      <c r="Y1735" s="34" t="str">
        <f t="shared" si="562"/>
        <v>7500.141</v>
      </c>
      <c r="Z1735" s="34" t="str">
        <f t="shared" si="562"/>
        <v>7500.1411</v>
      </c>
      <c r="AA1735" s="34" t="str">
        <f t="shared" si="562"/>
        <v>7500.14119</v>
      </c>
      <c r="AB1735" s="34" t="str">
        <f t="shared" si="570"/>
        <v>7500.1 Operating Expenses for Electricity Regulated Activity</v>
      </c>
      <c r="AC1735" s="34" t="str">
        <f t="shared" si="571"/>
        <v>7500.14 Operating Expenses for Electricity Regulated Distribution (Supply) Activity</v>
      </c>
      <c r="AD1735" s="34" t="str">
        <f t="shared" si="572"/>
        <v>7500.141 Tariff Type 1 (GEL/kWh)</v>
      </c>
      <c r="AE1735" s="34" t="str">
        <f t="shared" si="573"/>
        <v>7500.1411 Production / Service Cost of Distribution (Supply) Services</v>
      </c>
      <c r="AF1735" s="34" t="str">
        <f t="shared" si="574"/>
        <v>7500.14119 Other</v>
      </c>
      <c r="AI1735" t="s">
        <v>405</v>
      </c>
      <c r="AJ1735" s="14" t="s">
        <v>11</v>
      </c>
      <c r="AL1735"/>
      <c r="AM1735"/>
      <c r="AN1735"/>
      <c r="AO1735"/>
      <c r="AP1735"/>
      <c r="AQ1735"/>
      <c r="AR1735"/>
      <c r="AS1735"/>
      <c r="AV1735" t="s">
        <v>405</v>
      </c>
      <c r="AW1735">
        <f t="shared" si="575"/>
        <v>5</v>
      </c>
    </row>
    <row r="1736" spans="1:49" x14ac:dyDescent="0.2">
      <c r="A1736" s="14">
        <v>7500.1412</v>
      </c>
      <c r="B1736" t="s">
        <v>1019</v>
      </c>
      <c r="C1736" s="33" t="str">
        <f t="shared" si="557"/>
        <v>7500.1412 General &amp; Administration Expenses</v>
      </c>
      <c r="D1736" s="6" t="s">
        <v>875</v>
      </c>
      <c r="E1736" s="6" t="s">
        <v>5</v>
      </c>
      <c r="F1736" s="6" t="s">
        <v>5</v>
      </c>
      <c r="G1736" s="6" t="s">
        <v>822</v>
      </c>
      <c r="H1736" s="34" t="str">
        <f>VLOOKUP(I1736,'heading tables'!$G$3:$H$9,2,FALSE)</f>
        <v>L4</v>
      </c>
      <c r="I1736" s="34">
        <f t="shared" si="565"/>
        <v>9</v>
      </c>
      <c r="J1736" s="34" t="str">
        <f t="shared" si="566"/>
        <v>Income statement</v>
      </c>
      <c r="K1736" s="34">
        <f t="shared" si="569"/>
        <v>134</v>
      </c>
      <c r="L1736" s="34" t="str">
        <f t="shared" si="567"/>
        <v>12</v>
      </c>
      <c r="M1736" s="34" t="str">
        <f t="shared" si="559"/>
        <v>7</v>
      </c>
      <c r="N1736" s="34" t="str">
        <f t="shared" si="560"/>
        <v>75</v>
      </c>
      <c r="O1736" s="34" t="str">
        <f t="shared" si="561"/>
        <v>7500</v>
      </c>
      <c r="P1736" s="34" t="str">
        <f>CONCATENATE(M1736," ",VLOOKUP(M1736,'heading tables'!$A:$C,2,FALSE))</f>
        <v>7 Operating Expenses</v>
      </c>
      <c r="Q1736" s="34" t="str">
        <f>CONCATENATE(N1736," ",VLOOKUP(N1736,'heading tables'!$A:$C,2,FALSE))</f>
        <v>75 Total Operating Expenses for Regulated Activities</v>
      </c>
      <c r="R1736" s="34" t="str">
        <f>CONCATENATE(O1736," ",VLOOKUP(ABS(O1736),'heading tables'!$A:$C,2,FALSE))</f>
        <v>7500 Total Operating Expenses for Regulated Activities</v>
      </c>
      <c r="S1736" s="34" t="str">
        <f t="shared" si="563"/>
        <v>75</v>
      </c>
      <c r="T1736" s="34" t="str">
        <f t="shared" si="564"/>
        <v>7500</v>
      </c>
      <c r="U1736" s="34" t="str">
        <f>CONCATENATE(S1736," ",VLOOKUP(S1736,'heading tables'!$A:$C,2,FALSE))</f>
        <v>75 Total Operating Expenses for Regulated Activities</v>
      </c>
      <c r="V1736" s="34" t="str">
        <f>CONCATENATE(T1736," ",VLOOKUP(ABS(T1736),'heading tables'!$A:$C,2,FALSE))</f>
        <v>7500 Total Operating Expenses for Regulated Activities</v>
      </c>
      <c r="W1736" s="34" t="str">
        <f t="shared" si="568"/>
        <v>7500.1</v>
      </c>
      <c r="X1736" s="34" t="str">
        <f t="shared" si="562"/>
        <v>7500.14</v>
      </c>
      <c r="Y1736" s="34" t="str">
        <f t="shared" si="562"/>
        <v>7500.141</v>
      </c>
      <c r="Z1736" s="34" t="str">
        <f t="shared" si="562"/>
        <v>7500.1412</v>
      </c>
      <c r="AA1736" s="34" t="str">
        <f t="shared" si="562"/>
        <v>" "</v>
      </c>
      <c r="AB1736" s="34" t="str">
        <f t="shared" si="570"/>
        <v>7500.1 Operating Expenses for Electricity Regulated Activity</v>
      </c>
      <c r="AC1736" s="34" t="str">
        <f t="shared" si="571"/>
        <v>7500.14 Operating Expenses for Electricity Regulated Distribution (Supply) Activity</v>
      </c>
      <c r="AD1736" s="34" t="str">
        <f t="shared" si="572"/>
        <v>7500.141 Tariff Type 1 (GEL/kWh)</v>
      </c>
      <c r="AE1736" s="34" t="str">
        <f t="shared" si="573"/>
        <v>7500.1412 General &amp; Administration Expenses</v>
      </c>
      <c r="AF1736" s="34" t="str">
        <f t="shared" si="574"/>
        <v>" "</v>
      </c>
      <c r="AH1736" s="6" t="s">
        <v>903</v>
      </c>
      <c r="AI1736" t="s">
        <v>1019</v>
      </c>
      <c r="AJ1736" s="14" t="s">
        <v>1064</v>
      </c>
      <c r="AK1736" t="s">
        <v>909</v>
      </c>
      <c r="AL1736"/>
      <c r="AM1736"/>
      <c r="AN1736"/>
      <c r="AO1736"/>
      <c r="AP1736"/>
      <c r="AQ1736"/>
      <c r="AR1736"/>
      <c r="AS1736"/>
      <c r="AV1736" t="s">
        <v>1019</v>
      </c>
      <c r="AW1736">
        <f t="shared" si="575"/>
        <v>33</v>
      </c>
    </row>
    <row r="1737" spans="1:49" x14ac:dyDescent="0.2">
      <c r="A1737" s="9">
        <v>7500.1412099999998</v>
      </c>
      <c r="B1737" t="s">
        <v>1017</v>
      </c>
      <c r="C1737" s="33" t="str">
        <f t="shared" si="557"/>
        <v>7500.14121 Payroll Cost</v>
      </c>
      <c r="D1737" s="6" t="s">
        <v>875</v>
      </c>
      <c r="G1737" s="6" t="s">
        <v>823</v>
      </c>
      <c r="H1737" s="34" t="str">
        <f>VLOOKUP(I1737,'heading tables'!$G$3:$H$9,2,FALSE)</f>
        <v>L5</v>
      </c>
      <c r="I1737" s="34">
        <f t="shared" si="565"/>
        <v>10</v>
      </c>
      <c r="J1737" s="34" t="str">
        <f t="shared" si="566"/>
        <v>Income statement</v>
      </c>
      <c r="K1737" s="34">
        <f t="shared" si="569"/>
        <v>134</v>
      </c>
      <c r="L1737" s="34" t="str">
        <f t="shared" si="567"/>
        <v>21</v>
      </c>
      <c r="M1737" s="34" t="str">
        <f t="shared" si="559"/>
        <v>7</v>
      </c>
      <c r="N1737" s="34" t="str">
        <f t="shared" si="560"/>
        <v>75</v>
      </c>
      <c r="O1737" s="34" t="str">
        <f t="shared" si="561"/>
        <v>7500</v>
      </c>
      <c r="P1737" s="34" t="str">
        <f>CONCATENATE(M1737," ",VLOOKUP(M1737,'heading tables'!$A:$C,2,FALSE))</f>
        <v>7 Operating Expenses</v>
      </c>
      <c r="Q1737" s="34" t="str">
        <f>CONCATENATE(N1737," ",VLOOKUP(N1737,'heading tables'!$A:$C,2,FALSE))</f>
        <v>75 Total Operating Expenses for Regulated Activities</v>
      </c>
      <c r="R1737" s="34" t="str">
        <f>CONCATENATE(O1737," ",VLOOKUP(ABS(O1737),'heading tables'!$A:$C,2,FALSE))</f>
        <v>7500 Total Operating Expenses for Regulated Activities</v>
      </c>
      <c r="S1737" s="34" t="str">
        <f t="shared" si="563"/>
        <v>75</v>
      </c>
      <c r="T1737" s="34" t="str">
        <f t="shared" si="564"/>
        <v>7500</v>
      </c>
      <c r="U1737" s="34" t="str">
        <f>CONCATENATE(S1737," ",VLOOKUP(S1737,'heading tables'!$A:$C,2,FALSE))</f>
        <v>75 Total Operating Expenses for Regulated Activities</v>
      </c>
      <c r="V1737" s="34" t="str">
        <f>CONCATENATE(T1737," ",VLOOKUP(ABS(T1737),'heading tables'!$A:$C,2,FALSE))</f>
        <v>7500 Total Operating Expenses for Regulated Activities</v>
      </c>
      <c r="W1737" s="34" t="str">
        <f t="shared" si="568"/>
        <v>7500.1</v>
      </c>
      <c r="X1737" s="34" t="str">
        <f t="shared" si="562"/>
        <v>7500.14</v>
      </c>
      <c r="Y1737" s="34" t="str">
        <f t="shared" si="562"/>
        <v>7500.141</v>
      </c>
      <c r="Z1737" s="34" t="str">
        <f t="shared" si="562"/>
        <v>7500.1412</v>
      </c>
      <c r="AA1737" s="34" t="str">
        <f t="shared" si="562"/>
        <v>7500.14121</v>
      </c>
      <c r="AB1737" s="34" t="str">
        <f t="shared" si="570"/>
        <v>7500.1 Operating Expenses for Electricity Regulated Activity</v>
      </c>
      <c r="AC1737" s="34" t="str">
        <f t="shared" si="571"/>
        <v>7500.14 Operating Expenses for Electricity Regulated Distribution (Supply) Activity</v>
      </c>
      <c r="AD1737" s="34" t="str">
        <f t="shared" si="572"/>
        <v>7500.141 Tariff Type 1 (GEL/kWh)</v>
      </c>
      <c r="AE1737" s="34" t="str">
        <f t="shared" si="573"/>
        <v>7500.1412 General &amp; Administration Expenses</v>
      </c>
      <c r="AF1737" s="34" t="str">
        <f t="shared" si="574"/>
        <v>7500.14121 Payroll Cost</v>
      </c>
      <c r="AI1737" t="s">
        <v>1017</v>
      </c>
      <c r="AJ1737" s="14" t="s">
        <v>11</v>
      </c>
      <c r="AL1737"/>
      <c r="AM1737"/>
      <c r="AN1737"/>
      <c r="AO1737"/>
      <c r="AP1737"/>
      <c r="AQ1737"/>
      <c r="AR1737"/>
      <c r="AS1737"/>
      <c r="AV1737" t="s">
        <v>1017</v>
      </c>
      <c r="AW1737">
        <f t="shared" si="575"/>
        <v>12</v>
      </c>
    </row>
    <row r="1738" spans="1:49" x14ac:dyDescent="0.2">
      <c r="A1738" s="9">
        <v>7500.1412200000004</v>
      </c>
      <c r="B1738" t="s">
        <v>1020</v>
      </c>
      <c r="C1738" s="33" t="str">
        <f t="shared" si="557"/>
        <v>7500.14122 Supply, Communication &amp; Utilities</v>
      </c>
      <c r="D1738" s="6" t="s">
        <v>875</v>
      </c>
      <c r="G1738" s="6" t="s">
        <v>823</v>
      </c>
      <c r="H1738" s="34" t="str">
        <f>VLOOKUP(I1738,'heading tables'!$G$3:$H$9,2,FALSE)</f>
        <v>L5</v>
      </c>
      <c r="I1738" s="34">
        <f t="shared" si="565"/>
        <v>10</v>
      </c>
      <c r="J1738" s="34" t="str">
        <f t="shared" si="566"/>
        <v>Income statement</v>
      </c>
      <c r="K1738" s="34">
        <f t="shared" si="569"/>
        <v>134</v>
      </c>
      <c r="L1738" s="34" t="str">
        <f t="shared" si="567"/>
        <v>22</v>
      </c>
      <c r="M1738" s="34" t="str">
        <f t="shared" si="559"/>
        <v>7</v>
      </c>
      <c r="N1738" s="34" t="str">
        <f t="shared" si="560"/>
        <v>75</v>
      </c>
      <c r="O1738" s="34" t="str">
        <f t="shared" si="561"/>
        <v>7500</v>
      </c>
      <c r="P1738" s="34" t="str">
        <f>CONCATENATE(M1738," ",VLOOKUP(M1738,'heading tables'!$A:$C,2,FALSE))</f>
        <v>7 Operating Expenses</v>
      </c>
      <c r="Q1738" s="34" t="str">
        <f>CONCATENATE(N1738," ",VLOOKUP(N1738,'heading tables'!$A:$C,2,FALSE))</f>
        <v>75 Total Operating Expenses for Regulated Activities</v>
      </c>
      <c r="R1738" s="34" t="str">
        <f>CONCATENATE(O1738," ",VLOOKUP(ABS(O1738),'heading tables'!$A:$C,2,FALSE))</f>
        <v>7500 Total Operating Expenses for Regulated Activities</v>
      </c>
      <c r="S1738" s="34" t="str">
        <f t="shared" si="563"/>
        <v>75</v>
      </c>
      <c r="T1738" s="34" t="str">
        <f t="shared" si="564"/>
        <v>7500</v>
      </c>
      <c r="U1738" s="34" t="str">
        <f>CONCATENATE(S1738," ",VLOOKUP(S1738,'heading tables'!$A:$C,2,FALSE))</f>
        <v>75 Total Operating Expenses for Regulated Activities</v>
      </c>
      <c r="V1738" s="34" t="str">
        <f>CONCATENATE(T1738," ",VLOOKUP(ABS(T1738),'heading tables'!$A:$C,2,FALSE))</f>
        <v>7500 Total Operating Expenses for Regulated Activities</v>
      </c>
      <c r="W1738" s="34" t="str">
        <f t="shared" si="568"/>
        <v>7500.1</v>
      </c>
      <c r="X1738" s="34" t="str">
        <f t="shared" ref="X1738:AA1757" si="576">IF(OR(LEFT($A1738,X$1)=W1738,W1738=$AZ$1),$AZ$1,LEFT($A1738,X$1))</f>
        <v>7500.14</v>
      </c>
      <c r="Y1738" s="34" t="str">
        <f t="shared" si="576"/>
        <v>7500.141</v>
      </c>
      <c r="Z1738" s="34" t="str">
        <f t="shared" si="576"/>
        <v>7500.1412</v>
      </c>
      <c r="AA1738" s="34" t="str">
        <f t="shared" si="576"/>
        <v>7500.14122</v>
      </c>
      <c r="AB1738" s="34" t="str">
        <f t="shared" si="570"/>
        <v>7500.1 Operating Expenses for Electricity Regulated Activity</v>
      </c>
      <c r="AC1738" s="34" t="str">
        <f t="shared" si="571"/>
        <v>7500.14 Operating Expenses for Electricity Regulated Distribution (Supply) Activity</v>
      </c>
      <c r="AD1738" s="34" t="str">
        <f t="shared" si="572"/>
        <v>7500.141 Tariff Type 1 (GEL/kWh)</v>
      </c>
      <c r="AE1738" s="34" t="str">
        <f t="shared" si="573"/>
        <v>7500.1412 General &amp; Administration Expenses</v>
      </c>
      <c r="AF1738" s="34" t="str">
        <f t="shared" si="574"/>
        <v>7500.14122 Supply, Communication &amp; Utilities</v>
      </c>
      <c r="AI1738" t="s">
        <v>1020</v>
      </c>
      <c r="AJ1738" s="14" t="s">
        <v>11</v>
      </c>
      <c r="AL1738"/>
      <c r="AM1738"/>
      <c r="AN1738"/>
      <c r="AO1738"/>
      <c r="AP1738"/>
      <c r="AQ1738"/>
      <c r="AR1738"/>
      <c r="AS1738"/>
      <c r="AV1738" t="s">
        <v>1020</v>
      </c>
      <c r="AW1738">
        <f t="shared" si="575"/>
        <v>33</v>
      </c>
    </row>
    <row r="1739" spans="1:49" x14ac:dyDescent="0.2">
      <c r="A1739" s="9">
        <v>7500.1412300000002</v>
      </c>
      <c r="B1739" t="s">
        <v>2045</v>
      </c>
      <c r="C1739" s="33" t="str">
        <f t="shared" si="557"/>
        <v>7500.14123 Business Trips, Trainings, Representative Expenses</v>
      </c>
      <c r="D1739" s="6" t="s">
        <v>875</v>
      </c>
      <c r="G1739" s="6" t="s">
        <v>823</v>
      </c>
      <c r="H1739" s="34" t="str">
        <f>VLOOKUP(I1739,'heading tables'!$G$3:$H$9,2,FALSE)</f>
        <v>L5</v>
      </c>
      <c r="I1739" s="34">
        <f t="shared" si="565"/>
        <v>10</v>
      </c>
      <c r="J1739" s="34" t="str">
        <f t="shared" si="566"/>
        <v>Income statement</v>
      </c>
      <c r="K1739" s="34">
        <f t="shared" si="569"/>
        <v>134</v>
      </c>
      <c r="L1739" s="34" t="str">
        <f t="shared" si="567"/>
        <v>23</v>
      </c>
      <c r="M1739" s="34" t="str">
        <f t="shared" si="559"/>
        <v>7</v>
      </c>
      <c r="N1739" s="34" t="str">
        <f t="shared" si="560"/>
        <v>75</v>
      </c>
      <c r="O1739" s="34" t="str">
        <f t="shared" si="561"/>
        <v>7500</v>
      </c>
      <c r="P1739" s="34" t="str">
        <f>CONCATENATE(M1739," ",VLOOKUP(M1739,'heading tables'!$A:$C,2,FALSE))</f>
        <v>7 Operating Expenses</v>
      </c>
      <c r="Q1739" s="34" t="str">
        <f>CONCATENATE(N1739," ",VLOOKUP(N1739,'heading tables'!$A:$C,2,FALSE))</f>
        <v>75 Total Operating Expenses for Regulated Activities</v>
      </c>
      <c r="R1739" s="34" t="str">
        <f>CONCATENATE(O1739," ",VLOOKUP(ABS(O1739),'heading tables'!$A:$C,2,FALSE))</f>
        <v>7500 Total Operating Expenses for Regulated Activities</v>
      </c>
      <c r="S1739" s="34" t="str">
        <f t="shared" si="563"/>
        <v>75</v>
      </c>
      <c r="T1739" s="34" t="str">
        <f t="shared" si="564"/>
        <v>7500</v>
      </c>
      <c r="U1739" s="34" t="str">
        <f>CONCATENATE(S1739," ",VLOOKUP(S1739,'heading tables'!$A:$C,2,FALSE))</f>
        <v>75 Total Operating Expenses for Regulated Activities</v>
      </c>
      <c r="V1739" s="34" t="str">
        <f>CONCATENATE(T1739," ",VLOOKUP(ABS(T1739),'heading tables'!$A:$C,2,FALSE))</f>
        <v>7500 Total Operating Expenses for Regulated Activities</v>
      </c>
      <c r="W1739" s="34" t="str">
        <f t="shared" si="568"/>
        <v>7500.1</v>
      </c>
      <c r="X1739" s="34" t="str">
        <f t="shared" si="576"/>
        <v>7500.14</v>
      </c>
      <c r="Y1739" s="34" t="str">
        <f t="shared" si="576"/>
        <v>7500.141</v>
      </c>
      <c r="Z1739" s="34" t="str">
        <f t="shared" si="576"/>
        <v>7500.1412</v>
      </c>
      <c r="AA1739" s="34" t="str">
        <f t="shared" si="576"/>
        <v>7500.14123</v>
      </c>
      <c r="AB1739" s="34" t="str">
        <f t="shared" si="570"/>
        <v>7500.1 Operating Expenses for Electricity Regulated Activity</v>
      </c>
      <c r="AC1739" s="34" t="str">
        <f t="shared" si="571"/>
        <v>7500.14 Operating Expenses for Electricity Regulated Distribution (Supply) Activity</v>
      </c>
      <c r="AD1739" s="34" t="str">
        <f t="shared" si="572"/>
        <v>7500.141 Tariff Type 1 (GEL/kWh)</v>
      </c>
      <c r="AE1739" s="34" t="str">
        <f t="shared" si="573"/>
        <v>7500.1412 General &amp; Administration Expenses</v>
      </c>
      <c r="AF1739" s="34" t="str">
        <f t="shared" si="574"/>
        <v>7500.14123 Business Trips, Trainings, Representative Expenses</v>
      </c>
      <c r="AI1739" t="s">
        <v>2045</v>
      </c>
      <c r="AJ1739" s="14" t="s">
        <v>11</v>
      </c>
      <c r="AL1739"/>
      <c r="AM1739"/>
      <c r="AN1739"/>
      <c r="AO1739"/>
      <c r="AP1739"/>
      <c r="AQ1739"/>
      <c r="AR1739"/>
      <c r="AS1739"/>
      <c r="AV1739" t="s">
        <v>2045</v>
      </c>
      <c r="AW1739">
        <f t="shared" si="575"/>
        <v>50</v>
      </c>
    </row>
    <row r="1740" spans="1:49" x14ac:dyDescent="0.2">
      <c r="A1740" s="9">
        <v>7500.1412399999999</v>
      </c>
      <c r="B1740" t="s">
        <v>1021</v>
      </c>
      <c r="C1740" s="33" t="str">
        <f t="shared" si="557"/>
        <v>7500.14124 Depreciation, Repair &amp; Rent</v>
      </c>
      <c r="D1740" s="6" t="s">
        <v>875</v>
      </c>
      <c r="G1740" s="6" t="s">
        <v>823</v>
      </c>
      <c r="H1740" s="34" t="str">
        <f>VLOOKUP(I1740,'heading tables'!$G$3:$H$9,2,FALSE)</f>
        <v>L5</v>
      </c>
      <c r="I1740" s="34">
        <f t="shared" si="565"/>
        <v>10</v>
      </c>
      <c r="J1740" s="34" t="str">
        <f t="shared" si="566"/>
        <v>Income statement</v>
      </c>
      <c r="K1740" s="34">
        <f t="shared" si="569"/>
        <v>134</v>
      </c>
      <c r="L1740" s="34" t="str">
        <f t="shared" si="567"/>
        <v>24</v>
      </c>
      <c r="M1740" s="34" t="str">
        <f t="shared" si="559"/>
        <v>7</v>
      </c>
      <c r="N1740" s="34" t="str">
        <f t="shared" si="560"/>
        <v>75</v>
      </c>
      <c r="O1740" s="34" t="str">
        <f t="shared" si="561"/>
        <v>7500</v>
      </c>
      <c r="P1740" s="34" t="str">
        <f>CONCATENATE(M1740," ",VLOOKUP(M1740,'heading tables'!$A:$C,2,FALSE))</f>
        <v>7 Operating Expenses</v>
      </c>
      <c r="Q1740" s="34" t="str">
        <f>CONCATENATE(N1740," ",VLOOKUP(N1740,'heading tables'!$A:$C,2,FALSE))</f>
        <v>75 Total Operating Expenses for Regulated Activities</v>
      </c>
      <c r="R1740" s="34" t="str">
        <f>CONCATENATE(O1740," ",VLOOKUP(ABS(O1740),'heading tables'!$A:$C,2,FALSE))</f>
        <v>7500 Total Operating Expenses for Regulated Activities</v>
      </c>
      <c r="S1740" s="34" t="str">
        <f t="shared" si="563"/>
        <v>75</v>
      </c>
      <c r="T1740" s="34" t="str">
        <f t="shared" si="564"/>
        <v>7500</v>
      </c>
      <c r="U1740" s="34" t="str">
        <f>CONCATENATE(S1740," ",VLOOKUP(S1740,'heading tables'!$A:$C,2,FALSE))</f>
        <v>75 Total Operating Expenses for Regulated Activities</v>
      </c>
      <c r="V1740" s="34" t="str">
        <f>CONCATENATE(T1740," ",VLOOKUP(ABS(T1740),'heading tables'!$A:$C,2,FALSE))</f>
        <v>7500 Total Operating Expenses for Regulated Activities</v>
      </c>
      <c r="W1740" s="34" t="str">
        <f t="shared" si="568"/>
        <v>7500.1</v>
      </c>
      <c r="X1740" s="34" t="str">
        <f t="shared" si="576"/>
        <v>7500.14</v>
      </c>
      <c r="Y1740" s="34" t="str">
        <f t="shared" si="576"/>
        <v>7500.141</v>
      </c>
      <c r="Z1740" s="34" t="str">
        <f t="shared" si="576"/>
        <v>7500.1412</v>
      </c>
      <c r="AA1740" s="34" t="str">
        <f t="shared" si="576"/>
        <v>7500.14124</v>
      </c>
      <c r="AB1740" s="34" t="str">
        <f t="shared" si="570"/>
        <v>7500.1 Operating Expenses for Electricity Regulated Activity</v>
      </c>
      <c r="AC1740" s="34" t="str">
        <f t="shared" si="571"/>
        <v>7500.14 Operating Expenses for Electricity Regulated Distribution (Supply) Activity</v>
      </c>
      <c r="AD1740" s="34" t="str">
        <f t="shared" si="572"/>
        <v>7500.141 Tariff Type 1 (GEL/kWh)</v>
      </c>
      <c r="AE1740" s="34" t="str">
        <f t="shared" si="573"/>
        <v>7500.1412 General &amp; Administration Expenses</v>
      </c>
      <c r="AF1740" s="34" t="str">
        <f t="shared" si="574"/>
        <v>7500.14124 Depreciation, Repair &amp; Rent</v>
      </c>
      <c r="AI1740" t="s">
        <v>1021</v>
      </c>
      <c r="AJ1740" s="14" t="s">
        <v>11</v>
      </c>
      <c r="AL1740"/>
      <c r="AM1740"/>
      <c r="AN1740"/>
      <c r="AO1740"/>
      <c r="AP1740"/>
      <c r="AQ1740"/>
      <c r="AR1740"/>
      <c r="AS1740"/>
      <c r="AV1740" t="s">
        <v>1021</v>
      </c>
      <c r="AW1740">
        <f t="shared" si="575"/>
        <v>27</v>
      </c>
    </row>
    <row r="1741" spans="1:49" x14ac:dyDescent="0.2">
      <c r="A1741" s="9">
        <v>7500.1412499999997</v>
      </c>
      <c r="B1741" t="s">
        <v>1022</v>
      </c>
      <c r="C1741" s="33" t="str">
        <f t="shared" si="557"/>
        <v>7500.14125 Insurance, Consulting &amp; Audit</v>
      </c>
      <c r="D1741" s="6" t="s">
        <v>875</v>
      </c>
      <c r="G1741" s="6" t="s">
        <v>823</v>
      </c>
      <c r="H1741" s="34" t="str">
        <f>VLOOKUP(I1741,'heading tables'!$G$3:$H$9,2,FALSE)</f>
        <v>L5</v>
      </c>
      <c r="I1741" s="34">
        <f t="shared" si="565"/>
        <v>10</v>
      </c>
      <c r="J1741" s="34" t="str">
        <f t="shared" si="566"/>
        <v>Income statement</v>
      </c>
      <c r="K1741" s="34">
        <f t="shared" si="569"/>
        <v>134</v>
      </c>
      <c r="L1741" s="34" t="str">
        <f t="shared" si="567"/>
        <v>25</v>
      </c>
      <c r="M1741" s="34" t="str">
        <f t="shared" si="559"/>
        <v>7</v>
      </c>
      <c r="N1741" s="34" t="str">
        <f t="shared" si="560"/>
        <v>75</v>
      </c>
      <c r="O1741" s="34" t="str">
        <f t="shared" si="561"/>
        <v>7500</v>
      </c>
      <c r="P1741" s="34" t="str">
        <f>CONCATENATE(M1741," ",VLOOKUP(M1741,'heading tables'!$A:$C,2,FALSE))</f>
        <v>7 Operating Expenses</v>
      </c>
      <c r="Q1741" s="34" t="str">
        <f>CONCATENATE(N1741," ",VLOOKUP(N1741,'heading tables'!$A:$C,2,FALSE))</f>
        <v>75 Total Operating Expenses for Regulated Activities</v>
      </c>
      <c r="R1741" s="34" t="str">
        <f>CONCATENATE(O1741," ",VLOOKUP(ABS(O1741),'heading tables'!$A:$C,2,FALSE))</f>
        <v>7500 Total Operating Expenses for Regulated Activities</v>
      </c>
      <c r="S1741" s="34" t="str">
        <f t="shared" si="563"/>
        <v>75</v>
      </c>
      <c r="T1741" s="34" t="str">
        <f t="shared" si="564"/>
        <v>7500</v>
      </c>
      <c r="U1741" s="34" t="str">
        <f>CONCATENATE(S1741," ",VLOOKUP(S1741,'heading tables'!$A:$C,2,FALSE))</f>
        <v>75 Total Operating Expenses for Regulated Activities</v>
      </c>
      <c r="V1741" s="34" t="str">
        <f>CONCATENATE(T1741," ",VLOOKUP(ABS(T1741),'heading tables'!$A:$C,2,FALSE))</f>
        <v>7500 Total Operating Expenses for Regulated Activities</v>
      </c>
      <c r="W1741" s="34" t="str">
        <f t="shared" si="568"/>
        <v>7500.1</v>
      </c>
      <c r="X1741" s="34" t="str">
        <f t="shared" si="576"/>
        <v>7500.14</v>
      </c>
      <c r="Y1741" s="34" t="str">
        <f t="shared" si="576"/>
        <v>7500.141</v>
      </c>
      <c r="Z1741" s="34" t="str">
        <f t="shared" si="576"/>
        <v>7500.1412</v>
      </c>
      <c r="AA1741" s="34" t="str">
        <f t="shared" si="576"/>
        <v>7500.14125</v>
      </c>
      <c r="AB1741" s="34" t="str">
        <f t="shared" si="570"/>
        <v>7500.1 Operating Expenses for Electricity Regulated Activity</v>
      </c>
      <c r="AC1741" s="34" t="str">
        <f t="shared" si="571"/>
        <v>7500.14 Operating Expenses for Electricity Regulated Distribution (Supply) Activity</v>
      </c>
      <c r="AD1741" s="34" t="str">
        <f t="shared" si="572"/>
        <v>7500.141 Tariff Type 1 (GEL/kWh)</v>
      </c>
      <c r="AE1741" s="34" t="str">
        <f t="shared" si="573"/>
        <v>7500.1412 General &amp; Administration Expenses</v>
      </c>
      <c r="AF1741" s="34" t="str">
        <f t="shared" si="574"/>
        <v>7500.14125 Insurance, Consulting &amp; Audit</v>
      </c>
      <c r="AI1741" t="s">
        <v>1022</v>
      </c>
      <c r="AJ1741" s="14" t="s">
        <v>11</v>
      </c>
      <c r="AL1741"/>
      <c r="AM1741"/>
      <c r="AN1741"/>
      <c r="AO1741"/>
      <c r="AP1741"/>
      <c r="AQ1741"/>
      <c r="AR1741"/>
      <c r="AS1741"/>
      <c r="AV1741" t="s">
        <v>1022</v>
      </c>
      <c r="AW1741">
        <f t="shared" si="575"/>
        <v>29</v>
      </c>
    </row>
    <row r="1742" spans="1:49" x14ac:dyDescent="0.2">
      <c r="A1742" s="9">
        <v>7500.1412600000003</v>
      </c>
      <c r="B1742" t="s">
        <v>1023</v>
      </c>
      <c r="C1742" s="33" t="str">
        <f t="shared" si="557"/>
        <v>7500.14126 Bank Charges</v>
      </c>
      <c r="D1742" s="6" t="s">
        <v>875</v>
      </c>
      <c r="G1742" s="6" t="s">
        <v>823</v>
      </c>
      <c r="H1742" s="34" t="str">
        <f>VLOOKUP(I1742,'heading tables'!$G$3:$H$9,2,FALSE)</f>
        <v>L5</v>
      </c>
      <c r="I1742" s="34">
        <f t="shared" si="565"/>
        <v>10</v>
      </c>
      <c r="J1742" s="34" t="str">
        <f t="shared" si="566"/>
        <v>Income statement</v>
      </c>
      <c r="K1742" s="34">
        <f t="shared" si="569"/>
        <v>134</v>
      </c>
      <c r="L1742" s="34" t="str">
        <f t="shared" si="567"/>
        <v>26</v>
      </c>
      <c r="M1742" s="34" t="str">
        <f t="shared" si="559"/>
        <v>7</v>
      </c>
      <c r="N1742" s="34" t="str">
        <f t="shared" si="560"/>
        <v>75</v>
      </c>
      <c r="O1742" s="34" t="str">
        <f t="shared" si="561"/>
        <v>7500</v>
      </c>
      <c r="P1742" s="34" t="str">
        <f>CONCATENATE(M1742," ",VLOOKUP(M1742,'heading tables'!$A:$C,2,FALSE))</f>
        <v>7 Operating Expenses</v>
      </c>
      <c r="Q1742" s="34" t="str">
        <f>CONCATENATE(N1742," ",VLOOKUP(N1742,'heading tables'!$A:$C,2,FALSE))</f>
        <v>75 Total Operating Expenses for Regulated Activities</v>
      </c>
      <c r="R1742" s="34" t="str">
        <f>CONCATENATE(O1742," ",VLOOKUP(ABS(O1742),'heading tables'!$A:$C,2,FALSE))</f>
        <v>7500 Total Operating Expenses for Regulated Activities</v>
      </c>
      <c r="S1742" s="34" t="str">
        <f t="shared" si="563"/>
        <v>75</v>
      </c>
      <c r="T1742" s="34" t="str">
        <f t="shared" si="564"/>
        <v>7500</v>
      </c>
      <c r="U1742" s="34" t="str">
        <f>CONCATENATE(S1742," ",VLOOKUP(S1742,'heading tables'!$A:$C,2,FALSE))</f>
        <v>75 Total Operating Expenses for Regulated Activities</v>
      </c>
      <c r="V1742" s="34" t="str">
        <f>CONCATENATE(T1742," ",VLOOKUP(ABS(T1742),'heading tables'!$A:$C,2,FALSE))</f>
        <v>7500 Total Operating Expenses for Regulated Activities</v>
      </c>
      <c r="W1742" s="34" t="str">
        <f t="shared" si="568"/>
        <v>7500.1</v>
      </c>
      <c r="X1742" s="34" t="str">
        <f t="shared" si="576"/>
        <v>7500.14</v>
      </c>
      <c r="Y1742" s="34" t="str">
        <f t="shared" si="576"/>
        <v>7500.141</v>
      </c>
      <c r="Z1742" s="34" t="str">
        <f t="shared" si="576"/>
        <v>7500.1412</v>
      </c>
      <c r="AA1742" s="34" t="str">
        <f t="shared" si="576"/>
        <v>7500.14126</v>
      </c>
      <c r="AB1742" s="34" t="str">
        <f t="shared" si="570"/>
        <v>7500.1 Operating Expenses for Electricity Regulated Activity</v>
      </c>
      <c r="AC1742" s="34" t="str">
        <f t="shared" si="571"/>
        <v>7500.14 Operating Expenses for Electricity Regulated Distribution (Supply) Activity</v>
      </c>
      <c r="AD1742" s="34" t="str">
        <f t="shared" si="572"/>
        <v>7500.141 Tariff Type 1 (GEL/kWh)</v>
      </c>
      <c r="AE1742" s="34" t="str">
        <f t="shared" si="573"/>
        <v>7500.1412 General &amp; Administration Expenses</v>
      </c>
      <c r="AF1742" s="34" t="str">
        <f t="shared" si="574"/>
        <v>7500.14126 Bank Charges</v>
      </c>
      <c r="AI1742" t="s">
        <v>1023</v>
      </c>
      <c r="AJ1742" s="14" t="s">
        <v>11</v>
      </c>
      <c r="AL1742"/>
      <c r="AM1742"/>
      <c r="AN1742"/>
      <c r="AO1742"/>
      <c r="AP1742"/>
      <c r="AQ1742"/>
      <c r="AR1742"/>
      <c r="AS1742"/>
      <c r="AV1742" t="s">
        <v>1023</v>
      </c>
      <c r="AW1742">
        <f t="shared" si="575"/>
        <v>12</v>
      </c>
    </row>
    <row r="1743" spans="1:49" x14ac:dyDescent="0.2">
      <c r="A1743" s="9">
        <v>7500.1412700000001</v>
      </c>
      <c r="B1743" t="s">
        <v>1024</v>
      </c>
      <c r="C1743" s="33" t="str">
        <f t="shared" si="557"/>
        <v>7500.14127 Other Taxes &amp; Duties, Penalties &amp; Charges</v>
      </c>
      <c r="D1743" s="6" t="s">
        <v>875</v>
      </c>
      <c r="G1743" s="6" t="s">
        <v>823</v>
      </c>
      <c r="H1743" s="34" t="str">
        <f>VLOOKUP(I1743,'heading tables'!$G$3:$H$9,2,FALSE)</f>
        <v>L5</v>
      </c>
      <c r="I1743" s="34">
        <f t="shared" si="565"/>
        <v>10</v>
      </c>
      <c r="J1743" s="34" t="str">
        <f t="shared" si="566"/>
        <v>Income statement</v>
      </c>
      <c r="K1743" s="34">
        <f t="shared" si="569"/>
        <v>134</v>
      </c>
      <c r="L1743" s="34" t="str">
        <f t="shared" si="567"/>
        <v>27</v>
      </c>
      <c r="M1743" s="34" t="str">
        <f t="shared" si="559"/>
        <v>7</v>
      </c>
      <c r="N1743" s="34" t="str">
        <f t="shared" si="560"/>
        <v>75</v>
      </c>
      <c r="O1743" s="34" t="str">
        <f t="shared" si="561"/>
        <v>7500</v>
      </c>
      <c r="P1743" s="34" t="str">
        <f>CONCATENATE(M1743," ",VLOOKUP(M1743,'heading tables'!$A:$C,2,FALSE))</f>
        <v>7 Operating Expenses</v>
      </c>
      <c r="Q1743" s="34" t="str">
        <f>CONCATENATE(N1743," ",VLOOKUP(N1743,'heading tables'!$A:$C,2,FALSE))</f>
        <v>75 Total Operating Expenses for Regulated Activities</v>
      </c>
      <c r="R1743" s="34" t="str">
        <f>CONCATENATE(O1743," ",VLOOKUP(ABS(O1743),'heading tables'!$A:$C,2,FALSE))</f>
        <v>7500 Total Operating Expenses for Regulated Activities</v>
      </c>
      <c r="S1743" s="34" t="str">
        <f t="shared" si="563"/>
        <v>75</v>
      </c>
      <c r="T1743" s="34" t="str">
        <f t="shared" si="564"/>
        <v>7500</v>
      </c>
      <c r="U1743" s="34" t="str">
        <f>CONCATENATE(S1743," ",VLOOKUP(S1743,'heading tables'!$A:$C,2,FALSE))</f>
        <v>75 Total Operating Expenses for Regulated Activities</v>
      </c>
      <c r="V1743" s="34" t="str">
        <f>CONCATENATE(T1743," ",VLOOKUP(ABS(T1743),'heading tables'!$A:$C,2,FALSE))</f>
        <v>7500 Total Operating Expenses for Regulated Activities</v>
      </c>
      <c r="W1743" s="34" t="str">
        <f t="shared" si="568"/>
        <v>7500.1</v>
      </c>
      <c r="X1743" s="34" t="str">
        <f t="shared" si="576"/>
        <v>7500.14</v>
      </c>
      <c r="Y1743" s="34" t="str">
        <f t="shared" si="576"/>
        <v>7500.141</v>
      </c>
      <c r="Z1743" s="34" t="str">
        <f t="shared" si="576"/>
        <v>7500.1412</v>
      </c>
      <c r="AA1743" s="34" t="str">
        <f t="shared" si="576"/>
        <v>7500.14127</v>
      </c>
      <c r="AB1743" s="34" t="str">
        <f t="shared" si="570"/>
        <v>7500.1 Operating Expenses for Electricity Regulated Activity</v>
      </c>
      <c r="AC1743" s="34" t="str">
        <f t="shared" si="571"/>
        <v>7500.14 Operating Expenses for Electricity Regulated Distribution (Supply) Activity</v>
      </c>
      <c r="AD1743" s="34" t="str">
        <f t="shared" si="572"/>
        <v>7500.141 Tariff Type 1 (GEL/kWh)</v>
      </c>
      <c r="AE1743" s="34" t="str">
        <f t="shared" si="573"/>
        <v>7500.1412 General &amp; Administration Expenses</v>
      </c>
      <c r="AF1743" s="34" t="str">
        <f t="shared" si="574"/>
        <v>7500.14127 Other Taxes &amp; Duties, Penalties &amp; Charges</v>
      </c>
      <c r="AI1743" t="s">
        <v>1024</v>
      </c>
      <c r="AJ1743" s="14" t="s">
        <v>11</v>
      </c>
      <c r="AL1743"/>
      <c r="AM1743"/>
      <c r="AN1743"/>
      <c r="AO1743"/>
      <c r="AP1743"/>
      <c r="AQ1743"/>
      <c r="AR1743"/>
      <c r="AS1743"/>
      <c r="AV1743" t="s">
        <v>1024</v>
      </c>
      <c r="AW1743">
        <f t="shared" si="575"/>
        <v>41</v>
      </c>
    </row>
    <row r="1744" spans="1:49" x14ac:dyDescent="0.2">
      <c r="A1744" s="9">
        <v>7500.1412799999998</v>
      </c>
      <c r="B1744" t="s">
        <v>1025</v>
      </c>
      <c r="C1744" s="33" t="str">
        <f t="shared" si="557"/>
        <v>7500.14128 Bad Debt</v>
      </c>
      <c r="D1744" s="6" t="s">
        <v>875</v>
      </c>
      <c r="G1744" s="6" t="s">
        <v>823</v>
      </c>
      <c r="H1744" s="34" t="str">
        <f>VLOOKUP(I1744,'heading tables'!$G$3:$H$9,2,FALSE)</f>
        <v>L5</v>
      </c>
      <c r="I1744" s="34">
        <f t="shared" si="565"/>
        <v>10</v>
      </c>
      <c r="J1744" s="34" t="str">
        <f t="shared" si="566"/>
        <v>Income statement</v>
      </c>
      <c r="K1744" s="34">
        <f t="shared" si="569"/>
        <v>134</v>
      </c>
      <c r="L1744" s="34" t="str">
        <f t="shared" si="567"/>
        <v>28</v>
      </c>
      <c r="M1744" s="34" t="str">
        <f t="shared" si="559"/>
        <v>7</v>
      </c>
      <c r="N1744" s="34" t="str">
        <f t="shared" si="560"/>
        <v>75</v>
      </c>
      <c r="O1744" s="34" t="str">
        <f t="shared" si="561"/>
        <v>7500</v>
      </c>
      <c r="P1744" s="34" t="str">
        <f>CONCATENATE(M1744," ",VLOOKUP(M1744,'heading tables'!$A:$C,2,FALSE))</f>
        <v>7 Operating Expenses</v>
      </c>
      <c r="Q1744" s="34" t="str">
        <f>CONCATENATE(N1744," ",VLOOKUP(N1744,'heading tables'!$A:$C,2,FALSE))</f>
        <v>75 Total Operating Expenses for Regulated Activities</v>
      </c>
      <c r="R1744" s="34" t="str">
        <f>CONCATENATE(O1744," ",VLOOKUP(ABS(O1744),'heading tables'!$A:$C,2,FALSE))</f>
        <v>7500 Total Operating Expenses for Regulated Activities</v>
      </c>
      <c r="S1744" s="34" t="str">
        <f t="shared" si="563"/>
        <v>75</v>
      </c>
      <c r="T1744" s="34" t="str">
        <f t="shared" si="564"/>
        <v>7500</v>
      </c>
      <c r="U1744" s="34" t="str">
        <f>CONCATENATE(S1744," ",VLOOKUP(S1744,'heading tables'!$A:$C,2,FALSE))</f>
        <v>75 Total Operating Expenses for Regulated Activities</v>
      </c>
      <c r="V1744" s="34" t="str">
        <f>CONCATENATE(T1744," ",VLOOKUP(ABS(T1744),'heading tables'!$A:$C,2,FALSE))</f>
        <v>7500 Total Operating Expenses for Regulated Activities</v>
      </c>
      <c r="W1744" s="34" t="str">
        <f t="shared" si="568"/>
        <v>7500.1</v>
      </c>
      <c r="X1744" s="34" t="str">
        <f t="shared" si="576"/>
        <v>7500.14</v>
      </c>
      <c r="Y1744" s="34" t="str">
        <f t="shared" si="576"/>
        <v>7500.141</v>
      </c>
      <c r="Z1744" s="34" t="str">
        <f t="shared" si="576"/>
        <v>7500.1412</v>
      </c>
      <c r="AA1744" s="34" t="str">
        <f t="shared" si="576"/>
        <v>7500.14128</v>
      </c>
      <c r="AB1744" s="34" t="str">
        <f t="shared" si="570"/>
        <v>7500.1 Operating Expenses for Electricity Regulated Activity</v>
      </c>
      <c r="AC1744" s="34" t="str">
        <f t="shared" si="571"/>
        <v>7500.14 Operating Expenses for Electricity Regulated Distribution (Supply) Activity</v>
      </c>
      <c r="AD1744" s="34" t="str">
        <f t="shared" si="572"/>
        <v>7500.141 Tariff Type 1 (GEL/kWh)</v>
      </c>
      <c r="AE1744" s="34" t="str">
        <f t="shared" si="573"/>
        <v>7500.1412 General &amp; Administration Expenses</v>
      </c>
      <c r="AF1744" s="34" t="str">
        <f t="shared" si="574"/>
        <v>7500.14128 Bad Debt</v>
      </c>
      <c r="AI1744" t="s">
        <v>1025</v>
      </c>
      <c r="AJ1744" s="14" t="s">
        <v>11</v>
      </c>
      <c r="AL1744"/>
      <c r="AM1744"/>
      <c r="AN1744"/>
      <c r="AO1744"/>
      <c r="AP1744"/>
      <c r="AQ1744"/>
      <c r="AR1744"/>
      <c r="AS1744"/>
      <c r="AV1744" t="s">
        <v>1025</v>
      </c>
      <c r="AW1744">
        <f t="shared" si="575"/>
        <v>8</v>
      </c>
    </row>
    <row r="1745" spans="1:49" x14ac:dyDescent="0.2">
      <c r="A1745" s="9">
        <v>7500.1412899999996</v>
      </c>
      <c r="B1745" t="s">
        <v>405</v>
      </c>
      <c r="C1745" s="33" t="str">
        <f t="shared" si="557"/>
        <v>7500.14129 Other</v>
      </c>
      <c r="D1745" s="6" t="s">
        <v>875</v>
      </c>
      <c r="G1745" s="6" t="s">
        <v>823</v>
      </c>
      <c r="H1745" s="34" t="str">
        <f>VLOOKUP(I1745,'heading tables'!$G$3:$H$9,2,FALSE)</f>
        <v>L5</v>
      </c>
      <c r="I1745" s="34">
        <f t="shared" si="565"/>
        <v>10</v>
      </c>
      <c r="J1745" s="34" t="str">
        <f t="shared" si="566"/>
        <v>Income statement</v>
      </c>
      <c r="K1745" s="34">
        <f t="shared" si="569"/>
        <v>134</v>
      </c>
      <c r="L1745" s="34" t="str">
        <f t="shared" si="567"/>
        <v>29</v>
      </c>
      <c r="M1745" s="34" t="str">
        <f t="shared" si="559"/>
        <v>7</v>
      </c>
      <c r="N1745" s="34" t="str">
        <f t="shared" si="560"/>
        <v>75</v>
      </c>
      <c r="O1745" s="34" t="str">
        <f t="shared" si="561"/>
        <v>7500</v>
      </c>
      <c r="P1745" s="34" t="str">
        <f>CONCATENATE(M1745," ",VLOOKUP(M1745,'heading tables'!$A:$C,2,FALSE))</f>
        <v>7 Operating Expenses</v>
      </c>
      <c r="Q1745" s="34" t="str">
        <f>CONCATENATE(N1745," ",VLOOKUP(N1745,'heading tables'!$A:$C,2,FALSE))</f>
        <v>75 Total Operating Expenses for Regulated Activities</v>
      </c>
      <c r="R1745" s="34" t="str">
        <f>CONCATENATE(O1745," ",VLOOKUP(ABS(O1745),'heading tables'!$A:$C,2,FALSE))</f>
        <v>7500 Total Operating Expenses for Regulated Activities</v>
      </c>
      <c r="S1745" s="34" t="str">
        <f t="shared" si="563"/>
        <v>75</v>
      </c>
      <c r="T1745" s="34" t="str">
        <f t="shared" si="564"/>
        <v>7500</v>
      </c>
      <c r="U1745" s="34" t="str">
        <f>CONCATENATE(S1745," ",VLOOKUP(S1745,'heading tables'!$A:$C,2,FALSE))</f>
        <v>75 Total Operating Expenses for Regulated Activities</v>
      </c>
      <c r="V1745" s="34" t="str">
        <f>CONCATENATE(T1745," ",VLOOKUP(ABS(T1745),'heading tables'!$A:$C,2,FALSE))</f>
        <v>7500 Total Operating Expenses for Regulated Activities</v>
      </c>
      <c r="W1745" s="34" t="str">
        <f t="shared" si="568"/>
        <v>7500.1</v>
      </c>
      <c r="X1745" s="34" t="str">
        <f t="shared" si="576"/>
        <v>7500.14</v>
      </c>
      <c r="Y1745" s="34" t="str">
        <f t="shared" si="576"/>
        <v>7500.141</v>
      </c>
      <c r="Z1745" s="34" t="str">
        <f t="shared" si="576"/>
        <v>7500.1412</v>
      </c>
      <c r="AA1745" s="34" t="str">
        <f t="shared" si="576"/>
        <v>7500.14129</v>
      </c>
      <c r="AB1745" s="34" t="str">
        <f t="shared" si="570"/>
        <v>7500.1 Operating Expenses for Electricity Regulated Activity</v>
      </c>
      <c r="AC1745" s="34" t="str">
        <f t="shared" si="571"/>
        <v>7500.14 Operating Expenses for Electricity Regulated Distribution (Supply) Activity</v>
      </c>
      <c r="AD1745" s="34" t="str">
        <f t="shared" si="572"/>
        <v>7500.141 Tariff Type 1 (GEL/kWh)</v>
      </c>
      <c r="AE1745" s="34" t="str">
        <f t="shared" si="573"/>
        <v>7500.1412 General &amp; Administration Expenses</v>
      </c>
      <c r="AF1745" s="34" t="str">
        <f t="shared" si="574"/>
        <v>7500.14129 Other</v>
      </c>
      <c r="AI1745" t="s">
        <v>405</v>
      </c>
      <c r="AJ1745" s="14" t="s">
        <v>11</v>
      </c>
      <c r="AL1745"/>
      <c r="AM1745"/>
      <c r="AN1745"/>
      <c r="AO1745"/>
      <c r="AP1745"/>
      <c r="AQ1745"/>
      <c r="AR1745"/>
      <c r="AS1745"/>
      <c r="AV1745" t="s">
        <v>405</v>
      </c>
      <c r="AW1745">
        <f t="shared" si="575"/>
        <v>5</v>
      </c>
    </row>
    <row r="1746" spans="1:49" x14ac:dyDescent="0.2">
      <c r="A1746" s="14">
        <v>7500.15</v>
      </c>
      <c r="B1746" t="s">
        <v>2049</v>
      </c>
      <c r="C1746" s="33" t="str">
        <f t="shared" si="557"/>
        <v>7500.15 Operating Expenses for Electricity Regulated Generation Activity</v>
      </c>
      <c r="D1746" s="6" t="s">
        <v>870</v>
      </c>
      <c r="E1746" s="6" t="s">
        <v>5</v>
      </c>
      <c r="F1746" s="6" t="s">
        <v>5</v>
      </c>
      <c r="G1746" s="6" t="s">
        <v>64</v>
      </c>
      <c r="H1746" s="34" t="str">
        <f>VLOOKUP(I1746,'heading tables'!$G$3:$H$9,2,FALSE)</f>
        <v>L2</v>
      </c>
      <c r="I1746" s="34">
        <f t="shared" si="565"/>
        <v>7</v>
      </c>
      <c r="J1746" s="34" t="str">
        <f t="shared" si="566"/>
        <v>Income statement</v>
      </c>
      <c r="K1746" s="34">
        <f t="shared" si="569"/>
        <v>134</v>
      </c>
      <c r="L1746" s="34" t="str">
        <f t="shared" si="567"/>
        <v>15</v>
      </c>
      <c r="M1746" s="34" t="str">
        <f t="shared" si="559"/>
        <v>7</v>
      </c>
      <c r="N1746" s="34" t="str">
        <f t="shared" si="560"/>
        <v>75</v>
      </c>
      <c r="O1746" s="34" t="str">
        <f t="shared" si="561"/>
        <v>7500</v>
      </c>
      <c r="P1746" s="34" t="str">
        <f>CONCATENATE(M1746," ",VLOOKUP(M1746,'heading tables'!$A:$C,2,FALSE))</f>
        <v>7 Operating Expenses</v>
      </c>
      <c r="Q1746" s="34" t="str">
        <f>CONCATENATE(N1746," ",VLOOKUP(N1746,'heading tables'!$A:$C,2,FALSE))</f>
        <v>75 Total Operating Expenses for Regulated Activities</v>
      </c>
      <c r="R1746" s="34" t="str">
        <f>CONCATENATE(O1746," ",VLOOKUP(ABS(O1746),'heading tables'!$A:$C,2,FALSE))</f>
        <v>7500 Total Operating Expenses for Regulated Activities</v>
      </c>
      <c r="S1746" s="34" t="str">
        <f t="shared" si="563"/>
        <v>75</v>
      </c>
      <c r="T1746" s="34" t="str">
        <f t="shared" si="564"/>
        <v>7500</v>
      </c>
      <c r="U1746" s="34" t="str">
        <f>CONCATENATE(S1746," ",VLOOKUP(S1746,'heading tables'!$A:$C,2,FALSE))</f>
        <v>75 Total Operating Expenses for Regulated Activities</v>
      </c>
      <c r="V1746" s="34" t="str">
        <f>CONCATENATE(T1746," ",VLOOKUP(ABS(T1746),'heading tables'!$A:$C,2,FALSE))</f>
        <v>7500 Total Operating Expenses for Regulated Activities</v>
      </c>
      <c r="W1746" s="34" t="str">
        <f t="shared" si="568"/>
        <v>7500.1</v>
      </c>
      <c r="X1746" s="34" t="str">
        <f t="shared" si="576"/>
        <v>7500.15</v>
      </c>
      <c r="Y1746" s="34" t="str">
        <f t="shared" si="576"/>
        <v>" "</v>
      </c>
      <c r="Z1746" s="34" t="str">
        <f t="shared" si="576"/>
        <v>" "</v>
      </c>
      <c r="AA1746" s="34" t="str">
        <f t="shared" si="576"/>
        <v>" "</v>
      </c>
      <c r="AB1746" s="34" t="str">
        <f t="shared" si="570"/>
        <v>7500.1 Operating Expenses for Electricity Regulated Activity</v>
      </c>
      <c r="AC1746" s="34" t="str">
        <f t="shared" si="571"/>
        <v>7500.15 Operating Expenses for Electricity Regulated Generation Activity</v>
      </c>
      <c r="AD1746" s="34" t="str">
        <f t="shared" si="572"/>
        <v>" "</v>
      </c>
      <c r="AE1746" s="34" t="str">
        <f t="shared" si="573"/>
        <v>" "</v>
      </c>
      <c r="AF1746" s="34" t="str">
        <f t="shared" si="574"/>
        <v>" "</v>
      </c>
      <c r="AI1746" t="s">
        <v>2049</v>
      </c>
      <c r="AJ1746" s="14" t="s">
        <v>1064</v>
      </c>
      <c r="AK1746" t="s">
        <v>909</v>
      </c>
      <c r="AL1746"/>
      <c r="AM1746"/>
      <c r="AN1746"/>
      <c r="AO1746"/>
      <c r="AP1746"/>
      <c r="AQ1746"/>
      <c r="AR1746"/>
      <c r="AS1746"/>
      <c r="AV1746" t="s">
        <v>2049</v>
      </c>
      <c r="AW1746">
        <f t="shared" si="575"/>
        <v>64</v>
      </c>
    </row>
    <row r="1747" spans="1:49" x14ac:dyDescent="0.2">
      <c r="A1747" s="14">
        <v>7500.1509999999998</v>
      </c>
      <c r="B1747" t="s">
        <v>500</v>
      </c>
      <c r="C1747" s="33" t="str">
        <f t="shared" si="557"/>
        <v>7500.151 Tariff Type 1 (GEL/kWh)</v>
      </c>
      <c r="D1747" s="6" t="s">
        <v>870</v>
      </c>
      <c r="E1747" s="6" t="s">
        <v>5</v>
      </c>
      <c r="F1747" s="6" t="s">
        <v>5</v>
      </c>
      <c r="G1747" s="6" t="s">
        <v>72</v>
      </c>
      <c r="H1747" s="34" t="str">
        <f>VLOOKUP(I1747,'heading tables'!$G$3:$H$9,2,FALSE)</f>
        <v>L3</v>
      </c>
      <c r="I1747" s="34">
        <f t="shared" si="565"/>
        <v>8</v>
      </c>
      <c r="J1747" s="34" t="str">
        <f t="shared" si="566"/>
        <v>Income statement</v>
      </c>
      <c r="K1747" s="34">
        <f t="shared" si="569"/>
        <v>134</v>
      </c>
      <c r="L1747" s="34" t="str">
        <f t="shared" si="567"/>
        <v>51</v>
      </c>
      <c r="M1747" s="34" t="str">
        <f t="shared" si="559"/>
        <v>7</v>
      </c>
      <c r="N1747" s="34" t="str">
        <f t="shared" si="560"/>
        <v>75</v>
      </c>
      <c r="O1747" s="34" t="str">
        <f t="shared" si="561"/>
        <v>7500</v>
      </c>
      <c r="P1747" s="34" t="str">
        <f>CONCATENATE(M1747," ",VLOOKUP(M1747,'heading tables'!$A:$C,2,FALSE))</f>
        <v>7 Operating Expenses</v>
      </c>
      <c r="Q1747" s="34" t="str">
        <f>CONCATENATE(N1747," ",VLOOKUP(N1747,'heading tables'!$A:$C,2,FALSE))</f>
        <v>75 Total Operating Expenses for Regulated Activities</v>
      </c>
      <c r="R1747" s="34" t="str">
        <f>CONCATENATE(O1747," ",VLOOKUP(ABS(O1747),'heading tables'!$A:$C,2,FALSE))</f>
        <v>7500 Total Operating Expenses for Regulated Activities</v>
      </c>
      <c r="S1747" s="34" t="str">
        <f t="shared" si="563"/>
        <v>75</v>
      </c>
      <c r="T1747" s="34" t="str">
        <f t="shared" si="564"/>
        <v>7500</v>
      </c>
      <c r="U1747" s="34" t="str">
        <f>CONCATENATE(S1747," ",VLOOKUP(S1747,'heading tables'!$A:$C,2,FALSE))</f>
        <v>75 Total Operating Expenses for Regulated Activities</v>
      </c>
      <c r="V1747" s="34" t="str">
        <f>CONCATENATE(T1747," ",VLOOKUP(ABS(T1747),'heading tables'!$A:$C,2,FALSE))</f>
        <v>7500 Total Operating Expenses for Regulated Activities</v>
      </c>
      <c r="W1747" s="34" t="str">
        <f t="shared" si="568"/>
        <v>7500.1</v>
      </c>
      <c r="X1747" s="34" t="str">
        <f t="shared" si="576"/>
        <v>7500.15</v>
      </c>
      <c r="Y1747" s="34" t="str">
        <f t="shared" si="576"/>
        <v>7500.151</v>
      </c>
      <c r="Z1747" s="34" t="str">
        <f t="shared" si="576"/>
        <v>" "</v>
      </c>
      <c r="AA1747" s="34" t="str">
        <f t="shared" si="576"/>
        <v>" "</v>
      </c>
      <c r="AB1747" s="34" t="str">
        <f t="shared" si="570"/>
        <v>7500.1 Operating Expenses for Electricity Regulated Activity</v>
      </c>
      <c r="AC1747" s="34" t="str">
        <f t="shared" si="571"/>
        <v>7500.15 Operating Expenses for Electricity Regulated Generation Activity</v>
      </c>
      <c r="AD1747" s="34" t="str">
        <f t="shared" si="572"/>
        <v>7500.151 Tariff Type 1 (GEL/kWh)</v>
      </c>
      <c r="AE1747" s="34" t="str">
        <f t="shared" si="573"/>
        <v>" "</v>
      </c>
      <c r="AF1747" s="34" t="str">
        <f t="shared" si="574"/>
        <v>" "</v>
      </c>
      <c r="AI1747" t="s">
        <v>500</v>
      </c>
      <c r="AJ1747" s="14" t="s">
        <v>1064</v>
      </c>
      <c r="AK1747" t="s">
        <v>909</v>
      </c>
      <c r="AL1747"/>
      <c r="AM1747"/>
      <c r="AN1747"/>
      <c r="AO1747"/>
      <c r="AP1747"/>
      <c r="AQ1747"/>
      <c r="AR1747"/>
      <c r="AS1747"/>
      <c r="AV1747" t="s">
        <v>500</v>
      </c>
      <c r="AW1747">
        <f t="shared" si="575"/>
        <v>23</v>
      </c>
    </row>
    <row r="1748" spans="1:49" x14ac:dyDescent="0.2">
      <c r="A1748" s="14">
        <v>7500.1511</v>
      </c>
      <c r="B1748" t="s">
        <v>1120</v>
      </c>
      <c r="C1748" s="33" t="str">
        <f t="shared" si="557"/>
        <v>7500.1511 Production / Service Cost of Generation</v>
      </c>
      <c r="D1748" s="6" t="s">
        <v>870</v>
      </c>
      <c r="E1748" s="6" t="s">
        <v>5</v>
      </c>
      <c r="F1748" s="6" t="s">
        <v>5</v>
      </c>
      <c r="G1748" s="6" t="s">
        <v>822</v>
      </c>
      <c r="H1748" s="34" t="str">
        <f>VLOOKUP(I1748,'heading tables'!$G$3:$H$9,2,FALSE)</f>
        <v>L4</v>
      </c>
      <c r="I1748" s="34">
        <f t="shared" si="565"/>
        <v>9</v>
      </c>
      <c r="J1748" s="34" t="str">
        <f t="shared" si="566"/>
        <v>Income statement</v>
      </c>
      <c r="K1748" s="34">
        <f t="shared" si="569"/>
        <v>134</v>
      </c>
      <c r="L1748" s="34" t="str">
        <f t="shared" si="567"/>
        <v>11</v>
      </c>
      <c r="M1748" s="34" t="str">
        <f t="shared" si="559"/>
        <v>7</v>
      </c>
      <c r="N1748" s="34" t="str">
        <f t="shared" si="560"/>
        <v>75</v>
      </c>
      <c r="O1748" s="34" t="str">
        <f t="shared" si="561"/>
        <v>7500</v>
      </c>
      <c r="P1748" s="34" t="str">
        <f>CONCATENATE(M1748," ",VLOOKUP(M1748,'heading tables'!$A:$C,2,FALSE))</f>
        <v>7 Operating Expenses</v>
      </c>
      <c r="Q1748" s="34" t="str">
        <f>CONCATENATE(N1748," ",VLOOKUP(N1748,'heading tables'!$A:$C,2,FALSE))</f>
        <v>75 Total Operating Expenses for Regulated Activities</v>
      </c>
      <c r="R1748" s="34" t="str">
        <f>CONCATENATE(O1748," ",VLOOKUP(ABS(O1748),'heading tables'!$A:$C,2,FALSE))</f>
        <v>7500 Total Operating Expenses for Regulated Activities</v>
      </c>
      <c r="S1748" s="34" t="str">
        <f t="shared" si="563"/>
        <v>75</v>
      </c>
      <c r="T1748" s="34" t="str">
        <f t="shared" si="564"/>
        <v>7500</v>
      </c>
      <c r="U1748" s="34" t="str">
        <f>CONCATENATE(S1748," ",VLOOKUP(S1748,'heading tables'!$A:$C,2,FALSE))</f>
        <v>75 Total Operating Expenses for Regulated Activities</v>
      </c>
      <c r="V1748" s="34" t="str">
        <f>CONCATENATE(T1748," ",VLOOKUP(ABS(T1748),'heading tables'!$A:$C,2,FALSE))</f>
        <v>7500 Total Operating Expenses for Regulated Activities</v>
      </c>
      <c r="W1748" s="34" t="str">
        <f t="shared" si="568"/>
        <v>7500.1</v>
      </c>
      <c r="X1748" s="34" t="str">
        <f t="shared" si="576"/>
        <v>7500.15</v>
      </c>
      <c r="Y1748" s="34" t="str">
        <f t="shared" si="576"/>
        <v>7500.151</v>
      </c>
      <c r="Z1748" s="34" t="str">
        <f t="shared" si="576"/>
        <v>7500.1511</v>
      </c>
      <c r="AA1748" s="34" t="str">
        <f t="shared" si="576"/>
        <v>" "</v>
      </c>
      <c r="AB1748" s="34" t="str">
        <f t="shared" si="570"/>
        <v>7500.1 Operating Expenses for Electricity Regulated Activity</v>
      </c>
      <c r="AC1748" s="34" t="str">
        <f t="shared" si="571"/>
        <v>7500.15 Operating Expenses for Electricity Regulated Generation Activity</v>
      </c>
      <c r="AD1748" s="34" t="str">
        <f t="shared" si="572"/>
        <v>7500.151 Tariff Type 1 (GEL/kWh)</v>
      </c>
      <c r="AE1748" s="34" t="str">
        <f t="shared" si="573"/>
        <v>7500.1511 Production / Service Cost of Generation</v>
      </c>
      <c r="AF1748" s="34" t="str">
        <f t="shared" si="574"/>
        <v>" "</v>
      </c>
      <c r="AH1748" s="6" t="s">
        <v>903</v>
      </c>
      <c r="AI1748" t="s">
        <v>1120</v>
      </c>
      <c r="AJ1748" s="14" t="s">
        <v>1064</v>
      </c>
      <c r="AK1748" t="s">
        <v>909</v>
      </c>
      <c r="AL1748"/>
      <c r="AM1748"/>
      <c r="AN1748"/>
      <c r="AO1748"/>
      <c r="AP1748"/>
      <c r="AQ1748"/>
      <c r="AR1748"/>
      <c r="AS1748"/>
      <c r="AV1748" t="s">
        <v>1120</v>
      </c>
      <c r="AW1748">
        <f t="shared" si="575"/>
        <v>39</v>
      </c>
    </row>
    <row r="1749" spans="1:49" x14ac:dyDescent="0.2">
      <c r="A1749" s="9">
        <v>7500.1511099999998</v>
      </c>
      <c r="B1749" t="s">
        <v>1016</v>
      </c>
      <c r="C1749" s="33" t="str">
        <f t="shared" si="557"/>
        <v>7500.15111 Direct Electricity Cost</v>
      </c>
      <c r="D1749" s="6" t="s">
        <v>870</v>
      </c>
      <c r="G1749" s="6" t="s">
        <v>823</v>
      </c>
      <c r="H1749" s="34" t="str">
        <f>VLOOKUP(I1749,'heading tables'!$G$3:$H$9,2,FALSE)</f>
        <v>L5</v>
      </c>
      <c r="I1749" s="34">
        <f t="shared" si="565"/>
        <v>10</v>
      </c>
      <c r="J1749" s="34" t="str">
        <f t="shared" si="566"/>
        <v>Income statement</v>
      </c>
      <c r="K1749" s="34">
        <f t="shared" si="569"/>
        <v>134</v>
      </c>
      <c r="L1749" s="34" t="str">
        <f t="shared" si="567"/>
        <v>11</v>
      </c>
      <c r="M1749" s="34" t="str">
        <f t="shared" si="559"/>
        <v>7</v>
      </c>
      <c r="N1749" s="34" t="str">
        <f t="shared" si="560"/>
        <v>75</v>
      </c>
      <c r="O1749" s="34" t="str">
        <f t="shared" si="561"/>
        <v>7500</v>
      </c>
      <c r="P1749" s="34" t="str">
        <f>CONCATENATE(M1749," ",VLOOKUP(M1749,'heading tables'!$A:$C,2,FALSE))</f>
        <v>7 Operating Expenses</v>
      </c>
      <c r="Q1749" s="34" t="str">
        <f>CONCATENATE(N1749," ",VLOOKUP(N1749,'heading tables'!$A:$C,2,FALSE))</f>
        <v>75 Total Operating Expenses for Regulated Activities</v>
      </c>
      <c r="R1749" s="34" t="str">
        <f>CONCATENATE(O1749," ",VLOOKUP(ABS(O1749),'heading tables'!$A:$C,2,FALSE))</f>
        <v>7500 Total Operating Expenses for Regulated Activities</v>
      </c>
      <c r="S1749" s="34" t="str">
        <f t="shared" si="563"/>
        <v>75</v>
      </c>
      <c r="T1749" s="34" t="str">
        <f t="shared" si="564"/>
        <v>7500</v>
      </c>
      <c r="U1749" s="34" t="str">
        <f>CONCATENATE(S1749," ",VLOOKUP(S1749,'heading tables'!$A:$C,2,FALSE))</f>
        <v>75 Total Operating Expenses for Regulated Activities</v>
      </c>
      <c r="V1749" s="34" t="str">
        <f>CONCATENATE(T1749," ",VLOOKUP(ABS(T1749),'heading tables'!$A:$C,2,FALSE))</f>
        <v>7500 Total Operating Expenses for Regulated Activities</v>
      </c>
      <c r="W1749" s="34" t="str">
        <f t="shared" si="568"/>
        <v>7500.1</v>
      </c>
      <c r="X1749" s="34" t="str">
        <f t="shared" si="576"/>
        <v>7500.15</v>
      </c>
      <c r="Y1749" s="34" t="str">
        <f t="shared" si="576"/>
        <v>7500.151</v>
      </c>
      <c r="Z1749" s="34" t="str">
        <f t="shared" si="576"/>
        <v>7500.1511</v>
      </c>
      <c r="AA1749" s="34" t="str">
        <f t="shared" si="576"/>
        <v>7500.15111</v>
      </c>
      <c r="AB1749" s="34" t="str">
        <f t="shared" si="570"/>
        <v>7500.1 Operating Expenses for Electricity Regulated Activity</v>
      </c>
      <c r="AC1749" s="34" t="str">
        <f t="shared" si="571"/>
        <v>7500.15 Operating Expenses for Electricity Regulated Generation Activity</v>
      </c>
      <c r="AD1749" s="34" t="str">
        <f t="shared" si="572"/>
        <v>7500.151 Tariff Type 1 (GEL/kWh)</v>
      </c>
      <c r="AE1749" s="34" t="str">
        <f t="shared" si="573"/>
        <v>7500.1511 Production / Service Cost of Generation</v>
      </c>
      <c r="AF1749" s="34" t="str">
        <f t="shared" si="574"/>
        <v>7500.15111 Direct Electricity Cost</v>
      </c>
      <c r="AI1749" t="s">
        <v>1016</v>
      </c>
      <c r="AJ1749" s="14" t="s">
        <v>11</v>
      </c>
      <c r="AL1749"/>
      <c r="AM1749"/>
      <c r="AN1749"/>
      <c r="AO1749"/>
      <c r="AP1749"/>
      <c r="AQ1749"/>
      <c r="AR1749"/>
      <c r="AS1749"/>
      <c r="AV1749" t="s">
        <v>1016</v>
      </c>
      <c r="AW1749">
        <f t="shared" si="575"/>
        <v>23</v>
      </c>
    </row>
    <row r="1750" spans="1:49" x14ac:dyDescent="0.2">
      <c r="A1750" s="9">
        <v>7500.1511200000004</v>
      </c>
      <c r="B1750" t="s">
        <v>1017</v>
      </c>
      <c r="C1750" s="33" t="str">
        <f t="shared" si="557"/>
        <v>7500.15112 Payroll Cost</v>
      </c>
      <c r="D1750" s="6" t="s">
        <v>870</v>
      </c>
      <c r="G1750" s="6" t="s">
        <v>823</v>
      </c>
      <c r="H1750" s="34" t="str">
        <f>VLOOKUP(I1750,'heading tables'!$G$3:$H$9,2,FALSE)</f>
        <v>L5</v>
      </c>
      <c r="I1750" s="34">
        <f t="shared" si="565"/>
        <v>10</v>
      </c>
      <c r="J1750" s="34" t="str">
        <f t="shared" si="566"/>
        <v>Income statement</v>
      </c>
      <c r="K1750" s="34">
        <f t="shared" si="569"/>
        <v>134</v>
      </c>
      <c r="L1750" s="34" t="str">
        <f t="shared" si="567"/>
        <v>12</v>
      </c>
      <c r="M1750" s="34" t="str">
        <f t="shared" si="559"/>
        <v>7</v>
      </c>
      <c r="N1750" s="34" t="str">
        <f t="shared" si="560"/>
        <v>75</v>
      </c>
      <c r="O1750" s="34" t="str">
        <f t="shared" si="561"/>
        <v>7500</v>
      </c>
      <c r="P1750" s="34" t="str">
        <f>CONCATENATE(M1750," ",VLOOKUP(M1750,'heading tables'!$A:$C,2,FALSE))</f>
        <v>7 Operating Expenses</v>
      </c>
      <c r="Q1750" s="34" t="str">
        <f>CONCATENATE(N1750," ",VLOOKUP(N1750,'heading tables'!$A:$C,2,FALSE))</f>
        <v>75 Total Operating Expenses for Regulated Activities</v>
      </c>
      <c r="R1750" s="34" t="str">
        <f>CONCATENATE(O1750," ",VLOOKUP(ABS(O1750),'heading tables'!$A:$C,2,FALSE))</f>
        <v>7500 Total Operating Expenses for Regulated Activities</v>
      </c>
      <c r="S1750" s="34" t="str">
        <f t="shared" si="563"/>
        <v>75</v>
      </c>
      <c r="T1750" s="34" t="str">
        <f t="shared" si="564"/>
        <v>7500</v>
      </c>
      <c r="U1750" s="34" t="str">
        <f>CONCATENATE(S1750," ",VLOOKUP(S1750,'heading tables'!$A:$C,2,FALSE))</f>
        <v>75 Total Operating Expenses for Regulated Activities</v>
      </c>
      <c r="V1750" s="34" t="str">
        <f>CONCATENATE(T1750," ",VLOOKUP(ABS(T1750),'heading tables'!$A:$C,2,FALSE))</f>
        <v>7500 Total Operating Expenses for Regulated Activities</v>
      </c>
      <c r="W1750" s="34" t="str">
        <f t="shared" si="568"/>
        <v>7500.1</v>
      </c>
      <c r="X1750" s="34" t="str">
        <f t="shared" si="576"/>
        <v>7500.15</v>
      </c>
      <c r="Y1750" s="34" t="str">
        <f t="shared" si="576"/>
        <v>7500.151</v>
      </c>
      <c r="Z1750" s="34" t="str">
        <f t="shared" si="576"/>
        <v>7500.1511</v>
      </c>
      <c r="AA1750" s="34" t="str">
        <f t="shared" si="576"/>
        <v>7500.15112</v>
      </c>
      <c r="AB1750" s="34" t="str">
        <f t="shared" si="570"/>
        <v>7500.1 Operating Expenses for Electricity Regulated Activity</v>
      </c>
      <c r="AC1750" s="34" t="str">
        <f t="shared" si="571"/>
        <v>7500.15 Operating Expenses for Electricity Regulated Generation Activity</v>
      </c>
      <c r="AD1750" s="34" t="str">
        <f t="shared" si="572"/>
        <v>7500.151 Tariff Type 1 (GEL/kWh)</v>
      </c>
      <c r="AE1750" s="34" t="str">
        <f t="shared" si="573"/>
        <v>7500.1511 Production / Service Cost of Generation</v>
      </c>
      <c r="AF1750" s="34" t="str">
        <f t="shared" si="574"/>
        <v>7500.15112 Payroll Cost</v>
      </c>
      <c r="AI1750" t="s">
        <v>1017</v>
      </c>
      <c r="AJ1750" s="14" t="s">
        <v>11</v>
      </c>
      <c r="AL1750"/>
      <c r="AM1750"/>
      <c r="AN1750"/>
      <c r="AO1750"/>
      <c r="AP1750"/>
      <c r="AQ1750"/>
      <c r="AR1750"/>
      <c r="AS1750"/>
      <c r="AV1750" t="s">
        <v>1017</v>
      </c>
      <c r="AW1750">
        <f t="shared" si="575"/>
        <v>12</v>
      </c>
    </row>
    <row r="1751" spans="1:49" x14ac:dyDescent="0.2">
      <c r="A1751" s="9">
        <v>7500.1511300000002</v>
      </c>
      <c r="B1751" t="s">
        <v>1013</v>
      </c>
      <c r="C1751" s="33" t="str">
        <f t="shared" si="557"/>
        <v xml:space="preserve">7500.15113 Materials </v>
      </c>
      <c r="D1751" s="6" t="s">
        <v>870</v>
      </c>
      <c r="G1751" s="6" t="s">
        <v>823</v>
      </c>
      <c r="H1751" s="34" t="str">
        <f>VLOOKUP(I1751,'heading tables'!$G$3:$H$9,2,FALSE)</f>
        <v>L5</v>
      </c>
      <c r="I1751" s="34">
        <f t="shared" si="565"/>
        <v>10</v>
      </c>
      <c r="J1751" s="34" t="str">
        <f t="shared" si="566"/>
        <v>Income statement</v>
      </c>
      <c r="K1751" s="34">
        <f t="shared" si="569"/>
        <v>134</v>
      </c>
      <c r="L1751" s="34" t="str">
        <f t="shared" si="567"/>
        <v>13</v>
      </c>
      <c r="M1751" s="34" t="str">
        <f t="shared" si="559"/>
        <v>7</v>
      </c>
      <c r="N1751" s="34" t="str">
        <f t="shared" si="560"/>
        <v>75</v>
      </c>
      <c r="O1751" s="34" t="str">
        <f t="shared" si="561"/>
        <v>7500</v>
      </c>
      <c r="P1751" s="34" t="str">
        <f>CONCATENATE(M1751," ",VLOOKUP(M1751,'heading tables'!$A:$C,2,FALSE))</f>
        <v>7 Operating Expenses</v>
      </c>
      <c r="Q1751" s="34" t="str">
        <f>CONCATENATE(N1751," ",VLOOKUP(N1751,'heading tables'!$A:$C,2,FALSE))</f>
        <v>75 Total Operating Expenses for Regulated Activities</v>
      </c>
      <c r="R1751" s="34" t="str">
        <f>CONCATENATE(O1751," ",VLOOKUP(ABS(O1751),'heading tables'!$A:$C,2,FALSE))</f>
        <v>7500 Total Operating Expenses for Regulated Activities</v>
      </c>
      <c r="S1751" s="34" t="str">
        <f t="shared" si="563"/>
        <v>75</v>
      </c>
      <c r="T1751" s="34" t="str">
        <f t="shared" si="564"/>
        <v>7500</v>
      </c>
      <c r="U1751" s="34" t="str">
        <f>CONCATENATE(S1751," ",VLOOKUP(S1751,'heading tables'!$A:$C,2,FALSE))</f>
        <v>75 Total Operating Expenses for Regulated Activities</v>
      </c>
      <c r="V1751" s="34" t="str">
        <f>CONCATENATE(T1751," ",VLOOKUP(ABS(T1751),'heading tables'!$A:$C,2,FALSE))</f>
        <v>7500 Total Operating Expenses for Regulated Activities</v>
      </c>
      <c r="W1751" s="34" t="str">
        <f t="shared" si="568"/>
        <v>7500.1</v>
      </c>
      <c r="X1751" s="34" t="str">
        <f t="shared" si="576"/>
        <v>7500.15</v>
      </c>
      <c r="Y1751" s="34" t="str">
        <f t="shared" si="576"/>
        <v>7500.151</v>
      </c>
      <c r="Z1751" s="34" t="str">
        <f t="shared" si="576"/>
        <v>7500.1511</v>
      </c>
      <c r="AA1751" s="34" t="str">
        <f t="shared" si="576"/>
        <v>7500.15113</v>
      </c>
      <c r="AB1751" s="34" t="str">
        <f t="shared" si="570"/>
        <v>7500.1 Operating Expenses for Electricity Regulated Activity</v>
      </c>
      <c r="AC1751" s="34" t="str">
        <f t="shared" si="571"/>
        <v>7500.15 Operating Expenses for Electricity Regulated Generation Activity</v>
      </c>
      <c r="AD1751" s="34" t="str">
        <f t="shared" si="572"/>
        <v>7500.151 Tariff Type 1 (GEL/kWh)</v>
      </c>
      <c r="AE1751" s="34" t="str">
        <f t="shared" si="573"/>
        <v>7500.1511 Production / Service Cost of Generation</v>
      </c>
      <c r="AF1751" s="34" t="str">
        <f t="shared" si="574"/>
        <v xml:space="preserve">7500.15113 Materials </v>
      </c>
      <c r="AI1751" t="s">
        <v>1013</v>
      </c>
      <c r="AJ1751" s="14" t="s">
        <v>11</v>
      </c>
      <c r="AL1751"/>
      <c r="AM1751"/>
      <c r="AN1751"/>
      <c r="AO1751"/>
      <c r="AP1751"/>
      <c r="AQ1751"/>
      <c r="AR1751"/>
      <c r="AS1751"/>
      <c r="AV1751" t="s">
        <v>1013</v>
      </c>
      <c r="AW1751">
        <f t="shared" si="575"/>
        <v>10</v>
      </c>
    </row>
    <row r="1752" spans="1:49" x14ac:dyDescent="0.2">
      <c r="A1752" s="9">
        <v>7500.1511399999999</v>
      </c>
      <c r="B1752" t="s">
        <v>408</v>
      </c>
      <c r="C1752" s="33" t="str">
        <f t="shared" si="557"/>
        <v>7500.15114 Outsource</v>
      </c>
      <c r="D1752" s="6" t="s">
        <v>870</v>
      </c>
      <c r="G1752" s="6" t="s">
        <v>823</v>
      </c>
      <c r="H1752" s="34" t="str">
        <f>VLOOKUP(I1752,'heading tables'!$G$3:$H$9,2,FALSE)</f>
        <v>L5</v>
      </c>
      <c r="I1752" s="34">
        <f t="shared" si="565"/>
        <v>10</v>
      </c>
      <c r="J1752" s="34" t="str">
        <f t="shared" si="566"/>
        <v>Income statement</v>
      </c>
      <c r="K1752" s="34">
        <f t="shared" si="569"/>
        <v>134</v>
      </c>
      <c r="L1752" s="34" t="str">
        <f t="shared" si="567"/>
        <v>14</v>
      </c>
      <c r="M1752" s="34" t="str">
        <f t="shared" si="559"/>
        <v>7</v>
      </c>
      <c r="N1752" s="34" t="str">
        <f t="shared" si="560"/>
        <v>75</v>
      </c>
      <c r="O1752" s="34" t="str">
        <f t="shared" si="561"/>
        <v>7500</v>
      </c>
      <c r="P1752" s="34" t="str">
        <f>CONCATENATE(M1752," ",VLOOKUP(M1752,'heading tables'!$A:$C,2,FALSE))</f>
        <v>7 Operating Expenses</v>
      </c>
      <c r="Q1752" s="34" t="str">
        <f>CONCATENATE(N1752," ",VLOOKUP(N1752,'heading tables'!$A:$C,2,FALSE))</f>
        <v>75 Total Operating Expenses for Regulated Activities</v>
      </c>
      <c r="R1752" s="34" t="str">
        <f>CONCATENATE(O1752," ",VLOOKUP(ABS(O1752),'heading tables'!$A:$C,2,FALSE))</f>
        <v>7500 Total Operating Expenses for Regulated Activities</v>
      </c>
      <c r="S1752" s="34" t="str">
        <f t="shared" si="563"/>
        <v>75</v>
      </c>
      <c r="T1752" s="34" t="str">
        <f t="shared" si="564"/>
        <v>7500</v>
      </c>
      <c r="U1752" s="34" t="str">
        <f>CONCATENATE(S1752," ",VLOOKUP(S1752,'heading tables'!$A:$C,2,FALSE))</f>
        <v>75 Total Operating Expenses for Regulated Activities</v>
      </c>
      <c r="V1752" s="34" t="str">
        <f>CONCATENATE(T1752," ",VLOOKUP(ABS(T1752),'heading tables'!$A:$C,2,FALSE))</f>
        <v>7500 Total Operating Expenses for Regulated Activities</v>
      </c>
      <c r="W1752" s="34" t="str">
        <f t="shared" si="568"/>
        <v>7500.1</v>
      </c>
      <c r="X1752" s="34" t="str">
        <f t="shared" si="576"/>
        <v>7500.15</v>
      </c>
      <c r="Y1752" s="34" t="str">
        <f t="shared" si="576"/>
        <v>7500.151</v>
      </c>
      <c r="Z1752" s="34" t="str">
        <f t="shared" si="576"/>
        <v>7500.1511</v>
      </c>
      <c r="AA1752" s="34" t="str">
        <f t="shared" si="576"/>
        <v>7500.15114</v>
      </c>
      <c r="AB1752" s="34" t="str">
        <f t="shared" si="570"/>
        <v>7500.1 Operating Expenses for Electricity Regulated Activity</v>
      </c>
      <c r="AC1752" s="34" t="str">
        <f t="shared" si="571"/>
        <v>7500.15 Operating Expenses for Electricity Regulated Generation Activity</v>
      </c>
      <c r="AD1752" s="34" t="str">
        <f t="shared" si="572"/>
        <v>7500.151 Tariff Type 1 (GEL/kWh)</v>
      </c>
      <c r="AE1752" s="34" t="str">
        <f t="shared" si="573"/>
        <v>7500.1511 Production / Service Cost of Generation</v>
      </c>
      <c r="AF1752" s="34" t="str">
        <f t="shared" si="574"/>
        <v>7500.15114 Outsource</v>
      </c>
      <c r="AI1752" t="s">
        <v>408</v>
      </c>
      <c r="AJ1752" s="14" t="s">
        <v>11</v>
      </c>
      <c r="AL1752"/>
      <c r="AM1752"/>
      <c r="AN1752"/>
      <c r="AO1752"/>
      <c r="AP1752"/>
      <c r="AQ1752"/>
      <c r="AR1752"/>
      <c r="AS1752"/>
      <c r="AV1752" t="s">
        <v>408</v>
      </c>
      <c r="AW1752">
        <f t="shared" si="575"/>
        <v>9</v>
      </c>
    </row>
    <row r="1753" spans="1:49" x14ac:dyDescent="0.2">
      <c r="A1753" s="9">
        <v>7500.1511499999997</v>
      </c>
      <c r="B1753" t="s">
        <v>460</v>
      </c>
      <c r="C1753" s="33" t="str">
        <f t="shared" si="557"/>
        <v>7500.15115 Utilities</v>
      </c>
      <c r="D1753" s="6" t="s">
        <v>870</v>
      </c>
      <c r="G1753" s="6" t="s">
        <v>823</v>
      </c>
      <c r="H1753" s="34" t="str">
        <f>VLOOKUP(I1753,'heading tables'!$G$3:$H$9,2,FALSE)</f>
        <v>L5</v>
      </c>
      <c r="I1753" s="34">
        <f t="shared" si="565"/>
        <v>10</v>
      </c>
      <c r="J1753" s="34" t="str">
        <f t="shared" si="566"/>
        <v>Income statement</v>
      </c>
      <c r="K1753" s="34">
        <f t="shared" si="569"/>
        <v>134</v>
      </c>
      <c r="L1753" s="34" t="str">
        <f t="shared" si="567"/>
        <v>15</v>
      </c>
      <c r="M1753" s="34" t="str">
        <f t="shared" si="559"/>
        <v>7</v>
      </c>
      <c r="N1753" s="34" t="str">
        <f t="shared" si="560"/>
        <v>75</v>
      </c>
      <c r="O1753" s="34" t="str">
        <f t="shared" si="561"/>
        <v>7500</v>
      </c>
      <c r="P1753" s="34" t="str">
        <f>CONCATENATE(M1753," ",VLOOKUP(M1753,'heading tables'!$A:$C,2,FALSE))</f>
        <v>7 Operating Expenses</v>
      </c>
      <c r="Q1753" s="34" t="str">
        <f>CONCATENATE(N1753," ",VLOOKUP(N1753,'heading tables'!$A:$C,2,FALSE))</f>
        <v>75 Total Operating Expenses for Regulated Activities</v>
      </c>
      <c r="R1753" s="34" t="str">
        <f>CONCATENATE(O1753," ",VLOOKUP(ABS(O1753),'heading tables'!$A:$C,2,FALSE))</f>
        <v>7500 Total Operating Expenses for Regulated Activities</v>
      </c>
      <c r="S1753" s="34" t="str">
        <f t="shared" si="563"/>
        <v>75</v>
      </c>
      <c r="T1753" s="34" t="str">
        <f t="shared" si="564"/>
        <v>7500</v>
      </c>
      <c r="U1753" s="34" t="str">
        <f>CONCATENATE(S1753," ",VLOOKUP(S1753,'heading tables'!$A:$C,2,FALSE))</f>
        <v>75 Total Operating Expenses for Regulated Activities</v>
      </c>
      <c r="V1753" s="34" t="str">
        <f>CONCATENATE(T1753," ",VLOOKUP(ABS(T1753),'heading tables'!$A:$C,2,FALSE))</f>
        <v>7500 Total Operating Expenses for Regulated Activities</v>
      </c>
      <c r="W1753" s="34" t="str">
        <f t="shared" si="568"/>
        <v>7500.1</v>
      </c>
      <c r="X1753" s="34" t="str">
        <f t="shared" si="576"/>
        <v>7500.15</v>
      </c>
      <c r="Y1753" s="34" t="str">
        <f t="shared" si="576"/>
        <v>7500.151</v>
      </c>
      <c r="Z1753" s="34" t="str">
        <f t="shared" si="576"/>
        <v>7500.1511</v>
      </c>
      <c r="AA1753" s="34" t="str">
        <f t="shared" si="576"/>
        <v>7500.15115</v>
      </c>
      <c r="AB1753" s="34" t="str">
        <f t="shared" si="570"/>
        <v>7500.1 Operating Expenses for Electricity Regulated Activity</v>
      </c>
      <c r="AC1753" s="34" t="str">
        <f t="shared" si="571"/>
        <v>7500.15 Operating Expenses for Electricity Regulated Generation Activity</v>
      </c>
      <c r="AD1753" s="34" t="str">
        <f t="shared" si="572"/>
        <v>7500.151 Tariff Type 1 (GEL/kWh)</v>
      </c>
      <c r="AE1753" s="34" t="str">
        <f t="shared" si="573"/>
        <v>7500.1511 Production / Service Cost of Generation</v>
      </c>
      <c r="AF1753" s="34" t="str">
        <f t="shared" si="574"/>
        <v>7500.15115 Utilities</v>
      </c>
      <c r="AI1753" t="s">
        <v>460</v>
      </c>
      <c r="AJ1753" s="14" t="s">
        <v>11</v>
      </c>
      <c r="AL1753"/>
      <c r="AM1753"/>
      <c r="AN1753"/>
      <c r="AO1753"/>
      <c r="AP1753"/>
      <c r="AQ1753"/>
      <c r="AR1753"/>
      <c r="AS1753"/>
      <c r="AV1753" t="s">
        <v>460</v>
      </c>
      <c r="AW1753">
        <f t="shared" si="575"/>
        <v>9</v>
      </c>
    </row>
    <row r="1754" spans="1:49" x14ac:dyDescent="0.2">
      <c r="A1754" s="9">
        <v>7500.1511600000003</v>
      </c>
      <c r="B1754" t="s">
        <v>410</v>
      </c>
      <c r="C1754" s="33" t="str">
        <f t="shared" si="557"/>
        <v>7500.15116 Operation lease (rent)</v>
      </c>
      <c r="D1754" s="6" t="s">
        <v>870</v>
      </c>
      <c r="G1754" s="6" t="s">
        <v>823</v>
      </c>
      <c r="H1754" s="34" t="str">
        <f>VLOOKUP(I1754,'heading tables'!$G$3:$H$9,2,FALSE)</f>
        <v>L5</v>
      </c>
      <c r="I1754" s="34">
        <f t="shared" si="565"/>
        <v>10</v>
      </c>
      <c r="J1754" s="34" t="str">
        <f t="shared" si="566"/>
        <v>Income statement</v>
      </c>
      <c r="K1754" s="34">
        <f t="shared" si="569"/>
        <v>134</v>
      </c>
      <c r="L1754" s="34" t="str">
        <f t="shared" si="567"/>
        <v>16</v>
      </c>
      <c r="M1754" s="34" t="str">
        <f t="shared" si="559"/>
        <v>7</v>
      </c>
      <c r="N1754" s="34" t="str">
        <f t="shared" si="560"/>
        <v>75</v>
      </c>
      <c r="O1754" s="34" t="str">
        <f t="shared" si="561"/>
        <v>7500</v>
      </c>
      <c r="P1754" s="34" t="str">
        <f>CONCATENATE(M1754," ",VLOOKUP(M1754,'heading tables'!$A:$C,2,FALSE))</f>
        <v>7 Operating Expenses</v>
      </c>
      <c r="Q1754" s="34" t="str">
        <f>CONCATENATE(N1754," ",VLOOKUP(N1754,'heading tables'!$A:$C,2,FALSE))</f>
        <v>75 Total Operating Expenses for Regulated Activities</v>
      </c>
      <c r="R1754" s="34" t="str">
        <f>CONCATENATE(O1754," ",VLOOKUP(ABS(O1754),'heading tables'!$A:$C,2,FALSE))</f>
        <v>7500 Total Operating Expenses for Regulated Activities</v>
      </c>
      <c r="S1754" s="34" t="str">
        <f t="shared" si="563"/>
        <v>75</v>
      </c>
      <c r="T1754" s="34" t="str">
        <f t="shared" si="564"/>
        <v>7500</v>
      </c>
      <c r="U1754" s="34" t="str">
        <f>CONCATENATE(S1754," ",VLOOKUP(S1754,'heading tables'!$A:$C,2,FALSE))</f>
        <v>75 Total Operating Expenses for Regulated Activities</v>
      </c>
      <c r="V1754" s="34" t="str">
        <f>CONCATENATE(T1754," ",VLOOKUP(ABS(T1754),'heading tables'!$A:$C,2,FALSE))</f>
        <v>7500 Total Operating Expenses for Regulated Activities</v>
      </c>
      <c r="W1754" s="34" t="str">
        <f t="shared" si="568"/>
        <v>7500.1</v>
      </c>
      <c r="X1754" s="34" t="str">
        <f t="shared" si="576"/>
        <v>7500.15</v>
      </c>
      <c r="Y1754" s="34" t="str">
        <f t="shared" si="576"/>
        <v>7500.151</v>
      </c>
      <c r="Z1754" s="34" t="str">
        <f t="shared" si="576"/>
        <v>7500.1511</v>
      </c>
      <c r="AA1754" s="34" t="str">
        <f t="shared" si="576"/>
        <v>7500.15116</v>
      </c>
      <c r="AB1754" s="34" t="str">
        <f t="shared" si="570"/>
        <v>7500.1 Operating Expenses for Electricity Regulated Activity</v>
      </c>
      <c r="AC1754" s="34" t="str">
        <f t="shared" si="571"/>
        <v>7500.15 Operating Expenses for Electricity Regulated Generation Activity</v>
      </c>
      <c r="AD1754" s="34" t="str">
        <f t="shared" si="572"/>
        <v>7500.151 Tariff Type 1 (GEL/kWh)</v>
      </c>
      <c r="AE1754" s="34" t="str">
        <f t="shared" si="573"/>
        <v>7500.1511 Production / Service Cost of Generation</v>
      </c>
      <c r="AF1754" s="34" t="str">
        <f t="shared" si="574"/>
        <v>7500.15116 Operation lease (rent)</v>
      </c>
      <c r="AI1754" t="s">
        <v>410</v>
      </c>
      <c r="AJ1754" s="14" t="s">
        <v>11</v>
      </c>
      <c r="AL1754"/>
      <c r="AM1754"/>
      <c r="AN1754"/>
      <c r="AO1754"/>
      <c r="AP1754"/>
      <c r="AQ1754"/>
      <c r="AR1754"/>
      <c r="AS1754"/>
      <c r="AV1754" t="s">
        <v>410</v>
      </c>
      <c r="AW1754">
        <f t="shared" si="575"/>
        <v>22</v>
      </c>
    </row>
    <row r="1755" spans="1:49" x14ac:dyDescent="0.2">
      <c r="A1755" s="9">
        <v>7500.1511700000001</v>
      </c>
      <c r="B1755" t="s">
        <v>1018</v>
      </c>
      <c r="C1755" s="33" t="str">
        <f t="shared" si="557"/>
        <v>7500.15117 Electricity Losses</v>
      </c>
      <c r="D1755" s="6" t="s">
        <v>870</v>
      </c>
      <c r="G1755" s="6" t="s">
        <v>823</v>
      </c>
      <c r="H1755" s="34" t="str">
        <f>VLOOKUP(I1755,'heading tables'!$G$3:$H$9,2,FALSE)</f>
        <v>L5</v>
      </c>
      <c r="I1755" s="34">
        <f t="shared" si="565"/>
        <v>10</v>
      </c>
      <c r="J1755" s="34" t="str">
        <f t="shared" si="566"/>
        <v>Income statement</v>
      </c>
      <c r="K1755" s="34">
        <f t="shared" si="569"/>
        <v>134</v>
      </c>
      <c r="L1755" s="34" t="str">
        <f t="shared" si="567"/>
        <v>17</v>
      </c>
      <c r="M1755" s="34" t="str">
        <f t="shared" si="559"/>
        <v>7</v>
      </c>
      <c r="N1755" s="34" t="str">
        <f t="shared" si="560"/>
        <v>75</v>
      </c>
      <c r="O1755" s="34" t="str">
        <f t="shared" si="561"/>
        <v>7500</v>
      </c>
      <c r="P1755" s="34" t="str">
        <f>CONCATENATE(M1755," ",VLOOKUP(M1755,'heading tables'!$A:$C,2,FALSE))</f>
        <v>7 Operating Expenses</v>
      </c>
      <c r="Q1755" s="34" t="str">
        <f>CONCATENATE(N1755," ",VLOOKUP(N1755,'heading tables'!$A:$C,2,FALSE))</f>
        <v>75 Total Operating Expenses for Regulated Activities</v>
      </c>
      <c r="R1755" s="34" t="str">
        <f>CONCATENATE(O1755," ",VLOOKUP(ABS(O1755),'heading tables'!$A:$C,2,FALSE))</f>
        <v>7500 Total Operating Expenses for Regulated Activities</v>
      </c>
      <c r="S1755" s="34" t="str">
        <f t="shared" si="563"/>
        <v>75</v>
      </c>
      <c r="T1755" s="34" t="str">
        <f t="shared" si="564"/>
        <v>7500</v>
      </c>
      <c r="U1755" s="34" t="str">
        <f>CONCATENATE(S1755," ",VLOOKUP(S1755,'heading tables'!$A:$C,2,FALSE))</f>
        <v>75 Total Operating Expenses for Regulated Activities</v>
      </c>
      <c r="V1755" s="34" t="str">
        <f>CONCATENATE(T1755," ",VLOOKUP(ABS(T1755),'heading tables'!$A:$C,2,FALSE))</f>
        <v>7500 Total Operating Expenses for Regulated Activities</v>
      </c>
      <c r="W1755" s="34" t="str">
        <f t="shared" si="568"/>
        <v>7500.1</v>
      </c>
      <c r="X1755" s="34" t="str">
        <f t="shared" si="576"/>
        <v>7500.15</v>
      </c>
      <c r="Y1755" s="34" t="str">
        <f t="shared" si="576"/>
        <v>7500.151</v>
      </c>
      <c r="Z1755" s="34" t="str">
        <f t="shared" si="576"/>
        <v>7500.1511</v>
      </c>
      <c r="AA1755" s="34" t="str">
        <f t="shared" si="576"/>
        <v>7500.15117</v>
      </c>
      <c r="AB1755" s="34" t="str">
        <f t="shared" si="570"/>
        <v>7500.1 Operating Expenses for Electricity Regulated Activity</v>
      </c>
      <c r="AC1755" s="34" t="str">
        <f t="shared" si="571"/>
        <v>7500.15 Operating Expenses for Electricity Regulated Generation Activity</v>
      </c>
      <c r="AD1755" s="34" t="str">
        <f t="shared" si="572"/>
        <v>7500.151 Tariff Type 1 (GEL/kWh)</v>
      </c>
      <c r="AE1755" s="34" t="str">
        <f t="shared" si="573"/>
        <v>7500.1511 Production / Service Cost of Generation</v>
      </c>
      <c r="AF1755" s="34" t="str">
        <f t="shared" si="574"/>
        <v>7500.15117 Electricity Losses</v>
      </c>
      <c r="AI1755" t="s">
        <v>1018</v>
      </c>
      <c r="AJ1755" s="14" t="s">
        <v>11</v>
      </c>
      <c r="AL1755"/>
      <c r="AM1755"/>
      <c r="AN1755"/>
      <c r="AO1755"/>
      <c r="AP1755"/>
      <c r="AQ1755"/>
      <c r="AR1755"/>
      <c r="AS1755"/>
      <c r="AV1755" t="s">
        <v>1018</v>
      </c>
      <c r="AW1755">
        <f t="shared" si="575"/>
        <v>18</v>
      </c>
    </row>
    <row r="1756" spans="1:49" x14ac:dyDescent="0.2">
      <c r="A1756" s="9">
        <v>7500.1511799999998</v>
      </c>
      <c r="B1756" t="s">
        <v>885</v>
      </c>
      <c r="C1756" s="33" t="str">
        <f t="shared" si="557"/>
        <v>7500.15118 Depreciation</v>
      </c>
      <c r="D1756" s="6" t="s">
        <v>870</v>
      </c>
      <c r="G1756" s="6" t="s">
        <v>823</v>
      </c>
      <c r="H1756" s="34" t="str">
        <f>VLOOKUP(I1756,'heading tables'!$G$3:$H$9,2,FALSE)</f>
        <v>L5</v>
      </c>
      <c r="I1756" s="34">
        <f t="shared" si="565"/>
        <v>10</v>
      </c>
      <c r="J1756" s="34" t="str">
        <f t="shared" si="566"/>
        <v>Income statement</v>
      </c>
      <c r="K1756" s="34">
        <f t="shared" si="569"/>
        <v>134</v>
      </c>
      <c r="L1756" s="34" t="str">
        <f t="shared" si="567"/>
        <v>18</v>
      </c>
      <c r="M1756" s="34" t="str">
        <f t="shared" si="559"/>
        <v>7</v>
      </c>
      <c r="N1756" s="34" t="str">
        <f t="shared" si="560"/>
        <v>75</v>
      </c>
      <c r="O1756" s="34" t="str">
        <f t="shared" si="561"/>
        <v>7500</v>
      </c>
      <c r="P1756" s="34" t="str">
        <f>CONCATENATE(M1756," ",VLOOKUP(M1756,'heading tables'!$A:$C,2,FALSE))</f>
        <v>7 Operating Expenses</v>
      </c>
      <c r="Q1756" s="34" t="str">
        <f>CONCATENATE(N1756," ",VLOOKUP(N1756,'heading tables'!$A:$C,2,FALSE))</f>
        <v>75 Total Operating Expenses for Regulated Activities</v>
      </c>
      <c r="R1756" s="34" t="str">
        <f>CONCATENATE(O1756," ",VLOOKUP(ABS(O1756),'heading tables'!$A:$C,2,FALSE))</f>
        <v>7500 Total Operating Expenses for Regulated Activities</v>
      </c>
      <c r="S1756" s="34" t="str">
        <f t="shared" si="563"/>
        <v>75</v>
      </c>
      <c r="T1756" s="34" t="str">
        <f t="shared" si="564"/>
        <v>7500</v>
      </c>
      <c r="U1756" s="34" t="str">
        <f>CONCATENATE(S1756," ",VLOOKUP(S1756,'heading tables'!$A:$C,2,FALSE))</f>
        <v>75 Total Operating Expenses for Regulated Activities</v>
      </c>
      <c r="V1756" s="34" t="str">
        <f>CONCATENATE(T1756," ",VLOOKUP(ABS(T1756),'heading tables'!$A:$C,2,FALSE))</f>
        <v>7500 Total Operating Expenses for Regulated Activities</v>
      </c>
      <c r="W1756" s="34" t="str">
        <f t="shared" si="568"/>
        <v>7500.1</v>
      </c>
      <c r="X1756" s="34" t="str">
        <f t="shared" si="576"/>
        <v>7500.15</v>
      </c>
      <c r="Y1756" s="34" t="str">
        <f t="shared" si="576"/>
        <v>7500.151</v>
      </c>
      <c r="Z1756" s="34" t="str">
        <f t="shared" si="576"/>
        <v>7500.1511</v>
      </c>
      <c r="AA1756" s="34" t="str">
        <f t="shared" si="576"/>
        <v>7500.15118</v>
      </c>
      <c r="AB1756" s="34" t="str">
        <f t="shared" si="570"/>
        <v>7500.1 Operating Expenses for Electricity Regulated Activity</v>
      </c>
      <c r="AC1756" s="34" t="str">
        <f t="shared" si="571"/>
        <v>7500.15 Operating Expenses for Electricity Regulated Generation Activity</v>
      </c>
      <c r="AD1756" s="34" t="str">
        <f t="shared" si="572"/>
        <v>7500.151 Tariff Type 1 (GEL/kWh)</v>
      </c>
      <c r="AE1756" s="34" t="str">
        <f t="shared" si="573"/>
        <v>7500.1511 Production / Service Cost of Generation</v>
      </c>
      <c r="AF1756" s="34" t="str">
        <f t="shared" si="574"/>
        <v>7500.15118 Depreciation</v>
      </c>
      <c r="AI1756" t="s">
        <v>885</v>
      </c>
      <c r="AJ1756" s="14" t="s">
        <v>11</v>
      </c>
      <c r="AL1756"/>
      <c r="AM1756"/>
      <c r="AN1756"/>
      <c r="AO1756"/>
      <c r="AP1756"/>
      <c r="AQ1756"/>
      <c r="AR1756"/>
      <c r="AS1756"/>
      <c r="AV1756" t="s">
        <v>885</v>
      </c>
      <c r="AW1756">
        <f t="shared" si="575"/>
        <v>12</v>
      </c>
    </row>
    <row r="1757" spans="1:49" x14ac:dyDescent="0.2">
      <c r="A1757" s="9">
        <v>7500.1511899999996</v>
      </c>
      <c r="B1757" t="s">
        <v>405</v>
      </c>
      <c r="C1757" s="33" t="str">
        <f t="shared" ref="C1757:C1820" si="577">CONCATENATE(A1757," ",B1757)</f>
        <v>7500.15119 Other</v>
      </c>
      <c r="D1757" s="6" t="s">
        <v>870</v>
      </c>
      <c r="G1757" s="6" t="s">
        <v>823</v>
      </c>
      <c r="H1757" s="34" t="str">
        <f>VLOOKUP(I1757,'heading tables'!$G$3:$H$9,2,FALSE)</f>
        <v>L5</v>
      </c>
      <c r="I1757" s="34">
        <f t="shared" si="565"/>
        <v>10</v>
      </c>
      <c r="J1757" s="34" t="str">
        <f t="shared" si="566"/>
        <v>Income statement</v>
      </c>
      <c r="K1757" s="34">
        <f t="shared" si="569"/>
        <v>134</v>
      </c>
      <c r="L1757" s="34" t="str">
        <f t="shared" si="567"/>
        <v>19</v>
      </c>
      <c r="M1757" s="34" t="str">
        <f t="shared" si="559"/>
        <v>7</v>
      </c>
      <c r="N1757" s="34" t="str">
        <f t="shared" si="560"/>
        <v>75</v>
      </c>
      <c r="O1757" s="34" t="str">
        <f t="shared" si="561"/>
        <v>7500</v>
      </c>
      <c r="P1757" s="34" t="str">
        <f>CONCATENATE(M1757," ",VLOOKUP(M1757,'heading tables'!$A:$C,2,FALSE))</f>
        <v>7 Operating Expenses</v>
      </c>
      <c r="Q1757" s="34" t="str">
        <f>CONCATENATE(N1757," ",VLOOKUP(N1757,'heading tables'!$A:$C,2,FALSE))</f>
        <v>75 Total Operating Expenses for Regulated Activities</v>
      </c>
      <c r="R1757" s="34" t="str">
        <f>CONCATENATE(O1757," ",VLOOKUP(ABS(O1757),'heading tables'!$A:$C,2,FALSE))</f>
        <v>7500 Total Operating Expenses for Regulated Activities</v>
      </c>
      <c r="S1757" s="34" t="str">
        <f t="shared" si="563"/>
        <v>75</v>
      </c>
      <c r="T1757" s="34" t="str">
        <f t="shared" si="564"/>
        <v>7500</v>
      </c>
      <c r="U1757" s="34" t="str">
        <f>CONCATENATE(S1757," ",VLOOKUP(S1757,'heading tables'!$A:$C,2,FALSE))</f>
        <v>75 Total Operating Expenses for Regulated Activities</v>
      </c>
      <c r="V1757" s="34" t="str">
        <f>CONCATENATE(T1757," ",VLOOKUP(ABS(T1757),'heading tables'!$A:$C,2,FALSE))</f>
        <v>7500 Total Operating Expenses for Regulated Activities</v>
      </c>
      <c r="W1757" s="34" t="str">
        <f t="shared" si="568"/>
        <v>7500.1</v>
      </c>
      <c r="X1757" s="34" t="str">
        <f t="shared" si="576"/>
        <v>7500.15</v>
      </c>
      <c r="Y1757" s="34" t="str">
        <f t="shared" si="576"/>
        <v>7500.151</v>
      </c>
      <c r="Z1757" s="34" t="str">
        <f t="shared" si="576"/>
        <v>7500.1511</v>
      </c>
      <c r="AA1757" s="34" t="str">
        <f t="shared" si="576"/>
        <v>7500.15119</v>
      </c>
      <c r="AB1757" s="34" t="str">
        <f t="shared" si="570"/>
        <v>7500.1 Operating Expenses for Electricity Regulated Activity</v>
      </c>
      <c r="AC1757" s="34" t="str">
        <f t="shared" si="571"/>
        <v>7500.15 Operating Expenses for Electricity Regulated Generation Activity</v>
      </c>
      <c r="AD1757" s="34" t="str">
        <f t="shared" si="572"/>
        <v>7500.151 Tariff Type 1 (GEL/kWh)</v>
      </c>
      <c r="AE1757" s="34" t="str">
        <f t="shared" si="573"/>
        <v>7500.1511 Production / Service Cost of Generation</v>
      </c>
      <c r="AF1757" s="34" t="str">
        <f t="shared" si="574"/>
        <v>7500.15119 Other</v>
      </c>
      <c r="AI1757" t="s">
        <v>405</v>
      </c>
      <c r="AJ1757" s="14" t="s">
        <v>11</v>
      </c>
      <c r="AL1757"/>
      <c r="AM1757"/>
      <c r="AN1757"/>
      <c r="AO1757"/>
      <c r="AP1757"/>
      <c r="AQ1757"/>
      <c r="AR1757"/>
      <c r="AS1757"/>
      <c r="AV1757" t="s">
        <v>405</v>
      </c>
      <c r="AW1757">
        <f t="shared" si="575"/>
        <v>5</v>
      </c>
    </row>
    <row r="1758" spans="1:49" x14ac:dyDescent="0.2">
      <c r="A1758" s="14">
        <v>7500.1512000000002</v>
      </c>
      <c r="B1758" t="s">
        <v>1019</v>
      </c>
      <c r="C1758" s="33" t="str">
        <f t="shared" si="577"/>
        <v>7500.1512 General &amp; Administration Expenses</v>
      </c>
      <c r="D1758" s="6" t="s">
        <v>870</v>
      </c>
      <c r="E1758" s="6" t="s">
        <v>5</v>
      </c>
      <c r="F1758" s="6" t="s">
        <v>5</v>
      </c>
      <c r="G1758" s="6" t="s">
        <v>822</v>
      </c>
      <c r="H1758" s="34" t="str">
        <f>VLOOKUP(I1758,'heading tables'!$G$3:$H$9,2,FALSE)</f>
        <v>L4</v>
      </c>
      <c r="I1758" s="34">
        <f t="shared" si="565"/>
        <v>9</v>
      </c>
      <c r="J1758" s="34" t="str">
        <f t="shared" si="566"/>
        <v>Income statement</v>
      </c>
      <c r="K1758" s="34">
        <f t="shared" si="569"/>
        <v>134</v>
      </c>
      <c r="L1758" s="34" t="str">
        <f t="shared" si="567"/>
        <v>12</v>
      </c>
      <c r="M1758" s="34" t="str">
        <f t="shared" si="559"/>
        <v>7</v>
      </c>
      <c r="N1758" s="34" t="str">
        <f t="shared" si="560"/>
        <v>75</v>
      </c>
      <c r="O1758" s="34" t="str">
        <f t="shared" si="561"/>
        <v>7500</v>
      </c>
      <c r="P1758" s="34" t="str">
        <f>CONCATENATE(M1758," ",VLOOKUP(M1758,'heading tables'!$A:$C,2,FALSE))</f>
        <v>7 Operating Expenses</v>
      </c>
      <c r="Q1758" s="34" t="str">
        <f>CONCATENATE(N1758," ",VLOOKUP(N1758,'heading tables'!$A:$C,2,FALSE))</f>
        <v>75 Total Operating Expenses for Regulated Activities</v>
      </c>
      <c r="R1758" s="34" t="str">
        <f>CONCATENATE(O1758," ",VLOOKUP(ABS(O1758),'heading tables'!$A:$C,2,FALSE))</f>
        <v>7500 Total Operating Expenses for Regulated Activities</v>
      </c>
      <c r="S1758" s="34" t="str">
        <f t="shared" si="563"/>
        <v>75</v>
      </c>
      <c r="T1758" s="34" t="str">
        <f t="shared" si="564"/>
        <v>7500</v>
      </c>
      <c r="U1758" s="34" t="str">
        <f>CONCATENATE(S1758," ",VLOOKUP(S1758,'heading tables'!$A:$C,2,FALSE))</f>
        <v>75 Total Operating Expenses for Regulated Activities</v>
      </c>
      <c r="V1758" s="34" t="str">
        <f>CONCATENATE(T1758," ",VLOOKUP(ABS(T1758),'heading tables'!$A:$C,2,FALSE))</f>
        <v>7500 Total Operating Expenses for Regulated Activities</v>
      </c>
      <c r="W1758" s="34" t="str">
        <f t="shared" si="568"/>
        <v>7500.1</v>
      </c>
      <c r="X1758" s="34" t="str">
        <f t="shared" ref="X1758:AA1777" si="578">IF(OR(LEFT($A1758,X$1)=W1758,W1758=$AZ$1),$AZ$1,LEFT($A1758,X$1))</f>
        <v>7500.15</v>
      </c>
      <c r="Y1758" s="34" t="str">
        <f t="shared" si="578"/>
        <v>7500.151</v>
      </c>
      <c r="Z1758" s="34" t="str">
        <f t="shared" si="578"/>
        <v>7500.1512</v>
      </c>
      <c r="AA1758" s="34" t="str">
        <f t="shared" si="578"/>
        <v>" "</v>
      </c>
      <c r="AB1758" s="34" t="str">
        <f t="shared" si="570"/>
        <v>7500.1 Operating Expenses for Electricity Regulated Activity</v>
      </c>
      <c r="AC1758" s="34" t="str">
        <f t="shared" si="571"/>
        <v>7500.15 Operating Expenses for Electricity Regulated Generation Activity</v>
      </c>
      <c r="AD1758" s="34" t="str">
        <f t="shared" si="572"/>
        <v>7500.151 Tariff Type 1 (GEL/kWh)</v>
      </c>
      <c r="AE1758" s="34" t="str">
        <f t="shared" si="573"/>
        <v>7500.1512 General &amp; Administration Expenses</v>
      </c>
      <c r="AF1758" s="34" t="str">
        <f t="shared" si="574"/>
        <v>" "</v>
      </c>
      <c r="AH1758" s="6" t="s">
        <v>903</v>
      </c>
      <c r="AI1758" t="s">
        <v>1019</v>
      </c>
      <c r="AJ1758" s="14" t="s">
        <v>1064</v>
      </c>
      <c r="AK1758" t="s">
        <v>909</v>
      </c>
      <c r="AL1758"/>
      <c r="AM1758"/>
      <c r="AN1758"/>
      <c r="AO1758"/>
      <c r="AP1758"/>
      <c r="AQ1758"/>
      <c r="AR1758"/>
      <c r="AS1758"/>
      <c r="AV1758" t="s">
        <v>1019</v>
      </c>
      <c r="AW1758">
        <f t="shared" si="575"/>
        <v>33</v>
      </c>
    </row>
    <row r="1759" spans="1:49" x14ac:dyDescent="0.2">
      <c r="A1759" s="9">
        <v>7500.15121</v>
      </c>
      <c r="B1759" t="s">
        <v>1017</v>
      </c>
      <c r="C1759" s="33" t="str">
        <f t="shared" si="577"/>
        <v>7500.15121 Payroll Cost</v>
      </c>
      <c r="D1759" s="6" t="s">
        <v>870</v>
      </c>
      <c r="G1759" s="6" t="s">
        <v>823</v>
      </c>
      <c r="H1759" s="34" t="str">
        <f>VLOOKUP(I1759,'heading tables'!$G$3:$H$9,2,FALSE)</f>
        <v>L5</v>
      </c>
      <c r="I1759" s="34">
        <f t="shared" si="565"/>
        <v>10</v>
      </c>
      <c r="J1759" s="34" t="str">
        <f t="shared" si="566"/>
        <v>Income statement</v>
      </c>
      <c r="K1759" s="34">
        <f t="shared" si="569"/>
        <v>134</v>
      </c>
      <c r="L1759" s="34" t="str">
        <f t="shared" si="567"/>
        <v>21</v>
      </c>
      <c r="M1759" s="34" t="str">
        <f t="shared" si="559"/>
        <v>7</v>
      </c>
      <c r="N1759" s="34" t="str">
        <f t="shared" si="560"/>
        <v>75</v>
      </c>
      <c r="O1759" s="34" t="str">
        <f t="shared" si="561"/>
        <v>7500</v>
      </c>
      <c r="P1759" s="34" t="str">
        <f>CONCATENATE(M1759," ",VLOOKUP(M1759,'heading tables'!$A:$C,2,FALSE))</f>
        <v>7 Operating Expenses</v>
      </c>
      <c r="Q1759" s="34" t="str">
        <f>CONCATENATE(N1759," ",VLOOKUP(N1759,'heading tables'!$A:$C,2,FALSE))</f>
        <v>75 Total Operating Expenses for Regulated Activities</v>
      </c>
      <c r="R1759" s="34" t="str">
        <f>CONCATENATE(O1759," ",VLOOKUP(ABS(O1759),'heading tables'!$A:$C,2,FALSE))</f>
        <v>7500 Total Operating Expenses for Regulated Activities</v>
      </c>
      <c r="S1759" s="34" t="str">
        <f t="shared" si="563"/>
        <v>75</v>
      </c>
      <c r="T1759" s="34" t="str">
        <f t="shared" si="564"/>
        <v>7500</v>
      </c>
      <c r="U1759" s="34" t="str">
        <f>CONCATENATE(S1759," ",VLOOKUP(S1759,'heading tables'!$A:$C,2,FALSE))</f>
        <v>75 Total Operating Expenses for Regulated Activities</v>
      </c>
      <c r="V1759" s="34" t="str">
        <f>CONCATENATE(T1759," ",VLOOKUP(ABS(T1759),'heading tables'!$A:$C,2,FALSE))</f>
        <v>7500 Total Operating Expenses for Regulated Activities</v>
      </c>
      <c r="W1759" s="34" t="str">
        <f t="shared" si="568"/>
        <v>7500.1</v>
      </c>
      <c r="X1759" s="34" t="str">
        <f t="shared" si="578"/>
        <v>7500.15</v>
      </c>
      <c r="Y1759" s="34" t="str">
        <f t="shared" si="578"/>
        <v>7500.151</v>
      </c>
      <c r="Z1759" s="34" t="str">
        <f t="shared" si="578"/>
        <v>7500.1512</v>
      </c>
      <c r="AA1759" s="34" t="str">
        <f t="shared" si="578"/>
        <v>7500.15121</v>
      </c>
      <c r="AB1759" s="34" t="str">
        <f t="shared" si="570"/>
        <v>7500.1 Operating Expenses for Electricity Regulated Activity</v>
      </c>
      <c r="AC1759" s="34" t="str">
        <f t="shared" si="571"/>
        <v>7500.15 Operating Expenses for Electricity Regulated Generation Activity</v>
      </c>
      <c r="AD1759" s="34" t="str">
        <f t="shared" si="572"/>
        <v>7500.151 Tariff Type 1 (GEL/kWh)</v>
      </c>
      <c r="AE1759" s="34" t="str">
        <f t="shared" si="573"/>
        <v>7500.1512 General &amp; Administration Expenses</v>
      </c>
      <c r="AF1759" s="34" t="str">
        <f t="shared" si="574"/>
        <v>7500.15121 Payroll Cost</v>
      </c>
      <c r="AI1759" t="s">
        <v>1017</v>
      </c>
      <c r="AJ1759" s="14" t="s">
        <v>11</v>
      </c>
      <c r="AL1759"/>
      <c r="AM1759"/>
      <c r="AN1759"/>
      <c r="AO1759"/>
      <c r="AP1759"/>
      <c r="AQ1759"/>
      <c r="AR1759"/>
      <c r="AS1759"/>
      <c r="AV1759" t="s">
        <v>1017</v>
      </c>
      <c r="AW1759">
        <f t="shared" si="575"/>
        <v>12</v>
      </c>
    </row>
    <row r="1760" spans="1:49" x14ac:dyDescent="0.2">
      <c r="A1760" s="9">
        <v>7500.1512199999997</v>
      </c>
      <c r="B1760" t="s">
        <v>1020</v>
      </c>
      <c r="C1760" s="33" t="str">
        <f t="shared" si="577"/>
        <v>7500.15122 Supply, Communication &amp; Utilities</v>
      </c>
      <c r="D1760" s="6" t="s">
        <v>870</v>
      </c>
      <c r="G1760" s="6" t="s">
        <v>823</v>
      </c>
      <c r="H1760" s="34" t="str">
        <f>VLOOKUP(I1760,'heading tables'!$G$3:$H$9,2,FALSE)</f>
        <v>L5</v>
      </c>
      <c r="I1760" s="34">
        <f t="shared" si="565"/>
        <v>10</v>
      </c>
      <c r="J1760" s="34" t="str">
        <f t="shared" si="566"/>
        <v>Income statement</v>
      </c>
      <c r="K1760" s="34">
        <f t="shared" si="569"/>
        <v>134</v>
      </c>
      <c r="L1760" s="34" t="str">
        <f t="shared" si="567"/>
        <v>22</v>
      </c>
      <c r="M1760" s="34" t="str">
        <f t="shared" si="559"/>
        <v>7</v>
      </c>
      <c r="N1760" s="34" t="str">
        <f t="shared" si="560"/>
        <v>75</v>
      </c>
      <c r="O1760" s="34" t="str">
        <f t="shared" si="561"/>
        <v>7500</v>
      </c>
      <c r="P1760" s="34" t="str">
        <f>CONCATENATE(M1760," ",VLOOKUP(M1760,'heading tables'!$A:$C,2,FALSE))</f>
        <v>7 Operating Expenses</v>
      </c>
      <c r="Q1760" s="34" t="str">
        <f>CONCATENATE(N1760," ",VLOOKUP(N1760,'heading tables'!$A:$C,2,FALSE))</f>
        <v>75 Total Operating Expenses for Regulated Activities</v>
      </c>
      <c r="R1760" s="34" t="str">
        <f>CONCATENATE(O1760," ",VLOOKUP(ABS(O1760),'heading tables'!$A:$C,2,FALSE))</f>
        <v>7500 Total Operating Expenses for Regulated Activities</v>
      </c>
      <c r="S1760" s="34" t="str">
        <f t="shared" si="563"/>
        <v>75</v>
      </c>
      <c r="T1760" s="34" t="str">
        <f t="shared" si="564"/>
        <v>7500</v>
      </c>
      <c r="U1760" s="34" t="str">
        <f>CONCATENATE(S1760," ",VLOOKUP(S1760,'heading tables'!$A:$C,2,FALSE))</f>
        <v>75 Total Operating Expenses for Regulated Activities</v>
      </c>
      <c r="V1760" s="34" t="str">
        <f>CONCATENATE(T1760," ",VLOOKUP(ABS(T1760),'heading tables'!$A:$C,2,FALSE))</f>
        <v>7500 Total Operating Expenses for Regulated Activities</v>
      </c>
      <c r="W1760" s="34" t="str">
        <f t="shared" si="568"/>
        <v>7500.1</v>
      </c>
      <c r="X1760" s="34" t="str">
        <f t="shared" si="578"/>
        <v>7500.15</v>
      </c>
      <c r="Y1760" s="34" t="str">
        <f t="shared" si="578"/>
        <v>7500.151</v>
      </c>
      <c r="Z1760" s="34" t="str">
        <f t="shared" si="578"/>
        <v>7500.1512</v>
      </c>
      <c r="AA1760" s="34" t="str">
        <f t="shared" si="578"/>
        <v>7500.15122</v>
      </c>
      <c r="AB1760" s="34" t="str">
        <f t="shared" si="570"/>
        <v>7500.1 Operating Expenses for Electricity Regulated Activity</v>
      </c>
      <c r="AC1760" s="34" t="str">
        <f t="shared" si="571"/>
        <v>7500.15 Operating Expenses for Electricity Regulated Generation Activity</v>
      </c>
      <c r="AD1760" s="34" t="str">
        <f t="shared" si="572"/>
        <v>7500.151 Tariff Type 1 (GEL/kWh)</v>
      </c>
      <c r="AE1760" s="34" t="str">
        <f t="shared" si="573"/>
        <v>7500.1512 General &amp; Administration Expenses</v>
      </c>
      <c r="AF1760" s="34" t="str">
        <f t="shared" si="574"/>
        <v>7500.15122 Supply, Communication &amp; Utilities</v>
      </c>
      <c r="AI1760" t="s">
        <v>1020</v>
      </c>
      <c r="AJ1760" s="14" t="s">
        <v>11</v>
      </c>
      <c r="AL1760"/>
      <c r="AM1760"/>
      <c r="AN1760"/>
      <c r="AO1760"/>
      <c r="AP1760"/>
      <c r="AQ1760"/>
      <c r="AR1760"/>
      <c r="AS1760"/>
      <c r="AV1760" t="s">
        <v>1020</v>
      </c>
      <c r="AW1760">
        <f t="shared" si="575"/>
        <v>33</v>
      </c>
    </row>
    <row r="1761" spans="1:49" x14ac:dyDescent="0.2">
      <c r="A1761" s="9">
        <v>7500.1512300000004</v>
      </c>
      <c r="B1761" t="s">
        <v>2045</v>
      </c>
      <c r="C1761" s="33" t="str">
        <f t="shared" si="577"/>
        <v>7500.15123 Business Trips, Trainings, Representative Expenses</v>
      </c>
      <c r="D1761" s="6" t="s">
        <v>870</v>
      </c>
      <c r="G1761" s="6" t="s">
        <v>823</v>
      </c>
      <c r="H1761" s="34" t="str">
        <f>VLOOKUP(I1761,'heading tables'!$G$3:$H$9,2,FALSE)</f>
        <v>L5</v>
      </c>
      <c r="I1761" s="34">
        <f t="shared" si="565"/>
        <v>10</v>
      </c>
      <c r="J1761" s="34" t="str">
        <f t="shared" si="566"/>
        <v>Income statement</v>
      </c>
      <c r="K1761" s="34">
        <f t="shared" si="569"/>
        <v>134</v>
      </c>
      <c r="L1761" s="34" t="str">
        <f t="shared" si="567"/>
        <v>23</v>
      </c>
      <c r="M1761" s="34" t="str">
        <f t="shared" si="559"/>
        <v>7</v>
      </c>
      <c r="N1761" s="34" t="str">
        <f t="shared" si="560"/>
        <v>75</v>
      </c>
      <c r="O1761" s="34" t="str">
        <f t="shared" si="561"/>
        <v>7500</v>
      </c>
      <c r="P1761" s="34" t="str">
        <f>CONCATENATE(M1761," ",VLOOKUP(M1761,'heading tables'!$A:$C,2,FALSE))</f>
        <v>7 Operating Expenses</v>
      </c>
      <c r="Q1761" s="34" t="str">
        <f>CONCATENATE(N1761," ",VLOOKUP(N1761,'heading tables'!$A:$C,2,FALSE))</f>
        <v>75 Total Operating Expenses for Regulated Activities</v>
      </c>
      <c r="R1761" s="34" t="str">
        <f>CONCATENATE(O1761," ",VLOOKUP(ABS(O1761),'heading tables'!$A:$C,2,FALSE))</f>
        <v>7500 Total Operating Expenses for Regulated Activities</v>
      </c>
      <c r="S1761" s="34" t="str">
        <f t="shared" si="563"/>
        <v>75</v>
      </c>
      <c r="T1761" s="34" t="str">
        <f t="shared" si="564"/>
        <v>7500</v>
      </c>
      <c r="U1761" s="34" t="str">
        <f>CONCATENATE(S1761," ",VLOOKUP(S1761,'heading tables'!$A:$C,2,FALSE))</f>
        <v>75 Total Operating Expenses for Regulated Activities</v>
      </c>
      <c r="V1761" s="34" t="str">
        <f>CONCATENATE(T1761," ",VLOOKUP(ABS(T1761),'heading tables'!$A:$C,2,FALSE))</f>
        <v>7500 Total Operating Expenses for Regulated Activities</v>
      </c>
      <c r="W1761" s="34" t="str">
        <f t="shared" si="568"/>
        <v>7500.1</v>
      </c>
      <c r="X1761" s="34" t="str">
        <f t="shared" si="578"/>
        <v>7500.15</v>
      </c>
      <c r="Y1761" s="34" t="str">
        <f t="shared" si="578"/>
        <v>7500.151</v>
      </c>
      <c r="Z1761" s="34" t="str">
        <f t="shared" si="578"/>
        <v>7500.1512</v>
      </c>
      <c r="AA1761" s="34" t="str">
        <f t="shared" si="578"/>
        <v>7500.15123</v>
      </c>
      <c r="AB1761" s="34" t="str">
        <f t="shared" si="570"/>
        <v>7500.1 Operating Expenses for Electricity Regulated Activity</v>
      </c>
      <c r="AC1761" s="34" t="str">
        <f t="shared" si="571"/>
        <v>7500.15 Operating Expenses for Electricity Regulated Generation Activity</v>
      </c>
      <c r="AD1761" s="34" t="str">
        <f t="shared" si="572"/>
        <v>7500.151 Tariff Type 1 (GEL/kWh)</v>
      </c>
      <c r="AE1761" s="34" t="str">
        <f t="shared" si="573"/>
        <v>7500.1512 General &amp; Administration Expenses</v>
      </c>
      <c r="AF1761" s="34" t="str">
        <f t="shared" si="574"/>
        <v>7500.15123 Business Trips, Trainings, Representative Expenses</v>
      </c>
      <c r="AI1761" t="s">
        <v>2045</v>
      </c>
      <c r="AJ1761" s="14" t="s">
        <v>11</v>
      </c>
      <c r="AL1761"/>
      <c r="AM1761"/>
      <c r="AN1761"/>
      <c r="AO1761"/>
      <c r="AP1761"/>
      <c r="AQ1761"/>
      <c r="AR1761"/>
      <c r="AS1761"/>
      <c r="AV1761" t="s">
        <v>2045</v>
      </c>
      <c r="AW1761">
        <f t="shared" si="575"/>
        <v>50</v>
      </c>
    </row>
    <row r="1762" spans="1:49" x14ac:dyDescent="0.2">
      <c r="A1762" s="9">
        <v>7500.1512400000001</v>
      </c>
      <c r="B1762" t="s">
        <v>1021</v>
      </c>
      <c r="C1762" s="33" t="str">
        <f t="shared" si="577"/>
        <v>7500.15124 Depreciation, Repair &amp; Rent</v>
      </c>
      <c r="D1762" s="6" t="s">
        <v>870</v>
      </c>
      <c r="G1762" s="6" t="s">
        <v>823</v>
      </c>
      <c r="H1762" s="34" t="str">
        <f>VLOOKUP(I1762,'heading tables'!$G$3:$H$9,2,FALSE)</f>
        <v>L5</v>
      </c>
      <c r="I1762" s="34">
        <f t="shared" si="565"/>
        <v>10</v>
      </c>
      <c r="J1762" s="34" t="str">
        <f t="shared" si="566"/>
        <v>Income statement</v>
      </c>
      <c r="K1762" s="34">
        <f t="shared" si="569"/>
        <v>134</v>
      </c>
      <c r="L1762" s="34" t="str">
        <f t="shared" si="567"/>
        <v>24</v>
      </c>
      <c r="M1762" s="34" t="str">
        <f t="shared" si="559"/>
        <v>7</v>
      </c>
      <c r="N1762" s="34" t="str">
        <f t="shared" si="560"/>
        <v>75</v>
      </c>
      <c r="O1762" s="34" t="str">
        <f t="shared" si="561"/>
        <v>7500</v>
      </c>
      <c r="P1762" s="34" t="str">
        <f>CONCATENATE(M1762," ",VLOOKUP(M1762,'heading tables'!$A:$C,2,FALSE))</f>
        <v>7 Operating Expenses</v>
      </c>
      <c r="Q1762" s="34" t="str">
        <f>CONCATENATE(N1762," ",VLOOKUP(N1762,'heading tables'!$A:$C,2,FALSE))</f>
        <v>75 Total Operating Expenses for Regulated Activities</v>
      </c>
      <c r="R1762" s="34" t="str">
        <f>CONCATENATE(O1762," ",VLOOKUP(ABS(O1762),'heading tables'!$A:$C,2,FALSE))</f>
        <v>7500 Total Operating Expenses for Regulated Activities</v>
      </c>
      <c r="S1762" s="34" t="str">
        <f t="shared" si="563"/>
        <v>75</v>
      </c>
      <c r="T1762" s="34" t="str">
        <f t="shared" si="564"/>
        <v>7500</v>
      </c>
      <c r="U1762" s="34" t="str">
        <f>CONCATENATE(S1762," ",VLOOKUP(S1762,'heading tables'!$A:$C,2,FALSE))</f>
        <v>75 Total Operating Expenses for Regulated Activities</v>
      </c>
      <c r="V1762" s="34" t="str">
        <f>CONCATENATE(T1762," ",VLOOKUP(ABS(T1762),'heading tables'!$A:$C,2,FALSE))</f>
        <v>7500 Total Operating Expenses for Regulated Activities</v>
      </c>
      <c r="W1762" s="34" t="str">
        <f t="shared" si="568"/>
        <v>7500.1</v>
      </c>
      <c r="X1762" s="34" t="str">
        <f t="shared" si="578"/>
        <v>7500.15</v>
      </c>
      <c r="Y1762" s="34" t="str">
        <f t="shared" si="578"/>
        <v>7500.151</v>
      </c>
      <c r="Z1762" s="34" t="str">
        <f t="shared" si="578"/>
        <v>7500.1512</v>
      </c>
      <c r="AA1762" s="34" t="str">
        <f t="shared" si="578"/>
        <v>7500.15124</v>
      </c>
      <c r="AB1762" s="34" t="str">
        <f t="shared" si="570"/>
        <v>7500.1 Operating Expenses for Electricity Regulated Activity</v>
      </c>
      <c r="AC1762" s="34" t="str">
        <f t="shared" si="571"/>
        <v>7500.15 Operating Expenses for Electricity Regulated Generation Activity</v>
      </c>
      <c r="AD1762" s="34" t="str">
        <f t="shared" si="572"/>
        <v>7500.151 Tariff Type 1 (GEL/kWh)</v>
      </c>
      <c r="AE1762" s="34" t="str">
        <f t="shared" si="573"/>
        <v>7500.1512 General &amp; Administration Expenses</v>
      </c>
      <c r="AF1762" s="34" t="str">
        <f t="shared" si="574"/>
        <v>7500.15124 Depreciation, Repair &amp; Rent</v>
      </c>
      <c r="AI1762" t="s">
        <v>1021</v>
      </c>
      <c r="AJ1762" s="14" t="s">
        <v>11</v>
      </c>
      <c r="AL1762"/>
      <c r="AM1762"/>
      <c r="AN1762"/>
      <c r="AO1762"/>
      <c r="AP1762"/>
      <c r="AQ1762"/>
      <c r="AR1762"/>
      <c r="AS1762"/>
      <c r="AV1762" t="s">
        <v>1021</v>
      </c>
      <c r="AW1762">
        <f t="shared" si="575"/>
        <v>27</v>
      </c>
    </row>
    <row r="1763" spans="1:49" x14ac:dyDescent="0.2">
      <c r="A1763" s="9">
        <v>7500.1512499999999</v>
      </c>
      <c r="B1763" t="s">
        <v>1022</v>
      </c>
      <c r="C1763" s="33" t="str">
        <f t="shared" si="577"/>
        <v>7500.15125 Insurance, Consulting &amp; Audit</v>
      </c>
      <c r="D1763" s="6" t="s">
        <v>870</v>
      </c>
      <c r="G1763" s="6" t="s">
        <v>823</v>
      </c>
      <c r="H1763" s="34" t="str">
        <f>VLOOKUP(I1763,'heading tables'!$G$3:$H$9,2,FALSE)</f>
        <v>L5</v>
      </c>
      <c r="I1763" s="34">
        <f t="shared" si="565"/>
        <v>10</v>
      </c>
      <c r="J1763" s="34" t="str">
        <f t="shared" si="566"/>
        <v>Income statement</v>
      </c>
      <c r="K1763" s="34">
        <f t="shared" si="569"/>
        <v>134</v>
      </c>
      <c r="L1763" s="34" t="str">
        <f t="shared" si="567"/>
        <v>25</v>
      </c>
      <c r="M1763" s="34" t="str">
        <f t="shared" si="559"/>
        <v>7</v>
      </c>
      <c r="N1763" s="34" t="str">
        <f t="shared" si="560"/>
        <v>75</v>
      </c>
      <c r="O1763" s="34" t="str">
        <f t="shared" si="561"/>
        <v>7500</v>
      </c>
      <c r="P1763" s="34" t="str">
        <f>CONCATENATE(M1763," ",VLOOKUP(M1763,'heading tables'!$A:$C,2,FALSE))</f>
        <v>7 Operating Expenses</v>
      </c>
      <c r="Q1763" s="34" t="str">
        <f>CONCATENATE(N1763," ",VLOOKUP(N1763,'heading tables'!$A:$C,2,FALSE))</f>
        <v>75 Total Operating Expenses for Regulated Activities</v>
      </c>
      <c r="R1763" s="34" t="str">
        <f>CONCATENATE(O1763," ",VLOOKUP(ABS(O1763),'heading tables'!$A:$C,2,FALSE))</f>
        <v>7500 Total Operating Expenses for Regulated Activities</v>
      </c>
      <c r="S1763" s="34" t="str">
        <f t="shared" si="563"/>
        <v>75</v>
      </c>
      <c r="T1763" s="34" t="str">
        <f t="shared" si="564"/>
        <v>7500</v>
      </c>
      <c r="U1763" s="34" t="str">
        <f>CONCATENATE(S1763," ",VLOOKUP(S1763,'heading tables'!$A:$C,2,FALSE))</f>
        <v>75 Total Operating Expenses for Regulated Activities</v>
      </c>
      <c r="V1763" s="34" t="str">
        <f>CONCATENATE(T1763," ",VLOOKUP(ABS(T1763),'heading tables'!$A:$C,2,FALSE))</f>
        <v>7500 Total Operating Expenses for Regulated Activities</v>
      </c>
      <c r="W1763" s="34" t="str">
        <f t="shared" si="568"/>
        <v>7500.1</v>
      </c>
      <c r="X1763" s="34" t="str">
        <f t="shared" si="578"/>
        <v>7500.15</v>
      </c>
      <c r="Y1763" s="34" t="str">
        <f t="shared" si="578"/>
        <v>7500.151</v>
      </c>
      <c r="Z1763" s="34" t="str">
        <f t="shared" si="578"/>
        <v>7500.1512</v>
      </c>
      <c r="AA1763" s="34" t="str">
        <f t="shared" si="578"/>
        <v>7500.15125</v>
      </c>
      <c r="AB1763" s="34" t="str">
        <f t="shared" si="570"/>
        <v>7500.1 Operating Expenses for Electricity Regulated Activity</v>
      </c>
      <c r="AC1763" s="34" t="str">
        <f t="shared" si="571"/>
        <v>7500.15 Operating Expenses for Electricity Regulated Generation Activity</v>
      </c>
      <c r="AD1763" s="34" t="str">
        <f t="shared" si="572"/>
        <v>7500.151 Tariff Type 1 (GEL/kWh)</v>
      </c>
      <c r="AE1763" s="34" t="str">
        <f t="shared" si="573"/>
        <v>7500.1512 General &amp; Administration Expenses</v>
      </c>
      <c r="AF1763" s="34" t="str">
        <f t="shared" si="574"/>
        <v>7500.15125 Insurance, Consulting &amp; Audit</v>
      </c>
      <c r="AI1763" t="s">
        <v>1022</v>
      </c>
      <c r="AJ1763" s="14" t="s">
        <v>11</v>
      </c>
      <c r="AL1763"/>
      <c r="AM1763"/>
      <c r="AN1763"/>
      <c r="AO1763"/>
      <c r="AP1763"/>
      <c r="AQ1763"/>
      <c r="AR1763"/>
      <c r="AS1763"/>
      <c r="AV1763" t="s">
        <v>1022</v>
      </c>
      <c r="AW1763">
        <f t="shared" si="575"/>
        <v>29</v>
      </c>
    </row>
    <row r="1764" spans="1:49" x14ac:dyDescent="0.2">
      <c r="A1764" s="9">
        <v>7500.1512599999996</v>
      </c>
      <c r="B1764" t="s">
        <v>1023</v>
      </c>
      <c r="C1764" s="33" t="str">
        <f t="shared" si="577"/>
        <v>7500.15126 Bank Charges</v>
      </c>
      <c r="D1764" s="6" t="s">
        <v>870</v>
      </c>
      <c r="G1764" s="6" t="s">
        <v>823</v>
      </c>
      <c r="H1764" s="34" t="str">
        <f>VLOOKUP(I1764,'heading tables'!$G$3:$H$9,2,FALSE)</f>
        <v>L5</v>
      </c>
      <c r="I1764" s="34">
        <f t="shared" si="565"/>
        <v>10</v>
      </c>
      <c r="J1764" s="34" t="str">
        <f t="shared" si="566"/>
        <v>Income statement</v>
      </c>
      <c r="K1764" s="34">
        <f t="shared" si="569"/>
        <v>134</v>
      </c>
      <c r="L1764" s="34" t="str">
        <f t="shared" si="567"/>
        <v>26</v>
      </c>
      <c r="M1764" s="34" t="str">
        <f t="shared" si="559"/>
        <v>7</v>
      </c>
      <c r="N1764" s="34" t="str">
        <f t="shared" si="560"/>
        <v>75</v>
      </c>
      <c r="O1764" s="34" t="str">
        <f t="shared" si="561"/>
        <v>7500</v>
      </c>
      <c r="P1764" s="34" t="str">
        <f>CONCATENATE(M1764," ",VLOOKUP(M1764,'heading tables'!$A:$C,2,FALSE))</f>
        <v>7 Operating Expenses</v>
      </c>
      <c r="Q1764" s="34" t="str">
        <f>CONCATENATE(N1764," ",VLOOKUP(N1764,'heading tables'!$A:$C,2,FALSE))</f>
        <v>75 Total Operating Expenses for Regulated Activities</v>
      </c>
      <c r="R1764" s="34" t="str">
        <f>CONCATENATE(O1764," ",VLOOKUP(ABS(O1764),'heading tables'!$A:$C,2,FALSE))</f>
        <v>7500 Total Operating Expenses for Regulated Activities</v>
      </c>
      <c r="S1764" s="34" t="str">
        <f t="shared" si="563"/>
        <v>75</v>
      </c>
      <c r="T1764" s="34" t="str">
        <f t="shared" si="564"/>
        <v>7500</v>
      </c>
      <c r="U1764" s="34" t="str">
        <f>CONCATENATE(S1764," ",VLOOKUP(S1764,'heading tables'!$A:$C,2,FALSE))</f>
        <v>75 Total Operating Expenses for Regulated Activities</v>
      </c>
      <c r="V1764" s="34" t="str">
        <f>CONCATENATE(T1764," ",VLOOKUP(ABS(T1764),'heading tables'!$A:$C,2,FALSE))</f>
        <v>7500 Total Operating Expenses for Regulated Activities</v>
      </c>
      <c r="W1764" s="34" t="str">
        <f t="shared" si="568"/>
        <v>7500.1</v>
      </c>
      <c r="X1764" s="34" t="str">
        <f t="shared" si="578"/>
        <v>7500.15</v>
      </c>
      <c r="Y1764" s="34" t="str">
        <f t="shared" si="578"/>
        <v>7500.151</v>
      </c>
      <c r="Z1764" s="34" t="str">
        <f t="shared" si="578"/>
        <v>7500.1512</v>
      </c>
      <c r="AA1764" s="34" t="str">
        <f t="shared" si="578"/>
        <v>7500.15126</v>
      </c>
      <c r="AB1764" s="34" t="str">
        <f t="shared" si="570"/>
        <v>7500.1 Operating Expenses for Electricity Regulated Activity</v>
      </c>
      <c r="AC1764" s="34" t="str">
        <f t="shared" si="571"/>
        <v>7500.15 Operating Expenses for Electricity Regulated Generation Activity</v>
      </c>
      <c r="AD1764" s="34" t="str">
        <f t="shared" si="572"/>
        <v>7500.151 Tariff Type 1 (GEL/kWh)</v>
      </c>
      <c r="AE1764" s="34" t="str">
        <f t="shared" si="573"/>
        <v>7500.1512 General &amp; Administration Expenses</v>
      </c>
      <c r="AF1764" s="34" t="str">
        <f t="shared" si="574"/>
        <v>7500.15126 Bank Charges</v>
      </c>
      <c r="AI1764" t="s">
        <v>1023</v>
      </c>
      <c r="AJ1764" s="14" t="s">
        <v>11</v>
      </c>
      <c r="AL1764"/>
      <c r="AM1764"/>
      <c r="AN1764"/>
      <c r="AO1764"/>
      <c r="AP1764"/>
      <c r="AQ1764"/>
      <c r="AR1764"/>
      <c r="AS1764"/>
      <c r="AV1764" t="s">
        <v>1023</v>
      </c>
      <c r="AW1764">
        <f t="shared" si="575"/>
        <v>12</v>
      </c>
    </row>
    <row r="1765" spans="1:49" x14ac:dyDescent="0.2">
      <c r="A1765" s="9">
        <v>7500.1512700000003</v>
      </c>
      <c r="B1765" t="s">
        <v>1024</v>
      </c>
      <c r="C1765" s="33" t="str">
        <f t="shared" si="577"/>
        <v>7500.15127 Other Taxes &amp; Duties, Penalties &amp; Charges</v>
      </c>
      <c r="D1765" s="6" t="s">
        <v>870</v>
      </c>
      <c r="G1765" s="6" t="s">
        <v>823</v>
      </c>
      <c r="H1765" s="34" t="str">
        <f>VLOOKUP(I1765,'heading tables'!$G$3:$H$9,2,FALSE)</f>
        <v>L5</v>
      </c>
      <c r="I1765" s="34">
        <f t="shared" si="565"/>
        <v>10</v>
      </c>
      <c r="J1765" s="34" t="str">
        <f t="shared" si="566"/>
        <v>Income statement</v>
      </c>
      <c r="K1765" s="34">
        <f t="shared" si="569"/>
        <v>134</v>
      </c>
      <c r="L1765" s="34" t="str">
        <f t="shared" si="567"/>
        <v>27</v>
      </c>
      <c r="M1765" s="34" t="str">
        <f t="shared" si="559"/>
        <v>7</v>
      </c>
      <c r="N1765" s="34" t="str">
        <f t="shared" si="560"/>
        <v>75</v>
      </c>
      <c r="O1765" s="34" t="str">
        <f t="shared" si="561"/>
        <v>7500</v>
      </c>
      <c r="P1765" s="34" t="str">
        <f>CONCATENATE(M1765," ",VLOOKUP(M1765,'heading tables'!$A:$C,2,FALSE))</f>
        <v>7 Operating Expenses</v>
      </c>
      <c r="Q1765" s="34" t="str">
        <f>CONCATENATE(N1765," ",VLOOKUP(N1765,'heading tables'!$A:$C,2,FALSE))</f>
        <v>75 Total Operating Expenses for Regulated Activities</v>
      </c>
      <c r="R1765" s="34" t="str">
        <f>CONCATENATE(O1765," ",VLOOKUP(ABS(O1765),'heading tables'!$A:$C,2,FALSE))</f>
        <v>7500 Total Operating Expenses for Regulated Activities</v>
      </c>
      <c r="S1765" s="34" t="str">
        <f t="shared" si="563"/>
        <v>75</v>
      </c>
      <c r="T1765" s="34" t="str">
        <f t="shared" si="564"/>
        <v>7500</v>
      </c>
      <c r="U1765" s="34" t="str">
        <f>CONCATENATE(S1765," ",VLOOKUP(S1765,'heading tables'!$A:$C,2,FALSE))</f>
        <v>75 Total Operating Expenses for Regulated Activities</v>
      </c>
      <c r="V1765" s="34" t="str">
        <f>CONCATENATE(T1765," ",VLOOKUP(ABS(T1765),'heading tables'!$A:$C,2,FALSE))</f>
        <v>7500 Total Operating Expenses for Regulated Activities</v>
      </c>
      <c r="W1765" s="34" t="str">
        <f t="shared" si="568"/>
        <v>7500.1</v>
      </c>
      <c r="X1765" s="34" t="str">
        <f t="shared" si="578"/>
        <v>7500.15</v>
      </c>
      <c r="Y1765" s="34" t="str">
        <f t="shared" si="578"/>
        <v>7500.151</v>
      </c>
      <c r="Z1765" s="34" t="str">
        <f t="shared" si="578"/>
        <v>7500.1512</v>
      </c>
      <c r="AA1765" s="34" t="str">
        <f t="shared" si="578"/>
        <v>7500.15127</v>
      </c>
      <c r="AB1765" s="34" t="str">
        <f t="shared" si="570"/>
        <v>7500.1 Operating Expenses for Electricity Regulated Activity</v>
      </c>
      <c r="AC1765" s="34" t="str">
        <f t="shared" si="571"/>
        <v>7500.15 Operating Expenses for Electricity Regulated Generation Activity</v>
      </c>
      <c r="AD1765" s="34" t="str">
        <f t="shared" si="572"/>
        <v>7500.151 Tariff Type 1 (GEL/kWh)</v>
      </c>
      <c r="AE1765" s="34" t="str">
        <f t="shared" si="573"/>
        <v>7500.1512 General &amp; Administration Expenses</v>
      </c>
      <c r="AF1765" s="34" t="str">
        <f t="shared" si="574"/>
        <v>7500.15127 Other Taxes &amp; Duties, Penalties &amp; Charges</v>
      </c>
      <c r="AI1765" t="s">
        <v>1024</v>
      </c>
      <c r="AJ1765" s="14" t="s">
        <v>11</v>
      </c>
      <c r="AL1765"/>
      <c r="AM1765"/>
      <c r="AN1765"/>
      <c r="AO1765"/>
      <c r="AP1765"/>
      <c r="AQ1765"/>
      <c r="AR1765"/>
      <c r="AS1765"/>
      <c r="AV1765" t="s">
        <v>1024</v>
      </c>
      <c r="AW1765">
        <f t="shared" si="575"/>
        <v>41</v>
      </c>
    </row>
    <row r="1766" spans="1:49" x14ac:dyDescent="0.2">
      <c r="A1766" s="9">
        <v>7500.15128</v>
      </c>
      <c r="B1766" t="s">
        <v>1025</v>
      </c>
      <c r="C1766" s="33" t="str">
        <f t="shared" si="577"/>
        <v>7500.15128 Bad Debt</v>
      </c>
      <c r="D1766" s="6" t="s">
        <v>870</v>
      </c>
      <c r="G1766" s="6" t="s">
        <v>823</v>
      </c>
      <c r="H1766" s="34" t="str">
        <f>VLOOKUP(I1766,'heading tables'!$G$3:$H$9,2,FALSE)</f>
        <v>L5</v>
      </c>
      <c r="I1766" s="34">
        <f t="shared" si="565"/>
        <v>10</v>
      </c>
      <c r="J1766" s="34" t="str">
        <f t="shared" si="566"/>
        <v>Income statement</v>
      </c>
      <c r="K1766" s="34">
        <f t="shared" si="569"/>
        <v>134</v>
      </c>
      <c r="L1766" s="34" t="str">
        <f t="shared" si="567"/>
        <v>28</v>
      </c>
      <c r="M1766" s="34" t="str">
        <f t="shared" si="559"/>
        <v>7</v>
      </c>
      <c r="N1766" s="34" t="str">
        <f t="shared" si="560"/>
        <v>75</v>
      </c>
      <c r="O1766" s="34" t="str">
        <f t="shared" si="561"/>
        <v>7500</v>
      </c>
      <c r="P1766" s="34" t="str">
        <f>CONCATENATE(M1766," ",VLOOKUP(M1766,'heading tables'!$A:$C,2,FALSE))</f>
        <v>7 Operating Expenses</v>
      </c>
      <c r="Q1766" s="34" t="str">
        <f>CONCATENATE(N1766," ",VLOOKUP(N1766,'heading tables'!$A:$C,2,FALSE))</f>
        <v>75 Total Operating Expenses for Regulated Activities</v>
      </c>
      <c r="R1766" s="34" t="str">
        <f>CONCATENATE(O1766," ",VLOOKUP(ABS(O1766),'heading tables'!$A:$C,2,FALSE))</f>
        <v>7500 Total Operating Expenses for Regulated Activities</v>
      </c>
      <c r="S1766" s="34" t="str">
        <f t="shared" si="563"/>
        <v>75</v>
      </c>
      <c r="T1766" s="34" t="str">
        <f t="shared" si="564"/>
        <v>7500</v>
      </c>
      <c r="U1766" s="34" t="str">
        <f>CONCATENATE(S1766," ",VLOOKUP(S1766,'heading tables'!$A:$C,2,FALSE))</f>
        <v>75 Total Operating Expenses for Regulated Activities</v>
      </c>
      <c r="V1766" s="34" t="str">
        <f>CONCATENATE(T1766," ",VLOOKUP(ABS(T1766),'heading tables'!$A:$C,2,FALSE))</f>
        <v>7500 Total Operating Expenses for Regulated Activities</v>
      </c>
      <c r="W1766" s="34" t="str">
        <f t="shared" si="568"/>
        <v>7500.1</v>
      </c>
      <c r="X1766" s="34" t="str">
        <f t="shared" si="578"/>
        <v>7500.15</v>
      </c>
      <c r="Y1766" s="34" t="str">
        <f t="shared" si="578"/>
        <v>7500.151</v>
      </c>
      <c r="Z1766" s="34" t="str">
        <f t="shared" si="578"/>
        <v>7500.1512</v>
      </c>
      <c r="AA1766" s="34" t="str">
        <f t="shared" si="578"/>
        <v>7500.15128</v>
      </c>
      <c r="AB1766" s="34" t="str">
        <f t="shared" si="570"/>
        <v>7500.1 Operating Expenses for Electricity Regulated Activity</v>
      </c>
      <c r="AC1766" s="34" t="str">
        <f t="shared" si="571"/>
        <v>7500.15 Operating Expenses for Electricity Regulated Generation Activity</v>
      </c>
      <c r="AD1766" s="34" t="str">
        <f t="shared" si="572"/>
        <v>7500.151 Tariff Type 1 (GEL/kWh)</v>
      </c>
      <c r="AE1766" s="34" t="str">
        <f t="shared" si="573"/>
        <v>7500.1512 General &amp; Administration Expenses</v>
      </c>
      <c r="AF1766" s="34" t="str">
        <f t="shared" si="574"/>
        <v>7500.15128 Bad Debt</v>
      </c>
      <c r="AI1766" t="s">
        <v>1025</v>
      </c>
      <c r="AJ1766" s="14" t="s">
        <v>11</v>
      </c>
      <c r="AL1766"/>
      <c r="AM1766"/>
      <c r="AN1766"/>
      <c r="AO1766"/>
      <c r="AP1766"/>
      <c r="AQ1766"/>
      <c r="AR1766"/>
      <c r="AS1766"/>
      <c r="AV1766" t="s">
        <v>1025</v>
      </c>
      <c r="AW1766">
        <f t="shared" si="575"/>
        <v>8</v>
      </c>
    </row>
    <row r="1767" spans="1:49" x14ac:dyDescent="0.2">
      <c r="A1767" s="9">
        <v>7500.1512899999998</v>
      </c>
      <c r="B1767" t="s">
        <v>405</v>
      </c>
      <c r="C1767" s="33" t="str">
        <f t="shared" si="577"/>
        <v>7500.15129 Other</v>
      </c>
      <c r="D1767" s="6" t="s">
        <v>870</v>
      </c>
      <c r="G1767" s="6" t="s">
        <v>823</v>
      </c>
      <c r="H1767" s="34" t="str">
        <f>VLOOKUP(I1767,'heading tables'!$G$3:$H$9,2,FALSE)</f>
        <v>L5</v>
      </c>
      <c r="I1767" s="34">
        <f t="shared" si="565"/>
        <v>10</v>
      </c>
      <c r="J1767" s="34" t="str">
        <f t="shared" si="566"/>
        <v>Income statement</v>
      </c>
      <c r="K1767" s="34">
        <f t="shared" si="569"/>
        <v>134</v>
      </c>
      <c r="L1767" s="34" t="str">
        <f t="shared" si="567"/>
        <v>29</v>
      </c>
      <c r="M1767" s="34" t="str">
        <f t="shared" si="559"/>
        <v>7</v>
      </c>
      <c r="N1767" s="34" t="str">
        <f t="shared" si="560"/>
        <v>75</v>
      </c>
      <c r="O1767" s="34" t="str">
        <f t="shared" si="561"/>
        <v>7500</v>
      </c>
      <c r="P1767" s="34" t="str">
        <f>CONCATENATE(M1767," ",VLOOKUP(M1767,'heading tables'!$A:$C,2,FALSE))</f>
        <v>7 Operating Expenses</v>
      </c>
      <c r="Q1767" s="34" t="str">
        <f>CONCATENATE(N1767," ",VLOOKUP(N1767,'heading tables'!$A:$C,2,FALSE))</f>
        <v>75 Total Operating Expenses for Regulated Activities</v>
      </c>
      <c r="R1767" s="34" t="str">
        <f>CONCATENATE(O1767," ",VLOOKUP(ABS(O1767),'heading tables'!$A:$C,2,FALSE))</f>
        <v>7500 Total Operating Expenses for Regulated Activities</v>
      </c>
      <c r="S1767" s="34" t="str">
        <f t="shared" si="563"/>
        <v>75</v>
      </c>
      <c r="T1767" s="34" t="str">
        <f t="shared" si="564"/>
        <v>7500</v>
      </c>
      <c r="U1767" s="34" t="str">
        <f>CONCATENATE(S1767," ",VLOOKUP(S1767,'heading tables'!$A:$C,2,FALSE))</f>
        <v>75 Total Operating Expenses for Regulated Activities</v>
      </c>
      <c r="V1767" s="34" t="str">
        <f>CONCATENATE(T1767," ",VLOOKUP(ABS(T1767),'heading tables'!$A:$C,2,FALSE))</f>
        <v>7500 Total Operating Expenses for Regulated Activities</v>
      </c>
      <c r="W1767" s="34" t="str">
        <f t="shared" si="568"/>
        <v>7500.1</v>
      </c>
      <c r="X1767" s="34" t="str">
        <f t="shared" si="578"/>
        <v>7500.15</v>
      </c>
      <c r="Y1767" s="34" t="str">
        <f t="shared" si="578"/>
        <v>7500.151</v>
      </c>
      <c r="Z1767" s="34" t="str">
        <f t="shared" si="578"/>
        <v>7500.1512</v>
      </c>
      <c r="AA1767" s="34" t="str">
        <f t="shared" si="578"/>
        <v>7500.15129</v>
      </c>
      <c r="AB1767" s="34" t="str">
        <f t="shared" si="570"/>
        <v>7500.1 Operating Expenses for Electricity Regulated Activity</v>
      </c>
      <c r="AC1767" s="34" t="str">
        <f t="shared" si="571"/>
        <v>7500.15 Operating Expenses for Electricity Regulated Generation Activity</v>
      </c>
      <c r="AD1767" s="34" t="str">
        <f t="shared" si="572"/>
        <v>7500.151 Tariff Type 1 (GEL/kWh)</v>
      </c>
      <c r="AE1767" s="34" t="str">
        <f t="shared" si="573"/>
        <v>7500.1512 General &amp; Administration Expenses</v>
      </c>
      <c r="AF1767" s="34" t="str">
        <f t="shared" si="574"/>
        <v>7500.15129 Other</v>
      </c>
      <c r="AI1767" t="s">
        <v>405</v>
      </c>
      <c r="AJ1767" s="14" t="s">
        <v>11</v>
      </c>
      <c r="AL1767"/>
      <c r="AM1767"/>
      <c r="AN1767"/>
      <c r="AO1767"/>
      <c r="AP1767"/>
      <c r="AQ1767"/>
      <c r="AR1767"/>
      <c r="AS1767"/>
      <c r="AV1767" t="s">
        <v>405</v>
      </c>
      <c r="AW1767">
        <f t="shared" si="575"/>
        <v>5</v>
      </c>
    </row>
    <row r="1768" spans="1:49" x14ac:dyDescent="0.2">
      <c r="A1768" s="14">
        <v>7500.19</v>
      </c>
      <c r="B1768" t="s">
        <v>2050</v>
      </c>
      <c r="C1768" s="33" t="str">
        <f t="shared" si="577"/>
        <v>7500.19 Operating Expenses for Electricity Regulated Other Activity</v>
      </c>
      <c r="D1768" s="6" t="s">
        <v>29</v>
      </c>
      <c r="E1768" s="6" t="s">
        <v>5</v>
      </c>
      <c r="F1768" s="6" t="s">
        <v>5</v>
      </c>
      <c r="G1768" s="6" t="s">
        <v>64</v>
      </c>
      <c r="H1768" s="34" t="str">
        <f>VLOOKUP(I1768,'heading tables'!$G$3:$H$9,2,FALSE)</f>
        <v>L2</v>
      </c>
      <c r="I1768" s="34">
        <f t="shared" si="565"/>
        <v>7</v>
      </c>
      <c r="J1768" s="34" t="str">
        <f t="shared" si="566"/>
        <v>Income statement</v>
      </c>
      <c r="K1768" s="34">
        <f t="shared" si="569"/>
        <v>134</v>
      </c>
      <c r="L1768" s="34" t="str">
        <f t="shared" si="567"/>
        <v>19</v>
      </c>
      <c r="M1768" s="34" t="str">
        <f t="shared" si="559"/>
        <v>7</v>
      </c>
      <c r="N1768" s="34" t="str">
        <f t="shared" si="560"/>
        <v>75</v>
      </c>
      <c r="O1768" s="34" t="str">
        <f t="shared" si="561"/>
        <v>7500</v>
      </c>
      <c r="P1768" s="34" t="str">
        <f>CONCATENATE(M1768," ",VLOOKUP(M1768,'heading tables'!$A:$C,2,FALSE))</f>
        <v>7 Operating Expenses</v>
      </c>
      <c r="Q1768" s="34" t="str">
        <f>CONCATENATE(N1768," ",VLOOKUP(N1768,'heading tables'!$A:$C,2,FALSE))</f>
        <v>75 Total Operating Expenses for Regulated Activities</v>
      </c>
      <c r="R1768" s="34" t="str">
        <f>CONCATENATE(O1768," ",VLOOKUP(ABS(O1768),'heading tables'!$A:$C,2,FALSE))</f>
        <v>7500 Total Operating Expenses for Regulated Activities</v>
      </c>
      <c r="S1768" s="34" t="str">
        <f t="shared" si="563"/>
        <v>75</v>
      </c>
      <c r="T1768" s="34" t="str">
        <f t="shared" si="564"/>
        <v>7500</v>
      </c>
      <c r="U1768" s="34" t="str">
        <f>CONCATENATE(S1768," ",VLOOKUP(S1768,'heading tables'!$A:$C,2,FALSE))</f>
        <v>75 Total Operating Expenses for Regulated Activities</v>
      </c>
      <c r="V1768" s="34" t="str">
        <f>CONCATENATE(T1768," ",VLOOKUP(ABS(T1768),'heading tables'!$A:$C,2,FALSE))</f>
        <v>7500 Total Operating Expenses for Regulated Activities</v>
      </c>
      <c r="W1768" s="34" t="str">
        <f t="shared" si="568"/>
        <v>7500.1</v>
      </c>
      <c r="X1768" s="34" t="str">
        <f t="shared" si="578"/>
        <v>7500.19</v>
      </c>
      <c r="Y1768" s="34" t="str">
        <f t="shared" si="578"/>
        <v>" "</v>
      </c>
      <c r="Z1768" s="34" t="str">
        <f t="shared" si="578"/>
        <v>" "</v>
      </c>
      <c r="AA1768" s="34" t="str">
        <f t="shared" si="578"/>
        <v>" "</v>
      </c>
      <c r="AB1768" s="34" t="str">
        <f t="shared" si="570"/>
        <v>7500.1 Operating Expenses for Electricity Regulated Activity</v>
      </c>
      <c r="AC1768" s="34" t="str">
        <f t="shared" si="571"/>
        <v>7500.19 Operating Expenses for Electricity Regulated Other Activity</v>
      </c>
      <c r="AD1768" s="34" t="str">
        <f t="shared" si="572"/>
        <v>" "</v>
      </c>
      <c r="AE1768" s="34" t="str">
        <f t="shared" si="573"/>
        <v>" "</v>
      </c>
      <c r="AF1768" s="34" t="str">
        <f t="shared" si="574"/>
        <v>" "</v>
      </c>
      <c r="AH1768" s="6" t="s">
        <v>890</v>
      </c>
      <c r="AI1768" t="s">
        <v>2050</v>
      </c>
      <c r="AJ1768" s="14" t="s">
        <v>1064</v>
      </c>
      <c r="AK1768" t="s">
        <v>909</v>
      </c>
      <c r="AL1768"/>
      <c r="AM1768"/>
      <c r="AN1768"/>
      <c r="AO1768"/>
      <c r="AP1768"/>
      <c r="AQ1768"/>
      <c r="AR1768"/>
      <c r="AS1768"/>
      <c r="AV1768" t="s">
        <v>2050</v>
      </c>
      <c r="AW1768">
        <f t="shared" si="575"/>
        <v>59</v>
      </c>
    </row>
    <row r="1769" spans="1:49" x14ac:dyDescent="0.2">
      <c r="A1769" s="14">
        <v>7500.1909999999998</v>
      </c>
      <c r="B1769" t="s">
        <v>500</v>
      </c>
      <c r="C1769" s="33" t="str">
        <f t="shared" si="577"/>
        <v>7500.191 Tariff Type 1 (GEL/kWh)</v>
      </c>
      <c r="D1769" s="6" t="s">
        <v>29</v>
      </c>
      <c r="E1769" s="6" t="s">
        <v>5</v>
      </c>
      <c r="F1769" s="6" t="s">
        <v>5</v>
      </c>
      <c r="G1769" s="6" t="s">
        <v>72</v>
      </c>
      <c r="H1769" s="34" t="str">
        <f>VLOOKUP(I1769,'heading tables'!$G$3:$H$9,2,FALSE)</f>
        <v>L3</v>
      </c>
      <c r="I1769" s="34">
        <f t="shared" si="565"/>
        <v>8</v>
      </c>
      <c r="J1769" s="34" t="str">
        <f t="shared" si="566"/>
        <v>Income statement</v>
      </c>
      <c r="K1769" s="34">
        <f t="shared" si="569"/>
        <v>134</v>
      </c>
      <c r="L1769" s="34" t="str">
        <f t="shared" si="567"/>
        <v>91</v>
      </c>
      <c r="M1769" s="34" t="str">
        <f t="shared" si="559"/>
        <v>7</v>
      </c>
      <c r="N1769" s="34" t="str">
        <f t="shared" si="560"/>
        <v>75</v>
      </c>
      <c r="O1769" s="34" t="str">
        <f t="shared" si="561"/>
        <v>7500</v>
      </c>
      <c r="P1769" s="34" t="str">
        <f>CONCATENATE(M1769," ",VLOOKUP(M1769,'heading tables'!$A:$C,2,FALSE))</f>
        <v>7 Operating Expenses</v>
      </c>
      <c r="Q1769" s="34" t="str">
        <f>CONCATENATE(N1769," ",VLOOKUP(N1769,'heading tables'!$A:$C,2,FALSE))</f>
        <v>75 Total Operating Expenses for Regulated Activities</v>
      </c>
      <c r="R1769" s="34" t="str">
        <f>CONCATENATE(O1769," ",VLOOKUP(ABS(O1769),'heading tables'!$A:$C,2,FALSE))</f>
        <v>7500 Total Operating Expenses for Regulated Activities</v>
      </c>
      <c r="S1769" s="34" t="str">
        <f t="shared" si="563"/>
        <v>75</v>
      </c>
      <c r="T1769" s="34" t="str">
        <f t="shared" si="564"/>
        <v>7500</v>
      </c>
      <c r="U1769" s="34" t="str">
        <f>CONCATENATE(S1769," ",VLOOKUP(S1769,'heading tables'!$A:$C,2,FALSE))</f>
        <v>75 Total Operating Expenses for Regulated Activities</v>
      </c>
      <c r="V1769" s="34" t="str">
        <f>CONCATENATE(T1769," ",VLOOKUP(ABS(T1769),'heading tables'!$A:$C,2,FALSE))</f>
        <v>7500 Total Operating Expenses for Regulated Activities</v>
      </c>
      <c r="W1769" s="34" t="str">
        <f t="shared" si="568"/>
        <v>7500.1</v>
      </c>
      <c r="X1769" s="34" t="str">
        <f t="shared" si="578"/>
        <v>7500.19</v>
      </c>
      <c r="Y1769" s="34" t="str">
        <f t="shared" si="578"/>
        <v>7500.191</v>
      </c>
      <c r="Z1769" s="34" t="str">
        <f t="shared" si="578"/>
        <v>" "</v>
      </c>
      <c r="AA1769" s="34" t="str">
        <f t="shared" si="578"/>
        <v>" "</v>
      </c>
      <c r="AB1769" s="34" t="str">
        <f t="shared" si="570"/>
        <v>7500.1 Operating Expenses for Electricity Regulated Activity</v>
      </c>
      <c r="AC1769" s="34" t="str">
        <f t="shared" si="571"/>
        <v>7500.19 Operating Expenses for Electricity Regulated Other Activity</v>
      </c>
      <c r="AD1769" s="34" t="str">
        <f t="shared" si="572"/>
        <v>7500.191 Tariff Type 1 (GEL/kWh)</v>
      </c>
      <c r="AE1769" s="34" t="str">
        <f t="shared" si="573"/>
        <v>" "</v>
      </c>
      <c r="AF1769" s="34" t="str">
        <f t="shared" si="574"/>
        <v>" "</v>
      </c>
      <c r="AI1769" t="s">
        <v>500</v>
      </c>
      <c r="AJ1769" s="14" t="s">
        <v>1064</v>
      </c>
      <c r="AK1769" t="s">
        <v>909</v>
      </c>
      <c r="AL1769"/>
      <c r="AM1769"/>
      <c r="AN1769"/>
      <c r="AO1769"/>
      <c r="AP1769"/>
      <c r="AQ1769"/>
      <c r="AR1769"/>
      <c r="AS1769"/>
      <c r="AV1769" t="s">
        <v>500</v>
      </c>
      <c r="AW1769">
        <f t="shared" si="575"/>
        <v>23</v>
      </c>
    </row>
    <row r="1770" spans="1:49" x14ac:dyDescent="0.2">
      <c r="A1770" s="14">
        <v>7500.1911</v>
      </c>
      <c r="B1770" t="s">
        <v>1121</v>
      </c>
      <c r="C1770" s="33" t="str">
        <f t="shared" si="577"/>
        <v>7500.1911 Production / Service Cost of Other Services</v>
      </c>
      <c r="D1770" s="6" t="s">
        <v>29</v>
      </c>
      <c r="E1770" s="6" t="s">
        <v>5</v>
      </c>
      <c r="F1770" s="6" t="s">
        <v>5</v>
      </c>
      <c r="G1770" s="6" t="s">
        <v>822</v>
      </c>
      <c r="H1770" s="34" t="str">
        <f>VLOOKUP(I1770,'heading tables'!$G$3:$H$9,2,FALSE)</f>
        <v>L4</v>
      </c>
      <c r="I1770" s="34">
        <f t="shared" si="565"/>
        <v>9</v>
      </c>
      <c r="J1770" s="34" t="str">
        <f t="shared" si="566"/>
        <v>Income statement</v>
      </c>
      <c r="K1770" s="34">
        <f t="shared" si="569"/>
        <v>134</v>
      </c>
      <c r="L1770" s="34" t="str">
        <f t="shared" si="567"/>
        <v>11</v>
      </c>
      <c r="M1770" s="34" t="str">
        <f t="shared" si="559"/>
        <v>7</v>
      </c>
      <c r="N1770" s="34" t="str">
        <f t="shared" si="560"/>
        <v>75</v>
      </c>
      <c r="O1770" s="34" t="str">
        <f t="shared" si="561"/>
        <v>7500</v>
      </c>
      <c r="P1770" s="34" t="str">
        <f>CONCATENATE(M1770," ",VLOOKUP(M1770,'heading tables'!$A:$C,2,FALSE))</f>
        <v>7 Operating Expenses</v>
      </c>
      <c r="Q1770" s="34" t="str">
        <f>CONCATENATE(N1770," ",VLOOKUP(N1770,'heading tables'!$A:$C,2,FALSE))</f>
        <v>75 Total Operating Expenses for Regulated Activities</v>
      </c>
      <c r="R1770" s="34" t="str">
        <f>CONCATENATE(O1770," ",VLOOKUP(ABS(O1770),'heading tables'!$A:$C,2,FALSE))</f>
        <v>7500 Total Operating Expenses for Regulated Activities</v>
      </c>
      <c r="S1770" s="34" t="str">
        <f t="shared" si="563"/>
        <v>75</v>
      </c>
      <c r="T1770" s="34" t="str">
        <f t="shared" si="564"/>
        <v>7500</v>
      </c>
      <c r="U1770" s="34" t="str">
        <f>CONCATENATE(S1770," ",VLOOKUP(S1770,'heading tables'!$A:$C,2,FALSE))</f>
        <v>75 Total Operating Expenses for Regulated Activities</v>
      </c>
      <c r="V1770" s="34" t="str">
        <f>CONCATENATE(T1770," ",VLOOKUP(ABS(T1770),'heading tables'!$A:$C,2,FALSE))</f>
        <v>7500 Total Operating Expenses for Regulated Activities</v>
      </c>
      <c r="W1770" s="34" t="str">
        <f t="shared" si="568"/>
        <v>7500.1</v>
      </c>
      <c r="X1770" s="34" t="str">
        <f t="shared" si="578"/>
        <v>7500.19</v>
      </c>
      <c r="Y1770" s="34" t="str">
        <f t="shared" si="578"/>
        <v>7500.191</v>
      </c>
      <c r="Z1770" s="34" t="str">
        <f t="shared" si="578"/>
        <v>7500.1911</v>
      </c>
      <c r="AA1770" s="34" t="str">
        <f t="shared" si="578"/>
        <v>" "</v>
      </c>
      <c r="AB1770" s="34" t="str">
        <f t="shared" si="570"/>
        <v>7500.1 Operating Expenses for Electricity Regulated Activity</v>
      </c>
      <c r="AC1770" s="34" t="str">
        <f t="shared" si="571"/>
        <v>7500.19 Operating Expenses for Electricity Regulated Other Activity</v>
      </c>
      <c r="AD1770" s="34" t="str">
        <f t="shared" si="572"/>
        <v>7500.191 Tariff Type 1 (GEL/kWh)</v>
      </c>
      <c r="AE1770" s="34" t="str">
        <f t="shared" si="573"/>
        <v>7500.1911 Production / Service Cost of Other Services</v>
      </c>
      <c r="AF1770" s="34" t="str">
        <f t="shared" si="574"/>
        <v>" "</v>
      </c>
      <c r="AH1770" s="6" t="s">
        <v>903</v>
      </c>
      <c r="AI1770" t="s">
        <v>1121</v>
      </c>
      <c r="AJ1770" s="14" t="s">
        <v>1064</v>
      </c>
      <c r="AK1770" t="s">
        <v>909</v>
      </c>
      <c r="AL1770"/>
      <c r="AM1770"/>
      <c r="AN1770"/>
      <c r="AO1770"/>
      <c r="AP1770"/>
      <c r="AQ1770"/>
      <c r="AR1770"/>
      <c r="AS1770"/>
      <c r="AV1770" t="s">
        <v>1121</v>
      </c>
      <c r="AW1770">
        <f t="shared" si="575"/>
        <v>43</v>
      </c>
    </row>
    <row r="1771" spans="1:49" x14ac:dyDescent="0.2">
      <c r="A1771" s="9">
        <v>7500.1911099999998</v>
      </c>
      <c r="B1771" t="s">
        <v>1016</v>
      </c>
      <c r="C1771" s="33" t="str">
        <f t="shared" si="577"/>
        <v>7500.19111 Direct Electricity Cost</v>
      </c>
      <c r="D1771" s="6" t="s">
        <v>29</v>
      </c>
      <c r="G1771" s="6" t="s">
        <v>823</v>
      </c>
      <c r="H1771" s="34" t="str">
        <f>VLOOKUP(I1771,'heading tables'!$G$3:$H$9,2,FALSE)</f>
        <v>L5</v>
      </c>
      <c r="I1771" s="34">
        <f t="shared" si="565"/>
        <v>10</v>
      </c>
      <c r="J1771" s="34" t="str">
        <f t="shared" si="566"/>
        <v>Income statement</v>
      </c>
      <c r="K1771" s="34">
        <f t="shared" si="569"/>
        <v>134</v>
      </c>
      <c r="L1771" s="34" t="str">
        <f t="shared" si="567"/>
        <v>11</v>
      </c>
      <c r="M1771" s="34" t="str">
        <f t="shared" si="559"/>
        <v>7</v>
      </c>
      <c r="N1771" s="34" t="str">
        <f t="shared" si="560"/>
        <v>75</v>
      </c>
      <c r="O1771" s="34" t="str">
        <f t="shared" si="561"/>
        <v>7500</v>
      </c>
      <c r="P1771" s="34" t="str">
        <f>CONCATENATE(M1771," ",VLOOKUP(M1771,'heading tables'!$A:$C,2,FALSE))</f>
        <v>7 Operating Expenses</v>
      </c>
      <c r="Q1771" s="34" t="str">
        <f>CONCATENATE(N1771," ",VLOOKUP(N1771,'heading tables'!$A:$C,2,FALSE))</f>
        <v>75 Total Operating Expenses for Regulated Activities</v>
      </c>
      <c r="R1771" s="34" t="str">
        <f>CONCATENATE(O1771," ",VLOOKUP(ABS(O1771),'heading tables'!$A:$C,2,FALSE))</f>
        <v>7500 Total Operating Expenses for Regulated Activities</v>
      </c>
      <c r="S1771" s="34" t="str">
        <f t="shared" si="563"/>
        <v>75</v>
      </c>
      <c r="T1771" s="34" t="str">
        <f t="shared" si="564"/>
        <v>7500</v>
      </c>
      <c r="U1771" s="34" t="str">
        <f>CONCATENATE(S1771," ",VLOOKUP(S1771,'heading tables'!$A:$C,2,FALSE))</f>
        <v>75 Total Operating Expenses for Regulated Activities</v>
      </c>
      <c r="V1771" s="34" t="str">
        <f>CONCATENATE(T1771," ",VLOOKUP(ABS(T1771),'heading tables'!$A:$C,2,FALSE))</f>
        <v>7500 Total Operating Expenses for Regulated Activities</v>
      </c>
      <c r="W1771" s="34" t="str">
        <f t="shared" si="568"/>
        <v>7500.1</v>
      </c>
      <c r="X1771" s="34" t="str">
        <f t="shared" si="578"/>
        <v>7500.19</v>
      </c>
      <c r="Y1771" s="34" t="str">
        <f t="shared" si="578"/>
        <v>7500.191</v>
      </c>
      <c r="Z1771" s="34" t="str">
        <f t="shared" si="578"/>
        <v>7500.1911</v>
      </c>
      <c r="AA1771" s="34" t="str">
        <f t="shared" si="578"/>
        <v>7500.19111</v>
      </c>
      <c r="AB1771" s="34" t="str">
        <f t="shared" si="570"/>
        <v>7500.1 Operating Expenses for Electricity Regulated Activity</v>
      </c>
      <c r="AC1771" s="34" t="str">
        <f t="shared" si="571"/>
        <v>7500.19 Operating Expenses for Electricity Regulated Other Activity</v>
      </c>
      <c r="AD1771" s="34" t="str">
        <f t="shared" si="572"/>
        <v>7500.191 Tariff Type 1 (GEL/kWh)</v>
      </c>
      <c r="AE1771" s="34" t="str">
        <f t="shared" si="573"/>
        <v>7500.1911 Production / Service Cost of Other Services</v>
      </c>
      <c r="AF1771" s="34" t="str">
        <f t="shared" si="574"/>
        <v>7500.19111 Direct Electricity Cost</v>
      </c>
      <c r="AI1771" t="s">
        <v>1016</v>
      </c>
      <c r="AJ1771" s="14" t="s">
        <v>11</v>
      </c>
      <c r="AL1771"/>
      <c r="AM1771"/>
      <c r="AN1771"/>
      <c r="AO1771"/>
      <c r="AP1771"/>
      <c r="AQ1771"/>
      <c r="AR1771"/>
      <c r="AS1771"/>
      <c r="AV1771" t="s">
        <v>1016</v>
      </c>
      <c r="AW1771">
        <f t="shared" si="575"/>
        <v>23</v>
      </c>
    </row>
    <row r="1772" spans="1:49" x14ac:dyDescent="0.2">
      <c r="A1772" s="9">
        <v>7500.1911200000004</v>
      </c>
      <c r="B1772" t="s">
        <v>1017</v>
      </c>
      <c r="C1772" s="33" t="str">
        <f t="shared" si="577"/>
        <v>7500.19112 Payroll Cost</v>
      </c>
      <c r="D1772" s="6" t="s">
        <v>29</v>
      </c>
      <c r="G1772" s="6" t="s">
        <v>823</v>
      </c>
      <c r="H1772" s="34" t="str">
        <f>VLOOKUP(I1772,'heading tables'!$G$3:$H$9,2,FALSE)</f>
        <v>L5</v>
      </c>
      <c r="I1772" s="34">
        <f t="shared" si="565"/>
        <v>10</v>
      </c>
      <c r="J1772" s="34" t="str">
        <f t="shared" si="566"/>
        <v>Income statement</v>
      </c>
      <c r="K1772" s="34">
        <f t="shared" si="569"/>
        <v>134</v>
      </c>
      <c r="L1772" s="34" t="str">
        <f t="shared" si="567"/>
        <v>12</v>
      </c>
      <c r="M1772" s="34" t="str">
        <f t="shared" si="559"/>
        <v>7</v>
      </c>
      <c r="N1772" s="34" t="str">
        <f t="shared" si="560"/>
        <v>75</v>
      </c>
      <c r="O1772" s="34" t="str">
        <f t="shared" si="561"/>
        <v>7500</v>
      </c>
      <c r="P1772" s="34" t="str">
        <f>CONCATENATE(M1772," ",VLOOKUP(M1772,'heading tables'!$A:$C,2,FALSE))</f>
        <v>7 Operating Expenses</v>
      </c>
      <c r="Q1772" s="34" t="str">
        <f>CONCATENATE(N1772," ",VLOOKUP(N1772,'heading tables'!$A:$C,2,FALSE))</f>
        <v>75 Total Operating Expenses for Regulated Activities</v>
      </c>
      <c r="R1772" s="34" t="str">
        <f>CONCATENATE(O1772," ",VLOOKUP(ABS(O1772),'heading tables'!$A:$C,2,FALSE))</f>
        <v>7500 Total Operating Expenses for Regulated Activities</v>
      </c>
      <c r="S1772" s="34" t="str">
        <f t="shared" si="563"/>
        <v>75</v>
      </c>
      <c r="T1772" s="34" t="str">
        <f t="shared" si="564"/>
        <v>7500</v>
      </c>
      <c r="U1772" s="34" t="str">
        <f>CONCATENATE(S1772," ",VLOOKUP(S1772,'heading tables'!$A:$C,2,FALSE))</f>
        <v>75 Total Operating Expenses for Regulated Activities</v>
      </c>
      <c r="V1772" s="34" t="str">
        <f>CONCATENATE(T1772," ",VLOOKUP(ABS(T1772),'heading tables'!$A:$C,2,FALSE))</f>
        <v>7500 Total Operating Expenses for Regulated Activities</v>
      </c>
      <c r="W1772" s="34" t="str">
        <f t="shared" si="568"/>
        <v>7500.1</v>
      </c>
      <c r="X1772" s="34" t="str">
        <f t="shared" si="578"/>
        <v>7500.19</v>
      </c>
      <c r="Y1772" s="34" t="str">
        <f t="shared" si="578"/>
        <v>7500.191</v>
      </c>
      <c r="Z1772" s="34" t="str">
        <f t="shared" si="578"/>
        <v>7500.1911</v>
      </c>
      <c r="AA1772" s="34" t="str">
        <f t="shared" si="578"/>
        <v>7500.19112</v>
      </c>
      <c r="AB1772" s="34" t="str">
        <f t="shared" si="570"/>
        <v>7500.1 Operating Expenses for Electricity Regulated Activity</v>
      </c>
      <c r="AC1772" s="34" t="str">
        <f t="shared" si="571"/>
        <v>7500.19 Operating Expenses for Electricity Regulated Other Activity</v>
      </c>
      <c r="AD1772" s="34" t="str">
        <f t="shared" si="572"/>
        <v>7500.191 Tariff Type 1 (GEL/kWh)</v>
      </c>
      <c r="AE1772" s="34" t="str">
        <f t="shared" si="573"/>
        <v>7500.1911 Production / Service Cost of Other Services</v>
      </c>
      <c r="AF1772" s="34" t="str">
        <f t="shared" si="574"/>
        <v>7500.19112 Payroll Cost</v>
      </c>
      <c r="AI1772" t="s">
        <v>1017</v>
      </c>
      <c r="AJ1772" s="14" t="s">
        <v>11</v>
      </c>
      <c r="AL1772"/>
      <c r="AM1772"/>
      <c r="AN1772"/>
      <c r="AO1772"/>
      <c r="AP1772"/>
      <c r="AQ1772"/>
      <c r="AR1772"/>
      <c r="AS1772"/>
      <c r="AV1772" t="s">
        <v>1017</v>
      </c>
      <c r="AW1772">
        <f t="shared" si="575"/>
        <v>12</v>
      </c>
    </row>
    <row r="1773" spans="1:49" x14ac:dyDescent="0.2">
      <c r="A1773" s="9">
        <v>7500.1911300000002</v>
      </c>
      <c r="B1773" t="s">
        <v>1013</v>
      </c>
      <c r="C1773" s="33" t="str">
        <f t="shared" si="577"/>
        <v xml:space="preserve">7500.19113 Materials </v>
      </c>
      <c r="D1773" s="6" t="s">
        <v>29</v>
      </c>
      <c r="G1773" s="6" t="s">
        <v>823</v>
      </c>
      <c r="H1773" s="34" t="str">
        <f>VLOOKUP(I1773,'heading tables'!$G$3:$H$9,2,FALSE)</f>
        <v>L5</v>
      </c>
      <c r="I1773" s="34">
        <f t="shared" si="565"/>
        <v>10</v>
      </c>
      <c r="J1773" s="34" t="str">
        <f t="shared" si="566"/>
        <v>Income statement</v>
      </c>
      <c r="K1773" s="34">
        <f t="shared" si="569"/>
        <v>134</v>
      </c>
      <c r="L1773" s="34" t="str">
        <f t="shared" si="567"/>
        <v>13</v>
      </c>
      <c r="M1773" s="34" t="str">
        <f t="shared" si="559"/>
        <v>7</v>
      </c>
      <c r="N1773" s="34" t="str">
        <f t="shared" si="560"/>
        <v>75</v>
      </c>
      <c r="O1773" s="34" t="str">
        <f t="shared" si="561"/>
        <v>7500</v>
      </c>
      <c r="P1773" s="34" t="str">
        <f>CONCATENATE(M1773," ",VLOOKUP(M1773,'heading tables'!$A:$C,2,FALSE))</f>
        <v>7 Operating Expenses</v>
      </c>
      <c r="Q1773" s="34" t="str">
        <f>CONCATENATE(N1773," ",VLOOKUP(N1773,'heading tables'!$A:$C,2,FALSE))</f>
        <v>75 Total Operating Expenses for Regulated Activities</v>
      </c>
      <c r="R1773" s="34" t="str">
        <f>CONCATENATE(O1773," ",VLOOKUP(ABS(O1773),'heading tables'!$A:$C,2,FALSE))</f>
        <v>7500 Total Operating Expenses for Regulated Activities</v>
      </c>
      <c r="S1773" s="34" t="str">
        <f t="shared" si="563"/>
        <v>75</v>
      </c>
      <c r="T1773" s="34" t="str">
        <f t="shared" si="564"/>
        <v>7500</v>
      </c>
      <c r="U1773" s="34" t="str">
        <f>CONCATENATE(S1773," ",VLOOKUP(S1773,'heading tables'!$A:$C,2,FALSE))</f>
        <v>75 Total Operating Expenses for Regulated Activities</v>
      </c>
      <c r="V1773" s="34" t="str">
        <f>CONCATENATE(T1773," ",VLOOKUP(ABS(T1773),'heading tables'!$A:$C,2,FALSE))</f>
        <v>7500 Total Operating Expenses for Regulated Activities</v>
      </c>
      <c r="W1773" s="34" t="str">
        <f t="shared" si="568"/>
        <v>7500.1</v>
      </c>
      <c r="X1773" s="34" t="str">
        <f t="shared" si="578"/>
        <v>7500.19</v>
      </c>
      <c r="Y1773" s="34" t="str">
        <f t="shared" si="578"/>
        <v>7500.191</v>
      </c>
      <c r="Z1773" s="34" t="str">
        <f t="shared" si="578"/>
        <v>7500.1911</v>
      </c>
      <c r="AA1773" s="34" t="str">
        <f t="shared" si="578"/>
        <v>7500.19113</v>
      </c>
      <c r="AB1773" s="34" t="str">
        <f t="shared" si="570"/>
        <v>7500.1 Operating Expenses for Electricity Regulated Activity</v>
      </c>
      <c r="AC1773" s="34" t="str">
        <f t="shared" si="571"/>
        <v>7500.19 Operating Expenses for Electricity Regulated Other Activity</v>
      </c>
      <c r="AD1773" s="34" t="str">
        <f t="shared" si="572"/>
        <v>7500.191 Tariff Type 1 (GEL/kWh)</v>
      </c>
      <c r="AE1773" s="34" t="str">
        <f t="shared" si="573"/>
        <v>7500.1911 Production / Service Cost of Other Services</v>
      </c>
      <c r="AF1773" s="34" t="str">
        <f t="shared" si="574"/>
        <v xml:space="preserve">7500.19113 Materials </v>
      </c>
      <c r="AI1773" t="s">
        <v>1013</v>
      </c>
      <c r="AJ1773" s="14" t="s">
        <v>11</v>
      </c>
      <c r="AL1773"/>
      <c r="AM1773"/>
      <c r="AN1773"/>
      <c r="AO1773"/>
      <c r="AP1773"/>
      <c r="AQ1773"/>
      <c r="AR1773"/>
      <c r="AS1773"/>
      <c r="AV1773" t="s">
        <v>1013</v>
      </c>
      <c r="AW1773">
        <f t="shared" si="575"/>
        <v>10</v>
      </c>
    </row>
    <row r="1774" spans="1:49" x14ac:dyDescent="0.2">
      <c r="A1774" s="9">
        <v>7500.1911399999999</v>
      </c>
      <c r="B1774" t="s">
        <v>408</v>
      </c>
      <c r="C1774" s="33" t="str">
        <f t="shared" si="577"/>
        <v>7500.19114 Outsource</v>
      </c>
      <c r="D1774" s="6" t="s">
        <v>29</v>
      </c>
      <c r="G1774" s="6" t="s">
        <v>823</v>
      </c>
      <c r="H1774" s="34" t="str">
        <f>VLOOKUP(I1774,'heading tables'!$G$3:$H$9,2,FALSE)</f>
        <v>L5</v>
      </c>
      <c r="I1774" s="34">
        <f t="shared" si="565"/>
        <v>10</v>
      </c>
      <c r="J1774" s="34" t="str">
        <f t="shared" si="566"/>
        <v>Income statement</v>
      </c>
      <c r="K1774" s="34">
        <f t="shared" si="569"/>
        <v>134</v>
      </c>
      <c r="L1774" s="34" t="str">
        <f t="shared" si="567"/>
        <v>14</v>
      </c>
      <c r="M1774" s="34" t="str">
        <f t="shared" si="559"/>
        <v>7</v>
      </c>
      <c r="N1774" s="34" t="str">
        <f t="shared" si="560"/>
        <v>75</v>
      </c>
      <c r="O1774" s="34" t="str">
        <f t="shared" si="561"/>
        <v>7500</v>
      </c>
      <c r="P1774" s="34" t="str">
        <f>CONCATENATE(M1774," ",VLOOKUP(M1774,'heading tables'!$A:$C,2,FALSE))</f>
        <v>7 Operating Expenses</v>
      </c>
      <c r="Q1774" s="34" t="str">
        <f>CONCATENATE(N1774," ",VLOOKUP(N1774,'heading tables'!$A:$C,2,FALSE))</f>
        <v>75 Total Operating Expenses for Regulated Activities</v>
      </c>
      <c r="R1774" s="34" t="str">
        <f>CONCATENATE(O1774," ",VLOOKUP(ABS(O1774),'heading tables'!$A:$C,2,FALSE))</f>
        <v>7500 Total Operating Expenses for Regulated Activities</v>
      </c>
      <c r="S1774" s="34" t="str">
        <f t="shared" si="563"/>
        <v>75</v>
      </c>
      <c r="T1774" s="34" t="str">
        <f t="shared" si="564"/>
        <v>7500</v>
      </c>
      <c r="U1774" s="34" t="str">
        <f>CONCATENATE(S1774," ",VLOOKUP(S1774,'heading tables'!$A:$C,2,FALSE))</f>
        <v>75 Total Operating Expenses for Regulated Activities</v>
      </c>
      <c r="V1774" s="34" t="str">
        <f>CONCATENATE(T1774," ",VLOOKUP(ABS(T1774),'heading tables'!$A:$C,2,FALSE))</f>
        <v>7500 Total Operating Expenses for Regulated Activities</v>
      </c>
      <c r="W1774" s="34" t="str">
        <f t="shared" si="568"/>
        <v>7500.1</v>
      </c>
      <c r="X1774" s="34" t="str">
        <f t="shared" si="578"/>
        <v>7500.19</v>
      </c>
      <c r="Y1774" s="34" t="str">
        <f t="shared" si="578"/>
        <v>7500.191</v>
      </c>
      <c r="Z1774" s="34" t="str">
        <f t="shared" si="578"/>
        <v>7500.1911</v>
      </c>
      <c r="AA1774" s="34" t="str">
        <f t="shared" si="578"/>
        <v>7500.19114</v>
      </c>
      <c r="AB1774" s="34" t="str">
        <f t="shared" si="570"/>
        <v>7500.1 Operating Expenses for Electricity Regulated Activity</v>
      </c>
      <c r="AC1774" s="34" t="str">
        <f t="shared" si="571"/>
        <v>7500.19 Operating Expenses for Electricity Regulated Other Activity</v>
      </c>
      <c r="AD1774" s="34" t="str">
        <f t="shared" si="572"/>
        <v>7500.191 Tariff Type 1 (GEL/kWh)</v>
      </c>
      <c r="AE1774" s="34" t="str">
        <f t="shared" si="573"/>
        <v>7500.1911 Production / Service Cost of Other Services</v>
      </c>
      <c r="AF1774" s="34" t="str">
        <f t="shared" si="574"/>
        <v>7500.19114 Outsource</v>
      </c>
      <c r="AI1774" t="s">
        <v>408</v>
      </c>
      <c r="AJ1774" s="14" t="s">
        <v>11</v>
      </c>
      <c r="AL1774"/>
      <c r="AM1774"/>
      <c r="AN1774"/>
      <c r="AO1774"/>
      <c r="AP1774"/>
      <c r="AQ1774"/>
      <c r="AR1774"/>
      <c r="AS1774"/>
      <c r="AV1774" t="s">
        <v>408</v>
      </c>
      <c r="AW1774">
        <f t="shared" si="575"/>
        <v>9</v>
      </c>
    </row>
    <row r="1775" spans="1:49" x14ac:dyDescent="0.2">
      <c r="A1775" s="9">
        <v>7500.1911499999997</v>
      </c>
      <c r="B1775" t="s">
        <v>460</v>
      </c>
      <c r="C1775" s="33" t="str">
        <f t="shared" si="577"/>
        <v>7500.19115 Utilities</v>
      </c>
      <c r="D1775" s="6" t="s">
        <v>29</v>
      </c>
      <c r="G1775" s="6" t="s">
        <v>823</v>
      </c>
      <c r="H1775" s="34" t="str">
        <f>VLOOKUP(I1775,'heading tables'!$G$3:$H$9,2,FALSE)</f>
        <v>L5</v>
      </c>
      <c r="I1775" s="34">
        <f t="shared" si="565"/>
        <v>10</v>
      </c>
      <c r="J1775" s="34" t="str">
        <f t="shared" si="566"/>
        <v>Income statement</v>
      </c>
      <c r="K1775" s="34">
        <f t="shared" si="569"/>
        <v>134</v>
      </c>
      <c r="L1775" s="34" t="str">
        <f t="shared" si="567"/>
        <v>15</v>
      </c>
      <c r="M1775" s="34" t="str">
        <f t="shared" si="559"/>
        <v>7</v>
      </c>
      <c r="N1775" s="34" t="str">
        <f t="shared" si="560"/>
        <v>75</v>
      </c>
      <c r="O1775" s="34" t="str">
        <f t="shared" si="561"/>
        <v>7500</v>
      </c>
      <c r="P1775" s="34" t="str">
        <f>CONCATENATE(M1775," ",VLOOKUP(M1775,'heading tables'!$A:$C,2,FALSE))</f>
        <v>7 Operating Expenses</v>
      </c>
      <c r="Q1775" s="34" t="str">
        <f>CONCATENATE(N1775," ",VLOOKUP(N1775,'heading tables'!$A:$C,2,FALSE))</f>
        <v>75 Total Operating Expenses for Regulated Activities</v>
      </c>
      <c r="R1775" s="34" t="str">
        <f>CONCATENATE(O1775," ",VLOOKUP(ABS(O1775),'heading tables'!$A:$C,2,FALSE))</f>
        <v>7500 Total Operating Expenses for Regulated Activities</v>
      </c>
      <c r="S1775" s="34" t="str">
        <f t="shared" si="563"/>
        <v>75</v>
      </c>
      <c r="T1775" s="34" t="str">
        <f t="shared" si="564"/>
        <v>7500</v>
      </c>
      <c r="U1775" s="34" t="str">
        <f>CONCATENATE(S1775," ",VLOOKUP(S1775,'heading tables'!$A:$C,2,FALSE))</f>
        <v>75 Total Operating Expenses for Regulated Activities</v>
      </c>
      <c r="V1775" s="34" t="str">
        <f>CONCATENATE(T1775," ",VLOOKUP(ABS(T1775),'heading tables'!$A:$C,2,FALSE))</f>
        <v>7500 Total Operating Expenses for Regulated Activities</v>
      </c>
      <c r="W1775" s="34" t="str">
        <f t="shared" si="568"/>
        <v>7500.1</v>
      </c>
      <c r="X1775" s="34" t="str">
        <f t="shared" si="578"/>
        <v>7500.19</v>
      </c>
      <c r="Y1775" s="34" t="str">
        <f t="shared" si="578"/>
        <v>7500.191</v>
      </c>
      <c r="Z1775" s="34" t="str">
        <f t="shared" si="578"/>
        <v>7500.1911</v>
      </c>
      <c r="AA1775" s="34" t="str">
        <f t="shared" si="578"/>
        <v>7500.19115</v>
      </c>
      <c r="AB1775" s="34" t="str">
        <f t="shared" si="570"/>
        <v>7500.1 Operating Expenses for Electricity Regulated Activity</v>
      </c>
      <c r="AC1775" s="34" t="str">
        <f t="shared" si="571"/>
        <v>7500.19 Operating Expenses for Electricity Regulated Other Activity</v>
      </c>
      <c r="AD1775" s="34" t="str">
        <f t="shared" si="572"/>
        <v>7500.191 Tariff Type 1 (GEL/kWh)</v>
      </c>
      <c r="AE1775" s="34" t="str">
        <f t="shared" si="573"/>
        <v>7500.1911 Production / Service Cost of Other Services</v>
      </c>
      <c r="AF1775" s="34" t="str">
        <f t="shared" si="574"/>
        <v>7500.19115 Utilities</v>
      </c>
      <c r="AI1775" t="s">
        <v>460</v>
      </c>
      <c r="AJ1775" s="14" t="s">
        <v>11</v>
      </c>
      <c r="AL1775"/>
      <c r="AM1775"/>
      <c r="AN1775"/>
      <c r="AO1775"/>
      <c r="AP1775"/>
      <c r="AQ1775"/>
      <c r="AR1775"/>
      <c r="AS1775"/>
      <c r="AV1775" t="s">
        <v>460</v>
      </c>
      <c r="AW1775">
        <f t="shared" si="575"/>
        <v>9</v>
      </c>
    </row>
    <row r="1776" spans="1:49" x14ac:dyDescent="0.2">
      <c r="A1776" s="9">
        <v>7500.1911600000003</v>
      </c>
      <c r="B1776" t="s">
        <v>410</v>
      </c>
      <c r="C1776" s="33" t="str">
        <f t="shared" si="577"/>
        <v>7500.19116 Operation lease (rent)</v>
      </c>
      <c r="D1776" s="6" t="s">
        <v>29</v>
      </c>
      <c r="G1776" s="6" t="s">
        <v>823</v>
      </c>
      <c r="H1776" s="34" t="str">
        <f>VLOOKUP(I1776,'heading tables'!$G$3:$H$9,2,FALSE)</f>
        <v>L5</v>
      </c>
      <c r="I1776" s="34">
        <f t="shared" si="565"/>
        <v>10</v>
      </c>
      <c r="J1776" s="34" t="str">
        <f t="shared" si="566"/>
        <v>Income statement</v>
      </c>
      <c r="K1776" s="34">
        <f t="shared" si="569"/>
        <v>134</v>
      </c>
      <c r="L1776" s="34" t="str">
        <f t="shared" si="567"/>
        <v>16</v>
      </c>
      <c r="M1776" s="34" t="str">
        <f t="shared" ref="M1776:M1853" si="579">LEFT($A1776,1)</f>
        <v>7</v>
      </c>
      <c r="N1776" s="34" t="str">
        <f t="shared" ref="N1776:N1853" si="580">LEFT($A1776,2)</f>
        <v>75</v>
      </c>
      <c r="O1776" s="34" t="str">
        <f t="shared" ref="O1776:O1853" si="581">LEFT($A1776,4)</f>
        <v>7500</v>
      </c>
      <c r="P1776" s="34" t="str">
        <f>CONCATENATE(M1776," ",VLOOKUP(M1776,'heading tables'!$A:$C,2,FALSE))</f>
        <v>7 Operating Expenses</v>
      </c>
      <c r="Q1776" s="34" t="str">
        <f>CONCATENATE(N1776," ",VLOOKUP(N1776,'heading tables'!$A:$C,2,FALSE))</f>
        <v>75 Total Operating Expenses for Regulated Activities</v>
      </c>
      <c r="R1776" s="34" t="str">
        <f>CONCATENATE(O1776," ",VLOOKUP(ABS(O1776),'heading tables'!$A:$C,2,FALSE))</f>
        <v>7500 Total Operating Expenses for Regulated Activities</v>
      </c>
      <c r="S1776" s="34" t="str">
        <f t="shared" si="563"/>
        <v>75</v>
      </c>
      <c r="T1776" s="34" t="str">
        <f t="shared" si="564"/>
        <v>7500</v>
      </c>
      <c r="U1776" s="34" t="str">
        <f>CONCATENATE(S1776," ",VLOOKUP(S1776,'heading tables'!$A:$C,2,FALSE))</f>
        <v>75 Total Operating Expenses for Regulated Activities</v>
      </c>
      <c r="V1776" s="34" t="str">
        <f>CONCATENATE(T1776," ",VLOOKUP(ABS(T1776),'heading tables'!$A:$C,2,FALSE))</f>
        <v>7500 Total Operating Expenses for Regulated Activities</v>
      </c>
      <c r="W1776" s="34" t="str">
        <f t="shared" si="568"/>
        <v>7500.1</v>
      </c>
      <c r="X1776" s="34" t="str">
        <f t="shared" si="578"/>
        <v>7500.19</v>
      </c>
      <c r="Y1776" s="34" t="str">
        <f t="shared" si="578"/>
        <v>7500.191</v>
      </c>
      <c r="Z1776" s="34" t="str">
        <f t="shared" si="578"/>
        <v>7500.1911</v>
      </c>
      <c r="AA1776" s="34" t="str">
        <f t="shared" si="578"/>
        <v>7500.19116</v>
      </c>
      <c r="AB1776" s="34" t="str">
        <f t="shared" si="570"/>
        <v>7500.1 Operating Expenses for Electricity Regulated Activity</v>
      </c>
      <c r="AC1776" s="34" t="str">
        <f t="shared" si="571"/>
        <v>7500.19 Operating Expenses for Electricity Regulated Other Activity</v>
      </c>
      <c r="AD1776" s="34" t="str">
        <f t="shared" si="572"/>
        <v>7500.191 Tariff Type 1 (GEL/kWh)</v>
      </c>
      <c r="AE1776" s="34" t="str">
        <f t="shared" si="573"/>
        <v>7500.1911 Production / Service Cost of Other Services</v>
      </c>
      <c r="AF1776" s="34" t="str">
        <f t="shared" si="574"/>
        <v>7500.19116 Operation lease (rent)</v>
      </c>
      <c r="AI1776" t="s">
        <v>410</v>
      </c>
      <c r="AJ1776" s="14" t="s">
        <v>11</v>
      </c>
      <c r="AL1776"/>
      <c r="AM1776"/>
      <c r="AN1776"/>
      <c r="AO1776"/>
      <c r="AP1776"/>
      <c r="AQ1776"/>
      <c r="AR1776"/>
      <c r="AS1776"/>
      <c r="AV1776" t="s">
        <v>410</v>
      </c>
      <c r="AW1776">
        <f t="shared" si="575"/>
        <v>22</v>
      </c>
    </row>
    <row r="1777" spans="1:49" x14ac:dyDescent="0.2">
      <c r="A1777" s="9">
        <v>7500.1911700000001</v>
      </c>
      <c r="B1777" t="s">
        <v>1018</v>
      </c>
      <c r="C1777" s="33" t="str">
        <f t="shared" si="577"/>
        <v>7500.19117 Electricity Losses</v>
      </c>
      <c r="D1777" s="6" t="s">
        <v>29</v>
      </c>
      <c r="G1777" s="6" t="s">
        <v>823</v>
      </c>
      <c r="H1777" s="34" t="str">
        <f>VLOOKUP(I1777,'heading tables'!$G$3:$H$9,2,FALSE)</f>
        <v>L5</v>
      </c>
      <c r="I1777" s="34">
        <f t="shared" si="565"/>
        <v>10</v>
      </c>
      <c r="J1777" s="34" t="str">
        <f t="shared" si="566"/>
        <v>Income statement</v>
      </c>
      <c r="K1777" s="34">
        <f t="shared" si="569"/>
        <v>134</v>
      </c>
      <c r="L1777" s="34" t="str">
        <f t="shared" si="567"/>
        <v>17</v>
      </c>
      <c r="M1777" s="34" t="str">
        <f t="shared" si="579"/>
        <v>7</v>
      </c>
      <c r="N1777" s="34" t="str">
        <f t="shared" si="580"/>
        <v>75</v>
      </c>
      <c r="O1777" s="34" t="str">
        <f t="shared" si="581"/>
        <v>7500</v>
      </c>
      <c r="P1777" s="34" t="str">
        <f>CONCATENATE(M1777," ",VLOOKUP(M1777,'heading tables'!$A:$C,2,FALSE))</f>
        <v>7 Operating Expenses</v>
      </c>
      <c r="Q1777" s="34" t="str">
        <f>CONCATENATE(N1777," ",VLOOKUP(N1777,'heading tables'!$A:$C,2,FALSE))</f>
        <v>75 Total Operating Expenses for Regulated Activities</v>
      </c>
      <c r="R1777" s="34" t="str">
        <f>CONCATENATE(O1777," ",VLOOKUP(ABS(O1777),'heading tables'!$A:$C,2,FALSE))</f>
        <v>7500 Total Operating Expenses for Regulated Activities</v>
      </c>
      <c r="S1777" s="34" t="str">
        <f t="shared" si="563"/>
        <v>75</v>
      </c>
      <c r="T1777" s="34" t="str">
        <f t="shared" si="564"/>
        <v>7500</v>
      </c>
      <c r="U1777" s="34" t="str">
        <f>CONCATENATE(S1777," ",VLOOKUP(S1777,'heading tables'!$A:$C,2,FALSE))</f>
        <v>75 Total Operating Expenses for Regulated Activities</v>
      </c>
      <c r="V1777" s="34" t="str">
        <f>CONCATENATE(T1777," ",VLOOKUP(ABS(T1777),'heading tables'!$A:$C,2,FALSE))</f>
        <v>7500 Total Operating Expenses for Regulated Activities</v>
      </c>
      <c r="W1777" s="34" t="str">
        <f t="shared" si="568"/>
        <v>7500.1</v>
      </c>
      <c r="X1777" s="34" t="str">
        <f t="shared" si="578"/>
        <v>7500.19</v>
      </c>
      <c r="Y1777" s="34" t="str">
        <f t="shared" si="578"/>
        <v>7500.191</v>
      </c>
      <c r="Z1777" s="34" t="str">
        <f t="shared" si="578"/>
        <v>7500.1911</v>
      </c>
      <c r="AA1777" s="34" t="str">
        <f t="shared" si="578"/>
        <v>7500.19117</v>
      </c>
      <c r="AB1777" s="34" t="str">
        <f t="shared" si="570"/>
        <v>7500.1 Operating Expenses for Electricity Regulated Activity</v>
      </c>
      <c r="AC1777" s="34" t="str">
        <f t="shared" si="571"/>
        <v>7500.19 Operating Expenses for Electricity Regulated Other Activity</v>
      </c>
      <c r="AD1777" s="34" t="str">
        <f t="shared" si="572"/>
        <v>7500.191 Tariff Type 1 (GEL/kWh)</v>
      </c>
      <c r="AE1777" s="34" t="str">
        <f t="shared" si="573"/>
        <v>7500.1911 Production / Service Cost of Other Services</v>
      </c>
      <c r="AF1777" s="34" t="str">
        <f t="shared" si="574"/>
        <v>7500.19117 Electricity Losses</v>
      </c>
      <c r="AI1777" t="s">
        <v>1018</v>
      </c>
      <c r="AJ1777" s="14" t="s">
        <v>11</v>
      </c>
      <c r="AL1777"/>
      <c r="AM1777"/>
      <c r="AN1777"/>
      <c r="AO1777"/>
      <c r="AP1777"/>
      <c r="AQ1777"/>
      <c r="AR1777"/>
      <c r="AS1777"/>
      <c r="AV1777" t="s">
        <v>1018</v>
      </c>
      <c r="AW1777">
        <f t="shared" si="575"/>
        <v>18</v>
      </c>
    </row>
    <row r="1778" spans="1:49" x14ac:dyDescent="0.2">
      <c r="A1778" s="9">
        <v>7500.1911799999998</v>
      </c>
      <c r="B1778" t="s">
        <v>885</v>
      </c>
      <c r="C1778" s="33" t="str">
        <f t="shared" si="577"/>
        <v>7500.19118 Depreciation</v>
      </c>
      <c r="D1778" s="6" t="s">
        <v>29</v>
      </c>
      <c r="G1778" s="6" t="s">
        <v>823</v>
      </c>
      <c r="H1778" s="34" t="str">
        <f>VLOOKUP(I1778,'heading tables'!$G$3:$H$9,2,FALSE)</f>
        <v>L5</v>
      </c>
      <c r="I1778" s="34">
        <f t="shared" si="565"/>
        <v>10</v>
      </c>
      <c r="J1778" s="34" t="str">
        <f t="shared" si="566"/>
        <v>Income statement</v>
      </c>
      <c r="K1778" s="34">
        <f t="shared" si="569"/>
        <v>134</v>
      </c>
      <c r="L1778" s="34" t="str">
        <f t="shared" si="567"/>
        <v>18</v>
      </c>
      <c r="M1778" s="34" t="str">
        <f t="shared" si="579"/>
        <v>7</v>
      </c>
      <c r="N1778" s="34" t="str">
        <f t="shared" si="580"/>
        <v>75</v>
      </c>
      <c r="O1778" s="34" t="str">
        <f t="shared" si="581"/>
        <v>7500</v>
      </c>
      <c r="P1778" s="34" t="str">
        <f>CONCATENATE(M1778," ",VLOOKUP(M1778,'heading tables'!$A:$C,2,FALSE))</f>
        <v>7 Operating Expenses</v>
      </c>
      <c r="Q1778" s="34" t="str">
        <f>CONCATENATE(N1778," ",VLOOKUP(N1778,'heading tables'!$A:$C,2,FALSE))</f>
        <v>75 Total Operating Expenses for Regulated Activities</v>
      </c>
      <c r="R1778" s="34" t="str">
        <f>CONCATENATE(O1778," ",VLOOKUP(ABS(O1778),'heading tables'!$A:$C,2,FALSE))</f>
        <v>7500 Total Operating Expenses for Regulated Activities</v>
      </c>
      <c r="S1778" s="34" t="str">
        <f t="shared" si="563"/>
        <v>75</v>
      </c>
      <c r="T1778" s="34" t="str">
        <f t="shared" si="564"/>
        <v>7500</v>
      </c>
      <c r="U1778" s="34" t="str">
        <f>CONCATENATE(S1778," ",VLOOKUP(S1778,'heading tables'!$A:$C,2,FALSE))</f>
        <v>75 Total Operating Expenses for Regulated Activities</v>
      </c>
      <c r="V1778" s="34" t="str">
        <f>CONCATENATE(T1778," ",VLOOKUP(ABS(T1778),'heading tables'!$A:$C,2,FALSE))</f>
        <v>7500 Total Operating Expenses for Regulated Activities</v>
      </c>
      <c r="W1778" s="34" t="str">
        <f t="shared" si="568"/>
        <v>7500.1</v>
      </c>
      <c r="X1778" s="34" t="str">
        <f t="shared" ref="X1778:AA1797" si="582">IF(OR(LEFT($A1778,X$1)=W1778,W1778=$AZ$1),$AZ$1,LEFT($A1778,X$1))</f>
        <v>7500.19</v>
      </c>
      <c r="Y1778" s="34" t="str">
        <f t="shared" si="582"/>
        <v>7500.191</v>
      </c>
      <c r="Z1778" s="34" t="str">
        <f t="shared" si="582"/>
        <v>7500.1911</v>
      </c>
      <c r="AA1778" s="34" t="str">
        <f t="shared" si="582"/>
        <v>7500.19118</v>
      </c>
      <c r="AB1778" s="34" t="str">
        <f t="shared" si="570"/>
        <v>7500.1 Operating Expenses for Electricity Regulated Activity</v>
      </c>
      <c r="AC1778" s="34" t="str">
        <f t="shared" si="571"/>
        <v>7500.19 Operating Expenses for Electricity Regulated Other Activity</v>
      </c>
      <c r="AD1778" s="34" t="str">
        <f t="shared" si="572"/>
        <v>7500.191 Tariff Type 1 (GEL/kWh)</v>
      </c>
      <c r="AE1778" s="34" t="str">
        <f t="shared" si="573"/>
        <v>7500.1911 Production / Service Cost of Other Services</v>
      </c>
      <c r="AF1778" s="34" t="str">
        <f t="shared" si="574"/>
        <v>7500.19118 Depreciation</v>
      </c>
      <c r="AI1778" t="s">
        <v>885</v>
      </c>
      <c r="AJ1778" s="14" t="s">
        <v>11</v>
      </c>
      <c r="AL1778"/>
      <c r="AM1778"/>
      <c r="AN1778"/>
      <c r="AO1778"/>
      <c r="AP1778"/>
      <c r="AQ1778"/>
      <c r="AR1778"/>
      <c r="AS1778"/>
      <c r="AV1778" t="s">
        <v>885</v>
      </c>
      <c r="AW1778">
        <f t="shared" si="575"/>
        <v>12</v>
      </c>
    </row>
    <row r="1779" spans="1:49" x14ac:dyDescent="0.2">
      <c r="A1779" s="9">
        <v>7500.1911899999996</v>
      </c>
      <c r="B1779" t="s">
        <v>405</v>
      </c>
      <c r="C1779" s="33" t="str">
        <f t="shared" si="577"/>
        <v>7500.19119 Other</v>
      </c>
      <c r="D1779" s="6" t="s">
        <v>29</v>
      </c>
      <c r="G1779" s="6" t="s">
        <v>823</v>
      </c>
      <c r="H1779" s="34" t="str">
        <f>VLOOKUP(I1779,'heading tables'!$G$3:$H$9,2,FALSE)</f>
        <v>L5</v>
      </c>
      <c r="I1779" s="34">
        <f t="shared" si="565"/>
        <v>10</v>
      </c>
      <c r="J1779" s="34" t="str">
        <f t="shared" si="566"/>
        <v>Income statement</v>
      </c>
      <c r="K1779" s="34">
        <f t="shared" si="569"/>
        <v>134</v>
      </c>
      <c r="L1779" s="34" t="str">
        <f t="shared" si="567"/>
        <v>19</v>
      </c>
      <c r="M1779" s="34" t="str">
        <f t="shared" si="579"/>
        <v>7</v>
      </c>
      <c r="N1779" s="34" t="str">
        <f t="shared" si="580"/>
        <v>75</v>
      </c>
      <c r="O1779" s="34" t="str">
        <f t="shared" si="581"/>
        <v>7500</v>
      </c>
      <c r="P1779" s="34" t="str">
        <f>CONCATENATE(M1779," ",VLOOKUP(M1779,'heading tables'!$A:$C,2,FALSE))</f>
        <v>7 Operating Expenses</v>
      </c>
      <c r="Q1779" s="34" t="str">
        <f>CONCATENATE(N1779," ",VLOOKUP(N1779,'heading tables'!$A:$C,2,FALSE))</f>
        <v>75 Total Operating Expenses for Regulated Activities</v>
      </c>
      <c r="R1779" s="34" t="str">
        <f>CONCATENATE(O1779," ",VLOOKUP(ABS(O1779),'heading tables'!$A:$C,2,FALSE))</f>
        <v>7500 Total Operating Expenses for Regulated Activities</v>
      </c>
      <c r="S1779" s="34" t="str">
        <f t="shared" si="563"/>
        <v>75</v>
      </c>
      <c r="T1779" s="34" t="str">
        <f t="shared" si="564"/>
        <v>7500</v>
      </c>
      <c r="U1779" s="34" t="str">
        <f>CONCATENATE(S1779," ",VLOOKUP(S1779,'heading tables'!$A:$C,2,FALSE))</f>
        <v>75 Total Operating Expenses for Regulated Activities</v>
      </c>
      <c r="V1779" s="34" t="str">
        <f>CONCATENATE(T1779," ",VLOOKUP(ABS(T1779),'heading tables'!$A:$C,2,FALSE))</f>
        <v>7500 Total Operating Expenses for Regulated Activities</v>
      </c>
      <c r="W1779" s="34" t="str">
        <f t="shared" si="568"/>
        <v>7500.1</v>
      </c>
      <c r="X1779" s="34" t="str">
        <f t="shared" si="582"/>
        <v>7500.19</v>
      </c>
      <c r="Y1779" s="34" t="str">
        <f t="shared" si="582"/>
        <v>7500.191</v>
      </c>
      <c r="Z1779" s="34" t="str">
        <f t="shared" si="582"/>
        <v>7500.1911</v>
      </c>
      <c r="AA1779" s="34" t="str">
        <f t="shared" si="582"/>
        <v>7500.19119</v>
      </c>
      <c r="AB1779" s="34" t="str">
        <f t="shared" si="570"/>
        <v>7500.1 Operating Expenses for Electricity Regulated Activity</v>
      </c>
      <c r="AC1779" s="34" t="str">
        <f t="shared" si="571"/>
        <v>7500.19 Operating Expenses for Electricity Regulated Other Activity</v>
      </c>
      <c r="AD1779" s="34" t="str">
        <f t="shared" si="572"/>
        <v>7500.191 Tariff Type 1 (GEL/kWh)</v>
      </c>
      <c r="AE1779" s="34" t="str">
        <f t="shared" si="573"/>
        <v>7500.1911 Production / Service Cost of Other Services</v>
      </c>
      <c r="AF1779" s="34" t="str">
        <f t="shared" si="574"/>
        <v>7500.19119 Other</v>
      </c>
      <c r="AI1779" t="s">
        <v>405</v>
      </c>
      <c r="AJ1779" s="14" t="s">
        <v>11</v>
      </c>
      <c r="AL1779"/>
      <c r="AM1779"/>
      <c r="AN1779"/>
      <c r="AO1779"/>
      <c r="AP1779"/>
      <c r="AQ1779"/>
      <c r="AR1779"/>
      <c r="AS1779"/>
      <c r="AV1779" t="s">
        <v>405</v>
      </c>
      <c r="AW1779">
        <f t="shared" si="575"/>
        <v>5</v>
      </c>
    </row>
    <row r="1780" spans="1:49" x14ac:dyDescent="0.2">
      <c r="A1780" s="14">
        <v>7500.1912000000002</v>
      </c>
      <c r="B1780" t="s">
        <v>1019</v>
      </c>
      <c r="C1780" s="33" t="str">
        <f t="shared" si="577"/>
        <v>7500.1912 General &amp; Administration Expenses</v>
      </c>
      <c r="D1780" s="6" t="s">
        <v>29</v>
      </c>
      <c r="E1780" s="6" t="s">
        <v>5</v>
      </c>
      <c r="F1780" s="6" t="s">
        <v>5</v>
      </c>
      <c r="G1780" s="6" t="s">
        <v>822</v>
      </c>
      <c r="H1780" s="34" t="str">
        <f>VLOOKUP(I1780,'heading tables'!$G$3:$H$9,2,FALSE)</f>
        <v>L4</v>
      </c>
      <c r="I1780" s="34">
        <f t="shared" si="565"/>
        <v>9</v>
      </c>
      <c r="J1780" s="34" t="str">
        <f t="shared" si="566"/>
        <v>Income statement</v>
      </c>
      <c r="K1780" s="34">
        <f t="shared" si="569"/>
        <v>134</v>
      </c>
      <c r="L1780" s="34" t="str">
        <f t="shared" si="567"/>
        <v>12</v>
      </c>
      <c r="M1780" s="34" t="str">
        <f t="shared" si="579"/>
        <v>7</v>
      </c>
      <c r="N1780" s="34" t="str">
        <f t="shared" si="580"/>
        <v>75</v>
      </c>
      <c r="O1780" s="34" t="str">
        <f t="shared" si="581"/>
        <v>7500</v>
      </c>
      <c r="P1780" s="34" t="str">
        <f>CONCATENATE(M1780," ",VLOOKUP(M1780,'heading tables'!$A:$C,2,FALSE))</f>
        <v>7 Operating Expenses</v>
      </c>
      <c r="Q1780" s="34" t="str">
        <f>CONCATENATE(N1780," ",VLOOKUP(N1780,'heading tables'!$A:$C,2,FALSE))</f>
        <v>75 Total Operating Expenses for Regulated Activities</v>
      </c>
      <c r="R1780" s="34" t="str">
        <f>CONCATENATE(O1780," ",VLOOKUP(ABS(O1780),'heading tables'!$A:$C,2,FALSE))</f>
        <v>7500 Total Operating Expenses for Regulated Activities</v>
      </c>
      <c r="S1780" s="34" t="str">
        <f t="shared" si="563"/>
        <v>75</v>
      </c>
      <c r="T1780" s="34" t="str">
        <f t="shared" si="564"/>
        <v>7500</v>
      </c>
      <c r="U1780" s="34" t="str">
        <f>CONCATENATE(S1780," ",VLOOKUP(S1780,'heading tables'!$A:$C,2,FALSE))</f>
        <v>75 Total Operating Expenses for Regulated Activities</v>
      </c>
      <c r="V1780" s="34" t="str">
        <f>CONCATENATE(T1780," ",VLOOKUP(ABS(T1780),'heading tables'!$A:$C,2,FALSE))</f>
        <v>7500 Total Operating Expenses for Regulated Activities</v>
      </c>
      <c r="W1780" s="34" t="str">
        <f t="shared" si="568"/>
        <v>7500.1</v>
      </c>
      <c r="X1780" s="34" t="str">
        <f t="shared" si="582"/>
        <v>7500.19</v>
      </c>
      <c r="Y1780" s="34" t="str">
        <f t="shared" si="582"/>
        <v>7500.191</v>
      </c>
      <c r="Z1780" s="34" t="str">
        <f t="shared" si="582"/>
        <v>7500.1912</v>
      </c>
      <c r="AA1780" s="34" t="str">
        <f t="shared" si="582"/>
        <v>" "</v>
      </c>
      <c r="AB1780" s="34" t="str">
        <f t="shared" si="570"/>
        <v>7500.1 Operating Expenses for Electricity Regulated Activity</v>
      </c>
      <c r="AC1780" s="34" t="str">
        <f t="shared" si="571"/>
        <v>7500.19 Operating Expenses for Electricity Regulated Other Activity</v>
      </c>
      <c r="AD1780" s="34" t="str">
        <f t="shared" si="572"/>
        <v>7500.191 Tariff Type 1 (GEL/kWh)</v>
      </c>
      <c r="AE1780" s="34" t="str">
        <f t="shared" si="573"/>
        <v>7500.1912 General &amp; Administration Expenses</v>
      </c>
      <c r="AF1780" s="34" t="str">
        <f t="shared" si="574"/>
        <v>" "</v>
      </c>
      <c r="AH1780" s="6" t="s">
        <v>903</v>
      </c>
      <c r="AI1780" t="s">
        <v>1019</v>
      </c>
      <c r="AJ1780" s="14" t="s">
        <v>1064</v>
      </c>
      <c r="AK1780" t="s">
        <v>909</v>
      </c>
      <c r="AL1780"/>
      <c r="AM1780"/>
      <c r="AN1780"/>
      <c r="AO1780"/>
      <c r="AP1780"/>
      <c r="AQ1780"/>
      <c r="AR1780"/>
      <c r="AS1780"/>
      <c r="AV1780" t="s">
        <v>1019</v>
      </c>
      <c r="AW1780">
        <f t="shared" si="575"/>
        <v>33</v>
      </c>
    </row>
    <row r="1781" spans="1:49" x14ac:dyDescent="0.2">
      <c r="A1781" s="9">
        <v>7500.19121</v>
      </c>
      <c r="B1781" t="s">
        <v>1017</v>
      </c>
      <c r="C1781" s="33" t="str">
        <f t="shared" si="577"/>
        <v>7500.19121 Payroll Cost</v>
      </c>
      <c r="D1781" s="6" t="s">
        <v>29</v>
      </c>
      <c r="G1781" s="6" t="s">
        <v>823</v>
      </c>
      <c r="H1781" s="34" t="str">
        <f>VLOOKUP(I1781,'heading tables'!$G$3:$H$9,2,FALSE)</f>
        <v>L5</v>
      </c>
      <c r="I1781" s="34">
        <f t="shared" si="565"/>
        <v>10</v>
      </c>
      <c r="J1781" s="34" t="str">
        <f t="shared" si="566"/>
        <v>Income statement</v>
      </c>
      <c r="K1781" s="34">
        <f t="shared" si="569"/>
        <v>134</v>
      </c>
      <c r="L1781" s="34" t="str">
        <f t="shared" si="567"/>
        <v>21</v>
      </c>
      <c r="M1781" s="34" t="str">
        <f t="shared" si="579"/>
        <v>7</v>
      </c>
      <c r="N1781" s="34" t="str">
        <f t="shared" si="580"/>
        <v>75</v>
      </c>
      <c r="O1781" s="34" t="str">
        <f t="shared" si="581"/>
        <v>7500</v>
      </c>
      <c r="P1781" s="34" t="str">
        <f>CONCATENATE(M1781," ",VLOOKUP(M1781,'heading tables'!$A:$C,2,FALSE))</f>
        <v>7 Operating Expenses</v>
      </c>
      <c r="Q1781" s="34" t="str">
        <f>CONCATENATE(N1781," ",VLOOKUP(N1781,'heading tables'!$A:$C,2,FALSE))</f>
        <v>75 Total Operating Expenses for Regulated Activities</v>
      </c>
      <c r="R1781" s="34" t="str">
        <f>CONCATENATE(O1781," ",VLOOKUP(ABS(O1781),'heading tables'!$A:$C,2,FALSE))</f>
        <v>7500 Total Operating Expenses for Regulated Activities</v>
      </c>
      <c r="S1781" s="34" t="str">
        <f t="shared" si="563"/>
        <v>75</v>
      </c>
      <c r="T1781" s="34" t="str">
        <f t="shared" si="564"/>
        <v>7500</v>
      </c>
      <c r="U1781" s="34" t="str">
        <f>CONCATENATE(S1781," ",VLOOKUP(S1781,'heading tables'!$A:$C,2,FALSE))</f>
        <v>75 Total Operating Expenses for Regulated Activities</v>
      </c>
      <c r="V1781" s="34" t="str">
        <f>CONCATENATE(T1781," ",VLOOKUP(ABS(T1781),'heading tables'!$A:$C,2,FALSE))</f>
        <v>7500 Total Operating Expenses for Regulated Activities</v>
      </c>
      <c r="W1781" s="34" t="str">
        <f t="shared" si="568"/>
        <v>7500.1</v>
      </c>
      <c r="X1781" s="34" t="str">
        <f t="shared" si="582"/>
        <v>7500.19</v>
      </c>
      <c r="Y1781" s="34" t="str">
        <f t="shared" si="582"/>
        <v>7500.191</v>
      </c>
      <c r="Z1781" s="34" t="str">
        <f t="shared" si="582"/>
        <v>7500.1912</v>
      </c>
      <c r="AA1781" s="34" t="str">
        <f t="shared" si="582"/>
        <v>7500.19121</v>
      </c>
      <c r="AB1781" s="34" t="str">
        <f t="shared" si="570"/>
        <v>7500.1 Operating Expenses for Electricity Regulated Activity</v>
      </c>
      <c r="AC1781" s="34" t="str">
        <f t="shared" si="571"/>
        <v>7500.19 Operating Expenses for Electricity Regulated Other Activity</v>
      </c>
      <c r="AD1781" s="34" t="str">
        <f t="shared" si="572"/>
        <v>7500.191 Tariff Type 1 (GEL/kWh)</v>
      </c>
      <c r="AE1781" s="34" t="str">
        <f t="shared" si="573"/>
        <v>7500.1912 General &amp; Administration Expenses</v>
      </c>
      <c r="AF1781" s="34" t="str">
        <f t="shared" si="574"/>
        <v>7500.19121 Payroll Cost</v>
      </c>
      <c r="AI1781" t="s">
        <v>1017</v>
      </c>
      <c r="AJ1781" s="14" t="s">
        <v>11</v>
      </c>
      <c r="AL1781"/>
      <c r="AM1781"/>
      <c r="AN1781"/>
      <c r="AO1781"/>
      <c r="AP1781"/>
      <c r="AQ1781"/>
      <c r="AR1781"/>
      <c r="AS1781"/>
      <c r="AV1781" t="s">
        <v>1017</v>
      </c>
      <c r="AW1781">
        <f t="shared" si="575"/>
        <v>12</v>
      </c>
    </row>
    <row r="1782" spans="1:49" x14ac:dyDescent="0.2">
      <c r="A1782" s="9">
        <v>7500.1912199999997</v>
      </c>
      <c r="B1782" t="s">
        <v>1020</v>
      </c>
      <c r="C1782" s="33" t="str">
        <f t="shared" si="577"/>
        <v>7500.19122 Supply, Communication &amp; Utilities</v>
      </c>
      <c r="D1782" s="6" t="s">
        <v>29</v>
      </c>
      <c r="G1782" s="6" t="s">
        <v>823</v>
      </c>
      <c r="H1782" s="34" t="str">
        <f>VLOOKUP(I1782,'heading tables'!$G$3:$H$9,2,FALSE)</f>
        <v>L5</v>
      </c>
      <c r="I1782" s="34">
        <f t="shared" si="565"/>
        <v>10</v>
      </c>
      <c r="J1782" s="34" t="str">
        <f t="shared" si="566"/>
        <v>Income statement</v>
      </c>
      <c r="K1782" s="34">
        <f t="shared" si="569"/>
        <v>134</v>
      </c>
      <c r="L1782" s="34" t="str">
        <f t="shared" si="567"/>
        <v>22</v>
      </c>
      <c r="M1782" s="34" t="str">
        <f t="shared" si="579"/>
        <v>7</v>
      </c>
      <c r="N1782" s="34" t="str">
        <f t="shared" si="580"/>
        <v>75</v>
      </c>
      <c r="O1782" s="34" t="str">
        <f t="shared" si="581"/>
        <v>7500</v>
      </c>
      <c r="P1782" s="34" t="str">
        <f>CONCATENATE(M1782," ",VLOOKUP(M1782,'heading tables'!$A:$C,2,FALSE))</f>
        <v>7 Operating Expenses</v>
      </c>
      <c r="Q1782" s="34" t="str">
        <f>CONCATENATE(N1782," ",VLOOKUP(N1782,'heading tables'!$A:$C,2,FALSE))</f>
        <v>75 Total Operating Expenses for Regulated Activities</v>
      </c>
      <c r="R1782" s="34" t="str">
        <f>CONCATENATE(O1782," ",VLOOKUP(ABS(O1782),'heading tables'!$A:$C,2,FALSE))</f>
        <v>7500 Total Operating Expenses for Regulated Activities</v>
      </c>
      <c r="S1782" s="34" t="str">
        <f t="shared" si="563"/>
        <v>75</v>
      </c>
      <c r="T1782" s="34" t="str">
        <f t="shared" si="564"/>
        <v>7500</v>
      </c>
      <c r="U1782" s="34" t="str">
        <f>CONCATENATE(S1782," ",VLOOKUP(S1782,'heading tables'!$A:$C,2,FALSE))</f>
        <v>75 Total Operating Expenses for Regulated Activities</v>
      </c>
      <c r="V1782" s="34" t="str">
        <f>CONCATENATE(T1782," ",VLOOKUP(ABS(T1782),'heading tables'!$A:$C,2,FALSE))</f>
        <v>7500 Total Operating Expenses for Regulated Activities</v>
      </c>
      <c r="W1782" s="34" t="str">
        <f t="shared" si="568"/>
        <v>7500.1</v>
      </c>
      <c r="X1782" s="34" t="str">
        <f t="shared" si="582"/>
        <v>7500.19</v>
      </c>
      <c r="Y1782" s="34" t="str">
        <f t="shared" si="582"/>
        <v>7500.191</v>
      </c>
      <c r="Z1782" s="34" t="str">
        <f t="shared" si="582"/>
        <v>7500.1912</v>
      </c>
      <c r="AA1782" s="34" t="str">
        <f t="shared" si="582"/>
        <v>7500.19122</v>
      </c>
      <c r="AB1782" s="34" t="str">
        <f t="shared" si="570"/>
        <v>7500.1 Operating Expenses for Electricity Regulated Activity</v>
      </c>
      <c r="AC1782" s="34" t="str">
        <f t="shared" si="571"/>
        <v>7500.19 Operating Expenses for Electricity Regulated Other Activity</v>
      </c>
      <c r="AD1782" s="34" t="str">
        <f t="shared" si="572"/>
        <v>7500.191 Tariff Type 1 (GEL/kWh)</v>
      </c>
      <c r="AE1782" s="34" t="str">
        <f t="shared" si="573"/>
        <v>7500.1912 General &amp; Administration Expenses</v>
      </c>
      <c r="AF1782" s="34" t="str">
        <f t="shared" si="574"/>
        <v>7500.19122 Supply, Communication &amp; Utilities</v>
      </c>
      <c r="AI1782" t="s">
        <v>1020</v>
      </c>
      <c r="AJ1782" s="14" t="s">
        <v>11</v>
      </c>
      <c r="AL1782"/>
      <c r="AM1782"/>
      <c r="AN1782"/>
      <c r="AO1782"/>
      <c r="AP1782"/>
      <c r="AQ1782"/>
      <c r="AR1782"/>
      <c r="AS1782"/>
      <c r="AV1782" t="s">
        <v>1020</v>
      </c>
      <c r="AW1782">
        <f t="shared" si="575"/>
        <v>33</v>
      </c>
    </row>
    <row r="1783" spans="1:49" x14ac:dyDescent="0.2">
      <c r="A1783" s="9">
        <v>7500.1912300000004</v>
      </c>
      <c r="B1783" t="s">
        <v>2045</v>
      </c>
      <c r="C1783" s="33" t="str">
        <f t="shared" si="577"/>
        <v>7500.19123 Business Trips, Trainings, Representative Expenses</v>
      </c>
      <c r="D1783" s="6" t="s">
        <v>29</v>
      </c>
      <c r="G1783" s="6" t="s">
        <v>823</v>
      </c>
      <c r="H1783" s="34" t="str">
        <f>VLOOKUP(I1783,'heading tables'!$G$3:$H$9,2,FALSE)</f>
        <v>L5</v>
      </c>
      <c r="I1783" s="34">
        <f t="shared" si="565"/>
        <v>10</v>
      </c>
      <c r="J1783" s="34" t="str">
        <f t="shared" si="566"/>
        <v>Income statement</v>
      </c>
      <c r="K1783" s="34">
        <f t="shared" si="569"/>
        <v>134</v>
      </c>
      <c r="L1783" s="34" t="str">
        <f t="shared" si="567"/>
        <v>23</v>
      </c>
      <c r="M1783" s="34" t="str">
        <f t="shared" si="579"/>
        <v>7</v>
      </c>
      <c r="N1783" s="34" t="str">
        <f t="shared" si="580"/>
        <v>75</v>
      </c>
      <c r="O1783" s="34" t="str">
        <f t="shared" si="581"/>
        <v>7500</v>
      </c>
      <c r="P1783" s="34" t="str">
        <f>CONCATENATE(M1783," ",VLOOKUP(M1783,'heading tables'!$A:$C,2,FALSE))</f>
        <v>7 Operating Expenses</v>
      </c>
      <c r="Q1783" s="34" t="str">
        <f>CONCATENATE(N1783," ",VLOOKUP(N1783,'heading tables'!$A:$C,2,FALSE))</f>
        <v>75 Total Operating Expenses for Regulated Activities</v>
      </c>
      <c r="R1783" s="34" t="str">
        <f>CONCATENATE(O1783," ",VLOOKUP(ABS(O1783),'heading tables'!$A:$C,2,FALSE))</f>
        <v>7500 Total Operating Expenses for Regulated Activities</v>
      </c>
      <c r="S1783" s="34" t="str">
        <f t="shared" si="563"/>
        <v>75</v>
      </c>
      <c r="T1783" s="34" t="str">
        <f t="shared" si="564"/>
        <v>7500</v>
      </c>
      <c r="U1783" s="34" t="str">
        <f>CONCATENATE(S1783," ",VLOOKUP(S1783,'heading tables'!$A:$C,2,FALSE))</f>
        <v>75 Total Operating Expenses for Regulated Activities</v>
      </c>
      <c r="V1783" s="34" t="str">
        <f>CONCATENATE(T1783," ",VLOOKUP(ABS(T1783),'heading tables'!$A:$C,2,FALSE))</f>
        <v>7500 Total Operating Expenses for Regulated Activities</v>
      </c>
      <c r="W1783" s="34" t="str">
        <f t="shared" si="568"/>
        <v>7500.1</v>
      </c>
      <c r="X1783" s="34" t="str">
        <f t="shared" si="582"/>
        <v>7500.19</v>
      </c>
      <c r="Y1783" s="34" t="str">
        <f t="shared" si="582"/>
        <v>7500.191</v>
      </c>
      <c r="Z1783" s="34" t="str">
        <f t="shared" si="582"/>
        <v>7500.1912</v>
      </c>
      <c r="AA1783" s="34" t="str">
        <f t="shared" si="582"/>
        <v>7500.19123</v>
      </c>
      <c r="AB1783" s="34" t="str">
        <f t="shared" si="570"/>
        <v>7500.1 Operating Expenses for Electricity Regulated Activity</v>
      </c>
      <c r="AC1783" s="34" t="str">
        <f t="shared" si="571"/>
        <v>7500.19 Operating Expenses for Electricity Regulated Other Activity</v>
      </c>
      <c r="AD1783" s="34" t="str">
        <f t="shared" si="572"/>
        <v>7500.191 Tariff Type 1 (GEL/kWh)</v>
      </c>
      <c r="AE1783" s="34" t="str">
        <f t="shared" si="573"/>
        <v>7500.1912 General &amp; Administration Expenses</v>
      </c>
      <c r="AF1783" s="34" t="str">
        <f t="shared" si="574"/>
        <v>7500.19123 Business Trips, Trainings, Representative Expenses</v>
      </c>
      <c r="AI1783" t="s">
        <v>2045</v>
      </c>
      <c r="AJ1783" s="14" t="s">
        <v>11</v>
      </c>
      <c r="AL1783"/>
      <c r="AM1783"/>
      <c r="AN1783"/>
      <c r="AO1783"/>
      <c r="AP1783"/>
      <c r="AQ1783"/>
      <c r="AR1783"/>
      <c r="AS1783"/>
      <c r="AV1783" t="s">
        <v>2045</v>
      </c>
      <c r="AW1783">
        <f t="shared" si="575"/>
        <v>50</v>
      </c>
    </row>
    <row r="1784" spans="1:49" x14ac:dyDescent="0.2">
      <c r="A1784" s="9">
        <v>7500.1912400000001</v>
      </c>
      <c r="B1784" t="s">
        <v>1021</v>
      </c>
      <c r="C1784" s="33" t="str">
        <f t="shared" si="577"/>
        <v>7500.19124 Depreciation, Repair &amp; Rent</v>
      </c>
      <c r="D1784" s="6" t="s">
        <v>29</v>
      </c>
      <c r="G1784" s="6" t="s">
        <v>823</v>
      </c>
      <c r="H1784" s="34" t="str">
        <f>VLOOKUP(I1784,'heading tables'!$G$3:$H$9,2,FALSE)</f>
        <v>L5</v>
      </c>
      <c r="I1784" s="34">
        <f t="shared" si="565"/>
        <v>10</v>
      </c>
      <c r="J1784" s="34" t="str">
        <f t="shared" si="566"/>
        <v>Income statement</v>
      </c>
      <c r="K1784" s="34">
        <f t="shared" si="569"/>
        <v>134</v>
      </c>
      <c r="L1784" s="34" t="str">
        <f t="shared" si="567"/>
        <v>24</v>
      </c>
      <c r="M1784" s="34" t="str">
        <f t="shared" si="579"/>
        <v>7</v>
      </c>
      <c r="N1784" s="34" t="str">
        <f t="shared" si="580"/>
        <v>75</v>
      </c>
      <c r="O1784" s="34" t="str">
        <f t="shared" si="581"/>
        <v>7500</v>
      </c>
      <c r="P1784" s="34" t="str">
        <f>CONCATENATE(M1784," ",VLOOKUP(M1784,'heading tables'!$A:$C,2,FALSE))</f>
        <v>7 Operating Expenses</v>
      </c>
      <c r="Q1784" s="34" t="str">
        <f>CONCATENATE(N1784," ",VLOOKUP(N1784,'heading tables'!$A:$C,2,FALSE))</f>
        <v>75 Total Operating Expenses for Regulated Activities</v>
      </c>
      <c r="R1784" s="34" t="str">
        <f>CONCATENATE(O1784," ",VLOOKUP(ABS(O1784),'heading tables'!$A:$C,2,FALSE))</f>
        <v>7500 Total Operating Expenses for Regulated Activities</v>
      </c>
      <c r="S1784" s="34" t="str">
        <f t="shared" ref="S1784:S1856" si="583">N1784</f>
        <v>75</v>
      </c>
      <c r="T1784" s="34" t="str">
        <f t="shared" ref="T1784:T1856" si="584">O1784</f>
        <v>7500</v>
      </c>
      <c r="U1784" s="34" t="str">
        <f>CONCATENATE(S1784," ",VLOOKUP(S1784,'heading tables'!$A:$C,2,FALSE))</f>
        <v>75 Total Operating Expenses for Regulated Activities</v>
      </c>
      <c r="V1784" s="34" t="str">
        <f>CONCATENATE(T1784," ",VLOOKUP(ABS(T1784),'heading tables'!$A:$C,2,FALSE))</f>
        <v>7500 Total Operating Expenses for Regulated Activities</v>
      </c>
      <c r="W1784" s="34" t="str">
        <f t="shared" si="568"/>
        <v>7500.1</v>
      </c>
      <c r="X1784" s="34" t="str">
        <f t="shared" si="582"/>
        <v>7500.19</v>
      </c>
      <c r="Y1784" s="34" t="str">
        <f t="shared" si="582"/>
        <v>7500.191</v>
      </c>
      <c r="Z1784" s="34" t="str">
        <f t="shared" si="582"/>
        <v>7500.1912</v>
      </c>
      <c r="AA1784" s="34" t="str">
        <f t="shared" si="582"/>
        <v>7500.19124</v>
      </c>
      <c r="AB1784" s="34" t="str">
        <f t="shared" si="570"/>
        <v>7500.1 Operating Expenses for Electricity Regulated Activity</v>
      </c>
      <c r="AC1784" s="34" t="str">
        <f t="shared" si="571"/>
        <v>7500.19 Operating Expenses for Electricity Regulated Other Activity</v>
      </c>
      <c r="AD1784" s="34" t="str">
        <f t="shared" si="572"/>
        <v>7500.191 Tariff Type 1 (GEL/kWh)</v>
      </c>
      <c r="AE1784" s="34" t="str">
        <f t="shared" si="573"/>
        <v>7500.1912 General &amp; Administration Expenses</v>
      </c>
      <c r="AF1784" s="34" t="str">
        <f t="shared" si="574"/>
        <v>7500.19124 Depreciation, Repair &amp; Rent</v>
      </c>
      <c r="AI1784" t="s">
        <v>1021</v>
      </c>
      <c r="AJ1784" s="14" t="s">
        <v>11</v>
      </c>
      <c r="AL1784"/>
      <c r="AM1784"/>
      <c r="AN1784"/>
      <c r="AO1784"/>
      <c r="AP1784"/>
      <c r="AQ1784"/>
      <c r="AR1784"/>
      <c r="AS1784"/>
      <c r="AV1784" t="s">
        <v>1021</v>
      </c>
      <c r="AW1784">
        <f t="shared" si="575"/>
        <v>27</v>
      </c>
    </row>
    <row r="1785" spans="1:49" x14ac:dyDescent="0.2">
      <c r="A1785" s="9">
        <v>7500.1912499999999</v>
      </c>
      <c r="B1785" t="s">
        <v>1022</v>
      </c>
      <c r="C1785" s="33" t="str">
        <f t="shared" si="577"/>
        <v>7500.19125 Insurance, Consulting &amp; Audit</v>
      </c>
      <c r="D1785" s="6" t="s">
        <v>29</v>
      </c>
      <c r="G1785" s="6" t="s">
        <v>823</v>
      </c>
      <c r="H1785" s="34" t="str">
        <f>VLOOKUP(I1785,'heading tables'!$G$3:$H$9,2,FALSE)</f>
        <v>L5</v>
      </c>
      <c r="I1785" s="34">
        <f t="shared" si="565"/>
        <v>10</v>
      </c>
      <c r="J1785" s="34" t="str">
        <f t="shared" si="566"/>
        <v>Income statement</v>
      </c>
      <c r="K1785" s="34">
        <f t="shared" si="569"/>
        <v>134</v>
      </c>
      <c r="L1785" s="34" t="str">
        <f t="shared" si="567"/>
        <v>25</v>
      </c>
      <c r="M1785" s="34" t="str">
        <f t="shared" si="579"/>
        <v>7</v>
      </c>
      <c r="N1785" s="34" t="str">
        <f t="shared" si="580"/>
        <v>75</v>
      </c>
      <c r="O1785" s="34" t="str">
        <f t="shared" si="581"/>
        <v>7500</v>
      </c>
      <c r="P1785" s="34" t="str">
        <f>CONCATENATE(M1785," ",VLOOKUP(M1785,'heading tables'!$A:$C,2,FALSE))</f>
        <v>7 Operating Expenses</v>
      </c>
      <c r="Q1785" s="34" t="str">
        <f>CONCATENATE(N1785," ",VLOOKUP(N1785,'heading tables'!$A:$C,2,FALSE))</f>
        <v>75 Total Operating Expenses for Regulated Activities</v>
      </c>
      <c r="R1785" s="34" t="str">
        <f>CONCATENATE(O1785," ",VLOOKUP(ABS(O1785),'heading tables'!$A:$C,2,FALSE))</f>
        <v>7500 Total Operating Expenses for Regulated Activities</v>
      </c>
      <c r="S1785" s="34" t="str">
        <f t="shared" si="583"/>
        <v>75</v>
      </c>
      <c r="T1785" s="34" t="str">
        <f t="shared" si="584"/>
        <v>7500</v>
      </c>
      <c r="U1785" s="34" t="str">
        <f>CONCATENATE(S1785," ",VLOOKUP(S1785,'heading tables'!$A:$C,2,FALSE))</f>
        <v>75 Total Operating Expenses for Regulated Activities</v>
      </c>
      <c r="V1785" s="34" t="str">
        <f>CONCATENATE(T1785," ",VLOOKUP(ABS(T1785),'heading tables'!$A:$C,2,FALSE))</f>
        <v>7500 Total Operating Expenses for Regulated Activities</v>
      </c>
      <c r="W1785" s="34" t="str">
        <f t="shared" si="568"/>
        <v>7500.1</v>
      </c>
      <c r="X1785" s="34" t="str">
        <f t="shared" si="582"/>
        <v>7500.19</v>
      </c>
      <c r="Y1785" s="34" t="str">
        <f t="shared" si="582"/>
        <v>7500.191</v>
      </c>
      <c r="Z1785" s="34" t="str">
        <f t="shared" si="582"/>
        <v>7500.1912</v>
      </c>
      <c r="AA1785" s="34" t="str">
        <f t="shared" si="582"/>
        <v>7500.19125</v>
      </c>
      <c r="AB1785" s="34" t="str">
        <f t="shared" si="570"/>
        <v>7500.1 Operating Expenses for Electricity Regulated Activity</v>
      </c>
      <c r="AC1785" s="34" t="str">
        <f t="shared" si="571"/>
        <v>7500.19 Operating Expenses for Electricity Regulated Other Activity</v>
      </c>
      <c r="AD1785" s="34" t="str">
        <f t="shared" si="572"/>
        <v>7500.191 Tariff Type 1 (GEL/kWh)</v>
      </c>
      <c r="AE1785" s="34" t="str">
        <f t="shared" si="573"/>
        <v>7500.1912 General &amp; Administration Expenses</v>
      </c>
      <c r="AF1785" s="34" t="str">
        <f t="shared" si="574"/>
        <v>7500.19125 Insurance, Consulting &amp; Audit</v>
      </c>
      <c r="AI1785" t="s">
        <v>1022</v>
      </c>
      <c r="AJ1785" s="14" t="s">
        <v>11</v>
      </c>
      <c r="AL1785"/>
      <c r="AM1785"/>
      <c r="AN1785"/>
      <c r="AO1785"/>
      <c r="AP1785"/>
      <c r="AQ1785"/>
      <c r="AR1785"/>
      <c r="AS1785"/>
      <c r="AV1785" t="s">
        <v>1022</v>
      </c>
      <c r="AW1785">
        <f t="shared" si="575"/>
        <v>29</v>
      </c>
    </row>
    <row r="1786" spans="1:49" x14ac:dyDescent="0.2">
      <c r="A1786" s="9">
        <v>7500.1912599999996</v>
      </c>
      <c r="B1786" t="s">
        <v>1023</v>
      </c>
      <c r="C1786" s="33" t="str">
        <f t="shared" si="577"/>
        <v>7500.19126 Bank Charges</v>
      </c>
      <c r="D1786" s="6" t="s">
        <v>29</v>
      </c>
      <c r="G1786" s="6" t="s">
        <v>823</v>
      </c>
      <c r="H1786" s="34" t="str">
        <f>VLOOKUP(I1786,'heading tables'!$G$3:$H$9,2,FALSE)</f>
        <v>L5</v>
      </c>
      <c r="I1786" s="34">
        <f t="shared" ref="I1786:I1856" si="585">LEN(A1786)</f>
        <v>10</v>
      </c>
      <c r="J1786" s="34" t="str">
        <f t="shared" ref="J1786:J1856" si="586">IF(ABS(M1786)&gt;5,"Income statement","Balance Sheet")</f>
        <v>Income statement</v>
      </c>
      <c r="K1786" s="34">
        <f t="shared" si="569"/>
        <v>134</v>
      </c>
      <c r="L1786" s="34" t="str">
        <f t="shared" ref="L1786:L1856" si="587">RIGHT(A1786,2)</f>
        <v>26</v>
      </c>
      <c r="M1786" s="34" t="str">
        <f t="shared" si="579"/>
        <v>7</v>
      </c>
      <c r="N1786" s="34" t="str">
        <f t="shared" si="580"/>
        <v>75</v>
      </c>
      <c r="O1786" s="34" t="str">
        <f t="shared" si="581"/>
        <v>7500</v>
      </c>
      <c r="P1786" s="34" t="str">
        <f>CONCATENATE(M1786," ",VLOOKUP(M1786,'heading tables'!$A:$C,2,FALSE))</f>
        <v>7 Operating Expenses</v>
      </c>
      <c r="Q1786" s="34" t="str">
        <f>CONCATENATE(N1786," ",VLOOKUP(N1786,'heading tables'!$A:$C,2,FALSE))</f>
        <v>75 Total Operating Expenses for Regulated Activities</v>
      </c>
      <c r="R1786" s="34" t="str">
        <f>CONCATENATE(O1786," ",VLOOKUP(ABS(O1786),'heading tables'!$A:$C,2,FALSE))</f>
        <v>7500 Total Operating Expenses for Regulated Activities</v>
      </c>
      <c r="S1786" s="34" t="str">
        <f t="shared" si="583"/>
        <v>75</v>
      </c>
      <c r="T1786" s="34" t="str">
        <f t="shared" si="584"/>
        <v>7500</v>
      </c>
      <c r="U1786" s="34" t="str">
        <f>CONCATENATE(S1786," ",VLOOKUP(S1786,'heading tables'!$A:$C,2,FALSE))</f>
        <v>75 Total Operating Expenses for Regulated Activities</v>
      </c>
      <c r="V1786" s="34" t="str">
        <f>CONCATENATE(T1786," ",VLOOKUP(ABS(T1786),'heading tables'!$A:$C,2,FALSE))</f>
        <v>7500 Total Operating Expenses for Regulated Activities</v>
      </c>
      <c r="W1786" s="34" t="str">
        <f t="shared" ref="W1786:W1856" si="588">IF(LEFT($A1786,W$1)=O1786,$AZ$1,LEFT($A1786,W$1))</f>
        <v>7500.1</v>
      </c>
      <c r="X1786" s="34" t="str">
        <f t="shared" si="582"/>
        <v>7500.19</v>
      </c>
      <c r="Y1786" s="34" t="str">
        <f t="shared" si="582"/>
        <v>7500.191</v>
      </c>
      <c r="Z1786" s="34" t="str">
        <f t="shared" si="582"/>
        <v>7500.1912</v>
      </c>
      <c r="AA1786" s="34" t="str">
        <f t="shared" si="582"/>
        <v>7500.19126</v>
      </c>
      <c r="AB1786" s="34" t="str">
        <f t="shared" si="570"/>
        <v>7500.1 Operating Expenses for Electricity Regulated Activity</v>
      </c>
      <c r="AC1786" s="34" t="str">
        <f t="shared" si="571"/>
        <v>7500.19 Operating Expenses for Electricity Regulated Other Activity</v>
      </c>
      <c r="AD1786" s="34" t="str">
        <f t="shared" si="572"/>
        <v>7500.191 Tariff Type 1 (GEL/kWh)</v>
      </c>
      <c r="AE1786" s="34" t="str">
        <f t="shared" si="573"/>
        <v>7500.1912 General &amp; Administration Expenses</v>
      </c>
      <c r="AF1786" s="34" t="str">
        <f t="shared" si="574"/>
        <v>7500.19126 Bank Charges</v>
      </c>
      <c r="AI1786" t="s">
        <v>1023</v>
      </c>
      <c r="AJ1786" s="14" t="s">
        <v>11</v>
      </c>
      <c r="AL1786"/>
      <c r="AM1786"/>
      <c r="AN1786"/>
      <c r="AO1786"/>
      <c r="AP1786"/>
      <c r="AQ1786"/>
      <c r="AR1786"/>
      <c r="AS1786"/>
      <c r="AV1786" t="s">
        <v>1023</v>
      </c>
      <c r="AW1786">
        <f t="shared" si="575"/>
        <v>12</v>
      </c>
    </row>
    <row r="1787" spans="1:49" x14ac:dyDescent="0.2">
      <c r="A1787" s="9">
        <v>7500.1912700000003</v>
      </c>
      <c r="B1787" t="s">
        <v>1024</v>
      </c>
      <c r="C1787" s="33" t="str">
        <f t="shared" si="577"/>
        <v>7500.19127 Other Taxes &amp; Duties, Penalties &amp; Charges</v>
      </c>
      <c r="D1787" s="6" t="s">
        <v>29</v>
      </c>
      <c r="G1787" s="6" t="s">
        <v>823</v>
      </c>
      <c r="H1787" s="34" t="str">
        <f>VLOOKUP(I1787,'heading tables'!$G$3:$H$9,2,FALSE)</f>
        <v>L5</v>
      </c>
      <c r="I1787" s="34">
        <f t="shared" si="585"/>
        <v>10</v>
      </c>
      <c r="J1787" s="34" t="str">
        <f t="shared" si="586"/>
        <v>Income statement</v>
      </c>
      <c r="K1787" s="34">
        <f t="shared" si="569"/>
        <v>134</v>
      </c>
      <c r="L1787" s="34" t="str">
        <f t="shared" si="587"/>
        <v>27</v>
      </c>
      <c r="M1787" s="34" t="str">
        <f t="shared" si="579"/>
        <v>7</v>
      </c>
      <c r="N1787" s="34" t="str">
        <f t="shared" si="580"/>
        <v>75</v>
      </c>
      <c r="O1787" s="34" t="str">
        <f t="shared" si="581"/>
        <v>7500</v>
      </c>
      <c r="P1787" s="34" t="str">
        <f>CONCATENATE(M1787," ",VLOOKUP(M1787,'heading tables'!$A:$C,2,FALSE))</f>
        <v>7 Operating Expenses</v>
      </c>
      <c r="Q1787" s="34" t="str">
        <f>CONCATENATE(N1787," ",VLOOKUP(N1787,'heading tables'!$A:$C,2,FALSE))</f>
        <v>75 Total Operating Expenses for Regulated Activities</v>
      </c>
      <c r="R1787" s="34" t="str">
        <f>CONCATENATE(O1787," ",VLOOKUP(ABS(O1787),'heading tables'!$A:$C,2,FALSE))</f>
        <v>7500 Total Operating Expenses for Regulated Activities</v>
      </c>
      <c r="S1787" s="34" t="str">
        <f t="shared" si="583"/>
        <v>75</v>
      </c>
      <c r="T1787" s="34" t="str">
        <f t="shared" si="584"/>
        <v>7500</v>
      </c>
      <c r="U1787" s="34" t="str">
        <f>CONCATENATE(S1787," ",VLOOKUP(S1787,'heading tables'!$A:$C,2,FALSE))</f>
        <v>75 Total Operating Expenses for Regulated Activities</v>
      </c>
      <c r="V1787" s="34" t="str">
        <f>CONCATENATE(T1787," ",VLOOKUP(ABS(T1787),'heading tables'!$A:$C,2,FALSE))</f>
        <v>7500 Total Operating Expenses for Regulated Activities</v>
      </c>
      <c r="W1787" s="34" t="str">
        <f t="shared" si="588"/>
        <v>7500.1</v>
      </c>
      <c r="X1787" s="34" t="str">
        <f t="shared" si="582"/>
        <v>7500.19</v>
      </c>
      <c r="Y1787" s="34" t="str">
        <f t="shared" si="582"/>
        <v>7500.191</v>
      </c>
      <c r="Z1787" s="34" t="str">
        <f t="shared" si="582"/>
        <v>7500.1912</v>
      </c>
      <c r="AA1787" s="34" t="str">
        <f t="shared" si="582"/>
        <v>7500.19127</v>
      </c>
      <c r="AB1787" s="34" t="str">
        <f t="shared" si="570"/>
        <v>7500.1 Operating Expenses for Electricity Regulated Activity</v>
      </c>
      <c r="AC1787" s="34" t="str">
        <f t="shared" si="571"/>
        <v>7500.19 Operating Expenses for Electricity Regulated Other Activity</v>
      </c>
      <c r="AD1787" s="34" t="str">
        <f t="shared" si="572"/>
        <v>7500.191 Tariff Type 1 (GEL/kWh)</v>
      </c>
      <c r="AE1787" s="34" t="str">
        <f t="shared" si="573"/>
        <v>7500.1912 General &amp; Administration Expenses</v>
      </c>
      <c r="AF1787" s="34" t="str">
        <f t="shared" si="574"/>
        <v>7500.19127 Other Taxes &amp; Duties, Penalties &amp; Charges</v>
      </c>
      <c r="AI1787" t="s">
        <v>1024</v>
      </c>
      <c r="AJ1787" s="14" t="s">
        <v>11</v>
      </c>
      <c r="AL1787"/>
      <c r="AM1787"/>
      <c r="AN1787"/>
      <c r="AO1787"/>
      <c r="AP1787"/>
      <c r="AQ1787"/>
      <c r="AR1787"/>
      <c r="AS1787"/>
      <c r="AV1787" t="s">
        <v>1024</v>
      </c>
      <c r="AW1787">
        <f t="shared" si="575"/>
        <v>41</v>
      </c>
    </row>
    <row r="1788" spans="1:49" x14ac:dyDescent="0.2">
      <c r="A1788" s="9">
        <v>7500.19128</v>
      </c>
      <c r="B1788" t="s">
        <v>1025</v>
      </c>
      <c r="C1788" s="33" t="str">
        <f t="shared" si="577"/>
        <v>7500.19128 Bad Debt</v>
      </c>
      <c r="D1788" s="6" t="s">
        <v>29</v>
      </c>
      <c r="G1788" s="6" t="s">
        <v>823</v>
      </c>
      <c r="H1788" s="34" t="str">
        <f>VLOOKUP(I1788,'heading tables'!$G$3:$H$9,2,FALSE)</f>
        <v>L5</v>
      </c>
      <c r="I1788" s="34">
        <f t="shared" si="585"/>
        <v>10</v>
      </c>
      <c r="J1788" s="34" t="str">
        <f t="shared" si="586"/>
        <v>Income statement</v>
      </c>
      <c r="K1788" s="34">
        <f t="shared" si="569"/>
        <v>134</v>
      </c>
      <c r="L1788" s="34" t="str">
        <f t="shared" si="587"/>
        <v>28</v>
      </c>
      <c r="M1788" s="34" t="str">
        <f t="shared" si="579"/>
        <v>7</v>
      </c>
      <c r="N1788" s="34" t="str">
        <f t="shared" si="580"/>
        <v>75</v>
      </c>
      <c r="O1788" s="34" t="str">
        <f t="shared" si="581"/>
        <v>7500</v>
      </c>
      <c r="P1788" s="34" t="str">
        <f>CONCATENATE(M1788," ",VLOOKUP(M1788,'heading tables'!$A:$C,2,FALSE))</f>
        <v>7 Operating Expenses</v>
      </c>
      <c r="Q1788" s="34" t="str">
        <f>CONCATENATE(N1788," ",VLOOKUP(N1788,'heading tables'!$A:$C,2,FALSE))</f>
        <v>75 Total Operating Expenses for Regulated Activities</v>
      </c>
      <c r="R1788" s="34" t="str">
        <f>CONCATENATE(O1788," ",VLOOKUP(ABS(O1788),'heading tables'!$A:$C,2,FALSE))</f>
        <v>7500 Total Operating Expenses for Regulated Activities</v>
      </c>
      <c r="S1788" s="34" t="str">
        <f t="shared" si="583"/>
        <v>75</v>
      </c>
      <c r="T1788" s="34" t="str">
        <f t="shared" si="584"/>
        <v>7500</v>
      </c>
      <c r="U1788" s="34" t="str">
        <f>CONCATENATE(S1788," ",VLOOKUP(S1788,'heading tables'!$A:$C,2,FALSE))</f>
        <v>75 Total Operating Expenses for Regulated Activities</v>
      </c>
      <c r="V1788" s="34" t="str">
        <f>CONCATENATE(T1788," ",VLOOKUP(ABS(T1788),'heading tables'!$A:$C,2,FALSE))</f>
        <v>7500 Total Operating Expenses for Regulated Activities</v>
      </c>
      <c r="W1788" s="34" t="str">
        <f t="shared" si="588"/>
        <v>7500.1</v>
      </c>
      <c r="X1788" s="34" t="str">
        <f t="shared" si="582"/>
        <v>7500.19</v>
      </c>
      <c r="Y1788" s="34" t="str">
        <f t="shared" si="582"/>
        <v>7500.191</v>
      </c>
      <c r="Z1788" s="34" t="str">
        <f t="shared" si="582"/>
        <v>7500.1912</v>
      </c>
      <c r="AA1788" s="34" t="str">
        <f t="shared" si="582"/>
        <v>7500.19128</v>
      </c>
      <c r="AB1788" s="34" t="str">
        <f t="shared" si="570"/>
        <v>7500.1 Operating Expenses for Electricity Regulated Activity</v>
      </c>
      <c r="AC1788" s="34" t="str">
        <f t="shared" si="571"/>
        <v>7500.19 Operating Expenses for Electricity Regulated Other Activity</v>
      </c>
      <c r="AD1788" s="34" t="str">
        <f t="shared" si="572"/>
        <v>7500.191 Tariff Type 1 (GEL/kWh)</v>
      </c>
      <c r="AE1788" s="34" t="str">
        <f t="shared" si="573"/>
        <v>7500.1912 General &amp; Administration Expenses</v>
      </c>
      <c r="AF1788" s="34" t="str">
        <f t="shared" si="574"/>
        <v>7500.19128 Bad Debt</v>
      </c>
      <c r="AI1788" t="s">
        <v>1025</v>
      </c>
      <c r="AJ1788" s="14" t="s">
        <v>11</v>
      </c>
      <c r="AL1788"/>
      <c r="AM1788"/>
      <c r="AN1788"/>
      <c r="AO1788"/>
      <c r="AP1788"/>
      <c r="AQ1788"/>
      <c r="AR1788"/>
      <c r="AS1788"/>
      <c r="AV1788" t="s">
        <v>1025</v>
      </c>
      <c r="AW1788">
        <f t="shared" si="575"/>
        <v>8</v>
      </c>
    </row>
    <row r="1789" spans="1:49" x14ac:dyDescent="0.2">
      <c r="A1789" s="9">
        <v>7500.1912899999998</v>
      </c>
      <c r="B1789" t="s">
        <v>405</v>
      </c>
      <c r="C1789" s="33" t="str">
        <f t="shared" si="577"/>
        <v>7500.19129 Other</v>
      </c>
      <c r="D1789" s="6" t="s">
        <v>29</v>
      </c>
      <c r="G1789" s="6" t="s">
        <v>823</v>
      </c>
      <c r="H1789" s="34" t="str">
        <f>VLOOKUP(I1789,'heading tables'!$G$3:$H$9,2,FALSE)</f>
        <v>L5</v>
      </c>
      <c r="I1789" s="34">
        <f t="shared" si="585"/>
        <v>10</v>
      </c>
      <c r="J1789" s="34" t="str">
        <f t="shared" si="586"/>
        <v>Income statement</v>
      </c>
      <c r="K1789" s="34">
        <f t="shared" si="569"/>
        <v>134</v>
      </c>
      <c r="L1789" s="34" t="str">
        <f t="shared" si="587"/>
        <v>29</v>
      </c>
      <c r="M1789" s="34" t="str">
        <f t="shared" si="579"/>
        <v>7</v>
      </c>
      <c r="N1789" s="34" t="str">
        <f t="shared" si="580"/>
        <v>75</v>
      </c>
      <c r="O1789" s="34" t="str">
        <f t="shared" si="581"/>
        <v>7500</v>
      </c>
      <c r="P1789" s="34" t="str">
        <f>CONCATENATE(M1789," ",VLOOKUP(M1789,'heading tables'!$A:$C,2,FALSE))</f>
        <v>7 Operating Expenses</v>
      </c>
      <c r="Q1789" s="34" t="str">
        <f>CONCATENATE(N1789," ",VLOOKUP(N1789,'heading tables'!$A:$C,2,FALSE))</f>
        <v>75 Total Operating Expenses for Regulated Activities</v>
      </c>
      <c r="R1789" s="34" t="str">
        <f>CONCATENATE(O1789," ",VLOOKUP(ABS(O1789),'heading tables'!$A:$C,2,FALSE))</f>
        <v>7500 Total Operating Expenses for Regulated Activities</v>
      </c>
      <c r="S1789" s="34" t="str">
        <f t="shared" si="583"/>
        <v>75</v>
      </c>
      <c r="T1789" s="34" t="str">
        <f t="shared" si="584"/>
        <v>7500</v>
      </c>
      <c r="U1789" s="34" t="str">
        <f>CONCATENATE(S1789," ",VLOOKUP(S1789,'heading tables'!$A:$C,2,FALSE))</f>
        <v>75 Total Operating Expenses for Regulated Activities</v>
      </c>
      <c r="V1789" s="34" t="str">
        <f>CONCATENATE(T1789," ",VLOOKUP(ABS(T1789),'heading tables'!$A:$C,2,FALSE))</f>
        <v>7500 Total Operating Expenses for Regulated Activities</v>
      </c>
      <c r="W1789" s="34" t="str">
        <f t="shared" si="588"/>
        <v>7500.1</v>
      </c>
      <c r="X1789" s="34" t="str">
        <f t="shared" si="582"/>
        <v>7500.19</v>
      </c>
      <c r="Y1789" s="34" t="str">
        <f t="shared" si="582"/>
        <v>7500.191</v>
      </c>
      <c r="Z1789" s="34" t="str">
        <f t="shared" si="582"/>
        <v>7500.1912</v>
      </c>
      <c r="AA1789" s="34" t="str">
        <f t="shared" si="582"/>
        <v>7500.19129</v>
      </c>
      <c r="AB1789" s="34" t="str">
        <f t="shared" si="570"/>
        <v>7500.1 Operating Expenses for Electricity Regulated Activity</v>
      </c>
      <c r="AC1789" s="34" t="str">
        <f t="shared" si="571"/>
        <v>7500.19 Operating Expenses for Electricity Regulated Other Activity</v>
      </c>
      <c r="AD1789" s="34" t="str">
        <f t="shared" si="572"/>
        <v>7500.191 Tariff Type 1 (GEL/kWh)</v>
      </c>
      <c r="AE1789" s="34" t="str">
        <f t="shared" si="573"/>
        <v>7500.1912 General &amp; Administration Expenses</v>
      </c>
      <c r="AF1789" s="34" t="str">
        <f t="shared" si="574"/>
        <v>7500.19129 Other</v>
      </c>
      <c r="AI1789" t="s">
        <v>405</v>
      </c>
      <c r="AJ1789" s="14" t="s">
        <v>11</v>
      </c>
      <c r="AL1789"/>
      <c r="AM1789"/>
      <c r="AN1789"/>
      <c r="AO1789"/>
      <c r="AP1789"/>
      <c r="AQ1789"/>
      <c r="AR1789"/>
      <c r="AS1789"/>
      <c r="AV1789" t="s">
        <v>405</v>
      </c>
      <c r="AW1789">
        <f t="shared" si="575"/>
        <v>5</v>
      </c>
    </row>
    <row r="1790" spans="1:49" x14ac:dyDescent="0.2">
      <c r="A1790" s="14">
        <v>7700</v>
      </c>
      <c r="B1790" t="s">
        <v>501</v>
      </c>
      <c r="C1790" s="33" t="str">
        <f t="shared" si="577"/>
        <v>7700 Expenditures on Non-Current Assets</v>
      </c>
      <c r="D1790" s="6" t="s">
        <v>855</v>
      </c>
      <c r="E1790" s="6" t="s">
        <v>6</v>
      </c>
      <c r="F1790" s="6" t="s">
        <v>6</v>
      </c>
      <c r="G1790" s="6" t="s">
        <v>821</v>
      </c>
      <c r="H1790" s="34" t="str">
        <f>VLOOKUP(I1790,'heading tables'!$G$3:$H$9,2,FALSE)</f>
        <v>M</v>
      </c>
      <c r="I1790" s="34">
        <f t="shared" si="585"/>
        <v>4</v>
      </c>
      <c r="J1790" s="6" t="s">
        <v>1068</v>
      </c>
      <c r="K1790" s="34">
        <f t="shared" si="569"/>
        <v>37</v>
      </c>
      <c r="L1790" s="34" t="str">
        <f t="shared" si="587"/>
        <v>00</v>
      </c>
      <c r="M1790" s="34" t="str">
        <f t="shared" si="579"/>
        <v>7</v>
      </c>
      <c r="N1790" s="34" t="str">
        <f t="shared" si="580"/>
        <v>77</v>
      </c>
      <c r="O1790" s="34" t="str">
        <f t="shared" si="581"/>
        <v>7700</v>
      </c>
      <c r="P1790" s="34" t="str">
        <f>CONCATENATE(M1790," ",VLOOKUP(M1790,'heading tables'!$A:$C,2,FALSE))</f>
        <v>7 Operating Expenses</v>
      </c>
      <c r="Q1790" s="34" t="str">
        <f>CONCATENATE(N1790," ",VLOOKUP(N1790,'heading tables'!$A:$C,2,FALSE))</f>
        <v>77 Expenditures on Non-Current Assets</v>
      </c>
      <c r="R1790" s="34" t="str">
        <f>CONCATENATE(O1790," ",VLOOKUP(ABS(O1790),'heading tables'!$A:$C,2,FALSE))</f>
        <v>7700 Expenditures on Non-Current Assets</v>
      </c>
      <c r="S1790" s="34" t="str">
        <f t="shared" si="583"/>
        <v>77</v>
      </c>
      <c r="T1790" s="34" t="str">
        <f t="shared" si="584"/>
        <v>7700</v>
      </c>
      <c r="U1790" s="34" t="str">
        <f>CONCATENATE(S1790," ",VLOOKUP(S1790,'heading tables'!$A:$C,2,FALSE))</f>
        <v>77 Expenditures on Non-Current Assets</v>
      </c>
      <c r="V1790" s="34" t="str">
        <f>CONCATENATE(T1790," ",VLOOKUP(ABS(T1790),'heading tables'!$A:$C,2,FALSE))</f>
        <v>7700 Expenditures on Non-Current Assets</v>
      </c>
      <c r="W1790" s="34" t="str">
        <f t="shared" si="588"/>
        <v>" "</v>
      </c>
      <c r="X1790" s="34" t="str">
        <f t="shared" si="582"/>
        <v>" "</v>
      </c>
      <c r="Y1790" s="34" t="str">
        <f t="shared" si="582"/>
        <v>" "</v>
      </c>
      <c r="Z1790" s="34" t="str">
        <f t="shared" si="582"/>
        <v>" "</v>
      </c>
      <c r="AA1790" s="34" t="str">
        <f t="shared" si="582"/>
        <v>" "</v>
      </c>
      <c r="AB1790" s="34" t="str">
        <f t="shared" si="570"/>
        <v>" "</v>
      </c>
      <c r="AC1790" s="34" t="str">
        <f t="shared" si="571"/>
        <v>" "</v>
      </c>
      <c r="AD1790" s="34" t="str">
        <f t="shared" si="572"/>
        <v>" "</v>
      </c>
      <c r="AE1790" s="34" t="str">
        <f t="shared" si="573"/>
        <v>" "</v>
      </c>
      <c r="AF1790" s="34" t="str">
        <f t="shared" si="574"/>
        <v>" "</v>
      </c>
      <c r="AH1790" s="6" t="s">
        <v>900</v>
      </c>
      <c r="AI1790" t="s">
        <v>501</v>
      </c>
      <c r="AJ1790" s="14" t="s">
        <v>1064</v>
      </c>
      <c r="AK1790" t="s">
        <v>909</v>
      </c>
      <c r="AL1790"/>
      <c r="AM1790"/>
      <c r="AN1790"/>
      <c r="AO1790"/>
      <c r="AP1790"/>
      <c r="AQ1790"/>
      <c r="AR1790"/>
      <c r="AS1790"/>
      <c r="AV1790" t="s">
        <v>501</v>
      </c>
      <c r="AW1790">
        <f t="shared" si="575"/>
        <v>34</v>
      </c>
    </row>
    <row r="1791" spans="1:49" x14ac:dyDescent="0.2">
      <c r="A1791" s="14">
        <v>7700.1</v>
      </c>
      <c r="B1791" t="s">
        <v>502</v>
      </c>
      <c r="C1791" s="33" t="str">
        <f t="shared" si="577"/>
        <v>7700.1 Expenditures on Non-Current Assets, Dispatch</v>
      </c>
      <c r="D1791" s="6" t="s">
        <v>27</v>
      </c>
      <c r="E1791" s="6" t="s">
        <v>6</v>
      </c>
      <c r="F1791" s="6" t="s">
        <v>6</v>
      </c>
      <c r="G1791" s="6" t="s">
        <v>26</v>
      </c>
      <c r="H1791" s="34" t="str">
        <f>VLOOKUP(I1791,'heading tables'!$G$3:$H$9,2,FALSE)</f>
        <v>L1</v>
      </c>
      <c r="I1791" s="34">
        <f t="shared" si="585"/>
        <v>6</v>
      </c>
      <c r="J1791" s="6" t="s">
        <v>1068</v>
      </c>
      <c r="K1791" s="34">
        <f t="shared" si="569"/>
        <v>37</v>
      </c>
      <c r="L1791" s="34" t="str">
        <f t="shared" si="587"/>
        <v>.1</v>
      </c>
      <c r="M1791" s="34" t="str">
        <f t="shared" si="579"/>
        <v>7</v>
      </c>
      <c r="N1791" s="34" t="str">
        <f t="shared" si="580"/>
        <v>77</v>
      </c>
      <c r="O1791" s="34" t="str">
        <f t="shared" si="581"/>
        <v>7700</v>
      </c>
      <c r="P1791" s="34" t="str">
        <f>CONCATENATE(M1791," ",VLOOKUP(M1791,'heading tables'!$A:$C,2,FALSE))</f>
        <v>7 Operating Expenses</v>
      </c>
      <c r="Q1791" s="34" t="str">
        <f>CONCATENATE(N1791," ",VLOOKUP(N1791,'heading tables'!$A:$C,2,FALSE))</f>
        <v>77 Expenditures on Non-Current Assets</v>
      </c>
      <c r="R1791" s="34" t="str">
        <f>CONCATENATE(O1791," ",VLOOKUP(ABS(O1791),'heading tables'!$A:$C,2,FALSE))</f>
        <v>7700 Expenditures on Non-Current Assets</v>
      </c>
      <c r="S1791" s="34" t="str">
        <f t="shared" si="583"/>
        <v>77</v>
      </c>
      <c r="T1791" s="34" t="str">
        <f t="shared" si="584"/>
        <v>7700</v>
      </c>
      <c r="U1791" s="34" t="str">
        <f>CONCATENATE(S1791," ",VLOOKUP(S1791,'heading tables'!$A:$C,2,FALSE))</f>
        <v>77 Expenditures on Non-Current Assets</v>
      </c>
      <c r="V1791" s="34" t="str">
        <f>CONCATENATE(T1791," ",VLOOKUP(ABS(T1791),'heading tables'!$A:$C,2,FALSE))</f>
        <v>7700 Expenditures on Non-Current Assets</v>
      </c>
      <c r="W1791" s="34" t="str">
        <f t="shared" si="588"/>
        <v>7700.1</v>
      </c>
      <c r="X1791" s="34" t="str">
        <f t="shared" si="582"/>
        <v>" "</v>
      </c>
      <c r="Y1791" s="34" t="str">
        <f t="shared" si="582"/>
        <v>" "</v>
      </c>
      <c r="Z1791" s="34" t="str">
        <f t="shared" si="582"/>
        <v>" "</v>
      </c>
      <c r="AA1791" s="34" t="str">
        <f t="shared" si="582"/>
        <v>" "</v>
      </c>
      <c r="AB1791" s="34" t="str">
        <f t="shared" si="570"/>
        <v>7700.1 Expenditures on Non-Current Assets, Dispatch</v>
      </c>
      <c r="AC1791" s="34" t="str">
        <f t="shared" si="571"/>
        <v>" "</v>
      </c>
      <c r="AD1791" s="34" t="str">
        <f t="shared" si="572"/>
        <v>" "</v>
      </c>
      <c r="AE1791" s="34" t="str">
        <f t="shared" si="573"/>
        <v>" "</v>
      </c>
      <c r="AF1791" s="34" t="str">
        <f t="shared" si="574"/>
        <v>" "</v>
      </c>
      <c r="AH1791" s="6" t="s">
        <v>900</v>
      </c>
      <c r="AI1791" t="s">
        <v>502</v>
      </c>
      <c r="AJ1791" s="14" t="s">
        <v>1064</v>
      </c>
      <c r="AK1791" t="s">
        <v>909</v>
      </c>
      <c r="AL1791"/>
      <c r="AM1791"/>
      <c r="AN1791"/>
      <c r="AO1791"/>
      <c r="AP1791"/>
      <c r="AQ1791"/>
      <c r="AR1791"/>
      <c r="AS1791"/>
      <c r="AV1791" t="s">
        <v>502</v>
      </c>
      <c r="AW1791">
        <f t="shared" si="575"/>
        <v>44</v>
      </c>
    </row>
    <row r="1792" spans="1:49" x14ac:dyDescent="0.2">
      <c r="A1792" s="14">
        <v>7700.11</v>
      </c>
      <c r="B1792" t="s">
        <v>503</v>
      </c>
      <c r="C1792" s="33" t="str">
        <f t="shared" si="577"/>
        <v>7700.11 Construction (Production) of New FA, Dispatch</v>
      </c>
      <c r="D1792" s="6" t="s">
        <v>27</v>
      </c>
      <c r="E1792" s="6" t="s">
        <v>6</v>
      </c>
      <c r="F1792" s="6" t="s">
        <v>6</v>
      </c>
      <c r="G1792" s="6" t="s">
        <v>907</v>
      </c>
      <c r="H1792" s="34" t="str">
        <f>VLOOKUP(I1792,'heading tables'!$G$3:$H$9,2,FALSE)</f>
        <v>L2</v>
      </c>
      <c r="I1792" s="34">
        <f t="shared" si="585"/>
        <v>7</v>
      </c>
      <c r="J1792" s="6" t="s">
        <v>1068</v>
      </c>
      <c r="K1792" s="34">
        <f t="shared" si="569"/>
        <v>37</v>
      </c>
      <c r="L1792" s="34" t="str">
        <f t="shared" si="587"/>
        <v>11</v>
      </c>
      <c r="M1792" s="34" t="str">
        <f t="shared" si="579"/>
        <v>7</v>
      </c>
      <c r="N1792" s="34" t="str">
        <f t="shared" si="580"/>
        <v>77</v>
      </c>
      <c r="O1792" s="34" t="str">
        <f t="shared" si="581"/>
        <v>7700</v>
      </c>
      <c r="P1792" s="34" t="str">
        <f>CONCATENATE(M1792," ",VLOOKUP(M1792,'heading tables'!$A:$C,2,FALSE))</f>
        <v>7 Operating Expenses</v>
      </c>
      <c r="Q1792" s="34" t="str">
        <f>CONCATENATE(N1792," ",VLOOKUP(N1792,'heading tables'!$A:$C,2,FALSE))</f>
        <v>77 Expenditures on Non-Current Assets</v>
      </c>
      <c r="R1792" s="34" t="str">
        <f>CONCATENATE(O1792," ",VLOOKUP(ABS(O1792),'heading tables'!$A:$C,2,FALSE))</f>
        <v>7700 Expenditures on Non-Current Assets</v>
      </c>
      <c r="S1792" s="34" t="str">
        <f t="shared" si="583"/>
        <v>77</v>
      </c>
      <c r="T1792" s="34" t="str">
        <f t="shared" si="584"/>
        <v>7700</v>
      </c>
      <c r="U1792" s="34" t="str">
        <f>CONCATENATE(S1792," ",VLOOKUP(S1792,'heading tables'!$A:$C,2,FALSE))</f>
        <v>77 Expenditures on Non-Current Assets</v>
      </c>
      <c r="V1792" s="34" t="str">
        <f>CONCATENATE(T1792," ",VLOOKUP(ABS(T1792),'heading tables'!$A:$C,2,FALSE))</f>
        <v>7700 Expenditures on Non-Current Assets</v>
      </c>
      <c r="W1792" s="34" t="str">
        <f t="shared" si="588"/>
        <v>7700.1</v>
      </c>
      <c r="X1792" s="34" t="str">
        <f t="shared" si="582"/>
        <v>7700.11</v>
      </c>
      <c r="Y1792" s="34" t="str">
        <f t="shared" si="582"/>
        <v>" "</v>
      </c>
      <c r="Z1792" s="34" t="str">
        <f t="shared" si="582"/>
        <v>" "</v>
      </c>
      <c r="AA1792" s="34" t="str">
        <f t="shared" si="582"/>
        <v>" "</v>
      </c>
      <c r="AB1792" s="34" t="str">
        <f t="shared" si="570"/>
        <v>7700.1 Expenditures on Non-Current Assets, Dispatch</v>
      </c>
      <c r="AC1792" s="34" t="str">
        <f t="shared" si="571"/>
        <v>7700.11 Construction (Production) of New FA, Dispatch</v>
      </c>
      <c r="AD1792" s="34" t="str">
        <f t="shared" si="572"/>
        <v>" "</v>
      </c>
      <c r="AE1792" s="34" t="str">
        <f t="shared" si="573"/>
        <v>" "</v>
      </c>
      <c r="AF1792" s="34" t="str">
        <f t="shared" si="574"/>
        <v>" "</v>
      </c>
      <c r="AH1792" s="6" t="s">
        <v>900</v>
      </c>
      <c r="AI1792" t="s">
        <v>503</v>
      </c>
      <c r="AJ1792" s="14" t="s">
        <v>11</v>
      </c>
      <c r="AK1792" t="s">
        <v>909</v>
      </c>
      <c r="AL1792"/>
      <c r="AM1792"/>
      <c r="AN1792"/>
      <c r="AO1792"/>
      <c r="AP1792"/>
      <c r="AQ1792"/>
      <c r="AR1792"/>
      <c r="AS1792"/>
      <c r="AV1792" t="s">
        <v>503</v>
      </c>
      <c r="AW1792">
        <f t="shared" si="575"/>
        <v>45</v>
      </c>
    </row>
    <row r="1793" spans="1:49" x14ac:dyDescent="0.2">
      <c r="A1793" s="14">
        <v>7700.12</v>
      </c>
      <c r="B1793" t="s">
        <v>504</v>
      </c>
      <c r="C1793" s="33" t="str">
        <f t="shared" si="577"/>
        <v>7700.12 Installation Costs of FA, Dispatch</v>
      </c>
      <c r="D1793" s="6" t="s">
        <v>27</v>
      </c>
      <c r="E1793" s="6" t="s">
        <v>6</v>
      </c>
      <c r="F1793" s="6" t="s">
        <v>6</v>
      </c>
      <c r="G1793" s="6" t="s">
        <v>907</v>
      </c>
      <c r="H1793" s="34" t="str">
        <f>VLOOKUP(I1793,'heading tables'!$G$3:$H$9,2,FALSE)</f>
        <v>L2</v>
      </c>
      <c r="I1793" s="34">
        <f t="shared" si="585"/>
        <v>7</v>
      </c>
      <c r="J1793" s="6" t="s">
        <v>1068</v>
      </c>
      <c r="K1793" s="34">
        <f t="shared" si="569"/>
        <v>37</v>
      </c>
      <c r="L1793" s="34" t="str">
        <f t="shared" si="587"/>
        <v>12</v>
      </c>
      <c r="M1793" s="34" t="str">
        <f t="shared" si="579"/>
        <v>7</v>
      </c>
      <c r="N1793" s="34" t="str">
        <f t="shared" si="580"/>
        <v>77</v>
      </c>
      <c r="O1793" s="34" t="str">
        <f t="shared" si="581"/>
        <v>7700</v>
      </c>
      <c r="P1793" s="34" t="str">
        <f>CONCATENATE(M1793," ",VLOOKUP(M1793,'heading tables'!$A:$C,2,FALSE))</f>
        <v>7 Operating Expenses</v>
      </c>
      <c r="Q1793" s="34" t="str">
        <f>CONCATENATE(N1793," ",VLOOKUP(N1793,'heading tables'!$A:$C,2,FALSE))</f>
        <v>77 Expenditures on Non-Current Assets</v>
      </c>
      <c r="R1793" s="34" t="str">
        <f>CONCATENATE(O1793," ",VLOOKUP(ABS(O1793),'heading tables'!$A:$C,2,FALSE))</f>
        <v>7700 Expenditures on Non-Current Assets</v>
      </c>
      <c r="S1793" s="34" t="str">
        <f t="shared" si="583"/>
        <v>77</v>
      </c>
      <c r="T1793" s="34" t="str">
        <f t="shared" si="584"/>
        <v>7700</v>
      </c>
      <c r="U1793" s="34" t="str">
        <f>CONCATENATE(S1793," ",VLOOKUP(S1793,'heading tables'!$A:$C,2,FALSE))</f>
        <v>77 Expenditures on Non-Current Assets</v>
      </c>
      <c r="V1793" s="34" t="str">
        <f>CONCATENATE(T1793," ",VLOOKUP(ABS(T1793),'heading tables'!$A:$C,2,FALSE))</f>
        <v>7700 Expenditures on Non-Current Assets</v>
      </c>
      <c r="W1793" s="34" t="str">
        <f t="shared" si="588"/>
        <v>7700.1</v>
      </c>
      <c r="X1793" s="34" t="str">
        <f t="shared" si="582"/>
        <v>7700.12</v>
      </c>
      <c r="Y1793" s="34" t="str">
        <f t="shared" si="582"/>
        <v>" "</v>
      </c>
      <c r="Z1793" s="34" t="str">
        <f t="shared" si="582"/>
        <v>" "</v>
      </c>
      <c r="AA1793" s="34" t="str">
        <f t="shared" si="582"/>
        <v>" "</v>
      </c>
      <c r="AB1793" s="34" t="str">
        <f t="shared" si="570"/>
        <v>7700.1 Expenditures on Non-Current Assets, Dispatch</v>
      </c>
      <c r="AC1793" s="34" t="str">
        <f t="shared" si="571"/>
        <v>7700.12 Installation Costs of FA, Dispatch</v>
      </c>
      <c r="AD1793" s="34" t="str">
        <f t="shared" si="572"/>
        <v>" "</v>
      </c>
      <c r="AE1793" s="34" t="str">
        <f t="shared" si="573"/>
        <v>" "</v>
      </c>
      <c r="AF1793" s="34" t="str">
        <f t="shared" si="574"/>
        <v>" "</v>
      </c>
      <c r="AH1793" s="6" t="s">
        <v>900</v>
      </c>
      <c r="AI1793" t="s">
        <v>504</v>
      </c>
      <c r="AJ1793" s="14" t="s">
        <v>11</v>
      </c>
      <c r="AK1793" t="s">
        <v>909</v>
      </c>
      <c r="AL1793"/>
      <c r="AM1793"/>
      <c r="AN1793"/>
      <c r="AO1793"/>
      <c r="AP1793"/>
      <c r="AQ1793"/>
      <c r="AR1793"/>
      <c r="AS1793"/>
      <c r="AV1793" t="s">
        <v>504</v>
      </c>
      <c r="AW1793">
        <f t="shared" si="575"/>
        <v>34</v>
      </c>
    </row>
    <row r="1794" spans="1:49" x14ac:dyDescent="0.2">
      <c r="A1794" s="14">
        <v>7700.13</v>
      </c>
      <c r="B1794" t="s">
        <v>505</v>
      </c>
      <c r="C1794" s="33" t="str">
        <f t="shared" si="577"/>
        <v>7700.13 Expenditures on FA in Operation, Dispatch</v>
      </c>
      <c r="D1794" s="6" t="s">
        <v>27</v>
      </c>
      <c r="E1794" s="6" t="s">
        <v>6</v>
      </c>
      <c r="F1794" s="6" t="s">
        <v>6</v>
      </c>
      <c r="G1794" s="6" t="s">
        <v>907</v>
      </c>
      <c r="H1794" s="34" t="str">
        <f>VLOOKUP(I1794,'heading tables'!$G$3:$H$9,2,FALSE)</f>
        <v>L2</v>
      </c>
      <c r="I1794" s="34">
        <f t="shared" si="585"/>
        <v>7</v>
      </c>
      <c r="J1794" s="6" t="s">
        <v>1068</v>
      </c>
      <c r="K1794" s="34">
        <f t="shared" ref="K1794:K1856" si="589">COUNTIF(O:O,O1794)</f>
        <v>37</v>
      </c>
      <c r="L1794" s="34" t="str">
        <f t="shared" si="587"/>
        <v>13</v>
      </c>
      <c r="M1794" s="34" t="str">
        <f t="shared" si="579"/>
        <v>7</v>
      </c>
      <c r="N1794" s="34" t="str">
        <f t="shared" si="580"/>
        <v>77</v>
      </c>
      <c r="O1794" s="34" t="str">
        <f t="shared" si="581"/>
        <v>7700</v>
      </c>
      <c r="P1794" s="34" t="str">
        <f>CONCATENATE(M1794," ",VLOOKUP(M1794,'heading tables'!$A:$C,2,FALSE))</f>
        <v>7 Operating Expenses</v>
      </c>
      <c r="Q1794" s="34" t="str">
        <f>CONCATENATE(N1794," ",VLOOKUP(N1794,'heading tables'!$A:$C,2,FALSE))</f>
        <v>77 Expenditures on Non-Current Assets</v>
      </c>
      <c r="R1794" s="34" t="str">
        <f>CONCATENATE(O1794," ",VLOOKUP(ABS(O1794),'heading tables'!$A:$C,2,FALSE))</f>
        <v>7700 Expenditures on Non-Current Assets</v>
      </c>
      <c r="S1794" s="34" t="str">
        <f t="shared" si="583"/>
        <v>77</v>
      </c>
      <c r="T1794" s="34" t="str">
        <f t="shared" si="584"/>
        <v>7700</v>
      </c>
      <c r="U1794" s="34" t="str">
        <f>CONCATENATE(S1794," ",VLOOKUP(S1794,'heading tables'!$A:$C,2,FALSE))</f>
        <v>77 Expenditures on Non-Current Assets</v>
      </c>
      <c r="V1794" s="34" t="str">
        <f>CONCATENATE(T1794," ",VLOOKUP(ABS(T1794),'heading tables'!$A:$C,2,FALSE))</f>
        <v>7700 Expenditures on Non-Current Assets</v>
      </c>
      <c r="W1794" s="34" t="str">
        <f t="shared" si="588"/>
        <v>7700.1</v>
      </c>
      <c r="X1794" s="34" t="str">
        <f t="shared" si="582"/>
        <v>7700.13</v>
      </c>
      <c r="Y1794" s="34" t="str">
        <f t="shared" si="582"/>
        <v>" "</v>
      </c>
      <c r="Z1794" s="34" t="str">
        <f t="shared" si="582"/>
        <v>" "</v>
      </c>
      <c r="AA1794" s="34" t="str">
        <f t="shared" si="582"/>
        <v>" "</v>
      </c>
      <c r="AB1794" s="34" t="str">
        <f t="shared" ref="AB1794:AB1856" si="590">IFERROR(VLOOKUP(ABS(W1794),$A:$C,3,FALSE),$AZ$1)</f>
        <v>7700.1 Expenditures on Non-Current Assets, Dispatch</v>
      </c>
      <c r="AC1794" s="34" t="str">
        <f t="shared" ref="AC1794:AC1856" si="591">IFERROR(VLOOKUP(ABS(X1794),$A:$C,3,FALSE),$AZ$1)</f>
        <v>7700.13 Expenditures on FA in Operation, Dispatch</v>
      </c>
      <c r="AD1794" s="34" t="str">
        <f t="shared" ref="AD1794:AD1856" si="592">IFERROR(VLOOKUP(ABS(Y1794),$A:$C,3,FALSE),$AZ$1)</f>
        <v>" "</v>
      </c>
      <c r="AE1794" s="34" t="str">
        <f t="shared" ref="AE1794:AE1856" si="593">IFERROR(VLOOKUP(ABS(Z1794),$A:$C,3,FALSE),$AZ$1)</f>
        <v>" "</v>
      </c>
      <c r="AF1794" s="34" t="str">
        <f t="shared" ref="AF1794:AF1856" si="594">IFERROR(VLOOKUP(ABS(AA1794),$A:$C,3,FALSE),$AZ$1)</f>
        <v>" "</v>
      </c>
      <c r="AH1794" s="6" t="s">
        <v>900</v>
      </c>
      <c r="AI1794" t="s">
        <v>505</v>
      </c>
      <c r="AJ1794" s="14" t="s">
        <v>11</v>
      </c>
      <c r="AK1794" t="s">
        <v>909</v>
      </c>
      <c r="AL1794"/>
      <c r="AM1794"/>
      <c r="AN1794"/>
      <c r="AO1794"/>
      <c r="AP1794"/>
      <c r="AQ1794"/>
      <c r="AR1794"/>
      <c r="AS1794"/>
      <c r="AV1794" t="s">
        <v>505</v>
      </c>
      <c r="AW1794">
        <f t="shared" si="575"/>
        <v>41</v>
      </c>
    </row>
    <row r="1795" spans="1:49" x14ac:dyDescent="0.2">
      <c r="A1795" s="14">
        <v>7700.14</v>
      </c>
      <c r="B1795" t="s">
        <v>506</v>
      </c>
      <c r="C1795" s="33" t="str">
        <f t="shared" si="577"/>
        <v>7700.14 Development (Production) of New Intangible LT Asset, Dispatch</v>
      </c>
      <c r="D1795" s="6" t="s">
        <v>27</v>
      </c>
      <c r="E1795" s="6" t="s">
        <v>6</v>
      </c>
      <c r="F1795" s="6" t="s">
        <v>6</v>
      </c>
      <c r="G1795" s="6" t="s">
        <v>907</v>
      </c>
      <c r="H1795" s="34" t="str">
        <f>VLOOKUP(I1795,'heading tables'!$G$3:$H$9,2,FALSE)</f>
        <v>L2</v>
      </c>
      <c r="I1795" s="34">
        <f t="shared" si="585"/>
        <v>7</v>
      </c>
      <c r="J1795" s="6" t="s">
        <v>1068</v>
      </c>
      <c r="K1795" s="34">
        <f t="shared" si="589"/>
        <v>37</v>
      </c>
      <c r="L1795" s="34" t="str">
        <f t="shared" si="587"/>
        <v>14</v>
      </c>
      <c r="M1795" s="34" t="str">
        <f t="shared" si="579"/>
        <v>7</v>
      </c>
      <c r="N1795" s="34" t="str">
        <f t="shared" si="580"/>
        <v>77</v>
      </c>
      <c r="O1795" s="34" t="str">
        <f t="shared" si="581"/>
        <v>7700</v>
      </c>
      <c r="P1795" s="34" t="str">
        <f>CONCATENATE(M1795," ",VLOOKUP(M1795,'heading tables'!$A:$C,2,FALSE))</f>
        <v>7 Operating Expenses</v>
      </c>
      <c r="Q1795" s="34" t="str">
        <f>CONCATENATE(N1795," ",VLOOKUP(N1795,'heading tables'!$A:$C,2,FALSE))</f>
        <v>77 Expenditures on Non-Current Assets</v>
      </c>
      <c r="R1795" s="34" t="str">
        <f>CONCATENATE(O1795," ",VLOOKUP(ABS(O1795),'heading tables'!$A:$C,2,FALSE))</f>
        <v>7700 Expenditures on Non-Current Assets</v>
      </c>
      <c r="S1795" s="34" t="str">
        <f t="shared" si="583"/>
        <v>77</v>
      </c>
      <c r="T1795" s="34" t="str">
        <f t="shared" si="584"/>
        <v>7700</v>
      </c>
      <c r="U1795" s="34" t="str">
        <f>CONCATENATE(S1795," ",VLOOKUP(S1795,'heading tables'!$A:$C,2,FALSE))</f>
        <v>77 Expenditures on Non-Current Assets</v>
      </c>
      <c r="V1795" s="34" t="str">
        <f>CONCATENATE(T1795," ",VLOOKUP(ABS(T1795),'heading tables'!$A:$C,2,FALSE))</f>
        <v>7700 Expenditures on Non-Current Assets</v>
      </c>
      <c r="W1795" s="34" t="str">
        <f t="shared" si="588"/>
        <v>7700.1</v>
      </c>
      <c r="X1795" s="34" t="str">
        <f t="shared" si="582"/>
        <v>7700.14</v>
      </c>
      <c r="Y1795" s="34" t="str">
        <f t="shared" si="582"/>
        <v>" "</v>
      </c>
      <c r="Z1795" s="34" t="str">
        <f t="shared" si="582"/>
        <v>" "</v>
      </c>
      <c r="AA1795" s="34" t="str">
        <f t="shared" si="582"/>
        <v>" "</v>
      </c>
      <c r="AB1795" s="34" t="str">
        <f t="shared" si="590"/>
        <v>7700.1 Expenditures on Non-Current Assets, Dispatch</v>
      </c>
      <c r="AC1795" s="34" t="str">
        <f t="shared" si="591"/>
        <v>7700.14 Development (Production) of New Intangible LT Asset, Dispatch</v>
      </c>
      <c r="AD1795" s="34" t="str">
        <f t="shared" si="592"/>
        <v>" "</v>
      </c>
      <c r="AE1795" s="34" t="str">
        <f t="shared" si="593"/>
        <v>" "</v>
      </c>
      <c r="AF1795" s="34" t="str">
        <f t="shared" si="594"/>
        <v>" "</v>
      </c>
      <c r="AH1795" s="6" t="s">
        <v>900</v>
      </c>
      <c r="AI1795" t="s">
        <v>506</v>
      </c>
      <c r="AJ1795" s="14" t="s">
        <v>11</v>
      </c>
      <c r="AK1795" t="s">
        <v>909</v>
      </c>
      <c r="AL1795"/>
      <c r="AM1795"/>
      <c r="AN1795"/>
      <c r="AO1795"/>
      <c r="AP1795"/>
      <c r="AQ1795"/>
      <c r="AR1795"/>
      <c r="AS1795"/>
      <c r="AV1795" t="s">
        <v>506</v>
      </c>
      <c r="AW1795">
        <f t="shared" ref="AW1795:AW1856" si="595">LEN(AV1795)</f>
        <v>61</v>
      </c>
    </row>
    <row r="1796" spans="1:49" x14ac:dyDescent="0.2">
      <c r="A1796" s="14">
        <v>7700.15</v>
      </c>
      <c r="B1796" t="s">
        <v>507</v>
      </c>
      <c r="C1796" s="33" t="str">
        <f t="shared" si="577"/>
        <v>7700.15 Expenditures on Intangible LT Asset in Operation, Dispatch</v>
      </c>
      <c r="D1796" s="6" t="s">
        <v>27</v>
      </c>
      <c r="E1796" s="6" t="s">
        <v>6</v>
      </c>
      <c r="F1796" s="6" t="s">
        <v>6</v>
      </c>
      <c r="G1796" s="6" t="s">
        <v>907</v>
      </c>
      <c r="H1796" s="34" t="str">
        <f>VLOOKUP(I1796,'heading tables'!$G$3:$H$9,2,FALSE)</f>
        <v>L2</v>
      </c>
      <c r="I1796" s="34">
        <f t="shared" si="585"/>
        <v>7</v>
      </c>
      <c r="J1796" s="6" t="s">
        <v>1068</v>
      </c>
      <c r="K1796" s="34">
        <f t="shared" si="589"/>
        <v>37</v>
      </c>
      <c r="L1796" s="34" t="str">
        <f t="shared" si="587"/>
        <v>15</v>
      </c>
      <c r="M1796" s="34" t="str">
        <f t="shared" si="579"/>
        <v>7</v>
      </c>
      <c r="N1796" s="34" t="str">
        <f t="shared" si="580"/>
        <v>77</v>
      </c>
      <c r="O1796" s="34" t="str">
        <f t="shared" si="581"/>
        <v>7700</v>
      </c>
      <c r="P1796" s="34" t="str">
        <f>CONCATENATE(M1796," ",VLOOKUP(M1796,'heading tables'!$A:$C,2,FALSE))</f>
        <v>7 Operating Expenses</v>
      </c>
      <c r="Q1796" s="34" t="str">
        <f>CONCATENATE(N1796," ",VLOOKUP(N1796,'heading tables'!$A:$C,2,FALSE))</f>
        <v>77 Expenditures on Non-Current Assets</v>
      </c>
      <c r="R1796" s="34" t="str">
        <f>CONCATENATE(O1796," ",VLOOKUP(ABS(O1796),'heading tables'!$A:$C,2,FALSE))</f>
        <v>7700 Expenditures on Non-Current Assets</v>
      </c>
      <c r="S1796" s="34" t="str">
        <f t="shared" si="583"/>
        <v>77</v>
      </c>
      <c r="T1796" s="34" t="str">
        <f t="shared" si="584"/>
        <v>7700</v>
      </c>
      <c r="U1796" s="34" t="str">
        <f>CONCATENATE(S1796," ",VLOOKUP(S1796,'heading tables'!$A:$C,2,FALSE))</f>
        <v>77 Expenditures on Non-Current Assets</v>
      </c>
      <c r="V1796" s="34" t="str">
        <f>CONCATENATE(T1796," ",VLOOKUP(ABS(T1796),'heading tables'!$A:$C,2,FALSE))</f>
        <v>7700 Expenditures on Non-Current Assets</v>
      </c>
      <c r="W1796" s="34" t="str">
        <f t="shared" si="588"/>
        <v>7700.1</v>
      </c>
      <c r="X1796" s="34" t="str">
        <f t="shared" si="582"/>
        <v>7700.15</v>
      </c>
      <c r="Y1796" s="34" t="str">
        <f t="shared" si="582"/>
        <v>" "</v>
      </c>
      <c r="Z1796" s="34" t="str">
        <f t="shared" si="582"/>
        <v>" "</v>
      </c>
      <c r="AA1796" s="34" t="str">
        <f t="shared" si="582"/>
        <v>" "</v>
      </c>
      <c r="AB1796" s="34" t="str">
        <f t="shared" si="590"/>
        <v>7700.1 Expenditures on Non-Current Assets, Dispatch</v>
      </c>
      <c r="AC1796" s="34" t="str">
        <f t="shared" si="591"/>
        <v>7700.15 Expenditures on Intangible LT Asset in Operation, Dispatch</v>
      </c>
      <c r="AD1796" s="34" t="str">
        <f t="shared" si="592"/>
        <v>" "</v>
      </c>
      <c r="AE1796" s="34" t="str">
        <f t="shared" si="593"/>
        <v>" "</v>
      </c>
      <c r="AF1796" s="34" t="str">
        <f t="shared" si="594"/>
        <v>" "</v>
      </c>
      <c r="AH1796" s="6" t="s">
        <v>900</v>
      </c>
      <c r="AI1796" t="s">
        <v>507</v>
      </c>
      <c r="AJ1796" s="14" t="s">
        <v>11</v>
      </c>
      <c r="AK1796" t="s">
        <v>909</v>
      </c>
      <c r="AL1796"/>
      <c r="AM1796"/>
      <c r="AN1796"/>
      <c r="AO1796"/>
      <c r="AP1796"/>
      <c r="AQ1796"/>
      <c r="AR1796"/>
      <c r="AS1796"/>
      <c r="AV1796" t="s">
        <v>507</v>
      </c>
      <c r="AW1796">
        <f t="shared" si="595"/>
        <v>58</v>
      </c>
    </row>
    <row r="1797" spans="1:49" x14ac:dyDescent="0.2">
      <c r="A1797" s="14">
        <v>7700.2</v>
      </c>
      <c r="B1797" t="s">
        <v>508</v>
      </c>
      <c r="C1797" s="33" t="str">
        <f t="shared" si="577"/>
        <v>7700.2 Expenditures on Non-Current Assets, Transmission</v>
      </c>
      <c r="D1797" s="6" t="s">
        <v>859</v>
      </c>
      <c r="E1797" s="6" t="s">
        <v>6</v>
      </c>
      <c r="F1797" s="6" t="s">
        <v>6</v>
      </c>
      <c r="G1797" s="6" t="s">
        <v>26</v>
      </c>
      <c r="H1797" s="34" t="str">
        <f>VLOOKUP(I1797,'heading tables'!$G$3:$H$9,2,FALSE)</f>
        <v>L1</v>
      </c>
      <c r="I1797" s="34">
        <f t="shared" si="585"/>
        <v>6</v>
      </c>
      <c r="J1797" s="6" t="s">
        <v>1068</v>
      </c>
      <c r="K1797" s="34">
        <f t="shared" si="589"/>
        <v>37</v>
      </c>
      <c r="L1797" s="34" t="str">
        <f t="shared" si="587"/>
        <v>.2</v>
      </c>
      <c r="M1797" s="34" t="str">
        <f t="shared" si="579"/>
        <v>7</v>
      </c>
      <c r="N1797" s="34" t="str">
        <f t="shared" si="580"/>
        <v>77</v>
      </c>
      <c r="O1797" s="34" t="str">
        <f t="shared" si="581"/>
        <v>7700</v>
      </c>
      <c r="P1797" s="34" t="str">
        <f>CONCATENATE(M1797," ",VLOOKUP(M1797,'heading tables'!$A:$C,2,FALSE))</f>
        <v>7 Operating Expenses</v>
      </c>
      <c r="Q1797" s="34" t="str">
        <f>CONCATENATE(N1797," ",VLOOKUP(N1797,'heading tables'!$A:$C,2,FALSE))</f>
        <v>77 Expenditures on Non-Current Assets</v>
      </c>
      <c r="R1797" s="34" t="str">
        <f>CONCATENATE(O1797," ",VLOOKUP(ABS(O1797),'heading tables'!$A:$C,2,FALSE))</f>
        <v>7700 Expenditures on Non-Current Assets</v>
      </c>
      <c r="S1797" s="34" t="str">
        <f t="shared" si="583"/>
        <v>77</v>
      </c>
      <c r="T1797" s="34" t="str">
        <f t="shared" si="584"/>
        <v>7700</v>
      </c>
      <c r="U1797" s="34" t="str">
        <f>CONCATENATE(S1797," ",VLOOKUP(S1797,'heading tables'!$A:$C,2,FALSE))</f>
        <v>77 Expenditures on Non-Current Assets</v>
      </c>
      <c r="V1797" s="34" t="str">
        <f>CONCATENATE(T1797," ",VLOOKUP(ABS(T1797),'heading tables'!$A:$C,2,FALSE))</f>
        <v>7700 Expenditures on Non-Current Assets</v>
      </c>
      <c r="W1797" s="34" t="str">
        <f t="shared" si="588"/>
        <v>7700.2</v>
      </c>
      <c r="X1797" s="34" t="str">
        <f t="shared" si="582"/>
        <v>" "</v>
      </c>
      <c r="Y1797" s="34" t="str">
        <f t="shared" si="582"/>
        <v>" "</v>
      </c>
      <c r="Z1797" s="34" t="str">
        <f t="shared" si="582"/>
        <v>" "</v>
      </c>
      <c r="AA1797" s="34" t="str">
        <f t="shared" si="582"/>
        <v>" "</v>
      </c>
      <c r="AB1797" s="34" t="str">
        <f t="shared" si="590"/>
        <v>7700.2 Expenditures on Non-Current Assets, Transmission</v>
      </c>
      <c r="AC1797" s="34" t="str">
        <f t="shared" si="591"/>
        <v>" "</v>
      </c>
      <c r="AD1797" s="34" t="str">
        <f t="shared" si="592"/>
        <v>" "</v>
      </c>
      <c r="AE1797" s="34" t="str">
        <f t="shared" si="593"/>
        <v>" "</v>
      </c>
      <c r="AF1797" s="34" t="str">
        <f t="shared" si="594"/>
        <v>" "</v>
      </c>
      <c r="AH1797" s="6" t="s">
        <v>900</v>
      </c>
      <c r="AI1797" t="s">
        <v>508</v>
      </c>
      <c r="AJ1797" s="14" t="s">
        <v>1064</v>
      </c>
      <c r="AK1797" t="s">
        <v>909</v>
      </c>
      <c r="AL1797"/>
      <c r="AM1797"/>
      <c r="AN1797"/>
      <c r="AO1797"/>
      <c r="AP1797"/>
      <c r="AQ1797"/>
      <c r="AR1797"/>
      <c r="AS1797"/>
      <c r="AV1797" t="s">
        <v>508</v>
      </c>
      <c r="AW1797">
        <f t="shared" si="595"/>
        <v>48</v>
      </c>
    </row>
    <row r="1798" spans="1:49" x14ac:dyDescent="0.2">
      <c r="A1798" s="14">
        <v>7700.21</v>
      </c>
      <c r="B1798" t="s">
        <v>509</v>
      </c>
      <c r="C1798" s="33" t="str">
        <f t="shared" si="577"/>
        <v>7700.21 Construction (Production) of New FA, Transmission</v>
      </c>
      <c r="D1798" s="6" t="s">
        <v>859</v>
      </c>
      <c r="E1798" s="6" t="s">
        <v>6</v>
      </c>
      <c r="F1798" s="6" t="s">
        <v>6</v>
      </c>
      <c r="G1798" s="6" t="s">
        <v>907</v>
      </c>
      <c r="H1798" s="34" t="str">
        <f>VLOOKUP(I1798,'heading tables'!$G$3:$H$9,2,FALSE)</f>
        <v>L2</v>
      </c>
      <c r="I1798" s="34">
        <f t="shared" si="585"/>
        <v>7</v>
      </c>
      <c r="J1798" s="6" t="s">
        <v>1068</v>
      </c>
      <c r="K1798" s="34">
        <f t="shared" si="589"/>
        <v>37</v>
      </c>
      <c r="L1798" s="34" t="str">
        <f t="shared" si="587"/>
        <v>21</v>
      </c>
      <c r="M1798" s="34" t="str">
        <f t="shared" si="579"/>
        <v>7</v>
      </c>
      <c r="N1798" s="34" t="str">
        <f t="shared" si="580"/>
        <v>77</v>
      </c>
      <c r="O1798" s="34" t="str">
        <f t="shared" si="581"/>
        <v>7700</v>
      </c>
      <c r="P1798" s="34" t="str">
        <f>CONCATENATE(M1798," ",VLOOKUP(M1798,'heading tables'!$A:$C,2,FALSE))</f>
        <v>7 Operating Expenses</v>
      </c>
      <c r="Q1798" s="34" t="str">
        <f>CONCATENATE(N1798," ",VLOOKUP(N1798,'heading tables'!$A:$C,2,FALSE))</f>
        <v>77 Expenditures on Non-Current Assets</v>
      </c>
      <c r="R1798" s="34" t="str">
        <f>CONCATENATE(O1798," ",VLOOKUP(ABS(O1798),'heading tables'!$A:$C,2,FALSE))</f>
        <v>7700 Expenditures on Non-Current Assets</v>
      </c>
      <c r="S1798" s="34" t="str">
        <f t="shared" si="583"/>
        <v>77</v>
      </c>
      <c r="T1798" s="34" t="str">
        <f t="shared" si="584"/>
        <v>7700</v>
      </c>
      <c r="U1798" s="34" t="str">
        <f>CONCATENATE(S1798," ",VLOOKUP(S1798,'heading tables'!$A:$C,2,FALSE))</f>
        <v>77 Expenditures on Non-Current Assets</v>
      </c>
      <c r="V1798" s="34" t="str">
        <f>CONCATENATE(T1798," ",VLOOKUP(ABS(T1798),'heading tables'!$A:$C,2,FALSE))</f>
        <v>7700 Expenditures on Non-Current Assets</v>
      </c>
      <c r="W1798" s="34" t="str">
        <f t="shared" si="588"/>
        <v>7700.2</v>
      </c>
      <c r="X1798" s="34" t="str">
        <f t="shared" ref="X1798:AA1817" si="596">IF(OR(LEFT($A1798,X$1)=W1798,W1798=$AZ$1),$AZ$1,LEFT($A1798,X$1))</f>
        <v>7700.21</v>
      </c>
      <c r="Y1798" s="34" t="str">
        <f t="shared" si="596"/>
        <v>" "</v>
      </c>
      <c r="Z1798" s="34" t="str">
        <f t="shared" si="596"/>
        <v>" "</v>
      </c>
      <c r="AA1798" s="34" t="str">
        <f t="shared" si="596"/>
        <v>" "</v>
      </c>
      <c r="AB1798" s="34" t="str">
        <f t="shared" si="590"/>
        <v>7700.2 Expenditures on Non-Current Assets, Transmission</v>
      </c>
      <c r="AC1798" s="34" t="str">
        <f t="shared" si="591"/>
        <v>7700.21 Construction (Production) of New FA, Transmission</v>
      </c>
      <c r="AD1798" s="34" t="str">
        <f t="shared" si="592"/>
        <v>" "</v>
      </c>
      <c r="AE1798" s="34" t="str">
        <f t="shared" si="593"/>
        <v>" "</v>
      </c>
      <c r="AF1798" s="34" t="str">
        <f t="shared" si="594"/>
        <v>" "</v>
      </c>
      <c r="AH1798" s="6" t="s">
        <v>900</v>
      </c>
      <c r="AI1798" t="s">
        <v>509</v>
      </c>
      <c r="AJ1798" s="14" t="s">
        <v>11</v>
      </c>
      <c r="AK1798" t="s">
        <v>909</v>
      </c>
      <c r="AL1798"/>
      <c r="AM1798"/>
      <c r="AN1798"/>
      <c r="AO1798"/>
      <c r="AP1798"/>
      <c r="AQ1798"/>
      <c r="AR1798"/>
      <c r="AS1798"/>
      <c r="AV1798" t="s">
        <v>509</v>
      </c>
      <c r="AW1798">
        <f t="shared" si="595"/>
        <v>49</v>
      </c>
    </row>
    <row r="1799" spans="1:49" x14ac:dyDescent="0.2">
      <c r="A1799" s="14">
        <v>7700.22</v>
      </c>
      <c r="B1799" t="s">
        <v>510</v>
      </c>
      <c r="C1799" s="33" t="str">
        <f t="shared" si="577"/>
        <v>7700.22 Installation Costs of FA, Transmission</v>
      </c>
      <c r="D1799" s="6" t="s">
        <v>859</v>
      </c>
      <c r="E1799" s="6" t="s">
        <v>6</v>
      </c>
      <c r="F1799" s="6" t="s">
        <v>6</v>
      </c>
      <c r="G1799" s="6" t="s">
        <v>907</v>
      </c>
      <c r="H1799" s="34" t="str">
        <f>VLOOKUP(I1799,'heading tables'!$G$3:$H$9,2,FALSE)</f>
        <v>L2</v>
      </c>
      <c r="I1799" s="34">
        <f t="shared" si="585"/>
        <v>7</v>
      </c>
      <c r="J1799" s="6" t="s">
        <v>1068</v>
      </c>
      <c r="K1799" s="34">
        <f t="shared" si="589"/>
        <v>37</v>
      </c>
      <c r="L1799" s="34" t="str">
        <f t="shared" si="587"/>
        <v>22</v>
      </c>
      <c r="M1799" s="34" t="str">
        <f t="shared" si="579"/>
        <v>7</v>
      </c>
      <c r="N1799" s="34" t="str">
        <f t="shared" si="580"/>
        <v>77</v>
      </c>
      <c r="O1799" s="34" t="str">
        <f t="shared" si="581"/>
        <v>7700</v>
      </c>
      <c r="P1799" s="34" t="str">
        <f>CONCATENATE(M1799," ",VLOOKUP(M1799,'heading tables'!$A:$C,2,FALSE))</f>
        <v>7 Operating Expenses</v>
      </c>
      <c r="Q1799" s="34" t="str">
        <f>CONCATENATE(N1799," ",VLOOKUP(N1799,'heading tables'!$A:$C,2,FALSE))</f>
        <v>77 Expenditures on Non-Current Assets</v>
      </c>
      <c r="R1799" s="34" t="str">
        <f>CONCATENATE(O1799," ",VLOOKUP(ABS(O1799),'heading tables'!$A:$C,2,FALSE))</f>
        <v>7700 Expenditures on Non-Current Assets</v>
      </c>
      <c r="S1799" s="34" t="str">
        <f t="shared" si="583"/>
        <v>77</v>
      </c>
      <c r="T1799" s="34" t="str">
        <f t="shared" si="584"/>
        <v>7700</v>
      </c>
      <c r="U1799" s="34" t="str">
        <f>CONCATENATE(S1799," ",VLOOKUP(S1799,'heading tables'!$A:$C,2,FALSE))</f>
        <v>77 Expenditures on Non-Current Assets</v>
      </c>
      <c r="V1799" s="34" t="str">
        <f>CONCATENATE(T1799," ",VLOOKUP(ABS(T1799),'heading tables'!$A:$C,2,FALSE))</f>
        <v>7700 Expenditures on Non-Current Assets</v>
      </c>
      <c r="W1799" s="34" t="str">
        <f t="shared" si="588"/>
        <v>7700.2</v>
      </c>
      <c r="X1799" s="34" t="str">
        <f t="shared" si="596"/>
        <v>7700.22</v>
      </c>
      <c r="Y1799" s="34" t="str">
        <f t="shared" si="596"/>
        <v>" "</v>
      </c>
      <c r="Z1799" s="34" t="str">
        <f t="shared" si="596"/>
        <v>" "</v>
      </c>
      <c r="AA1799" s="34" t="str">
        <f t="shared" si="596"/>
        <v>" "</v>
      </c>
      <c r="AB1799" s="34" t="str">
        <f t="shared" si="590"/>
        <v>7700.2 Expenditures on Non-Current Assets, Transmission</v>
      </c>
      <c r="AC1799" s="34" t="str">
        <f t="shared" si="591"/>
        <v>7700.22 Installation Costs of FA, Transmission</v>
      </c>
      <c r="AD1799" s="34" t="str">
        <f t="shared" si="592"/>
        <v>" "</v>
      </c>
      <c r="AE1799" s="34" t="str">
        <f t="shared" si="593"/>
        <v>" "</v>
      </c>
      <c r="AF1799" s="34" t="str">
        <f t="shared" si="594"/>
        <v>" "</v>
      </c>
      <c r="AH1799" s="6" t="s">
        <v>900</v>
      </c>
      <c r="AI1799" t="s">
        <v>510</v>
      </c>
      <c r="AJ1799" s="14" t="s">
        <v>11</v>
      </c>
      <c r="AK1799" t="s">
        <v>909</v>
      </c>
      <c r="AL1799"/>
      <c r="AM1799"/>
      <c r="AN1799"/>
      <c r="AO1799"/>
      <c r="AP1799"/>
      <c r="AQ1799"/>
      <c r="AR1799"/>
      <c r="AS1799"/>
      <c r="AV1799" t="s">
        <v>510</v>
      </c>
      <c r="AW1799">
        <f t="shared" si="595"/>
        <v>38</v>
      </c>
    </row>
    <row r="1800" spans="1:49" x14ac:dyDescent="0.2">
      <c r="A1800" s="14">
        <v>7700.23</v>
      </c>
      <c r="B1800" t="s">
        <v>511</v>
      </c>
      <c r="C1800" s="33" t="str">
        <f t="shared" si="577"/>
        <v>7700.23 Expenditures on FA in Operation, Transmission</v>
      </c>
      <c r="D1800" s="6" t="s">
        <v>859</v>
      </c>
      <c r="E1800" s="6" t="s">
        <v>6</v>
      </c>
      <c r="F1800" s="6" t="s">
        <v>6</v>
      </c>
      <c r="G1800" s="6" t="s">
        <v>907</v>
      </c>
      <c r="H1800" s="34" t="str">
        <f>VLOOKUP(I1800,'heading tables'!$G$3:$H$9,2,FALSE)</f>
        <v>L2</v>
      </c>
      <c r="I1800" s="34">
        <f t="shared" si="585"/>
        <v>7</v>
      </c>
      <c r="J1800" s="6" t="s">
        <v>1068</v>
      </c>
      <c r="K1800" s="34">
        <f t="shared" si="589"/>
        <v>37</v>
      </c>
      <c r="L1800" s="34" t="str">
        <f t="shared" si="587"/>
        <v>23</v>
      </c>
      <c r="M1800" s="34" t="str">
        <f t="shared" si="579"/>
        <v>7</v>
      </c>
      <c r="N1800" s="34" t="str">
        <f t="shared" si="580"/>
        <v>77</v>
      </c>
      <c r="O1800" s="34" t="str">
        <f t="shared" si="581"/>
        <v>7700</v>
      </c>
      <c r="P1800" s="34" t="str">
        <f>CONCATENATE(M1800," ",VLOOKUP(M1800,'heading tables'!$A:$C,2,FALSE))</f>
        <v>7 Operating Expenses</v>
      </c>
      <c r="Q1800" s="34" t="str">
        <f>CONCATENATE(N1800," ",VLOOKUP(N1800,'heading tables'!$A:$C,2,FALSE))</f>
        <v>77 Expenditures on Non-Current Assets</v>
      </c>
      <c r="R1800" s="34" t="str">
        <f>CONCATENATE(O1800," ",VLOOKUP(ABS(O1800),'heading tables'!$A:$C,2,FALSE))</f>
        <v>7700 Expenditures on Non-Current Assets</v>
      </c>
      <c r="S1800" s="34" t="str">
        <f t="shared" si="583"/>
        <v>77</v>
      </c>
      <c r="T1800" s="34" t="str">
        <f t="shared" si="584"/>
        <v>7700</v>
      </c>
      <c r="U1800" s="34" t="str">
        <f>CONCATENATE(S1800," ",VLOOKUP(S1800,'heading tables'!$A:$C,2,FALSE))</f>
        <v>77 Expenditures on Non-Current Assets</v>
      </c>
      <c r="V1800" s="34" t="str">
        <f>CONCATENATE(T1800," ",VLOOKUP(ABS(T1800),'heading tables'!$A:$C,2,FALSE))</f>
        <v>7700 Expenditures on Non-Current Assets</v>
      </c>
      <c r="W1800" s="34" t="str">
        <f t="shared" si="588"/>
        <v>7700.2</v>
      </c>
      <c r="X1800" s="34" t="str">
        <f t="shared" si="596"/>
        <v>7700.23</v>
      </c>
      <c r="Y1800" s="34" t="str">
        <f t="shared" si="596"/>
        <v>" "</v>
      </c>
      <c r="Z1800" s="34" t="str">
        <f t="shared" si="596"/>
        <v>" "</v>
      </c>
      <c r="AA1800" s="34" t="str">
        <f t="shared" si="596"/>
        <v>" "</v>
      </c>
      <c r="AB1800" s="34" t="str">
        <f t="shared" si="590"/>
        <v>7700.2 Expenditures on Non-Current Assets, Transmission</v>
      </c>
      <c r="AC1800" s="34" t="str">
        <f t="shared" si="591"/>
        <v>7700.23 Expenditures on FA in Operation, Transmission</v>
      </c>
      <c r="AD1800" s="34" t="str">
        <f t="shared" si="592"/>
        <v>" "</v>
      </c>
      <c r="AE1800" s="34" t="str">
        <f t="shared" si="593"/>
        <v>" "</v>
      </c>
      <c r="AF1800" s="34" t="str">
        <f t="shared" si="594"/>
        <v>" "</v>
      </c>
      <c r="AH1800" s="6" t="s">
        <v>900</v>
      </c>
      <c r="AI1800" t="s">
        <v>511</v>
      </c>
      <c r="AJ1800" s="14" t="s">
        <v>11</v>
      </c>
      <c r="AK1800" t="s">
        <v>909</v>
      </c>
      <c r="AL1800"/>
      <c r="AM1800"/>
      <c r="AN1800"/>
      <c r="AO1800"/>
      <c r="AP1800"/>
      <c r="AQ1800"/>
      <c r="AR1800"/>
      <c r="AS1800"/>
      <c r="AV1800" t="s">
        <v>511</v>
      </c>
      <c r="AW1800">
        <f t="shared" si="595"/>
        <v>45</v>
      </c>
    </row>
    <row r="1801" spans="1:49" x14ac:dyDescent="0.2">
      <c r="A1801" s="14">
        <v>7700.24</v>
      </c>
      <c r="B1801" t="s">
        <v>512</v>
      </c>
      <c r="C1801" s="33" t="str">
        <f t="shared" si="577"/>
        <v>7700.24 Development (Production) of New Intangible LT Asset, Transmission</v>
      </c>
      <c r="D1801" s="6" t="s">
        <v>859</v>
      </c>
      <c r="E1801" s="6" t="s">
        <v>6</v>
      </c>
      <c r="F1801" s="6" t="s">
        <v>6</v>
      </c>
      <c r="G1801" s="6" t="s">
        <v>907</v>
      </c>
      <c r="H1801" s="34" t="str">
        <f>VLOOKUP(I1801,'heading tables'!$G$3:$H$9,2,FALSE)</f>
        <v>L2</v>
      </c>
      <c r="I1801" s="34">
        <f t="shared" si="585"/>
        <v>7</v>
      </c>
      <c r="J1801" s="6" t="s">
        <v>1068</v>
      </c>
      <c r="K1801" s="34">
        <f t="shared" si="589"/>
        <v>37</v>
      </c>
      <c r="L1801" s="34" t="str">
        <f t="shared" si="587"/>
        <v>24</v>
      </c>
      <c r="M1801" s="34" t="str">
        <f t="shared" si="579"/>
        <v>7</v>
      </c>
      <c r="N1801" s="34" t="str">
        <f t="shared" si="580"/>
        <v>77</v>
      </c>
      <c r="O1801" s="34" t="str">
        <f t="shared" si="581"/>
        <v>7700</v>
      </c>
      <c r="P1801" s="34" t="str">
        <f>CONCATENATE(M1801," ",VLOOKUP(M1801,'heading tables'!$A:$C,2,FALSE))</f>
        <v>7 Operating Expenses</v>
      </c>
      <c r="Q1801" s="34" t="str">
        <f>CONCATENATE(N1801," ",VLOOKUP(N1801,'heading tables'!$A:$C,2,FALSE))</f>
        <v>77 Expenditures on Non-Current Assets</v>
      </c>
      <c r="R1801" s="34" t="str">
        <f>CONCATENATE(O1801," ",VLOOKUP(ABS(O1801),'heading tables'!$A:$C,2,FALSE))</f>
        <v>7700 Expenditures on Non-Current Assets</v>
      </c>
      <c r="S1801" s="34" t="str">
        <f t="shared" si="583"/>
        <v>77</v>
      </c>
      <c r="T1801" s="34" t="str">
        <f t="shared" si="584"/>
        <v>7700</v>
      </c>
      <c r="U1801" s="34" t="str">
        <f>CONCATENATE(S1801," ",VLOOKUP(S1801,'heading tables'!$A:$C,2,FALSE))</f>
        <v>77 Expenditures on Non-Current Assets</v>
      </c>
      <c r="V1801" s="34" t="str">
        <f>CONCATENATE(T1801," ",VLOOKUP(ABS(T1801),'heading tables'!$A:$C,2,FALSE))</f>
        <v>7700 Expenditures on Non-Current Assets</v>
      </c>
      <c r="W1801" s="34" t="str">
        <f t="shared" si="588"/>
        <v>7700.2</v>
      </c>
      <c r="X1801" s="34" t="str">
        <f t="shared" si="596"/>
        <v>7700.24</v>
      </c>
      <c r="Y1801" s="34" t="str">
        <f t="shared" si="596"/>
        <v>" "</v>
      </c>
      <c r="Z1801" s="34" t="str">
        <f t="shared" si="596"/>
        <v>" "</v>
      </c>
      <c r="AA1801" s="34" t="str">
        <f t="shared" si="596"/>
        <v>" "</v>
      </c>
      <c r="AB1801" s="34" t="str">
        <f t="shared" si="590"/>
        <v>7700.2 Expenditures on Non-Current Assets, Transmission</v>
      </c>
      <c r="AC1801" s="34" t="str">
        <f t="shared" si="591"/>
        <v>7700.24 Development (Production) of New Intangible LT Asset, Transmission</v>
      </c>
      <c r="AD1801" s="34" t="str">
        <f t="shared" si="592"/>
        <v>" "</v>
      </c>
      <c r="AE1801" s="34" t="str">
        <f t="shared" si="593"/>
        <v>" "</v>
      </c>
      <c r="AF1801" s="34" t="str">
        <f t="shared" si="594"/>
        <v>" "</v>
      </c>
      <c r="AH1801" s="6" t="s">
        <v>900</v>
      </c>
      <c r="AI1801" t="s">
        <v>512</v>
      </c>
      <c r="AJ1801" s="14" t="s">
        <v>11</v>
      </c>
      <c r="AK1801" t="s">
        <v>909</v>
      </c>
      <c r="AL1801"/>
      <c r="AM1801"/>
      <c r="AN1801"/>
      <c r="AO1801"/>
      <c r="AP1801"/>
      <c r="AQ1801"/>
      <c r="AR1801"/>
      <c r="AS1801"/>
      <c r="AV1801" t="s">
        <v>512</v>
      </c>
      <c r="AW1801">
        <f t="shared" si="595"/>
        <v>65</v>
      </c>
    </row>
    <row r="1802" spans="1:49" x14ac:dyDescent="0.2">
      <c r="A1802" s="14">
        <v>7700.25</v>
      </c>
      <c r="B1802" t="s">
        <v>513</v>
      </c>
      <c r="C1802" s="33" t="str">
        <f t="shared" si="577"/>
        <v>7700.25 Expenditures on Intangible LT Asset in Operation, Transmission</v>
      </c>
      <c r="D1802" s="6" t="s">
        <v>859</v>
      </c>
      <c r="E1802" s="6" t="s">
        <v>6</v>
      </c>
      <c r="F1802" s="6" t="s">
        <v>6</v>
      </c>
      <c r="G1802" s="6" t="s">
        <v>907</v>
      </c>
      <c r="H1802" s="34" t="str">
        <f>VLOOKUP(I1802,'heading tables'!$G$3:$H$9,2,FALSE)</f>
        <v>L2</v>
      </c>
      <c r="I1802" s="34">
        <f t="shared" si="585"/>
        <v>7</v>
      </c>
      <c r="J1802" s="6" t="s">
        <v>1068</v>
      </c>
      <c r="K1802" s="34">
        <f t="shared" si="589"/>
        <v>37</v>
      </c>
      <c r="L1802" s="34" t="str">
        <f t="shared" si="587"/>
        <v>25</v>
      </c>
      <c r="M1802" s="34" t="str">
        <f t="shared" si="579"/>
        <v>7</v>
      </c>
      <c r="N1802" s="34" t="str">
        <f t="shared" si="580"/>
        <v>77</v>
      </c>
      <c r="O1802" s="34" t="str">
        <f t="shared" si="581"/>
        <v>7700</v>
      </c>
      <c r="P1802" s="34" t="str">
        <f>CONCATENATE(M1802," ",VLOOKUP(M1802,'heading tables'!$A:$C,2,FALSE))</f>
        <v>7 Operating Expenses</v>
      </c>
      <c r="Q1802" s="34" t="str">
        <f>CONCATENATE(N1802," ",VLOOKUP(N1802,'heading tables'!$A:$C,2,FALSE))</f>
        <v>77 Expenditures on Non-Current Assets</v>
      </c>
      <c r="R1802" s="34" t="str">
        <f>CONCATENATE(O1802," ",VLOOKUP(ABS(O1802),'heading tables'!$A:$C,2,FALSE))</f>
        <v>7700 Expenditures on Non-Current Assets</v>
      </c>
      <c r="S1802" s="34" t="str">
        <f t="shared" si="583"/>
        <v>77</v>
      </c>
      <c r="T1802" s="34" t="str">
        <f t="shared" si="584"/>
        <v>7700</v>
      </c>
      <c r="U1802" s="34" t="str">
        <f>CONCATENATE(S1802," ",VLOOKUP(S1802,'heading tables'!$A:$C,2,FALSE))</f>
        <v>77 Expenditures on Non-Current Assets</v>
      </c>
      <c r="V1802" s="34" t="str">
        <f>CONCATENATE(T1802," ",VLOOKUP(ABS(T1802),'heading tables'!$A:$C,2,FALSE))</f>
        <v>7700 Expenditures on Non-Current Assets</v>
      </c>
      <c r="W1802" s="34" t="str">
        <f t="shared" si="588"/>
        <v>7700.2</v>
      </c>
      <c r="X1802" s="34" t="str">
        <f t="shared" si="596"/>
        <v>7700.25</v>
      </c>
      <c r="Y1802" s="34" t="str">
        <f t="shared" si="596"/>
        <v>" "</v>
      </c>
      <c r="Z1802" s="34" t="str">
        <f t="shared" si="596"/>
        <v>" "</v>
      </c>
      <c r="AA1802" s="34" t="str">
        <f t="shared" si="596"/>
        <v>" "</v>
      </c>
      <c r="AB1802" s="34" t="str">
        <f t="shared" si="590"/>
        <v>7700.2 Expenditures on Non-Current Assets, Transmission</v>
      </c>
      <c r="AC1802" s="34" t="str">
        <f t="shared" si="591"/>
        <v>7700.25 Expenditures on Intangible LT Asset in Operation, Transmission</v>
      </c>
      <c r="AD1802" s="34" t="str">
        <f t="shared" si="592"/>
        <v>" "</v>
      </c>
      <c r="AE1802" s="34" t="str">
        <f t="shared" si="593"/>
        <v>" "</v>
      </c>
      <c r="AF1802" s="34" t="str">
        <f t="shared" si="594"/>
        <v>" "</v>
      </c>
      <c r="AH1802" s="6" t="s">
        <v>900</v>
      </c>
      <c r="AI1802" t="s">
        <v>513</v>
      </c>
      <c r="AJ1802" s="14" t="s">
        <v>11</v>
      </c>
      <c r="AK1802" t="s">
        <v>909</v>
      </c>
      <c r="AL1802"/>
      <c r="AM1802"/>
      <c r="AN1802"/>
      <c r="AO1802"/>
      <c r="AP1802"/>
      <c r="AQ1802"/>
      <c r="AR1802"/>
      <c r="AS1802"/>
      <c r="AV1802" t="s">
        <v>513</v>
      </c>
      <c r="AW1802">
        <f t="shared" si="595"/>
        <v>62</v>
      </c>
    </row>
    <row r="1803" spans="1:49" x14ac:dyDescent="0.2">
      <c r="A1803" s="14">
        <v>7700.3</v>
      </c>
      <c r="B1803" t="s">
        <v>514</v>
      </c>
      <c r="C1803" s="33" t="str">
        <f t="shared" si="577"/>
        <v>7700.3 Expenditures on Non-Current Assets, Distribution (Network)</v>
      </c>
      <c r="D1803" s="6" t="s">
        <v>874</v>
      </c>
      <c r="E1803" s="6" t="s">
        <v>6</v>
      </c>
      <c r="F1803" s="6" t="s">
        <v>6</v>
      </c>
      <c r="G1803" s="6" t="s">
        <v>26</v>
      </c>
      <c r="H1803" s="34" t="str">
        <f>VLOOKUP(I1803,'heading tables'!$G$3:$H$9,2,FALSE)</f>
        <v>L1</v>
      </c>
      <c r="I1803" s="34">
        <f t="shared" si="585"/>
        <v>6</v>
      </c>
      <c r="J1803" s="6" t="s">
        <v>1068</v>
      </c>
      <c r="K1803" s="34">
        <f t="shared" si="589"/>
        <v>37</v>
      </c>
      <c r="L1803" s="34" t="str">
        <f t="shared" si="587"/>
        <v>.3</v>
      </c>
      <c r="M1803" s="34" t="str">
        <f t="shared" si="579"/>
        <v>7</v>
      </c>
      <c r="N1803" s="34" t="str">
        <f t="shared" si="580"/>
        <v>77</v>
      </c>
      <c r="O1803" s="34" t="str">
        <f t="shared" si="581"/>
        <v>7700</v>
      </c>
      <c r="P1803" s="34" t="str">
        <f>CONCATENATE(M1803," ",VLOOKUP(M1803,'heading tables'!$A:$C,2,FALSE))</f>
        <v>7 Operating Expenses</v>
      </c>
      <c r="Q1803" s="34" t="str">
        <f>CONCATENATE(N1803," ",VLOOKUP(N1803,'heading tables'!$A:$C,2,FALSE))</f>
        <v>77 Expenditures on Non-Current Assets</v>
      </c>
      <c r="R1803" s="34" t="str">
        <f>CONCATENATE(O1803," ",VLOOKUP(ABS(O1803),'heading tables'!$A:$C,2,FALSE))</f>
        <v>7700 Expenditures on Non-Current Assets</v>
      </c>
      <c r="S1803" s="34" t="str">
        <f t="shared" si="583"/>
        <v>77</v>
      </c>
      <c r="T1803" s="34" t="str">
        <f t="shared" si="584"/>
        <v>7700</v>
      </c>
      <c r="U1803" s="34" t="str">
        <f>CONCATENATE(S1803," ",VLOOKUP(S1803,'heading tables'!$A:$C,2,FALSE))</f>
        <v>77 Expenditures on Non-Current Assets</v>
      </c>
      <c r="V1803" s="34" t="str">
        <f>CONCATENATE(T1803," ",VLOOKUP(ABS(T1803),'heading tables'!$A:$C,2,FALSE))</f>
        <v>7700 Expenditures on Non-Current Assets</v>
      </c>
      <c r="W1803" s="34" t="str">
        <f t="shared" si="588"/>
        <v>7700.3</v>
      </c>
      <c r="X1803" s="34" t="str">
        <f t="shared" si="596"/>
        <v>" "</v>
      </c>
      <c r="Y1803" s="34" t="str">
        <f t="shared" si="596"/>
        <v>" "</v>
      </c>
      <c r="Z1803" s="34" t="str">
        <f t="shared" si="596"/>
        <v>" "</v>
      </c>
      <c r="AA1803" s="34" t="str">
        <f t="shared" si="596"/>
        <v>" "</v>
      </c>
      <c r="AB1803" s="34" t="str">
        <f t="shared" si="590"/>
        <v>7700.3 Expenditures on Non-Current Assets, Distribution (Network)</v>
      </c>
      <c r="AC1803" s="34" t="str">
        <f t="shared" si="591"/>
        <v>" "</v>
      </c>
      <c r="AD1803" s="34" t="str">
        <f t="shared" si="592"/>
        <v>" "</v>
      </c>
      <c r="AE1803" s="34" t="str">
        <f t="shared" si="593"/>
        <v>" "</v>
      </c>
      <c r="AF1803" s="34" t="str">
        <f t="shared" si="594"/>
        <v>" "</v>
      </c>
      <c r="AH1803" s="6" t="s">
        <v>900</v>
      </c>
      <c r="AI1803" t="s">
        <v>514</v>
      </c>
      <c r="AJ1803" s="14" t="s">
        <v>1064</v>
      </c>
      <c r="AK1803" t="s">
        <v>909</v>
      </c>
      <c r="AL1803"/>
      <c r="AM1803"/>
      <c r="AN1803"/>
      <c r="AO1803"/>
      <c r="AP1803"/>
      <c r="AQ1803"/>
      <c r="AR1803"/>
      <c r="AS1803"/>
      <c r="AV1803" t="s">
        <v>514</v>
      </c>
      <c r="AW1803">
        <f t="shared" si="595"/>
        <v>58</v>
      </c>
    </row>
    <row r="1804" spans="1:49" x14ac:dyDescent="0.2">
      <c r="A1804" s="14">
        <v>7700.31</v>
      </c>
      <c r="B1804" t="s">
        <v>515</v>
      </c>
      <c r="C1804" s="33" t="str">
        <f t="shared" si="577"/>
        <v>7700.31 Construction (Production) of New FA, Distribution</v>
      </c>
      <c r="D1804" s="6" t="s">
        <v>874</v>
      </c>
      <c r="E1804" s="6" t="s">
        <v>6</v>
      </c>
      <c r="F1804" s="6" t="s">
        <v>6</v>
      </c>
      <c r="G1804" s="6" t="s">
        <v>907</v>
      </c>
      <c r="H1804" s="34" t="str">
        <f>VLOOKUP(I1804,'heading tables'!$G$3:$H$9,2,FALSE)</f>
        <v>L2</v>
      </c>
      <c r="I1804" s="34">
        <f t="shared" si="585"/>
        <v>7</v>
      </c>
      <c r="J1804" s="6" t="s">
        <v>1068</v>
      </c>
      <c r="K1804" s="34">
        <f t="shared" si="589"/>
        <v>37</v>
      </c>
      <c r="L1804" s="34" t="str">
        <f t="shared" si="587"/>
        <v>31</v>
      </c>
      <c r="M1804" s="34" t="str">
        <f t="shared" si="579"/>
        <v>7</v>
      </c>
      <c r="N1804" s="34" t="str">
        <f t="shared" si="580"/>
        <v>77</v>
      </c>
      <c r="O1804" s="34" t="str">
        <f t="shared" si="581"/>
        <v>7700</v>
      </c>
      <c r="P1804" s="34" t="str">
        <f>CONCATENATE(M1804," ",VLOOKUP(M1804,'heading tables'!$A:$C,2,FALSE))</f>
        <v>7 Operating Expenses</v>
      </c>
      <c r="Q1804" s="34" t="str">
        <f>CONCATENATE(N1804," ",VLOOKUP(N1804,'heading tables'!$A:$C,2,FALSE))</f>
        <v>77 Expenditures on Non-Current Assets</v>
      </c>
      <c r="R1804" s="34" t="str">
        <f>CONCATENATE(O1804," ",VLOOKUP(ABS(O1804),'heading tables'!$A:$C,2,FALSE))</f>
        <v>7700 Expenditures on Non-Current Assets</v>
      </c>
      <c r="S1804" s="34" t="str">
        <f t="shared" si="583"/>
        <v>77</v>
      </c>
      <c r="T1804" s="34" t="str">
        <f t="shared" si="584"/>
        <v>7700</v>
      </c>
      <c r="U1804" s="34" t="str">
        <f>CONCATENATE(S1804," ",VLOOKUP(S1804,'heading tables'!$A:$C,2,FALSE))</f>
        <v>77 Expenditures on Non-Current Assets</v>
      </c>
      <c r="V1804" s="34" t="str">
        <f>CONCATENATE(T1804," ",VLOOKUP(ABS(T1804),'heading tables'!$A:$C,2,FALSE))</f>
        <v>7700 Expenditures on Non-Current Assets</v>
      </c>
      <c r="W1804" s="34" t="str">
        <f t="shared" si="588"/>
        <v>7700.3</v>
      </c>
      <c r="X1804" s="34" t="str">
        <f t="shared" si="596"/>
        <v>7700.31</v>
      </c>
      <c r="Y1804" s="34" t="str">
        <f t="shared" si="596"/>
        <v>" "</v>
      </c>
      <c r="Z1804" s="34" t="str">
        <f t="shared" si="596"/>
        <v>" "</v>
      </c>
      <c r="AA1804" s="34" t="str">
        <f t="shared" si="596"/>
        <v>" "</v>
      </c>
      <c r="AB1804" s="34" t="str">
        <f t="shared" si="590"/>
        <v>7700.3 Expenditures on Non-Current Assets, Distribution (Network)</v>
      </c>
      <c r="AC1804" s="34" t="str">
        <f t="shared" si="591"/>
        <v>7700.31 Construction (Production) of New FA, Distribution</v>
      </c>
      <c r="AD1804" s="34" t="str">
        <f t="shared" si="592"/>
        <v>" "</v>
      </c>
      <c r="AE1804" s="34" t="str">
        <f t="shared" si="593"/>
        <v>" "</v>
      </c>
      <c r="AF1804" s="34" t="str">
        <f t="shared" si="594"/>
        <v>" "</v>
      </c>
      <c r="AH1804" s="6" t="s">
        <v>900</v>
      </c>
      <c r="AI1804" t="s">
        <v>515</v>
      </c>
      <c r="AJ1804" s="14" t="s">
        <v>11</v>
      </c>
      <c r="AK1804" t="s">
        <v>909</v>
      </c>
      <c r="AL1804"/>
      <c r="AM1804"/>
      <c r="AN1804"/>
      <c r="AO1804"/>
      <c r="AP1804"/>
      <c r="AQ1804"/>
      <c r="AR1804"/>
      <c r="AS1804"/>
      <c r="AV1804" t="s">
        <v>515</v>
      </c>
      <c r="AW1804">
        <f t="shared" si="595"/>
        <v>49</v>
      </c>
    </row>
    <row r="1805" spans="1:49" x14ac:dyDescent="0.2">
      <c r="A1805" s="14">
        <v>7700.32</v>
      </c>
      <c r="B1805" t="s">
        <v>516</v>
      </c>
      <c r="C1805" s="33" t="str">
        <f t="shared" si="577"/>
        <v>7700.32 Installation Costs of FA, Distribution</v>
      </c>
      <c r="D1805" s="6" t="s">
        <v>874</v>
      </c>
      <c r="E1805" s="6" t="s">
        <v>6</v>
      </c>
      <c r="F1805" s="6" t="s">
        <v>6</v>
      </c>
      <c r="G1805" s="6" t="s">
        <v>907</v>
      </c>
      <c r="H1805" s="34" t="str">
        <f>VLOOKUP(I1805,'heading tables'!$G$3:$H$9,2,FALSE)</f>
        <v>L2</v>
      </c>
      <c r="I1805" s="34">
        <f t="shared" si="585"/>
        <v>7</v>
      </c>
      <c r="J1805" s="6" t="s">
        <v>1068</v>
      </c>
      <c r="K1805" s="34">
        <f t="shared" si="589"/>
        <v>37</v>
      </c>
      <c r="L1805" s="34" t="str">
        <f t="shared" si="587"/>
        <v>32</v>
      </c>
      <c r="M1805" s="34" t="str">
        <f t="shared" si="579"/>
        <v>7</v>
      </c>
      <c r="N1805" s="34" t="str">
        <f t="shared" si="580"/>
        <v>77</v>
      </c>
      <c r="O1805" s="34" t="str">
        <f t="shared" si="581"/>
        <v>7700</v>
      </c>
      <c r="P1805" s="34" t="str">
        <f>CONCATENATE(M1805," ",VLOOKUP(M1805,'heading tables'!$A:$C,2,FALSE))</f>
        <v>7 Operating Expenses</v>
      </c>
      <c r="Q1805" s="34" t="str">
        <f>CONCATENATE(N1805," ",VLOOKUP(N1805,'heading tables'!$A:$C,2,FALSE))</f>
        <v>77 Expenditures on Non-Current Assets</v>
      </c>
      <c r="R1805" s="34" t="str">
        <f>CONCATENATE(O1805," ",VLOOKUP(ABS(O1805),'heading tables'!$A:$C,2,FALSE))</f>
        <v>7700 Expenditures on Non-Current Assets</v>
      </c>
      <c r="S1805" s="34" t="str">
        <f t="shared" si="583"/>
        <v>77</v>
      </c>
      <c r="T1805" s="34" t="str">
        <f t="shared" si="584"/>
        <v>7700</v>
      </c>
      <c r="U1805" s="34" t="str">
        <f>CONCATENATE(S1805," ",VLOOKUP(S1805,'heading tables'!$A:$C,2,FALSE))</f>
        <v>77 Expenditures on Non-Current Assets</v>
      </c>
      <c r="V1805" s="34" t="str">
        <f>CONCATENATE(T1805," ",VLOOKUP(ABS(T1805),'heading tables'!$A:$C,2,FALSE))</f>
        <v>7700 Expenditures on Non-Current Assets</v>
      </c>
      <c r="W1805" s="34" t="str">
        <f t="shared" si="588"/>
        <v>7700.3</v>
      </c>
      <c r="X1805" s="34" t="str">
        <f t="shared" si="596"/>
        <v>7700.32</v>
      </c>
      <c r="Y1805" s="34" t="str">
        <f t="shared" si="596"/>
        <v>" "</v>
      </c>
      <c r="Z1805" s="34" t="str">
        <f t="shared" si="596"/>
        <v>" "</v>
      </c>
      <c r="AA1805" s="34" t="str">
        <f t="shared" si="596"/>
        <v>" "</v>
      </c>
      <c r="AB1805" s="34" t="str">
        <f t="shared" si="590"/>
        <v>7700.3 Expenditures on Non-Current Assets, Distribution (Network)</v>
      </c>
      <c r="AC1805" s="34" t="str">
        <f t="shared" si="591"/>
        <v>7700.32 Installation Costs of FA, Distribution</v>
      </c>
      <c r="AD1805" s="34" t="str">
        <f t="shared" si="592"/>
        <v>" "</v>
      </c>
      <c r="AE1805" s="34" t="str">
        <f t="shared" si="593"/>
        <v>" "</v>
      </c>
      <c r="AF1805" s="34" t="str">
        <f t="shared" si="594"/>
        <v>" "</v>
      </c>
      <c r="AH1805" s="6" t="s">
        <v>900</v>
      </c>
      <c r="AI1805" t="s">
        <v>516</v>
      </c>
      <c r="AJ1805" s="14" t="s">
        <v>11</v>
      </c>
      <c r="AK1805" t="s">
        <v>909</v>
      </c>
      <c r="AL1805"/>
      <c r="AM1805"/>
      <c r="AN1805"/>
      <c r="AO1805"/>
      <c r="AP1805"/>
      <c r="AQ1805"/>
      <c r="AR1805"/>
      <c r="AS1805"/>
      <c r="AV1805" t="s">
        <v>516</v>
      </c>
      <c r="AW1805">
        <f t="shared" si="595"/>
        <v>38</v>
      </c>
    </row>
    <row r="1806" spans="1:49" x14ac:dyDescent="0.2">
      <c r="A1806" s="14">
        <v>7700.33</v>
      </c>
      <c r="B1806" t="s">
        <v>517</v>
      </c>
      <c r="C1806" s="33" t="str">
        <f t="shared" si="577"/>
        <v>7700.33 Expenditures on FA in Operation, Distribution</v>
      </c>
      <c r="D1806" s="6" t="s">
        <v>874</v>
      </c>
      <c r="E1806" s="6" t="s">
        <v>6</v>
      </c>
      <c r="F1806" s="6" t="s">
        <v>6</v>
      </c>
      <c r="G1806" s="6" t="s">
        <v>907</v>
      </c>
      <c r="H1806" s="34" t="str">
        <f>VLOOKUP(I1806,'heading tables'!$G$3:$H$9,2,FALSE)</f>
        <v>L2</v>
      </c>
      <c r="I1806" s="34">
        <f t="shared" si="585"/>
        <v>7</v>
      </c>
      <c r="J1806" s="6" t="s">
        <v>1068</v>
      </c>
      <c r="K1806" s="34">
        <f t="shared" si="589"/>
        <v>37</v>
      </c>
      <c r="L1806" s="34" t="str">
        <f t="shared" si="587"/>
        <v>33</v>
      </c>
      <c r="M1806" s="34" t="str">
        <f t="shared" si="579"/>
        <v>7</v>
      </c>
      <c r="N1806" s="34" t="str">
        <f t="shared" si="580"/>
        <v>77</v>
      </c>
      <c r="O1806" s="34" t="str">
        <f t="shared" si="581"/>
        <v>7700</v>
      </c>
      <c r="P1806" s="34" t="str">
        <f>CONCATENATE(M1806," ",VLOOKUP(M1806,'heading tables'!$A:$C,2,FALSE))</f>
        <v>7 Operating Expenses</v>
      </c>
      <c r="Q1806" s="34" t="str">
        <f>CONCATENATE(N1806," ",VLOOKUP(N1806,'heading tables'!$A:$C,2,FALSE))</f>
        <v>77 Expenditures on Non-Current Assets</v>
      </c>
      <c r="R1806" s="34" t="str">
        <f>CONCATENATE(O1806," ",VLOOKUP(ABS(O1806),'heading tables'!$A:$C,2,FALSE))</f>
        <v>7700 Expenditures on Non-Current Assets</v>
      </c>
      <c r="S1806" s="34" t="str">
        <f t="shared" si="583"/>
        <v>77</v>
      </c>
      <c r="T1806" s="34" t="str">
        <f t="shared" si="584"/>
        <v>7700</v>
      </c>
      <c r="U1806" s="34" t="str">
        <f>CONCATENATE(S1806," ",VLOOKUP(S1806,'heading tables'!$A:$C,2,FALSE))</f>
        <v>77 Expenditures on Non-Current Assets</v>
      </c>
      <c r="V1806" s="34" t="str">
        <f>CONCATENATE(T1806," ",VLOOKUP(ABS(T1806),'heading tables'!$A:$C,2,FALSE))</f>
        <v>7700 Expenditures on Non-Current Assets</v>
      </c>
      <c r="W1806" s="34" t="str">
        <f t="shared" si="588"/>
        <v>7700.3</v>
      </c>
      <c r="X1806" s="34" t="str">
        <f t="shared" si="596"/>
        <v>7700.33</v>
      </c>
      <c r="Y1806" s="34" t="str">
        <f t="shared" si="596"/>
        <v>" "</v>
      </c>
      <c r="Z1806" s="34" t="str">
        <f t="shared" si="596"/>
        <v>" "</v>
      </c>
      <c r="AA1806" s="34" t="str">
        <f t="shared" si="596"/>
        <v>" "</v>
      </c>
      <c r="AB1806" s="34" t="str">
        <f t="shared" si="590"/>
        <v>7700.3 Expenditures on Non-Current Assets, Distribution (Network)</v>
      </c>
      <c r="AC1806" s="34" t="str">
        <f t="shared" si="591"/>
        <v>7700.33 Expenditures on FA in Operation, Distribution</v>
      </c>
      <c r="AD1806" s="34" t="str">
        <f t="shared" si="592"/>
        <v>" "</v>
      </c>
      <c r="AE1806" s="34" t="str">
        <f t="shared" si="593"/>
        <v>" "</v>
      </c>
      <c r="AF1806" s="34" t="str">
        <f t="shared" si="594"/>
        <v>" "</v>
      </c>
      <c r="AH1806" s="6" t="s">
        <v>900</v>
      </c>
      <c r="AI1806" t="s">
        <v>517</v>
      </c>
      <c r="AJ1806" s="14" t="s">
        <v>11</v>
      </c>
      <c r="AK1806" t="s">
        <v>909</v>
      </c>
      <c r="AL1806"/>
      <c r="AM1806"/>
      <c r="AN1806"/>
      <c r="AO1806"/>
      <c r="AP1806"/>
      <c r="AQ1806"/>
      <c r="AR1806"/>
      <c r="AS1806"/>
      <c r="AV1806" t="s">
        <v>517</v>
      </c>
      <c r="AW1806">
        <f t="shared" si="595"/>
        <v>45</v>
      </c>
    </row>
    <row r="1807" spans="1:49" x14ac:dyDescent="0.2">
      <c r="A1807" s="14">
        <v>7700.34</v>
      </c>
      <c r="B1807" t="s">
        <v>518</v>
      </c>
      <c r="C1807" s="33" t="str">
        <f t="shared" si="577"/>
        <v>7700.34 Development (Production) of New Intangible LT Asset, Distribution</v>
      </c>
      <c r="D1807" s="6" t="s">
        <v>874</v>
      </c>
      <c r="E1807" s="6" t="s">
        <v>6</v>
      </c>
      <c r="F1807" s="6" t="s">
        <v>6</v>
      </c>
      <c r="G1807" s="6" t="s">
        <v>907</v>
      </c>
      <c r="H1807" s="34" t="str">
        <f>VLOOKUP(I1807,'heading tables'!$G$3:$H$9,2,FALSE)</f>
        <v>L2</v>
      </c>
      <c r="I1807" s="34">
        <f t="shared" si="585"/>
        <v>7</v>
      </c>
      <c r="J1807" s="6" t="s">
        <v>1068</v>
      </c>
      <c r="K1807" s="34">
        <f t="shared" si="589"/>
        <v>37</v>
      </c>
      <c r="L1807" s="34" t="str">
        <f t="shared" si="587"/>
        <v>34</v>
      </c>
      <c r="M1807" s="34" t="str">
        <f t="shared" si="579"/>
        <v>7</v>
      </c>
      <c r="N1807" s="34" t="str">
        <f t="shared" si="580"/>
        <v>77</v>
      </c>
      <c r="O1807" s="34" t="str">
        <f t="shared" si="581"/>
        <v>7700</v>
      </c>
      <c r="P1807" s="34" t="str">
        <f>CONCATENATE(M1807," ",VLOOKUP(M1807,'heading tables'!$A:$C,2,FALSE))</f>
        <v>7 Operating Expenses</v>
      </c>
      <c r="Q1807" s="34" t="str">
        <f>CONCATENATE(N1807," ",VLOOKUP(N1807,'heading tables'!$A:$C,2,FALSE))</f>
        <v>77 Expenditures on Non-Current Assets</v>
      </c>
      <c r="R1807" s="34" t="str">
        <f>CONCATENATE(O1807," ",VLOOKUP(ABS(O1807),'heading tables'!$A:$C,2,FALSE))</f>
        <v>7700 Expenditures on Non-Current Assets</v>
      </c>
      <c r="S1807" s="34" t="str">
        <f t="shared" si="583"/>
        <v>77</v>
      </c>
      <c r="T1807" s="34" t="str">
        <f t="shared" si="584"/>
        <v>7700</v>
      </c>
      <c r="U1807" s="34" t="str">
        <f>CONCATENATE(S1807," ",VLOOKUP(S1807,'heading tables'!$A:$C,2,FALSE))</f>
        <v>77 Expenditures on Non-Current Assets</v>
      </c>
      <c r="V1807" s="34" t="str">
        <f>CONCATENATE(T1807," ",VLOOKUP(ABS(T1807),'heading tables'!$A:$C,2,FALSE))</f>
        <v>7700 Expenditures on Non-Current Assets</v>
      </c>
      <c r="W1807" s="34" t="str">
        <f t="shared" si="588"/>
        <v>7700.3</v>
      </c>
      <c r="X1807" s="34" t="str">
        <f t="shared" si="596"/>
        <v>7700.34</v>
      </c>
      <c r="Y1807" s="34" t="str">
        <f t="shared" si="596"/>
        <v>" "</v>
      </c>
      <c r="Z1807" s="34" t="str">
        <f t="shared" si="596"/>
        <v>" "</v>
      </c>
      <c r="AA1807" s="34" t="str">
        <f t="shared" si="596"/>
        <v>" "</v>
      </c>
      <c r="AB1807" s="34" t="str">
        <f t="shared" si="590"/>
        <v>7700.3 Expenditures on Non-Current Assets, Distribution (Network)</v>
      </c>
      <c r="AC1807" s="34" t="str">
        <f t="shared" si="591"/>
        <v>7700.34 Development (Production) of New Intangible LT Asset, Distribution</v>
      </c>
      <c r="AD1807" s="34" t="str">
        <f t="shared" si="592"/>
        <v>" "</v>
      </c>
      <c r="AE1807" s="34" t="str">
        <f t="shared" si="593"/>
        <v>" "</v>
      </c>
      <c r="AF1807" s="34" t="str">
        <f t="shared" si="594"/>
        <v>" "</v>
      </c>
      <c r="AH1807" s="6" t="s">
        <v>900</v>
      </c>
      <c r="AI1807" t="s">
        <v>518</v>
      </c>
      <c r="AJ1807" s="14" t="s">
        <v>11</v>
      </c>
      <c r="AK1807" t="s">
        <v>909</v>
      </c>
      <c r="AL1807"/>
      <c r="AM1807"/>
      <c r="AN1807"/>
      <c r="AO1807"/>
      <c r="AP1807"/>
      <c r="AQ1807"/>
      <c r="AR1807"/>
      <c r="AS1807"/>
      <c r="AV1807" t="s">
        <v>518</v>
      </c>
      <c r="AW1807">
        <f t="shared" si="595"/>
        <v>65</v>
      </c>
    </row>
    <row r="1808" spans="1:49" x14ac:dyDescent="0.2">
      <c r="A1808" s="14">
        <v>7700.35</v>
      </c>
      <c r="B1808" t="s">
        <v>519</v>
      </c>
      <c r="C1808" s="33" t="str">
        <f t="shared" si="577"/>
        <v>7700.35 Expenditures on Intangible LT Asset in Operation, Distribution</v>
      </c>
      <c r="D1808" s="6" t="s">
        <v>874</v>
      </c>
      <c r="E1808" s="6" t="s">
        <v>6</v>
      </c>
      <c r="F1808" s="6" t="s">
        <v>6</v>
      </c>
      <c r="G1808" s="6" t="s">
        <v>907</v>
      </c>
      <c r="H1808" s="34" t="str">
        <f>VLOOKUP(I1808,'heading tables'!$G$3:$H$9,2,FALSE)</f>
        <v>L2</v>
      </c>
      <c r="I1808" s="34">
        <f t="shared" si="585"/>
        <v>7</v>
      </c>
      <c r="J1808" s="6" t="s">
        <v>1068</v>
      </c>
      <c r="K1808" s="34">
        <f t="shared" si="589"/>
        <v>37</v>
      </c>
      <c r="L1808" s="34" t="str">
        <f t="shared" si="587"/>
        <v>35</v>
      </c>
      <c r="M1808" s="34" t="str">
        <f t="shared" si="579"/>
        <v>7</v>
      </c>
      <c r="N1808" s="34" t="str">
        <f t="shared" si="580"/>
        <v>77</v>
      </c>
      <c r="O1808" s="34" t="str">
        <f t="shared" si="581"/>
        <v>7700</v>
      </c>
      <c r="P1808" s="34" t="str">
        <f>CONCATENATE(M1808," ",VLOOKUP(M1808,'heading tables'!$A:$C,2,FALSE))</f>
        <v>7 Operating Expenses</v>
      </c>
      <c r="Q1808" s="34" t="str">
        <f>CONCATENATE(N1808," ",VLOOKUP(N1808,'heading tables'!$A:$C,2,FALSE))</f>
        <v>77 Expenditures on Non-Current Assets</v>
      </c>
      <c r="R1808" s="34" t="str">
        <f>CONCATENATE(O1808," ",VLOOKUP(ABS(O1808),'heading tables'!$A:$C,2,FALSE))</f>
        <v>7700 Expenditures on Non-Current Assets</v>
      </c>
      <c r="S1808" s="34" t="str">
        <f t="shared" si="583"/>
        <v>77</v>
      </c>
      <c r="T1808" s="34" t="str">
        <f t="shared" si="584"/>
        <v>7700</v>
      </c>
      <c r="U1808" s="34" t="str">
        <f>CONCATENATE(S1808," ",VLOOKUP(S1808,'heading tables'!$A:$C,2,FALSE))</f>
        <v>77 Expenditures on Non-Current Assets</v>
      </c>
      <c r="V1808" s="34" t="str">
        <f>CONCATENATE(T1808," ",VLOOKUP(ABS(T1808),'heading tables'!$A:$C,2,FALSE))</f>
        <v>7700 Expenditures on Non-Current Assets</v>
      </c>
      <c r="W1808" s="34" t="str">
        <f t="shared" si="588"/>
        <v>7700.3</v>
      </c>
      <c r="X1808" s="34" t="str">
        <f t="shared" si="596"/>
        <v>7700.35</v>
      </c>
      <c r="Y1808" s="34" t="str">
        <f t="shared" si="596"/>
        <v>" "</v>
      </c>
      <c r="Z1808" s="34" t="str">
        <f t="shared" si="596"/>
        <v>" "</v>
      </c>
      <c r="AA1808" s="34" t="str">
        <f t="shared" si="596"/>
        <v>" "</v>
      </c>
      <c r="AB1808" s="34" t="str">
        <f t="shared" si="590"/>
        <v>7700.3 Expenditures on Non-Current Assets, Distribution (Network)</v>
      </c>
      <c r="AC1808" s="34" t="str">
        <f t="shared" si="591"/>
        <v>7700.35 Expenditures on Intangible LT Asset in Operation, Distribution</v>
      </c>
      <c r="AD1808" s="34" t="str">
        <f t="shared" si="592"/>
        <v>" "</v>
      </c>
      <c r="AE1808" s="34" t="str">
        <f t="shared" si="593"/>
        <v>" "</v>
      </c>
      <c r="AF1808" s="34" t="str">
        <f t="shared" si="594"/>
        <v>" "</v>
      </c>
      <c r="AH1808" s="6" t="s">
        <v>900</v>
      </c>
      <c r="AI1808" t="s">
        <v>519</v>
      </c>
      <c r="AJ1808" s="14" t="s">
        <v>11</v>
      </c>
      <c r="AK1808" t="s">
        <v>909</v>
      </c>
      <c r="AL1808"/>
      <c r="AM1808"/>
      <c r="AN1808"/>
      <c r="AO1808"/>
      <c r="AP1808"/>
      <c r="AQ1808"/>
      <c r="AR1808"/>
      <c r="AS1808"/>
      <c r="AV1808" t="s">
        <v>519</v>
      </c>
      <c r="AW1808">
        <f t="shared" si="595"/>
        <v>62</v>
      </c>
    </row>
    <row r="1809" spans="1:49" x14ac:dyDescent="0.2">
      <c r="A1809" s="14">
        <v>7700.4</v>
      </c>
      <c r="B1809" t="s">
        <v>520</v>
      </c>
      <c r="C1809" s="33" t="str">
        <f t="shared" si="577"/>
        <v>7700.4 Expenditures on Non-Current Assets, Distribution (Supply)</v>
      </c>
      <c r="D1809" s="6" t="s">
        <v>875</v>
      </c>
      <c r="E1809" s="6" t="s">
        <v>6</v>
      </c>
      <c r="F1809" s="6" t="s">
        <v>6</v>
      </c>
      <c r="G1809" s="6" t="s">
        <v>26</v>
      </c>
      <c r="H1809" s="34" t="str">
        <f>VLOOKUP(I1809,'heading tables'!$G$3:$H$9,2,FALSE)</f>
        <v>L1</v>
      </c>
      <c r="I1809" s="34">
        <f t="shared" si="585"/>
        <v>6</v>
      </c>
      <c r="J1809" s="6" t="s">
        <v>1068</v>
      </c>
      <c r="K1809" s="34">
        <f t="shared" si="589"/>
        <v>37</v>
      </c>
      <c r="L1809" s="34" t="str">
        <f t="shared" si="587"/>
        <v>.4</v>
      </c>
      <c r="M1809" s="34" t="str">
        <f t="shared" si="579"/>
        <v>7</v>
      </c>
      <c r="N1809" s="34" t="str">
        <f t="shared" si="580"/>
        <v>77</v>
      </c>
      <c r="O1809" s="34" t="str">
        <f t="shared" si="581"/>
        <v>7700</v>
      </c>
      <c r="P1809" s="34" t="str">
        <f>CONCATENATE(M1809," ",VLOOKUP(M1809,'heading tables'!$A:$C,2,FALSE))</f>
        <v>7 Operating Expenses</v>
      </c>
      <c r="Q1809" s="34" t="str">
        <f>CONCATENATE(N1809," ",VLOOKUP(N1809,'heading tables'!$A:$C,2,FALSE))</f>
        <v>77 Expenditures on Non-Current Assets</v>
      </c>
      <c r="R1809" s="34" t="str">
        <f>CONCATENATE(O1809," ",VLOOKUP(ABS(O1809),'heading tables'!$A:$C,2,FALSE))</f>
        <v>7700 Expenditures on Non-Current Assets</v>
      </c>
      <c r="S1809" s="34" t="str">
        <f t="shared" si="583"/>
        <v>77</v>
      </c>
      <c r="T1809" s="34" t="str">
        <f t="shared" si="584"/>
        <v>7700</v>
      </c>
      <c r="U1809" s="34" t="str">
        <f>CONCATENATE(S1809," ",VLOOKUP(S1809,'heading tables'!$A:$C,2,FALSE))</f>
        <v>77 Expenditures on Non-Current Assets</v>
      </c>
      <c r="V1809" s="34" t="str">
        <f>CONCATENATE(T1809," ",VLOOKUP(ABS(T1809),'heading tables'!$A:$C,2,FALSE))</f>
        <v>7700 Expenditures on Non-Current Assets</v>
      </c>
      <c r="W1809" s="34" t="str">
        <f t="shared" si="588"/>
        <v>7700.4</v>
      </c>
      <c r="X1809" s="34" t="str">
        <f t="shared" si="596"/>
        <v>" "</v>
      </c>
      <c r="Y1809" s="34" t="str">
        <f t="shared" si="596"/>
        <v>" "</v>
      </c>
      <c r="Z1809" s="34" t="str">
        <f t="shared" si="596"/>
        <v>" "</v>
      </c>
      <c r="AA1809" s="34" t="str">
        <f t="shared" si="596"/>
        <v>" "</v>
      </c>
      <c r="AB1809" s="34" t="str">
        <f t="shared" si="590"/>
        <v>7700.4 Expenditures on Non-Current Assets, Distribution (Supply)</v>
      </c>
      <c r="AC1809" s="34" t="str">
        <f t="shared" si="591"/>
        <v>" "</v>
      </c>
      <c r="AD1809" s="34" t="str">
        <f t="shared" si="592"/>
        <v>" "</v>
      </c>
      <c r="AE1809" s="34" t="str">
        <f t="shared" si="593"/>
        <v>" "</v>
      </c>
      <c r="AF1809" s="34" t="str">
        <f t="shared" si="594"/>
        <v>" "</v>
      </c>
      <c r="AH1809" s="6" t="s">
        <v>900</v>
      </c>
      <c r="AI1809" t="s">
        <v>520</v>
      </c>
      <c r="AJ1809" s="14" t="s">
        <v>1064</v>
      </c>
      <c r="AK1809" t="s">
        <v>909</v>
      </c>
      <c r="AL1809"/>
      <c r="AM1809"/>
      <c r="AN1809"/>
      <c r="AO1809"/>
      <c r="AP1809"/>
      <c r="AQ1809"/>
      <c r="AR1809"/>
      <c r="AS1809"/>
      <c r="AV1809" t="s">
        <v>520</v>
      </c>
      <c r="AW1809">
        <f t="shared" si="595"/>
        <v>57</v>
      </c>
    </row>
    <row r="1810" spans="1:49" x14ac:dyDescent="0.2">
      <c r="A1810" s="14">
        <v>7700.41</v>
      </c>
      <c r="B1810" t="s">
        <v>521</v>
      </c>
      <c r="C1810" s="33" t="str">
        <f t="shared" si="577"/>
        <v>7700.41 Construction (Production) of New FA, Distribution (Supply)</v>
      </c>
      <c r="D1810" s="6" t="s">
        <v>875</v>
      </c>
      <c r="E1810" s="6" t="s">
        <v>6</v>
      </c>
      <c r="F1810" s="6" t="s">
        <v>6</v>
      </c>
      <c r="G1810" s="6" t="s">
        <v>907</v>
      </c>
      <c r="H1810" s="34" t="str">
        <f>VLOOKUP(I1810,'heading tables'!$G$3:$H$9,2,FALSE)</f>
        <v>L2</v>
      </c>
      <c r="I1810" s="34">
        <f t="shared" si="585"/>
        <v>7</v>
      </c>
      <c r="J1810" s="6" t="s">
        <v>1068</v>
      </c>
      <c r="K1810" s="34">
        <f t="shared" si="589"/>
        <v>37</v>
      </c>
      <c r="L1810" s="34" t="str">
        <f t="shared" si="587"/>
        <v>41</v>
      </c>
      <c r="M1810" s="34" t="str">
        <f t="shared" si="579"/>
        <v>7</v>
      </c>
      <c r="N1810" s="34" t="str">
        <f t="shared" si="580"/>
        <v>77</v>
      </c>
      <c r="O1810" s="34" t="str">
        <f t="shared" si="581"/>
        <v>7700</v>
      </c>
      <c r="P1810" s="34" t="str">
        <f>CONCATENATE(M1810," ",VLOOKUP(M1810,'heading tables'!$A:$C,2,FALSE))</f>
        <v>7 Operating Expenses</v>
      </c>
      <c r="Q1810" s="34" t="str">
        <f>CONCATENATE(N1810," ",VLOOKUP(N1810,'heading tables'!$A:$C,2,FALSE))</f>
        <v>77 Expenditures on Non-Current Assets</v>
      </c>
      <c r="R1810" s="34" t="str">
        <f>CONCATENATE(O1810," ",VLOOKUP(ABS(O1810),'heading tables'!$A:$C,2,FALSE))</f>
        <v>7700 Expenditures on Non-Current Assets</v>
      </c>
      <c r="S1810" s="34" t="str">
        <f t="shared" si="583"/>
        <v>77</v>
      </c>
      <c r="T1810" s="34" t="str">
        <f t="shared" si="584"/>
        <v>7700</v>
      </c>
      <c r="U1810" s="34" t="str">
        <f>CONCATENATE(S1810," ",VLOOKUP(S1810,'heading tables'!$A:$C,2,FALSE))</f>
        <v>77 Expenditures on Non-Current Assets</v>
      </c>
      <c r="V1810" s="34" t="str">
        <f>CONCATENATE(T1810," ",VLOOKUP(ABS(T1810),'heading tables'!$A:$C,2,FALSE))</f>
        <v>7700 Expenditures on Non-Current Assets</v>
      </c>
      <c r="W1810" s="34" t="str">
        <f t="shared" si="588"/>
        <v>7700.4</v>
      </c>
      <c r="X1810" s="34" t="str">
        <f t="shared" si="596"/>
        <v>7700.41</v>
      </c>
      <c r="Y1810" s="34" t="str">
        <f t="shared" si="596"/>
        <v>" "</v>
      </c>
      <c r="Z1810" s="34" t="str">
        <f t="shared" si="596"/>
        <v>" "</v>
      </c>
      <c r="AA1810" s="34" t="str">
        <f t="shared" si="596"/>
        <v>" "</v>
      </c>
      <c r="AB1810" s="34" t="str">
        <f t="shared" si="590"/>
        <v>7700.4 Expenditures on Non-Current Assets, Distribution (Supply)</v>
      </c>
      <c r="AC1810" s="34" t="str">
        <f t="shared" si="591"/>
        <v>7700.41 Construction (Production) of New FA, Distribution (Supply)</v>
      </c>
      <c r="AD1810" s="34" t="str">
        <f t="shared" si="592"/>
        <v>" "</v>
      </c>
      <c r="AE1810" s="34" t="str">
        <f t="shared" si="593"/>
        <v>" "</v>
      </c>
      <c r="AF1810" s="34" t="str">
        <f t="shared" si="594"/>
        <v>" "</v>
      </c>
      <c r="AH1810" s="6" t="s">
        <v>900</v>
      </c>
      <c r="AI1810" t="s">
        <v>521</v>
      </c>
      <c r="AJ1810" s="14" t="s">
        <v>11</v>
      </c>
      <c r="AK1810" t="s">
        <v>909</v>
      </c>
      <c r="AL1810"/>
      <c r="AM1810"/>
      <c r="AN1810"/>
      <c r="AO1810"/>
      <c r="AP1810"/>
      <c r="AQ1810"/>
      <c r="AR1810"/>
      <c r="AS1810"/>
      <c r="AV1810" t="s">
        <v>521</v>
      </c>
      <c r="AW1810">
        <f t="shared" si="595"/>
        <v>58</v>
      </c>
    </row>
    <row r="1811" spans="1:49" x14ac:dyDescent="0.2">
      <c r="A1811" s="14">
        <v>7700.42</v>
      </c>
      <c r="B1811" t="s">
        <v>522</v>
      </c>
      <c r="C1811" s="33" t="str">
        <f t="shared" si="577"/>
        <v>7700.42 Installation Costs of FA, Distribution (Supply)</v>
      </c>
      <c r="D1811" s="6" t="s">
        <v>875</v>
      </c>
      <c r="E1811" s="6" t="s">
        <v>6</v>
      </c>
      <c r="F1811" s="6" t="s">
        <v>6</v>
      </c>
      <c r="G1811" s="6" t="s">
        <v>907</v>
      </c>
      <c r="H1811" s="34" t="str">
        <f>VLOOKUP(I1811,'heading tables'!$G$3:$H$9,2,FALSE)</f>
        <v>L2</v>
      </c>
      <c r="I1811" s="34">
        <f t="shared" si="585"/>
        <v>7</v>
      </c>
      <c r="J1811" s="6" t="s">
        <v>1068</v>
      </c>
      <c r="K1811" s="34">
        <f t="shared" si="589"/>
        <v>37</v>
      </c>
      <c r="L1811" s="34" t="str">
        <f t="shared" si="587"/>
        <v>42</v>
      </c>
      <c r="M1811" s="34" t="str">
        <f t="shared" si="579"/>
        <v>7</v>
      </c>
      <c r="N1811" s="34" t="str">
        <f t="shared" si="580"/>
        <v>77</v>
      </c>
      <c r="O1811" s="34" t="str">
        <f t="shared" si="581"/>
        <v>7700</v>
      </c>
      <c r="P1811" s="34" t="str">
        <f>CONCATENATE(M1811," ",VLOOKUP(M1811,'heading tables'!$A:$C,2,FALSE))</f>
        <v>7 Operating Expenses</v>
      </c>
      <c r="Q1811" s="34" t="str">
        <f>CONCATENATE(N1811," ",VLOOKUP(N1811,'heading tables'!$A:$C,2,FALSE))</f>
        <v>77 Expenditures on Non-Current Assets</v>
      </c>
      <c r="R1811" s="34" t="str">
        <f>CONCATENATE(O1811," ",VLOOKUP(ABS(O1811),'heading tables'!$A:$C,2,FALSE))</f>
        <v>7700 Expenditures on Non-Current Assets</v>
      </c>
      <c r="S1811" s="34" t="str">
        <f t="shared" si="583"/>
        <v>77</v>
      </c>
      <c r="T1811" s="34" t="str">
        <f t="shared" si="584"/>
        <v>7700</v>
      </c>
      <c r="U1811" s="34" t="str">
        <f>CONCATENATE(S1811," ",VLOOKUP(S1811,'heading tables'!$A:$C,2,FALSE))</f>
        <v>77 Expenditures on Non-Current Assets</v>
      </c>
      <c r="V1811" s="34" t="str">
        <f>CONCATENATE(T1811," ",VLOOKUP(ABS(T1811),'heading tables'!$A:$C,2,FALSE))</f>
        <v>7700 Expenditures on Non-Current Assets</v>
      </c>
      <c r="W1811" s="34" t="str">
        <f t="shared" si="588"/>
        <v>7700.4</v>
      </c>
      <c r="X1811" s="34" t="str">
        <f t="shared" si="596"/>
        <v>7700.42</v>
      </c>
      <c r="Y1811" s="34" t="str">
        <f t="shared" si="596"/>
        <v>" "</v>
      </c>
      <c r="Z1811" s="34" t="str">
        <f t="shared" si="596"/>
        <v>" "</v>
      </c>
      <c r="AA1811" s="34" t="str">
        <f t="shared" si="596"/>
        <v>" "</v>
      </c>
      <c r="AB1811" s="34" t="str">
        <f t="shared" si="590"/>
        <v>7700.4 Expenditures on Non-Current Assets, Distribution (Supply)</v>
      </c>
      <c r="AC1811" s="34" t="str">
        <f t="shared" si="591"/>
        <v>7700.42 Installation Costs of FA, Distribution (Supply)</v>
      </c>
      <c r="AD1811" s="34" t="str">
        <f t="shared" si="592"/>
        <v>" "</v>
      </c>
      <c r="AE1811" s="34" t="str">
        <f t="shared" si="593"/>
        <v>" "</v>
      </c>
      <c r="AF1811" s="34" t="str">
        <f t="shared" si="594"/>
        <v>" "</v>
      </c>
      <c r="AH1811" s="6" t="s">
        <v>900</v>
      </c>
      <c r="AI1811" t="s">
        <v>522</v>
      </c>
      <c r="AJ1811" s="14" t="s">
        <v>11</v>
      </c>
      <c r="AK1811" t="s">
        <v>909</v>
      </c>
      <c r="AL1811"/>
      <c r="AM1811"/>
      <c r="AN1811"/>
      <c r="AO1811"/>
      <c r="AP1811"/>
      <c r="AQ1811"/>
      <c r="AR1811"/>
      <c r="AS1811"/>
      <c r="AV1811" t="s">
        <v>522</v>
      </c>
      <c r="AW1811">
        <f t="shared" si="595"/>
        <v>47</v>
      </c>
    </row>
    <row r="1812" spans="1:49" x14ac:dyDescent="0.2">
      <c r="A1812" s="14">
        <v>7700.43</v>
      </c>
      <c r="B1812" t="s">
        <v>523</v>
      </c>
      <c r="C1812" s="33" t="str">
        <f t="shared" si="577"/>
        <v>7700.43 Expenditures on FA in Operation, Distribution (Supply)</v>
      </c>
      <c r="D1812" s="6" t="s">
        <v>875</v>
      </c>
      <c r="E1812" s="6" t="s">
        <v>6</v>
      </c>
      <c r="F1812" s="6" t="s">
        <v>6</v>
      </c>
      <c r="G1812" s="6" t="s">
        <v>907</v>
      </c>
      <c r="H1812" s="34" t="str">
        <f>VLOOKUP(I1812,'heading tables'!$G$3:$H$9,2,FALSE)</f>
        <v>L2</v>
      </c>
      <c r="I1812" s="34">
        <f t="shared" si="585"/>
        <v>7</v>
      </c>
      <c r="J1812" s="6" t="s">
        <v>1068</v>
      </c>
      <c r="K1812" s="34">
        <f t="shared" si="589"/>
        <v>37</v>
      </c>
      <c r="L1812" s="34" t="str">
        <f t="shared" si="587"/>
        <v>43</v>
      </c>
      <c r="M1812" s="34" t="str">
        <f t="shared" si="579"/>
        <v>7</v>
      </c>
      <c r="N1812" s="34" t="str">
        <f t="shared" si="580"/>
        <v>77</v>
      </c>
      <c r="O1812" s="34" t="str">
        <f t="shared" si="581"/>
        <v>7700</v>
      </c>
      <c r="P1812" s="34" t="str">
        <f>CONCATENATE(M1812," ",VLOOKUP(M1812,'heading tables'!$A:$C,2,FALSE))</f>
        <v>7 Operating Expenses</v>
      </c>
      <c r="Q1812" s="34" t="str">
        <f>CONCATENATE(N1812," ",VLOOKUP(N1812,'heading tables'!$A:$C,2,FALSE))</f>
        <v>77 Expenditures on Non-Current Assets</v>
      </c>
      <c r="R1812" s="34" t="str">
        <f>CONCATENATE(O1812," ",VLOOKUP(ABS(O1812),'heading tables'!$A:$C,2,FALSE))</f>
        <v>7700 Expenditures on Non-Current Assets</v>
      </c>
      <c r="S1812" s="34" t="str">
        <f t="shared" si="583"/>
        <v>77</v>
      </c>
      <c r="T1812" s="34" t="str">
        <f t="shared" si="584"/>
        <v>7700</v>
      </c>
      <c r="U1812" s="34" t="str">
        <f>CONCATENATE(S1812," ",VLOOKUP(S1812,'heading tables'!$A:$C,2,FALSE))</f>
        <v>77 Expenditures on Non-Current Assets</v>
      </c>
      <c r="V1812" s="34" t="str">
        <f>CONCATENATE(T1812," ",VLOOKUP(ABS(T1812),'heading tables'!$A:$C,2,FALSE))</f>
        <v>7700 Expenditures on Non-Current Assets</v>
      </c>
      <c r="W1812" s="34" t="str">
        <f t="shared" si="588"/>
        <v>7700.4</v>
      </c>
      <c r="X1812" s="34" t="str">
        <f t="shared" si="596"/>
        <v>7700.43</v>
      </c>
      <c r="Y1812" s="34" t="str">
        <f t="shared" si="596"/>
        <v>" "</v>
      </c>
      <c r="Z1812" s="34" t="str">
        <f t="shared" si="596"/>
        <v>" "</v>
      </c>
      <c r="AA1812" s="34" t="str">
        <f t="shared" si="596"/>
        <v>" "</v>
      </c>
      <c r="AB1812" s="34" t="str">
        <f t="shared" si="590"/>
        <v>7700.4 Expenditures on Non-Current Assets, Distribution (Supply)</v>
      </c>
      <c r="AC1812" s="34" t="str">
        <f t="shared" si="591"/>
        <v>7700.43 Expenditures on FA in Operation, Distribution (Supply)</v>
      </c>
      <c r="AD1812" s="34" t="str">
        <f t="shared" si="592"/>
        <v>" "</v>
      </c>
      <c r="AE1812" s="34" t="str">
        <f t="shared" si="593"/>
        <v>" "</v>
      </c>
      <c r="AF1812" s="34" t="str">
        <f t="shared" si="594"/>
        <v>" "</v>
      </c>
      <c r="AH1812" s="6" t="s">
        <v>900</v>
      </c>
      <c r="AI1812" t="s">
        <v>523</v>
      </c>
      <c r="AJ1812" s="14" t="s">
        <v>11</v>
      </c>
      <c r="AK1812" t="s">
        <v>909</v>
      </c>
      <c r="AL1812"/>
      <c r="AM1812"/>
      <c r="AN1812"/>
      <c r="AO1812"/>
      <c r="AP1812"/>
      <c r="AQ1812"/>
      <c r="AR1812"/>
      <c r="AS1812"/>
      <c r="AV1812" t="s">
        <v>523</v>
      </c>
      <c r="AW1812">
        <f t="shared" si="595"/>
        <v>54</v>
      </c>
    </row>
    <row r="1813" spans="1:49" x14ac:dyDescent="0.2">
      <c r="A1813" s="14">
        <v>7700.44</v>
      </c>
      <c r="B1813" t="s">
        <v>524</v>
      </c>
      <c r="C1813" s="33" t="str">
        <f t="shared" si="577"/>
        <v>7700.44 Development (Production) of New Intangible LT Asset, Distribution (Supply)</v>
      </c>
      <c r="D1813" s="6" t="s">
        <v>875</v>
      </c>
      <c r="E1813" s="6" t="s">
        <v>6</v>
      </c>
      <c r="F1813" s="6" t="s">
        <v>6</v>
      </c>
      <c r="G1813" s="6" t="s">
        <v>907</v>
      </c>
      <c r="H1813" s="34" t="str">
        <f>VLOOKUP(I1813,'heading tables'!$G$3:$H$9,2,FALSE)</f>
        <v>L2</v>
      </c>
      <c r="I1813" s="34">
        <f t="shared" si="585"/>
        <v>7</v>
      </c>
      <c r="J1813" s="6" t="s">
        <v>1068</v>
      </c>
      <c r="K1813" s="34">
        <f t="shared" si="589"/>
        <v>37</v>
      </c>
      <c r="L1813" s="34" t="str">
        <f t="shared" si="587"/>
        <v>44</v>
      </c>
      <c r="M1813" s="34" t="str">
        <f t="shared" si="579"/>
        <v>7</v>
      </c>
      <c r="N1813" s="34" t="str">
        <f t="shared" si="580"/>
        <v>77</v>
      </c>
      <c r="O1813" s="34" t="str">
        <f t="shared" si="581"/>
        <v>7700</v>
      </c>
      <c r="P1813" s="34" t="str">
        <f>CONCATENATE(M1813," ",VLOOKUP(M1813,'heading tables'!$A:$C,2,FALSE))</f>
        <v>7 Operating Expenses</v>
      </c>
      <c r="Q1813" s="34" t="str">
        <f>CONCATENATE(N1813," ",VLOOKUP(N1813,'heading tables'!$A:$C,2,FALSE))</f>
        <v>77 Expenditures on Non-Current Assets</v>
      </c>
      <c r="R1813" s="34" t="str">
        <f>CONCATENATE(O1813," ",VLOOKUP(ABS(O1813),'heading tables'!$A:$C,2,FALSE))</f>
        <v>7700 Expenditures on Non-Current Assets</v>
      </c>
      <c r="S1813" s="34" t="str">
        <f t="shared" si="583"/>
        <v>77</v>
      </c>
      <c r="T1813" s="34" t="str">
        <f t="shared" si="584"/>
        <v>7700</v>
      </c>
      <c r="U1813" s="34" t="str">
        <f>CONCATENATE(S1813," ",VLOOKUP(S1813,'heading tables'!$A:$C,2,FALSE))</f>
        <v>77 Expenditures on Non-Current Assets</v>
      </c>
      <c r="V1813" s="34" t="str">
        <f>CONCATENATE(T1813," ",VLOOKUP(ABS(T1813),'heading tables'!$A:$C,2,FALSE))</f>
        <v>7700 Expenditures on Non-Current Assets</v>
      </c>
      <c r="W1813" s="34" t="str">
        <f t="shared" si="588"/>
        <v>7700.4</v>
      </c>
      <c r="X1813" s="34" t="str">
        <f t="shared" si="596"/>
        <v>7700.44</v>
      </c>
      <c r="Y1813" s="34" t="str">
        <f t="shared" si="596"/>
        <v>" "</v>
      </c>
      <c r="Z1813" s="34" t="str">
        <f t="shared" si="596"/>
        <v>" "</v>
      </c>
      <c r="AA1813" s="34" t="str">
        <f t="shared" si="596"/>
        <v>" "</v>
      </c>
      <c r="AB1813" s="34" t="str">
        <f t="shared" si="590"/>
        <v>7700.4 Expenditures on Non-Current Assets, Distribution (Supply)</v>
      </c>
      <c r="AC1813" s="34" t="str">
        <f t="shared" si="591"/>
        <v>7700.44 Development (Production) of New Intangible LT Asset, Distribution (Supply)</v>
      </c>
      <c r="AD1813" s="34" t="str">
        <f t="shared" si="592"/>
        <v>" "</v>
      </c>
      <c r="AE1813" s="34" t="str">
        <f t="shared" si="593"/>
        <v>" "</v>
      </c>
      <c r="AF1813" s="34" t="str">
        <f t="shared" si="594"/>
        <v>" "</v>
      </c>
      <c r="AH1813" s="6" t="s">
        <v>900</v>
      </c>
      <c r="AI1813" t="s">
        <v>524</v>
      </c>
      <c r="AJ1813" s="14" t="s">
        <v>11</v>
      </c>
      <c r="AK1813" t="s">
        <v>909</v>
      </c>
      <c r="AL1813"/>
      <c r="AM1813"/>
      <c r="AN1813"/>
      <c r="AO1813"/>
      <c r="AP1813"/>
      <c r="AQ1813"/>
      <c r="AR1813"/>
      <c r="AS1813"/>
      <c r="AV1813" t="s">
        <v>524</v>
      </c>
      <c r="AW1813">
        <f t="shared" si="595"/>
        <v>74</v>
      </c>
    </row>
    <row r="1814" spans="1:49" x14ac:dyDescent="0.2">
      <c r="A1814" s="14">
        <v>7700.45</v>
      </c>
      <c r="B1814" t="s">
        <v>525</v>
      </c>
      <c r="C1814" s="33" t="str">
        <f t="shared" si="577"/>
        <v>7700.45 Expenditures on Intangible LT Asset in Operation, Distribution (Supply)</v>
      </c>
      <c r="D1814" s="6" t="s">
        <v>875</v>
      </c>
      <c r="E1814" s="6" t="s">
        <v>6</v>
      </c>
      <c r="F1814" s="6" t="s">
        <v>6</v>
      </c>
      <c r="G1814" s="6" t="s">
        <v>907</v>
      </c>
      <c r="H1814" s="34" t="str">
        <f>VLOOKUP(I1814,'heading tables'!$G$3:$H$9,2,FALSE)</f>
        <v>L2</v>
      </c>
      <c r="I1814" s="34">
        <f t="shared" si="585"/>
        <v>7</v>
      </c>
      <c r="J1814" s="6" t="s">
        <v>1068</v>
      </c>
      <c r="K1814" s="34">
        <f t="shared" si="589"/>
        <v>37</v>
      </c>
      <c r="L1814" s="34" t="str">
        <f t="shared" si="587"/>
        <v>45</v>
      </c>
      <c r="M1814" s="34" t="str">
        <f t="shared" si="579"/>
        <v>7</v>
      </c>
      <c r="N1814" s="34" t="str">
        <f t="shared" si="580"/>
        <v>77</v>
      </c>
      <c r="O1814" s="34" t="str">
        <f t="shared" si="581"/>
        <v>7700</v>
      </c>
      <c r="P1814" s="34" t="str">
        <f>CONCATENATE(M1814," ",VLOOKUP(M1814,'heading tables'!$A:$C,2,FALSE))</f>
        <v>7 Operating Expenses</v>
      </c>
      <c r="Q1814" s="34" t="str">
        <f>CONCATENATE(N1814," ",VLOOKUP(N1814,'heading tables'!$A:$C,2,FALSE))</f>
        <v>77 Expenditures on Non-Current Assets</v>
      </c>
      <c r="R1814" s="34" t="str">
        <f>CONCATENATE(O1814," ",VLOOKUP(ABS(O1814),'heading tables'!$A:$C,2,FALSE))</f>
        <v>7700 Expenditures on Non-Current Assets</v>
      </c>
      <c r="S1814" s="34" t="str">
        <f t="shared" si="583"/>
        <v>77</v>
      </c>
      <c r="T1814" s="34" t="str">
        <f t="shared" si="584"/>
        <v>7700</v>
      </c>
      <c r="U1814" s="34" t="str">
        <f>CONCATENATE(S1814," ",VLOOKUP(S1814,'heading tables'!$A:$C,2,FALSE))</f>
        <v>77 Expenditures on Non-Current Assets</v>
      </c>
      <c r="V1814" s="34" t="str">
        <f>CONCATENATE(T1814," ",VLOOKUP(ABS(T1814),'heading tables'!$A:$C,2,FALSE))</f>
        <v>7700 Expenditures on Non-Current Assets</v>
      </c>
      <c r="W1814" s="34" t="str">
        <f t="shared" si="588"/>
        <v>7700.4</v>
      </c>
      <c r="X1814" s="34" t="str">
        <f t="shared" si="596"/>
        <v>7700.45</v>
      </c>
      <c r="Y1814" s="34" t="str">
        <f t="shared" si="596"/>
        <v>" "</v>
      </c>
      <c r="Z1814" s="34" t="str">
        <f t="shared" si="596"/>
        <v>" "</v>
      </c>
      <c r="AA1814" s="34" t="str">
        <f t="shared" si="596"/>
        <v>" "</v>
      </c>
      <c r="AB1814" s="34" t="str">
        <f t="shared" si="590"/>
        <v>7700.4 Expenditures on Non-Current Assets, Distribution (Supply)</v>
      </c>
      <c r="AC1814" s="34" t="str">
        <f t="shared" si="591"/>
        <v>7700.45 Expenditures on Intangible LT Asset in Operation, Distribution (Supply)</v>
      </c>
      <c r="AD1814" s="34" t="str">
        <f t="shared" si="592"/>
        <v>" "</v>
      </c>
      <c r="AE1814" s="34" t="str">
        <f t="shared" si="593"/>
        <v>" "</v>
      </c>
      <c r="AF1814" s="34" t="str">
        <f t="shared" si="594"/>
        <v>" "</v>
      </c>
      <c r="AH1814" s="6" t="s">
        <v>900</v>
      </c>
      <c r="AI1814" t="s">
        <v>525</v>
      </c>
      <c r="AJ1814" s="14" t="s">
        <v>11</v>
      </c>
      <c r="AK1814" t="s">
        <v>909</v>
      </c>
      <c r="AL1814"/>
      <c r="AM1814"/>
      <c r="AN1814"/>
      <c r="AO1814"/>
      <c r="AP1814"/>
      <c r="AQ1814"/>
      <c r="AR1814"/>
      <c r="AS1814"/>
      <c r="AV1814" t="s">
        <v>525</v>
      </c>
      <c r="AW1814">
        <f t="shared" si="595"/>
        <v>71</v>
      </c>
    </row>
    <row r="1815" spans="1:49" x14ac:dyDescent="0.2">
      <c r="A1815" s="14">
        <v>7700.5</v>
      </c>
      <c r="B1815" t="s">
        <v>526</v>
      </c>
      <c r="C1815" s="33" t="str">
        <f t="shared" si="577"/>
        <v>7700.5 Expenditures on Non-Current Assets, Generation</v>
      </c>
      <c r="D1815" s="6" t="s">
        <v>870</v>
      </c>
      <c r="E1815" s="6" t="s">
        <v>6</v>
      </c>
      <c r="F1815" s="6" t="s">
        <v>6</v>
      </c>
      <c r="G1815" s="6" t="s">
        <v>26</v>
      </c>
      <c r="H1815" s="34" t="str">
        <f>VLOOKUP(I1815,'heading tables'!$G$3:$H$9,2,FALSE)</f>
        <v>L1</v>
      </c>
      <c r="I1815" s="34">
        <f t="shared" si="585"/>
        <v>6</v>
      </c>
      <c r="J1815" s="6" t="s">
        <v>1068</v>
      </c>
      <c r="K1815" s="34">
        <f t="shared" si="589"/>
        <v>37</v>
      </c>
      <c r="L1815" s="34" t="str">
        <f t="shared" si="587"/>
        <v>.5</v>
      </c>
      <c r="M1815" s="34" t="str">
        <f t="shared" si="579"/>
        <v>7</v>
      </c>
      <c r="N1815" s="34" t="str">
        <f t="shared" si="580"/>
        <v>77</v>
      </c>
      <c r="O1815" s="34" t="str">
        <f t="shared" si="581"/>
        <v>7700</v>
      </c>
      <c r="P1815" s="34" t="str">
        <f>CONCATENATE(M1815," ",VLOOKUP(M1815,'heading tables'!$A:$C,2,FALSE))</f>
        <v>7 Operating Expenses</v>
      </c>
      <c r="Q1815" s="34" t="str">
        <f>CONCATENATE(N1815," ",VLOOKUP(N1815,'heading tables'!$A:$C,2,FALSE))</f>
        <v>77 Expenditures on Non-Current Assets</v>
      </c>
      <c r="R1815" s="34" t="str">
        <f>CONCATENATE(O1815," ",VLOOKUP(ABS(O1815),'heading tables'!$A:$C,2,FALSE))</f>
        <v>7700 Expenditures on Non-Current Assets</v>
      </c>
      <c r="S1815" s="34" t="str">
        <f t="shared" si="583"/>
        <v>77</v>
      </c>
      <c r="T1815" s="34" t="str">
        <f t="shared" si="584"/>
        <v>7700</v>
      </c>
      <c r="U1815" s="34" t="str">
        <f>CONCATENATE(S1815," ",VLOOKUP(S1815,'heading tables'!$A:$C,2,FALSE))</f>
        <v>77 Expenditures on Non-Current Assets</v>
      </c>
      <c r="V1815" s="34" t="str">
        <f>CONCATENATE(T1815," ",VLOOKUP(ABS(T1815),'heading tables'!$A:$C,2,FALSE))</f>
        <v>7700 Expenditures on Non-Current Assets</v>
      </c>
      <c r="W1815" s="34" t="str">
        <f t="shared" si="588"/>
        <v>7700.5</v>
      </c>
      <c r="X1815" s="34" t="str">
        <f t="shared" si="596"/>
        <v>" "</v>
      </c>
      <c r="Y1815" s="34" t="str">
        <f t="shared" si="596"/>
        <v>" "</v>
      </c>
      <c r="Z1815" s="34" t="str">
        <f t="shared" si="596"/>
        <v>" "</v>
      </c>
      <c r="AA1815" s="34" t="str">
        <f t="shared" si="596"/>
        <v>" "</v>
      </c>
      <c r="AB1815" s="34" t="str">
        <f t="shared" si="590"/>
        <v>7700.5 Expenditures on Non-Current Assets, Generation</v>
      </c>
      <c r="AC1815" s="34" t="str">
        <f t="shared" si="591"/>
        <v>" "</v>
      </c>
      <c r="AD1815" s="34" t="str">
        <f t="shared" si="592"/>
        <v>" "</v>
      </c>
      <c r="AE1815" s="34" t="str">
        <f t="shared" si="593"/>
        <v>" "</v>
      </c>
      <c r="AF1815" s="34" t="str">
        <f t="shared" si="594"/>
        <v>" "</v>
      </c>
      <c r="AH1815" s="6" t="s">
        <v>900</v>
      </c>
      <c r="AI1815" t="s">
        <v>526</v>
      </c>
      <c r="AJ1815" s="14" t="s">
        <v>1064</v>
      </c>
      <c r="AK1815" t="s">
        <v>909</v>
      </c>
      <c r="AL1815"/>
      <c r="AM1815"/>
      <c r="AN1815"/>
      <c r="AO1815"/>
      <c r="AP1815"/>
      <c r="AQ1815"/>
      <c r="AR1815"/>
      <c r="AS1815"/>
      <c r="AV1815" t="s">
        <v>526</v>
      </c>
      <c r="AW1815">
        <f t="shared" si="595"/>
        <v>46</v>
      </c>
    </row>
    <row r="1816" spans="1:49" x14ac:dyDescent="0.2">
      <c r="A1816" s="14">
        <v>7700.51</v>
      </c>
      <c r="B1816" t="s">
        <v>527</v>
      </c>
      <c r="C1816" s="33" t="str">
        <f t="shared" si="577"/>
        <v>7700.51 Construction (Production) of New FA, Generation</v>
      </c>
      <c r="D1816" s="6" t="s">
        <v>870</v>
      </c>
      <c r="E1816" s="6" t="s">
        <v>6</v>
      </c>
      <c r="F1816" s="6" t="s">
        <v>6</v>
      </c>
      <c r="G1816" s="6" t="s">
        <v>907</v>
      </c>
      <c r="H1816" s="34" t="str">
        <f>VLOOKUP(I1816,'heading tables'!$G$3:$H$9,2,FALSE)</f>
        <v>L2</v>
      </c>
      <c r="I1816" s="34">
        <f t="shared" si="585"/>
        <v>7</v>
      </c>
      <c r="J1816" s="6" t="s">
        <v>1068</v>
      </c>
      <c r="K1816" s="34">
        <f t="shared" si="589"/>
        <v>37</v>
      </c>
      <c r="L1816" s="34" t="str">
        <f t="shared" si="587"/>
        <v>51</v>
      </c>
      <c r="M1816" s="34" t="str">
        <f t="shared" si="579"/>
        <v>7</v>
      </c>
      <c r="N1816" s="34" t="str">
        <f t="shared" si="580"/>
        <v>77</v>
      </c>
      <c r="O1816" s="34" t="str">
        <f t="shared" si="581"/>
        <v>7700</v>
      </c>
      <c r="P1816" s="34" t="str">
        <f>CONCATENATE(M1816," ",VLOOKUP(M1816,'heading tables'!$A:$C,2,FALSE))</f>
        <v>7 Operating Expenses</v>
      </c>
      <c r="Q1816" s="34" t="str">
        <f>CONCATENATE(N1816," ",VLOOKUP(N1816,'heading tables'!$A:$C,2,FALSE))</f>
        <v>77 Expenditures on Non-Current Assets</v>
      </c>
      <c r="R1816" s="34" t="str">
        <f>CONCATENATE(O1816," ",VLOOKUP(ABS(O1816),'heading tables'!$A:$C,2,FALSE))</f>
        <v>7700 Expenditures on Non-Current Assets</v>
      </c>
      <c r="S1816" s="34" t="str">
        <f t="shared" si="583"/>
        <v>77</v>
      </c>
      <c r="T1816" s="34" t="str">
        <f t="shared" si="584"/>
        <v>7700</v>
      </c>
      <c r="U1816" s="34" t="str">
        <f>CONCATENATE(S1816," ",VLOOKUP(S1816,'heading tables'!$A:$C,2,FALSE))</f>
        <v>77 Expenditures on Non-Current Assets</v>
      </c>
      <c r="V1816" s="34" t="str">
        <f>CONCATENATE(T1816," ",VLOOKUP(ABS(T1816),'heading tables'!$A:$C,2,FALSE))</f>
        <v>7700 Expenditures on Non-Current Assets</v>
      </c>
      <c r="W1816" s="34" t="str">
        <f t="shared" si="588"/>
        <v>7700.5</v>
      </c>
      <c r="X1816" s="34" t="str">
        <f t="shared" si="596"/>
        <v>7700.51</v>
      </c>
      <c r="Y1816" s="34" t="str">
        <f t="shared" si="596"/>
        <v>" "</v>
      </c>
      <c r="Z1816" s="34" t="str">
        <f t="shared" si="596"/>
        <v>" "</v>
      </c>
      <c r="AA1816" s="34" t="str">
        <f t="shared" si="596"/>
        <v>" "</v>
      </c>
      <c r="AB1816" s="34" t="str">
        <f t="shared" si="590"/>
        <v>7700.5 Expenditures on Non-Current Assets, Generation</v>
      </c>
      <c r="AC1816" s="34" t="str">
        <f t="shared" si="591"/>
        <v>7700.51 Construction (Production) of New FA, Generation</v>
      </c>
      <c r="AD1816" s="34" t="str">
        <f t="shared" si="592"/>
        <v>" "</v>
      </c>
      <c r="AE1816" s="34" t="str">
        <f t="shared" si="593"/>
        <v>" "</v>
      </c>
      <c r="AF1816" s="34" t="str">
        <f t="shared" si="594"/>
        <v>" "</v>
      </c>
      <c r="AH1816" s="6" t="s">
        <v>900</v>
      </c>
      <c r="AI1816" t="s">
        <v>527</v>
      </c>
      <c r="AJ1816" s="14" t="s">
        <v>11</v>
      </c>
      <c r="AK1816" t="s">
        <v>909</v>
      </c>
      <c r="AL1816"/>
      <c r="AM1816"/>
      <c r="AN1816"/>
      <c r="AO1816"/>
      <c r="AP1816"/>
      <c r="AQ1816"/>
      <c r="AR1816"/>
      <c r="AS1816"/>
      <c r="AV1816" t="s">
        <v>527</v>
      </c>
      <c r="AW1816">
        <f t="shared" si="595"/>
        <v>47</v>
      </c>
    </row>
    <row r="1817" spans="1:49" x14ac:dyDescent="0.2">
      <c r="A1817" s="14">
        <v>7700.52</v>
      </c>
      <c r="B1817" t="s">
        <v>528</v>
      </c>
      <c r="C1817" s="33" t="str">
        <f t="shared" si="577"/>
        <v>7700.52 Installation Costs of FA, Generation</v>
      </c>
      <c r="D1817" s="6" t="s">
        <v>870</v>
      </c>
      <c r="E1817" s="6" t="s">
        <v>6</v>
      </c>
      <c r="F1817" s="6" t="s">
        <v>6</v>
      </c>
      <c r="G1817" s="6" t="s">
        <v>907</v>
      </c>
      <c r="H1817" s="34" t="str">
        <f>VLOOKUP(I1817,'heading tables'!$G$3:$H$9,2,FALSE)</f>
        <v>L2</v>
      </c>
      <c r="I1817" s="34">
        <f t="shared" si="585"/>
        <v>7</v>
      </c>
      <c r="J1817" s="6" t="s">
        <v>1068</v>
      </c>
      <c r="K1817" s="34">
        <f t="shared" si="589"/>
        <v>37</v>
      </c>
      <c r="L1817" s="34" t="str">
        <f t="shared" si="587"/>
        <v>52</v>
      </c>
      <c r="M1817" s="34" t="str">
        <f t="shared" si="579"/>
        <v>7</v>
      </c>
      <c r="N1817" s="34" t="str">
        <f t="shared" si="580"/>
        <v>77</v>
      </c>
      <c r="O1817" s="34" t="str">
        <f t="shared" si="581"/>
        <v>7700</v>
      </c>
      <c r="P1817" s="34" t="str">
        <f>CONCATENATE(M1817," ",VLOOKUP(M1817,'heading tables'!$A:$C,2,FALSE))</f>
        <v>7 Operating Expenses</v>
      </c>
      <c r="Q1817" s="34" t="str">
        <f>CONCATENATE(N1817," ",VLOOKUP(N1817,'heading tables'!$A:$C,2,FALSE))</f>
        <v>77 Expenditures on Non-Current Assets</v>
      </c>
      <c r="R1817" s="34" t="str">
        <f>CONCATENATE(O1817," ",VLOOKUP(ABS(O1817),'heading tables'!$A:$C,2,FALSE))</f>
        <v>7700 Expenditures on Non-Current Assets</v>
      </c>
      <c r="S1817" s="34" t="str">
        <f t="shared" si="583"/>
        <v>77</v>
      </c>
      <c r="T1817" s="34" t="str">
        <f t="shared" si="584"/>
        <v>7700</v>
      </c>
      <c r="U1817" s="34" t="str">
        <f>CONCATENATE(S1817," ",VLOOKUP(S1817,'heading tables'!$A:$C,2,FALSE))</f>
        <v>77 Expenditures on Non-Current Assets</v>
      </c>
      <c r="V1817" s="34" t="str">
        <f>CONCATENATE(T1817," ",VLOOKUP(ABS(T1817),'heading tables'!$A:$C,2,FALSE))</f>
        <v>7700 Expenditures on Non-Current Assets</v>
      </c>
      <c r="W1817" s="34" t="str">
        <f t="shared" si="588"/>
        <v>7700.5</v>
      </c>
      <c r="X1817" s="34" t="str">
        <f t="shared" si="596"/>
        <v>7700.52</v>
      </c>
      <c r="Y1817" s="34" t="str">
        <f t="shared" si="596"/>
        <v>" "</v>
      </c>
      <c r="Z1817" s="34" t="str">
        <f t="shared" si="596"/>
        <v>" "</v>
      </c>
      <c r="AA1817" s="34" t="str">
        <f t="shared" si="596"/>
        <v>" "</v>
      </c>
      <c r="AB1817" s="34" t="str">
        <f t="shared" si="590"/>
        <v>7700.5 Expenditures on Non-Current Assets, Generation</v>
      </c>
      <c r="AC1817" s="34" t="str">
        <f t="shared" si="591"/>
        <v>7700.52 Installation Costs of FA, Generation</v>
      </c>
      <c r="AD1817" s="34" t="str">
        <f t="shared" si="592"/>
        <v>" "</v>
      </c>
      <c r="AE1817" s="34" t="str">
        <f t="shared" si="593"/>
        <v>" "</v>
      </c>
      <c r="AF1817" s="34" t="str">
        <f t="shared" si="594"/>
        <v>" "</v>
      </c>
      <c r="AH1817" s="6" t="s">
        <v>900</v>
      </c>
      <c r="AI1817" t="s">
        <v>528</v>
      </c>
      <c r="AJ1817" s="14" t="s">
        <v>11</v>
      </c>
      <c r="AK1817" t="s">
        <v>909</v>
      </c>
      <c r="AL1817"/>
      <c r="AM1817"/>
      <c r="AN1817"/>
      <c r="AO1817"/>
      <c r="AP1817"/>
      <c r="AQ1817"/>
      <c r="AR1817"/>
      <c r="AS1817"/>
      <c r="AV1817" t="s">
        <v>528</v>
      </c>
      <c r="AW1817">
        <f t="shared" si="595"/>
        <v>36</v>
      </c>
    </row>
    <row r="1818" spans="1:49" x14ac:dyDescent="0.2">
      <c r="A1818" s="14">
        <v>7700.53</v>
      </c>
      <c r="B1818" t="s">
        <v>529</v>
      </c>
      <c r="C1818" s="33" t="str">
        <f t="shared" si="577"/>
        <v>7700.53 Expenditures on FA in Operation, Generation</v>
      </c>
      <c r="D1818" s="6" t="s">
        <v>870</v>
      </c>
      <c r="E1818" s="6" t="s">
        <v>6</v>
      </c>
      <c r="F1818" s="6" t="s">
        <v>6</v>
      </c>
      <c r="G1818" s="6" t="s">
        <v>907</v>
      </c>
      <c r="H1818" s="34" t="str">
        <f>VLOOKUP(I1818,'heading tables'!$G$3:$H$9,2,FALSE)</f>
        <v>L2</v>
      </c>
      <c r="I1818" s="34">
        <f t="shared" si="585"/>
        <v>7</v>
      </c>
      <c r="J1818" s="6" t="s">
        <v>1068</v>
      </c>
      <c r="K1818" s="34">
        <f t="shared" si="589"/>
        <v>37</v>
      </c>
      <c r="L1818" s="34" t="str">
        <f t="shared" si="587"/>
        <v>53</v>
      </c>
      <c r="M1818" s="34" t="str">
        <f t="shared" si="579"/>
        <v>7</v>
      </c>
      <c r="N1818" s="34" t="str">
        <f t="shared" si="580"/>
        <v>77</v>
      </c>
      <c r="O1818" s="34" t="str">
        <f t="shared" si="581"/>
        <v>7700</v>
      </c>
      <c r="P1818" s="34" t="str">
        <f>CONCATENATE(M1818," ",VLOOKUP(M1818,'heading tables'!$A:$C,2,FALSE))</f>
        <v>7 Operating Expenses</v>
      </c>
      <c r="Q1818" s="34" t="str">
        <f>CONCATENATE(N1818," ",VLOOKUP(N1818,'heading tables'!$A:$C,2,FALSE))</f>
        <v>77 Expenditures on Non-Current Assets</v>
      </c>
      <c r="R1818" s="34" t="str">
        <f>CONCATENATE(O1818," ",VLOOKUP(ABS(O1818),'heading tables'!$A:$C,2,FALSE))</f>
        <v>7700 Expenditures on Non-Current Assets</v>
      </c>
      <c r="S1818" s="34" t="str">
        <f t="shared" si="583"/>
        <v>77</v>
      </c>
      <c r="T1818" s="34" t="str">
        <f t="shared" si="584"/>
        <v>7700</v>
      </c>
      <c r="U1818" s="34" t="str">
        <f>CONCATENATE(S1818," ",VLOOKUP(S1818,'heading tables'!$A:$C,2,FALSE))</f>
        <v>77 Expenditures on Non-Current Assets</v>
      </c>
      <c r="V1818" s="34" t="str">
        <f>CONCATENATE(T1818," ",VLOOKUP(ABS(T1818),'heading tables'!$A:$C,2,FALSE))</f>
        <v>7700 Expenditures on Non-Current Assets</v>
      </c>
      <c r="W1818" s="34" t="str">
        <f t="shared" si="588"/>
        <v>7700.5</v>
      </c>
      <c r="X1818" s="34" t="str">
        <f t="shared" ref="X1818:AA1837" si="597">IF(OR(LEFT($A1818,X$1)=W1818,W1818=$AZ$1),$AZ$1,LEFT($A1818,X$1))</f>
        <v>7700.53</v>
      </c>
      <c r="Y1818" s="34" t="str">
        <f t="shared" si="597"/>
        <v>" "</v>
      </c>
      <c r="Z1818" s="34" t="str">
        <f t="shared" si="597"/>
        <v>" "</v>
      </c>
      <c r="AA1818" s="34" t="str">
        <f t="shared" si="597"/>
        <v>" "</v>
      </c>
      <c r="AB1818" s="34" t="str">
        <f t="shared" si="590"/>
        <v>7700.5 Expenditures on Non-Current Assets, Generation</v>
      </c>
      <c r="AC1818" s="34" t="str">
        <f t="shared" si="591"/>
        <v>7700.53 Expenditures on FA in Operation, Generation</v>
      </c>
      <c r="AD1818" s="34" t="str">
        <f t="shared" si="592"/>
        <v>" "</v>
      </c>
      <c r="AE1818" s="34" t="str">
        <f t="shared" si="593"/>
        <v>" "</v>
      </c>
      <c r="AF1818" s="34" t="str">
        <f t="shared" si="594"/>
        <v>" "</v>
      </c>
      <c r="AH1818" s="6" t="s">
        <v>900</v>
      </c>
      <c r="AI1818" t="s">
        <v>529</v>
      </c>
      <c r="AJ1818" s="14" t="s">
        <v>11</v>
      </c>
      <c r="AK1818" t="s">
        <v>909</v>
      </c>
      <c r="AL1818"/>
      <c r="AM1818"/>
      <c r="AN1818"/>
      <c r="AO1818"/>
      <c r="AP1818"/>
      <c r="AQ1818"/>
      <c r="AR1818"/>
      <c r="AS1818"/>
      <c r="AV1818" t="s">
        <v>529</v>
      </c>
      <c r="AW1818">
        <f t="shared" si="595"/>
        <v>43</v>
      </c>
    </row>
    <row r="1819" spans="1:49" x14ac:dyDescent="0.2">
      <c r="A1819" s="14">
        <v>7700.54</v>
      </c>
      <c r="B1819" t="s">
        <v>530</v>
      </c>
      <c r="C1819" s="33" t="str">
        <f t="shared" si="577"/>
        <v>7700.54 Development (Production) of New Intangible LT Asset, Generation</v>
      </c>
      <c r="D1819" s="6" t="s">
        <v>870</v>
      </c>
      <c r="E1819" s="6" t="s">
        <v>6</v>
      </c>
      <c r="F1819" s="6" t="s">
        <v>6</v>
      </c>
      <c r="G1819" s="6" t="s">
        <v>907</v>
      </c>
      <c r="H1819" s="34" t="str">
        <f>VLOOKUP(I1819,'heading tables'!$G$3:$H$9,2,FALSE)</f>
        <v>L2</v>
      </c>
      <c r="I1819" s="34">
        <f t="shared" si="585"/>
        <v>7</v>
      </c>
      <c r="J1819" s="6" t="s">
        <v>1068</v>
      </c>
      <c r="K1819" s="34">
        <f t="shared" si="589"/>
        <v>37</v>
      </c>
      <c r="L1819" s="34" t="str">
        <f t="shared" si="587"/>
        <v>54</v>
      </c>
      <c r="M1819" s="34" t="str">
        <f t="shared" si="579"/>
        <v>7</v>
      </c>
      <c r="N1819" s="34" t="str">
        <f t="shared" si="580"/>
        <v>77</v>
      </c>
      <c r="O1819" s="34" t="str">
        <f t="shared" si="581"/>
        <v>7700</v>
      </c>
      <c r="P1819" s="34" t="str">
        <f>CONCATENATE(M1819," ",VLOOKUP(M1819,'heading tables'!$A:$C,2,FALSE))</f>
        <v>7 Operating Expenses</v>
      </c>
      <c r="Q1819" s="34" t="str">
        <f>CONCATENATE(N1819," ",VLOOKUP(N1819,'heading tables'!$A:$C,2,FALSE))</f>
        <v>77 Expenditures on Non-Current Assets</v>
      </c>
      <c r="R1819" s="34" t="str">
        <f>CONCATENATE(O1819," ",VLOOKUP(ABS(O1819),'heading tables'!$A:$C,2,FALSE))</f>
        <v>7700 Expenditures on Non-Current Assets</v>
      </c>
      <c r="S1819" s="34" t="str">
        <f t="shared" si="583"/>
        <v>77</v>
      </c>
      <c r="T1819" s="34" t="str">
        <f t="shared" si="584"/>
        <v>7700</v>
      </c>
      <c r="U1819" s="34" t="str">
        <f>CONCATENATE(S1819," ",VLOOKUP(S1819,'heading tables'!$A:$C,2,FALSE))</f>
        <v>77 Expenditures on Non-Current Assets</v>
      </c>
      <c r="V1819" s="34" t="str">
        <f>CONCATENATE(T1819," ",VLOOKUP(ABS(T1819),'heading tables'!$A:$C,2,FALSE))</f>
        <v>7700 Expenditures on Non-Current Assets</v>
      </c>
      <c r="W1819" s="34" t="str">
        <f t="shared" si="588"/>
        <v>7700.5</v>
      </c>
      <c r="X1819" s="34" t="str">
        <f t="shared" si="597"/>
        <v>7700.54</v>
      </c>
      <c r="Y1819" s="34" t="str">
        <f t="shared" si="597"/>
        <v>" "</v>
      </c>
      <c r="Z1819" s="34" t="str">
        <f t="shared" si="597"/>
        <v>" "</v>
      </c>
      <c r="AA1819" s="34" t="str">
        <f t="shared" si="597"/>
        <v>" "</v>
      </c>
      <c r="AB1819" s="34" t="str">
        <f t="shared" si="590"/>
        <v>7700.5 Expenditures on Non-Current Assets, Generation</v>
      </c>
      <c r="AC1819" s="34" t="str">
        <f t="shared" si="591"/>
        <v>7700.54 Development (Production) of New Intangible LT Asset, Generation</v>
      </c>
      <c r="AD1819" s="34" t="str">
        <f t="shared" si="592"/>
        <v>" "</v>
      </c>
      <c r="AE1819" s="34" t="str">
        <f t="shared" si="593"/>
        <v>" "</v>
      </c>
      <c r="AF1819" s="34" t="str">
        <f t="shared" si="594"/>
        <v>" "</v>
      </c>
      <c r="AH1819" s="6" t="s">
        <v>900</v>
      </c>
      <c r="AI1819" t="s">
        <v>530</v>
      </c>
      <c r="AJ1819" s="14" t="s">
        <v>11</v>
      </c>
      <c r="AK1819" t="s">
        <v>909</v>
      </c>
      <c r="AL1819"/>
      <c r="AM1819"/>
      <c r="AN1819"/>
      <c r="AO1819"/>
      <c r="AP1819"/>
      <c r="AQ1819"/>
      <c r="AR1819"/>
      <c r="AS1819"/>
      <c r="AV1819" t="s">
        <v>530</v>
      </c>
      <c r="AW1819">
        <f t="shared" si="595"/>
        <v>63</v>
      </c>
    </row>
    <row r="1820" spans="1:49" x14ac:dyDescent="0.2">
      <c r="A1820" s="14">
        <v>7700.55</v>
      </c>
      <c r="B1820" t="s">
        <v>531</v>
      </c>
      <c r="C1820" s="33" t="str">
        <f t="shared" si="577"/>
        <v>7700.55 Expenditures on Intangible LT Asset in Operation, Generation</v>
      </c>
      <c r="D1820" s="6" t="s">
        <v>870</v>
      </c>
      <c r="E1820" s="6" t="s">
        <v>6</v>
      </c>
      <c r="F1820" s="6" t="s">
        <v>6</v>
      </c>
      <c r="G1820" s="6" t="s">
        <v>907</v>
      </c>
      <c r="H1820" s="34" t="str">
        <f>VLOOKUP(I1820,'heading tables'!$G$3:$H$9,2,FALSE)</f>
        <v>L2</v>
      </c>
      <c r="I1820" s="34">
        <f t="shared" si="585"/>
        <v>7</v>
      </c>
      <c r="J1820" s="6" t="s">
        <v>1068</v>
      </c>
      <c r="K1820" s="34">
        <f t="shared" si="589"/>
        <v>37</v>
      </c>
      <c r="L1820" s="34" t="str">
        <f t="shared" si="587"/>
        <v>55</v>
      </c>
      <c r="M1820" s="34" t="str">
        <f t="shared" si="579"/>
        <v>7</v>
      </c>
      <c r="N1820" s="34" t="str">
        <f t="shared" si="580"/>
        <v>77</v>
      </c>
      <c r="O1820" s="34" t="str">
        <f t="shared" si="581"/>
        <v>7700</v>
      </c>
      <c r="P1820" s="34" t="str">
        <f>CONCATENATE(M1820," ",VLOOKUP(M1820,'heading tables'!$A:$C,2,FALSE))</f>
        <v>7 Operating Expenses</v>
      </c>
      <c r="Q1820" s="34" t="str">
        <f>CONCATENATE(N1820," ",VLOOKUP(N1820,'heading tables'!$A:$C,2,FALSE))</f>
        <v>77 Expenditures on Non-Current Assets</v>
      </c>
      <c r="R1820" s="34" t="str">
        <f>CONCATENATE(O1820," ",VLOOKUP(ABS(O1820),'heading tables'!$A:$C,2,FALSE))</f>
        <v>7700 Expenditures on Non-Current Assets</v>
      </c>
      <c r="S1820" s="34" t="str">
        <f t="shared" si="583"/>
        <v>77</v>
      </c>
      <c r="T1820" s="34" t="str">
        <f t="shared" si="584"/>
        <v>7700</v>
      </c>
      <c r="U1820" s="34" t="str">
        <f>CONCATENATE(S1820," ",VLOOKUP(S1820,'heading tables'!$A:$C,2,FALSE))</f>
        <v>77 Expenditures on Non-Current Assets</v>
      </c>
      <c r="V1820" s="34" t="str">
        <f>CONCATENATE(T1820," ",VLOOKUP(ABS(T1820),'heading tables'!$A:$C,2,FALSE))</f>
        <v>7700 Expenditures on Non-Current Assets</v>
      </c>
      <c r="W1820" s="34" t="str">
        <f t="shared" si="588"/>
        <v>7700.5</v>
      </c>
      <c r="X1820" s="34" t="str">
        <f t="shared" si="597"/>
        <v>7700.55</v>
      </c>
      <c r="Y1820" s="34" t="str">
        <f t="shared" si="597"/>
        <v>" "</v>
      </c>
      <c r="Z1820" s="34" t="str">
        <f t="shared" si="597"/>
        <v>" "</v>
      </c>
      <c r="AA1820" s="34" t="str">
        <f t="shared" si="597"/>
        <v>" "</v>
      </c>
      <c r="AB1820" s="34" t="str">
        <f t="shared" si="590"/>
        <v>7700.5 Expenditures on Non-Current Assets, Generation</v>
      </c>
      <c r="AC1820" s="34" t="str">
        <f t="shared" si="591"/>
        <v>7700.55 Expenditures on Intangible LT Asset in Operation, Generation</v>
      </c>
      <c r="AD1820" s="34" t="str">
        <f t="shared" si="592"/>
        <v>" "</v>
      </c>
      <c r="AE1820" s="34" t="str">
        <f t="shared" si="593"/>
        <v>" "</v>
      </c>
      <c r="AF1820" s="34" t="str">
        <f t="shared" si="594"/>
        <v>" "</v>
      </c>
      <c r="AH1820" s="6" t="s">
        <v>900</v>
      </c>
      <c r="AI1820" t="s">
        <v>531</v>
      </c>
      <c r="AJ1820" s="14" t="s">
        <v>11</v>
      </c>
      <c r="AK1820" t="s">
        <v>909</v>
      </c>
      <c r="AL1820"/>
      <c r="AM1820"/>
      <c r="AN1820"/>
      <c r="AO1820"/>
      <c r="AP1820"/>
      <c r="AQ1820"/>
      <c r="AR1820"/>
      <c r="AS1820"/>
      <c r="AV1820" t="s">
        <v>531</v>
      </c>
      <c r="AW1820">
        <f t="shared" si="595"/>
        <v>60</v>
      </c>
    </row>
    <row r="1821" spans="1:49" x14ac:dyDescent="0.2">
      <c r="A1821" s="14">
        <v>7700.9</v>
      </c>
      <c r="B1821" t="s">
        <v>532</v>
      </c>
      <c r="C1821" s="33" t="str">
        <f t="shared" ref="C1821:C1856" si="598">CONCATENATE(A1821," ",B1821)</f>
        <v>7700.9 Expenditures on Non-Current Assets, Other</v>
      </c>
      <c r="D1821" s="6" t="s">
        <v>29</v>
      </c>
      <c r="E1821" s="6" t="s">
        <v>6</v>
      </c>
      <c r="F1821" s="6" t="s">
        <v>6</v>
      </c>
      <c r="G1821" s="6" t="s">
        <v>26</v>
      </c>
      <c r="H1821" s="34" t="str">
        <f>VLOOKUP(I1821,'heading tables'!$G$3:$H$9,2,FALSE)</f>
        <v>L1</v>
      </c>
      <c r="I1821" s="34">
        <f t="shared" si="585"/>
        <v>6</v>
      </c>
      <c r="J1821" s="6" t="s">
        <v>1068</v>
      </c>
      <c r="K1821" s="34">
        <f t="shared" si="589"/>
        <v>37</v>
      </c>
      <c r="L1821" s="34" t="str">
        <f t="shared" si="587"/>
        <v>.9</v>
      </c>
      <c r="M1821" s="34" t="str">
        <f t="shared" si="579"/>
        <v>7</v>
      </c>
      <c r="N1821" s="34" t="str">
        <f t="shared" si="580"/>
        <v>77</v>
      </c>
      <c r="O1821" s="34" t="str">
        <f t="shared" si="581"/>
        <v>7700</v>
      </c>
      <c r="P1821" s="34" t="str">
        <f>CONCATENATE(M1821," ",VLOOKUP(M1821,'heading tables'!$A:$C,2,FALSE))</f>
        <v>7 Operating Expenses</v>
      </c>
      <c r="Q1821" s="34" t="str">
        <f>CONCATENATE(N1821," ",VLOOKUP(N1821,'heading tables'!$A:$C,2,FALSE))</f>
        <v>77 Expenditures on Non-Current Assets</v>
      </c>
      <c r="R1821" s="34" t="str">
        <f>CONCATENATE(O1821," ",VLOOKUP(ABS(O1821),'heading tables'!$A:$C,2,FALSE))</f>
        <v>7700 Expenditures on Non-Current Assets</v>
      </c>
      <c r="S1821" s="34" t="str">
        <f t="shared" si="583"/>
        <v>77</v>
      </c>
      <c r="T1821" s="34" t="str">
        <f t="shared" si="584"/>
        <v>7700</v>
      </c>
      <c r="U1821" s="34" t="str">
        <f>CONCATENATE(S1821," ",VLOOKUP(S1821,'heading tables'!$A:$C,2,FALSE))</f>
        <v>77 Expenditures on Non-Current Assets</v>
      </c>
      <c r="V1821" s="34" t="str">
        <f>CONCATENATE(T1821," ",VLOOKUP(ABS(T1821),'heading tables'!$A:$C,2,FALSE))</f>
        <v>7700 Expenditures on Non-Current Assets</v>
      </c>
      <c r="W1821" s="34" t="str">
        <f t="shared" si="588"/>
        <v>7700.9</v>
      </c>
      <c r="X1821" s="34" t="str">
        <f t="shared" si="597"/>
        <v>" "</v>
      </c>
      <c r="Y1821" s="34" t="str">
        <f t="shared" si="597"/>
        <v>" "</v>
      </c>
      <c r="Z1821" s="34" t="str">
        <f t="shared" si="597"/>
        <v>" "</v>
      </c>
      <c r="AA1821" s="34" t="str">
        <f t="shared" si="597"/>
        <v>" "</v>
      </c>
      <c r="AB1821" s="34" t="str">
        <f t="shared" si="590"/>
        <v>7700.9 Expenditures on Non-Current Assets, Other</v>
      </c>
      <c r="AC1821" s="34" t="str">
        <f t="shared" si="591"/>
        <v>" "</v>
      </c>
      <c r="AD1821" s="34" t="str">
        <f t="shared" si="592"/>
        <v>" "</v>
      </c>
      <c r="AE1821" s="34" t="str">
        <f t="shared" si="593"/>
        <v>" "</v>
      </c>
      <c r="AF1821" s="34" t="str">
        <f t="shared" si="594"/>
        <v>" "</v>
      </c>
      <c r="AH1821" s="6" t="s">
        <v>900</v>
      </c>
      <c r="AI1821" t="s">
        <v>532</v>
      </c>
      <c r="AJ1821" s="14" t="s">
        <v>1064</v>
      </c>
      <c r="AK1821" t="s">
        <v>909</v>
      </c>
      <c r="AL1821"/>
      <c r="AM1821"/>
      <c r="AN1821"/>
      <c r="AO1821"/>
      <c r="AP1821"/>
      <c r="AQ1821"/>
      <c r="AR1821"/>
      <c r="AS1821"/>
      <c r="AV1821" t="s">
        <v>532</v>
      </c>
      <c r="AW1821">
        <f t="shared" si="595"/>
        <v>41</v>
      </c>
    </row>
    <row r="1822" spans="1:49" x14ac:dyDescent="0.2">
      <c r="A1822" s="14">
        <v>7700.91</v>
      </c>
      <c r="B1822" t="s">
        <v>533</v>
      </c>
      <c r="C1822" s="33" t="str">
        <f t="shared" si="598"/>
        <v>7700.91 Construction (Production) of New FA, Other</v>
      </c>
      <c r="D1822" s="6" t="s">
        <v>29</v>
      </c>
      <c r="E1822" s="6" t="s">
        <v>6</v>
      </c>
      <c r="F1822" s="6" t="s">
        <v>6</v>
      </c>
      <c r="G1822" s="6" t="s">
        <v>907</v>
      </c>
      <c r="H1822" s="34" t="str">
        <f>VLOOKUP(I1822,'heading tables'!$G$3:$H$9,2,FALSE)</f>
        <v>L2</v>
      </c>
      <c r="I1822" s="34">
        <f t="shared" si="585"/>
        <v>7</v>
      </c>
      <c r="J1822" s="6" t="s">
        <v>1068</v>
      </c>
      <c r="K1822" s="34">
        <f t="shared" si="589"/>
        <v>37</v>
      </c>
      <c r="L1822" s="34" t="str">
        <f t="shared" si="587"/>
        <v>91</v>
      </c>
      <c r="M1822" s="34" t="str">
        <f t="shared" si="579"/>
        <v>7</v>
      </c>
      <c r="N1822" s="34" t="str">
        <f t="shared" si="580"/>
        <v>77</v>
      </c>
      <c r="O1822" s="34" t="str">
        <f t="shared" si="581"/>
        <v>7700</v>
      </c>
      <c r="P1822" s="34" t="str">
        <f>CONCATENATE(M1822," ",VLOOKUP(M1822,'heading tables'!$A:$C,2,FALSE))</f>
        <v>7 Operating Expenses</v>
      </c>
      <c r="Q1822" s="34" t="str">
        <f>CONCATENATE(N1822," ",VLOOKUP(N1822,'heading tables'!$A:$C,2,FALSE))</f>
        <v>77 Expenditures on Non-Current Assets</v>
      </c>
      <c r="R1822" s="34" t="str">
        <f>CONCATENATE(O1822," ",VLOOKUP(ABS(O1822),'heading tables'!$A:$C,2,FALSE))</f>
        <v>7700 Expenditures on Non-Current Assets</v>
      </c>
      <c r="S1822" s="34" t="str">
        <f t="shared" si="583"/>
        <v>77</v>
      </c>
      <c r="T1822" s="34" t="str">
        <f t="shared" si="584"/>
        <v>7700</v>
      </c>
      <c r="U1822" s="34" t="str">
        <f>CONCATENATE(S1822," ",VLOOKUP(S1822,'heading tables'!$A:$C,2,FALSE))</f>
        <v>77 Expenditures on Non-Current Assets</v>
      </c>
      <c r="V1822" s="34" t="str">
        <f>CONCATENATE(T1822," ",VLOOKUP(ABS(T1822),'heading tables'!$A:$C,2,FALSE))</f>
        <v>7700 Expenditures on Non-Current Assets</v>
      </c>
      <c r="W1822" s="34" t="str">
        <f t="shared" si="588"/>
        <v>7700.9</v>
      </c>
      <c r="X1822" s="34" t="str">
        <f t="shared" si="597"/>
        <v>7700.91</v>
      </c>
      <c r="Y1822" s="34" t="str">
        <f t="shared" si="597"/>
        <v>" "</v>
      </c>
      <c r="Z1822" s="34" t="str">
        <f t="shared" si="597"/>
        <v>" "</v>
      </c>
      <c r="AA1822" s="34" t="str">
        <f t="shared" si="597"/>
        <v>" "</v>
      </c>
      <c r="AB1822" s="34" t="str">
        <f t="shared" si="590"/>
        <v>7700.9 Expenditures on Non-Current Assets, Other</v>
      </c>
      <c r="AC1822" s="34" t="str">
        <f t="shared" si="591"/>
        <v>7700.91 Construction (Production) of New FA, Other</v>
      </c>
      <c r="AD1822" s="34" t="str">
        <f t="shared" si="592"/>
        <v>" "</v>
      </c>
      <c r="AE1822" s="34" t="str">
        <f t="shared" si="593"/>
        <v>" "</v>
      </c>
      <c r="AF1822" s="34" t="str">
        <f t="shared" si="594"/>
        <v>" "</v>
      </c>
      <c r="AH1822" s="6" t="s">
        <v>900</v>
      </c>
      <c r="AI1822" t="s">
        <v>533</v>
      </c>
      <c r="AJ1822" s="14" t="s">
        <v>11</v>
      </c>
      <c r="AK1822" t="s">
        <v>909</v>
      </c>
      <c r="AL1822"/>
      <c r="AM1822"/>
      <c r="AN1822"/>
      <c r="AO1822"/>
      <c r="AP1822"/>
      <c r="AQ1822"/>
      <c r="AR1822"/>
      <c r="AS1822"/>
      <c r="AV1822" t="s">
        <v>533</v>
      </c>
      <c r="AW1822">
        <f t="shared" si="595"/>
        <v>42</v>
      </c>
    </row>
    <row r="1823" spans="1:49" x14ac:dyDescent="0.2">
      <c r="A1823" s="14">
        <v>7700.92</v>
      </c>
      <c r="B1823" t="s">
        <v>534</v>
      </c>
      <c r="C1823" s="33" t="str">
        <f t="shared" si="598"/>
        <v>7700.92 Installation Costs of FA, Other</v>
      </c>
      <c r="D1823" s="6" t="s">
        <v>29</v>
      </c>
      <c r="E1823" s="6" t="s">
        <v>6</v>
      </c>
      <c r="F1823" s="6" t="s">
        <v>6</v>
      </c>
      <c r="G1823" s="6" t="s">
        <v>907</v>
      </c>
      <c r="H1823" s="34" t="str">
        <f>VLOOKUP(I1823,'heading tables'!$G$3:$H$9,2,FALSE)</f>
        <v>L2</v>
      </c>
      <c r="I1823" s="34">
        <f t="shared" si="585"/>
        <v>7</v>
      </c>
      <c r="J1823" s="6" t="s">
        <v>1068</v>
      </c>
      <c r="K1823" s="34">
        <f t="shared" si="589"/>
        <v>37</v>
      </c>
      <c r="L1823" s="34" t="str">
        <f t="shared" si="587"/>
        <v>92</v>
      </c>
      <c r="M1823" s="34" t="str">
        <f t="shared" si="579"/>
        <v>7</v>
      </c>
      <c r="N1823" s="34" t="str">
        <f t="shared" si="580"/>
        <v>77</v>
      </c>
      <c r="O1823" s="34" t="str">
        <f t="shared" si="581"/>
        <v>7700</v>
      </c>
      <c r="P1823" s="34" t="str">
        <f>CONCATENATE(M1823," ",VLOOKUP(M1823,'heading tables'!$A:$C,2,FALSE))</f>
        <v>7 Operating Expenses</v>
      </c>
      <c r="Q1823" s="34" t="str">
        <f>CONCATENATE(N1823," ",VLOOKUP(N1823,'heading tables'!$A:$C,2,FALSE))</f>
        <v>77 Expenditures on Non-Current Assets</v>
      </c>
      <c r="R1823" s="34" t="str">
        <f>CONCATENATE(O1823," ",VLOOKUP(ABS(O1823),'heading tables'!$A:$C,2,FALSE))</f>
        <v>7700 Expenditures on Non-Current Assets</v>
      </c>
      <c r="S1823" s="34" t="str">
        <f t="shared" si="583"/>
        <v>77</v>
      </c>
      <c r="T1823" s="34" t="str">
        <f t="shared" si="584"/>
        <v>7700</v>
      </c>
      <c r="U1823" s="34" t="str">
        <f>CONCATENATE(S1823," ",VLOOKUP(S1823,'heading tables'!$A:$C,2,FALSE))</f>
        <v>77 Expenditures on Non-Current Assets</v>
      </c>
      <c r="V1823" s="34" t="str">
        <f>CONCATENATE(T1823," ",VLOOKUP(ABS(T1823),'heading tables'!$A:$C,2,FALSE))</f>
        <v>7700 Expenditures on Non-Current Assets</v>
      </c>
      <c r="W1823" s="34" t="str">
        <f t="shared" si="588"/>
        <v>7700.9</v>
      </c>
      <c r="X1823" s="34" t="str">
        <f t="shared" si="597"/>
        <v>7700.92</v>
      </c>
      <c r="Y1823" s="34" t="str">
        <f t="shared" si="597"/>
        <v>" "</v>
      </c>
      <c r="Z1823" s="34" t="str">
        <f t="shared" si="597"/>
        <v>" "</v>
      </c>
      <c r="AA1823" s="34" t="str">
        <f t="shared" si="597"/>
        <v>" "</v>
      </c>
      <c r="AB1823" s="34" t="str">
        <f t="shared" si="590"/>
        <v>7700.9 Expenditures on Non-Current Assets, Other</v>
      </c>
      <c r="AC1823" s="34" t="str">
        <f t="shared" si="591"/>
        <v>7700.92 Installation Costs of FA, Other</v>
      </c>
      <c r="AD1823" s="34" t="str">
        <f t="shared" si="592"/>
        <v>" "</v>
      </c>
      <c r="AE1823" s="34" t="str">
        <f t="shared" si="593"/>
        <v>" "</v>
      </c>
      <c r="AF1823" s="34" t="str">
        <f t="shared" si="594"/>
        <v>" "</v>
      </c>
      <c r="AH1823" s="6" t="s">
        <v>900</v>
      </c>
      <c r="AI1823" t="s">
        <v>534</v>
      </c>
      <c r="AJ1823" s="14" t="s">
        <v>11</v>
      </c>
      <c r="AK1823" t="s">
        <v>909</v>
      </c>
      <c r="AL1823"/>
      <c r="AM1823"/>
      <c r="AN1823"/>
      <c r="AO1823"/>
      <c r="AP1823"/>
      <c r="AQ1823"/>
      <c r="AR1823"/>
      <c r="AS1823"/>
      <c r="AV1823" t="s">
        <v>534</v>
      </c>
      <c r="AW1823">
        <f t="shared" si="595"/>
        <v>31</v>
      </c>
    </row>
    <row r="1824" spans="1:49" x14ac:dyDescent="0.2">
      <c r="A1824" s="14">
        <v>7700.93</v>
      </c>
      <c r="B1824" t="s">
        <v>535</v>
      </c>
      <c r="C1824" s="33" t="str">
        <f t="shared" si="598"/>
        <v>7700.93 Expenditures on Assets in Operation FA, Other</v>
      </c>
      <c r="D1824" s="6" t="s">
        <v>29</v>
      </c>
      <c r="E1824" s="6" t="s">
        <v>6</v>
      </c>
      <c r="F1824" s="6" t="s">
        <v>6</v>
      </c>
      <c r="G1824" s="6" t="s">
        <v>907</v>
      </c>
      <c r="H1824" s="34" t="str">
        <f>VLOOKUP(I1824,'heading tables'!$G$3:$H$9,2,FALSE)</f>
        <v>L2</v>
      </c>
      <c r="I1824" s="34">
        <f t="shared" si="585"/>
        <v>7</v>
      </c>
      <c r="J1824" s="6" t="s">
        <v>1068</v>
      </c>
      <c r="K1824" s="34">
        <f t="shared" si="589"/>
        <v>37</v>
      </c>
      <c r="L1824" s="34" t="str">
        <f t="shared" si="587"/>
        <v>93</v>
      </c>
      <c r="M1824" s="34" t="str">
        <f t="shared" si="579"/>
        <v>7</v>
      </c>
      <c r="N1824" s="34" t="str">
        <f t="shared" si="580"/>
        <v>77</v>
      </c>
      <c r="O1824" s="34" t="str">
        <f t="shared" si="581"/>
        <v>7700</v>
      </c>
      <c r="P1824" s="34" t="str">
        <f>CONCATENATE(M1824," ",VLOOKUP(M1824,'heading tables'!$A:$C,2,FALSE))</f>
        <v>7 Operating Expenses</v>
      </c>
      <c r="Q1824" s="34" t="str">
        <f>CONCATENATE(N1824," ",VLOOKUP(N1824,'heading tables'!$A:$C,2,FALSE))</f>
        <v>77 Expenditures on Non-Current Assets</v>
      </c>
      <c r="R1824" s="34" t="str">
        <f>CONCATENATE(O1824," ",VLOOKUP(ABS(O1824),'heading tables'!$A:$C,2,FALSE))</f>
        <v>7700 Expenditures on Non-Current Assets</v>
      </c>
      <c r="S1824" s="34" t="str">
        <f t="shared" si="583"/>
        <v>77</v>
      </c>
      <c r="T1824" s="34" t="str">
        <f t="shared" si="584"/>
        <v>7700</v>
      </c>
      <c r="U1824" s="34" t="str">
        <f>CONCATENATE(S1824," ",VLOOKUP(S1824,'heading tables'!$A:$C,2,FALSE))</f>
        <v>77 Expenditures on Non-Current Assets</v>
      </c>
      <c r="V1824" s="34" t="str">
        <f>CONCATENATE(T1824," ",VLOOKUP(ABS(T1824),'heading tables'!$A:$C,2,FALSE))</f>
        <v>7700 Expenditures on Non-Current Assets</v>
      </c>
      <c r="W1824" s="34" t="str">
        <f t="shared" si="588"/>
        <v>7700.9</v>
      </c>
      <c r="X1824" s="34" t="str">
        <f t="shared" si="597"/>
        <v>7700.93</v>
      </c>
      <c r="Y1824" s="34" t="str">
        <f t="shared" si="597"/>
        <v>" "</v>
      </c>
      <c r="Z1824" s="34" t="str">
        <f t="shared" si="597"/>
        <v>" "</v>
      </c>
      <c r="AA1824" s="34" t="str">
        <f t="shared" si="597"/>
        <v>" "</v>
      </c>
      <c r="AB1824" s="34" t="str">
        <f t="shared" si="590"/>
        <v>7700.9 Expenditures on Non-Current Assets, Other</v>
      </c>
      <c r="AC1824" s="34" t="str">
        <f t="shared" si="591"/>
        <v>7700.93 Expenditures on Assets in Operation FA, Other</v>
      </c>
      <c r="AD1824" s="34" t="str">
        <f t="shared" si="592"/>
        <v>" "</v>
      </c>
      <c r="AE1824" s="34" t="str">
        <f t="shared" si="593"/>
        <v>" "</v>
      </c>
      <c r="AF1824" s="34" t="str">
        <f t="shared" si="594"/>
        <v>" "</v>
      </c>
      <c r="AH1824" s="6" t="s">
        <v>900</v>
      </c>
      <c r="AI1824" t="s">
        <v>535</v>
      </c>
      <c r="AJ1824" s="14" t="s">
        <v>11</v>
      </c>
      <c r="AK1824" t="s">
        <v>909</v>
      </c>
      <c r="AL1824"/>
      <c r="AM1824"/>
      <c r="AN1824"/>
      <c r="AO1824"/>
      <c r="AP1824"/>
      <c r="AQ1824"/>
      <c r="AR1824"/>
      <c r="AS1824"/>
      <c r="AV1824" t="s">
        <v>535</v>
      </c>
      <c r="AW1824">
        <f t="shared" si="595"/>
        <v>45</v>
      </c>
    </row>
    <row r="1825" spans="1:49" x14ac:dyDescent="0.2">
      <c r="A1825" s="14">
        <v>7700.94</v>
      </c>
      <c r="B1825" t="s">
        <v>536</v>
      </c>
      <c r="C1825" s="33" t="str">
        <f t="shared" si="598"/>
        <v>7700.94 Development (Production) of New Intangible LT Asset, Other</v>
      </c>
      <c r="D1825" s="6" t="s">
        <v>29</v>
      </c>
      <c r="E1825" s="6" t="s">
        <v>6</v>
      </c>
      <c r="F1825" s="6" t="s">
        <v>6</v>
      </c>
      <c r="G1825" s="6" t="s">
        <v>907</v>
      </c>
      <c r="H1825" s="34" t="str">
        <f>VLOOKUP(I1825,'heading tables'!$G$3:$H$9,2,FALSE)</f>
        <v>L2</v>
      </c>
      <c r="I1825" s="34">
        <f t="shared" si="585"/>
        <v>7</v>
      </c>
      <c r="J1825" s="6" t="s">
        <v>1068</v>
      </c>
      <c r="K1825" s="34">
        <f t="shared" si="589"/>
        <v>37</v>
      </c>
      <c r="L1825" s="34" t="str">
        <f t="shared" si="587"/>
        <v>94</v>
      </c>
      <c r="M1825" s="34" t="str">
        <f t="shared" si="579"/>
        <v>7</v>
      </c>
      <c r="N1825" s="34" t="str">
        <f t="shared" si="580"/>
        <v>77</v>
      </c>
      <c r="O1825" s="34" t="str">
        <f t="shared" si="581"/>
        <v>7700</v>
      </c>
      <c r="P1825" s="34" t="str">
        <f>CONCATENATE(M1825," ",VLOOKUP(M1825,'heading tables'!$A:$C,2,FALSE))</f>
        <v>7 Operating Expenses</v>
      </c>
      <c r="Q1825" s="34" t="str">
        <f>CONCATENATE(N1825," ",VLOOKUP(N1825,'heading tables'!$A:$C,2,FALSE))</f>
        <v>77 Expenditures on Non-Current Assets</v>
      </c>
      <c r="R1825" s="34" t="str">
        <f>CONCATENATE(O1825," ",VLOOKUP(ABS(O1825),'heading tables'!$A:$C,2,FALSE))</f>
        <v>7700 Expenditures on Non-Current Assets</v>
      </c>
      <c r="S1825" s="34" t="str">
        <f t="shared" si="583"/>
        <v>77</v>
      </c>
      <c r="T1825" s="34" t="str">
        <f t="shared" si="584"/>
        <v>7700</v>
      </c>
      <c r="U1825" s="34" t="str">
        <f>CONCATENATE(S1825," ",VLOOKUP(S1825,'heading tables'!$A:$C,2,FALSE))</f>
        <v>77 Expenditures on Non-Current Assets</v>
      </c>
      <c r="V1825" s="34" t="str">
        <f>CONCATENATE(T1825," ",VLOOKUP(ABS(T1825),'heading tables'!$A:$C,2,FALSE))</f>
        <v>7700 Expenditures on Non-Current Assets</v>
      </c>
      <c r="W1825" s="34" t="str">
        <f t="shared" si="588"/>
        <v>7700.9</v>
      </c>
      <c r="X1825" s="34" t="str">
        <f t="shared" si="597"/>
        <v>7700.94</v>
      </c>
      <c r="Y1825" s="34" t="str">
        <f t="shared" si="597"/>
        <v>" "</v>
      </c>
      <c r="Z1825" s="34" t="str">
        <f t="shared" si="597"/>
        <v>" "</v>
      </c>
      <c r="AA1825" s="34" t="str">
        <f t="shared" si="597"/>
        <v>" "</v>
      </c>
      <c r="AB1825" s="34" t="str">
        <f t="shared" si="590"/>
        <v>7700.9 Expenditures on Non-Current Assets, Other</v>
      </c>
      <c r="AC1825" s="34" t="str">
        <f t="shared" si="591"/>
        <v>7700.94 Development (Production) of New Intangible LT Asset, Other</v>
      </c>
      <c r="AD1825" s="34" t="str">
        <f t="shared" si="592"/>
        <v>" "</v>
      </c>
      <c r="AE1825" s="34" t="str">
        <f t="shared" si="593"/>
        <v>" "</v>
      </c>
      <c r="AF1825" s="34" t="str">
        <f t="shared" si="594"/>
        <v>" "</v>
      </c>
      <c r="AH1825" s="6" t="s">
        <v>900</v>
      </c>
      <c r="AI1825" t="s">
        <v>536</v>
      </c>
      <c r="AJ1825" s="14" t="s">
        <v>11</v>
      </c>
      <c r="AK1825" t="s">
        <v>909</v>
      </c>
      <c r="AL1825"/>
      <c r="AM1825"/>
      <c r="AN1825"/>
      <c r="AO1825"/>
      <c r="AP1825"/>
      <c r="AQ1825"/>
      <c r="AR1825"/>
      <c r="AS1825"/>
      <c r="AV1825" t="s">
        <v>536</v>
      </c>
      <c r="AW1825">
        <f t="shared" si="595"/>
        <v>58</v>
      </c>
    </row>
    <row r="1826" spans="1:49" x14ac:dyDescent="0.2">
      <c r="A1826" s="14">
        <v>7700.95</v>
      </c>
      <c r="B1826" t="s">
        <v>537</v>
      </c>
      <c r="C1826" s="33" t="str">
        <f t="shared" si="598"/>
        <v>7700.95 Expenditures on Intangible LT Asset in Operation, Other</v>
      </c>
      <c r="D1826" s="6" t="s">
        <v>29</v>
      </c>
      <c r="E1826" s="6" t="s">
        <v>6</v>
      </c>
      <c r="F1826" s="6" t="s">
        <v>6</v>
      </c>
      <c r="G1826" s="6" t="s">
        <v>907</v>
      </c>
      <c r="H1826" s="34" t="str">
        <f>VLOOKUP(I1826,'heading tables'!$G$3:$H$9,2,FALSE)</f>
        <v>L2</v>
      </c>
      <c r="I1826" s="34">
        <f t="shared" si="585"/>
        <v>7</v>
      </c>
      <c r="J1826" s="6" t="s">
        <v>1068</v>
      </c>
      <c r="K1826" s="34">
        <f t="shared" si="589"/>
        <v>37</v>
      </c>
      <c r="L1826" s="34" t="str">
        <f t="shared" si="587"/>
        <v>95</v>
      </c>
      <c r="M1826" s="34" t="str">
        <f t="shared" si="579"/>
        <v>7</v>
      </c>
      <c r="N1826" s="34" t="str">
        <f t="shared" si="580"/>
        <v>77</v>
      </c>
      <c r="O1826" s="34" t="str">
        <f t="shared" si="581"/>
        <v>7700</v>
      </c>
      <c r="P1826" s="34" t="str">
        <f>CONCATENATE(M1826," ",VLOOKUP(M1826,'heading tables'!$A:$C,2,FALSE))</f>
        <v>7 Operating Expenses</v>
      </c>
      <c r="Q1826" s="34" t="str">
        <f>CONCATENATE(N1826," ",VLOOKUP(N1826,'heading tables'!$A:$C,2,FALSE))</f>
        <v>77 Expenditures on Non-Current Assets</v>
      </c>
      <c r="R1826" s="34" t="str">
        <f>CONCATENATE(O1826," ",VLOOKUP(ABS(O1826),'heading tables'!$A:$C,2,FALSE))</f>
        <v>7700 Expenditures on Non-Current Assets</v>
      </c>
      <c r="S1826" s="34" t="str">
        <f t="shared" si="583"/>
        <v>77</v>
      </c>
      <c r="T1826" s="34" t="str">
        <f t="shared" si="584"/>
        <v>7700</v>
      </c>
      <c r="U1826" s="34" t="str">
        <f>CONCATENATE(S1826," ",VLOOKUP(S1826,'heading tables'!$A:$C,2,FALSE))</f>
        <v>77 Expenditures on Non-Current Assets</v>
      </c>
      <c r="V1826" s="34" t="str">
        <f>CONCATENATE(T1826," ",VLOOKUP(ABS(T1826),'heading tables'!$A:$C,2,FALSE))</f>
        <v>7700 Expenditures on Non-Current Assets</v>
      </c>
      <c r="W1826" s="34" t="str">
        <f t="shared" si="588"/>
        <v>7700.9</v>
      </c>
      <c r="X1826" s="34" t="str">
        <f t="shared" si="597"/>
        <v>7700.95</v>
      </c>
      <c r="Y1826" s="34" t="str">
        <f t="shared" si="597"/>
        <v>" "</v>
      </c>
      <c r="Z1826" s="34" t="str">
        <f t="shared" si="597"/>
        <v>" "</v>
      </c>
      <c r="AA1826" s="34" t="str">
        <f t="shared" si="597"/>
        <v>" "</v>
      </c>
      <c r="AB1826" s="34" t="str">
        <f t="shared" si="590"/>
        <v>7700.9 Expenditures on Non-Current Assets, Other</v>
      </c>
      <c r="AC1826" s="34" t="str">
        <f t="shared" si="591"/>
        <v>7700.95 Expenditures on Intangible LT Asset in Operation, Other</v>
      </c>
      <c r="AD1826" s="34" t="str">
        <f t="shared" si="592"/>
        <v>" "</v>
      </c>
      <c r="AE1826" s="34" t="str">
        <f t="shared" si="593"/>
        <v>" "</v>
      </c>
      <c r="AF1826" s="34" t="str">
        <f t="shared" si="594"/>
        <v>" "</v>
      </c>
      <c r="AH1826" s="6" t="s">
        <v>900</v>
      </c>
      <c r="AI1826" t="s">
        <v>537</v>
      </c>
      <c r="AJ1826" s="14" t="s">
        <v>11</v>
      </c>
      <c r="AK1826" t="s">
        <v>909</v>
      </c>
      <c r="AL1826"/>
      <c r="AM1826"/>
      <c r="AN1826"/>
      <c r="AO1826"/>
      <c r="AP1826"/>
      <c r="AQ1826"/>
      <c r="AR1826"/>
      <c r="AS1826"/>
      <c r="AV1826" t="s">
        <v>537</v>
      </c>
      <c r="AW1826">
        <f t="shared" si="595"/>
        <v>55</v>
      </c>
    </row>
    <row r="1827" spans="1:49" ht="11.25" customHeight="1" x14ac:dyDescent="0.2">
      <c r="A1827" s="14">
        <v>8000</v>
      </c>
      <c r="B1827" t="s">
        <v>538</v>
      </c>
      <c r="C1827" s="33" t="str">
        <f t="shared" si="598"/>
        <v>8000 Non-Operating Income and Expense</v>
      </c>
      <c r="D1827" s="6" t="s">
        <v>2</v>
      </c>
      <c r="E1827" s="6" t="s">
        <v>807</v>
      </c>
      <c r="F1827" s="6">
        <v>0</v>
      </c>
      <c r="G1827" s="6" t="s">
        <v>816</v>
      </c>
      <c r="H1827" s="34" t="str">
        <f>VLOOKUP(I1827,'heading tables'!$G$3:$H$9,2,FALSE)</f>
        <v>M</v>
      </c>
      <c r="I1827" s="34">
        <f t="shared" si="585"/>
        <v>4</v>
      </c>
      <c r="J1827" s="34" t="str">
        <f t="shared" si="586"/>
        <v>Income statement</v>
      </c>
      <c r="K1827" s="34">
        <f t="shared" si="589"/>
        <v>42</v>
      </c>
      <c r="L1827" s="34" t="str">
        <f t="shared" si="587"/>
        <v>00</v>
      </c>
      <c r="M1827" s="34" t="str">
        <f t="shared" si="579"/>
        <v>8</v>
      </c>
      <c r="N1827" s="34" t="str">
        <f t="shared" si="580"/>
        <v>80</v>
      </c>
      <c r="O1827" s="6" t="s">
        <v>1122</v>
      </c>
      <c r="P1827" s="34" t="str">
        <f>CONCATENATE(M1827," ",VLOOKUP(M1827,'heading tables'!$A:$C,2,FALSE))</f>
        <v>8 Non-Operating Income and Expense</v>
      </c>
      <c r="Q1827" s="6" t="s">
        <v>1123</v>
      </c>
      <c r="R1827" s="6" t="s">
        <v>1122</v>
      </c>
      <c r="S1827" s="34" t="str">
        <f t="shared" si="583"/>
        <v>80</v>
      </c>
      <c r="T1827" s="34" t="str">
        <f t="shared" si="584"/>
        <v>Not include</v>
      </c>
      <c r="U1827" s="6" t="s">
        <v>1131</v>
      </c>
      <c r="V1827" s="6" t="s">
        <v>1131</v>
      </c>
      <c r="W1827" s="34" t="str">
        <f t="shared" si="588"/>
        <v>8000</v>
      </c>
      <c r="X1827" s="34" t="str">
        <f t="shared" si="597"/>
        <v>" "</v>
      </c>
      <c r="Y1827" s="34" t="str">
        <f t="shared" si="597"/>
        <v>" "</v>
      </c>
      <c r="Z1827" s="34" t="str">
        <f t="shared" si="597"/>
        <v>" "</v>
      </c>
      <c r="AA1827" s="34" t="str">
        <f t="shared" si="597"/>
        <v>" "</v>
      </c>
      <c r="AB1827" s="34" t="str">
        <f t="shared" si="590"/>
        <v>8000 Non-Operating Income and Expense</v>
      </c>
      <c r="AC1827" s="34" t="str">
        <f t="shared" si="591"/>
        <v>" "</v>
      </c>
      <c r="AD1827" s="34" t="str">
        <f t="shared" si="592"/>
        <v>" "</v>
      </c>
      <c r="AE1827" s="34" t="str">
        <f t="shared" si="593"/>
        <v>" "</v>
      </c>
      <c r="AF1827" s="34" t="str">
        <f t="shared" si="594"/>
        <v>" "</v>
      </c>
      <c r="AI1827" t="s">
        <v>538</v>
      </c>
      <c r="AJ1827" s="14" t="s">
        <v>913</v>
      </c>
      <c r="AL1827"/>
      <c r="AM1827"/>
      <c r="AN1827"/>
      <c r="AO1827"/>
      <c r="AP1827"/>
      <c r="AQ1827"/>
      <c r="AR1827"/>
      <c r="AS1827"/>
      <c r="AV1827" t="s">
        <v>538</v>
      </c>
      <c r="AW1827">
        <f t="shared" si="595"/>
        <v>32</v>
      </c>
    </row>
    <row r="1828" spans="1:49" ht="11.25" customHeight="1" x14ac:dyDescent="0.2">
      <c r="A1828" s="14">
        <v>8100</v>
      </c>
      <c r="B1828" t="s">
        <v>539</v>
      </c>
      <c r="C1828" s="33" t="str">
        <f t="shared" si="598"/>
        <v>8100 Non-Operating income</v>
      </c>
      <c r="D1828" s="6" t="s">
        <v>2</v>
      </c>
      <c r="E1828" s="6" t="s">
        <v>807</v>
      </c>
      <c r="F1828" s="6">
        <v>0</v>
      </c>
      <c r="G1828" s="6" t="s">
        <v>815</v>
      </c>
      <c r="H1828" s="34" t="str">
        <f>VLOOKUP(I1828,'heading tables'!$G$3:$H$9,2,FALSE)</f>
        <v>M</v>
      </c>
      <c r="I1828" s="34">
        <f t="shared" si="585"/>
        <v>4</v>
      </c>
      <c r="J1828" s="34" t="str">
        <f t="shared" si="586"/>
        <v>Income statement</v>
      </c>
      <c r="K1828" s="34">
        <f t="shared" si="589"/>
        <v>42</v>
      </c>
      <c r="L1828" s="34" t="str">
        <f t="shared" si="587"/>
        <v>00</v>
      </c>
      <c r="M1828" s="34" t="str">
        <f t="shared" si="579"/>
        <v>8</v>
      </c>
      <c r="N1828" s="34" t="str">
        <f t="shared" si="580"/>
        <v>81</v>
      </c>
      <c r="O1828" s="6" t="s">
        <v>1122</v>
      </c>
      <c r="P1828" s="34" t="str">
        <f>CONCATENATE(M1828," ",VLOOKUP(M1828,'heading tables'!$A:$C,2,FALSE))</f>
        <v>8 Non-Operating Income and Expense</v>
      </c>
      <c r="Q1828" s="34" t="str">
        <f>CONCATENATE(N1828," ",VLOOKUP(N1828,'heading tables'!$A:$C,2,FALSE))</f>
        <v>81 Non-Operating income</v>
      </c>
      <c r="R1828" s="6" t="s">
        <v>1122</v>
      </c>
      <c r="S1828" s="34" t="str">
        <f t="shared" si="583"/>
        <v>81</v>
      </c>
      <c r="T1828" s="34" t="str">
        <f t="shared" si="584"/>
        <v>Not include</v>
      </c>
      <c r="U1828" s="34" t="str">
        <f>CONCATENATE(S1828," ",VLOOKUP(S1828,'heading tables'!$A:$C,2,FALSE))</f>
        <v>81 Non-Operating income</v>
      </c>
      <c r="V1828" s="6" t="s">
        <v>1131</v>
      </c>
      <c r="W1828" s="34" t="str">
        <f t="shared" si="588"/>
        <v>8100</v>
      </c>
      <c r="X1828" s="34" t="str">
        <f t="shared" si="597"/>
        <v>" "</v>
      </c>
      <c r="Y1828" s="34" t="str">
        <f t="shared" si="597"/>
        <v>" "</v>
      </c>
      <c r="Z1828" s="34" t="str">
        <f t="shared" si="597"/>
        <v>" "</v>
      </c>
      <c r="AA1828" s="34" t="str">
        <f t="shared" si="597"/>
        <v>" "</v>
      </c>
      <c r="AB1828" s="34" t="str">
        <f t="shared" si="590"/>
        <v>8100 Non-Operating income</v>
      </c>
      <c r="AC1828" s="34" t="str">
        <f t="shared" si="591"/>
        <v>" "</v>
      </c>
      <c r="AD1828" s="34" t="str">
        <f t="shared" si="592"/>
        <v>" "</v>
      </c>
      <c r="AE1828" s="34" t="str">
        <f t="shared" si="593"/>
        <v>" "</v>
      </c>
      <c r="AF1828" s="34" t="str">
        <f t="shared" si="594"/>
        <v>" "</v>
      </c>
      <c r="AI1828" t="s">
        <v>539</v>
      </c>
      <c r="AJ1828" s="14" t="s">
        <v>913</v>
      </c>
      <c r="AL1828"/>
      <c r="AM1828"/>
      <c r="AN1828"/>
      <c r="AO1828"/>
      <c r="AP1828"/>
      <c r="AQ1828"/>
      <c r="AR1828"/>
      <c r="AS1828"/>
      <c r="AV1828" t="s">
        <v>539</v>
      </c>
      <c r="AW1828">
        <f t="shared" si="595"/>
        <v>20</v>
      </c>
    </row>
    <row r="1829" spans="1:49" ht="11.25" customHeight="1" x14ac:dyDescent="0.2">
      <c r="A1829" s="10">
        <v>8100.1</v>
      </c>
      <c r="B1829" t="s">
        <v>1149</v>
      </c>
      <c r="C1829" s="33" t="str">
        <f t="shared" si="598"/>
        <v>8100.1 Income from Grants: Electricity Regulated Activity</v>
      </c>
      <c r="D1829" s="6" t="s">
        <v>855</v>
      </c>
      <c r="G1829" s="6" t="s">
        <v>26</v>
      </c>
      <c r="H1829" s="34" t="str">
        <f>VLOOKUP(I1829,'heading tables'!$G$3:$H$9,2,FALSE)</f>
        <v>L1</v>
      </c>
      <c r="I1829" s="34">
        <f t="shared" ref="I1829:I1835" si="599">LEN(A1829)</f>
        <v>6</v>
      </c>
      <c r="J1829" s="34" t="str">
        <f t="shared" ref="J1829:J1835" si="600">IF(ABS(M1829)&gt;5,"Income statement","Balance Sheet")</f>
        <v>Income statement</v>
      </c>
      <c r="K1829" s="34">
        <f t="shared" si="589"/>
        <v>7</v>
      </c>
      <c r="L1829" s="34" t="str">
        <f t="shared" ref="L1829:L1835" si="601">RIGHT(A1829,2)</f>
        <v>.1</v>
      </c>
      <c r="M1829" s="34" t="str">
        <f t="shared" si="579"/>
        <v>8</v>
      </c>
      <c r="N1829" s="34" t="str">
        <f t="shared" si="580"/>
        <v>81</v>
      </c>
      <c r="O1829" s="34" t="str">
        <f t="shared" si="581"/>
        <v>8100</v>
      </c>
      <c r="P1829" s="34" t="str">
        <f>CONCATENATE(M1829," ",VLOOKUP(M1829,'heading tables'!$A:$C,2,FALSE))</f>
        <v>8 Non-Operating Income and Expense</v>
      </c>
      <c r="Q1829" s="34" t="str">
        <f>CONCATENATE(N1829," ",VLOOKUP(N1829,'heading tables'!$A:$C,2,FALSE))</f>
        <v>81 Non-Operating income</v>
      </c>
      <c r="R1829" s="34" t="str">
        <f>CONCATENATE(O1829," ",VLOOKUP(ABS(O1829),'heading tables'!$A:$C,2,FALSE))</f>
        <v>8100 Non-Operating income</v>
      </c>
      <c r="S1829" s="34" t="str">
        <f t="shared" ref="S1829:S1835" si="602">N1829</f>
        <v>81</v>
      </c>
      <c r="T1829" s="34" t="str">
        <f t="shared" ref="T1829:T1835" si="603">O1829</f>
        <v>8100</v>
      </c>
      <c r="U1829" s="34" t="str">
        <f>CONCATENATE(S1829," ",VLOOKUP(S1829,'heading tables'!$A:$C,2,FALSE))</f>
        <v>81 Non-Operating income</v>
      </c>
      <c r="V1829" s="34" t="str">
        <f>CONCATENATE(T1829," ",VLOOKUP(ABS(T1829),'heading tables'!$A:$C,2,FALSE))</f>
        <v>8100 Non-Operating income</v>
      </c>
      <c r="W1829" s="34" t="str">
        <f t="shared" ref="W1829:W1835" si="604">IF(LEFT($A1829,W$1)=O1829,$AZ$1,LEFT($A1829,W$1))</f>
        <v>8100.1</v>
      </c>
      <c r="X1829" s="34" t="str">
        <f t="shared" si="597"/>
        <v>" "</v>
      </c>
      <c r="Y1829" s="34" t="str">
        <f t="shared" si="597"/>
        <v>" "</v>
      </c>
      <c r="Z1829" s="34" t="str">
        <f t="shared" si="597"/>
        <v>" "</v>
      </c>
      <c r="AA1829" s="34" t="str">
        <f t="shared" si="597"/>
        <v>" "</v>
      </c>
      <c r="AB1829" s="34" t="str">
        <f t="shared" si="590"/>
        <v>8100.1 Income from Grants: Electricity Regulated Activity</v>
      </c>
      <c r="AC1829" s="34" t="str">
        <f t="shared" si="591"/>
        <v>" "</v>
      </c>
      <c r="AD1829" s="34" t="str">
        <f t="shared" si="592"/>
        <v>" "</v>
      </c>
      <c r="AE1829" s="34" t="str">
        <f t="shared" si="593"/>
        <v>" "</v>
      </c>
      <c r="AF1829" s="34" t="str">
        <f t="shared" si="594"/>
        <v>" "</v>
      </c>
      <c r="AI1829" t="s">
        <v>1149</v>
      </c>
      <c r="AJ1829" s="14" t="s">
        <v>1064</v>
      </c>
      <c r="AL1829"/>
      <c r="AM1829"/>
      <c r="AN1829"/>
      <c r="AO1829"/>
      <c r="AP1829"/>
      <c r="AQ1829"/>
      <c r="AR1829"/>
      <c r="AS1829"/>
      <c r="AV1829" t="s">
        <v>1149</v>
      </c>
      <c r="AW1829">
        <f t="shared" si="595"/>
        <v>50</v>
      </c>
    </row>
    <row r="1830" spans="1:49" ht="11.25" customHeight="1" x14ac:dyDescent="0.2">
      <c r="A1830" s="10">
        <v>8100.11</v>
      </c>
      <c r="B1830" t="s">
        <v>1150</v>
      </c>
      <c r="C1830" s="33" t="str">
        <f t="shared" si="598"/>
        <v>8100.11 Income from Grants: Electricity Regulated Activity, Dispatch</v>
      </c>
      <c r="D1830" s="6" t="s">
        <v>27</v>
      </c>
      <c r="G1830" s="6" t="s">
        <v>907</v>
      </c>
      <c r="H1830" s="34" t="str">
        <f>VLOOKUP(I1830,'heading tables'!$G$3:$H$9,2,FALSE)</f>
        <v>L2</v>
      </c>
      <c r="I1830" s="34">
        <f t="shared" si="599"/>
        <v>7</v>
      </c>
      <c r="J1830" s="34" t="str">
        <f t="shared" si="600"/>
        <v>Income statement</v>
      </c>
      <c r="K1830" s="34">
        <f t="shared" si="589"/>
        <v>7</v>
      </c>
      <c r="L1830" s="34" t="str">
        <f t="shared" si="601"/>
        <v>11</v>
      </c>
      <c r="M1830" s="34" t="str">
        <f t="shared" si="579"/>
        <v>8</v>
      </c>
      <c r="N1830" s="34" t="str">
        <f t="shared" si="580"/>
        <v>81</v>
      </c>
      <c r="O1830" s="34" t="str">
        <f t="shared" si="581"/>
        <v>8100</v>
      </c>
      <c r="P1830" s="34" t="str">
        <f>CONCATENATE(M1830," ",VLOOKUP(M1830,'heading tables'!$A:$C,2,FALSE))</f>
        <v>8 Non-Operating Income and Expense</v>
      </c>
      <c r="Q1830" s="34" t="str">
        <f>CONCATENATE(N1830," ",VLOOKUP(N1830,'heading tables'!$A:$C,2,FALSE))</f>
        <v>81 Non-Operating income</v>
      </c>
      <c r="R1830" s="34" t="str">
        <f>CONCATENATE(O1830," ",VLOOKUP(ABS(O1830),'heading tables'!$A:$C,2,FALSE))</f>
        <v>8100 Non-Operating income</v>
      </c>
      <c r="S1830" s="34" t="str">
        <f t="shared" si="602"/>
        <v>81</v>
      </c>
      <c r="T1830" s="34" t="str">
        <f t="shared" si="603"/>
        <v>8100</v>
      </c>
      <c r="U1830" s="34" t="str">
        <f>CONCATENATE(S1830," ",VLOOKUP(S1830,'heading tables'!$A:$C,2,FALSE))</f>
        <v>81 Non-Operating income</v>
      </c>
      <c r="V1830" s="34" t="str">
        <f>CONCATENATE(T1830," ",VLOOKUP(ABS(T1830),'heading tables'!$A:$C,2,FALSE))</f>
        <v>8100 Non-Operating income</v>
      </c>
      <c r="W1830" s="34" t="str">
        <f t="shared" si="604"/>
        <v>8100.1</v>
      </c>
      <c r="X1830" s="34" t="str">
        <f t="shared" si="597"/>
        <v>8100.11</v>
      </c>
      <c r="Y1830" s="34" t="str">
        <f t="shared" si="597"/>
        <v>" "</v>
      </c>
      <c r="Z1830" s="34" t="str">
        <f t="shared" si="597"/>
        <v>" "</v>
      </c>
      <c r="AA1830" s="34" t="str">
        <f t="shared" si="597"/>
        <v>" "</v>
      </c>
      <c r="AB1830" s="34" t="str">
        <f t="shared" si="590"/>
        <v>8100.1 Income from Grants: Electricity Regulated Activity</v>
      </c>
      <c r="AC1830" s="34" t="str">
        <f t="shared" si="591"/>
        <v>8100.11 Income from Grants: Electricity Regulated Activity, Dispatch</v>
      </c>
      <c r="AD1830" s="34" t="str">
        <f t="shared" si="592"/>
        <v>" "</v>
      </c>
      <c r="AE1830" s="34" t="str">
        <f t="shared" si="593"/>
        <v>" "</v>
      </c>
      <c r="AF1830" s="34" t="str">
        <f t="shared" si="594"/>
        <v>" "</v>
      </c>
      <c r="AI1830" t="s">
        <v>1150</v>
      </c>
      <c r="AJ1830" s="14" t="s">
        <v>11</v>
      </c>
      <c r="AL1830"/>
      <c r="AM1830"/>
      <c r="AN1830"/>
      <c r="AO1830"/>
      <c r="AP1830"/>
      <c r="AQ1830"/>
      <c r="AR1830"/>
      <c r="AS1830"/>
      <c r="AV1830" t="s">
        <v>1150</v>
      </c>
      <c r="AW1830">
        <f t="shared" si="595"/>
        <v>60</v>
      </c>
    </row>
    <row r="1831" spans="1:49" ht="11.25" customHeight="1" x14ac:dyDescent="0.2">
      <c r="A1831" s="10">
        <v>8100.12</v>
      </c>
      <c r="B1831" t="s">
        <v>1151</v>
      </c>
      <c r="C1831" s="33" t="str">
        <f t="shared" si="598"/>
        <v>8100.12 Income from Grants: Electricity Regulated Activity, Transmission</v>
      </c>
      <c r="D1831" s="6" t="s">
        <v>859</v>
      </c>
      <c r="G1831" s="6" t="s">
        <v>907</v>
      </c>
      <c r="H1831" s="34" t="str">
        <f>VLOOKUP(I1831,'heading tables'!$G$3:$H$9,2,FALSE)</f>
        <v>L2</v>
      </c>
      <c r="I1831" s="34">
        <f t="shared" si="599"/>
        <v>7</v>
      </c>
      <c r="J1831" s="34" t="str">
        <f t="shared" si="600"/>
        <v>Income statement</v>
      </c>
      <c r="K1831" s="34">
        <f t="shared" si="589"/>
        <v>7</v>
      </c>
      <c r="L1831" s="34" t="str">
        <f t="shared" si="601"/>
        <v>12</v>
      </c>
      <c r="M1831" s="34" t="str">
        <f t="shared" si="579"/>
        <v>8</v>
      </c>
      <c r="N1831" s="34" t="str">
        <f t="shared" si="580"/>
        <v>81</v>
      </c>
      <c r="O1831" s="34" t="str">
        <f t="shared" si="581"/>
        <v>8100</v>
      </c>
      <c r="P1831" s="34" t="str">
        <f>CONCATENATE(M1831," ",VLOOKUP(M1831,'heading tables'!$A:$C,2,FALSE))</f>
        <v>8 Non-Operating Income and Expense</v>
      </c>
      <c r="Q1831" s="34" t="str">
        <f>CONCATENATE(N1831," ",VLOOKUP(N1831,'heading tables'!$A:$C,2,FALSE))</f>
        <v>81 Non-Operating income</v>
      </c>
      <c r="R1831" s="34" t="str">
        <f>CONCATENATE(O1831," ",VLOOKUP(ABS(O1831),'heading tables'!$A:$C,2,FALSE))</f>
        <v>8100 Non-Operating income</v>
      </c>
      <c r="S1831" s="34" t="str">
        <f t="shared" si="602"/>
        <v>81</v>
      </c>
      <c r="T1831" s="34" t="str">
        <f t="shared" si="603"/>
        <v>8100</v>
      </c>
      <c r="U1831" s="34" t="str">
        <f>CONCATENATE(S1831," ",VLOOKUP(S1831,'heading tables'!$A:$C,2,FALSE))</f>
        <v>81 Non-Operating income</v>
      </c>
      <c r="V1831" s="34" t="str">
        <f>CONCATENATE(T1831," ",VLOOKUP(ABS(T1831),'heading tables'!$A:$C,2,FALSE))</f>
        <v>8100 Non-Operating income</v>
      </c>
      <c r="W1831" s="34" t="str">
        <f t="shared" si="604"/>
        <v>8100.1</v>
      </c>
      <c r="X1831" s="34" t="str">
        <f t="shared" si="597"/>
        <v>8100.12</v>
      </c>
      <c r="Y1831" s="34" t="str">
        <f t="shared" si="597"/>
        <v>" "</v>
      </c>
      <c r="Z1831" s="34" t="str">
        <f t="shared" si="597"/>
        <v>" "</v>
      </c>
      <c r="AA1831" s="34" t="str">
        <f t="shared" si="597"/>
        <v>" "</v>
      </c>
      <c r="AB1831" s="34" t="str">
        <f t="shared" si="590"/>
        <v>8100.1 Income from Grants: Electricity Regulated Activity</v>
      </c>
      <c r="AC1831" s="34" t="str">
        <f t="shared" si="591"/>
        <v>8100.12 Income from Grants: Electricity Regulated Activity, Transmission</v>
      </c>
      <c r="AD1831" s="34" t="str">
        <f t="shared" si="592"/>
        <v>" "</v>
      </c>
      <c r="AE1831" s="34" t="str">
        <f t="shared" si="593"/>
        <v>" "</v>
      </c>
      <c r="AF1831" s="34" t="str">
        <f t="shared" si="594"/>
        <v>" "</v>
      </c>
      <c r="AI1831" t="s">
        <v>1151</v>
      </c>
      <c r="AJ1831" s="14" t="s">
        <v>11</v>
      </c>
      <c r="AL1831"/>
      <c r="AM1831"/>
      <c r="AN1831"/>
      <c r="AO1831"/>
      <c r="AP1831"/>
      <c r="AQ1831"/>
      <c r="AR1831"/>
      <c r="AS1831"/>
      <c r="AV1831" t="s">
        <v>1151</v>
      </c>
      <c r="AW1831">
        <f t="shared" si="595"/>
        <v>64</v>
      </c>
    </row>
    <row r="1832" spans="1:49" ht="11.25" customHeight="1" x14ac:dyDescent="0.2">
      <c r="A1832" s="10">
        <v>8100.13</v>
      </c>
      <c r="B1832" t="s">
        <v>1152</v>
      </c>
      <c r="C1832" s="33" t="str">
        <f t="shared" si="598"/>
        <v>8100.13 Income from Grants: Electricity Regulated Activity, Distribution (Network)</v>
      </c>
      <c r="D1832" s="6" t="s">
        <v>874</v>
      </c>
      <c r="G1832" s="6" t="s">
        <v>907</v>
      </c>
      <c r="H1832" s="34" t="str">
        <f>VLOOKUP(I1832,'heading tables'!$G$3:$H$9,2,FALSE)</f>
        <v>L2</v>
      </c>
      <c r="I1832" s="34">
        <f t="shared" si="599"/>
        <v>7</v>
      </c>
      <c r="J1832" s="34" t="str">
        <f t="shared" si="600"/>
        <v>Income statement</v>
      </c>
      <c r="K1832" s="34">
        <f t="shared" si="589"/>
        <v>7</v>
      </c>
      <c r="L1832" s="34" t="str">
        <f t="shared" si="601"/>
        <v>13</v>
      </c>
      <c r="M1832" s="34" t="str">
        <f t="shared" si="579"/>
        <v>8</v>
      </c>
      <c r="N1832" s="34" t="str">
        <f t="shared" si="580"/>
        <v>81</v>
      </c>
      <c r="O1832" s="34" t="str">
        <f t="shared" si="581"/>
        <v>8100</v>
      </c>
      <c r="P1832" s="34" t="str">
        <f>CONCATENATE(M1832," ",VLOOKUP(M1832,'heading tables'!$A:$C,2,FALSE))</f>
        <v>8 Non-Operating Income and Expense</v>
      </c>
      <c r="Q1832" s="34" t="str">
        <f>CONCATENATE(N1832," ",VLOOKUP(N1832,'heading tables'!$A:$C,2,FALSE))</f>
        <v>81 Non-Operating income</v>
      </c>
      <c r="R1832" s="34" t="str">
        <f>CONCATENATE(O1832," ",VLOOKUP(ABS(O1832),'heading tables'!$A:$C,2,FALSE))</f>
        <v>8100 Non-Operating income</v>
      </c>
      <c r="S1832" s="34" t="str">
        <f t="shared" si="602"/>
        <v>81</v>
      </c>
      <c r="T1832" s="34" t="str">
        <f t="shared" si="603"/>
        <v>8100</v>
      </c>
      <c r="U1832" s="34" t="str">
        <f>CONCATENATE(S1832," ",VLOOKUP(S1832,'heading tables'!$A:$C,2,FALSE))</f>
        <v>81 Non-Operating income</v>
      </c>
      <c r="V1832" s="34" t="str">
        <f>CONCATENATE(T1832," ",VLOOKUP(ABS(T1832),'heading tables'!$A:$C,2,FALSE))</f>
        <v>8100 Non-Operating income</v>
      </c>
      <c r="W1832" s="34" t="str">
        <f t="shared" si="604"/>
        <v>8100.1</v>
      </c>
      <c r="X1832" s="34" t="str">
        <f t="shared" si="597"/>
        <v>8100.13</v>
      </c>
      <c r="Y1832" s="34" t="str">
        <f t="shared" si="597"/>
        <v>" "</v>
      </c>
      <c r="Z1832" s="34" t="str">
        <f t="shared" si="597"/>
        <v>" "</v>
      </c>
      <c r="AA1832" s="34" t="str">
        <f t="shared" si="597"/>
        <v>" "</v>
      </c>
      <c r="AB1832" s="34" t="str">
        <f t="shared" si="590"/>
        <v>8100.1 Income from Grants: Electricity Regulated Activity</v>
      </c>
      <c r="AC1832" s="34" t="str">
        <f t="shared" si="591"/>
        <v>8100.13 Income from Grants: Electricity Regulated Activity, Distribution (Network)</v>
      </c>
      <c r="AD1832" s="34" t="str">
        <f t="shared" si="592"/>
        <v>" "</v>
      </c>
      <c r="AE1832" s="34" t="str">
        <f t="shared" si="593"/>
        <v>" "</v>
      </c>
      <c r="AF1832" s="34" t="str">
        <f t="shared" si="594"/>
        <v>" "</v>
      </c>
      <c r="AI1832" t="s">
        <v>1152</v>
      </c>
      <c r="AJ1832" s="14" t="s">
        <v>11</v>
      </c>
      <c r="AL1832"/>
      <c r="AM1832"/>
      <c r="AN1832"/>
      <c r="AO1832"/>
      <c r="AP1832"/>
      <c r="AQ1832"/>
      <c r="AR1832"/>
      <c r="AS1832"/>
      <c r="AV1832" t="s">
        <v>1152</v>
      </c>
      <c r="AW1832">
        <f t="shared" si="595"/>
        <v>74</v>
      </c>
    </row>
    <row r="1833" spans="1:49" ht="11.25" customHeight="1" x14ac:dyDescent="0.2">
      <c r="A1833" s="10">
        <v>8100.14</v>
      </c>
      <c r="B1833" t="s">
        <v>1153</v>
      </c>
      <c r="C1833" s="33" t="str">
        <f t="shared" si="598"/>
        <v>8100.14 Income from Grants: Electricity Regulated Activity, Distribution (Supply)</v>
      </c>
      <c r="D1833" s="6" t="s">
        <v>875</v>
      </c>
      <c r="G1833" s="6" t="s">
        <v>907</v>
      </c>
      <c r="H1833" s="34" t="str">
        <f>VLOOKUP(I1833,'heading tables'!$G$3:$H$9,2,FALSE)</f>
        <v>L2</v>
      </c>
      <c r="I1833" s="34">
        <f t="shared" si="599"/>
        <v>7</v>
      </c>
      <c r="J1833" s="34" t="str">
        <f t="shared" si="600"/>
        <v>Income statement</v>
      </c>
      <c r="K1833" s="34">
        <f t="shared" si="589"/>
        <v>7</v>
      </c>
      <c r="L1833" s="34" t="str">
        <f t="shared" si="601"/>
        <v>14</v>
      </c>
      <c r="M1833" s="34" t="str">
        <f t="shared" si="579"/>
        <v>8</v>
      </c>
      <c r="N1833" s="34" t="str">
        <f t="shared" si="580"/>
        <v>81</v>
      </c>
      <c r="O1833" s="34" t="str">
        <f t="shared" si="581"/>
        <v>8100</v>
      </c>
      <c r="P1833" s="34" t="str">
        <f>CONCATENATE(M1833," ",VLOOKUP(M1833,'heading tables'!$A:$C,2,FALSE))</f>
        <v>8 Non-Operating Income and Expense</v>
      </c>
      <c r="Q1833" s="34" t="str">
        <f>CONCATENATE(N1833," ",VLOOKUP(N1833,'heading tables'!$A:$C,2,FALSE))</f>
        <v>81 Non-Operating income</v>
      </c>
      <c r="R1833" s="34" t="str">
        <f>CONCATENATE(O1833," ",VLOOKUP(ABS(O1833),'heading tables'!$A:$C,2,FALSE))</f>
        <v>8100 Non-Operating income</v>
      </c>
      <c r="S1833" s="34" t="str">
        <f t="shared" si="602"/>
        <v>81</v>
      </c>
      <c r="T1833" s="34" t="str">
        <f t="shared" si="603"/>
        <v>8100</v>
      </c>
      <c r="U1833" s="34" t="str">
        <f>CONCATENATE(S1833," ",VLOOKUP(S1833,'heading tables'!$A:$C,2,FALSE))</f>
        <v>81 Non-Operating income</v>
      </c>
      <c r="V1833" s="34" t="str">
        <f>CONCATENATE(T1833," ",VLOOKUP(ABS(T1833),'heading tables'!$A:$C,2,FALSE))</f>
        <v>8100 Non-Operating income</v>
      </c>
      <c r="W1833" s="34" t="str">
        <f t="shared" si="604"/>
        <v>8100.1</v>
      </c>
      <c r="X1833" s="34" t="str">
        <f t="shared" si="597"/>
        <v>8100.14</v>
      </c>
      <c r="Y1833" s="34" t="str">
        <f t="shared" si="597"/>
        <v>" "</v>
      </c>
      <c r="Z1833" s="34" t="str">
        <f t="shared" si="597"/>
        <v>" "</v>
      </c>
      <c r="AA1833" s="34" t="str">
        <f t="shared" si="597"/>
        <v>" "</v>
      </c>
      <c r="AB1833" s="34" t="str">
        <f t="shared" si="590"/>
        <v>8100.1 Income from Grants: Electricity Regulated Activity</v>
      </c>
      <c r="AC1833" s="34" t="str">
        <f t="shared" si="591"/>
        <v>8100.14 Income from Grants: Electricity Regulated Activity, Distribution (Supply)</v>
      </c>
      <c r="AD1833" s="34" t="str">
        <f t="shared" si="592"/>
        <v>" "</v>
      </c>
      <c r="AE1833" s="34" t="str">
        <f t="shared" si="593"/>
        <v>" "</v>
      </c>
      <c r="AF1833" s="34" t="str">
        <f t="shared" si="594"/>
        <v>" "</v>
      </c>
      <c r="AI1833" t="s">
        <v>1153</v>
      </c>
      <c r="AJ1833" s="14" t="s">
        <v>11</v>
      </c>
      <c r="AL1833"/>
      <c r="AM1833"/>
      <c r="AN1833"/>
      <c r="AO1833"/>
      <c r="AP1833"/>
      <c r="AQ1833"/>
      <c r="AR1833"/>
      <c r="AS1833"/>
      <c r="AV1833" t="s">
        <v>1153</v>
      </c>
      <c r="AW1833">
        <f t="shared" si="595"/>
        <v>73</v>
      </c>
    </row>
    <row r="1834" spans="1:49" ht="11.25" customHeight="1" x14ac:dyDescent="0.2">
      <c r="A1834" s="10">
        <v>8100.15</v>
      </c>
      <c r="B1834" t="s">
        <v>1154</v>
      </c>
      <c r="C1834" s="33" t="str">
        <f t="shared" si="598"/>
        <v>8100.15 Income from Grants: Electricity Regulated Activity, Generation</v>
      </c>
      <c r="D1834" s="6" t="s">
        <v>870</v>
      </c>
      <c r="G1834" s="6" t="s">
        <v>907</v>
      </c>
      <c r="H1834" s="34" t="str">
        <f>VLOOKUP(I1834,'heading tables'!$G$3:$H$9,2,FALSE)</f>
        <v>L2</v>
      </c>
      <c r="I1834" s="34">
        <f t="shared" si="599"/>
        <v>7</v>
      </c>
      <c r="J1834" s="34" t="str">
        <f t="shared" si="600"/>
        <v>Income statement</v>
      </c>
      <c r="K1834" s="34">
        <f t="shared" si="589"/>
        <v>7</v>
      </c>
      <c r="L1834" s="34" t="str">
        <f t="shared" si="601"/>
        <v>15</v>
      </c>
      <c r="M1834" s="34" t="str">
        <f t="shared" si="579"/>
        <v>8</v>
      </c>
      <c r="N1834" s="34" t="str">
        <f t="shared" si="580"/>
        <v>81</v>
      </c>
      <c r="O1834" s="34" t="str">
        <f t="shared" si="581"/>
        <v>8100</v>
      </c>
      <c r="P1834" s="34" t="str">
        <f>CONCATENATE(M1834," ",VLOOKUP(M1834,'heading tables'!$A:$C,2,FALSE))</f>
        <v>8 Non-Operating Income and Expense</v>
      </c>
      <c r="Q1834" s="34" t="str">
        <f>CONCATENATE(N1834," ",VLOOKUP(N1834,'heading tables'!$A:$C,2,FALSE))</f>
        <v>81 Non-Operating income</v>
      </c>
      <c r="R1834" s="34" t="str">
        <f>CONCATENATE(O1834," ",VLOOKUP(ABS(O1834),'heading tables'!$A:$C,2,FALSE))</f>
        <v>8100 Non-Operating income</v>
      </c>
      <c r="S1834" s="34" t="str">
        <f t="shared" si="602"/>
        <v>81</v>
      </c>
      <c r="T1834" s="34" t="str">
        <f t="shared" si="603"/>
        <v>8100</v>
      </c>
      <c r="U1834" s="34" t="str">
        <f>CONCATENATE(S1834," ",VLOOKUP(S1834,'heading tables'!$A:$C,2,FALSE))</f>
        <v>81 Non-Operating income</v>
      </c>
      <c r="V1834" s="34" t="str">
        <f>CONCATENATE(T1834," ",VLOOKUP(ABS(T1834),'heading tables'!$A:$C,2,FALSE))</f>
        <v>8100 Non-Operating income</v>
      </c>
      <c r="W1834" s="34" t="str">
        <f t="shared" si="604"/>
        <v>8100.1</v>
      </c>
      <c r="X1834" s="34" t="str">
        <f t="shared" si="597"/>
        <v>8100.15</v>
      </c>
      <c r="Y1834" s="34" t="str">
        <f t="shared" si="597"/>
        <v>" "</v>
      </c>
      <c r="Z1834" s="34" t="str">
        <f t="shared" si="597"/>
        <v>" "</v>
      </c>
      <c r="AA1834" s="34" t="str">
        <f t="shared" si="597"/>
        <v>" "</v>
      </c>
      <c r="AB1834" s="34" t="str">
        <f t="shared" si="590"/>
        <v>8100.1 Income from Grants: Electricity Regulated Activity</v>
      </c>
      <c r="AC1834" s="34" t="str">
        <f t="shared" si="591"/>
        <v>8100.15 Income from Grants: Electricity Regulated Activity, Generation</v>
      </c>
      <c r="AD1834" s="34" t="str">
        <f t="shared" si="592"/>
        <v>" "</v>
      </c>
      <c r="AE1834" s="34" t="str">
        <f t="shared" si="593"/>
        <v>" "</v>
      </c>
      <c r="AF1834" s="34" t="str">
        <f t="shared" si="594"/>
        <v>" "</v>
      </c>
      <c r="AI1834" t="s">
        <v>1154</v>
      </c>
      <c r="AJ1834" s="14" t="s">
        <v>11</v>
      </c>
      <c r="AL1834"/>
      <c r="AM1834"/>
      <c r="AN1834"/>
      <c r="AO1834"/>
      <c r="AP1834"/>
      <c r="AQ1834"/>
      <c r="AR1834"/>
      <c r="AS1834"/>
      <c r="AV1834" t="s">
        <v>1154</v>
      </c>
      <c r="AW1834">
        <f t="shared" si="595"/>
        <v>62</v>
      </c>
    </row>
    <row r="1835" spans="1:49" ht="11.25" customHeight="1" x14ac:dyDescent="0.2">
      <c r="A1835" s="10">
        <v>8100.19</v>
      </c>
      <c r="B1835" t="s">
        <v>1155</v>
      </c>
      <c r="C1835" s="33" t="str">
        <f t="shared" si="598"/>
        <v>8100.19 Income from Grants: Electricity Regulated Activity, Other</v>
      </c>
      <c r="D1835" s="6" t="s">
        <v>29</v>
      </c>
      <c r="G1835" s="6" t="s">
        <v>907</v>
      </c>
      <c r="H1835" s="34" t="str">
        <f>VLOOKUP(I1835,'heading tables'!$G$3:$H$9,2,FALSE)</f>
        <v>L2</v>
      </c>
      <c r="I1835" s="34">
        <f t="shared" si="599"/>
        <v>7</v>
      </c>
      <c r="J1835" s="34" t="str">
        <f t="shared" si="600"/>
        <v>Income statement</v>
      </c>
      <c r="K1835" s="34">
        <f t="shared" si="589"/>
        <v>7</v>
      </c>
      <c r="L1835" s="34" t="str">
        <f t="shared" si="601"/>
        <v>19</v>
      </c>
      <c r="M1835" s="34" t="str">
        <f t="shared" si="579"/>
        <v>8</v>
      </c>
      <c r="N1835" s="34" t="str">
        <f t="shared" si="580"/>
        <v>81</v>
      </c>
      <c r="O1835" s="34" t="str">
        <f t="shared" si="581"/>
        <v>8100</v>
      </c>
      <c r="P1835" s="34" t="str">
        <f>CONCATENATE(M1835," ",VLOOKUP(M1835,'heading tables'!$A:$C,2,FALSE))</f>
        <v>8 Non-Operating Income and Expense</v>
      </c>
      <c r="Q1835" s="34" t="str">
        <f>CONCATENATE(N1835," ",VLOOKUP(N1835,'heading tables'!$A:$C,2,FALSE))</f>
        <v>81 Non-Operating income</v>
      </c>
      <c r="R1835" s="34" t="str">
        <f>CONCATENATE(O1835," ",VLOOKUP(ABS(O1835),'heading tables'!$A:$C,2,FALSE))</f>
        <v>8100 Non-Operating income</v>
      </c>
      <c r="S1835" s="34" t="str">
        <f t="shared" si="602"/>
        <v>81</v>
      </c>
      <c r="T1835" s="34" t="str">
        <f t="shared" si="603"/>
        <v>8100</v>
      </c>
      <c r="U1835" s="34" t="str">
        <f>CONCATENATE(S1835," ",VLOOKUP(S1835,'heading tables'!$A:$C,2,FALSE))</f>
        <v>81 Non-Operating income</v>
      </c>
      <c r="V1835" s="34" t="str">
        <f>CONCATENATE(T1835," ",VLOOKUP(ABS(T1835),'heading tables'!$A:$C,2,FALSE))</f>
        <v>8100 Non-Operating income</v>
      </c>
      <c r="W1835" s="34" t="str">
        <f t="shared" si="604"/>
        <v>8100.1</v>
      </c>
      <c r="X1835" s="34" t="str">
        <f t="shared" si="597"/>
        <v>8100.19</v>
      </c>
      <c r="Y1835" s="34" t="str">
        <f t="shared" si="597"/>
        <v>" "</v>
      </c>
      <c r="Z1835" s="34" t="str">
        <f t="shared" si="597"/>
        <v>" "</v>
      </c>
      <c r="AA1835" s="34" t="str">
        <f t="shared" si="597"/>
        <v>" "</v>
      </c>
      <c r="AB1835" s="34" t="str">
        <f t="shared" si="590"/>
        <v>8100.1 Income from Grants: Electricity Regulated Activity</v>
      </c>
      <c r="AC1835" s="34" t="str">
        <f t="shared" si="591"/>
        <v>8100.19 Income from Grants: Electricity Regulated Activity, Other</v>
      </c>
      <c r="AD1835" s="34" t="str">
        <f t="shared" si="592"/>
        <v>" "</v>
      </c>
      <c r="AE1835" s="34" t="str">
        <f t="shared" si="593"/>
        <v>" "</v>
      </c>
      <c r="AF1835" s="34" t="str">
        <f t="shared" si="594"/>
        <v>" "</v>
      </c>
      <c r="AI1835" t="s">
        <v>1155</v>
      </c>
      <c r="AJ1835" s="14" t="s">
        <v>11</v>
      </c>
      <c r="AL1835"/>
      <c r="AM1835"/>
      <c r="AN1835"/>
      <c r="AO1835"/>
      <c r="AP1835"/>
      <c r="AQ1835"/>
      <c r="AR1835"/>
      <c r="AS1835"/>
      <c r="AV1835" t="s">
        <v>1155</v>
      </c>
      <c r="AW1835">
        <f t="shared" si="595"/>
        <v>57</v>
      </c>
    </row>
    <row r="1836" spans="1:49" ht="11.25" customHeight="1" x14ac:dyDescent="0.2">
      <c r="A1836" s="14">
        <v>8110</v>
      </c>
      <c r="B1836" t="s">
        <v>540</v>
      </c>
      <c r="C1836" s="33" t="str">
        <f>CONCATENATE(A1836," ",B1836)</f>
        <v>8110 Interest Income</v>
      </c>
      <c r="D1836" s="6" t="s">
        <v>2</v>
      </c>
      <c r="E1836" s="6" t="s">
        <v>807</v>
      </c>
      <c r="F1836" s="6" t="s">
        <v>769</v>
      </c>
      <c r="G1836" s="6" t="s">
        <v>813</v>
      </c>
      <c r="H1836" s="34" t="str">
        <f>VLOOKUP(I1836,'heading tables'!$G$3:$H$9,2,FALSE)</f>
        <v>M</v>
      </c>
      <c r="I1836" s="34">
        <f>LEN(A1836)</f>
        <v>4</v>
      </c>
      <c r="J1836" s="34" t="str">
        <f>IF(ABS(M1836)&gt;5,"Income statement","Balance Sheet")</f>
        <v>Income statement</v>
      </c>
      <c r="K1836" s="34">
        <f t="shared" si="589"/>
        <v>1</v>
      </c>
      <c r="L1836" s="34" t="str">
        <f>RIGHT(A1836,2)</f>
        <v>10</v>
      </c>
      <c r="M1836" s="34" t="str">
        <f>LEFT($A1836,1)</f>
        <v>8</v>
      </c>
      <c r="N1836" s="34" t="str">
        <f>LEFT($A1836,2)</f>
        <v>81</v>
      </c>
      <c r="O1836" s="34" t="str">
        <f>LEFT($A1836,4)</f>
        <v>8110</v>
      </c>
      <c r="P1836" s="34" t="str">
        <f>CONCATENATE(M1836," ",VLOOKUP(M1836,'heading tables'!$A:$C,2,FALSE))</f>
        <v>8 Non-Operating Income and Expense</v>
      </c>
      <c r="Q1836" s="34" t="str">
        <f>CONCATENATE(N1836," ",VLOOKUP(N1836,'heading tables'!$A:$C,2,FALSE))</f>
        <v>81 Non-Operating income</v>
      </c>
      <c r="R1836" s="34" t="str">
        <f>CONCATENATE(O1836," ",VLOOKUP(ABS(O1836),'heading tables'!$A:$C,2,FALSE))</f>
        <v>8110 Interest Income</v>
      </c>
      <c r="S1836" s="34" t="str">
        <f>N1836</f>
        <v>81</v>
      </c>
      <c r="T1836" s="34" t="str">
        <f>O1836</f>
        <v>8110</v>
      </c>
      <c r="U1836" s="34" t="str">
        <f>CONCATENATE(S1836," ",VLOOKUP(S1836,'heading tables'!$A:$C,2,FALSE))</f>
        <v>81 Non-Operating income</v>
      </c>
      <c r="V1836" s="34" t="str">
        <f>CONCATENATE(T1836," ",VLOOKUP(ABS(T1836),'heading tables'!$A:$C,2,FALSE))</f>
        <v>8110 Interest Income</v>
      </c>
      <c r="W1836" s="34" t="str">
        <f>IF(LEFT($A1836,W$1)=O1836,$AZ$1,LEFT($A1836,W$1))</f>
        <v>" "</v>
      </c>
      <c r="X1836" s="34" t="str">
        <f>IF(OR(LEFT($A1836,X$1)=W1836,W1836=$AZ$1),$AZ$1,LEFT($A1836,X$1))</f>
        <v>" "</v>
      </c>
      <c r="Y1836" s="34" t="str">
        <f>IF(OR(LEFT($A1836,Y$1)=X1836,X1836=$AZ$1),$AZ$1,LEFT($A1836,Y$1))</f>
        <v>" "</v>
      </c>
      <c r="Z1836" s="34" t="str">
        <f>IF(OR(LEFT($A1836,Z$1)=Y1836,Y1836=$AZ$1),$AZ$1,LEFT($A1836,Z$1))</f>
        <v>" "</v>
      </c>
      <c r="AA1836" s="34" t="str">
        <f>IF(OR(LEFT($A1836,AA$1)=Z1836,Z1836=$AZ$1),$AZ$1,LEFT($A1836,AA$1))</f>
        <v>" "</v>
      </c>
      <c r="AB1836" s="34" t="str">
        <f t="shared" si="590"/>
        <v>" "</v>
      </c>
      <c r="AC1836" s="34" t="str">
        <f t="shared" si="591"/>
        <v>" "</v>
      </c>
      <c r="AD1836" s="34" t="str">
        <f t="shared" si="592"/>
        <v>" "</v>
      </c>
      <c r="AE1836" s="34" t="str">
        <f t="shared" si="593"/>
        <v>" "</v>
      </c>
      <c r="AF1836" s="34" t="str">
        <f t="shared" si="594"/>
        <v>" "</v>
      </c>
      <c r="AI1836" t="s">
        <v>540</v>
      </c>
      <c r="AJ1836" s="14" t="s">
        <v>11</v>
      </c>
      <c r="AL1836"/>
      <c r="AM1836"/>
      <c r="AN1836"/>
      <c r="AO1836"/>
      <c r="AP1836"/>
      <c r="AQ1836"/>
      <c r="AR1836"/>
      <c r="AS1836"/>
      <c r="AV1836" t="s">
        <v>540</v>
      </c>
      <c r="AW1836">
        <f t="shared" si="595"/>
        <v>15</v>
      </c>
    </row>
    <row r="1837" spans="1:49" ht="11.25" customHeight="1" x14ac:dyDescent="0.2">
      <c r="A1837" s="14">
        <v>8120</v>
      </c>
      <c r="B1837" t="s">
        <v>541</v>
      </c>
      <c r="C1837" s="33" t="str">
        <f t="shared" si="598"/>
        <v>8120 Income from dividends</v>
      </c>
      <c r="D1837" s="6" t="s">
        <v>2</v>
      </c>
      <c r="E1837" s="6" t="s">
        <v>807</v>
      </c>
      <c r="F1837" s="6" t="s">
        <v>770</v>
      </c>
      <c r="G1837" s="6" t="s">
        <v>813</v>
      </c>
      <c r="H1837" s="34" t="str">
        <f>VLOOKUP(I1837,'heading tables'!$G$3:$H$9,2,FALSE)</f>
        <v>M</v>
      </c>
      <c r="I1837" s="34">
        <f t="shared" si="585"/>
        <v>4</v>
      </c>
      <c r="J1837" s="34" t="str">
        <f t="shared" si="586"/>
        <v>Income statement</v>
      </c>
      <c r="K1837" s="34">
        <f t="shared" si="589"/>
        <v>1</v>
      </c>
      <c r="L1837" s="34" t="str">
        <f t="shared" si="587"/>
        <v>20</v>
      </c>
      <c r="M1837" s="34" t="str">
        <f t="shared" si="579"/>
        <v>8</v>
      </c>
      <c r="N1837" s="34" t="str">
        <f t="shared" si="580"/>
        <v>81</v>
      </c>
      <c r="O1837" s="34" t="str">
        <f t="shared" si="581"/>
        <v>8120</v>
      </c>
      <c r="P1837" s="34" t="str">
        <f>CONCATENATE(M1837," ",VLOOKUP(M1837,'heading tables'!$A:$C,2,FALSE))</f>
        <v>8 Non-Operating Income and Expense</v>
      </c>
      <c r="Q1837" s="34" t="str">
        <f>CONCATENATE(N1837," ",VLOOKUP(N1837,'heading tables'!$A:$C,2,FALSE))</f>
        <v>81 Non-Operating income</v>
      </c>
      <c r="R1837" s="34" t="str">
        <f>CONCATENATE(O1837," ",VLOOKUP(ABS(O1837),'heading tables'!$A:$C,2,FALSE))</f>
        <v>8120 Income from dividends</v>
      </c>
      <c r="S1837" s="34" t="str">
        <f t="shared" si="583"/>
        <v>81</v>
      </c>
      <c r="T1837" s="34" t="str">
        <f t="shared" si="584"/>
        <v>8120</v>
      </c>
      <c r="U1837" s="34" t="str">
        <f>CONCATENATE(S1837," ",VLOOKUP(S1837,'heading tables'!$A:$C,2,FALSE))</f>
        <v>81 Non-Operating income</v>
      </c>
      <c r="V1837" s="34" t="str">
        <f>CONCATENATE(T1837," ",VLOOKUP(ABS(T1837),'heading tables'!$A:$C,2,FALSE))</f>
        <v>8120 Income from dividends</v>
      </c>
      <c r="W1837" s="34" t="str">
        <f t="shared" si="588"/>
        <v>" "</v>
      </c>
      <c r="X1837" s="34" t="str">
        <f t="shared" si="597"/>
        <v>" "</v>
      </c>
      <c r="Y1837" s="34" t="str">
        <f t="shared" si="597"/>
        <v>" "</v>
      </c>
      <c r="Z1837" s="34" t="str">
        <f t="shared" si="597"/>
        <v>" "</v>
      </c>
      <c r="AA1837" s="34" t="str">
        <f t="shared" si="597"/>
        <v>" "</v>
      </c>
      <c r="AB1837" s="34" t="str">
        <f t="shared" si="590"/>
        <v>" "</v>
      </c>
      <c r="AC1837" s="34" t="str">
        <f t="shared" si="591"/>
        <v>" "</v>
      </c>
      <c r="AD1837" s="34" t="str">
        <f t="shared" si="592"/>
        <v>" "</v>
      </c>
      <c r="AE1837" s="34" t="str">
        <f t="shared" si="593"/>
        <v>" "</v>
      </c>
      <c r="AF1837" s="34" t="str">
        <f t="shared" si="594"/>
        <v>" "</v>
      </c>
      <c r="AI1837" t="s">
        <v>541</v>
      </c>
      <c r="AJ1837" s="14" t="s">
        <v>11</v>
      </c>
      <c r="AL1837"/>
      <c r="AM1837"/>
      <c r="AN1837"/>
      <c r="AO1837"/>
      <c r="AP1837"/>
      <c r="AQ1837"/>
      <c r="AR1837"/>
      <c r="AS1837"/>
      <c r="AV1837" t="s">
        <v>541</v>
      </c>
      <c r="AW1837">
        <f t="shared" si="595"/>
        <v>21</v>
      </c>
    </row>
    <row r="1838" spans="1:49" ht="11.25" customHeight="1" x14ac:dyDescent="0.2">
      <c r="A1838" s="14">
        <v>8130</v>
      </c>
      <c r="B1838" t="s">
        <v>542</v>
      </c>
      <c r="C1838" s="33" t="str">
        <f t="shared" si="598"/>
        <v>8130 Gain from non operating activities</v>
      </c>
      <c r="D1838" s="6" t="s">
        <v>2</v>
      </c>
      <c r="E1838" s="6" t="s">
        <v>807</v>
      </c>
      <c r="F1838" s="6" t="s">
        <v>771</v>
      </c>
      <c r="G1838" s="6" t="s">
        <v>813</v>
      </c>
      <c r="H1838" s="34" t="str">
        <f>VLOOKUP(I1838,'heading tables'!$G$3:$H$9,2,FALSE)</f>
        <v>M</v>
      </c>
      <c r="I1838" s="34">
        <f t="shared" si="585"/>
        <v>4</v>
      </c>
      <c r="J1838" s="34" t="str">
        <f t="shared" si="586"/>
        <v>Income statement</v>
      </c>
      <c r="K1838" s="34">
        <f t="shared" si="589"/>
        <v>1</v>
      </c>
      <c r="L1838" s="34" t="str">
        <f t="shared" si="587"/>
        <v>30</v>
      </c>
      <c r="M1838" s="34" t="str">
        <f t="shared" si="579"/>
        <v>8</v>
      </c>
      <c r="N1838" s="34" t="str">
        <f t="shared" si="580"/>
        <v>81</v>
      </c>
      <c r="O1838" s="34" t="str">
        <f t="shared" si="581"/>
        <v>8130</v>
      </c>
      <c r="P1838" s="34" t="str">
        <f>CONCATENATE(M1838," ",VLOOKUP(M1838,'heading tables'!$A:$C,2,FALSE))</f>
        <v>8 Non-Operating Income and Expense</v>
      </c>
      <c r="Q1838" s="34" t="str">
        <f>CONCATENATE(N1838," ",VLOOKUP(N1838,'heading tables'!$A:$C,2,FALSE))</f>
        <v>81 Non-Operating income</v>
      </c>
      <c r="R1838" s="34" t="str">
        <f>CONCATENATE(O1838," ",VLOOKUP(ABS(O1838),'heading tables'!$A:$C,2,FALSE))</f>
        <v>8130 Gain from non operating activities</v>
      </c>
      <c r="S1838" s="34" t="str">
        <f t="shared" si="583"/>
        <v>81</v>
      </c>
      <c r="T1838" s="34" t="str">
        <f t="shared" si="584"/>
        <v>8130</v>
      </c>
      <c r="U1838" s="34" t="str">
        <f>CONCATENATE(S1838," ",VLOOKUP(S1838,'heading tables'!$A:$C,2,FALSE))</f>
        <v>81 Non-Operating income</v>
      </c>
      <c r="V1838" s="34" t="str">
        <f>CONCATENATE(T1838," ",VLOOKUP(ABS(T1838),'heading tables'!$A:$C,2,FALSE))</f>
        <v>8130 Gain from non operating activities</v>
      </c>
      <c r="W1838" s="34" t="str">
        <f t="shared" si="588"/>
        <v>" "</v>
      </c>
      <c r="X1838" s="34" t="str">
        <f t="shared" ref="X1838:AA1856" si="605">IF(OR(LEFT($A1838,X$1)=W1838,W1838=$AZ$1),$AZ$1,LEFT($A1838,X$1))</f>
        <v>" "</v>
      </c>
      <c r="Y1838" s="34" t="str">
        <f t="shared" si="605"/>
        <v>" "</v>
      </c>
      <c r="Z1838" s="34" t="str">
        <f t="shared" si="605"/>
        <v>" "</v>
      </c>
      <c r="AA1838" s="34" t="str">
        <f t="shared" si="605"/>
        <v>" "</v>
      </c>
      <c r="AB1838" s="34" t="str">
        <f t="shared" si="590"/>
        <v>" "</v>
      </c>
      <c r="AC1838" s="34" t="str">
        <f t="shared" si="591"/>
        <v>" "</v>
      </c>
      <c r="AD1838" s="34" t="str">
        <f t="shared" si="592"/>
        <v>" "</v>
      </c>
      <c r="AE1838" s="34" t="str">
        <f t="shared" si="593"/>
        <v>" "</v>
      </c>
      <c r="AF1838" s="34" t="str">
        <f t="shared" si="594"/>
        <v>" "</v>
      </c>
      <c r="AI1838" t="s">
        <v>542</v>
      </c>
      <c r="AJ1838" s="14" t="s">
        <v>11</v>
      </c>
      <c r="AL1838"/>
      <c r="AM1838"/>
      <c r="AN1838"/>
      <c r="AO1838"/>
      <c r="AP1838"/>
      <c r="AQ1838"/>
      <c r="AR1838"/>
      <c r="AS1838"/>
      <c r="AV1838" t="s">
        <v>542</v>
      </c>
      <c r="AW1838">
        <f t="shared" si="595"/>
        <v>34</v>
      </c>
    </row>
    <row r="1839" spans="1:49" ht="11.25" customHeight="1" x14ac:dyDescent="0.2">
      <c r="A1839" s="14">
        <v>8190</v>
      </c>
      <c r="B1839" t="s">
        <v>543</v>
      </c>
      <c r="C1839" s="33" t="str">
        <f t="shared" si="598"/>
        <v>8190 Other non-operating income</v>
      </c>
      <c r="D1839" s="6" t="s">
        <v>2</v>
      </c>
      <c r="E1839" s="6" t="s">
        <v>807</v>
      </c>
      <c r="F1839" s="6" t="s">
        <v>1026</v>
      </c>
      <c r="G1839" s="6" t="s">
        <v>813</v>
      </c>
      <c r="H1839" s="34" t="str">
        <f>VLOOKUP(I1839,'heading tables'!$G$3:$H$9,2,FALSE)</f>
        <v>M</v>
      </c>
      <c r="I1839" s="34">
        <f t="shared" si="585"/>
        <v>4</v>
      </c>
      <c r="J1839" s="34" t="str">
        <f t="shared" si="586"/>
        <v>Income statement</v>
      </c>
      <c r="K1839" s="34">
        <f t="shared" si="589"/>
        <v>1</v>
      </c>
      <c r="L1839" s="34" t="str">
        <f t="shared" si="587"/>
        <v>90</v>
      </c>
      <c r="M1839" s="34" t="str">
        <f t="shared" si="579"/>
        <v>8</v>
      </c>
      <c r="N1839" s="34" t="str">
        <f t="shared" si="580"/>
        <v>81</v>
      </c>
      <c r="O1839" s="34" t="str">
        <f t="shared" si="581"/>
        <v>8190</v>
      </c>
      <c r="P1839" s="34" t="str">
        <f>CONCATENATE(M1839," ",VLOOKUP(M1839,'heading tables'!$A:$C,2,FALSE))</f>
        <v>8 Non-Operating Income and Expense</v>
      </c>
      <c r="Q1839" s="34" t="str">
        <f>CONCATENATE(N1839," ",VLOOKUP(N1839,'heading tables'!$A:$C,2,FALSE))</f>
        <v>81 Non-Operating income</v>
      </c>
      <c r="R1839" s="34" t="str">
        <f>CONCATENATE(O1839," ",VLOOKUP(ABS(O1839),'heading tables'!$A:$C,2,FALSE))</f>
        <v>8190 Other non-operating income</v>
      </c>
      <c r="S1839" s="34" t="str">
        <f t="shared" si="583"/>
        <v>81</v>
      </c>
      <c r="T1839" s="34" t="str">
        <f t="shared" si="584"/>
        <v>8190</v>
      </c>
      <c r="U1839" s="34" t="str">
        <f>CONCATENATE(S1839," ",VLOOKUP(S1839,'heading tables'!$A:$C,2,FALSE))</f>
        <v>81 Non-Operating income</v>
      </c>
      <c r="V1839" s="34" t="str">
        <f>CONCATENATE(T1839," ",VLOOKUP(ABS(T1839),'heading tables'!$A:$C,2,FALSE))</f>
        <v>8190 Other non-operating income</v>
      </c>
      <c r="W1839" s="34" t="str">
        <f t="shared" si="588"/>
        <v>" "</v>
      </c>
      <c r="X1839" s="34" t="str">
        <f t="shared" si="605"/>
        <v>" "</v>
      </c>
      <c r="Y1839" s="34" t="str">
        <f t="shared" si="605"/>
        <v>" "</v>
      </c>
      <c r="Z1839" s="34" t="str">
        <f t="shared" si="605"/>
        <v>" "</v>
      </c>
      <c r="AA1839" s="34" t="str">
        <f t="shared" si="605"/>
        <v>" "</v>
      </c>
      <c r="AB1839" s="34" t="str">
        <f t="shared" si="590"/>
        <v>" "</v>
      </c>
      <c r="AC1839" s="34" t="str">
        <f t="shared" si="591"/>
        <v>" "</v>
      </c>
      <c r="AD1839" s="34" t="str">
        <f t="shared" si="592"/>
        <v>" "</v>
      </c>
      <c r="AE1839" s="34" t="str">
        <f t="shared" si="593"/>
        <v>" "</v>
      </c>
      <c r="AF1839" s="34" t="str">
        <f t="shared" si="594"/>
        <v>" "</v>
      </c>
      <c r="AI1839" t="s">
        <v>543</v>
      </c>
      <c r="AJ1839" s="14" t="s">
        <v>11</v>
      </c>
      <c r="AL1839"/>
      <c r="AM1839"/>
      <c r="AN1839"/>
      <c r="AO1839"/>
      <c r="AP1839"/>
      <c r="AQ1839"/>
      <c r="AR1839"/>
      <c r="AS1839"/>
      <c r="AV1839" t="s">
        <v>543</v>
      </c>
      <c r="AW1839">
        <f t="shared" si="595"/>
        <v>26</v>
      </c>
    </row>
    <row r="1840" spans="1:49" ht="11.25" customHeight="1" x14ac:dyDescent="0.2">
      <c r="A1840" s="14">
        <v>8200</v>
      </c>
      <c r="B1840" t="s">
        <v>544</v>
      </c>
      <c r="C1840" s="33" t="str">
        <f t="shared" si="598"/>
        <v>8200 Non-Operating Expenses/Losses</v>
      </c>
      <c r="D1840" s="6" t="s">
        <v>2</v>
      </c>
      <c r="E1840" s="6" t="s">
        <v>807</v>
      </c>
      <c r="F1840" s="6">
        <v>0</v>
      </c>
      <c r="G1840" s="6" t="s">
        <v>815</v>
      </c>
      <c r="H1840" s="34" t="str">
        <f>VLOOKUP(I1840,'heading tables'!$G$3:$H$9,2,FALSE)</f>
        <v>M</v>
      </c>
      <c r="I1840" s="34">
        <f t="shared" si="585"/>
        <v>4</v>
      </c>
      <c r="J1840" s="34" t="str">
        <f t="shared" si="586"/>
        <v>Income statement</v>
      </c>
      <c r="K1840" s="34">
        <f t="shared" si="589"/>
        <v>42</v>
      </c>
      <c r="L1840" s="34" t="str">
        <f t="shared" si="587"/>
        <v>00</v>
      </c>
      <c r="M1840" s="34" t="str">
        <f t="shared" si="579"/>
        <v>8</v>
      </c>
      <c r="N1840" s="34" t="str">
        <f t="shared" si="580"/>
        <v>82</v>
      </c>
      <c r="O1840" s="6" t="s">
        <v>1122</v>
      </c>
      <c r="P1840" s="34" t="str">
        <f>CONCATENATE(M1840," ",VLOOKUP(M1840,'heading tables'!$A:$C,2,FALSE))</f>
        <v>8 Non-Operating Income and Expense</v>
      </c>
      <c r="Q1840" s="34" t="str">
        <f>CONCATENATE(N1840," ",VLOOKUP(N1840,'heading tables'!$A:$C,2,FALSE))</f>
        <v>82 Non-Operating Expenses/Losses</v>
      </c>
      <c r="R1840" s="6" t="s">
        <v>1122</v>
      </c>
      <c r="S1840" s="34" t="str">
        <f t="shared" si="583"/>
        <v>82</v>
      </c>
      <c r="T1840" s="34" t="str">
        <f t="shared" si="584"/>
        <v>Not include</v>
      </c>
      <c r="U1840" s="34" t="str">
        <f>CONCATENATE(S1840," ",VLOOKUP(S1840,'heading tables'!$A:$C,2,FALSE))</f>
        <v>82 Non-Operating Expenses/Losses</v>
      </c>
      <c r="V1840" s="6" t="s">
        <v>1131</v>
      </c>
      <c r="W1840" s="34" t="str">
        <f t="shared" si="588"/>
        <v>8200</v>
      </c>
      <c r="X1840" s="34" t="str">
        <f t="shared" si="605"/>
        <v>" "</v>
      </c>
      <c r="Y1840" s="34" t="str">
        <f t="shared" si="605"/>
        <v>" "</v>
      </c>
      <c r="Z1840" s="34" t="str">
        <f t="shared" si="605"/>
        <v>" "</v>
      </c>
      <c r="AA1840" s="34" t="str">
        <f t="shared" si="605"/>
        <v>" "</v>
      </c>
      <c r="AB1840" s="34" t="str">
        <f t="shared" si="590"/>
        <v>8200 Non-Operating Expenses/Losses</v>
      </c>
      <c r="AC1840" s="34" t="str">
        <f t="shared" si="591"/>
        <v>" "</v>
      </c>
      <c r="AD1840" s="34" t="str">
        <f t="shared" si="592"/>
        <v>" "</v>
      </c>
      <c r="AE1840" s="34" t="str">
        <f t="shared" si="593"/>
        <v>" "</v>
      </c>
      <c r="AF1840" s="34" t="str">
        <f t="shared" si="594"/>
        <v>" "</v>
      </c>
      <c r="AI1840" t="s">
        <v>544</v>
      </c>
      <c r="AJ1840" s="14" t="s">
        <v>913</v>
      </c>
      <c r="AL1840"/>
      <c r="AM1840"/>
      <c r="AN1840"/>
      <c r="AO1840"/>
      <c r="AP1840"/>
      <c r="AQ1840"/>
      <c r="AR1840"/>
      <c r="AS1840"/>
      <c r="AV1840" t="s">
        <v>544</v>
      </c>
      <c r="AW1840">
        <f t="shared" si="595"/>
        <v>29</v>
      </c>
    </row>
    <row r="1841" spans="1:49" ht="11.25" customHeight="1" x14ac:dyDescent="0.2">
      <c r="A1841" s="10">
        <v>8200.1</v>
      </c>
      <c r="B1841" t="s">
        <v>1162</v>
      </c>
      <c r="C1841" s="33" t="str">
        <f t="shared" si="598"/>
        <v>8200.1 Depreciation of Granted Assets: Electricity Regulated Activity</v>
      </c>
      <c r="D1841" s="6" t="s">
        <v>855</v>
      </c>
      <c r="G1841" s="6" t="s">
        <v>26</v>
      </c>
      <c r="H1841" s="34" t="str">
        <f>VLOOKUP(I1841,'heading tables'!$G$3:$H$9,2,FALSE)</f>
        <v>L1</v>
      </c>
      <c r="I1841" s="34">
        <f t="shared" ref="I1841:I1847" si="606">LEN(A1841)</f>
        <v>6</v>
      </c>
      <c r="J1841" s="34" t="str">
        <f t="shared" ref="J1841:J1847" si="607">IF(ABS(M1841)&gt;5,"Income statement","Balance Sheet")</f>
        <v>Income statement</v>
      </c>
      <c r="K1841" s="34">
        <f t="shared" si="589"/>
        <v>7</v>
      </c>
      <c r="L1841" s="34" t="str">
        <f t="shared" ref="L1841:L1847" si="608">RIGHT(A1841,2)</f>
        <v>.1</v>
      </c>
      <c r="M1841" s="34" t="str">
        <f t="shared" si="579"/>
        <v>8</v>
      </c>
      <c r="N1841" s="34" t="str">
        <f t="shared" si="580"/>
        <v>82</v>
      </c>
      <c r="O1841" s="34" t="str">
        <f t="shared" si="581"/>
        <v>8200</v>
      </c>
      <c r="P1841" s="34" t="str">
        <f>CONCATENATE(M1841," ",VLOOKUP(M1841,'heading tables'!$A:$C,2,FALSE))</f>
        <v>8 Non-Operating Income and Expense</v>
      </c>
      <c r="Q1841" s="34" t="str">
        <f>CONCATENATE(N1841," ",VLOOKUP(N1841,'heading tables'!$A:$C,2,FALSE))</f>
        <v>82 Non-Operating Expenses/Losses</v>
      </c>
      <c r="R1841" s="34" t="str">
        <f>CONCATENATE(O1841," ",VLOOKUP(ABS(O1841),'heading tables'!$A:$C,2,FALSE))</f>
        <v>8200 Non-Operating Expenses/Losses</v>
      </c>
      <c r="S1841" s="34" t="str">
        <f t="shared" ref="S1841:S1847" si="609">N1841</f>
        <v>82</v>
      </c>
      <c r="T1841" s="34" t="str">
        <f t="shared" ref="T1841:T1847" si="610">O1841</f>
        <v>8200</v>
      </c>
      <c r="U1841" s="34" t="str">
        <f>CONCATENATE(S1841," ",VLOOKUP(S1841,'heading tables'!$A:$C,2,FALSE))</f>
        <v>82 Non-Operating Expenses/Losses</v>
      </c>
      <c r="V1841" s="34" t="str">
        <f>CONCATENATE(T1841," ",VLOOKUP(ABS(T1841),'heading tables'!$A:$C,2,FALSE))</f>
        <v>8200 Non-Operating Expenses/Losses</v>
      </c>
      <c r="W1841" s="34" t="str">
        <f t="shared" ref="W1841:W1847" si="611">IF(LEFT($A1841,W$1)=O1841,$AZ$1,LEFT($A1841,W$1))</f>
        <v>8200.1</v>
      </c>
      <c r="X1841" s="34" t="str">
        <f t="shared" si="605"/>
        <v>" "</v>
      </c>
      <c r="Y1841" s="34" t="str">
        <f t="shared" si="605"/>
        <v>" "</v>
      </c>
      <c r="Z1841" s="34" t="str">
        <f t="shared" si="605"/>
        <v>" "</v>
      </c>
      <c r="AA1841" s="34" t="str">
        <f t="shared" si="605"/>
        <v>" "</v>
      </c>
      <c r="AB1841" s="34" t="str">
        <f t="shared" si="590"/>
        <v>8200.1 Depreciation of Granted Assets: Electricity Regulated Activity</v>
      </c>
      <c r="AC1841" s="34" t="str">
        <f t="shared" si="591"/>
        <v>" "</v>
      </c>
      <c r="AD1841" s="34" t="str">
        <f t="shared" si="592"/>
        <v>" "</v>
      </c>
      <c r="AE1841" s="34" t="str">
        <f t="shared" si="593"/>
        <v>" "</v>
      </c>
      <c r="AF1841" s="34" t="str">
        <f t="shared" si="594"/>
        <v>" "</v>
      </c>
      <c r="AI1841" t="s">
        <v>1162</v>
      </c>
      <c r="AJ1841" s="14" t="s">
        <v>1064</v>
      </c>
      <c r="AL1841"/>
      <c r="AM1841"/>
      <c r="AN1841"/>
      <c r="AO1841"/>
      <c r="AP1841"/>
      <c r="AQ1841"/>
      <c r="AR1841"/>
      <c r="AS1841"/>
      <c r="AV1841" t="s">
        <v>1162</v>
      </c>
      <c r="AW1841">
        <f t="shared" si="595"/>
        <v>62</v>
      </c>
    </row>
    <row r="1842" spans="1:49" ht="11.25" customHeight="1" x14ac:dyDescent="0.2">
      <c r="A1842" s="10">
        <v>8200.11</v>
      </c>
      <c r="B1842" t="s">
        <v>1156</v>
      </c>
      <c r="C1842" s="33" t="str">
        <f t="shared" si="598"/>
        <v>8200.11 Depreciation of Granted Assets: Electricity Regulated Activity, Dispatch</v>
      </c>
      <c r="D1842" s="6" t="s">
        <v>27</v>
      </c>
      <c r="G1842" s="6" t="s">
        <v>907</v>
      </c>
      <c r="H1842" s="34" t="str">
        <f>VLOOKUP(I1842,'heading tables'!$G$3:$H$9,2,FALSE)</f>
        <v>L2</v>
      </c>
      <c r="I1842" s="34">
        <f t="shared" si="606"/>
        <v>7</v>
      </c>
      <c r="J1842" s="34" t="str">
        <f t="shared" si="607"/>
        <v>Income statement</v>
      </c>
      <c r="K1842" s="34">
        <f t="shared" si="589"/>
        <v>7</v>
      </c>
      <c r="L1842" s="34" t="str">
        <f t="shared" si="608"/>
        <v>11</v>
      </c>
      <c r="M1842" s="34" t="str">
        <f t="shared" si="579"/>
        <v>8</v>
      </c>
      <c r="N1842" s="34" t="str">
        <f t="shared" si="580"/>
        <v>82</v>
      </c>
      <c r="O1842" s="34" t="str">
        <f t="shared" si="581"/>
        <v>8200</v>
      </c>
      <c r="P1842" s="34" t="str">
        <f>CONCATENATE(M1842," ",VLOOKUP(M1842,'heading tables'!$A:$C,2,FALSE))</f>
        <v>8 Non-Operating Income and Expense</v>
      </c>
      <c r="Q1842" s="34" t="str">
        <f>CONCATENATE(N1842," ",VLOOKUP(N1842,'heading tables'!$A:$C,2,FALSE))</f>
        <v>82 Non-Operating Expenses/Losses</v>
      </c>
      <c r="R1842" s="34" t="str">
        <f>CONCATENATE(O1842," ",VLOOKUP(ABS(O1842),'heading tables'!$A:$C,2,FALSE))</f>
        <v>8200 Non-Operating Expenses/Losses</v>
      </c>
      <c r="S1842" s="34" t="str">
        <f t="shared" si="609"/>
        <v>82</v>
      </c>
      <c r="T1842" s="34" t="str">
        <f t="shared" si="610"/>
        <v>8200</v>
      </c>
      <c r="U1842" s="34" t="str">
        <f>CONCATENATE(S1842," ",VLOOKUP(S1842,'heading tables'!$A:$C,2,FALSE))</f>
        <v>82 Non-Operating Expenses/Losses</v>
      </c>
      <c r="V1842" s="34" t="str">
        <f>CONCATENATE(T1842," ",VLOOKUP(ABS(T1842),'heading tables'!$A:$C,2,FALSE))</f>
        <v>8200 Non-Operating Expenses/Losses</v>
      </c>
      <c r="W1842" s="34" t="str">
        <f t="shared" si="611"/>
        <v>8200.1</v>
      </c>
      <c r="X1842" s="34" t="str">
        <f t="shared" si="605"/>
        <v>8200.11</v>
      </c>
      <c r="Y1842" s="34" t="str">
        <f t="shared" si="605"/>
        <v>" "</v>
      </c>
      <c r="Z1842" s="34" t="str">
        <f t="shared" si="605"/>
        <v>" "</v>
      </c>
      <c r="AA1842" s="34" t="str">
        <f t="shared" si="605"/>
        <v>" "</v>
      </c>
      <c r="AB1842" s="34" t="str">
        <f t="shared" si="590"/>
        <v>8200.1 Depreciation of Granted Assets: Electricity Regulated Activity</v>
      </c>
      <c r="AC1842" s="34" t="str">
        <f t="shared" si="591"/>
        <v>8200.11 Depreciation of Granted Assets: Electricity Regulated Activity, Dispatch</v>
      </c>
      <c r="AD1842" s="34" t="str">
        <f t="shared" si="592"/>
        <v>" "</v>
      </c>
      <c r="AE1842" s="34" t="str">
        <f t="shared" si="593"/>
        <v>" "</v>
      </c>
      <c r="AF1842" s="34" t="str">
        <f t="shared" si="594"/>
        <v>" "</v>
      </c>
      <c r="AI1842" t="s">
        <v>1156</v>
      </c>
      <c r="AJ1842" s="14" t="s">
        <v>11</v>
      </c>
      <c r="AL1842"/>
      <c r="AM1842"/>
      <c r="AN1842"/>
      <c r="AO1842"/>
      <c r="AP1842"/>
      <c r="AQ1842"/>
      <c r="AR1842"/>
      <c r="AS1842"/>
      <c r="AV1842" t="s">
        <v>1156</v>
      </c>
      <c r="AW1842">
        <f t="shared" si="595"/>
        <v>72</v>
      </c>
    </row>
    <row r="1843" spans="1:49" ht="11.25" customHeight="1" x14ac:dyDescent="0.2">
      <c r="A1843" s="10">
        <v>8200.1200000000008</v>
      </c>
      <c r="B1843" t="s">
        <v>1157</v>
      </c>
      <c r="C1843" s="33" t="str">
        <f t="shared" si="598"/>
        <v>8200.12 Depreciation of Granted Assets: Electricity Regulated Activity, Transmission</v>
      </c>
      <c r="D1843" s="6" t="s">
        <v>859</v>
      </c>
      <c r="G1843" s="6" t="s">
        <v>907</v>
      </c>
      <c r="H1843" s="34" t="str">
        <f>VLOOKUP(I1843,'heading tables'!$G$3:$H$9,2,FALSE)</f>
        <v>L2</v>
      </c>
      <c r="I1843" s="34">
        <f t="shared" si="606"/>
        <v>7</v>
      </c>
      <c r="J1843" s="34" t="str">
        <f t="shared" si="607"/>
        <v>Income statement</v>
      </c>
      <c r="K1843" s="34">
        <f t="shared" si="589"/>
        <v>7</v>
      </c>
      <c r="L1843" s="34" t="str">
        <f t="shared" si="608"/>
        <v>12</v>
      </c>
      <c r="M1843" s="34" t="str">
        <f t="shared" si="579"/>
        <v>8</v>
      </c>
      <c r="N1843" s="34" t="str">
        <f t="shared" si="580"/>
        <v>82</v>
      </c>
      <c r="O1843" s="34" t="str">
        <f t="shared" si="581"/>
        <v>8200</v>
      </c>
      <c r="P1843" s="34" t="str">
        <f>CONCATENATE(M1843," ",VLOOKUP(M1843,'heading tables'!$A:$C,2,FALSE))</f>
        <v>8 Non-Operating Income and Expense</v>
      </c>
      <c r="Q1843" s="34" t="str">
        <f>CONCATENATE(N1843," ",VLOOKUP(N1843,'heading tables'!$A:$C,2,FALSE))</f>
        <v>82 Non-Operating Expenses/Losses</v>
      </c>
      <c r="R1843" s="34" t="str">
        <f>CONCATENATE(O1843," ",VLOOKUP(ABS(O1843),'heading tables'!$A:$C,2,FALSE))</f>
        <v>8200 Non-Operating Expenses/Losses</v>
      </c>
      <c r="S1843" s="34" t="str">
        <f t="shared" si="609"/>
        <v>82</v>
      </c>
      <c r="T1843" s="34" t="str">
        <f t="shared" si="610"/>
        <v>8200</v>
      </c>
      <c r="U1843" s="34" t="str">
        <f>CONCATENATE(S1843," ",VLOOKUP(S1843,'heading tables'!$A:$C,2,FALSE))</f>
        <v>82 Non-Operating Expenses/Losses</v>
      </c>
      <c r="V1843" s="34" t="str">
        <f>CONCATENATE(T1843," ",VLOOKUP(ABS(T1843),'heading tables'!$A:$C,2,FALSE))</f>
        <v>8200 Non-Operating Expenses/Losses</v>
      </c>
      <c r="W1843" s="34" t="str">
        <f t="shared" si="611"/>
        <v>8200.1</v>
      </c>
      <c r="X1843" s="34" t="str">
        <f t="shared" si="605"/>
        <v>8200.12</v>
      </c>
      <c r="Y1843" s="34" t="str">
        <f t="shared" si="605"/>
        <v>" "</v>
      </c>
      <c r="Z1843" s="34" t="str">
        <f t="shared" si="605"/>
        <v>" "</v>
      </c>
      <c r="AA1843" s="34" t="str">
        <f t="shared" si="605"/>
        <v>" "</v>
      </c>
      <c r="AB1843" s="34" t="str">
        <f t="shared" si="590"/>
        <v>8200.1 Depreciation of Granted Assets: Electricity Regulated Activity</v>
      </c>
      <c r="AC1843" s="34" t="str">
        <f t="shared" si="591"/>
        <v>8200.12 Depreciation of Granted Assets: Electricity Regulated Activity, Transmission</v>
      </c>
      <c r="AD1843" s="34" t="str">
        <f t="shared" si="592"/>
        <v>" "</v>
      </c>
      <c r="AE1843" s="34" t="str">
        <f t="shared" si="593"/>
        <v>" "</v>
      </c>
      <c r="AF1843" s="34" t="str">
        <f t="shared" si="594"/>
        <v>" "</v>
      </c>
      <c r="AI1843" t="s">
        <v>1157</v>
      </c>
      <c r="AJ1843" s="14" t="s">
        <v>11</v>
      </c>
      <c r="AL1843"/>
      <c r="AM1843"/>
      <c r="AN1843"/>
      <c r="AO1843"/>
      <c r="AP1843"/>
      <c r="AQ1843"/>
      <c r="AR1843"/>
      <c r="AS1843"/>
      <c r="AV1843" t="s">
        <v>1157</v>
      </c>
      <c r="AW1843">
        <f t="shared" si="595"/>
        <v>76</v>
      </c>
    </row>
    <row r="1844" spans="1:49" ht="11.25" customHeight="1" x14ac:dyDescent="0.2">
      <c r="A1844" s="10">
        <v>8200.1299999999992</v>
      </c>
      <c r="B1844" t="s">
        <v>1158</v>
      </c>
      <c r="C1844" s="33" t="str">
        <f t="shared" si="598"/>
        <v>8200.13 Depreciation of Granted Assets: Electricity Regulated Activity, Distribution (Network)</v>
      </c>
      <c r="D1844" s="6" t="s">
        <v>874</v>
      </c>
      <c r="G1844" s="6" t="s">
        <v>907</v>
      </c>
      <c r="H1844" s="34" t="str">
        <f>VLOOKUP(I1844,'heading tables'!$G$3:$H$9,2,FALSE)</f>
        <v>L2</v>
      </c>
      <c r="I1844" s="34">
        <f t="shared" si="606"/>
        <v>7</v>
      </c>
      <c r="J1844" s="34" t="str">
        <f t="shared" si="607"/>
        <v>Income statement</v>
      </c>
      <c r="K1844" s="34">
        <f t="shared" si="589"/>
        <v>7</v>
      </c>
      <c r="L1844" s="34" t="str">
        <f t="shared" si="608"/>
        <v>13</v>
      </c>
      <c r="M1844" s="34" t="str">
        <f t="shared" si="579"/>
        <v>8</v>
      </c>
      <c r="N1844" s="34" t="str">
        <f t="shared" si="580"/>
        <v>82</v>
      </c>
      <c r="O1844" s="34" t="str">
        <f t="shared" si="581"/>
        <v>8200</v>
      </c>
      <c r="P1844" s="34" t="str">
        <f>CONCATENATE(M1844," ",VLOOKUP(M1844,'heading tables'!$A:$C,2,FALSE))</f>
        <v>8 Non-Operating Income and Expense</v>
      </c>
      <c r="Q1844" s="34" t="str">
        <f>CONCATENATE(N1844," ",VLOOKUP(N1844,'heading tables'!$A:$C,2,FALSE))</f>
        <v>82 Non-Operating Expenses/Losses</v>
      </c>
      <c r="R1844" s="34" t="str">
        <f>CONCATENATE(O1844," ",VLOOKUP(ABS(O1844),'heading tables'!$A:$C,2,FALSE))</f>
        <v>8200 Non-Operating Expenses/Losses</v>
      </c>
      <c r="S1844" s="34" t="str">
        <f t="shared" si="609"/>
        <v>82</v>
      </c>
      <c r="T1844" s="34" t="str">
        <f t="shared" si="610"/>
        <v>8200</v>
      </c>
      <c r="U1844" s="34" t="str">
        <f>CONCATENATE(S1844," ",VLOOKUP(S1844,'heading tables'!$A:$C,2,FALSE))</f>
        <v>82 Non-Operating Expenses/Losses</v>
      </c>
      <c r="V1844" s="34" t="str">
        <f>CONCATENATE(T1844," ",VLOOKUP(ABS(T1844),'heading tables'!$A:$C,2,FALSE))</f>
        <v>8200 Non-Operating Expenses/Losses</v>
      </c>
      <c r="W1844" s="34" t="str">
        <f t="shared" si="611"/>
        <v>8200.1</v>
      </c>
      <c r="X1844" s="34" t="str">
        <f t="shared" si="605"/>
        <v>8200.13</v>
      </c>
      <c r="Y1844" s="34" t="str">
        <f t="shared" si="605"/>
        <v>" "</v>
      </c>
      <c r="Z1844" s="34" t="str">
        <f t="shared" si="605"/>
        <v>" "</v>
      </c>
      <c r="AA1844" s="34" t="str">
        <f t="shared" si="605"/>
        <v>" "</v>
      </c>
      <c r="AB1844" s="34" t="str">
        <f t="shared" si="590"/>
        <v>8200.1 Depreciation of Granted Assets: Electricity Regulated Activity</v>
      </c>
      <c r="AC1844" s="34" t="str">
        <f t="shared" si="591"/>
        <v>8200.13 Depreciation of Granted Assets: Electricity Regulated Activity, Distribution (Network)</v>
      </c>
      <c r="AD1844" s="34" t="str">
        <f t="shared" si="592"/>
        <v>" "</v>
      </c>
      <c r="AE1844" s="34" t="str">
        <f t="shared" si="593"/>
        <v>" "</v>
      </c>
      <c r="AF1844" s="34" t="str">
        <f t="shared" si="594"/>
        <v>" "</v>
      </c>
      <c r="AI1844" t="s">
        <v>1158</v>
      </c>
      <c r="AJ1844" s="14" t="s">
        <v>11</v>
      </c>
      <c r="AL1844"/>
      <c r="AM1844"/>
      <c r="AN1844"/>
      <c r="AO1844"/>
      <c r="AP1844"/>
      <c r="AQ1844"/>
      <c r="AR1844"/>
      <c r="AS1844"/>
      <c r="AV1844" t="s">
        <v>1158</v>
      </c>
      <c r="AW1844">
        <f t="shared" si="595"/>
        <v>86</v>
      </c>
    </row>
    <row r="1845" spans="1:49" ht="11.25" customHeight="1" x14ac:dyDescent="0.2">
      <c r="A1845" s="10">
        <v>8200.14</v>
      </c>
      <c r="B1845" t="s">
        <v>1159</v>
      </c>
      <c r="C1845" s="33" t="str">
        <f t="shared" si="598"/>
        <v>8200.14 Depreciation of Granted Assets: Electricity Regulated Activity, Distribution (Supply)</v>
      </c>
      <c r="D1845" s="6" t="s">
        <v>875</v>
      </c>
      <c r="G1845" s="6" t="s">
        <v>907</v>
      </c>
      <c r="H1845" s="34" t="str">
        <f>VLOOKUP(I1845,'heading tables'!$G$3:$H$9,2,FALSE)</f>
        <v>L2</v>
      </c>
      <c r="I1845" s="34">
        <f t="shared" si="606"/>
        <v>7</v>
      </c>
      <c r="J1845" s="34" t="str">
        <f t="shared" si="607"/>
        <v>Income statement</v>
      </c>
      <c r="K1845" s="34">
        <f t="shared" si="589"/>
        <v>7</v>
      </c>
      <c r="L1845" s="34" t="str">
        <f t="shared" si="608"/>
        <v>14</v>
      </c>
      <c r="M1845" s="34" t="str">
        <f t="shared" si="579"/>
        <v>8</v>
      </c>
      <c r="N1845" s="34" t="str">
        <f t="shared" si="580"/>
        <v>82</v>
      </c>
      <c r="O1845" s="34" t="str">
        <f t="shared" si="581"/>
        <v>8200</v>
      </c>
      <c r="P1845" s="34" t="str">
        <f>CONCATENATE(M1845," ",VLOOKUP(M1845,'heading tables'!$A:$C,2,FALSE))</f>
        <v>8 Non-Operating Income and Expense</v>
      </c>
      <c r="Q1845" s="34" t="str">
        <f>CONCATENATE(N1845," ",VLOOKUP(N1845,'heading tables'!$A:$C,2,FALSE))</f>
        <v>82 Non-Operating Expenses/Losses</v>
      </c>
      <c r="R1845" s="34" t="str">
        <f>CONCATENATE(O1845," ",VLOOKUP(ABS(O1845),'heading tables'!$A:$C,2,FALSE))</f>
        <v>8200 Non-Operating Expenses/Losses</v>
      </c>
      <c r="S1845" s="34" t="str">
        <f t="shared" si="609"/>
        <v>82</v>
      </c>
      <c r="T1845" s="34" t="str">
        <f t="shared" si="610"/>
        <v>8200</v>
      </c>
      <c r="U1845" s="34" t="str">
        <f>CONCATENATE(S1845," ",VLOOKUP(S1845,'heading tables'!$A:$C,2,FALSE))</f>
        <v>82 Non-Operating Expenses/Losses</v>
      </c>
      <c r="V1845" s="34" t="str">
        <f>CONCATENATE(T1845," ",VLOOKUP(ABS(T1845),'heading tables'!$A:$C,2,FALSE))</f>
        <v>8200 Non-Operating Expenses/Losses</v>
      </c>
      <c r="W1845" s="34" t="str">
        <f t="shared" si="611"/>
        <v>8200.1</v>
      </c>
      <c r="X1845" s="34" t="str">
        <f t="shared" si="605"/>
        <v>8200.14</v>
      </c>
      <c r="Y1845" s="34" t="str">
        <f t="shared" si="605"/>
        <v>" "</v>
      </c>
      <c r="Z1845" s="34" t="str">
        <f t="shared" si="605"/>
        <v>" "</v>
      </c>
      <c r="AA1845" s="34" t="str">
        <f t="shared" si="605"/>
        <v>" "</v>
      </c>
      <c r="AB1845" s="34" t="str">
        <f t="shared" si="590"/>
        <v>8200.1 Depreciation of Granted Assets: Electricity Regulated Activity</v>
      </c>
      <c r="AC1845" s="34" t="str">
        <f t="shared" si="591"/>
        <v>8200.14 Depreciation of Granted Assets: Electricity Regulated Activity, Distribution (Supply)</v>
      </c>
      <c r="AD1845" s="34" t="str">
        <f t="shared" si="592"/>
        <v>" "</v>
      </c>
      <c r="AE1845" s="34" t="str">
        <f t="shared" si="593"/>
        <v>" "</v>
      </c>
      <c r="AF1845" s="34" t="str">
        <f t="shared" si="594"/>
        <v>" "</v>
      </c>
      <c r="AI1845" t="s">
        <v>1159</v>
      </c>
      <c r="AJ1845" s="14" t="s">
        <v>11</v>
      </c>
      <c r="AL1845"/>
      <c r="AM1845"/>
      <c r="AN1845"/>
      <c r="AO1845"/>
      <c r="AP1845"/>
      <c r="AQ1845"/>
      <c r="AR1845"/>
      <c r="AS1845"/>
      <c r="AV1845" t="s">
        <v>1159</v>
      </c>
      <c r="AW1845">
        <f t="shared" si="595"/>
        <v>85</v>
      </c>
    </row>
    <row r="1846" spans="1:49" ht="11.25" customHeight="1" x14ac:dyDescent="0.2">
      <c r="A1846" s="10">
        <v>8200.15</v>
      </c>
      <c r="B1846" t="s">
        <v>1160</v>
      </c>
      <c r="C1846" s="33" t="str">
        <f t="shared" si="598"/>
        <v>8200.15 Depreciation of Granted Assets: Electricity Regulated Activity, Generation</v>
      </c>
      <c r="D1846" s="6" t="s">
        <v>870</v>
      </c>
      <c r="G1846" s="6" t="s">
        <v>907</v>
      </c>
      <c r="H1846" s="34" t="str">
        <f>VLOOKUP(I1846,'heading tables'!$G$3:$H$9,2,FALSE)</f>
        <v>L2</v>
      </c>
      <c r="I1846" s="34">
        <f t="shared" si="606"/>
        <v>7</v>
      </c>
      <c r="J1846" s="34" t="str">
        <f t="shared" si="607"/>
        <v>Income statement</v>
      </c>
      <c r="K1846" s="34">
        <f t="shared" si="589"/>
        <v>7</v>
      </c>
      <c r="L1846" s="34" t="str">
        <f t="shared" si="608"/>
        <v>15</v>
      </c>
      <c r="M1846" s="34" t="str">
        <f t="shared" si="579"/>
        <v>8</v>
      </c>
      <c r="N1846" s="34" t="str">
        <f t="shared" si="580"/>
        <v>82</v>
      </c>
      <c r="O1846" s="34" t="str">
        <f t="shared" si="581"/>
        <v>8200</v>
      </c>
      <c r="P1846" s="34" t="str">
        <f>CONCATENATE(M1846," ",VLOOKUP(M1846,'heading tables'!$A:$C,2,FALSE))</f>
        <v>8 Non-Operating Income and Expense</v>
      </c>
      <c r="Q1846" s="34" t="str">
        <f>CONCATENATE(N1846," ",VLOOKUP(N1846,'heading tables'!$A:$C,2,FALSE))</f>
        <v>82 Non-Operating Expenses/Losses</v>
      </c>
      <c r="R1846" s="34" t="str">
        <f>CONCATENATE(O1846," ",VLOOKUP(ABS(O1846),'heading tables'!$A:$C,2,FALSE))</f>
        <v>8200 Non-Operating Expenses/Losses</v>
      </c>
      <c r="S1846" s="34" t="str">
        <f t="shared" si="609"/>
        <v>82</v>
      </c>
      <c r="T1846" s="34" t="str">
        <f t="shared" si="610"/>
        <v>8200</v>
      </c>
      <c r="U1846" s="34" t="str">
        <f>CONCATENATE(S1846," ",VLOOKUP(S1846,'heading tables'!$A:$C,2,FALSE))</f>
        <v>82 Non-Operating Expenses/Losses</v>
      </c>
      <c r="V1846" s="34" t="str">
        <f>CONCATENATE(T1846," ",VLOOKUP(ABS(T1846),'heading tables'!$A:$C,2,FALSE))</f>
        <v>8200 Non-Operating Expenses/Losses</v>
      </c>
      <c r="W1846" s="34" t="str">
        <f t="shared" si="611"/>
        <v>8200.1</v>
      </c>
      <c r="X1846" s="34" t="str">
        <f t="shared" si="605"/>
        <v>8200.15</v>
      </c>
      <c r="Y1846" s="34" t="str">
        <f t="shared" si="605"/>
        <v>" "</v>
      </c>
      <c r="Z1846" s="34" t="str">
        <f t="shared" si="605"/>
        <v>" "</v>
      </c>
      <c r="AA1846" s="34" t="str">
        <f t="shared" si="605"/>
        <v>" "</v>
      </c>
      <c r="AB1846" s="34" t="str">
        <f t="shared" si="590"/>
        <v>8200.1 Depreciation of Granted Assets: Electricity Regulated Activity</v>
      </c>
      <c r="AC1846" s="34" t="str">
        <f t="shared" si="591"/>
        <v>8200.15 Depreciation of Granted Assets: Electricity Regulated Activity, Generation</v>
      </c>
      <c r="AD1846" s="34" t="str">
        <f t="shared" si="592"/>
        <v>" "</v>
      </c>
      <c r="AE1846" s="34" t="str">
        <f t="shared" si="593"/>
        <v>" "</v>
      </c>
      <c r="AF1846" s="34" t="str">
        <f t="shared" si="594"/>
        <v>" "</v>
      </c>
      <c r="AI1846" t="s">
        <v>1160</v>
      </c>
      <c r="AJ1846" s="14" t="s">
        <v>11</v>
      </c>
      <c r="AL1846"/>
      <c r="AM1846"/>
      <c r="AN1846"/>
      <c r="AO1846"/>
      <c r="AP1846"/>
      <c r="AQ1846"/>
      <c r="AR1846"/>
      <c r="AS1846"/>
      <c r="AV1846" t="s">
        <v>1160</v>
      </c>
      <c r="AW1846">
        <f t="shared" si="595"/>
        <v>74</v>
      </c>
    </row>
    <row r="1847" spans="1:49" ht="11.25" customHeight="1" x14ac:dyDescent="0.2">
      <c r="A1847" s="10">
        <v>8200.19</v>
      </c>
      <c r="B1847" t="s">
        <v>1161</v>
      </c>
      <c r="C1847" s="33" t="str">
        <f t="shared" si="598"/>
        <v>8200.19 Depreciation of Granted Assets: Electricity Regulated Activity, Other</v>
      </c>
      <c r="D1847" s="6" t="s">
        <v>29</v>
      </c>
      <c r="G1847" s="6" t="s">
        <v>907</v>
      </c>
      <c r="H1847" s="34" t="str">
        <f>VLOOKUP(I1847,'heading tables'!$G$3:$H$9,2,FALSE)</f>
        <v>L2</v>
      </c>
      <c r="I1847" s="34">
        <f t="shared" si="606"/>
        <v>7</v>
      </c>
      <c r="J1847" s="34" t="str">
        <f t="shared" si="607"/>
        <v>Income statement</v>
      </c>
      <c r="K1847" s="34">
        <f t="shared" si="589"/>
        <v>7</v>
      </c>
      <c r="L1847" s="34" t="str">
        <f t="shared" si="608"/>
        <v>19</v>
      </c>
      <c r="M1847" s="34" t="str">
        <f t="shared" si="579"/>
        <v>8</v>
      </c>
      <c r="N1847" s="34" t="str">
        <f t="shared" si="580"/>
        <v>82</v>
      </c>
      <c r="O1847" s="34" t="str">
        <f t="shared" si="581"/>
        <v>8200</v>
      </c>
      <c r="P1847" s="34" t="str">
        <f>CONCATENATE(M1847," ",VLOOKUP(M1847,'heading tables'!$A:$C,2,FALSE))</f>
        <v>8 Non-Operating Income and Expense</v>
      </c>
      <c r="Q1847" s="34" t="str">
        <f>CONCATENATE(N1847," ",VLOOKUP(N1847,'heading tables'!$A:$C,2,FALSE))</f>
        <v>82 Non-Operating Expenses/Losses</v>
      </c>
      <c r="R1847" s="34" t="str">
        <f>CONCATENATE(O1847," ",VLOOKUP(ABS(O1847),'heading tables'!$A:$C,2,FALSE))</f>
        <v>8200 Non-Operating Expenses/Losses</v>
      </c>
      <c r="S1847" s="34" t="str">
        <f t="shared" si="609"/>
        <v>82</v>
      </c>
      <c r="T1847" s="34" t="str">
        <f t="shared" si="610"/>
        <v>8200</v>
      </c>
      <c r="U1847" s="34" t="str">
        <f>CONCATENATE(S1847," ",VLOOKUP(S1847,'heading tables'!$A:$C,2,FALSE))</f>
        <v>82 Non-Operating Expenses/Losses</v>
      </c>
      <c r="V1847" s="34" t="str">
        <f>CONCATENATE(T1847," ",VLOOKUP(ABS(T1847),'heading tables'!$A:$C,2,FALSE))</f>
        <v>8200 Non-Operating Expenses/Losses</v>
      </c>
      <c r="W1847" s="34" t="str">
        <f t="shared" si="611"/>
        <v>8200.1</v>
      </c>
      <c r="X1847" s="34" t="str">
        <f t="shared" si="605"/>
        <v>8200.19</v>
      </c>
      <c r="Y1847" s="34" t="str">
        <f t="shared" si="605"/>
        <v>" "</v>
      </c>
      <c r="Z1847" s="34" t="str">
        <f t="shared" si="605"/>
        <v>" "</v>
      </c>
      <c r="AA1847" s="34" t="str">
        <f t="shared" si="605"/>
        <v>" "</v>
      </c>
      <c r="AB1847" s="34" t="str">
        <f t="shared" si="590"/>
        <v>8200.1 Depreciation of Granted Assets: Electricity Regulated Activity</v>
      </c>
      <c r="AC1847" s="34" t="str">
        <f t="shared" si="591"/>
        <v>8200.19 Depreciation of Granted Assets: Electricity Regulated Activity, Other</v>
      </c>
      <c r="AD1847" s="34" t="str">
        <f t="shared" si="592"/>
        <v>" "</v>
      </c>
      <c r="AE1847" s="34" t="str">
        <f t="shared" si="593"/>
        <v>" "</v>
      </c>
      <c r="AF1847" s="34" t="str">
        <f t="shared" si="594"/>
        <v>" "</v>
      </c>
      <c r="AI1847" t="s">
        <v>1161</v>
      </c>
      <c r="AJ1847" s="14" t="s">
        <v>11</v>
      </c>
      <c r="AL1847"/>
      <c r="AM1847"/>
      <c r="AN1847"/>
      <c r="AO1847"/>
      <c r="AP1847"/>
      <c r="AQ1847"/>
      <c r="AR1847"/>
      <c r="AS1847"/>
      <c r="AV1847" t="s">
        <v>1161</v>
      </c>
      <c r="AW1847">
        <f t="shared" si="595"/>
        <v>69</v>
      </c>
    </row>
    <row r="1848" spans="1:49" ht="11.25" customHeight="1" x14ac:dyDescent="0.2">
      <c r="A1848" s="14">
        <v>8210</v>
      </c>
      <c r="B1848" t="s">
        <v>545</v>
      </c>
      <c r="C1848" s="33" t="str">
        <f t="shared" si="598"/>
        <v>8210 Interest Expense</v>
      </c>
      <c r="D1848" s="6" t="s">
        <v>2</v>
      </c>
      <c r="E1848" s="6" t="s">
        <v>807</v>
      </c>
      <c r="F1848" s="6" t="s">
        <v>772</v>
      </c>
      <c r="G1848" s="6" t="s">
        <v>813</v>
      </c>
      <c r="H1848" s="34" t="str">
        <f>VLOOKUP(I1848,'heading tables'!$G$3:$H$9,2,FALSE)</f>
        <v>M</v>
      </c>
      <c r="I1848" s="34">
        <f t="shared" si="585"/>
        <v>4</v>
      </c>
      <c r="J1848" s="34" t="str">
        <f t="shared" si="586"/>
        <v>Income statement</v>
      </c>
      <c r="K1848" s="34">
        <f t="shared" si="589"/>
        <v>1</v>
      </c>
      <c r="L1848" s="34" t="str">
        <f t="shared" si="587"/>
        <v>10</v>
      </c>
      <c r="M1848" s="34" t="str">
        <f t="shared" si="579"/>
        <v>8</v>
      </c>
      <c r="N1848" s="34" t="str">
        <f t="shared" si="580"/>
        <v>82</v>
      </c>
      <c r="O1848" s="34" t="str">
        <f t="shared" si="581"/>
        <v>8210</v>
      </c>
      <c r="P1848" s="34" t="str">
        <f>CONCATENATE(M1848," ",VLOOKUP(M1848,'heading tables'!$A:$C,2,FALSE))</f>
        <v>8 Non-Operating Income and Expense</v>
      </c>
      <c r="Q1848" s="34" t="str">
        <f>CONCATENATE(N1848," ",VLOOKUP(N1848,'heading tables'!$A:$C,2,FALSE))</f>
        <v>82 Non-Operating Expenses/Losses</v>
      </c>
      <c r="R1848" s="34" t="str">
        <f>CONCATENATE(O1848," ",VLOOKUP(ABS(O1848),'heading tables'!$A:$C,2,FALSE))</f>
        <v>8210 Interest Expense</v>
      </c>
      <c r="S1848" s="34" t="str">
        <f t="shared" si="583"/>
        <v>82</v>
      </c>
      <c r="T1848" s="34" t="str">
        <f t="shared" si="584"/>
        <v>8210</v>
      </c>
      <c r="U1848" s="34" t="str">
        <f>CONCATENATE(S1848," ",VLOOKUP(S1848,'heading tables'!$A:$C,2,FALSE))</f>
        <v>82 Non-Operating Expenses/Losses</v>
      </c>
      <c r="V1848" s="34" t="str">
        <f>CONCATENATE(T1848," ",VLOOKUP(ABS(T1848),'heading tables'!$A:$C,2,FALSE))</f>
        <v>8210 Interest Expense</v>
      </c>
      <c r="W1848" s="34" t="str">
        <f t="shared" si="588"/>
        <v>" "</v>
      </c>
      <c r="X1848" s="34" t="str">
        <f t="shared" si="605"/>
        <v>" "</v>
      </c>
      <c r="Y1848" s="34" t="str">
        <f t="shared" si="605"/>
        <v>" "</v>
      </c>
      <c r="Z1848" s="34" t="str">
        <f t="shared" si="605"/>
        <v>" "</v>
      </c>
      <c r="AA1848" s="34" t="str">
        <f t="shared" si="605"/>
        <v>" "</v>
      </c>
      <c r="AB1848" s="34" t="str">
        <f t="shared" si="590"/>
        <v>" "</v>
      </c>
      <c r="AC1848" s="34" t="str">
        <f t="shared" si="591"/>
        <v>" "</v>
      </c>
      <c r="AD1848" s="34" t="str">
        <f t="shared" si="592"/>
        <v>" "</v>
      </c>
      <c r="AE1848" s="34" t="str">
        <f t="shared" si="593"/>
        <v>" "</v>
      </c>
      <c r="AF1848" s="34" t="str">
        <f t="shared" si="594"/>
        <v>" "</v>
      </c>
      <c r="AI1848" t="s">
        <v>545</v>
      </c>
      <c r="AJ1848" s="14" t="s">
        <v>11</v>
      </c>
      <c r="AL1848"/>
      <c r="AM1848"/>
      <c r="AN1848"/>
      <c r="AO1848"/>
      <c r="AP1848"/>
      <c r="AQ1848"/>
      <c r="AR1848"/>
      <c r="AS1848"/>
      <c r="AV1848" t="s">
        <v>545</v>
      </c>
      <c r="AW1848">
        <f t="shared" si="595"/>
        <v>16</v>
      </c>
    </row>
    <row r="1849" spans="1:49" ht="11.25" customHeight="1" x14ac:dyDescent="0.2">
      <c r="A1849" s="14">
        <v>8220</v>
      </c>
      <c r="B1849" t="s">
        <v>2051</v>
      </c>
      <c r="C1849" s="33" t="str">
        <f t="shared" si="598"/>
        <v>8220 Non-operating Loss</v>
      </c>
      <c r="D1849" s="6" t="s">
        <v>2</v>
      </c>
      <c r="E1849" s="6" t="s">
        <v>807</v>
      </c>
      <c r="F1849" s="6" t="s">
        <v>773</v>
      </c>
      <c r="G1849" s="6" t="s">
        <v>813</v>
      </c>
      <c r="H1849" s="34" t="str">
        <f>VLOOKUP(I1849,'heading tables'!$G$3:$H$9,2,FALSE)</f>
        <v>M</v>
      </c>
      <c r="I1849" s="34">
        <f t="shared" si="585"/>
        <v>4</v>
      </c>
      <c r="J1849" s="34" t="str">
        <f t="shared" si="586"/>
        <v>Income statement</v>
      </c>
      <c r="K1849" s="34">
        <f t="shared" si="589"/>
        <v>1</v>
      </c>
      <c r="L1849" s="34" t="str">
        <f t="shared" si="587"/>
        <v>20</v>
      </c>
      <c r="M1849" s="34" t="str">
        <f t="shared" si="579"/>
        <v>8</v>
      </c>
      <c r="N1849" s="34" t="str">
        <f t="shared" si="580"/>
        <v>82</v>
      </c>
      <c r="O1849" s="34" t="str">
        <f t="shared" si="581"/>
        <v>8220</v>
      </c>
      <c r="P1849" s="34" t="str">
        <f>CONCATENATE(M1849," ",VLOOKUP(M1849,'heading tables'!$A:$C,2,FALSE))</f>
        <v>8 Non-Operating Income and Expense</v>
      </c>
      <c r="Q1849" s="34" t="str">
        <f>CONCATENATE(N1849," ",VLOOKUP(N1849,'heading tables'!$A:$C,2,FALSE))</f>
        <v>82 Non-Operating Expenses/Losses</v>
      </c>
      <c r="R1849" s="34" t="str">
        <f>CONCATENATE(O1849," ",VLOOKUP(ABS(O1849),'heading tables'!$A:$C,2,FALSE))</f>
        <v>8220 Non operating loss</v>
      </c>
      <c r="S1849" s="34" t="str">
        <f t="shared" si="583"/>
        <v>82</v>
      </c>
      <c r="T1849" s="34" t="str">
        <f t="shared" si="584"/>
        <v>8220</v>
      </c>
      <c r="U1849" s="34" t="str">
        <f>CONCATENATE(S1849," ",VLOOKUP(S1849,'heading tables'!$A:$C,2,FALSE))</f>
        <v>82 Non-Operating Expenses/Losses</v>
      </c>
      <c r="V1849" s="34" t="str">
        <f>CONCATENATE(T1849," ",VLOOKUP(ABS(T1849),'heading tables'!$A:$C,2,FALSE))</f>
        <v>8220 Non operating loss</v>
      </c>
      <c r="W1849" s="34" t="str">
        <f t="shared" si="588"/>
        <v>" "</v>
      </c>
      <c r="X1849" s="34" t="str">
        <f t="shared" si="605"/>
        <v>" "</v>
      </c>
      <c r="Y1849" s="34" t="str">
        <f t="shared" si="605"/>
        <v>" "</v>
      </c>
      <c r="Z1849" s="34" t="str">
        <f t="shared" si="605"/>
        <v>" "</v>
      </c>
      <c r="AA1849" s="34" t="str">
        <f t="shared" si="605"/>
        <v>" "</v>
      </c>
      <c r="AB1849" s="34" t="str">
        <f t="shared" si="590"/>
        <v>" "</v>
      </c>
      <c r="AC1849" s="34" t="str">
        <f t="shared" si="591"/>
        <v>" "</v>
      </c>
      <c r="AD1849" s="34" t="str">
        <f t="shared" si="592"/>
        <v>" "</v>
      </c>
      <c r="AE1849" s="34" t="str">
        <f t="shared" si="593"/>
        <v>" "</v>
      </c>
      <c r="AF1849" s="34" t="str">
        <f t="shared" si="594"/>
        <v>" "</v>
      </c>
      <c r="AI1849" t="s">
        <v>2051</v>
      </c>
      <c r="AJ1849" s="14" t="s">
        <v>11</v>
      </c>
      <c r="AL1849"/>
      <c r="AM1849"/>
      <c r="AN1849"/>
      <c r="AO1849"/>
      <c r="AP1849"/>
      <c r="AQ1849"/>
      <c r="AR1849"/>
      <c r="AS1849"/>
      <c r="AV1849" t="s">
        <v>2051</v>
      </c>
      <c r="AW1849">
        <f t="shared" si="595"/>
        <v>18</v>
      </c>
    </row>
    <row r="1850" spans="1:49" ht="11.25" customHeight="1" x14ac:dyDescent="0.2">
      <c r="A1850" s="14">
        <v>8290</v>
      </c>
      <c r="B1850" t="s">
        <v>2052</v>
      </c>
      <c r="C1850" s="33" t="str">
        <f t="shared" si="598"/>
        <v>8290 Other Non-operating Losses</v>
      </c>
      <c r="D1850" s="6" t="s">
        <v>2</v>
      </c>
      <c r="E1850" s="6" t="s">
        <v>807</v>
      </c>
      <c r="F1850" s="6" t="s">
        <v>774</v>
      </c>
      <c r="G1850" s="6" t="s">
        <v>813</v>
      </c>
      <c r="H1850" s="34" t="str">
        <f>VLOOKUP(I1850,'heading tables'!$G$3:$H$9,2,FALSE)</f>
        <v>M</v>
      </c>
      <c r="I1850" s="34">
        <f t="shared" si="585"/>
        <v>4</v>
      </c>
      <c r="J1850" s="34" t="str">
        <f t="shared" si="586"/>
        <v>Income statement</v>
      </c>
      <c r="K1850" s="34">
        <f t="shared" si="589"/>
        <v>1</v>
      </c>
      <c r="L1850" s="34" t="str">
        <f t="shared" si="587"/>
        <v>90</v>
      </c>
      <c r="M1850" s="34" t="str">
        <f t="shared" si="579"/>
        <v>8</v>
      </c>
      <c r="N1850" s="34" t="str">
        <f t="shared" si="580"/>
        <v>82</v>
      </c>
      <c r="O1850" s="34" t="str">
        <f t="shared" si="581"/>
        <v>8290</v>
      </c>
      <c r="P1850" s="34" t="str">
        <f>CONCATENATE(M1850," ",VLOOKUP(M1850,'heading tables'!$A:$C,2,FALSE))</f>
        <v>8 Non-Operating Income and Expense</v>
      </c>
      <c r="Q1850" s="34" t="str">
        <f>CONCATENATE(N1850," ",VLOOKUP(N1850,'heading tables'!$A:$C,2,FALSE))</f>
        <v>82 Non-Operating Expenses/Losses</v>
      </c>
      <c r="R1850" s="34" t="str">
        <f>CONCATENATE(O1850," ",VLOOKUP(ABS(O1850),'heading tables'!$A:$C,2,FALSE))</f>
        <v>8290 Other nonoperating expenses</v>
      </c>
      <c r="S1850" s="34" t="str">
        <f t="shared" si="583"/>
        <v>82</v>
      </c>
      <c r="T1850" s="34" t="str">
        <f t="shared" si="584"/>
        <v>8290</v>
      </c>
      <c r="U1850" s="34" t="str">
        <f>CONCATENATE(S1850," ",VLOOKUP(S1850,'heading tables'!$A:$C,2,FALSE))</f>
        <v>82 Non-Operating Expenses/Losses</v>
      </c>
      <c r="V1850" s="34" t="str">
        <f>CONCATENATE(T1850," ",VLOOKUP(ABS(T1850),'heading tables'!$A:$C,2,FALSE))</f>
        <v>8290 Other nonoperating expenses</v>
      </c>
      <c r="W1850" s="34" t="str">
        <f t="shared" si="588"/>
        <v>" "</v>
      </c>
      <c r="X1850" s="34" t="str">
        <f t="shared" si="605"/>
        <v>" "</v>
      </c>
      <c r="Y1850" s="34" t="str">
        <f t="shared" si="605"/>
        <v>" "</v>
      </c>
      <c r="Z1850" s="34" t="str">
        <f t="shared" si="605"/>
        <v>" "</v>
      </c>
      <c r="AA1850" s="34" t="str">
        <f t="shared" si="605"/>
        <v>" "</v>
      </c>
      <c r="AB1850" s="34" t="str">
        <f t="shared" si="590"/>
        <v>" "</v>
      </c>
      <c r="AC1850" s="34" t="str">
        <f t="shared" si="591"/>
        <v>" "</v>
      </c>
      <c r="AD1850" s="34" t="str">
        <f t="shared" si="592"/>
        <v>" "</v>
      </c>
      <c r="AE1850" s="34" t="str">
        <f t="shared" si="593"/>
        <v>" "</v>
      </c>
      <c r="AF1850" s="34" t="str">
        <f t="shared" si="594"/>
        <v>" "</v>
      </c>
      <c r="AI1850" t="s">
        <v>2052</v>
      </c>
      <c r="AJ1850" s="14" t="s">
        <v>11</v>
      </c>
      <c r="AL1850"/>
      <c r="AM1850"/>
      <c r="AN1850"/>
      <c r="AO1850"/>
      <c r="AP1850"/>
      <c r="AQ1850"/>
      <c r="AR1850"/>
      <c r="AS1850"/>
      <c r="AV1850" t="s">
        <v>2052</v>
      </c>
      <c r="AW1850">
        <f t="shared" si="595"/>
        <v>26</v>
      </c>
    </row>
    <row r="1851" spans="1:49" ht="11.25" customHeight="1" x14ac:dyDescent="0.2">
      <c r="A1851" s="14">
        <v>9000</v>
      </c>
      <c r="B1851" t="s">
        <v>546</v>
      </c>
      <c r="C1851" s="33" t="str">
        <f t="shared" si="598"/>
        <v>9000 Extraordinary Gains (Losses)</v>
      </c>
      <c r="D1851" s="6" t="s">
        <v>2</v>
      </c>
      <c r="E1851" s="6" t="s">
        <v>809</v>
      </c>
      <c r="F1851" s="6">
        <v>0</v>
      </c>
      <c r="G1851" s="6" t="s">
        <v>816</v>
      </c>
      <c r="H1851" s="34" t="str">
        <f>VLOOKUP(I1851,'heading tables'!$G$3:$H$9,2,FALSE)</f>
        <v>M</v>
      </c>
      <c r="I1851" s="34">
        <f t="shared" si="585"/>
        <v>4</v>
      </c>
      <c r="J1851" s="34" t="str">
        <f t="shared" si="586"/>
        <v>Income statement</v>
      </c>
      <c r="K1851" s="34">
        <f t="shared" si="589"/>
        <v>42</v>
      </c>
      <c r="L1851" s="34" t="str">
        <f t="shared" si="587"/>
        <v>00</v>
      </c>
      <c r="M1851" s="34" t="str">
        <f t="shared" si="579"/>
        <v>9</v>
      </c>
      <c r="N1851" s="34" t="str">
        <f t="shared" si="580"/>
        <v>90</v>
      </c>
      <c r="O1851" s="6" t="s">
        <v>1122</v>
      </c>
      <c r="P1851" s="34" t="str">
        <f>CONCATENATE(M1851," ",VLOOKUP(M1851,'heading tables'!$A:$C,2,FALSE))</f>
        <v>9 Extraordinary Gains or Losses</v>
      </c>
      <c r="Q1851" s="6" t="s">
        <v>1123</v>
      </c>
      <c r="R1851" s="6" t="s">
        <v>1122</v>
      </c>
      <c r="S1851" s="34" t="str">
        <f t="shared" si="583"/>
        <v>90</v>
      </c>
      <c r="T1851" s="34" t="str">
        <f t="shared" si="584"/>
        <v>Not include</v>
      </c>
      <c r="U1851" s="6" t="s">
        <v>1131</v>
      </c>
      <c r="V1851" s="6" t="s">
        <v>1131</v>
      </c>
      <c r="W1851" s="34" t="str">
        <f t="shared" si="588"/>
        <v>9000</v>
      </c>
      <c r="X1851" s="34" t="str">
        <f t="shared" si="605"/>
        <v>" "</v>
      </c>
      <c r="Y1851" s="34" t="str">
        <f t="shared" si="605"/>
        <v>" "</v>
      </c>
      <c r="Z1851" s="34" t="str">
        <f t="shared" si="605"/>
        <v>" "</v>
      </c>
      <c r="AA1851" s="34" t="str">
        <f t="shared" si="605"/>
        <v>" "</v>
      </c>
      <c r="AB1851" s="34" t="str">
        <f t="shared" si="590"/>
        <v>9000 Extraordinary Gains (Losses)</v>
      </c>
      <c r="AC1851" s="34" t="str">
        <f t="shared" si="591"/>
        <v>" "</v>
      </c>
      <c r="AD1851" s="34" t="str">
        <f t="shared" si="592"/>
        <v>" "</v>
      </c>
      <c r="AE1851" s="34" t="str">
        <f t="shared" si="593"/>
        <v>" "</v>
      </c>
      <c r="AF1851" s="34" t="str">
        <f t="shared" si="594"/>
        <v>" "</v>
      </c>
      <c r="AI1851" t="s">
        <v>546</v>
      </c>
      <c r="AJ1851" s="14" t="s">
        <v>913</v>
      </c>
      <c r="AL1851"/>
      <c r="AM1851"/>
      <c r="AN1851"/>
      <c r="AO1851"/>
      <c r="AP1851"/>
      <c r="AQ1851"/>
      <c r="AR1851"/>
      <c r="AS1851"/>
      <c r="AV1851" t="s">
        <v>546</v>
      </c>
      <c r="AW1851">
        <f t="shared" si="595"/>
        <v>28</v>
      </c>
    </row>
    <row r="1852" spans="1:49" ht="11.25" customHeight="1" x14ac:dyDescent="0.2">
      <c r="A1852" s="14">
        <v>9100</v>
      </c>
      <c r="B1852" t="s">
        <v>548</v>
      </c>
      <c r="C1852" s="33" t="str">
        <f t="shared" si="598"/>
        <v>9100 Extraordinary gains or losses</v>
      </c>
      <c r="D1852" s="6" t="s">
        <v>2</v>
      </c>
      <c r="E1852" s="6" t="s">
        <v>809</v>
      </c>
      <c r="F1852" s="6">
        <v>0</v>
      </c>
      <c r="G1852" s="6" t="s">
        <v>815</v>
      </c>
      <c r="H1852" s="34" t="str">
        <f>VLOOKUP(I1852,'heading tables'!$G$3:$H$9,2,FALSE)</f>
        <v>M</v>
      </c>
      <c r="I1852" s="34">
        <f t="shared" si="585"/>
        <v>4</v>
      </c>
      <c r="J1852" s="34" t="str">
        <f t="shared" si="586"/>
        <v>Income statement</v>
      </c>
      <c r="K1852" s="34">
        <f t="shared" si="589"/>
        <v>42</v>
      </c>
      <c r="L1852" s="34" t="str">
        <f t="shared" si="587"/>
        <v>00</v>
      </c>
      <c r="M1852" s="34" t="str">
        <f t="shared" si="579"/>
        <v>9</v>
      </c>
      <c r="N1852" s="34" t="str">
        <f t="shared" si="580"/>
        <v>91</v>
      </c>
      <c r="O1852" s="6" t="s">
        <v>1122</v>
      </c>
      <c r="P1852" s="34" t="str">
        <f>CONCATENATE(M1852," ",VLOOKUP(M1852,'heading tables'!$A:$C,2,FALSE))</f>
        <v>9 Extraordinary Gains or Losses</v>
      </c>
      <c r="Q1852" s="34" t="str">
        <f>CONCATENATE(N1852," ",VLOOKUP(N1852,'heading tables'!$A:$C,2,FALSE))</f>
        <v>91 Exstraordinary gains or losses</v>
      </c>
      <c r="R1852" s="6" t="s">
        <v>1122</v>
      </c>
      <c r="S1852" s="34" t="str">
        <f t="shared" si="583"/>
        <v>91</v>
      </c>
      <c r="T1852" s="34" t="str">
        <f t="shared" si="584"/>
        <v>Not include</v>
      </c>
      <c r="U1852" s="34" t="str">
        <f>CONCATENATE(S1852," ",VLOOKUP(S1852,'heading tables'!$A:$C,2,FALSE))</f>
        <v>91 Exstraordinary gains or losses</v>
      </c>
      <c r="V1852" s="6" t="s">
        <v>1131</v>
      </c>
      <c r="W1852" s="34" t="str">
        <f t="shared" si="588"/>
        <v>9100</v>
      </c>
      <c r="X1852" s="34" t="str">
        <f t="shared" si="605"/>
        <v>" "</v>
      </c>
      <c r="Y1852" s="34" t="str">
        <f t="shared" si="605"/>
        <v>" "</v>
      </c>
      <c r="Z1852" s="34" t="str">
        <f t="shared" si="605"/>
        <v>" "</v>
      </c>
      <c r="AA1852" s="34" t="str">
        <f t="shared" si="605"/>
        <v>" "</v>
      </c>
      <c r="AB1852" s="34" t="str">
        <f t="shared" si="590"/>
        <v>9100 Extraordinary gains or losses</v>
      </c>
      <c r="AC1852" s="34" t="str">
        <f t="shared" si="591"/>
        <v>" "</v>
      </c>
      <c r="AD1852" s="34" t="str">
        <f t="shared" si="592"/>
        <v>" "</v>
      </c>
      <c r="AE1852" s="34" t="str">
        <f t="shared" si="593"/>
        <v>" "</v>
      </c>
      <c r="AF1852" s="34" t="str">
        <f t="shared" si="594"/>
        <v>" "</v>
      </c>
      <c r="AI1852" t="s">
        <v>548</v>
      </c>
      <c r="AJ1852" s="14" t="s">
        <v>913</v>
      </c>
      <c r="AL1852"/>
      <c r="AM1852"/>
      <c r="AN1852"/>
      <c r="AO1852"/>
      <c r="AP1852"/>
      <c r="AQ1852"/>
      <c r="AR1852"/>
      <c r="AS1852"/>
      <c r="AV1852" t="s">
        <v>548</v>
      </c>
      <c r="AW1852">
        <f t="shared" si="595"/>
        <v>29</v>
      </c>
    </row>
    <row r="1853" spans="1:49" ht="11.25" customHeight="1" x14ac:dyDescent="0.2">
      <c r="A1853" s="14">
        <v>9110</v>
      </c>
      <c r="B1853" t="s">
        <v>549</v>
      </c>
      <c r="C1853" s="33" t="str">
        <f t="shared" si="598"/>
        <v>9110 Extraordinary gains</v>
      </c>
      <c r="D1853" s="6" t="s">
        <v>2</v>
      </c>
      <c r="E1853" s="6" t="s">
        <v>809</v>
      </c>
      <c r="F1853" s="6" t="s">
        <v>775</v>
      </c>
      <c r="G1853" s="6" t="s">
        <v>813</v>
      </c>
      <c r="H1853" s="34" t="str">
        <f>VLOOKUP(I1853,'heading tables'!$G$3:$H$9,2,FALSE)</f>
        <v>M</v>
      </c>
      <c r="I1853" s="34">
        <f t="shared" si="585"/>
        <v>4</v>
      </c>
      <c r="J1853" s="34" t="str">
        <f t="shared" si="586"/>
        <v>Income statement</v>
      </c>
      <c r="K1853" s="34">
        <f t="shared" si="589"/>
        <v>1</v>
      </c>
      <c r="L1853" s="34" t="str">
        <f t="shared" si="587"/>
        <v>10</v>
      </c>
      <c r="M1853" s="34" t="str">
        <f t="shared" si="579"/>
        <v>9</v>
      </c>
      <c r="N1853" s="34" t="str">
        <f t="shared" si="580"/>
        <v>91</v>
      </c>
      <c r="O1853" s="34" t="str">
        <f t="shared" si="581"/>
        <v>9110</v>
      </c>
      <c r="P1853" s="34" t="str">
        <f>CONCATENATE(M1853," ",VLOOKUP(M1853,'heading tables'!$A:$C,2,FALSE))</f>
        <v>9 Extraordinary Gains or Losses</v>
      </c>
      <c r="Q1853" s="34" t="str">
        <f>CONCATENATE(N1853," ",VLOOKUP(N1853,'heading tables'!$A:$C,2,FALSE))</f>
        <v>91 Exstraordinary gains or losses</v>
      </c>
      <c r="R1853" s="34" t="str">
        <f>CONCATENATE(O1853," ",VLOOKUP(ABS(O1853),'heading tables'!$A:$C,2,FALSE))</f>
        <v>9110 Extraordinary gains</v>
      </c>
      <c r="S1853" s="34" t="str">
        <f t="shared" si="583"/>
        <v>91</v>
      </c>
      <c r="T1853" s="34" t="str">
        <f t="shared" si="584"/>
        <v>9110</v>
      </c>
      <c r="U1853" s="34" t="str">
        <f>CONCATENATE(S1853," ",VLOOKUP(S1853,'heading tables'!$A:$C,2,FALSE))</f>
        <v>91 Exstraordinary gains or losses</v>
      </c>
      <c r="V1853" s="34" t="str">
        <f>CONCATENATE(T1853," ",VLOOKUP(ABS(T1853),'heading tables'!$A:$C,2,FALSE))</f>
        <v>9110 Extraordinary gains</v>
      </c>
      <c r="W1853" s="34" t="str">
        <f t="shared" si="588"/>
        <v>" "</v>
      </c>
      <c r="X1853" s="34" t="str">
        <f t="shared" si="605"/>
        <v>" "</v>
      </c>
      <c r="Y1853" s="34" t="str">
        <f t="shared" si="605"/>
        <v>" "</v>
      </c>
      <c r="Z1853" s="34" t="str">
        <f t="shared" si="605"/>
        <v>" "</v>
      </c>
      <c r="AA1853" s="34" t="str">
        <f t="shared" si="605"/>
        <v>" "</v>
      </c>
      <c r="AB1853" s="34" t="str">
        <f t="shared" si="590"/>
        <v>" "</v>
      </c>
      <c r="AC1853" s="34" t="str">
        <f t="shared" si="591"/>
        <v>" "</v>
      </c>
      <c r="AD1853" s="34" t="str">
        <f t="shared" si="592"/>
        <v>" "</v>
      </c>
      <c r="AE1853" s="34" t="str">
        <f t="shared" si="593"/>
        <v>" "</v>
      </c>
      <c r="AF1853" s="34" t="str">
        <f t="shared" si="594"/>
        <v>" "</v>
      </c>
      <c r="AI1853" t="s">
        <v>549</v>
      </c>
      <c r="AJ1853" s="14" t="s">
        <v>11</v>
      </c>
      <c r="AL1853"/>
      <c r="AM1853"/>
      <c r="AN1853"/>
      <c r="AO1853"/>
      <c r="AP1853"/>
      <c r="AQ1853"/>
      <c r="AR1853"/>
      <c r="AS1853"/>
      <c r="AV1853" t="s">
        <v>549</v>
      </c>
      <c r="AW1853">
        <f t="shared" si="595"/>
        <v>19</v>
      </c>
    </row>
    <row r="1854" spans="1:49" ht="11.25" customHeight="1" x14ac:dyDescent="0.2">
      <c r="A1854" s="14">
        <v>9120</v>
      </c>
      <c r="B1854" t="s">
        <v>550</v>
      </c>
      <c r="C1854" s="33" t="str">
        <f t="shared" si="598"/>
        <v>9120 Extraordinary losses</v>
      </c>
      <c r="D1854" s="6" t="s">
        <v>2</v>
      </c>
      <c r="E1854" s="6" t="s">
        <v>809</v>
      </c>
      <c r="F1854" s="6" t="s">
        <v>776</v>
      </c>
      <c r="G1854" s="6" t="s">
        <v>813</v>
      </c>
      <c r="H1854" s="34" t="str">
        <f>VLOOKUP(I1854,'heading tables'!$G$3:$H$9,2,FALSE)</f>
        <v>M</v>
      </c>
      <c r="I1854" s="34">
        <f t="shared" si="585"/>
        <v>4</v>
      </c>
      <c r="J1854" s="34" t="str">
        <f t="shared" si="586"/>
        <v>Income statement</v>
      </c>
      <c r="K1854" s="34">
        <f t="shared" si="589"/>
        <v>1</v>
      </c>
      <c r="L1854" s="34" t="str">
        <f t="shared" si="587"/>
        <v>20</v>
      </c>
      <c r="M1854" s="34" t="str">
        <f t="shared" ref="M1854:M1856" si="612">LEFT($A1854,1)</f>
        <v>9</v>
      </c>
      <c r="N1854" s="34" t="str">
        <f t="shared" ref="N1854:N1856" si="613">LEFT($A1854,2)</f>
        <v>91</v>
      </c>
      <c r="O1854" s="34" t="str">
        <f t="shared" ref="O1854:O1856" si="614">LEFT($A1854,4)</f>
        <v>9120</v>
      </c>
      <c r="P1854" s="34" t="str">
        <f>CONCATENATE(M1854," ",VLOOKUP(M1854,'heading tables'!$A:$C,2,FALSE))</f>
        <v>9 Extraordinary Gains or Losses</v>
      </c>
      <c r="Q1854" s="34" t="str">
        <f>CONCATENATE(N1854," ",VLOOKUP(N1854,'heading tables'!$A:$C,2,FALSE))</f>
        <v>91 Exstraordinary gains or losses</v>
      </c>
      <c r="R1854" s="34" t="str">
        <f>CONCATENATE(O1854," ",VLOOKUP(ABS(O1854),'heading tables'!$A:$C,2,FALSE))</f>
        <v>9120 Extraordinary losses</v>
      </c>
      <c r="S1854" s="34" t="str">
        <f t="shared" si="583"/>
        <v>91</v>
      </c>
      <c r="T1854" s="34" t="str">
        <f t="shared" si="584"/>
        <v>9120</v>
      </c>
      <c r="U1854" s="34" t="str">
        <f>CONCATENATE(S1854," ",VLOOKUP(S1854,'heading tables'!$A:$C,2,FALSE))</f>
        <v>91 Exstraordinary gains or losses</v>
      </c>
      <c r="V1854" s="34" t="str">
        <f>CONCATENATE(T1854," ",VLOOKUP(ABS(T1854),'heading tables'!$A:$C,2,FALSE))</f>
        <v>9120 Extraordinary losses</v>
      </c>
      <c r="W1854" s="34" t="str">
        <f t="shared" si="588"/>
        <v>" "</v>
      </c>
      <c r="X1854" s="34" t="str">
        <f t="shared" si="605"/>
        <v>" "</v>
      </c>
      <c r="Y1854" s="34" t="str">
        <f t="shared" si="605"/>
        <v>" "</v>
      </c>
      <c r="Z1854" s="34" t="str">
        <f t="shared" si="605"/>
        <v>" "</v>
      </c>
      <c r="AA1854" s="34" t="str">
        <f t="shared" si="605"/>
        <v>" "</v>
      </c>
      <c r="AB1854" s="34" t="str">
        <f t="shared" si="590"/>
        <v>" "</v>
      </c>
      <c r="AC1854" s="34" t="str">
        <f t="shared" si="591"/>
        <v>" "</v>
      </c>
      <c r="AD1854" s="34" t="str">
        <f t="shared" si="592"/>
        <v>" "</v>
      </c>
      <c r="AE1854" s="34" t="str">
        <f t="shared" si="593"/>
        <v>" "</v>
      </c>
      <c r="AF1854" s="34" t="str">
        <f t="shared" si="594"/>
        <v>" "</v>
      </c>
      <c r="AI1854" t="s">
        <v>550</v>
      </c>
      <c r="AJ1854" s="14" t="s">
        <v>11</v>
      </c>
      <c r="AL1854"/>
      <c r="AM1854"/>
      <c r="AN1854"/>
      <c r="AO1854"/>
      <c r="AP1854"/>
      <c r="AQ1854"/>
      <c r="AR1854"/>
      <c r="AS1854"/>
      <c r="AV1854" t="s">
        <v>550</v>
      </c>
      <c r="AW1854">
        <f t="shared" si="595"/>
        <v>20</v>
      </c>
    </row>
    <row r="1855" spans="1:49" ht="11.25" customHeight="1" x14ac:dyDescent="0.2">
      <c r="A1855" s="14">
        <v>9200</v>
      </c>
      <c r="B1855" t="s">
        <v>551</v>
      </c>
      <c r="C1855" s="33" t="str">
        <f t="shared" si="598"/>
        <v>9200 Other Expenses</v>
      </c>
      <c r="D1855" s="6" t="s">
        <v>2</v>
      </c>
      <c r="E1855" s="6" t="s">
        <v>809</v>
      </c>
      <c r="F1855" s="6">
        <v>0</v>
      </c>
      <c r="G1855" s="6" t="s">
        <v>815</v>
      </c>
      <c r="H1855" s="34" t="str">
        <f>VLOOKUP(I1855,'heading tables'!$G$3:$H$9,2,FALSE)</f>
        <v>M</v>
      </c>
      <c r="I1855" s="34">
        <f t="shared" si="585"/>
        <v>4</v>
      </c>
      <c r="J1855" s="34" t="str">
        <f t="shared" si="586"/>
        <v>Income statement</v>
      </c>
      <c r="K1855" s="34">
        <f t="shared" si="589"/>
        <v>42</v>
      </c>
      <c r="L1855" s="34" t="str">
        <f t="shared" si="587"/>
        <v>00</v>
      </c>
      <c r="M1855" s="34" t="str">
        <f t="shared" si="612"/>
        <v>9</v>
      </c>
      <c r="N1855" s="34" t="str">
        <f t="shared" si="613"/>
        <v>92</v>
      </c>
      <c r="O1855" s="6" t="s">
        <v>1122</v>
      </c>
      <c r="P1855" s="34" t="str">
        <f>CONCATENATE(M1855," ",VLOOKUP(M1855,'heading tables'!$A:$C,2,FALSE))</f>
        <v>9 Extraordinary Gains or Losses</v>
      </c>
      <c r="Q1855" s="34" t="str">
        <f>CONCATENATE(N1855," ",VLOOKUP(N1855,'heading tables'!$A:$C,2,FALSE))</f>
        <v>92 Other Expenses</v>
      </c>
      <c r="R1855" s="6" t="s">
        <v>1122</v>
      </c>
      <c r="S1855" s="34" t="str">
        <f t="shared" si="583"/>
        <v>92</v>
      </c>
      <c r="T1855" s="34" t="str">
        <f t="shared" si="584"/>
        <v>Not include</v>
      </c>
      <c r="U1855" s="34" t="str">
        <f>CONCATENATE(S1855," ",VLOOKUP(S1855,'heading tables'!$A:$C,2,FALSE))</f>
        <v>92 Other Expenses</v>
      </c>
      <c r="V1855" s="6" t="s">
        <v>1131</v>
      </c>
      <c r="W1855" s="34" t="str">
        <f t="shared" si="588"/>
        <v>9200</v>
      </c>
      <c r="X1855" s="34" t="str">
        <f t="shared" si="605"/>
        <v>" "</v>
      </c>
      <c r="Y1855" s="34" t="str">
        <f t="shared" si="605"/>
        <v>" "</v>
      </c>
      <c r="Z1855" s="34" t="str">
        <f t="shared" si="605"/>
        <v>" "</v>
      </c>
      <c r="AA1855" s="34" t="str">
        <f t="shared" si="605"/>
        <v>" "</v>
      </c>
      <c r="AB1855" s="34" t="str">
        <f t="shared" si="590"/>
        <v>9200 Other Expenses</v>
      </c>
      <c r="AC1855" s="34" t="str">
        <f t="shared" si="591"/>
        <v>" "</v>
      </c>
      <c r="AD1855" s="34" t="str">
        <f t="shared" si="592"/>
        <v>" "</v>
      </c>
      <c r="AE1855" s="34" t="str">
        <f t="shared" si="593"/>
        <v>" "</v>
      </c>
      <c r="AF1855" s="34" t="str">
        <f t="shared" si="594"/>
        <v>" "</v>
      </c>
      <c r="AI1855" t="s">
        <v>551</v>
      </c>
      <c r="AJ1855" s="14" t="s">
        <v>913</v>
      </c>
      <c r="AL1855"/>
      <c r="AM1855"/>
      <c r="AN1855"/>
      <c r="AO1855"/>
      <c r="AP1855"/>
      <c r="AQ1855"/>
      <c r="AR1855"/>
      <c r="AS1855"/>
      <c r="AV1855" t="s">
        <v>551</v>
      </c>
      <c r="AW1855">
        <f t="shared" si="595"/>
        <v>14</v>
      </c>
    </row>
    <row r="1856" spans="1:49" ht="11.25" customHeight="1" x14ac:dyDescent="0.2">
      <c r="A1856" s="14">
        <v>9210</v>
      </c>
      <c r="B1856" t="s">
        <v>552</v>
      </c>
      <c r="C1856" s="33" t="str">
        <f t="shared" si="598"/>
        <v>9210 Profit Tax</v>
      </c>
      <c r="D1856" s="6" t="s">
        <v>2</v>
      </c>
      <c r="E1856" s="6" t="s">
        <v>809</v>
      </c>
      <c r="F1856" s="6" t="s">
        <v>777</v>
      </c>
      <c r="G1856" s="6" t="s">
        <v>813</v>
      </c>
      <c r="H1856" s="34" t="str">
        <f>VLOOKUP(I1856,'heading tables'!$G$3:$H$9,2,FALSE)</f>
        <v>M</v>
      </c>
      <c r="I1856" s="34">
        <f t="shared" si="585"/>
        <v>4</v>
      </c>
      <c r="J1856" s="34" t="str">
        <f t="shared" si="586"/>
        <v>Income statement</v>
      </c>
      <c r="K1856" s="34">
        <f t="shared" si="589"/>
        <v>1</v>
      </c>
      <c r="L1856" s="34" t="str">
        <f t="shared" si="587"/>
        <v>10</v>
      </c>
      <c r="M1856" s="34" t="str">
        <f t="shared" si="612"/>
        <v>9</v>
      </c>
      <c r="N1856" s="34" t="str">
        <f t="shared" si="613"/>
        <v>92</v>
      </c>
      <c r="O1856" s="34" t="str">
        <f t="shared" si="614"/>
        <v>9210</v>
      </c>
      <c r="P1856" s="34" t="str">
        <f>CONCATENATE(M1856," ",VLOOKUP(M1856,'heading tables'!$A:$C,2,FALSE))</f>
        <v>9 Extraordinary Gains or Losses</v>
      </c>
      <c r="Q1856" s="34" t="str">
        <f>CONCATENATE(N1856," ",VLOOKUP(N1856,'heading tables'!$A:$C,2,FALSE))</f>
        <v>92 Other Expenses</v>
      </c>
      <c r="R1856" s="34" t="str">
        <f>CONCATENATE(O1856," ",VLOOKUP(ABS(O1856),'heading tables'!$A:$C,2,FALSE))</f>
        <v>9210 Profit Tax</v>
      </c>
      <c r="S1856" s="34" t="str">
        <f t="shared" si="583"/>
        <v>92</v>
      </c>
      <c r="T1856" s="34" t="str">
        <f t="shared" si="584"/>
        <v>9210</v>
      </c>
      <c r="U1856" s="34" t="str">
        <f>CONCATENATE(S1856," ",VLOOKUP(S1856,'heading tables'!$A:$C,2,FALSE))</f>
        <v>92 Other Expenses</v>
      </c>
      <c r="V1856" s="34" t="str">
        <f>CONCATENATE(T1856," ",VLOOKUP(ABS(T1856),'heading tables'!$A:$C,2,FALSE))</f>
        <v>9210 Profit Tax</v>
      </c>
      <c r="W1856" s="34" t="str">
        <f t="shared" si="588"/>
        <v>" "</v>
      </c>
      <c r="X1856" s="34" t="str">
        <f t="shared" si="605"/>
        <v>" "</v>
      </c>
      <c r="Y1856" s="34" t="str">
        <f t="shared" si="605"/>
        <v>" "</v>
      </c>
      <c r="Z1856" s="34" t="str">
        <f t="shared" si="605"/>
        <v>" "</v>
      </c>
      <c r="AA1856" s="34" t="str">
        <f t="shared" si="605"/>
        <v>" "</v>
      </c>
      <c r="AB1856" s="34" t="str">
        <f t="shared" si="590"/>
        <v>" "</v>
      </c>
      <c r="AC1856" s="34" t="str">
        <f t="shared" si="591"/>
        <v>" "</v>
      </c>
      <c r="AD1856" s="34" t="str">
        <f t="shared" si="592"/>
        <v>" "</v>
      </c>
      <c r="AE1856" s="34" t="str">
        <f t="shared" si="593"/>
        <v>" "</v>
      </c>
      <c r="AF1856" s="34" t="str">
        <f t="shared" si="594"/>
        <v>" "</v>
      </c>
      <c r="AI1856" t="s">
        <v>552</v>
      </c>
      <c r="AJ1856" s="14" t="s">
        <v>11</v>
      </c>
      <c r="AL1856"/>
      <c r="AM1856"/>
      <c r="AN1856"/>
      <c r="AO1856"/>
      <c r="AP1856"/>
      <c r="AQ1856"/>
      <c r="AR1856"/>
      <c r="AS1856"/>
      <c r="AV1856" t="s">
        <v>552</v>
      </c>
      <c r="AW1856">
        <f t="shared" si="595"/>
        <v>10</v>
      </c>
    </row>
    <row r="1861" spans="32:49" x14ac:dyDescent="0.2">
      <c r="AV1861" t="s">
        <v>2053</v>
      </c>
      <c r="AW1861" t="s">
        <v>2054</v>
      </c>
    </row>
    <row r="1862" spans="32:49" x14ac:dyDescent="0.2">
      <c r="AF1862" s="14"/>
      <c r="AG1862" s="14"/>
      <c r="AV1862" t="s">
        <v>2056</v>
      </c>
      <c r="AW1862" t="s">
        <v>2055</v>
      </c>
    </row>
    <row r="1863" spans="32:49" x14ac:dyDescent="0.2">
      <c r="AF1863" s="14"/>
      <c r="AG1863" s="14"/>
      <c r="AV1863" t="s">
        <v>2057</v>
      </c>
      <c r="AW1863" t="s">
        <v>2058</v>
      </c>
    </row>
    <row r="1864" spans="32:49" ht="10.5" customHeight="1" x14ac:dyDescent="0.2">
      <c r="AF1864" s="14"/>
      <c r="AG1864" s="14"/>
      <c r="AV1864" t="s">
        <v>1167</v>
      </c>
      <c r="AW1864" t="s">
        <v>2059</v>
      </c>
    </row>
    <row r="1865" spans="32:49" x14ac:dyDescent="0.2">
      <c r="AF1865" s="14"/>
      <c r="AG1865" s="14"/>
      <c r="AV1865" t="s">
        <v>27</v>
      </c>
      <c r="AW1865" t="s">
        <v>2060</v>
      </c>
    </row>
    <row r="1866" spans="32:49" x14ac:dyDescent="0.2">
      <c r="AF1866" s="14"/>
      <c r="AG1866" s="14"/>
      <c r="AV1866" t="s">
        <v>8</v>
      </c>
      <c r="AW1866" t="s">
        <v>2061</v>
      </c>
    </row>
    <row r="1867" spans="32:49" x14ac:dyDescent="0.2">
      <c r="AF1867" s="14"/>
      <c r="AG1867" s="14"/>
    </row>
    <row r="1868" spans="32:49" x14ac:dyDescent="0.2">
      <c r="AF1868" s="14"/>
      <c r="AG1868" s="14"/>
    </row>
    <row r="1869" spans="32:49" x14ac:dyDescent="0.2">
      <c r="AF1869" s="14"/>
      <c r="AG1869" s="14"/>
    </row>
    <row r="1870" spans="32:49" x14ac:dyDescent="0.2">
      <c r="AF1870" s="14"/>
      <c r="AG1870" s="14"/>
    </row>
    <row r="1875" spans="32:33" x14ac:dyDescent="0.2">
      <c r="AF1875" s="14"/>
      <c r="AG1875" s="14"/>
    </row>
    <row r="1876" spans="32:33" x14ac:dyDescent="0.2">
      <c r="AF1876" s="14"/>
      <c r="AG1876" s="14"/>
    </row>
    <row r="1877" spans="32:33" x14ac:dyDescent="0.2">
      <c r="AF1877" s="14"/>
      <c r="AG1877" s="14"/>
    </row>
    <row r="1878" spans="32:33" x14ac:dyDescent="0.2">
      <c r="AF1878" s="14"/>
      <c r="AG1878" s="14"/>
    </row>
    <row r="1879" spans="32:33" x14ac:dyDescent="0.2">
      <c r="AF1879" s="14"/>
      <c r="AG1879" s="14"/>
    </row>
    <row r="1880" spans="32:33" x14ac:dyDescent="0.2">
      <c r="AF1880" s="14"/>
      <c r="AG1880" s="14"/>
    </row>
    <row r="1881" spans="32:33" x14ac:dyDescent="0.2">
      <c r="AF1881" s="14"/>
      <c r="AG1881" s="14"/>
    </row>
    <row r="1882" spans="32:33" x14ac:dyDescent="0.2">
      <c r="AF1882" s="14"/>
      <c r="AG1882" s="14"/>
    </row>
    <row r="1883" spans="32:33" x14ac:dyDescent="0.2">
      <c r="AF1883" s="14"/>
      <c r="AG1883" s="14"/>
    </row>
    <row r="1885" spans="32:33" x14ac:dyDescent="0.2">
      <c r="AF1885" s="14"/>
      <c r="AG1885" s="14"/>
    </row>
    <row r="1886" spans="32:33" x14ac:dyDescent="0.2">
      <c r="AF1886" s="14"/>
      <c r="AG1886" s="14"/>
    </row>
    <row r="1887" spans="32:33" x14ac:dyDescent="0.2">
      <c r="AF1887" s="14"/>
      <c r="AG1887" s="14"/>
    </row>
    <row r="1888" spans="32:33" x14ac:dyDescent="0.2">
      <c r="AF1888" s="14"/>
      <c r="AG1888" s="14"/>
    </row>
    <row r="1889" spans="32:33" x14ac:dyDescent="0.2">
      <c r="AF1889" s="14"/>
      <c r="AG1889" s="14"/>
    </row>
    <row r="1890" spans="32:33" x14ac:dyDescent="0.2">
      <c r="AF1890" s="14"/>
      <c r="AG1890" s="14"/>
    </row>
    <row r="1891" spans="32:33" x14ac:dyDescent="0.2">
      <c r="AF1891" s="14"/>
      <c r="AG1891" s="14"/>
    </row>
    <row r="1892" spans="32:33" x14ac:dyDescent="0.2">
      <c r="AF1892" s="14"/>
      <c r="AG1892" s="14"/>
    </row>
    <row r="1893" spans="32:33" x14ac:dyDescent="0.2">
      <c r="AF1893" s="14"/>
      <c r="AG1893" s="14"/>
    </row>
  </sheetData>
  <autoFilter ref="AV2:AW185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5</vt:i4>
      </vt:variant>
    </vt:vector>
  </HeadingPairs>
  <TitlesOfParts>
    <vt:vector size="22" baseType="lpstr">
      <vt:lpstr>TOC</vt:lpstr>
      <vt:lpstr>Table 1</vt:lpstr>
      <vt:lpstr>Table 2</vt:lpstr>
      <vt:lpstr>Table 3</vt:lpstr>
      <vt:lpstr>Table 4</vt:lpstr>
      <vt:lpstr>Table 5</vt:lpstr>
      <vt:lpstr>Table 6</vt:lpstr>
      <vt:lpstr>heading tables</vt:lpstr>
      <vt:lpstr>Capital expenditure form</vt:lpstr>
      <vt:lpstr>Table 7 </vt:lpstr>
      <vt:lpstr>Table 8</vt:lpstr>
      <vt:lpstr>Table 9 </vt:lpstr>
      <vt:lpstr>Table 10</vt:lpstr>
      <vt:lpstr>Table 11</vt:lpstr>
      <vt:lpstr>Table 12</vt:lpstr>
      <vt:lpstr>Table 13</vt:lpstr>
      <vt:lpstr>coa-database</vt:lpstr>
      <vt:lpstr>'Table 1'!Print_Area</vt:lpstr>
      <vt:lpstr>'Table 13'!Print_Area</vt:lpstr>
      <vt:lpstr>'Table 2'!Print_Area</vt:lpstr>
      <vt:lpstr>'Table 4'!Print_Area</vt:lpstr>
      <vt:lpstr>'Table 9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Neka</dc:creator>
  <cp:lastModifiedBy>Lia Gvazava</cp:lastModifiedBy>
  <cp:lastPrinted>2014-07-10T18:53:22Z</cp:lastPrinted>
  <dcterms:created xsi:type="dcterms:W3CDTF">2014-05-13T08:05:32Z</dcterms:created>
  <dcterms:modified xsi:type="dcterms:W3CDTF">2016-12-27T13:14:19Z</dcterms:modified>
</cp:coreProperties>
</file>